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Submitted\2024\April May June 2024\"/>
    </mc:Choice>
  </mc:AlternateContent>
  <xr:revisionPtr revIDLastSave="0" documentId="13_ncr:1_{927EF195-A28E-404F-8071-240183FB21E5}" xr6:coauthVersionLast="47" xr6:coauthVersionMax="47" xr10:uidLastSave="{00000000-0000-0000-0000-000000000000}"/>
  <bookViews>
    <workbookView xWindow="-120" yWindow="-120" windowWidth="29040" windowHeight="1572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_FilterDatabase" localSheetId="4" hidden="1">'DPA''s, Fees'!$A$1:$XFB$2196</definedName>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260" i="16" l="1"/>
  <c r="T1369" i="16"/>
  <c r="S1369" i="16"/>
  <c r="R1369" i="16"/>
  <c r="Q1369" i="16"/>
  <c r="P1369" i="16"/>
  <c r="O1369" i="16"/>
  <c r="N1369" i="16"/>
  <c r="M1369" i="16"/>
  <c r="L1369" i="16"/>
  <c r="J1369" i="16"/>
  <c r="I1369" i="16"/>
  <c r="H1369" i="16"/>
  <c r="G1369" i="16"/>
  <c r="F1369" i="16"/>
  <c r="T1260" i="16"/>
  <c r="S1260" i="16"/>
  <c r="R1260" i="16"/>
  <c r="Q1260" i="16"/>
  <c r="P1260" i="16"/>
  <c r="O1260" i="16"/>
  <c r="N1260" i="16"/>
  <c r="M1260" i="16"/>
  <c r="L1260" i="16"/>
  <c r="J1260" i="16"/>
  <c r="I1260" i="16"/>
  <c r="H1260" i="16"/>
  <c r="G1260" i="16"/>
  <c r="F1260" i="16"/>
  <c r="T316" i="16"/>
  <c r="S316" i="16"/>
  <c r="R316" i="16"/>
  <c r="Q316" i="16"/>
  <c r="P316" i="16"/>
  <c r="O316" i="16"/>
  <c r="N316" i="16"/>
  <c r="M316" i="16"/>
  <c r="L316" i="16"/>
  <c r="J316" i="16"/>
  <c r="I316" i="16"/>
  <c r="H316" i="16"/>
  <c r="G316" i="16"/>
  <c r="F316" i="16"/>
  <c r="T1578" i="16"/>
  <c r="S1578" i="16"/>
  <c r="R1578" i="16"/>
  <c r="Q1578" i="16"/>
  <c r="P1578" i="16"/>
  <c r="O1578" i="16"/>
  <c r="N1578" i="16"/>
  <c r="M1578" i="16"/>
  <c r="L1578" i="16"/>
  <c r="J1578" i="16"/>
  <c r="I1578" i="16"/>
  <c r="H1578" i="16"/>
  <c r="G1578" i="16"/>
  <c r="F1578" i="16"/>
  <c r="T1475" i="16"/>
  <c r="S1475" i="16"/>
  <c r="R1475" i="16"/>
  <c r="Q1475" i="16"/>
  <c r="P1475" i="16"/>
  <c r="O1475" i="16"/>
  <c r="N1475" i="16"/>
  <c r="M1475" i="16"/>
  <c r="L1475" i="16"/>
  <c r="J1475" i="16"/>
  <c r="I1475" i="16"/>
  <c r="H1475" i="16"/>
  <c r="G1475" i="16"/>
  <c r="F1475" i="16"/>
  <c r="T1152" i="16"/>
  <c r="S1152" i="16"/>
  <c r="R1152" i="16"/>
  <c r="Q1152" i="16"/>
  <c r="P1152" i="16"/>
  <c r="O1152" i="16"/>
  <c r="N1152" i="16"/>
  <c r="M1152" i="16"/>
  <c r="L1152" i="16"/>
  <c r="J1152" i="16"/>
  <c r="I1152" i="16"/>
  <c r="H1152" i="16"/>
  <c r="G1152" i="16"/>
  <c r="F1152" i="16"/>
  <c r="T843" i="16"/>
  <c r="S843" i="16"/>
  <c r="R843" i="16"/>
  <c r="Q843" i="16"/>
  <c r="P843" i="16"/>
  <c r="O843" i="16"/>
  <c r="N843" i="16"/>
  <c r="M843" i="16"/>
  <c r="L843" i="16"/>
  <c r="J843" i="16"/>
  <c r="I843" i="16"/>
  <c r="G843" i="16"/>
  <c r="H843" i="16"/>
  <c r="F843" i="16"/>
  <c r="S599" i="16"/>
  <c r="R599" i="16"/>
  <c r="T599" i="16"/>
  <c r="P599" i="16"/>
  <c r="Q599" i="16"/>
  <c r="O599" i="16"/>
  <c r="N599" i="16"/>
  <c r="M599" i="16"/>
  <c r="L599" i="16"/>
  <c r="J599" i="16"/>
  <c r="I599" i="16"/>
  <c r="G599" i="16"/>
  <c r="H599" i="16"/>
  <c r="F599" i="16"/>
  <c r="AV1678" i="14"/>
  <c r="AW1678" i="14"/>
  <c r="AX1678" i="14"/>
  <c r="AY1678" i="14"/>
  <c r="AU1678" i="14"/>
  <c r="AN1678" i="14"/>
  <c r="AO1678" i="14"/>
  <c r="AP1678" i="14"/>
  <c r="AQ1678" i="14"/>
  <c r="AM1678" i="14"/>
  <c r="AF1678" i="14"/>
  <c r="AG1678" i="14"/>
  <c r="AH1678" i="14"/>
  <c r="AI1678" i="14"/>
  <c r="AE1678" i="14"/>
  <c r="V1678" i="14"/>
  <c r="W1678" i="14"/>
  <c r="X1678" i="14"/>
  <c r="Y1678" i="14"/>
  <c r="U1678" i="14"/>
  <c r="N1678" i="14"/>
  <c r="O1678" i="14"/>
  <c r="P1678" i="14"/>
  <c r="Q1678" i="14"/>
  <c r="M1678" i="14"/>
  <c r="F1678" i="14"/>
  <c r="G1678" i="14"/>
  <c r="H1678" i="14"/>
  <c r="I1678" i="14"/>
  <c r="E1678" i="14"/>
  <c r="AQ1179" i="14"/>
  <c r="AP1179" i="14"/>
  <c r="AO1179" i="14"/>
  <c r="AN1179" i="14"/>
  <c r="AM1179" i="14"/>
  <c r="AF1179" i="14"/>
  <c r="AG1179" i="14"/>
  <c r="AH1179" i="14"/>
  <c r="AI1179" i="14"/>
  <c r="AE1179" i="14"/>
  <c r="V1179" i="14"/>
  <c r="W1179" i="14"/>
  <c r="X1179" i="14"/>
  <c r="Y1179" i="14"/>
  <c r="U1179" i="14"/>
  <c r="Q1179" i="14"/>
  <c r="P1179" i="14"/>
  <c r="O1179" i="14"/>
  <c r="N1179" i="14"/>
  <c r="M1179" i="14"/>
  <c r="F1179" i="14"/>
  <c r="G1179" i="14"/>
  <c r="H1179" i="14"/>
  <c r="I1179" i="14"/>
  <c r="E1179" i="14"/>
  <c r="AV834" i="14"/>
  <c r="AW834" i="14"/>
  <c r="AX834" i="14"/>
  <c r="AY834" i="14"/>
  <c r="AU834" i="14"/>
  <c r="AQ834" i="14"/>
  <c r="AP834" i="14"/>
  <c r="AO834" i="14"/>
  <c r="AN834" i="14"/>
  <c r="AM834" i="14"/>
  <c r="AI834" i="14"/>
  <c r="AH834" i="14"/>
  <c r="AG834" i="14"/>
  <c r="AF834" i="14"/>
  <c r="AE834" i="14"/>
  <c r="V834" i="14"/>
  <c r="W834" i="14"/>
  <c r="X834" i="14"/>
  <c r="Y834" i="14"/>
  <c r="U834" i="14"/>
  <c r="Q834" i="14"/>
  <c r="P834" i="14"/>
  <c r="O834" i="14"/>
  <c r="N834" i="14"/>
  <c r="M834" i="14"/>
  <c r="F834" i="14"/>
  <c r="G834" i="14"/>
  <c r="H834" i="14"/>
  <c r="I834" i="14"/>
  <c r="E834" i="14"/>
  <c r="AU469" i="14" l="1"/>
  <c r="AM469" i="14"/>
  <c r="AW469" i="14"/>
  <c r="AX469" i="14"/>
  <c r="AY469" i="14"/>
  <c r="AV469" i="14"/>
  <c r="AQ469" i="14"/>
  <c r="AP469" i="14"/>
  <c r="AO469" i="14"/>
  <c r="AN469" i="14"/>
  <c r="AI469" i="14"/>
  <c r="AH469" i="14"/>
  <c r="AG469" i="14"/>
  <c r="AF469" i="14"/>
  <c r="AE469" i="14"/>
  <c r="V469" i="14"/>
  <c r="W469" i="14"/>
  <c r="X469" i="14"/>
  <c r="Y469" i="14"/>
  <c r="U469" i="14"/>
  <c r="N469" i="14"/>
  <c r="O469" i="14"/>
  <c r="P469" i="14"/>
  <c r="Q469" i="14"/>
  <c r="M469" i="14"/>
  <c r="F469" i="14"/>
  <c r="G469" i="14"/>
  <c r="H469" i="14"/>
  <c r="I469" i="14"/>
  <c r="E469" i="14"/>
  <c r="F2008" i="17" l="1"/>
  <c r="G2008" i="17"/>
  <c r="H2008" i="17"/>
  <c r="I2008" i="17"/>
  <c r="F1828" i="17"/>
  <c r="G1828" i="17"/>
  <c r="H1828" i="17"/>
  <c r="I1828" i="17"/>
  <c r="F1177" i="17"/>
  <c r="G1177" i="17"/>
  <c r="H1177" i="17"/>
  <c r="I1177" i="17"/>
  <c r="I1415" i="17" l="1"/>
  <c r="F1415" i="17"/>
  <c r="G1415" i="17"/>
  <c r="H1415" i="17"/>
  <c r="Y3440" i="20" l="1"/>
  <c r="Y2912" i="20"/>
  <c r="Y2357" i="20"/>
  <c r="Y636" i="20"/>
  <c r="I859" i="17"/>
  <c r="I609" i="17" l="1"/>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Y1791" i="20"/>
  <c r="P1783" i="20"/>
  <c r="P1782" i="20"/>
  <c r="P1781" i="20"/>
  <c r="P1780" i="20"/>
  <c r="P1779" i="20"/>
  <c r="P1778" i="20"/>
  <c r="P1777" i="20"/>
  <c r="P1776" i="20"/>
  <c r="P1775" i="20"/>
  <c r="P1774" i="20"/>
  <c r="P1773" i="20"/>
  <c r="P1772" i="20"/>
  <c r="P1771" i="20"/>
  <c r="P1770" i="20"/>
  <c r="P1769" i="20"/>
  <c r="P1768" i="20"/>
  <c r="P1767" i="20"/>
  <c r="P1766" i="20"/>
  <c r="P1765" i="20"/>
  <c r="P1764" i="20"/>
  <c r="P1763" i="20"/>
  <c r="P1762" i="20"/>
  <c r="P1761" i="20"/>
  <c r="P1760" i="20"/>
  <c r="P1759" i="20"/>
  <c r="P1758" i="20"/>
  <c r="P1757" i="20"/>
  <c r="P1756" i="20"/>
  <c r="P1755" i="20"/>
  <c r="P1754" i="20"/>
  <c r="P1753" i="20"/>
  <c r="P1752" i="20"/>
  <c r="P1751" i="20"/>
  <c r="P1750" i="20"/>
  <c r="P1749" i="20"/>
  <c r="P1748" i="20"/>
  <c r="P1747" i="20"/>
  <c r="P1746" i="20"/>
  <c r="P1745" i="20"/>
  <c r="P1744" i="20"/>
  <c r="P1743" i="20"/>
  <c r="P1742" i="20"/>
  <c r="P1741" i="20"/>
  <c r="P1740" i="20"/>
  <c r="P1739" i="20"/>
  <c r="P1738" i="20"/>
  <c r="P1737" i="20"/>
  <c r="P1736" i="20"/>
  <c r="P1735" i="20"/>
  <c r="P1734" i="20"/>
  <c r="P1733" i="20"/>
  <c r="P1732" i="20"/>
  <c r="P1731" i="20"/>
  <c r="P1730" i="20"/>
  <c r="P1729" i="20"/>
  <c r="P1728" i="20"/>
  <c r="P1727" i="20"/>
  <c r="P1726" i="20"/>
  <c r="P1725" i="20"/>
  <c r="P1724" i="20"/>
  <c r="P1723" i="20"/>
  <c r="P1722" i="20"/>
  <c r="P1721" i="20"/>
  <c r="P1720" i="20"/>
  <c r="P1719" i="20"/>
  <c r="P1718" i="20"/>
  <c r="P1717" i="20"/>
  <c r="P1716" i="20"/>
  <c r="P1715" i="20"/>
  <c r="P1714" i="20"/>
  <c r="P1713" i="20"/>
  <c r="P1712" i="20"/>
  <c r="P1711" i="20"/>
  <c r="P1710" i="20"/>
  <c r="P1709" i="20"/>
  <c r="P1708" i="20"/>
  <c r="P1707" i="20"/>
  <c r="P1706" i="20"/>
  <c r="P1705" i="20"/>
  <c r="P1704" i="20"/>
  <c r="P1703" i="20"/>
  <c r="P1702" i="20"/>
  <c r="P1701" i="20"/>
  <c r="P1700" i="20"/>
  <c r="P1699" i="20"/>
  <c r="P1698" i="20"/>
  <c r="P1697" i="20"/>
  <c r="P1696" i="20"/>
  <c r="P1695" i="20"/>
  <c r="P1694" i="20"/>
  <c r="P1693" i="20"/>
  <c r="P1692" i="20"/>
  <c r="P1691" i="20"/>
  <c r="P1690" i="20"/>
  <c r="P1689" i="20"/>
  <c r="P1688" i="20"/>
  <c r="P1687" i="20"/>
  <c r="P1686" i="20"/>
  <c r="P1685" i="20"/>
  <c r="P1684" i="20"/>
  <c r="P1683" i="20"/>
  <c r="P1682" i="20"/>
  <c r="P1681" i="20"/>
  <c r="P1680" i="20"/>
  <c r="P1679" i="20"/>
  <c r="P1678" i="20"/>
  <c r="P1677" i="20"/>
  <c r="P1676" i="20"/>
  <c r="P1675" i="20"/>
  <c r="P1674" i="20"/>
  <c r="P1673" i="20"/>
  <c r="P1672" i="20"/>
  <c r="P1671" i="20"/>
  <c r="P1670" i="20"/>
  <c r="P1669" i="20"/>
  <c r="P1668" i="20"/>
  <c r="P1667" i="20"/>
  <c r="P1666" i="20"/>
  <c r="P1665" i="20"/>
  <c r="P1664" i="20"/>
  <c r="P1663" i="20"/>
  <c r="P1662" i="20"/>
  <c r="P1661" i="20"/>
  <c r="P1660" i="20"/>
  <c r="P1659" i="20"/>
  <c r="P1658" i="20"/>
  <c r="P1657" i="20"/>
  <c r="P1656" i="20"/>
  <c r="P1655" i="20"/>
  <c r="P1654" i="20"/>
  <c r="P1653" i="20"/>
  <c r="P1652" i="20"/>
  <c r="P1651" i="20"/>
  <c r="P1650" i="20"/>
  <c r="P1649" i="20"/>
  <c r="P1648" i="20"/>
  <c r="P1647" i="20"/>
  <c r="P1646" i="20"/>
  <c r="P1645" i="20"/>
  <c r="P1644" i="20"/>
  <c r="P1643" i="20"/>
  <c r="P1642" i="20"/>
  <c r="P1641" i="20"/>
  <c r="P1640" i="20"/>
  <c r="P1639" i="20"/>
  <c r="P1638" i="20"/>
  <c r="P1637" i="20"/>
  <c r="P1636" i="20"/>
  <c r="P1635" i="20"/>
  <c r="P1634" i="20"/>
  <c r="P1633" i="20"/>
  <c r="P1632" i="20"/>
  <c r="P1631" i="20"/>
  <c r="P1630" i="20"/>
  <c r="P1629" i="20"/>
  <c r="P1628" i="20"/>
  <c r="P1627" i="20"/>
  <c r="P1626" i="20"/>
  <c r="P1625" i="20"/>
  <c r="P1624" i="20"/>
  <c r="P1623" i="20"/>
  <c r="P1622" i="20"/>
  <c r="P1621" i="20"/>
  <c r="P1620" i="20"/>
  <c r="P1619" i="20"/>
  <c r="P1618" i="20"/>
  <c r="P1617" i="20"/>
  <c r="P1616" i="20"/>
  <c r="P1615" i="20"/>
  <c r="P1614" i="20"/>
  <c r="P1613" i="20"/>
  <c r="P1612" i="20"/>
  <c r="P1611" i="20"/>
  <c r="P1610" i="20"/>
  <c r="P1609" i="20"/>
  <c r="P1608" i="20"/>
  <c r="P1607" i="20"/>
  <c r="P1606" i="20"/>
  <c r="P1605" i="20"/>
  <c r="P1604" i="20"/>
  <c r="P1603" i="20"/>
  <c r="P1602" i="20"/>
  <c r="P1601" i="20"/>
  <c r="P1600" i="20"/>
  <c r="P1599" i="20"/>
  <c r="P1598" i="20"/>
  <c r="P1597" i="20"/>
  <c r="P1596" i="20"/>
  <c r="P1595" i="20"/>
  <c r="P1594" i="20"/>
  <c r="P1593" i="20"/>
  <c r="P1592" i="20"/>
  <c r="P1591" i="20"/>
  <c r="P1590" i="20"/>
  <c r="P1589" i="20"/>
  <c r="P1588" i="20"/>
  <c r="P1587" i="20"/>
  <c r="P1586" i="20"/>
  <c r="P1585" i="20"/>
  <c r="P1584" i="20"/>
  <c r="P1583" i="20"/>
  <c r="P1582" i="20"/>
  <c r="P1581" i="20"/>
  <c r="P1580" i="20"/>
  <c r="P1579" i="20"/>
  <c r="P1578" i="20"/>
  <c r="P1577" i="20"/>
  <c r="P1576" i="20"/>
  <c r="P1575" i="20"/>
  <c r="P1574" i="20"/>
  <c r="P1573" i="20"/>
  <c r="P1572" i="20"/>
  <c r="P1571" i="20"/>
  <c r="P1570" i="20"/>
  <c r="P1569" i="20"/>
  <c r="P1568" i="20"/>
  <c r="P1567" i="20"/>
  <c r="P1566" i="20"/>
  <c r="P1565" i="20"/>
  <c r="P1564" i="20"/>
  <c r="P1563" i="20"/>
  <c r="P1562" i="20"/>
  <c r="P1561" i="20"/>
  <c r="P1560" i="20"/>
  <c r="P1559" i="20"/>
  <c r="P1558" i="20"/>
  <c r="P1557" i="20"/>
  <c r="P1556" i="20"/>
  <c r="P1555" i="20"/>
  <c r="P1554" i="20"/>
  <c r="P1553" i="20"/>
  <c r="P1552" i="20"/>
  <c r="P1551" i="20"/>
  <c r="P1550" i="20"/>
  <c r="P1549" i="20"/>
  <c r="P1548" i="20"/>
  <c r="P1547" i="20"/>
  <c r="P1546" i="20"/>
  <c r="P1545" i="20"/>
  <c r="P1544" i="20"/>
  <c r="P1543" i="20"/>
  <c r="P1542" i="20"/>
  <c r="P1541" i="20"/>
  <c r="P1540" i="20"/>
  <c r="P1539" i="20"/>
  <c r="P1538" i="20"/>
  <c r="P1537" i="20"/>
  <c r="P1536" i="20"/>
  <c r="P1535" i="20"/>
  <c r="P1534" i="20"/>
  <c r="P1533" i="20"/>
  <c r="P1532" i="20"/>
  <c r="P1531" i="20"/>
  <c r="P1530" i="20"/>
  <c r="P1529" i="20"/>
  <c r="P1528" i="20"/>
  <c r="P1527" i="20"/>
  <c r="P1526" i="20"/>
  <c r="P1525" i="20"/>
  <c r="P1524" i="20"/>
  <c r="P1523" i="20"/>
  <c r="P1522" i="20"/>
  <c r="P1521" i="20"/>
  <c r="P1520" i="20"/>
  <c r="P1519" i="20"/>
  <c r="P1518" i="20"/>
  <c r="P1517" i="20"/>
  <c r="P1516" i="20"/>
  <c r="P1515" i="20"/>
  <c r="P1514" i="20"/>
  <c r="P1513" i="20"/>
  <c r="P1512" i="20"/>
  <c r="P1511" i="20"/>
  <c r="P1510" i="20"/>
  <c r="P1509" i="20"/>
  <c r="P1508" i="20"/>
  <c r="P1507" i="20"/>
  <c r="P1506" i="20"/>
  <c r="P1505" i="20"/>
  <c r="P1504" i="20"/>
  <c r="P1503" i="20"/>
  <c r="P1502" i="20"/>
  <c r="P1501" i="20"/>
  <c r="P1500" i="20"/>
  <c r="P1499" i="20"/>
  <c r="P1498" i="20"/>
  <c r="P1497" i="20"/>
  <c r="P1496" i="20"/>
  <c r="P1495" i="20"/>
  <c r="P1494" i="20"/>
  <c r="P1493" i="20"/>
  <c r="P1492" i="20"/>
  <c r="P1491" i="20"/>
  <c r="P1490" i="20"/>
  <c r="P1489" i="20"/>
  <c r="P1488" i="20"/>
  <c r="P1487" i="20"/>
  <c r="P1486" i="20"/>
  <c r="P1485" i="20"/>
  <c r="P1484" i="20"/>
  <c r="P1483" i="20"/>
  <c r="P1482" i="20"/>
  <c r="P1481" i="20"/>
  <c r="P1480" i="20"/>
  <c r="P1479" i="20"/>
  <c r="P1478" i="20"/>
  <c r="P1477" i="20"/>
  <c r="P1476" i="20"/>
  <c r="P1475" i="20"/>
  <c r="P1474" i="20"/>
  <c r="P1473" i="20"/>
  <c r="P1472" i="20"/>
  <c r="P1471" i="20"/>
  <c r="P1470" i="20"/>
  <c r="P1469" i="20"/>
  <c r="P1468" i="20"/>
  <c r="P1467" i="20"/>
  <c r="P1466" i="20"/>
  <c r="P1465" i="20"/>
  <c r="P1464" i="20"/>
  <c r="P1463" i="20"/>
  <c r="P1462" i="20"/>
  <c r="P1461" i="20"/>
  <c r="P1460" i="20"/>
  <c r="P1459" i="20"/>
  <c r="P1458" i="20"/>
  <c r="P1457" i="20"/>
  <c r="P1456" i="20"/>
  <c r="P1455" i="20"/>
  <c r="P1454" i="20"/>
  <c r="P1453" i="20"/>
  <c r="P1452" i="20"/>
  <c r="P1451" i="20"/>
  <c r="P1450" i="20"/>
  <c r="P1449" i="20"/>
  <c r="P1448" i="20"/>
  <c r="P1447" i="20"/>
  <c r="P1446" i="20"/>
  <c r="P1445" i="20"/>
  <c r="P1444" i="20"/>
  <c r="P1443" i="20"/>
  <c r="P1442" i="20"/>
  <c r="P1441" i="20"/>
  <c r="P1440" i="20"/>
  <c r="P1439" i="20"/>
  <c r="P1438" i="20"/>
  <c r="P1437" i="20"/>
  <c r="P1436" i="20"/>
  <c r="P1435" i="20"/>
  <c r="P1434" i="20"/>
  <c r="P1433" i="20"/>
  <c r="P1432" i="20"/>
  <c r="P1431" i="20"/>
  <c r="P1430" i="20"/>
  <c r="P1429" i="20"/>
  <c r="P1428" i="20"/>
  <c r="P1427" i="20"/>
  <c r="P1426" i="20"/>
  <c r="P1425" i="20"/>
  <c r="P1424" i="20"/>
  <c r="P1423" i="20"/>
  <c r="P1422" i="20"/>
  <c r="P1421" i="20"/>
  <c r="P1420" i="20"/>
  <c r="P1419" i="20"/>
  <c r="P1418" i="20"/>
  <c r="P1417" i="20"/>
  <c r="P1416" i="20"/>
  <c r="P1415" i="20"/>
  <c r="P1414" i="20"/>
  <c r="P1413" i="20"/>
  <c r="P1412" i="20"/>
  <c r="P1411" i="20"/>
  <c r="P1410" i="20"/>
  <c r="P1409" i="20"/>
  <c r="P1408" i="20"/>
  <c r="P1407" i="20"/>
  <c r="P1406" i="20"/>
  <c r="P1405" i="20"/>
  <c r="P1404" i="20"/>
  <c r="P1403" i="20"/>
  <c r="P1402" i="20"/>
  <c r="P1401" i="20"/>
  <c r="P1400" i="20"/>
  <c r="P1399" i="20"/>
  <c r="P1398" i="20"/>
  <c r="P1397" i="20"/>
  <c r="P1396" i="20"/>
  <c r="P1395" i="20"/>
  <c r="P1394" i="20"/>
  <c r="P1393" i="20"/>
  <c r="P1392" i="20"/>
  <c r="P1391" i="20"/>
  <c r="P1390" i="20"/>
  <c r="P1389" i="20"/>
  <c r="P1388" i="20"/>
  <c r="P1387" i="20"/>
  <c r="P1386" i="20"/>
  <c r="P1385" i="20"/>
  <c r="P1384" i="20"/>
  <c r="P1383" i="20"/>
  <c r="P1382" i="20"/>
  <c r="P1381" i="20"/>
  <c r="P1380" i="20"/>
  <c r="P1379" i="20"/>
  <c r="P1378" i="20"/>
  <c r="P1377" i="20"/>
  <c r="P1376" i="20"/>
  <c r="P1375" i="20"/>
  <c r="P1374" i="20"/>
  <c r="P1373" i="20"/>
  <c r="P1372" i="20"/>
  <c r="P1371" i="20"/>
  <c r="P1370" i="20"/>
  <c r="P1369" i="20"/>
  <c r="P1368" i="20"/>
  <c r="P1367" i="20"/>
  <c r="P1366" i="20"/>
  <c r="P1365" i="20"/>
  <c r="P1364" i="20"/>
  <c r="P1363" i="20"/>
  <c r="P1362" i="20"/>
  <c r="P1361" i="20"/>
  <c r="P1360" i="20"/>
  <c r="P1359" i="20"/>
  <c r="P1358" i="20"/>
  <c r="P1357" i="20"/>
  <c r="P1356" i="20"/>
  <c r="P1355" i="20"/>
  <c r="P1354" i="20"/>
  <c r="P1353" i="20"/>
  <c r="P1352" i="20"/>
  <c r="P1351" i="20"/>
  <c r="P1350" i="20"/>
  <c r="P1349" i="20"/>
  <c r="P1348" i="20"/>
  <c r="P1347" i="20"/>
  <c r="P1346" i="20"/>
  <c r="P1345" i="20"/>
  <c r="P1344" i="20"/>
  <c r="P1343" i="20"/>
  <c r="P1342" i="20"/>
  <c r="P1341" i="20"/>
  <c r="P1340" i="20"/>
  <c r="P1339" i="20"/>
  <c r="P1338" i="20"/>
  <c r="P1337" i="20"/>
  <c r="P1336" i="20"/>
  <c r="P1335" i="20"/>
  <c r="P1334" i="20"/>
  <c r="P1333" i="20"/>
  <c r="P1332" i="20"/>
  <c r="P1331" i="20"/>
  <c r="P1330" i="20"/>
  <c r="P1329" i="20"/>
  <c r="P1328" i="20"/>
  <c r="P1327" i="20"/>
  <c r="P1326" i="20"/>
  <c r="P1325" i="20"/>
  <c r="P1324" i="20"/>
  <c r="P1323" i="20"/>
  <c r="P1322" i="20"/>
  <c r="P1321" i="20"/>
  <c r="P1320" i="20"/>
  <c r="P1319" i="20"/>
  <c r="P1318" i="20"/>
  <c r="P1317" i="20"/>
  <c r="P1316" i="20"/>
  <c r="P1315" i="20"/>
  <c r="P1314" i="20"/>
  <c r="P1313" i="20"/>
  <c r="P1312" i="20"/>
  <c r="P1311" i="20"/>
  <c r="P1310" i="20"/>
  <c r="P1309" i="20"/>
  <c r="P1308" i="20"/>
  <c r="P1307" i="20"/>
  <c r="P1306" i="20"/>
  <c r="P1305" i="20"/>
  <c r="P1304" i="20"/>
  <c r="P1303" i="20"/>
  <c r="P1302" i="20"/>
  <c r="P1301" i="20"/>
  <c r="P1300" i="20"/>
  <c r="P1299" i="20"/>
  <c r="P1298" i="20"/>
  <c r="P1297" i="20"/>
  <c r="P1296" i="20"/>
  <c r="P1295" i="20"/>
  <c r="P1294" i="20"/>
  <c r="P1293" i="20"/>
  <c r="P1292" i="20"/>
  <c r="P1291" i="20"/>
  <c r="P1290" i="20"/>
  <c r="P1289" i="20"/>
  <c r="P1288" i="20"/>
  <c r="P1287" i="20"/>
  <c r="P1286" i="20"/>
  <c r="P1285" i="20"/>
  <c r="P1284" i="20"/>
  <c r="P1283" i="20"/>
  <c r="P1282" i="20"/>
  <c r="P1281" i="20"/>
  <c r="P1280" i="20"/>
  <c r="P1279" i="20"/>
  <c r="P1278" i="20"/>
  <c r="P1277" i="20"/>
  <c r="P1276" i="20"/>
  <c r="P1275" i="20"/>
  <c r="P1274" i="20"/>
  <c r="P1273" i="20"/>
  <c r="P1272" i="20"/>
  <c r="P1271" i="20"/>
  <c r="P1270" i="20"/>
  <c r="P1269" i="20"/>
  <c r="P1268" i="20"/>
  <c r="P1267" i="20"/>
  <c r="P1266" i="20"/>
  <c r="P1265" i="20"/>
  <c r="P1264" i="20"/>
  <c r="P1263" i="20"/>
  <c r="P1262" i="20"/>
  <c r="P1261" i="20"/>
  <c r="P1260" i="20"/>
  <c r="P1259" i="20"/>
  <c r="P1258" i="20"/>
  <c r="P1257" i="20"/>
  <c r="P1256" i="20"/>
  <c r="P1255" i="20"/>
  <c r="P1254" i="20"/>
  <c r="P1253" i="20"/>
  <c r="P1252" i="20"/>
  <c r="P1251" i="20"/>
  <c r="P1250" i="20"/>
  <c r="Y1246"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T22" i="20"/>
  <c r="P22" i="20"/>
  <c r="M2912" i="20"/>
  <c r="I324" i="17"/>
  <c r="F859" i="17"/>
  <c r="G859" i="17"/>
  <c r="H859" i="17"/>
  <c r="F324" i="17" l="1"/>
  <c r="G324" i="17"/>
  <c r="H324" i="17"/>
  <c r="X1578" i="16" l="1"/>
  <c r="X1475" i="16"/>
  <c r="X1369" i="16"/>
  <c r="M3440" i="20"/>
  <c r="M2357" i="20"/>
  <c r="M1791" i="20"/>
  <c r="M1246" i="20"/>
  <c r="T3439" i="20"/>
  <c r="T3438" i="20"/>
  <c r="T3437" i="20"/>
  <c r="T3436" i="20"/>
  <c r="T3435" i="20"/>
  <c r="T3434" i="20"/>
  <c r="T3433" i="20"/>
  <c r="T2915" i="20"/>
  <c r="T2911" i="20"/>
  <c r="T2910" i="20"/>
  <c r="T2909" i="20"/>
  <c r="T2908" i="20"/>
  <c r="T2907" i="20"/>
  <c r="T2906" i="20"/>
  <c r="T2905" i="20"/>
  <c r="T2360" i="20"/>
  <c r="T2356" i="20"/>
  <c r="T2355" i="20"/>
  <c r="T2354" i="20"/>
  <c r="T2353" i="20"/>
  <c r="T2352" i="20"/>
  <c r="T2351" i="20"/>
  <c r="T2350" i="20"/>
  <c r="T1794" i="20"/>
  <c r="T639" i="20"/>
  <c r="T21" i="20"/>
  <c r="P3439" i="20"/>
  <c r="P3438" i="20"/>
  <c r="P3437" i="20"/>
  <c r="P3436" i="20"/>
  <c r="P3435" i="20"/>
  <c r="P3434" i="20"/>
  <c r="P3433" i="20"/>
  <c r="P2915" i="20"/>
  <c r="P2911" i="20"/>
  <c r="P2910" i="20"/>
  <c r="P2909" i="20"/>
  <c r="P2908" i="20"/>
  <c r="P2907" i="20"/>
  <c r="P2906" i="20"/>
  <c r="P2905" i="20"/>
  <c r="P2360" i="20"/>
  <c r="P2356" i="20"/>
  <c r="P2355" i="20"/>
  <c r="P2354" i="20"/>
  <c r="P2353" i="20"/>
  <c r="P2352" i="20"/>
  <c r="P2351" i="20"/>
  <c r="P2350" i="20"/>
  <c r="P1794" i="20"/>
  <c r="P639" i="20"/>
  <c r="P21" i="20"/>
  <c r="J3440" i="20"/>
  <c r="F3440" i="20"/>
  <c r="J2912" i="20"/>
  <c r="P2912" i="20" s="1"/>
  <c r="F2912" i="20"/>
  <c r="J2357" i="20"/>
  <c r="F2357" i="20"/>
  <c r="J1791" i="20"/>
  <c r="H1791" i="20"/>
  <c r="F1791" i="20"/>
  <c r="J1246" i="20"/>
  <c r="H1246" i="20"/>
  <c r="F1246" i="20"/>
  <c r="N636" i="20"/>
  <c r="M636" i="20"/>
  <c r="J636" i="20"/>
  <c r="H636" i="20"/>
  <c r="F636" i="20"/>
  <c r="H2351" i="20" l="1"/>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1801" i="20"/>
  <c r="H1800" i="20"/>
  <c r="H1799" i="20"/>
  <c r="H1798" i="20"/>
  <c r="H1797" i="20"/>
  <c r="H1796" i="20"/>
  <c r="H1795" i="20"/>
  <c r="H2352" i="20"/>
  <c r="T2912" i="20"/>
  <c r="H2905" i="20"/>
  <c r="H2904" i="20"/>
  <c r="H2903"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2874" i="20"/>
  <c r="H2873" i="20"/>
  <c r="H2872" i="20"/>
  <c r="H2871" i="20"/>
  <c r="H2870" i="20"/>
  <c r="H2869" i="20"/>
  <c r="H2868" i="20"/>
  <c r="H2867" i="20"/>
  <c r="H2866" i="20"/>
  <c r="H2865" i="20"/>
  <c r="H2864" i="20"/>
  <c r="H2863" i="20"/>
  <c r="H2862" i="20"/>
  <c r="H2861" i="20"/>
  <c r="H2860" i="20"/>
  <c r="H2859" i="20"/>
  <c r="H2858" i="20"/>
  <c r="H2857" i="20"/>
  <c r="H2856" i="20"/>
  <c r="H2855" i="20"/>
  <c r="H2854" i="20"/>
  <c r="H2853" i="20"/>
  <c r="H2852" i="20"/>
  <c r="H2851" i="20"/>
  <c r="H2850" i="20"/>
  <c r="H2849"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369" i="20"/>
  <c r="H2368" i="20"/>
  <c r="H2367" i="20"/>
  <c r="H2366" i="20"/>
  <c r="H2365" i="20"/>
  <c r="H2364" i="20"/>
  <c r="H2363" i="20"/>
  <c r="H2362" i="20"/>
  <c r="H2361" i="20"/>
  <c r="H2906" i="20"/>
  <c r="H3431" i="20"/>
  <c r="H3430" i="20"/>
  <c r="H3429" i="20"/>
  <c r="H3428" i="20"/>
  <c r="H3427" i="20"/>
  <c r="H3426" i="20"/>
  <c r="H3425" i="20"/>
  <c r="H3424" i="20"/>
  <c r="H3423" i="20"/>
  <c r="H3422" i="20"/>
  <c r="H3421" i="20"/>
  <c r="H3420" i="20"/>
  <c r="H3419" i="20"/>
  <c r="H3418" i="20"/>
  <c r="H3417" i="20"/>
  <c r="H3416" i="20"/>
  <c r="H3415" i="20"/>
  <c r="H3414" i="20"/>
  <c r="H3413" i="20"/>
  <c r="H3412" i="20"/>
  <c r="H3411" i="20"/>
  <c r="H3410" i="20"/>
  <c r="H3409" i="20"/>
  <c r="H3408" i="20"/>
  <c r="H3407" i="20"/>
  <c r="H3406" i="20"/>
  <c r="H3405" i="20"/>
  <c r="H3404" i="20"/>
  <c r="H3403" i="20"/>
  <c r="H3402" i="20"/>
  <c r="H3401" i="20"/>
  <c r="H3400" i="20"/>
  <c r="H3399" i="20"/>
  <c r="H3398" i="20"/>
  <c r="H3397" i="20"/>
  <c r="H3396" i="20"/>
  <c r="H3395" i="20"/>
  <c r="H3394" i="20"/>
  <c r="H3393" i="20"/>
  <c r="H3392" i="20"/>
  <c r="H3391" i="20"/>
  <c r="H3390" i="20"/>
  <c r="H3389" i="20"/>
  <c r="H3388" i="20"/>
  <c r="H3387" i="20"/>
  <c r="H3386" i="20"/>
  <c r="H3385" i="20"/>
  <c r="H3384" i="20"/>
  <c r="H3383" i="20"/>
  <c r="H3382" i="20"/>
  <c r="H3381" i="20"/>
  <c r="H3380" i="20"/>
  <c r="H3379" i="20"/>
  <c r="H3378" i="20"/>
  <c r="H3377" i="20"/>
  <c r="H3376" i="20"/>
  <c r="H3375" i="20"/>
  <c r="H3374" i="20"/>
  <c r="H3373" i="20"/>
  <c r="H3372" i="20"/>
  <c r="H3371" i="20"/>
  <c r="H3370" i="20"/>
  <c r="H3369" i="20"/>
  <c r="H3368" i="20"/>
  <c r="H3367" i="20"/>
  <c r="H3366" i="20"/>
  <c r="H3365" i="20"/>
  <c r="H3364" i="20"/>
  <c r="H3363" i="20"/>
  <c r="H3362" i="20"/>
  <c r="H3361" i="20"/>
  <c r="H3360" i="20"/>
  <c r="H3359" i="20"/>
  <c r="H3358" i="20"/>
  <c r="H3357" i="20"/>
  <c r="H3356" i="20"/>
  <c r="H3355" i="20"/>
  <c r="H3354" i="20"/>
  <c r="H3353" i="20"/>
  <c r="H3352" i="20"/>
  <c r="H3351" i="20"/>
  <c r="H3350" i="20"/>
  <c r="H3349" i="20"/>
  <c r="H3348" i="20"/>
  <c r="H3347" i="20"/>
  <c r="H3346" i="20"/>
  <c r="H3345" i="20"/>
  <c r="H3344" i="20"/>
  <c r="H3343" i="20"/>
  <c r="H3342" i="20"/>
  <c r="H3341" i="20"/>
  <c r="H3340" i="20"/>
  <c r="H3339" i="20"/>
  <c r="H3338" i="20"/>
  <c r="H3337" i="20"/>
  <c r="H3336" i="20"/>
  <c r="H3335" i="20"/>
  <c r="H3334" i="20"/>
  <c r="H3333" i="20"/>
  <c r="H3332" i="20"/>
  <c r="H3331" i="20"/>
  <c r="H3330" i="20"/>
  <c r="H3329" i="20"/>
  <c r="H3328" i="20"/>
  <c r="H3327" i="20"/>
  <c r="H3326" i="20"/>
  <c r="H3325" i="20"/>
  <c r="H3324" i="20"/>
  <c r="H3323" i="20"/>
  <c r="H3322" i="20"/>
  <c r="H3321" i="20"/>
  <c r="H3320" i="20"/>
  <c r="H3319" i="20"/>
  <c r="H3318" i="20"/>
  <c r="H3317" i="20"/>
  <c r="H3316" i="20"/>
  <c r="H3315" i="20"/>
  <c r="H3314" i="20"/>
  <c r="H3313" i="20"/>
  <c r="H3312" i="20"/>
  <c r="H3311" i="20"/>
  <c r="H3310" i="20"/>
  <c r="H3309" i="20"/>
  <c r="H3308" i="20"/>
  <c r="H3307" i="20"/>
  <c r="H3306" i="20"/>
  <c r="H3305" i="20"/>
  <c r="H3304" i="20"/>
  <c r="H3303" i="20"/>
  <c r="H3302" i="20"/>
  <c r="H3301" i="20"/>
  <c r="H3300" i="20"/>
  <c r="H3299" i="20"/>
  <c r="H3298" i="20"/>
  <c r="H3297" i="20"/>
  <c r="H3296" i="20"/>
  <c r="H3295" i="20"/>
  <c r="H3294" i="20"/>
  <c r="H3293" i="20"/>
  <c r="H3292" i="20"/>
  <c r="H3291" i="20"/>
  <c r="H3290" i="20"/>
  <c r="H3289" i="20"/>
  <c r="H3288" i="20"/>
  <c r="H3287" i="20"/>
  <c r="H3286" i="20"/>
  <c r="H3285" i="20"/>
  <c r="H3284" i="20"/>
  <c r="H3283" i="20"/>
  <c r="H3282" i="20"/>
  <c r="H3281" i="20"/>
  <c r="H3280" i="20"/>
  <c r="H3279" i="20"/>
  <c r="H3278" i="20"/>
  <c r="H3277" i="20"/>
  <c r="H3276" i="20"/>
  <c r="H3275" i="20"/>
  <c r="H3274" i="20"/>
  <c r="H3273" i="20"/>
  <c r="H3272" i="20"/>
  <c r="H3271" i="20"/>
  <c r="H3270" i="20"/>
  <c r="H3269" i="20"/>
  <c r="H3268" i="20"/>
  <c r="H3267" i="20"/>
  <c r="H3266" i="20"/>
  <c r="H3265" i="20"/>
  <c r="H3264" i="20"/>
  <c r="H3263" i="20"/>
  <c r="H3262" i="20"/>
  <c r="H3261" i="20"/>
  <c r="H3260" i="20"/>
  <c r="H3259" i="20"/>
  <c r="H3258" i="20"/>
  <c r="H3257" i="20"/>
  <c r="H3256" i="20"/>
  <c r="H3255" i="20"/>
  <c r="H3254" i="20"/>
  <c r="H3253" i="20"/>
  <c r="H3252" i="20"/>
  <c r="H3251" i="20"/>
  <c r="H3250" i="20"/>
  <c r="H3249" i="20"/>
  <c r="H3248" i="20"/>
  <c r="H3247" i="20"/>
  <c r="H3246" i="20"/>
  <c r="H3245" i="20"/>
  <c r="H3244" i="20"/>
  <c r="H3243" i="20"/>
  <c r="H3242" i="20"/>
  <c r="H3241" i="20"/>
  <c r="H3240" i="20"/>
  <c r="H3239" i="20"/>
  <c r="H3238" i="20"/>
  <c r="H3237" i="20"/>
  <c r="H3236" i="20"/>
  <c r="H3235" i="20"/>
  <c r="H3234" i="20"/>
  <c r="H3233" i="20"/>
  <c r="H3232" i="20"/>
  <c r="H3231" i="20"/>
  <c r="H3230" i="20"/>
  <c r="H3229" i="20"/>
  <c r="H3228" i="20"/>
  <c r="H3227" i="20"/>
  <c r="H3226" i="20"/>
  <c r="H3225" i="20"/>
  <c r="H3224" i="20"/>
  <c r="H3223" i="20"/>
  <c r="H3222" i="20"/>
  <c r="H3221" i="20"/>
  <c r="H3220" i="20"/>
  <c r="H3219" i="20"/>
  <c r="H3218" i="20"/>
  <c r="H3217" i="20"/>
  <c r="H3216" i="20"/>
  <c r="H3215" i="20"/>
  <c r="H3214" i="20"/>
  <c r="H3213" i="20"/>
  <c r="H3212" i="20"/>
  <c r="H3211" i="20"/>
  <c r="H3210" i="20"/>
  <c r="H3209" i="20"/>
  <c r="H3208" i="20"/>
  <c r="H3207" i="20"/>
  <c r="H3206" i="20"/>
  <c r="H3205" i="20"/>
  <c r="H3204" i="20"/>
  <c r="H3203" i="20"/>
  <c r="H3202" i="20"/>
  <c r="H3201" i="20"/>
  <c r="H3200" i="20"/>
  <c r="H3199" i="20"/>
  <c r="H3198" i="20"/>
  <c r="H3197" i="20"/>
  <c r="H3196" i="20"/>
  <c r="H3195" i="20"/>
  <c r="H3194" i="20"/>
  <c r="H3193" i="20"/>
  <c r="H3192" i="20"/>
  <c r="H3191" i="20"/>
  <c r="H3190" i="20"/>
  <c r="H3189" i="20"/>
  <c r="H3188" i="20"/>
  <c r="H3187" i="20"/>
  <c r="H3186" i="20"/>
  <c r="H3185" i="20"/>
  <c r="H3184" i="20"/>
  <c r="H3183" i="20"/>
  <c r="H3182" i="20"/>
  <c r="H3181" i="20"/>
  <c r="H3180" i="20"/>
  <c r="H3179" i="20"/>
  <c r="H3178" i="20"/>
  <c r="H3177" i="20"/>
  <c r="H3176" i="20"/>
  <c r="H3175" i="20"/>
  <c r="H3174" i="20"/>
  <c r="H3173" i="20"/>
  <c r="H3172" i="20"/>
  <c r="H3171" i="20"/>
  <c r="H3170" i="20"/>
  <c r="H3169" i="20"/>
  <c r="H3168" i="20"/>
  <c r="H3167" i="20"/>
  <c r="H3166" i="20"/>
  <c r="H3165" i="20"/>
  <c r="H3164" i="20"/>
  <c r="H3163" i="20"/>
  <c r="H3162" i="20"/>
  <c r="H3161" i="20"/>
  <c r="H3160" i="20"/>
  <c r="H3159" i="20"/>
  <c r="H3158" i="20"/>
  <c r="H3157" i="20"/>
  <c r="H3156" i="20"/>
  <c r="H3155" i="20"/>
  <c r="H3154" i="20"/>
  <c r="H3153" i="20"/>
  <c r="H3152" i="20"/>
  <c r="H3151" i="20"/>
  <c r="H3150" i="20"/>
  <c r="H3149" i="20"/>
  <c r="H3148" i="20"/>
  <c r="H3147" i="20"/>
  <c r="H3146" i="20"/>
  <c r="H3145" i="20"/>
  <c r="H3144" i="20"/>
  <c r="H3143" i="20"/>
  <c r="H3142" i="20"/>
  <c r="H3141" i="20"/>
  <c r="H3140" i="20"/>
  <c r="H3139" i="20"/>
  <c r="H3138" i="20"/>
  <c r="H3137" i="20"/>
  <c r="H3136" i="20"/>
  <c r="H3135" i="20"/>
  <c r="H3134" i="20"/>
  <c r="H3133" i="20"/>
  <c r="H3132" i="20"/>
  <c r="H3131" i="20"/>
  <c r="H3130" i="20"/>
  <c r="H3129" i="20"/>
  <c r="H3128" i="20"/>
  <c r="H3127" i="20"/>
  <c r="H3126" i="20"/>
  <c r="H3125" i="20"/>
  <c r="H3124" i="20"/>
  <c r="H3123" i="20"/>
  <c r="H3122" i="20"/>
  <c r="H3121" i="20"/>
  <c r="H3120" i="20"/>
  <c r="H3119" i="20"/>
  <c r="H3118" i="20"/>
  <c r="H3117" i="20"/>
  <c r="H3116" i="20"/>
  <c r="H3115" i="20"/>
  <c r="H3114" i="20"/>
  <c r="H3113" i="20"/>
  <c r="H3112" i="20"/>
  <c r="H3111" i="20"/>
  <c r="H3110" i="20"/>
  <c r="H3109" i="20"/>
  <c r="H3108" i="20"/>
  <c r="H3107" i="20"/>
  <c r="H3106" i="20"/>
  <c r="H3105" i="20"/>
  <c r="H3104" i="20"/>
  <c r="H3103" i="20"/>
  <c r="H3102" i="20"/>
  <c r="H3101" i="20"/>
  <c r="H3100" i="20"/>
  <c r="H3099" i="20"/>
  <c r="H3098" i="20"/>
  <c r="H3097" i="20"/>
  <c r="H3096" i="20"/>
  <c r="H3095" i="20"/>
  <c r="H3094" i="20"/>
  <c r="H3093" i="20"/>
  <c r="H3092" i="20"/>
  <c r="H3091" i="20"/>
  <c r="H3090" i="20"/>
  <c r="H3089" i="20"/>
  <c r="H3088" i="20"/>
  <c r="H3087" i="20"/>
  <c r="H3086" i="20"/>
  <c r="H3085" i="20"/>
  <c r="H3084" i="20"/>
  <c r="H3083" i="20"/>
  <c r="H3082" i="20"/>
  <c r="H3081" i="20"/>
  <c r="H3080" i="20"/>
  <c r="H3079" i="20"/>
  <c r="H3078" i="20"/>
  <c r="H3077" i="20"/>
  <c r="H3076" i="20"/>
  <c r="H3075" i="20"/>
  <c r="H3074" i="20"/>
  <c r="H3073" i="20"/>
  <c r="H3072" i="20"/>
  <c r="H3071" i="20"/>
  <c r="H3070" i="20"/>
  <c r="H3069" i="20"/>
  <c r="H3068" i="20"/>
  <c r="H3067" i="20"/>
  <c r="H3066" i="20"/>
  <c r="H3065" i="20"/>
  <c r="H3064" i="20"/>
  <c r="H3063" i="20"/>
  <c r="H3062" i="20"/>
  <c r="H3061" i="20"/>
  <c r="H3060" i="20"/>
  <c r="H3059" i="20"/>
  <c r="H3058" i="20"/>
  <c r="H3057" i="20"/>
  <c r="H3056" i="20"/>
  <c r="H3055" i="20"/>
  <c r="H3054" i="20"/>
  <c r="H3053" i="20"/>
  <c r="H3052" i="20"/>
  <c r="H3051" i="20"/>
  <c r="H3050" i="20"/>
  <c r="H3049" i="20"/>
  <c r="H3048" i="20"/>
  <c r="H3047" i="20"/>
  <c r="H3046" i="20"/>
  <c r="H3045" i="20"/>
  <c r="H3044" i="20"/>
  <c r="H3043" i="20"/>
  <c r="H3042" i="20"/>
  <c r="H3041" i="20"/>
  <c r="H3040" i="20"/>
  <c r="H3039" i="20"/>
  <c r="H3038" i="20"/>
  <c r="H3037" i="20"/>
  <c r="H3036" i="20"/>
  <c r="H3035" i="20"/>
  <c r="H3034" i="20"/>
  <c r="H3033" i="20"/>
  <c r="H3032" i="20"/>
  <c r="H3031" i="20"/>
  <c r="H3030" i="20"/>
  <c r="H3029" i="20"/>
  <c r="H3028" i="20"/>
  <c r="H3027" i="20"/>
  <c r="H3026" i="20"/>
  <c r="H3025" i="20"/>
  <c r="H3024" i="20"/>
  <c r="H3023" i="20"/>
  <c r="H3022" i="20"/>
  <c r="H3021" i="20"/>
  <c r="H3020" i="20"/>
  <c r="H3019" i="20"/>
  <c r="H3018" i="20"/>
  <c r="H3017" i="20"/>
  <c r="H3016" i="20"/>
  <c r="H3015" i="20"/>
  <c r="H3014" i="20"/>
  <c r="H3013" i="20"/>
  <c r="H3012" i="20"/>
  <c r="H3011" i="20"/>
  <c r="H3010" i="20"/>
  <c r="H3009" i="20"/>
  <c r="H3008" i="20"/>
  <c r="H3007" i="20"/>
  <c r="H3006" i="20"/>
  <c r="H3005" i="20"/>
  <c r="H3004" i="20"/>
  <c r="H3003" i="20"/>
  <c r="H3002" i="20"/>
  <c r="H3001" i="20"/>
  <c r="H3000" i="20"/>
  <c r="H2999" i="20"/>
  <c r="H2998" i="20"/>
  <c r="H2997" i="20"/>
  <c r="H2996" i="20"/>
  <c r="H2995" i="20"/>
  <c r="H2994" i="20"/>
  <c r="H2993" i="20"/>
  <c r="H2992" i="20"/>
  <c r="H2991" i="20"/>
  <c r="H2990" i="20"/>
  <c r="H2989" i="20"/>
  <c r="H2988" i="20"/>
  <c r="H2987" i="20"/>
  <c r="H2986" i="20"/>
  <c r="H2985" i="20"/>
  <c r="H2984" i="20"/>
  <c r="H2983" i="20"/>
  <c r="H2982" i="20"/>
  <c r="H2981" i="20"/>
  <c r="H2980" i="20"/>
  <c r="H2979" i="20"/>
  <c r="H2978" i="20"/>
  <c r="H2977" i="20"/>
  <c r="H2976" i="20"/>
  <c r="H2975" i="20"/>
  <c r="H2974" i="20"/>
  <c r="H2973" i="20"/>
  <c r="H2972" i="20"/>
  <c r="H2971" i="20"/>
  <c r="H2970" i="20"/>
  <c r="H2969" i="20"/>
  <c r="H2968" i="20"/>
  <c r="H2967" i="20"/>
  <c r="H2966" i="20"/>
  <c r="H2965" i="20"/>
  <c r="H2964" i="20"/>
  <c r="H2963" i="20"/>
  <c r="H2962" i="20"/>
  <c r="H2961" i="20"/>
  <c r="H2960" i="20"/>
  <c r="H2959" i="20"/>
  <c r="H2958" i="20"/>
  <c r="H2957" i="20"/>
  <c r="H2956" i="20"/>
  <c r="H2955" i="20"/>
  <c r="H2954" i="20"/>
  <c r="H2953" i="20"/>
  <c r="H2952" i="20"/>
  <c r="H2951" i="20"/>
  <c r="H2950" i="20"/>
  <c r="H2949" i="20"/>
  <c r="H2948" i="20"/>
  <c r="H2947" i="20"/>
  <c r="H2946" i="20"/>
  <c r="H2945" i="20"/>
  <c r="H2944" i="20"/>
  <c r="H2943" i="20"/>
  <c r="H2942" i="20"/>
  <c r="H2941" i="20"/>
  <c r="H2940" i="20"/>
  <c r="H2939" i="20"/>
  <c r="H2938" i="20"/>
  <c r="H2937" i="20"/>
  <c r="H2936" i="20"/>
  <c r="H2935" i="20"/>
  <c r="H2934" i="20"/>
  <c r="H2933" i="20"/>
  <c r="H2932" i="20"/>
  <c r="H2931" i="20"/>
  <c r="H2930" i="20"/>
  <c r="H2929" i="20"/>
  <c r="H2928" i="20"/>
  <c r="H2927" i="20"/>
  <c r="H2926" i="20"/>
  <c r="H2925" i="20"/>
  <c r="H2924" i="20"/>
  <c r="H2923" i="20"/>
  <c r="H2922" i="20"/>
  <c r="H2921" i="20"/>
  <c r="H2920" i="20"/>
  <c r="H2919" i="20"/>
  <c r="H2918" i="20"/>
  <c r="H2917" i="20"/>
  <c r="H2916" i="20"/>
  <c r="H3432" i="20"/>
  <c r="P3440" i="20"/>
  <c r="P1791" i="20"/>
  <c r="T2357" i="20"/>
  <c r="T3440" i="20"/>
  <c r="T1791" i="20"/>
  <c r="T636" i="20"/>
  <c r="T1246" i="20"/>
  <c r="H609" i="17"/>
  <c r="G609" i="17"/>
  <c r="F609" i="17"/>
  <c r="H1629" i="17"/>
  <c r="G1629" i="17"/>
  <c r="F1629" i="17"/>
  <c r="AU836" i="14"/>
  <c r="AU1181" i="14" s="1"/>
  <c r="AM836" i="14"/>
  <c r="AM1181" i="14" s="1"/>
  <c r="U1181" i="14"/>
  <c r="U836" i="14"/>
  <c r="M836" i="14"/>
  <c r="M1181" i="14" s="1"/>
  <c r="A17" i="14" l="1"/>
  <c r="A10" i="16" s="1"/>
  <c r="A8" i="13" s="1"/>
  <c r="B11" i="10" l="1"/>
  <c r="E1181" i="14"/>
  <c r="E836" i="14"/>
  <c r="I1629" i="17" l="1"/>
</calcChain>
</file>

<file path=xl/sharedStrings.xml><?xml version="1.0" encoding="utf-8"?>
<sst xmlns="http://schemas.openxmlformats.org/spreadsheetml/2006/main" count="40404" uniqueCount="1119">
  <si>
    <t>P.L. 2022, C. 107 Reporting Requirement , DOCKET NO. AO20060471</t>
  </si>
  <si>
    <t>Atlantic City Electric</t>
  </si>
  <si>
    <t>Electric</t>
  </si>
  <si>
    <t>May- 2019/2023/2024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</si>
  <si>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</si>
  <si>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</si>
  <si>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</si>
  <si>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</si>
  <si>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</si>
  <si>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</si>
  <si>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</si>
  <si>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</si>
  <si>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</si>
  <si>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</si>
  <si>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</si>
  <si>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Notes:ACE does not measure or track demand for residential customers, so it cannot be included in this report. </t>
  </si>
  <si>
    <t xml:space="preserve">ACE does not measure or track demand for residential customers, so it cannot be included in this report. </t>
  </si>
  <si>
    <t> </t>
  </si>
  <si>
    <t xml:space="preserve">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</si>
  <si>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</si>
  <si>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</si>
  <si>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will provide Revenue and Expenses when the information is publicly available. Net Revenue: The company does not report revenue on a gross vs net basis.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</si>
  <si>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</si>
  <si>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ACE will provide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</si>
  <si>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</si>
  <si>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ACE does not keep supply and revenue data by municipality. Expenses are reported in as Total Utility Operating Expenses. The company does not report operating expenses by Service Classification nor Locality. </t>
  </si>
  <si>
    <t>Staff interprets the following words, under the context of Sections 2a(1) &amp; 3a(1) as:</t>
  </si>
  <si>
    <t xml:space="preserve">Definitions: </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</si>
  <si>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</si>
  <si>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</si>
  <si>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</si>
  <si>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</si>
  <si>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</si>
  <si>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</si>
  <si>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</si>
  <si>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</si>
  <si>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</si>
  <si>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</si>
  <si>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</si>
  <si>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</si>
  <si>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</si>
  <si>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</si>
  <si>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</si>
  <si>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</si>
  <si>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</si>
  <si>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</si>
  <si>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</si>
  <si>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</si>
  <si>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</si>
  <si>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</si>
  <si>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</si>
  <si>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</si>
  <si>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</si>
  <si>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</si>
  <si>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</si>
  <si>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</si>
  <si>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</si>
  <si>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</si>
  <si>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</si>
  <si>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</si>
  <si>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</si>
  <si>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</si>
  <si>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</si>
  <si>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</si>
  <si>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</si>
  <si>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</si>
  <si>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</si>
  <si>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</si>
  <si>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</si>
  <si>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</si>
  <si>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</si>
  <si>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</si>
  <si>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</si>
  <si>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</si>
  <si>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</si>
  <si>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</si>
  <si>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</si>
  <si>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</si>
  <si>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</si>
  <si>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</si>
  <si>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</si>
  <si>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</si>
  <si>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</si>
  <si>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</si>
  <si>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</si>
  <si>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</si>
  <si>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</si>
  <si>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</si>
  <si>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</si>
  <si>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</si>
  <si>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</si>
  <si>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</si>
  <si>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</si>
  <si>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</si>
  <si>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</si>
  <si>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</si>
  <si>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</si>
  <si>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</si>
  <si>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</si>
  <si>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</si>
  <si>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</si>
  <si>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</si>
  <si>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</si>
  <si>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</si>
  <si>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</si>
  <si>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</si>
  <si>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</si>
  <si>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</si>
  <si>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08087</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</si>
  <si>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</si>
  <si>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</si>
  <si>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</si>
  <si>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</si>
  <si>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</si>
  <si>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</si>
  <si>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</si>
  <si>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</si>
  <si>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</si>
  <si>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</si>
  <si>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</si>
  <si>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</si>
  <si>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</si>
  <si>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</si>
  <si>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</si>
  <si>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</si>
  <si>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</si>
  <si>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</si>
  <si>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</si>
  <si>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</si>
  <si>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</si>
  <si>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</si>
  <si>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</si>
  <si>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</si>
  <si>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</si>
  <si>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</si>
  <si>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</si>
  <si>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</si>
  <si>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</si>
  <si>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</si>
  <si>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</si>
  <si>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</si>
  <si>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</si>
  <si>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</si>
  <si>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</si>
  <si>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</si>
  <si>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</si>
  <si>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</si>
  <si>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</si>
  <si>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</si>
  <si>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</si>
  <si>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</si>
  <si>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</si>
  <si>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</si>
  <si>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</si>
  <si>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</si>
  <si>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</si>
  <si>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</si>
  <si>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</si>
  <si>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</si>
  <si>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</si>
  <si>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</si>
  <si>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</si>
  <si>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</si>
  <si>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</si>
  <si>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</si>
  <si>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</si>
  <si>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</si>
  <si>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(LOWER TOWN</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</si>
  <si>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</si>
  <si>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</si>
  <si>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</si>
  <si>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</si>
  <si>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</si>
  <si>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</si>
  <si>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</si>
  <si>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</si>
  <si>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</si>
  <si>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</si>
  <si>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</si>
  <si>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</si>
  <si>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</si>
  <si>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</si>
  <si>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</si>
  <si>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</si>
  <si>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</si>
  <si>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</si>
  <si>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</si>
  <si>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</si>
  <si>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</si>
  <si>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</si>
  <si>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</si>
  <si>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</si>
  <si>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</si>
  <si>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</si>
  <si>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</si>
  <si>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</si>
  <si>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</si>
  <si>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</si>
  <si>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</si>
  <si>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</si>
  <si>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</si>
  <si>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</si>
  <si>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</si>
  <si>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</si>
  <si>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</si>
  <si>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</si>
  <si>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</si>
  <si>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</si>
  <si>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</si>
  <si>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</si>
  <si>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</si>
  <si>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</si>
  <si>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</si>
  <si>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</si>
  <si>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</si>
  <si>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</si>
  <si>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</si>
  <si>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</si>
  <si>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</si>
  <si>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</si>
  <si>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</si>
  <si>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</si>
  <si>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</si>
  <si>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</si>
  <si>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</si>
  <si>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</si>
  <si>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</si>
  <si>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</si>
  <si>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</si>
  <si>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</si>
  <si>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</si>
  <si>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</si>
  <si>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</si>
  <si>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</si>
  <si>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</si>
  <si>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</si>
  <si>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</si>
  <si>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</si>
  <si>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</si>
  <si>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</si>
  <si>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</si>
  <si>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</si>
  <si>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</si>
  <si>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</si>
  <si>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</si>
  <si>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</si>
  <si>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</si>
  <si>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</si>
  <si>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</si>
  <si>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</si>
  <si>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</si>
  <si>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</si>
  <si>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</si>
  <si>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</si>
  <si>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</si>
  <si>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</si>
  <si>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</si>
  <si>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</si>
  <si>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</si>
  <si>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</si>
  <si>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</si>
  <si>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</si>
  <si>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</si>
  <si>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</si>
  <si>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</si>
  <si>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</si>
  <si>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</si>
  <si>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</si>
  <si>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</si>
  <si>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</si>
  <si>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</si>
  <si>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</si>
  <si>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</si>
  <si>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</si>
  <si>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</si>
  <si>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</si>
  <si>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</si>
  <si>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</si>
  <si>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</si>
  <si>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</si>
  <si>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</si>
  <si>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</si>
  <si>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</si>
  <si>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</si>
  <si>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</si>
  <si>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</si>
  <si>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</si>
  <si>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</si>
  <si>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</si>
  <si>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</si>
  <si>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</si>
  <si>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</si>
  <si>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</si>
  <si>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</si>
  <si>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</si>
  <si>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</si>
  <si>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</si>
  <si>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</si>
  <si>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</si>
  <si>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</si>
  <si>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</si>
  <si>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</si>
  <si>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</si>
  <si>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</si>
  <si>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</si>
  <si>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</si>
  <si>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</si>
  <si>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</si>
  <si>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</si>
  <si>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</si>
  <si>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</si>
  <si>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</si>
  <si>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</si>
  <si>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</si>
  <si>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</si>
  <si>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</si>
  <si>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</si>
  <si>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</si>
  <si>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</si>
  <si>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</si>
  <si>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</si>
  <si>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</si>
  <si>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</si>
  <si>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</si>
  <si>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</si>
  <si>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</si>
  <si>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</si>
  <si>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</si>
  <si>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</si>
  <si>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</si>
  <si>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</si>
  <si>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</si>
  <si>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</si>
  <si>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</si>
  <si>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</si>
  <si>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</si>
  <si>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</si>
  <si>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</si>
  <si>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</si>
  <si>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</si>
  <si>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</si>
  <si>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</si>
  <si>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</si>
  <si>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</si>
  <si>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</si>
  <si>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</si>
  <si>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</si>
  <si>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</si>
  <si>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</si>
  <si>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</si>
  <si>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</si>
  <si>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</si>
  <si>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</si>
  <si>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</si>
  <si>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</si>
  <si>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</si>
  <si>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</si>
  <si>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</si>
  <si>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</si>
  <si>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</si>
  <si>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</si>
  <si>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</si>
  <si>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</si>
  <si>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</si>
  <si>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</si>
  <si>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</si>
  <si>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</si>
  <si>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</si>
  <si>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</si>
  <si>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</si>
  <si>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</si>
  <si>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</si>
  <si>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</si>
  <si>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</si>
  <si>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</si>
  <si>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</si>
  <si>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</si>
  <si>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</si>
  <si>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</si>
  <si>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</si>
  <si>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</si>
  <si>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</si>
  <si>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</si>
  <si>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</si>
  <si>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</si>
  <si>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</si>
  <si>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</si>
  <si>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</si>
  <si>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</si>
  <si>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</si>
  <si>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 RIVER TWP</t>
  </si>
  <si>
    <t>08340</t>
  </si>
  <si>
    <t>MAURICETOWN</t>
  </si>
  <si>
    <t>08329</t>
  </si>
  <si>
    <t>MAYETTA</t>
  </si>
  <si>
    <t>MAYS LANDING</t>
  </si>
  <si>
    <t>MAYVILLE</t>
  </si>
  <si>
    <t>MCKEE CITY</t>
  </si>
  <si>
    <t>MEDFORD</t>
  </si>
  <si>
    <t>08057</t>
  </si>
  <si>
    <t>MICKLETON</t>
  </si>
  <si>
    <t>MILLVILLE</t>
  </si>
  <si>
    <t>38332</t>
  </si>
  <si>
    <t>MILMAY</t>
  </si>
  <si>
    <t>MIMOSA LAKES</t>
  </si>
  <si>
    <t>MINOTOLA</t>
  </si>
  <si>
    <t>MIZPAH</t>
  </si>
  <si>
    <t>08342</t>
  </si>
  <si>
    <t>08346</t>
  </si>
  <si>
    <t>MONROEVILLE</t>
  </si>
  <si>
    <t>MOTTS CREEK</t>
  </si>
  <si>
    <t>MOUNT ROYAL</t>
  </si>
  <si>
    <t>08061</t>
  </si>
  <si>
    <t>MULLICA HILL</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</si>
  <si>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</si>
  <si>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</si>
  <si>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</si>
  <si>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</si>
  <si>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</si>
  <si>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</si>
  <si>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</si>
  <si>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</si>
  <si>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</si>
  <si>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</si>
  <si>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</si>
  <si>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</si>
  <si>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</si>
  <si>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</si>
  <si>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</si>
  <si>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</si>
  <si>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</si>
  <si>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</si>
  <si>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</si>
  <si>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</si>
  <si>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</si>
  <si>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</si>
  <si>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</si>
  <si>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</si>
  <si>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</si>
  <si>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</si>
  <si>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</si>
  <si>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</si>
  <si>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</si>
  <si>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</si>
  <si>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</si>
  <si>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</si>
  <si>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</si>
  <si>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</si>
  <si>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</si>
  <si>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</si>
  <si>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</si>
  <si>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</si>
  <si>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</si>
  <si>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</si>
  <si>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</si>
  <si>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</si>
  <si>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</si>
  <si>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</si>
  <si>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</si>
  <si>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</si>
  <si>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</si>
  <si>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</si>
  <si>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</si>
  <si>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</si>
  <si>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</si>
  <si>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</si>
  <si>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</si>
  <si>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</si>
  <si>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</si>
  <si>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</si>
  <si>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</si>
  <si>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</si>
  <si>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</si>
  <si>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</si>
  <si>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</si>
  <si>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</si>
  <si>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</si>
  <si>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</si>
  <si>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</si>
  <si>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</si>
  <si>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</si>
  <si>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</si>
  <si>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</si>
  <si>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</si>
  <si>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</si>
  <si>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</si>
  <si>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</si>
  <si>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</si>
  <si>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</si>
  <si>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</si>
  <si>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</si>
  <si>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</si>
  <si>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</si>
  <si>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</si>
  <si>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</si>
  <si>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</si>
  <si>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</si>
  <si>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</si>
  <si>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</si>
  <si>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</si>
  <si>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</si>
  <si>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</si>
  <si>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</si>
  <si>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</si>
  <si>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</si>
  <si>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</si>
  <si>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</si>
  <si>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</si>
  <si>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</si>
  <si>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</si>
  <si>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</si>
  <si>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</si>
  <si>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</si>
  <si>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</si>
  <si>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</si>
  <si>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</si>
  <si>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</si>
  <si>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</si>
  <si>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</si>
  <si>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</si>
  <si>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</si>
  <si>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</si>
  <si>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</si>
  <si>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</si>
  <si>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</si>
  <si>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</si>
  <si>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</si>
  <si>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</si>
  <si>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</si>
  <si>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</si>
  <si>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</si>
  <si>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</si>
  <si>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</si>
  <si>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</si>
  <si>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</si>
  <si>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</si>
  <si>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</si>
  <si>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</si>
  <si>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</si>
  <si>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</si>
  <si>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</si>
  <si>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</si>
  <si>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</si>
  <si>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</si>
  <si>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</si>
  <si>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</si>
  <si>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</si>
  <si>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</si>
  <si>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</si>
  <si>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</si>
  <si>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</si>
  <si>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</si>
  <si>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</si>
  <si>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</si>
  <si>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</si>
  <si>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</si>
  <si>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</si>
  <si>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</si>
  <si>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</si>
  <si>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</si>
  <si>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</si>
  <si>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</si>
  <si>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</si>
  <si>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</si>
  <si>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</si>
  <si>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</si>
  <si>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</si>
  <si>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</si>
  <si>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</si>
  <si>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</si>
  <si>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</si>
  <si>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</si>
  <si>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</si>
  <si>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</si>
  <si>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</si>
  <si>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</si>
  <si>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</si>
  <si>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</si>
  <si>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</si>
  <si>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</si>
  <si>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</si>
  <si>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</si>
  <si>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</si>
  <si>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</si>
  <si>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</si>
  <si>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</si>
  <si>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</si>
  <si>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</si>
  <si>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STAFFORD TOWNSHIP</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</si>
  <si>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</si>
  <si>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</si>
  <si>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</si>
  <si>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</si>
  <si>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</si>
  <si>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</si>
  <si>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</si>
  <si>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</si>
  <si>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</si>
  <si>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</si>
  <si>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</si>
  <si>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</si>
  <si>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</si>
  <si>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</si>
  <si>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</si>
  <si>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</si>
  <si>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</si>
  <si>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</si>
  <si>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</si>
  <si>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</si>
  <si>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MIDDLE TOWNSHIP</t>
  </si>
  <si>
    <t>MOUNT LAUREL</t>
  </si>
  <si>
    <t>08054</t>
  </si>
  <si>
    <t>MULLICA TWP</t>
  </si>
  <si>
    <t>NEW SHARON</t>
  </si>
  <si>
    <t>PEAHALA PARK</t>
  </si>
  <si>
    <t>08238</t>
  </si>
  <si>
    <t>08249</t>
  </si>
  <si>
    <t>99999</t>
  </si>
  <si>
    <t>08362</t>
  </si>
  <si>
    <t>WOODMANSIE</t>
  </si>
  <si>
    <t>WOODRUFF</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</si>
  <si>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</si>
  <si>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</si>
  <si>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</si>
  <si>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</si>
  <si>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</si>
  <si>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</si>
  <si>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</si>
  <si>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</si>
  <si>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</si>
  <si>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</si>
  <si>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</si>
  <si>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</si>
  <si>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[May,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</si>
  <si>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</si>
  <si>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</si>
  <si>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</si>
  <si>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</si>
  <si>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</si>
  <si>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</si>
  <si>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</si>
  <si>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</si>
  <si>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t>
  </si>
  <si>
    <t>BARNEGAT LIGHT</t>
  </si>
  <si>
    <t>BARRINGTON</t>
  </si>
  <si>
    <t>08007</t>
  </si>
  <si>
    <t>BATES MILLS</t>
  </si>
  <si>
    <t>BEACH HAVEN INLET</t>
  </si>
  <si>
    <t>BELLE PLAIN</t>
  </si>
  <si>
    <t>CLAREMONT</t>
  </si>
  <si>
    <t>03743</t>
  </si>
  <si>
    <t>CROSS KEYS SEWELL</t>
  </si>
  <si>
    <t>DEPTFORD TERRACE</t>
  </si>
  <si>
    <t>DO NOT USE</t>
  </si>
  <si>
    <t>EGG HARBOR</t>
  </si>
  <si>
    <t>EGG HARBOR TWP</t>
  </si>
  <si>
    <t>GLASSSBORO</t>
  </si>
  <si>
    <t>GRASSY SOUNDS</t>
  </si>
  <si>
    <t>LAKE</t>
  </si>
  <si>
    <t>LITTLE EGG HARBOR</t>
  </si>
  <si>
    <t>LITTLE EGG HARBOR TWP</t>
  </si>
  <si>
    <t>LONG BCH TWP</t>
  </si>
  <si>
    <t>MARGATE</t>
  </si>
  <si>
    <t>MARLTON LAKES</t>
  </si>
  <si>
    <t>Mays Landiing</t>
  </si>
  <si>
    <t>MC KEE CITY</t>
  </si>
  <si>
    <t>MEDFORD TOWNSHIP</t>
  </si>
  <si>
    <t>MYSTIC ISLANDS</t>
  </si>
  <si>
    <t>Oceanview</t>
  </si>
  <si>
    <t>PALMYRA</t>
  </si>
  <si>
    <t>08065</t>
  </si>
  <si>
    <t>PHILADELPHIA</t>
  </si>
  <si>
    <t>19103</t>
  </si>
  <si>
    <t>19147</t>
  </si>
  <si>
    <t>PITTSGROVE ELMER</t>
  </si>
  <si>
    <t>SEAVIEW PARK</t>
  </si>
  <si>
    <t>SOUTHAMPTON</t>
  </si>
  <si>
    <t>STOW CREEK TWP</t>
  </si>
  <si>
    <t>TABERBNACLE</t>
  </si>
  <si>
    <t>TOWNBANK</t>
  </si>
  <si>
    <t>TRENTON</t>
  </si>
  <si>
    <t>08629</t>
  </si>
  <si>
    <t>UPPER DEERFIELD</t>
  </si>
  <si>
    <t>UPPER DEERFIELD TWP</t>
  </si>
  <si>
    <t>VENTNOR</t>
  </si>
  <si>
    <t>VOORHEES</t>
  </si>
  <si>
    <t>WINSLOW</t>
  </si>
  <si>
    <t>[May, 2023]</t>
  </si>
  <si>
    <t xml:space="preserve"> ABSECON</t>
  </si>
  <si>
    <t xml:space="preserve"> EGG HARBOR TOWNSHIP</t>
  </si>
  <si>
    <t xml:space="preserve"> PLEASANTVILLE</t>
  </si>
  <si>
    <t>DEERFIELD TWP</t>
  </si>
  <si>
    <t>Estelle Manor</t>
  </si>
  <si>
    <t>ESTELVILLE</t>
  </si>
  <si>
    <t>MYSTIC ISL</t>
  </si>
  <si>
    <t>Not assigned</t>
  </si>
  <si>
    <t>QUINTON TOWNSHIP</t>
  </si>
  <si>
    <t>washington township</t>
  </si>
  <si>
    <t>[May , 2022]</t>
  </si>
  <si>
    <t>[May,  2019]</t>
  </si>
  <si>
    <t>CARDIFF NJ</t>
  </si>
  <si>
    <t>CARMEL NJ</t>
  </si>
  <si>
    <t>CROSS KEYS</t>
  </si>
  <si>
    <t>ELWOOD NJ</t>
  </si>
  <si>
    <t>ERIAL NJ</t>
  </si>
  <si>
    <t>FERRELL NJ</t>
  </si>
  <si>
    <t>GOSHEN NJ</t>
  </si>
  <si>
    <t>HURFVILLE</t>
  </si>
  <si>
    <t>KRESSON NJ</t>
  </si>
  <si>
    <t>LINWOOD NJ</t>
  </si>
  <si>
    <t>LITTLE EGG</t>
  </si>
  <si>
    <t>MALAGA NJ</t>
  </si>
  <si>
    <t>MANTUA NJ</t>
  </si>
  <si>
    <t>MARMORA NJ</t>
  </si>
  <si>
    <t>MAYETTA NJ</t>
  </si>
  <si>
    <t>MC KEE CIT</t>
  </si>
  <si>
    <t>MIZPAH NJ</t>
  </si>
  <si>
    <t>MONROEVILL</t>
  </si>
  <si>
    <t>NEWFIELD N</t>
  </si>
  <si>
    <t>NEWPORT NJ</t>
  </si>
  <si>
    <t>NEWTONVILL</t>
  </si>
  <si>
    <t>NORMA NJ</t>
  </si>
  <si>
    <t>NORTH CAPE</t>
  </si>
  <si>
    <t>NORTH WILD</t>
  </si>
  <si>
    <t>PALERMO NJ</t>
  </si>
  <si>
    <t>PITMAN NJ</t>
  </si>
  <si>
    <t>PLEASANTVI</t>
  </si>
  <si>
    <t>POMONA NJ</t>
  </si>
  <si>
    <t>PORT NORRI</t>
  </si>
  <si>
    <t>PORT REPUB</t>
  </si>
  <si>
    <t>RICHLAND N</t>
  </si>
  <si>
    <t>ROSEDALE N</t>
  </si>
  <si>
    <t>SALEM NJ</t>
  </si>
  <si>
    <t>SEABROOK N</t>
  </si>
  <si>
    <t>SEAVIEW NJ</t>
  </si>
  <si>
    <t>SEAVILLE N</t>
  </si>
  <si>
    <t>SEWELL NJ</t>
  </si>
  <si>
    <t>SHAMONG NJ</t>
  </si>
  <si>
    <t>SHILOH NJ</t>
  </si>
  <si>
    <t>SHIP BOTTO</t>
  </si>
  <si>
    <t>SICKLERVIL</t>
  </si>
  <si>
    <t>SOMERS POI</t>
  </si>
  <si>
    <t>SOUTH DENN</t>
  </si>
  <si>
    <t>SOUTH EGG</t>
  </si>
  <si>
    <t>SOUTH SEAV</t>
  </si>
  <si>
    <t>UPPER DEER</t>
  </si>
  <si>
    <t>VILLAS NJ</t>
  </si>
  <si>
    <t>WEST ATLANTIC</t>
  </si>
  <si>
    <t>COLD SPRINGS</t>
  </si>
  <si>
    <t>CROSS KEYS WMSTOWN</t>
  </si>
  <si>
    <t>HAVEN BEACH</t>
  </si>
  <si>
    <t>LOGAN TWP</t>
  </si>
  <si>
    <t>MT ROYAL</t>
  </si>
  <si>
    <t>SEAVIEW HARBOR</t>
  </si>
  <si>
    <t>toms river</t>
  </si>
  <si>
    <t>08755</t>
  </si>
  <si>
    <t>WASHINGTON TWP</t>
  </si>
  <si>
    <t>WARRE GROVE</t>
  </si>
  <si>
    <t>[May, 2022]</t>
  </si>
  <si>
    <t>BEESLEY'S POINT</t>
  </si>
  <si>
    <t>PENNSGROVE</t>
  </si>
  <si>
    <t>[May,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</si>
  <si>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</si>
  <si>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</si>
  <si>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 xml:space="preserve">Arrearage Notes: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</si>
  <si>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</si>
  <si>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</si>
  <si>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</si>
  <si>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</si>
  <si>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</si>
  <si>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</si>
  <si>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</si>
  <si>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</si>
  <si>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</si>
  <si>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</si>
  <si>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</si>
  <si>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</si>
  <si>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</si>
  <si>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</si>
  <si>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</si>
  <si>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</si>
  <si>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</si>
  <si>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</si>
  <si>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</si>
  <si>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AVALON MANOR</t>
  </si>
  <si>
    <t>AUDUBON</t>
  </si>
  <si>
    <t>08106</t>
  </si>
  <si>
    <t>BAY SIDE</t>
  </si>
  <si>
    <t>BIRCHES</t>
  </si>
  <si>
    <t>BROOKLYN</t>
  </si>
  <si>
    <t>11218</t>
  </si>
  <si>
    <t>BUENA VISTA</t>
  </si>
  <si>
    <t>BUENA VISTA TWP</t>
  </si>
  <si>
    <t>camden</t>
  </si>
  <si>
    <t>08104</t>
  </si>
  <si>
    <t>CAPE MAY CH</t>
  </si>
  <si>
    <t>CAPE MAY COURTHOUSE</t>
  </si>
  <si>
    <t>DAVISTOWN</t>
  </si>
  <si>
    <t>DEERFLD TWP BRIDGTN</t>
  </si>
  <si>
    <t>CHERRY HILL</t>
  </si>
  <si>
    <t>08002</t>
  </si>
  <si>
    <t>08003</t>
  </si>
  <si>
    <t>CROSS KEYS SICKLERVL</t>
  </si>
  <si>
    <t>EAST POINT</t>
  </si>
  <si>
    <t>EGG HARBOR TWNSHP</t>
  </si>
  <si>
    <t>EGG HARBOR TWNSP</t>
  </si>
  <si>
    <t>EHT</t>
  </si>
  <si>
    <t>ELK</t>
  </si>
  <si>
    <t>ELK TOWNSHIP</t>
  </si>
  <si>
    <t>ESTELLE MANOR</t>
  </si>
  <si>
    <t>FAIRLESS HILLS</t>
  </si>
  <si>
    <t>19030</t>
  </si>
  <si>
    <t>FALLON</t>
  </si>
  <si>
    <t>LAKEWOOD</t>
  </si>
  <si>
    <t>08701</t>
  </si>
  <si>
    <t>02025</t>
  </si>
  <si>
    <t>GALLOWAY TOWNSHIP</t>
  </si>
  <si>
    <t>LONG BEACH TWP</t>
  </si>
  <si>
    <t>MANAHWKIN</t>
  </si>
  <si>
    <t>HAMILTON</t>
  </si>
  <si>
    <t>HUNTINGDON VALLEY</t>
  </si>
  <si>
    <t>19006</t>
  </si>
  <si>
    <t>KING OF PRUSSIA</t>
  </si>
  <si>
    <t>19406</t>
  </si>
  <si>
    <t>KUNKLETOWN</t>
  </si>
  <si>
    <t>18058</t>
  </si>
  <si>
    <t>NEW KUBAN</t>
  </si>
  <si>
    <t>LOWER ALLOWAY CREEK</t>
  </si>
  <si>
    <t>MANAHAWKEN</t>
  </si>
  <si>
    <t>PILEGROVE</t>
  </si>
  <si>
    <t>PITTSGROVE BRIDGTN</t>
  </si>
  <si>
    <t>Mc Keey City</t>
  </si>
  <si>
    <t>MEDFORD TWP</t>
  </si>
  <si>
    <t>N BEACH HAVEN</t>
  </si>
  <si>
    <t>N WILDWOOD</t>
  </si>
  <si>
    <t>pennsgrove</t>
  </si>
  <si>
    <t>19134</t>
  </si>
  <si>
    <t>19142</t>
  </si>
  <si>
    <t>PITSGROVE</t>
  </si>
  <si>
    <t>UPPER DEERFIELD TWNSHP</t>
  </si>
  <si>
    <t>QUINTON TWP</t>
  </si>
  <si>
    <t>QUINTON TWP BRIDGTN</t>
  </si>
  <si>
    <t>RIDLEY PARK</t>
  </si>
  <si>
    <t>19078</t>
  </si>
  <si>
    <t>ROSELAND</t>
  </si>
  <si>
    <t>07068</t>
  </si>
  <si>
    <t>WILLIAMSTOWN JUNCTION</t>
  </si>
  <si>
    <t>02016</t>
  </si>
  <si>
    <t>WOOLWICH TWP</t>
  </si>
  <si>
    <t>SHAMONG PARK</t>
  </si>
  <si>
    <t>08619</t>
  </si>
  <si>
    <t>WAYNE</t>
  </si>
  <si>
    <t>19087</t>
  </si>
  <si>
    <t>WEST CHESTER</t>
  </si>
  <si>
    <t>19380</t>
  </si>
  <si>
    <t>west deptford</t>
  </si>
  <si>
    <t>WILLIAMSTOWN JCT</t>
  </si>
  <si>
    <t>WILMINGTON</t>
  </si>
  <si>
    <t>19808</t>
  </si>
  <si>
    <t xml:space="preserve">Total Number of Customers </t>
  </si>
  <si>
    <t>Total Dollar Amount</t>
  </si>
  <si>
    <t>Average Amount Owed</t>
  </si>
  <si>
    <t xml:space="preserve"> LANDISVILLE</t>
  </si>
  <si>
    <t>LOGAN</t>
  </si>
  <si>
    <t>NORTHFILED</t>
  </si>
  <si>
    <t>WATERFORD WORKS</t>
  </si>
  <si>
    <t xml:space="preserve"> Mays Landing</t>
  </si>
  <si>
    <t>EGG HARBOR TWP.</t>
  </si>
  <si>
    <t>GALLOWAY TWP</t>
  </si>
  <si>
    <t>GALLOWAY TWP.</t>
  </si>
  <si>
    <t>HOPEWELL TOWNSHIP</t>
  </si>
  <si>
    <t>OCEANVIEW</t>
  </si>
  <si>
    <t>SOUTHHAMPTON</t>
  </si>
  <si>
    <t>LONGPORT N</t>
  </si>
  <si>
    <t>NORTH VINE</t>
  </si>
  <si>
    <t>PORT ELIZA</t>
  </si>
  <si>
    <t>PLEASANT M</t>
  </si>
  <si>
    <t>POLE TAVER</t>
  </si>
  <si>
    <t>MARLBORO N</t>
  </si>
  <si>
    <t>OTHELLO NJ</t>
  </si>
  <si>
    <t>RAINBOW LA</t>
  </si>
  <si>
    <t>DIAMOND BE</t>
  </si>
  <si>
    <t>TOWNSENDS</t>
  </si>
  <si>
    <t>EDGEWOOD N</t>
  </si>
  <si>
    <t xml:space="preserve"> Bargaintown</t>
  </si>
  <si>
    <t>PITTSGROVE TOWNSHIP</t>
  </si>
  <si>
    <t>WEST CAPE</t>
  </si>
  <si>
    <t>MOTTS CREE</t>
  </si>
  <si>
    <t>SEAVIEW PA</t>
  </si>
  <si>
    <t>PINEY HOLL</t>
  </si>
  <si>
    <t>SHAMONG TW</t>
  </si>
  <si>
    <t>SOUTHAMPTO</t>
  </si>
  <si>
    <t>AUBURN NJ</t>
  </si>
  <si>
    <t>NORTONVILL</t>
  </si>
  <si>
    <t>RICHWOOD N</t>
  </si>
  <si>
    <t>OCEAN ACRE</t>
  </si>
  <si>
    <t>NESCO NJ</t>
  </si>
  <si>
    <t>WEDGEWOOD</t>
  </si>
  <si>
    <t>SPRAY BEAC</t>
  </si>
  <si>
    <t>07746</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</si>
  <si>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</si>
  <si>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</si>
  <si>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</si>
  <si>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</si>
  <si>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</si>
  <si>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</si>
  <si>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</si>
  <si>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</si>
  <si>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</si>
  <si>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</si>
  <si>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</si>
  <si>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</si>
  <si>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</si>
  <si>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</si>
  <si>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</si>
  <si>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</si>
  <si>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</si>
  <si>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</si>
  <si>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</si>
  <si>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</si>
  <si>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</si>
  <si>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</si>
  <si>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</si>
  <si>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</si>
  <si>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</si>
  <si>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</si>
  <si>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</si>
  <si>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</si>
  <si>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</si>
  <si>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</si>
  <si>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</si>
  <si>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</si>
  <si>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</si>
  <si>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</si>
  <si>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</si>
  <si>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</si>
  <si>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[May.  2019]</t>
  </si>
  <si>
    <t>May</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</si>
  <si>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</si>
  <si>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</si>
  <si>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</si>
  <si>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</si>
  <si>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</si>
  <si>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</si>
  <si>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</si>
  <si>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</si>
  <si>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</si>
  <si>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</si>
  <si>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 xml:space="preserve">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</si>
  <si>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Program data starts on row 27.</t>
  </si>
  <si>
    <t>Utility Assistance Program</t>
  </si>
  <si>
    <t>Terms of Eligibility:</t>
  </si>
  <si>
    <t>Available Budget:</t>
  </si>
  <si>
    <t>Description of Enhancements to Programs to meet Increases in Demand</t>
  </si>
  <si>
    <t>[May 2024] Residential Number of Customers that Applied</t>
  </si>
  <si>
    <t>[May 2023] Residential Number of Customers that Applied</t>
  </si>
  <si>
    <t>[May 2019] Residential Number of Customers that Applied</t>
  </si>
  <si>
    <t>[May 2024] Number of Residential Customers that Receive Assistance for Arrears</t>
  </si>
  <si>
    <t>The Amount (Dollars) of Funds Credited Towards the Accounts of Residents Participating in each Assistance Program</t>
  </si>
  <si>
    <t>[May 2023] Number of Residential Customers that Receive Assistance for Arrears</t>
  </si>
  <si>
    <t>[May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</si>
  <si>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</si>
  <si>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</si>
  <si>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</si>
  <si>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</si>
  <si>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</si>
  <si>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</si>
  <si>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</si>
  <si>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</si>
  <si>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</si>
  <si>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</si>
  <si>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</si>
  <si>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</si>
  <si>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</si>
  <si>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xml:space="preserve">ACE Electric Safety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</si>
  <si>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</si>
  <si>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</si>
  <si>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</si>
  <si>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</si>
  <si>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</si>
  <si>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</si>
  <si>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</si>
  <si>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Assistance Programs | Atlantic City Electric - An Exelon Company</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</si>
  <si>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</si>
  <si>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</si>
  <si>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</si>
  <si>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</si>
  <si>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Not Available</t>
  </si>
  <si>
    <t>Cape May, North Cape May, West Cape May, Fishing Creek</t>
  </si>
  <si>
    <t>Carneys Point, Penns Grove</t>
  </si>
  <si>
    <t>Del Haven, Villas</t>
  </si>
  <si>
    <t>Marmora</t>
  </si>
  <si>
    <t>Paulsboro</t>
  </si>
  <si>
    <t>Quinton</t>
  </si>
  <si>
    <t>Wildwood, North Wildwood, West Wildwood, Wildwood Crest</t>
  </si>
  <si>
    <t>Williamstown, Collings Lakes</t>
  </si>
  <si>
    <t>LIHEAP</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</si>
  <si>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</si>
  <si>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</si>
  <si>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NJ LIHEAP</t>
  </si>
  <si>
    <t>Absecon, Galloway, Smithville</t>
  </si>
  <si>
    <t xml:space="preserve">ALBION </t>
  </si>
  <si>
    <t>Blackwood, Turnersville</t>
  </si>
  <si>
    <t>Bridgeton, Seabrook</t>
  </si>
  <si>
    <t>Chesilhurst, Waterford Works</t>
  </si>
  <si>
    <t>Clementon, Laurel Springs, Pine Valley, Pine Hill, Lindenwold</t>
  </si>
  <si>
    <t>Corbin City, Woodbine</t>
  </si>
  <si>
    <t>Delmont</t>
  </si>
  <si>
    <t>Elmer, Pittsgrove, Centerton</t>
  </si>
  <si>
    <t>Erial, Sicklerville</t>
  </si>
  <si>
    <t>Estell Manor</t>
  </si>
  <si>
    <t>Hammonton, Batsto, Folsom</t>
  </si>
  <si>
    <t xml:space="preserve">HOPEWELL </t>
  </si>
  <si>
    <t xml:space="preserve">KIRKWOOD </t>
  </si>
  <si>
    <t>Little Egg Harbor Twp, Mystic Island, Tuckerton</t>
  </si>
  <si>
    <t>Mannington, Salem</t>
  </si>
  <si>
    <t>Millville, Laurel Lake</t>
  </si>
  <si>
    <t>Newfield, Willow Grove</t>
  </si>
  <si>
    <t>Sewell</t>
  </si>
  <si>
    <t>Southampton, Tabernacle, Shamong</t>
  </si>
  <si>
    <t>Woodstown, Pilesgrove</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</si>
  <si>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</si>
  <si>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</si>
  <si>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</si>
  <si>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</si>
  <si>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</si>
  <si>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requirements but not energy burden to allow for participation in Fresh Start.</t>
  </si>
  <si>
    <t>Absecon</t>
  </si>
  <si>
    <t>Avalon</t>
  </si>
  <si>
    <t>Clayton</t>
  </si>
  <si>
    <t>Dennisville</t>
  </si>
  <si>
    <t>FAWN LAKES</t>
  </si>
  <si>
    <t>GLASS</t>
  </si>
  <si>
    <t>Goshen</t>
  </si>
  <si>
    <t xml:space="preserve">GRENLOCH </t>
  </si>
  <si>
    <t>Hi Nella, Somerdale</t>
  </si>
  <si>
    <t>Kirkwood, Voorhees</t>
  </si>
  <si>
    <t xml:space="preserve">LEESBURG </t>
  </si>
  <si>
    <t>Medford, Medford Lakes</t>
  </si>
  <si>
    <t>Mickleton</t>
  </si>
  <si>
    <t xml:space="preserve">MILMAY </t>
  </si>
  <si>
    <t>Newtonville</t>
  </si>
  <si>
    <t>Norma</t>
  </si>
  <si>
    <t>PITTSGROVE MONROEVIL</t>
  </si>
  <si>
    <t>Port Norris</t>
  </si>
  <si>
    <t>QUINTON TWP SALEM</t>
  </si>
  <si>
    <t>Rio Grande</t>
  </si>
  <si>
    <t>Sea Isle City, Townsends Inlet</t>
  </si>
  <si>
    <t>Ship Botton, Surf City, Beach Haven, Harvey Cedars, Long Beach Twp</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</si>
  <si>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</si>
  <si>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</si>
  <si>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</si>
  <si>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US/08081</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</si>
  <si>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</si>
  <si>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</si>
  <si>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</si>
  <si>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</si>
  <si>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</si>
  <si>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</si>
  <si>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No ARP or ERA payments received in May 2019, 2023 or 2024.</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</si>
  <si>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</si>
  <si>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</si>
  <si>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</si>
  <si>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</si>
  <si>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</si>
  <si>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</si>
  <si>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</si>
  <si>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</si>
  <si>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</si>
  <si>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</si>
  <si>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</si>
  <si>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</si>
  <si>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</si>
  <si>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</si>
  <si>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</si>
  <si>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</si>
  <si>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</si>
  <si>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NJ Master Tariff Section IV (contentstack.com)</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</si>
  <si>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</si>
  <si>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</si>
  <si>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</si>
  <si>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</si>
  <si>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</si>
  <si>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</si>
  <si>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</si>
  <si>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</si>
  <si>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</si>
  <si>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</si>
  <si>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</si>
  <si>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</si>
  <si>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</si>
  <si>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</si>
  <si>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</si>
  <si>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</si>
  <si>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</si>
  <si>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</si>
  <si>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</si>
  <si>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</si>
  <si>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</si>
  <si>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</si>
  <si>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</si>
  <si>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</si>
  <si>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</si>
  <si>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</si>
  <si>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</si>
  <si>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</si>
  <si>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</si>
  <si>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</si>
  <si>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</si>
  <si>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</si>
  <si>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</si>
  <si>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</si>
  <si>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</si>
  <si>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</si>
  <si>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</si>
  <si>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Submitted July 31, 2024</t>
  </si>
  <si>
    <t xml:space="preserve">Customer count is not unique count.   </t>
  </si>
  <si>
    <t xml:space="preserve">Total dollars can  include more than one DPA type (deposit, arrears) on one account.   </t>
  </si>
  <si>
    <t xml:space="preserve">Average amount is calculated on total dollars / DPA type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</si>
</sst>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7" formatCode="&quot;$&quot;#,##0.00;\(&quot;$&quot;#,##0.00\)"/>
  </numFmts>
  <fonts count="2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rgb="FF000000"/>
      <name val="Calibri"/>
      <family val="2"/>
    </font>
    <font>
      <sz val="11"/>
      <color theme="1"/>
      <name val="Calibri"/>
      <family val="2"/>
    </font>
    <font>
      <sz val="11"/>
      <color theme="10"/>
      <name val="Calibri"/>
      <family val="2"/>
      <scheme val="minor"/>
    </font>
    <font>
      <sz val="10"/>
      <color indexed="8"/>
      <name val="Arial"/>
      <family val="2"/>
    </font>
    <font>
      <sz val="12"/>
      <name val="Calibri"/>
      <family val="2"/>
      <scheme val="minor"/>
    </font>
    <font>
      <sz val="11"/>
      <color indexed="8"/>
      <name val="Calibri"/>
      <family val="2"/>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gray0625"/>
    </fill>
    <fill>
      <patternFill patternType="solid">
        <fgColor rgb="FFFFFFFF"/>
        <bgColor rgb="FF000000"/>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medium">
        <color indexed="64"/>
      </right>
      <top style="thin">
        <color indexed="64"/>
      </top>
      <bottom/>
      <diagonal/>
    </border>
    <border>
      <left style="thin">
        <color indexed="64"/>
      </left>
      <right style="thin">
        <color rgb="FF000000"/>
      </right>
      <top/>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s>
  <cellStyleXfs count="6">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4" fillId="0" borderId="0"/>
    <xf numFmtId="44" fontId="19" fillId="0" borderId="0" applyFont="0" applyFill="0" applyBorder="0" applyAlignment="0" applyProtection="0"/>
    <xf numFmtId="0" fontId="24" fillId="0" borderId="0"/>
  </cellStyleXfs>
  <cellXfs count="526">
    <xf numFmtId="0" fontId="0" fillId="0" borderId="0" xfId="0"/>
    <xf numFmtId="0" fontId="0" fillId="6" borderId="0" xfId="0" applyFill="1"/>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164" fontId="7" fillId="0" borderId="4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6" fontId="7" fillId="0" borderId="30" xfId="0" applyNumberFormat="1" applyFont="1" applyBorder="1"/>
    <xf numFmtId="8" fontId="7" fillId="0" borderId="45" xfId="0" applyNumberFormat="1" applyFont="1" applyBorder="1"/>
    <xf numFmtId="2" fontId="7" fillId="0" borderId="3" xfId="0" applyNumberFormat="1" applyFont="1" applyBorder="1"/>
    <xf numFmtId="2" fontId="7" fillId="6" borderId="0" xfId="0" applyNumberFormat="1" applyFont="1" applyFill="1"/>
    <xf numFmtId="1" fontId="7" fillId="0" borderId="3" xfId="0" applyNumberFormat="1" applyFont="1" applyBorder="1"/>
    <xf numFmtId="1" fontId="7" fillId="6" borderId="0" xfId="0" applyNumberFormat="1" applyFont="1" applyFill="1"/>
    <xf numFmtId="43" fontId="7" fillId="6" borderId="0" xfId="1" applyFont="1" applyFill="1" applyAlignment="1">
      <alignment horizontal="right"/>
    </xf>
    <xf numFmtId="43" fontId="7" fillId="6" borderId="0" xfId="1" applyFont="1" applyFill="1"/>
    <xf numFmtId="2" fontId="7" fillId="0" borderId="29" xfId="1" applyNumberFormat="1" applyFont="1" applyBorder="1"/>
    <xf numFmtId="2" fontId="7" fillId="6" borderId="0" xfId="1" applyNumberFormat="1" applyFont="1" applyFill="1"/>
    <xf numFmtId="43" fontId="7" fillId="0" borderId="3" xfId="1" applyFont="1" applyBorder="1"/>
    <xf numFmtId="43" fontId="7" fillId="0" borderId="5" xfId="1" applyFont="1" applyBorder="1"/>
    <xf numFmtId="43" fontId="7" fillId="6" borderId="3" xfId="1" applyFont="1" applyFill="1" applyBorder="1"/>
    <xf numFmtId="43" fontId="7" fillId="0" borderId="0" xfId="1" applyFont="1"/>
    <xf numFmtId="43" fontId="7" fillId="0" borderId="26" xfId="1" applyFont="1" applyBorder="1"/>
    <xf numFmtId="43" fontId="7" fillId="0" borderId="18" xfId="1" applyFont="1" applyBorder="1"/>
    <xf numFmtId="43" fontId="7" fillId="0" borderId="57" xfId="1" applyFont="1" applyBorder="1"/>
    <xf numFmtId="43" fontId="7" fillId="6" borderId="26" xfId="1" applyFont="1" applyFill="1" applyBorder="1"/>
    <xf numFmtId="43" fontId="7" fillId="6" borderId="0" xfId="1" applyFont="1" applyFill="1" applyAlignment="1">
      <alignment vertic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4" fontId="21" fillId="0" borderId="1" xfId="0" applyNumberFormat="1" applyFont="1" applyBorder="1"/>
    <xf numFmtId="43" fontId="7" fillId="0" borderId="48" xfId="0" applyNumberFormat="1" applyFont="1" applyBorder="1" applyAlignment="1">
      <alignment horizontal="center"/>
    </xf>
    <xf numFmtId="3" fontId="7" fillId="0" borderId="1" xfId="0" applyNumberFormat="1" applyFont="1" applyBorder="1" applyAlignment="1">
      <alignment wrapText="1"/>
    </xf>
    <xf numFmtId="3" fontId="21" fillId="0" borderId="1" xfId="0" applyNumberFormat="1" applyFont="1" applyBorder="1"/>
    <xf numFmtId="0" fontId="7" fillId="0" borderId="56" xfId="0" applyFont="1" applyBorder="1"/>
    <xf numFmtId="0" fontId="20" fillId="0" borderId="0" xfId="2"/>
    <xf numFmtId="0" fontId="15" fillId="0" borderId="58" xfId="0" applyFont="1" applyBorder="1" applyAlignment="1">
      <alignment horizontal="left" indent="1"/>
    </xf>
    <xf numFmtId="0" fontId="7" fillId="8" borderId="60" xfId="0" applyFont="1" applyFill="1" applyBorder="1"/>
    <xf numFmtId="0" fontId="7" fillId="0" borderId="60" xfId="0" applyFont="1" applyBorder="1"/>
    <xf numFmtId="0" fontId="7" fillId="0" borderId="58" xfId="0" applyFont="1" applyBorder="1"/>
    <xf numFmtId="0" fontId="7" fillId="0" borderId="60" xfId="0" applyFont="1" applyBorder="1" applyAlignment="1">
      <alignment horizontal="center"/>
    </xf>
    <xf numFmtId="0" fontId="7" fillId="0" borderId="23" xfId="0" applyFont="1" applyBorder="1" applyAlignment="1">
      <alignment horizontal="center"/>
    </xf>
    <xf numFmtId="164" fontId="7" fillId="0" borderId="5" xfId="1" applyNumberFormat="1" applyFont="1" applyBorder="1"/>
    <xf numFmtId="164" fontId="7" fillId="0" borderId="3" xfId="1" applyNumberFormat="1" applyFont="1" applyBorder="1"/>
    <xf numFmtId="164" fontId="7" fillId="0" borderId="18" xfId="1" applyNumberFormat="1" applyFont="1" applyBorder="1"/>
    <xf numFmtId="43" fontId="7" fillId="0" borderId="58" xfId="1" applyFont="1" applyBorder="1"/>
    <xf numFmtId="43" fontId="7" fillId="0" borderId="60" xfId="1" applyFont="1" applyBorder="1"/>
    <xf numFmtId="164" fontId="7" fillId="0" borderId="23" xfId="1" applyNumberFormat="1" applyFont="1" applyBorder="1"/>
    <xf numFmtId="43" fontId="7" fillId="0" borderId="23" xfId="1" applyFont="1" applyBorder="1"/>
    <xf numFmtId="43" fontId="7" fillId="6" borderId="23" xfId="1" applyFont="1" applyFill="1" applyBorder="1"/>
    <xf numFmtId="1" fontId="9" fillId="6" borderId="0" xfId="0" applyNumberFormat="1" applyFont="1" applyFill="1"/>
    <xf numFmtId="1" fontId="1" fillId="6" borderId="27" xfId="0" applyNumberFormat="1" applyFont="1" applyFill="1" applyBorder="1" applyAlignment="1">
      <alignment horizontal="left" vertical="center" wrapText="1"/>
    </xf>
    <xf numFmtId="1" fontId="7" fillId="6" borderId="23" xfId="0" applyNumberFormat="1" applyFont="1" applyFill="1" applyBorder="1"/>
    <xf numFmtId="1" fontId="7" fillId="0" borderId="23" xfId="0" applyNumberFormat="1" applyFont="1" applyBorder="1"/>
    <xf numFmtId="1" fontId="1" fillId="4" borderId="3" xfId="0" applyNumberFormat="1" applyFont="1" applyFill="1" applyBorder="1" applyAlignment="1">
      <alignment horizontal="center" vertical="center" wrapText="1"/>
    </xf>
    <xf numFmtId="1" fontId="7" fillId="0" borderId="58" xfId="1" applyNumberFormat="1" applyFont="1" applyBorder="1" applyAlignment="1">
      <alignment horizontal="right"/>
    </xf>
    <xf numFmtId="1" fontId="1" fillId="5" borderId="3" xfId="0" applyNumberFormat="1" applyFont="1" applyFill="1" applyBorder="1" applyAlignment="1">
      <alignment horizontal="center" vertical="center" wrapText="1"/>
    </xf>
    <xf numFmtId="1" fontId="7" fillId="0" borderId="46" xfId="0" applyNumberFormat="1" applyFont="1" applyBorder="1"/>
    <xf numFmtId="1" fontId="1" fillId="6" borderId="0" xfId="0" applyNumberFormat="1" applyFont="1" applyFill="1" applyAlignment="1">
      <alignment vertical="top" wrapText="1"/>
    </xf>
    <xf numFmtId="1" fontId="7" fillId="2" borderId="0" xfId="0" applyNumberFormat="1" applyFont="1" applyFill="1"/>
    <xf numFmtId="1" fontId="7" fillId="0" borderId="29" xfId="0" applyNumberFormat="1" applyFont="1" applyBorder="1"/>
    <xf numFmtId="1" fontId="7" fillId="0" borderId="60" xfId="0" applyNumberFormat="1" applyFont="1" applyBorder="1"/>
    <xf numFmtId="1" fontId="7" fillId="0" borderId="0" xfId="0" applyNumberFormat="1" applyFont="1"/>
    <xf numFmtId="1" fontId="7" fillId="0" borderId="29" xfId="1" applyNumberFormat="1" applyFont="1" applyBorder="1" applyAlignment="1">
      <alignment horizontal="right"/>
    </xf>
    <xf numFmtId="1" fontId="7" fillId="0" borderId="60" xfId="1" applyNumberFormat="1" applyFont="1" applyBorder="1" applyAlignment="1">
      <alignment horizontal="right"/>
    </xf>
    <xf numFmtId="1" fontId="9" fillId="5" borderId="3" xfId="0" applyNumberFormat="1" applyFont="1" applyFill="1" applyBorder="1" applyAlignment="1">
      <alignment horizontal="center" vertical="center" wrapText="1"/>
    </xf>
    <xf numFmtId="5" fontId="7" fillId="0" borderId="30" xfId="0" applyNumberFormat="1" applyFont="1" applyBorder="1"/>
    <xf numFmtId="37" fontId="7" fillId="0" borderId="3" xfId="0" applyNumberFormat="1" applyFont="1" applyBorder="1"/>
    <xf numFmtId="5" fontId="7" fillId="0" borderId="3" xfId="0" applyNumberFormat="1" applyFont="1" applyBorder="1"/>
    <xf numFmtId="0" fontId="20" fillId="0" borderId="1" xfId="2" applyBorder="1"/>
    <xf numFmtId="0" fontId="0" fillId="0" borderId="4" xfId="0" applyBorder="1"/>
    <xf numFmtId="0" fontId="20" fillId="0" borderId="3" xfId="2" applyBorder="1"/>
    <xf numFmtId="49" fontId="23" fillId="0" borderId="3" xfId="2" applyNumberFormat="1" applyFont="1" applyBorder="1"/>
    <xf numFmtId="1" fontId="7" fillId="0" borderId="29" xfId="0" applyNumberFormat="1" applyFont="1" applyBorder="1" applyAlignment="1">
      <alignment horizontal="center"/>
    </xf>
    <xf numFmtId="44" fontId="7" fillId="0" borderId="3" xfId="4" applyFont="1" applyBorder="1"/>
    <xf numFmtId="164" fontId="2" fillId="0" borderId="3" xfId="0" applyNumberFormat="1" applyFont="1" applyBorder="1"/>
    <xf numFmtId="0" fontId="2" fillId="6" borderId="0" xfId="0" applyFont="1" applyFill="1"/>
    <xf numFmtId="164" fontId="2" fillId="0" borderId="29" xfId="0" applyNumberFormat="1" applyFont="1" applyBorder="1"/>
    <xf numFmtId="44" fontId="7" fillId="0" borderId="28" xfId="4" applyFont="1" applyBorder="1" applyAlignment="1">
      <alignment horizontal="center"/>
    </xf>
    <xf numFmtId="43" fontId="7" fillId="0" borderId="3" xfId="0" applyNumberFormat="1" applyFont="1" applyBorder="1"/>
    <xf numFmtId="0" fontId="22" fillId="0" borderId="0" xfId="0" applyFont="1"/>
    <xf numFmtId="0" fontId="2" fillId="6" borderId="3" xfId="0" applyFont="1" applyFill="1" applyBorder="1"/>
    <xf numFmtId="0" fontId="7" fillId="0" borderId="0" xfId="0" applyFont="1" applyAlignment="1">
      <alignment vertical="top"/>
    </xf>
    <xf numFmtId="166" fontId="7" fillId="6" borderId="3" xfId="0" applyNumberFormat="1" applyFont="1" applyFill="1" applyBorder="1"/>
    <xf numFmtId="44" fontId="7" fillId="6" borderId="3" xfId="4" applyFont="1" applyFill="1" applyBorder="1"/>
    <xf numFmtId="6" fontId="7" fillId="6" borderId="3" xfId="0" applyNumberFormat="1" applyFont="1" applyFill="1" applyBorder="1"/>
    <xf numFmtId="164" fontId="7" fillId="6" borderId="28" xfId="0" applyNumberFormat="1" applyFont="1" applyFill="1" applyBorder="1"/>
    <xf numFmtId="164" fontId="7" fillId="6" borderId="29" xfId="0" applyNumberFormat="1" applyFont="1" applyFill="1" applyBorder="1"/>
    <xf numFmtId="15" fontId="7" fillId="6" borderId="0" xfId="0" applyNumberFormat="1" applyFont="1" applyFill="1" applyAlignment="1">
      <alignment horizontal="left"/>
    </xf>
    <xf numFmtId="164" fontId="7" fillId="8" borderId="3" xfId="0" applyNumberFormat="1" applyFont="1" applyFill="1" applyBorder="1"/>
    <xf numFmtId="6" fontId="7" fillId="8" borderId="3" xfId="0" applyNumberFormat="1" applyFont="1" applyFill="1" applyBorder="1"/>
    <xf numFmtId="0" fontId="2" fillId="8" borderId="3" xfId="0" applyFont="1" applyFill="1" applyBorder="1"/>
    <xf numFmtId="0" fontId="7" fillId="8" borderId="3" xfId="0" applyFont="1" applyFill="1" applyBorder="1"/>
    <xf numFmtId="164" fontId="7" fillId="8" borderId="26" xfId="0" applyNumberFormat="1" applyFont="1" applyFill="1" applyBorder="1"/>
    <xf numFmtId="0" fontId="7" fillId="8" borderId="26" xfId="0" applyFont="1" applyFill="1" applyBorder="1"/>
    <xf numFmtId="164" fontId="2" fillId="8" borderId="3" xfId="0" applyNumberFormat="1" applyFont="1" applyFill="1" applyBorder="1"/>
    <xf numFmtId="0" fontId="25" fillId="0" borderId="3" xfId="0" applyFont="1" applyBorder="1" applyAlignment="1">
      <alignment vertical="center"/>
    </xf>
    <xf numFmtId="0" fontId="24" fillId="0" borderId="3" xfId="3" applyBorder="1" applyAlignment="1">
      <alignment horizontal="left"/>
    </xf>
    <xf numFmtId="0" fontId="24" fillId="0" borderId="3" xfId="3" applyBorder="1"/>
    <xf numFmtId="0" fontId="24" fillId="0" borderId="3" xfId="3" applyBorder="1" applyAlignment="1">
      <alignment horizontal="center"/>
    </xf>
    <xf numFmtId="0" fontId="24" fillId="0" borderId="3" xfId="3" applyBorder="1" applyAlignment="1">
      <alignment wrapText="1"/>
    </xf>
    <xf numFmtId="2" fontId="9" fillId="6" borderId="0" xfId="1" applyNumberFormat="1" applyFont="1" applyFill="1" applyAlignment="1">
      <alignment vertical="top" wrapText="1"/>
    </xf>
    <xf numFmtId="2" fontId="7" fillId="2" borderId="0" xfId="1" applyNumberFormat="1" applyFont="1" applyFill="1"/>
    <xf numFmtId="2" fontId="7" fillId="6" borderId="0" xfId="1" applyNumberFormat="1" applyFont="1" applyFill="1" applyAlignment="1">
      <alignment horizontal="right"/>
    </xf>
    <xf numFmtId="2" fontId="1" fillId="4" borderId="2" xfId="1" applyNumberFormat="1" applyFont="1" applyFill="1" applyBorder="1" applyAlignment="1">
      <alignment horizontal="center" vertical="center" wrapText="1"/>
    </xf>
    <xf numFmtId="2" fontId="7" fillId="0" borderId="3" xfId="1" applyNumberFormat="1" applyFont="1" applyBorder="1"/>
    <xf numFmtId="2" fontId="7" fillId="0" borderId="29" xfId="1" applyNumberFormat="1" applyFont="1" applyBorder="1" applyAlignment="1">
      <alignment horizontal="center"/>
    </xf>
    <xf numFmtId="2" fontId="9" fillId="5" borderId="3" xfId="1" applyNumberFormat="1" applyFont="1" applyFill="1" applyBorder="1" applyAlignment="1">
      <alignment horizontal="center" vertical="center" wrapText="1"/>
    </xf>
    <xf numFmtId="2" fontId="7" fillId="0" borderId="0" xfId="1" applyNumberFormat="1" applyFont="1"/>
    <xf numFmtId="164" fontId="0" fillId="0" borderId="3" xfId="1" applyNumberFormat="1" applyFont="1" applyBorder="1"/>
    <xf numFmtId="44" fontId="7" fillId="0" borderId="57" xfId="4" applyFont="1" applyBorder="1"/>
    <xf numFmtId="44" fontId="7" fillId="0" borderId="30" xfId="4" applyFont="1" applyBorder="1"/>
    <xf numFmtId="165" fontId="0" fillId="0" borderId="3" xfId="1" applyNumberFormat="1" applyFont="1" applyBorder="1"/>
    <xf numFmtId="165" fontId="0" fillId="0" borderId="56" xfId="1" applyNumberFormat="1" applyFont="1" applyBorder="1"/>
    <xf numFmtId="164" fontId="7" fillId="0" borderId="29" xfId="1" applyNumberFormat="1" applyFont="1" applyBorder="1"/>
    <xf numFmtId="164" fontId="7" fillId="6" borderId="0" xfId="1" applyNumberFormat="1" applyFont="1" applyFill="1"/>
    <xf numFmtId="44" fontId="0" fillId="0" borderId="3" xfId="4" applyFont="1" applyBorder="1"/>
    <xf numFmtId="165" fontId="7" fillId="6" borderId="0" xfId="1" applyNumberFormat="1" applyFont="1" applyFill="1"/>
    <xf numFmtId="165" fontId="2" fillId="0" borderId="3" xfId="1" applyNumberFormat="1" applyFont="1" applyBorder="1" applyAlignment="1">
      <alignment horizontal="center" vertical="center"/>
    </xf>
    <xf numFmtId="165" fontId="7" fillId="6" borderId="3" xfId="1" applyNumberFormat="1" applyFont="1" applyFill="1" applyBorder="1"/>
    <xf numFmtId="165" fontId="7" fillId="6" borderId="57" xfId="1" applyNumberFormat="1" applyFont="1" applyFill="1" applyBorder="1"/>
    <xf numFmtId="165" fontId="7" fillId="6" borderId="26" xfId="1" applyNumberFormat="1" applyFont="1" applyFill="1" applyBorder="1"/>
    <xf numFmtId="165" fontId="7" fillId="6" borderId="58" xfId="1" applyNumberFormat="1" applyFont="1" applyFill="1" applyBorder="1"/>
    <xf numFmtId="165" fontId="7" fillId="6" borderId="60" xfId="1" applyNumberFormat="1" applyFont="1" applyFill="1" applyBorder="1"/>
    <xf numFmtId="165" fontId="7" fillId="6" borderId="28" xfId="1" applyNumberFormat="1" applyFont="1" applyFill="1" applyBorder="1"/>
    <xf numFmtId="165" fontId="7" fillId="6" borderId="29" xfId="1" applyNumberFormat="1" applyFont="1" applyFill="1" applyBorder="1"/>
    <xf numFmtId="165" fontId="7" fillId="0" borderId="29" xfId="1" applyNumberFormat="1" applyFont="1" applyBorder="1"/>
    <xf numFmtId="165" fontId="7" fillId="0" borderId="0" xfId="1" applyNumberFormat="1" applyFont="1"/>
    <xf numFmtId="165" fontId="7" fillId="6" borderId="0" xfId="4" applyNumberFormat="1" applyFont="1" applyFill="1"/>
    <xf numFmtId="165" fontId="2" fillId="0" borderId="3" xfId="4" applyNumberFormat="1" applyFont="1" applyBorder="1" applyAlignment="1">
      <alignment horizontal="center" vertical="center"/>
    </xf>
    <xf numFmtId="165" fontId="7" fillId="6" borderId="3" xfId="4" applyNumberFormat="1" applyFont="1" applyFill="1" applyBorder="1"/>
    <xf numFmtId="165" fontId="7" fillId="6" borderId="57" xfId="4" applyNumberFormat="1" applyFont="1" applyFill="1" applyBorder="1"/>
    <xf numFmtId="165" fontId="7" fillId="6" borderId="26" xfId="4" applyNumberFormat="1" applyFont="1" applyFill="1" applyBorder="1"/>
    <xf numFmtId="165" fontId="7" fillId="6" borderId="58" xfId="4" applyNumberFormat="1" applyFont="1" applyFill="1" applyBorder="1"/>
    <xf numFmtId="165" fontId="7" fillId="6" borderId="60" xfId="4" applyNumberFormat="1" applyFont="1" applyFill="1" applyBorder="1"/>
    <xf numFmtId="165" fontId="0" fillId="0" borderId="3" xfId="4" applyNumberFormat="1" applyFont="1" applyBorder="1"/>
    <xf numFmtId="165" fontId="7" fillId="0" borderId="29" xfId="4" applyNumberFormat="1" applyFont="1" applyBorder="1"/>
    <xf numFmtId="165" fontId="7" fillId="6" borderId="28" xfId="4" applyNumberFormat="1" applyFont="1" applyFill="1" applyBorder="1"/>
    <xf numFmtId="165" fontId="7" fillId="6" borderId="29" xfId="4" applyNumberFormat="1" applyFont="1" applyFill="1" applyBorder="1"/>
    <xf numFmtId="165" fontId="7" fillId="0" borderId="0" xfId="4" applyNumberFormat="1" applyFont="1"/>
    <xf numFmtId="2" fontId="7" fillId="0" borderId="60" xfId="0" applyNumberFormat="1" applyFont="1" applyBorder="1"/>
    <xf numFmtId="0" fontId="0" fillId="0" borderId="61" xfId="0" applyBorder="1"/>
    <xf numFmtId="0" fontId="0" fillId="0" borderId="62" xfId="0" applyBorder="1"/>
    <xf numFmtId="1" fontId="0" fillId="0" borderId="62" xfId="0" applyNumberFormat="1" applyBorder="1"/>
    <xf numFmtId="164" fontId="1" fillId="6" borderId="0" xfId="1" applyNumberFormat="1" applyFont="1" applyFill="1" applyAlignment="1">
      <alignment vertical="center" wrapText="1"/>
    </xf>
    <xf numFmtId="164" fontId="1" fillId="4" borderId="3" xfId="1" applyNumberFormat="1" applyFont="1" applyFill="1" applyBorder="1" applyAlignment="1">
      <alignment horizontal="center" vertical="center" wrapText="1"/>
    </xf>
    <xf numFmtId="164" fontId="0" fillId="0" borderId="62" xfId="1" applyNumberFormat="1" applyFont="1" applyBorder="1"/>
    <xf numFmtId="164" fontId="7" fillId="0" borderId="60" xfId="1" applyNumberFormat="1" applyFont="1" applyBorder="1" applyAlignment="1">
      <alignment horizontal="right"/>
    </xf>
    <xf numFmtId="164" fontId="1" fillId="5" borderId="3" xfId="1" applyNumberFormat="1" applyFont="1" applyFill="1" applyBorder="1" applyAlignment="1">
      <alignment horizontal="center" vertical="center" wrapText="1"/>
    </xf>
    <xf numFmtId="164" fontId="7" fillId="0" borderId="0" xfId="1" applyNumberFormat="1" applyFont="1"/>
    <xf numFmtId="165" fontId="7" fillId="6" borderId="0" xfId="1" applyNumberFormat="1" applyFont="1" applyFill="1" applyAlignment="1">
      <alignment horizontal="right"/>
    </xf>
    <xf numFmtId="165" fontId="1" fillId="4" borderId="3" xfId="1" applyNumberFormat="1" applyFont="1" applyFill="1" applyBorder="1" applyAlignment="1">
      <alignment horizontal="center" vertical="center" wrapText="1"/>
    </xf>
    <xf numFmtId="165" fontId="7" fillId="0" borderId="3" xfId="1" applyNumberFormat="1" applyFont="1" applyBorder="1"/>
    <xf numFmtId="165" fontId="0" fillId="0" borderId="63" xfId="0" applyNumberFormat="1" applyBorder="1"/>
    <xf numFmtId="165" fontId="7" fillId="0" borderId="29" xfId="1" applyNumberFormat="1" applyFont="1" applyBorder="1" applyAlignment="1">
      <alignment horizontal="right"/>
    </xf>
    <xf numFmtId="165" fontId="7" fillId="0" borderId="60" xfId="1" applyNumberFormat="1" applyFont="1" applyBorder="1" applyAlignment="1">
      <alignment horizontal="right"/>
    </xf>
    <xf numFmtId="165" fontId="9" fillId="5" borderId="3" xfId="1" applyNumberFormat="1" applyFont="1" applyFill="1" applyBorder="1" applyAlignment="1">
      <alignment horizontal="center" vertical="center" wrapText="1"/>
    </xf>
    <xf numFmtId="165" fontId="7" fillId="0" borderId="60" xfId="1" applyNumberFormat="1" applyFont="1" applyBorder="1"/>
    <xf numFmtId="165" fontId="7" fillId="0" borderId="29" xfId="1" applyNumberFormat="1" applyFont="1" applyBorder="1" applyAlignment="1">
      <alignment horizontal="center"/>
    </xf>
    <xf numFmtId="165" fontId="1" fillId="6" borderId="0" xfId="1" applyNumberFormat="1" applyFont="1" applyFill="1" applyAlignment="1">
      <alignment vertical="center" wrapText="1"/>
    </xf>
    <xf numFmtId="165" fontId="0" fillId="0" borderId="62" xfId="0" applyNumberFormat="1" applyBorder="1"/>
    <xf numFmtId="165" fontId="7" fillId="0" borderId="3" xfId="0" applyNumberFormat="1" applyFont="1" applyBorder="1"/>
    <xf numFmtId="165" fontId="1" fillId="5" borderId="3" xfId="1" applyNumberFormat="1" applyFont="1" applyFill="1" applyBorder="1" applyAlignment="1">
      <alignment horizontal="center" vertical="center" wrapText="1"/>
    </xf>
    <xf numFmtId="165" fontId="8" fillId="6" borderId="0" xfId="1" applyNumberFormat="1" applyFont="1" applyFill="1"/>
    <xf numFmtId="165" fontId="1" fillId="6" borderId="0" xfId="1" applyNumberFormat="1" applyFont="1" applyFill="1" applyAlignment="1">
      <alignment horizontal="left" vertical="center" wrapText="1"/>
    </xf>
    <xf numFmtId="165" fontId="7" fillId="0" borderId="48" xfId="1" applyNumberFormat="1" applyFont="1" applyBorder="1"/>
    <xf numFmtId="165" fontId="1" fillId="6" borderId="0" xfId="1" applyNumberFormat="1" applyFont="1" applyFill="1" applyAlignment="1">
      <alignment vertical="top" wrapText="1"/>
    </xf>
    <xf numFmtId="165" fontId="7" fillId="2" borderId="0" xfId="1" applyNumberFormat="1" applyFont="1" applyFill="1"/>
    <xf numFmtId="165" fontId="0" fillId="0" borderId="62" xfId="1" applyNumberFormat="1" applyFont="1" applyBorder="1"/>
    <xf numFmtId="1" fontId="9" fillId="6" borderId="0" xfId="0" applyNumberFormat="1" applyFont="1" applyFill="1" applyAlignment="1">
      <alignment horizontal="left" vertical="top"/>
    </xf>
    <xf numFmtId="1" fontId="9" fillId="2" borderId="0" xfId="0" applyNumberFormat="1" applyFont="1" applyFill="1" applyAlignment="1">
      <alignment horizontal="left" vertical="top"/>
    </xf>
    <xf numFmtId="1" fontId="1" fillId="4" borderId="2" xfId="0" applyNumberFormat="1" applyFont="1" applyFill="1" applyBorder="1" applyAlignment="1">
      <alignment horizontal="center" vertical="center" wrapText="1"/>
    </xf>
    <xf numFmtId="1" fontId="7" fillId="6" borderId="0" xfId="1" applyNumberFormat="1" applyFont="1" applyFill="1"/>
    <xf numFmtId="1" fontId="8" fillId="6" borderId="0" xfId="1" applyNumberFormat="1" applyFont="1" applyFill="1"/>
    <xf numFmtId="1" fontId="10" fillId="6" borderId="0" xfId="1" applyNumberFormat="1" applyFont="1" applyFill="1"/>
    <xf numFmtId="1" fontId="1" fillId="6" borderId="0" xfId="1" applyNumberFormat="1" applyFont="1" applyFill="1" applyAlignment="1">
      <alignment horizontal="left" vertical="center" wrapText="1"/>
    </xf>
    <xf numFmtId="1" fontId="2" fillId="2" borderId="0" xfId="1" applyNumberFormat="1" applyFont="1" applyFill="1" applyAlignment="1">
      <alignment horizontal="left" wrapText="1"/>
    </xf>
    <xf numFmtId="1" fontId="7" fillId="2" borderId="0" xfId="1" applyNumberFormat="1" applyFont="1" applyFill="1"/>
    <xf numFmtId="1" fontId="2" fillId="6" borderId="0" xfId="1" applyNumberFormat="1" applyFont="1" applyFill="1" applyAlignment="1">
      <alignment horizontal="left" wrapText="1"/>
    </xf>
    <xf numFmtId="1" fontId="2" fillId="0" borderId="3" xfId="1" applyNumberFormat="1" applyFont="1" applyBorder="1" applyAlignment="1">
      <alignment horizontal="center" vertical="center"/>
    </xf>
    <xf numFmtId="1" fontId="7" fillId="0" borderId="3" xfId="1" applyNumberFormat="1" applyFont="1" applyBorder="1"/>
    <xf numFmtId="1" fontId="7" fillId="0" borderId="26" xfId="1" applyNumberFormat="1" applyFont="1" applyBorder="1"/>
    <xf numFmtId="1" fontId="7" fillId="0" borderId="60" xfId="1" applyNumberFormat="1" applyFont="1" applyBorder="1"/>
    <xf numFmtId="1" fontId="0" fillId="0" borderId="3" xfId="1" applyNumberFormat="1" applyFont="1" applyBorder="1"/>
    <xf numFmtId="1" fontId="7" fillId="0" borderId="29" xfId="1" applyNumberFormat="1" applyFont="1" applyBorder="1"/>
    <xf numFmtId="44" fontId="7" fillId="6" borderId="0" xfId="4" applyFont="1" applyFill="1"/>
    <xf numFmtId="44" fontId="1" fillId="6" borderId="0" xfId="4" applyFont="1" applyFill="1" applyAlignment="1">
      <alignment horizontal="left" vertical="center" wrapText="1"/>
    </xf>
    <xf numFmtId="44" fontId="2" fillId="0" borderId="3" xfId="4" applyFont="1" applyBorder="1" applyAlignment="1">
      <alignment horizontal="center" vertical="center"/>
    </xf>
    <xf numFmtId="44" fontId="7" fillId="0" borderId="0" xfId="4" applyFont="1" applyBorder="1"/>
    <xf numFmtId="44" fontId="7" fillId="0" borderId="58" xfId="4" applyFont="1" applyBorder="1"/>
    <xf numFmtId="44" fontId="7" fillId="0" borderId="60" xfId="4" applyFont="1" applyBorder="1"/>
    <xf numFmtId="44" fontId="7" fillId="0" borderId="26" xfId="4" applyFont="1" applyBorder="1"/>
    <xf numFmtId="44" fontId="2" fillId="0" borderId="56" xfId="4" applyFont="1" applyBorder="1" applyAlignment="1">
      <alignment horizontal="center" vertical="center"/>
    </xf>
    <xf numFmtId="44" fontId="2" fillId="0" borderId="4" xfId="4" applyFont="1" applyBorder="1" applyAlignment="1">
      <alignment horizontal="center" vertical="center"/>
    </xf>
    <xf numFmtId="44" fontId="7" fillId="0" borderId="4" xfId="4" applyFont="1" applyBorder="1"/>
    <xf numFmtId="44" fontId="7" fillId="0" borderId="46" xfId="4" applyFont="1" applyBorder="1"/>
    <xf numFmtId="44" fontId="7" fillId="0" borderId="48" xfId="4" applyFont="1" applyBorder="1"/>
    <xf numFmtId="44" fontId="7" fillId="0" borderId="29" xfId="4" applyFont="1" applyBorder="1"/>
    <xf numFmtId="44" fontId="7" fillId="0" borderId="0" xfId="4" applyFont="1"/>
    <xf numFmtId="44" fontId="7" fillId="0" borderId="28" xfId="4" applyFont="1" applyBorder="1"/>
    <xf numFmtId="1" fontId="2" fillId="0" borderId="3" xfId="0" applyNumberFormat="1" applyFont="1" applyBorder="1" applyAlignment="1">
      <alignment horizontal="center" vertical="center"/>
    </xf>
    <xf numFmtId="1" fontId="7" fillId="6" borderId="3" xfId="1" applyNumberFormat="1" applyFont="1" applyFill="1" applyBorder="1"/>
    <xf numFmtId="1" fontId="7" fillId="6" borderId="26" xfId="1" applyNumberFormat="1" applyFont="1" applyFill="1" applyBorder="1"/>
    <xf numFmtId="1" fontId="7" fillId="6" borderId="58" xfId="1" applyNumberFormat="1" applyFont="1" applyFill="1" applyBorder="1"/>
    <xf numFmtId="1" fontId="7" fillId="6" borderId="60" xfId="1" applyNumberFormat="1" applyFont="1" applyFill="1" applyBorder="1"/>
    <xf numFmtId="1" fontId="7" fillId="6" borderId="3" xfId="0" applyNumberFormat="1" applyFont="1" applyFill="1" applyBorder="1"/>
    <xf numFmtId="1" fontId="7" fillId="6" borderId="26" xfId="0" applyNumberFormat="1" applyFont="1" applyFill="1" applyBorder="1"/>
    <xf numFmtId="1" fontId="7" fillId="6" borderId="28" xfId="0" applyNumberFormat="1" applyFont="1" applyFill="1" applyBorder="1"/>
    <xf numFmtId="1" fontId="7" fillId="6" borderId="29" xfId="0" applyNumberFormat="1" applyFont="1" applyFill="1" applyBorder="1"/>
    <xf numFmtId="165" fontId="7" fillId="6" borderId="0" xfId="0" applyNumberFormat="1" applyFont="1" applyFill="1"/>
    <xf numFmtId="165" fontId="1" fillId="9" borderId="0" xfId="0" applyNumberFormat="1" applyFont="1" applyFill="1" applyAlignment="1">
      <alignment vertical="center"/>
    </xf>
    <xf numFmtId="165" fontId="2" fillId="0" borderId="3" xfId="0" applyNumberFormat="1" applyFont="1" applyBorder="1" applyAlignment="1">
      <alignment horizontal="center" vertical="center"/>
    </xf>
    <xf numFmtId="165" fontId="7" fillId="6" borderId="23" xfId="1" applyNumberFormat="1" applyFont="1" applyFill="1" applyBorder="1"/>
    <xf numFmtId="165" fontId="15" fillId="0" borderId="46" xfId="0" applyNumberFormat="1" applyFont="1" applyBorder="1"/>
    <xf numFmtId="165" fontId="7" fillId="6" borderId="30" xfId="0" applyNumberFormat="1" applyFont="1" applyFill="1" applyBorder="1"/>
    <xf numFmtId="165" fontId="7" fillId="6" borderId="3" xfId="0" applyNumberFormat="1" applyFont="1" applyFill="1" applyBorder="1"/>
    <xf numFmtId="165" fontId="7" fillId="6" borderId="26" xfId="0" applyNumberFormat="1" applyFont="1" applyFill="1" applyBorder="1"/>
    <xf numFmtId="165" fontId="7" fillId="0" borderId="0" xfId="0" applyNumberFormat="1" applyFont="1"/>
    <xf numFmtId="3" fontId="7" fillId="0" borderId="3" xfId="0" applyNumberFormat="1" applyFont="1" applyBorder="1"/>
    <xf numFmtId="3" fontId="7" fillId="0" borderId="29" xfId="0" applyNumberFormat="1" applyFont="1" applyBorder="1"/>
    <xf numFmtId="0" fontId="7" fillId="0" borderId="64" xfId="0" applyFont="1" applyBorder="1"/>
    <xf numFmtId="165" fontId="7" fillId="0" borderId="32" xfId="0" applyNumberFormat="1" applyFont="1" applyBorder="1"/>
    <xf numFmtId="0" fontId="7" fillId="0" borderId="65" xfId="0" applyFont="1" applyBorder="1"/>
    <xf numFmtId="165" fontId="7" fillId="0" borderId="2" xfId="0" applyNumberFormat="1" applyFont="1" applyBorder="1"/>
    <xf numFmtId="0" fontId="7" fillId="0" borderId="66" xfId="0" applyFont="1" applyBorder="1"/>
    <xf numFmtId="0" fontId="7" fillId="0" borderId="67" xfId="0" applyFont="1" applyBorder="1"/>
    <xf numFmtId="0" fontId="7" fillId="0" borderId="68" xfId="0" applyFont="1" applyBorder="1"/>
    <xf numFmtId="165" fontId="7" fillId="0" borderId="69" xfId="0" applyNumberFormat="1" applyFont="1" applyBorder="1"/>
    <xf numFmtId="165" fontId="7" fillId="0" borderId="67" xfId="0" applyNumberFormat="1" applyFont="1" applyBorder="1"/>
    <xf numFmtId="0" fontId="0" fillId="0" borderId="56" xfId="0" applyBorder="1"/>
    <xf numFmtId="0" fontId="26" fillId="0" borderId="3" xfId="3" applyFont="1" applyBorder="1" applyAlignment="1">
      <alignment wrapText="1"/>
    </xf>
    <xf numFmtId="167" fontId="26" fillId="0" borderId="3" xfId="3" applyNumberFormat="1" applyFont="1" applyBorder="1" applyAlignment="1">
      <alignment horizontal="right" wrapText="1"/>
    </xf>
    <xf numFmtId="0" fontId="26" fillId="0" borderId="3" xfId="5" applyFont="1" applyBorder="1" applyAlignment="1">
      <alignment wrapText="1"/>
    </xf>
    <xf numFmtId="0" fontId="26" fillId="0" borderId="3" xfId="5" applyFont="1" applyBorder="1" applyAlignment="1">
      <alignment horizontal="right" wrapText="1"/>
    </xf>
    <xf numFmtId="167" fontId="26" fillId="0" borderId="3" xfId="5" applyNumberFormat="1" applyFont="1" applyBorder="1" applyAlignment="1">
      <alignment horizontal="right" wrapText="1"/>
    </xf>
    <xf numFmtId="0" fontId="26" fillId="0" borderId="3" xfId="3" applyFont="1" applyBorder="1" applyAlignment="1">
      <alignment horizontal="right" wrapText="1"/>
    </xf>
    <xf numFmtId="0" fontId="24" fillId="0" borderId="3" xfId="5" applyBorder="1"/>
    <xf numFmtId="0" fontId="7" fillId="10" borderId="24" xfId="0" applyFont="1" applyFill="1" applyBorder="1"/>
    <xf numFmtId="0" fontId="7" fillId="10" borderId="3" xfId="0" applyFont="1" applyFill="1" applyBorder="1"/>
    <xf numFmtId="0" fontId="7" fillId="10" borderId="11" xfId="0" applyFont="1" applyFill="1" applyBorder="1"/>
    <xf numFmtId="0" fontId="7" fillId="10" borderId="1" xfId="0" applyFont="1" applyFill="1" applyBorder="1"/>
    <xf numFmtId="0" fontId="7" fillId="10" borderId="34" xfId="0" applyFont="1" applyFill="1" applyBorder="1"/>
    <xf numFmtId="0" fontId="7" fillId="10" borderId="38" xfId="0" applyFont="1" applyFill="1" applyBorder="1"/>
    <xf numFmtId="0" fontId="7" fillId="10" borderId="39" xfId="0" applyFont="1" applyFill="1" applyBorder="1"/>
    <xf numFmtId="0" fontId="2" fillId="0" borderId="23" xfId="0" applyFont="1" applyBorder="1" applyAlignment="1">
      <alignment vertical="top" wrapText="1"/>
    </xf>
    <xf numFmtId="0" fontId="2" fillId="0" borderId="0" xfId="0" applyFont="1" applyAlignment="1">
      <alignment vertical="top" wrapText="1"/>
    </xf>
    <xf numFmtId="0" fontId="2" fillId="11" borderId="0" xfId="0" applyFont="1" applyFill="1"/>
    <xf numFmtId="0" fontId="1" fillId="11" borderId="0" xfId="0" applyFont="1" applyFill="1"/>
    <xf numFmtId="0" fontId="21" fillId="0" borderId="1" xfId="0" applyFont="1" applyBorder="1" applyAlignment="1">
      <alignment wrapText="1"/>
    </xf>
    <xf numFmtId="4" fontId="21" fillId="0" borderId="0" xfId="0" applyNumberFormat="1" applyFont="1"/>
    <xf numFmtId="43" fontId="7" fillId="0" borderId="1" xfId="0" applyNumberFormat="1" applyFont="1" applyBorder="1" applyAlignment="1">
      <alignment horizontal="center"/>
    </xf>
    <xf numFmtId="0" fontId="7" fillId="0" borderId="48" xfId="0" applyFont="1" applyBorder="1"/>
    <xf numFmtId="0" fontId="2" fillId="11" borderId="0" xfId="0" applyFont="1" applyFill="1" applyBorder="1" applyAlignment="1"/>
    <xf numFmtId="0" fontId="2" fillId="11" borderId="0" xfId="0" applyFont="1" applyFill="1" applyBorder="1" applyAlignment="1">
      <alignment wrapText="1"/>
    </xf>
    <xf numFmtId="0" fontId="2" fillId="0" borderId="0" xfId="0" applyFont="1" applyBorder="1" applyAlignme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0" borderId="23" xfId="0" applyFont="1" applyBorder="1" applyAlignment="1">
      <alignment vertical="top" wrapText="1"/>
    </xf>
    <xf numFmtId="0" fontId="2" fillId="0" borderId="0" xfId="0" applyFont="1" applyAlignment="1">
      <alignment vertical="top"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0" xfId="0" applyFont="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165" fontId="1" fillId="3" borderId="5" xfId="0" applyNumberFormat="1" applyFont="1" applyFill="1" applyBorder="1" applyAlignment="1">
      <alignment horizontal="center" vertical="center"/>
    </xf>
    <xf numFmtId="165" fontId="1" fillId="3" borderId="6" xfId="0" applyNumberFormat="1" applyFont="1" applyFill="1" applyBorder="1" applyAlignment="1">
      <alignment horizontal="center" vertical="center"/>
    </xf>
    <xf numFmtId="165" fontId="1" fillId="3" borderId="4" xfId="0" applyNumberFormat="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59" xfId="0"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6">
    <cellStyle name="Comma" xfId="1" builtinId="3"/>
    <cellStyle name="Currency" xfId="4" builtinId="4"/>
    <cellStyle name="Hyperlink" xfId="2" builtinId="8"/>
    <cellStyle name="Normal" xfId="0" builtinId="0"/>
    <cellStyle name="Normal_Sheet1" xfId="3" xr:uid="{6541395D-635D-40A7-AD0A-6DB6DC9E5C9D}"/>
    <cellStyle name="Normal_Sheet1_1" xfId="5" xr:uid="{BA2B28DD-807E-4132-B68F-96B1D1E29DCE}"/>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printerSettings" Target="../printerSettings/printerSettings6.bin"/><Relationship Id="rId5" Type="http://schemas.openxmlformats.org/officeDocument/2006/relationships/hyperlink" Target="https://www.atlanticcityelectric.com/SiteCollectionDocuments/ACE_BillOfRights.pdf" TargetMode="External"/><Relationship Id="rId4" Type="http://schemas.openxmlformats.org/officeDocument/2006/relationships/hyperlink" Target="https://www.atlanticcityelectric.com/my-account/customer-support/assistance-program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zure-na-assets.contentstack.com/v3/assets/blt407b5f1850a51a1b/blt433389f747df102f/660c030d99fb98000a8a10bb/NJ_Tariff_Section_IV_EFF_4.1.24_TEC_and_SBC-NGC_Update.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62" t="s">
        <v>1115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45"/>
  <sheetViews>
    <sheetView tabSelected="1" zoomScale="70" zoomScaleNormal="70" zoomScaleSheetLayoutView="85" zoomScalePageLayoutView="70" workbookViewId="0">
      <selection activeCell="A20" sqref="A20"/>
    </sheetView>
  </sheetViews>
  <sheetFormatPr defaultColWidth="0" defaultRowHeight="12.75" zeroHeight="1" x14ac:dyDescent="0.2"/>
  <cols>
    <col min="1" max="1" width="18" style="3" customWidth="1"/>
    <col min="2" max="11" width="22.42578125" style="4" customWidth="1"/>
    <col min="12" max="12" width="2.5703125" style="3" customWidth="1"/>
    <col min="13" max="13" width="28.28515625" style="58" customWidth="1"/>
    <col min="14" max="14" width="26.710937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7109375" style="4" customWidth="1"/>
    <col min="33" max="33" width="5.28515625" style="3" customWidth="1"/>
    <col min="34" max="37" width="8.7109375" style="73" customWidth="1"/>
    <col min="38" max="38" width="8.28515625" style="3" customWidth="1"/>
    <col min="39" max="16382" width="8.7109375" style="4" hidden="1"/>
    <col min="16383" max="16383" width="3.28515625" style="4" hidden="1"/>
    <col min="16384" max="16384" width="10.7109375" style="4" hidden="1"/>
  </cols>
  <sheetData>
    <row r="1" spans="1:38" ht="13.5" thickBot="1" x14ac:dyDescent="0.25">
      <c r="A1" s="149" t="s">
        <v>4</v>
      </c>
      <c r="B1" s="51"/>
      <c r="C1" s="51"/>
      <c r="D1" s="51"/>
      <c r="E1" s="3"/>
      <c r="F1" s="3"/>
      <c r="G1" s="3"/>
      <c r="H1" s="3"/>
      <c r="I1" s="3"/>
      <c r="J1" s="3"/>
      <c r="K1" s="3"/>
      <c r="M1" s="60" t="s">
        <v>5</v>
      </c>
      <c r="N1" s="3"/>
      <c r="P1" s="60" t="s">
        <v>6</v>
      </c>
      <c r="Q1" s="60"/>
      <c r="R1" s="3"/>
      <c r="S1" s="3"/>
      <c r="T1" s="3"/>
      <c r="U1" s="3"/>
      <c r="V1" s="3"/>
      <c r="W1" s="3"/>
      <c r="Y1" s="60" t="s">
        <v>7</v>
      </c>
      <c r="Z1" s="60"/>
      <c r="AB1" s="60" t="s">
        <v>8</v>
      </c>
      <c r="AC1" s="3"/>
      <c r="AD1" s="3"/>
      <c r="AE1" s="3"/>
      <c r="AF1" s="3"/>
    </row>
    <row r="2" spans="1:38" ht="13.15" customHeight="1" x14ac:dyDescent="0.2">
      <c r="A2" s="429" t="s">
        <v>9</v>
      </c>
      <c r="B2" s="430"/>
      <c r="C2" s="431"/>
      <c r="D2" s="85"/>
      <c r="E2" s="85"/>
      <c r="F2" s="85"/>
      <c r="G2" s="85"/>
      <c r="H2" s="85"/>
      <c r="I2" s="85"/>
      <c r="J2" s="85"/>
      <c r="K2" s="85"/>
      <c r="L2" s="85"/>
      <c r="M2" s="447" t="s">
        <v>10</v>
      </c>
      <c r="N2" s="448"/>
      <c r="O2" s="64"/>
      <c r="P2" s="438" t="s">
        <v>11</v>
      </c>
      <c r="Q2" s="439"/>
      <c r="R2" s="440"/>
      <c r="S2" s="3"/>
      <c r="T2" s="3"/>
      <c r="U2" s="64"/>
      <c r="V2" s="18"/>
      <c r="W2" s="18"/>
      <c r="X2" s="18"/>
      <c r="Y2" s="429" t="s">
        <v>12</v>
      </c>
      <c r="Z2" s="431"/>
      <c r="AA2" s="81"/>
      <c r="AB2" s="429" t="s">
        <v>13</v>
      </c>
      <c r="AC2" s="430"/>
      <c r="AD2" s="430"/>
      <c r="AE2" s="431"/>
      <c r="AF2" s="73"/>
      <c r="AG2" s="73"/>
      <c r="AL2" s="73"/>
    </row>
    <row r="3" spans="1:38" ht="14.65" customHeight="1" thickBot="1" x14ac:dyDescent="0.25">
      <c r="A3" s="432"/>
      <c r="B3" s="433"/>
      <c r="C3" s="434"/>
      <c r="D3" s="52"/>
      <c r="E3" s="52"/>
      <c r="F3" s="52"/>
      <c r="G3" s="52"/>
      <c r="H3" s="52"/>
      <c r="I3" s="52"/>
      <c r="J3" s="52"/>
      <c r="K3" s="52"/>
      <c r="L3" s="52"/>
      <c r="M3" s="449"/>
      <c r="N3" s="450"/>
      <c r="O3" s="64"/>
      <c r="P3" s="441"/>
      <c r="Q3" s="442"/>
      <c r="R3" s="443"/>
      <c r="S3" s="3"/>
      <c r="T3" s="3"/>
      <c r="U3" s="64"/>
      <c r="V3" s="18"/>
      <c r="W3" s="18"/>
      <c r="X3" s="18"/>
      <c r="Y3" s="435"/>
      <c r="Z3" s="437"/>
      <c r="AA3" s="81"/>
      <c r="AB3" s="435"/>
      <c r="AC3" s="436"/>
      <c r="AD3" s="436"/>
      <c r="AE3" s="437"/>
      <c r="AF3" s="73"/>
      <c r="AG3" s="73"/>
      <c r="AL3" s="73"/>
    </row>
    <row r="4" spans="1:38" ht="14.65" customHeight="1" x14ac:dyDescent="0.2">
      <c r="A4" s="53"/>
      <c r="B4" s="53"/>
      <c r="C4" s="53"/>
      <c r="D4" s="53"/>
      <c r="E4" s="53"/>
      <c r="F4" s="53"/>
      <c r="G4" s="53"/>
      <c r="H4" s="53"/>
      <c r="I4" s="53"/>
      <c r="J4" s="53"/>
      <c r="K4" s="53"/>
      <c r="L4" s="53"/>
      <c r="M4" s="449"/>
      <c r="N4" s="450"/>
      <c r="O4" s="64"/>
      <c r="P4" s="441"/>
      <c r="Q4" s="442"/>
      <c r="R4" s="443"/>
      <c r="S4" s="3"/>
      <c r="T4" s="3"/>
      <c r="U4" s="64"/>
      <c r="V4" s="18"/>
      <c r="W4" s="18"/>
      <c r="X4" s="18"/>
      <c r="Y4" s="435"/>
      <c r="Z4" s="437"/>
      <c r="AA4" s="81"/>
      <c r="AB4" s="435"/>
      <c r="AC4" s="436"/>
      <c r="AD4" s="436"/>
      <c r="AE4" s="437"/>
      <c r="AF4" s="73"/>
      <c r="AG4" s="73"/>
      <c r="AL4" s="73"/>
    </row>
    <row r="5" spans="1:38" ht="15" customHeight="1" thickBot="1" x14ac:dyDescent="0.25">
      <c r="A5" s="5" t="s">
        <v>14</v>
      </c>
      <c r="B5" s="54"/>
      <c r="C5" s="54"/>
      <c r="D5" s="54"/>
      <c r="E5" s="54"/>
      <c r="F5" s="54"/>
      <c r="G5" s="54"/>
      <c r="H5" s="54"/>
      <c r="I5" s="53"/>
      <c r="J5" s="53"/>
      <c r="K5" s="53"/>
      <c r="L5" s="53"/>
      <c r="M5" s="449"/>
      <c r="N5" s="450"/>
      <c r="O5" s="64"/>
      <c r="P5" s="444"/>
      <c r="Q5" s="445"/>
      <c r="R5" s="446"/>
      <c r="S5" s="3"/>
      <c r="T5" s="3"/>
      <c r="U5" s="64"/>
      <c r="V5" s="18"/>
      <c r="W5" s="18"/>
      <c r="X5" s="18"/>
      <c r="Y5" s="435"/>
      <c r="Z5" s="437"/>
      <c r="AA5" s="81"/>
      <c r="AB5" s="432"/>
      <c r="AC5" s="433"/>
      <c r="AD5" s="433"/>
      <c r="AE5" s="434"/>
      <c r="AF5" s="73"/>
      <c r="AG5" s="73"/>
      <c r="AL5" s="73"/>
    </row>
    <row r="6" spans="1:38" ht="15" customHeight="1" x14ac:dyDescent="0.2">
      <c r="A6" s="3" t="s">
        <v>15</v>
      </c>
      <c r="B6" s="420" t="s">
        <v>16</v>
      </c>
      <c r="C6" s="420"/>
      <c r="D6" s="420"/>
      <c r="E6" s="420"/>
      <c r="F6" s="421" t="s">
        <v>17</v>
      </c>
      <c r="G6" s="421" t="s">
        <v>17</v>
      </c>
      <c r="H6" s="3"/>
      <c r="I6" s="53"/>
      <c r="J6" s="53"/>
      <c r="K6" s="53"/>
      <c r="L6" s="53"/>
      <c r="M6" s="451"/>
      <c r="N6" s="452"/>
      <c r="O6" s="64"/>
      <c r="Q6" s="3"/>
      <c r="R6" s="8"/>
      <c r="S6" s="3"/>
      <c r="T6" s="3"/>
      <c r="U6" s="3"/>
      <c r="V6" s="8"/>
      <c r="W6" s="8"/>
      <c r="X6" s="8"/>
      <c r="Y6" s="432"/>
      <c r="Z6" s="434"/>
      <c r="AA6" s="81"/>
      <c r="AB6" s="150"/>
      <c r="AC6" s="73"/>
      <c r="AD6" s="73"/>
      <c r="AE6" s="73"/>
      <c r="AF6" s="73"/>
      <c r="AG6" s="73"/>
      <c r="AL6" s="73"/>
    </row>
    <row r="7" spans="1:38" ht="15" customHeight="1" x14ac:dyDescent="0.2">
      <c r="A7" s="420" t="s">
        <v>18</v>
      </c>
      <c r="B7" s="53"/>
      <c r="C7" s="53"/>
      <c r="D7" s="53"/>
      <c r="E7" s="53"/>
      <c r="F7" s="200"/>
      <c r="G7" s="53"/>
      <c r="H7" s="200"/>
      <c r="I7" s="53"/>
      <c r="J7" s="53"/>
      <c r="K7" s="53"/>
      <c r="L7" s="53"/>
      <c r="M7" s="453" t="s">
        <v>19</v>
      </c>
      <c r="N7" s="454"/>
      <c r="O7" s="64"/>
      <c r="P7" s="50" t="s">
        <v>20</v>
      </c>
      <c r="Q7" s="3"/>
      <c r="R7" s="3"/>
      <c r="S7" s="3"/>
      <c r="T7" s="3"/>
      <c r="U7" s="3"/>
      <c r="V7" s="3"/>
      <c r="W7" s="3"/>
      <c r="Y7" s="148"/>
      <c r="Z7" s="201"/>
      <c r="AA7" s="81"/>
      <c r="AB7" s="457" t="s">
        <v>21</v>
      </c>
      <c r="AC7" s="458"/>
      <c r="AD7" s="458"/>
      <c r="AE7" s="458"/>
    </row>
    <row r="8" spans="1:38" ht="14.45" customHeight="1" x14ac:dyDescent="0.25">
      <c r="A8" s="420" t="s">
        <v>22</v>
      </c>
      <c r="B8" s="53"/>
      <c r="C8" s="53"/>
      <c r="D8" s="53"/>
      <c r="E8" s="53"/>
      <c r="F8" s="200"/>
      <c r="G8" s="53"/>
      <c r="H8" s="200"/>
      <c r="I8" s="53"/>
      <c r="J8" s="53"/>
      <c r="K8" s="53"/>
      <c r="L8" s="53"/>
      <c r="M8" s="455"/>
      <c r="N8" s="456"/>
      <c r="P8" s="254" t="s">
        <v>23</v>
      </c>
      <c r="Q8" s="3"/>
      <c r="R8" s="3"/>
      <c r="S8" s="3"/>
      <c r="T8" s="3"/>
      <c r="U8" s="3"/>
      <c r="V8" s="3"/>
      <c r="W8" s="3"/>
      <c r="Y8" s="459" t="s">
        <v>24</v>
      </c>
      <c r="Z8" s="460"/>
      <c r="AA8" s="81"/>
      <c r="AB8" s="457"/>
      <c r="AC8" s="458"/>
      <c r="AD8" s="458"/>
      <c r="AE8" s="458"/>
      <c r="AF8" s="3"/>
    </row>
    <row r="9" spans="1:38" x14ac:dyDescent="0.2">
      <c r="A9" s="3" t="s">
        <v>25</v>
      </c>
      <c r="C9" s="53"/>
      <c r="D9" s="53"/>
      <c r="E9" s="53"/>
      <c r="F9" s="53"/>
      <c r="G9" s="53"/>
      <c r="H9" s="53"/>
      <c r="I9" s="53"/>
      <c r="J9" s="53"/>
      <c r="K9" s="53"/>
      <c r="L9" s="53"/>
      <c r="M9" s="89"/>
      <c r="N9" s="3"/>
      <c r="P9" s="50"/>
      <c r="Q9" s="3"/>
      <c r="R9" s="3"/>
      <c r="S9" s="3"/>
      <c r="T9" s="3"/>
      <c r="U9" s="3"/>
      <c r="V9" s="3"/>
      <c r="W9" s="3"/>
      <c r="Y9" s="459"/>
      <c r="Z9" s="460"/>
      <c r="AA9" s="81"/>
      <c r="AB9" s="457"/>
      <c r="AC9" s="458"/>
      <c r="AD9" s="458"/>
      <c r="AE9" s="458"/>
      <c r="AF9" s="3"/>
    </row>
    <row r="10" spans="1:38" x14ac:dyDescent="0.2">
      <c r="B10" s="4" t="s">
        <v>26</v>
      </c>
      <c r="C10" s="53"/>
      <c r="D10" s="53"/>
      <c r="E10" s="53"/>
      <c r="F10" s="53"/>
      <c r="G10" s="53"/>
      <c r="H10" s="53"/>
      <c r="I10" s="53"/>
      <c r="J10" s="53"/>
      <c r="K10" s="53"/>
      <c r="L10" s="53"/>
      <c r="M10" s="89"/>
      <c r="N10" s="3"/>
      <c r="P10" s="50"/>
      <c r="Q10" s="3"/>
      <c r="R10" s="3"/>
      <c r="S10" s="3"/>
      <c r="T10" s="3"/>
      <c r="U10" s="3"/>
      <c r="V10" s="3"/>
      <c r="W10" s="3"/>
      <c r="Y10" s="459"/>
      <c r="Z10" s="460"/>
      <c r="AA10" s="81"/>
      <c r="AB10" s="418"/>
      <c r="AC10" s="419"/>
      <c r="AD10" s="419"/>
      <c r="AE10" s="419"/>
      <c r="AF10" s="3"/>
    </row>
    <row r="11" spans="1:38" x14ac:dyDescent="0.2">
      <c r="A11" s="53" t="s">
        <v>27</v>
      </c>
      <c r="B11" s="144" t="s">
        <v>28</v>
      </c>
      <c r="C11" s="53"/>
      <c r="D11" s="53"/>
      <c r="E11" s="53"/>
      <c r="F11" s="53"/>
      <c r="G11" s="53"/>
      <c r="H11" s="53"/>
      <c r="I11" s="53"/>
      <c r="J11" s="53"/>
      <c r="K11" s="53"/>
      <c r="L11" s="53"/>
      <c r="M11" s="89"/>
      <c r="N11" s="3"/>
      <c r="P11" s="50"/>
      <c r="Q11" s="3"/>
      <c r="R11" s="3"/>
      <c r="S11" s="3"/>
      <c r="T11" s="3"/>
      <c r="U11" s="3"/>
      <c r="V11" s="3"/>
      <c r="W11" s="3"/>
      <c r="Y11" s="459"/>
      <c r="Z11" s="460"/>
      <c r="AA11" s="81"/>
      <c r="AB11" s="89" t="s">
        <v>27</v>
      </c>
      <c r="AC11" s="4" t="s">
        <v>29</v>
      </c>
      <c r="AD11" s="30"/>
      <c r="AE11" s="3"/>
      <c r="AF11" s="3"/>
    </row>
    <row r="12" spans="1:38" x14ac:dyDescent="0.2">
      <c r="A12" s="53"/>
      <c r="B12" s="144" t="s">
        <v>30</v>
      </c>
      <c r="C12" s="53"/>
      <c r="D12" s="53"/>
      <c r="E12" s="53"/>
      <c r="F12" s="53"/>
      <c r="G12" s="53"/>
      <c r="H12" s="53"/>
      <c r="I12" s="53"/>
      <c r="J12" s="53"/>
      <c r="K12" s="53"/>
      <c r="L12" s="53"/>
      <c r="M12" s="89"/>
      <c r="N12" s="3"/>
      <c r="P12" s="50"/>
      <c r="Q12" s="3"/>
      <c r="R12" s="3"/>
      <c r="S12" s="3"/>
      <c r="T12" s="3"/>
      <c r="U12" s="3"/>
      <c r="V12" s="3"/>
      <c r="W12" s="3"/>
      <c r="Y12" s="459"/>
      <c r="Z12" s="460"/>
      <c r="AA12" s="81"/>
      <c r="AB12" s="89"/>
      <c r="AC12" s="144" t="s">
        <v>31</v>
      </c>
      <c r="AD12" s="3"/>
      <c r="AE12" s="3"/>
      <c r="AF12" s="3"/>
    </row>
    <row r="13" spans="1:38" x14ac:dyDescent="0.2">
      <c r="A13" s="53"/>
      <c r="B13" s="144" t="s">
        <v>32</v>
      </c>
      <c r="C13" s="53"/>
      <c r="D13" s="53"/>
      <c r="E13" s="53"/>
      <c r="F13" s="53"/>
      <c r="G13" s="53"/>
      <c r="H13" s="53"/>
      <c r="I13" s="53"/>
      <c r="J13" s="53"/>
      <c r="K13" s="53"/>
      <c r="L13" s="53"/>
      <c r="M13" s="89"/>
      <c r="N13" s="3"/>
      <c r="P13" s="50"/>
      <c r="Q13" s="3"/>
      <c r="R13" s="3"/>
      <c r="S13" s="3"/>
      <c r="T13" s="3"/>
      <c r="U13" s="3"/>
      <c r="V13" s="3"/>
      <c r="W13" s="3"/>
      <c r="Y13" s="459"/>
      <c r="Z13" s="460"/>
      <c r="AA13" s="81"/>
      <c r="AB13" s="89"/>
      <c r="AC13" s="144" t="s">
        <v>33</v>
      </c>
      <c r="AD13" s="3"/>
      <c r="AE13" s="3"/>
      <c r="AF13" s="3"/>
    </row>
    <row r="14" spans="1:38" ht="40.9" customHeight="1" x14ac:dyDescent="0.2">
      <c r="A14" s="53"/>
      <c r="B14" s="144" t="s">
        <v>34</v>
      </c>
      <c r="C14" s="53"/>
      <c r="D14" s="53"/>
      <c r="E14" s="53"/>
      <c r="F14" s="53"/>
      <c r="G14" s="53"/>
      <c r="H14" s="53"/>
      <c r="I14" s="53"/>
      <c r="J14" s="53"/>
      <c r="K14" s="53"/>
      <c r="L14" s="53"/>
      <c r="M14" s="89"/>
      <c r="N14" s="3"/>
      <c r="P14" s="50"/>
      <c r="Q14" s="3"/>
      <c r="R14" s="3"/>
      <c r="S14" s="3"/>
      <c r="T14" s="3"/>
      <c r="U14" s="3"/>
      <c r="V14" s="3"/>
      <c r="W14" s="3"/>
      <c r="Y14" s="459"/>
      <c r="Z14" s="460"/>
      <c r="AA14" s="81"/>
      <c r="AC14" s="256" t="s">
        <v>35</v>
      </c>
      <c r="AD14" s="3"/>
      <c r="AE14" s="3"/>
      <c r="AF14" s="3"/>
    </row>
    <row r="15" spans="1:38" ht="12" customHeight="1" x14ac:dyDescent="0.2">
      <c r="A15" s="53"/>
      <c r="B15" s="144"/>
      <c r="C15" s="53"/>
      <c r="D15" s="53"/>
      <c r="E15" s="53"/>
      <c r="F15" s="53"/>
      <c r="G15" s="53"/>
      <c r="H15" s="53"/>
      <c r="I15" s="53"/>
      <c r="J15" s="53"/>
      <c r="K15" s="53"/>
      <c r="L15" s="53"/>
      <c r="M15" s="89"/>
      <c r="N15" s="3"/>
      <c r="P15" s="50"/>
      <c r="Q15" s="3"/>
      <c r="R15" s="3"/>
      <c r="S15" s="3"/>
      <c r="T15" s="3"/>
      <c r="U15" s="3"/>
      <c r="V15" s="3"/>
      <c r="W15" s="3"/>
      <c r="Z15" s="81"/>
      <c r="AA15" s="81"/>
      <c r="AC15" s="144" t="s">
        <v>36</v>
      </c>
      <c r="AD15" s="3"/>
      <c r="AE15" s="3"/>
      <c r="AF15" s="3"/>
    </row>
    <row r="16" spans="1:38" x14ac:dyDescent="0.2">
      <c r="A16" s="53"/>
      <c r="B16" s="53"/>
      <c r="C16" s="53"/>
      <c r="D16" s="53"/>
      <c r="E16" s="53"/>
      <c r="F16" s="53"/>
      <c r="G16" s="53"/>
      <c r="H16" s="53"/>
      <c r="I16" s="53"/>
      <c r="J16" s="53"/>
      <c r="K16" s="124" t="s">
        <v>37</v>
      </c>
      <c r="L16" s="53"/>
      <c r="M16" s="89"/>
      <c r="N16" s="124"/>
      <c r="P16" s="50"/>
      <c r="Q16" s="3"/>
      <c r="R16" s="3"/>
      <c r="S16" s="3"/>
      <c r="T16" s="3"/>
      <c r="U16" s="3"/>
      <c r="V16" s="3"/>
      <c r="W16" s="124" t="s">
        <v>37</v>
      </c>
      <c r="Y16" s="50"/>
      <c r="AA16" s="124"/>
      <c r="AC16" s="144" t="s">
        <v>38</v>
      </c>
      <c r="AD16" s="3"/>
      <c r="AE16" s="3"/>
      <c r="AF16" s="3"/>
    </row>
    <row r="17" spans="1:32" x14ac:dyDescent="0.2">
      <c r="B17" s="53"/>
      <c r="C17" s="53"/>
      <c r="D17" s="53"/>
      <c r="E17" s="53"/>
      <c r="F17" s="53"/>
      <c r="G17" s="53"/>
      <c r="H17" s="53"/>
      <c r="I17" s="53"/>
      <c r="J17" s="53"/>
      <c r="K17" s="53"/>
      <c r="L17" s="53"/>
      <c r="M17" s="89"/>
      <c r="N17" s="3"/>
      <c r="P17" s="50"/>
      <c r="Q17" s="3"/>
      <c r="R17" s="3"/>
      <c r="S17" s="3"/>
      <c r="T17" s="3"/>
      <c r="U17" s="3"/>
      <c r="V17" s="3"/>
      <c r="W17" s="3"/>
      <c r="Y17" s="50"/>
      <c r="Z17" s="3"/>
      <c r="AC17" s="3"/>
      <c r="AD17" s="3"/>
      <c r="AE17" s="3"/>
      <c r="AF17" s="3"/>
    </row>
    <row r="18" spans="1:32" x14ac:dyDescent="0.2">
      <c r="B18" s="53"/>
      <c r="C18" s="53"/>
      <c r="D18" s="53"/>
      <c r="E18" s="53"/>
      <c r="F18" s="53"/>
      <c r="G18" s="53"/>
      <c r="H18" s="53"/>
      <c r="I18" s="53"/>
      <c r="L18" s="53"/>
      <c r="M18" s="89"/>
      <c r="N18" s="74" t="s">
        <v>39</v>
      </c>
      <c r="O18" s="74"/>
      <c r="P18" s="50"/>
      <c r="Q18" s="74" t="s">
        <v>39</v>
      </c>
      <c r="R18" s="3"/>
      <c r="S18" s="74" t="s">
        <v>39</v>
      </c>
      <c r="T18" s="3"/>
      <c r="U18" s="74" t="s">
        <v>39</v>
      </c>
      <c r="V18" s="3"/>
      <c r="W18" s="74" t="s">
        <v>39</v>
      </c>
      <c r="X18" s="74"/>
      <c r="Y18" s="50"/>
      <c r="AB18" s="89"/>
      <c r="AC18" s="3"/>
      <c r="AD18" s="3"/>
      <c r="AE18" s="3"/>
      <c r="AF18" s="3"/>
    </row>
    <row r="19" spans="1:32" ht="76.5" x14ac:dyDescent="0.2">
      <c r="B19" s="3"/>
      <c r="C19" s="3"/>
      <c r="D19" s="3"/>
      <c r="E19" s="3"/>
      <c r="F19" s="3"/>
      <c r="G19" s="88" t="s">
        <v>40</v>
      </c>
      <c r="H19" s="3"/>
      <c r="I19" s="88" t="s">
        <v>40</v>
      </c>
      <c r="J19" s="3"/>
      <c r="K19" s="3"/>
      <c r="M19" s="83" t="s">
        <v>41</v>
      </c>
      <c r="N19" s="88" t="s">
        <v>40</v>
      </c>
      <c r="O19" s="86"/>
      <c r="P19" s="87" t="s">
        <v>41</v>
      </c>
      <c r="Q19" s="88" t="s">
        <v>40</v>
      </c>
      <c r="R19" s="87" t="s">
        <v>41</v>
      </c>
      <c r="S19" s="88" t="s">
        <v>40</v>
      </c>
      <c r="T19" s="87" t="s">
        <v>41</v>
      </c>
      <c r="U19" s="88" t="s">
        <v>40</v>
      </c>
      <c r="V19" s="87" t="s">
        <v>41</v>
      </c>
      <c r="W19" s="88" t="s">
        <v>40</v>
      </c>
      <c r="X19" s="86"/>
      <c r="Y19" s="50"/>
      <c r="Z19" s="3"/>
      <c r="AB19" s="145"/>
      <c r="AC19" s="3"/>
      <c r="AD19" s="3"/>
      <c r="AE19" s="3"/>
      <c r="AF19" s="3"/>
    </row>
    <row r="20" spans="1:32" ht="63.75" x14ac:dyDescent="0.2">
      <c r="A20" s="152" t="s">
        <v>1</v>
      </c>
      <c r="B20" s="77" t="s">
        <v>42</v>
      </c>
      <c r="C20" s="77" t="s">
        <v>43</v>
      </c>
      <c r="D20" s="77" t="s">
        <v>44</v>
      </c>
      <c r="E20" s="77" t="s">
        <v>45</v>
      </c>
      <c r="F20" s="77" t="s">
        <v>46</v>
      </c>
      <c r="G20" s="77" t="s">
        <v>46</v>
      </c>
      <c r="H20" s="77" t="s">
        <v>47</v>
      </c>
      <c r="I20" s="77" t="s">
        <v>47</v>
      </c>
      <c r="J20" s="77" t="s">
        <v>48</v>
      </c>
      <c r="K20" s="77" t="s">
        <v>49</v>
      </c>
      <c r="L20" s="61"/>
      <c r="M20" s="68" t="s">
        <v>50</v>
      </c>
      <c r="N20" s="68" t="s">
        <v>50</v>
      </c>
      <c r="O20" s="70"/>
      <c r="P20" s="68" t="s">
        <v>51</v>
      </c>
      <c r="Q20" s="68" t="s">
        <v>51</v>
      </c>
      <c r="R20" s="68" t="s">
        <v>52</v>
      </c>
      <c r="S20" s="68" t="s">
        <v>52</v>
      </c>
      <c r="T20" s="68" t="s">
        <v>53</v>
      </c>
      <c r="U20" s="68" t="s">
        <v>53</v>
      </c>
      <c r="V20" s="68" t="s">
        <v>54</v>
      </c>
      <c r="W20" s="68" t="s">
        <v>54</v>
      </c>
      <c r="X20" s="70"/>
      <c r="Y20" s="49" t="s">
        <v>55</v>
      </c>
      <c r="Z20" s="49" t="s">
        <v>56</v>
      </c>
      <c r="AB20" s="49" t="s">
        <v>57</v>
      </c>
      <c r="AC20" s="49" t="s">
        <v>58</v>
      </c>
      <c r="AD20" s="49" t="s">
        <v>59</v>
      </c>
      <c r="AE20" s="3"/>
      <c r="AF20" s="3"/>
    </row>
    <row r="21" spans="1:32" x14ac:dyDescent="0.2">
      <c r="A21" s="203">
        <v>45436</v>
      </c>
      <c r="B21" s="10"/>
      <c r="C21" s="10" t="s">
        <v>60</v>
      </c>
      <c r="D21" s="10"/>
      <c r="E21" s="10" t="s">
        <v>60</v>
      </c>
      <c r="F21" s="10"/>
      <c r="G21" s="10"/>
      <c r="H21" s="10"/>
      <c r="I21" s="10"/>
      <c r="J21" s="266"/>
      <c r="K21" s="266"/>
      <c r="M21" s="10"/>
      <c r="N21" s="69"/>
      <c r="P21" s="257" t="e">
        <f>J21/M21</f>
        <v>#DIV/0!</v>
      </c>
      <c r="Q21" s="10"/>
      <c r="R21" s="10"/>
      <c r="S21" s="10"/>
      <c r="T21" s="168" t="e">
        <f>F21/M21</f>
        <v>#DIV/0!</v>
      </c>
      <c r="U21" s="10"/>
      <c r="V21" s="10"/>
      <c r="W21" s="10"/>
      <c r="Y21" s="263"/>
      <c r="Z21" s="264"/>
      <c r="AB21" s="266"/>
      <c r="AC21" s="263"/>
      <c r="AD21" s="23"/>
      <c r="AE21" s="3"/>
      <c r="AF21" s="3"/>
    </row>
    <row r="22" spans="1:32" x14ac:dyDescent="0.2">
      <c r="A22" s="55"/>
      <c r="B22" s="10"/>
      <c r="C22" s="10" t="s">
        <v>61</v>
      </c>
      <c r="D22" s="10"/>
      <c r="E22" s="10" t="s">
        <v>62</v>
      </c>
      <c r="F22" s="10">
        <v>1783688</v>
      </c>
      <c r="G22" s="10"/>
      <c r="H22" s="10"/>
      <c r="I22" s="10"/>
      <c r="J22" s="266"/>
      <c r="K22" s="23"/>
      <c r="M22" s="10">
        <v>4466</v>
      </c>
      <c r="N22" s="69"/>
      <c r="P22" s="258">
        <f t="shared" ref="P22:P85" si="0">J22/M22</f>
        <v>0</v>
      </c>
      <c r="Q22" s="10"/>
      <c r="R22" s="10"/>
      <c r="S22" s="10"/>
      <c r="T22" s="180">
        <f t="shared" ref="T22:T85" si="1">F22/M22</f>
        <v>399.39274518584864</v>
      </c>
      <c r="U22" s="10"/>
      <c r="V22" s="10"/>
      <c r="W22" s="10"/>
      <c r="Y22" s="266"/>
      <c r="Z22" s="265"/>
      <c r="AB22" s="265"/>
      <c r="AC22" s="269"/>
      <c r="AD22" s="255"/>
      <c r="AE22" s="3"/>
      <c r="AF22" s="3"/>
    </row>
    <row r="23" spans="1:32" x14ac:dyDescent="0.2">
      <c r="A23" s="55"/>
      <c r="B23" s="10"/>
      <c r="C23" s="10" t="s">
        <v>61</v>
      </c>
      <c r="D23" s="10"/>
      <c r="E23" s="10" t="s">
        <v>63</v>
      </c>
      <c r="F23" s="10">
        <v>152</v>
      </c>
      <c r="G23" s="10"/>
      <c r="H23" s="10"/>
      <c r="I23" s="10"/>
      <c r="J23" s="266"/>
      <c r="K23" s="23"/>
      <c r="M23" s="10">
        <v>1</v>
      </c>
      <c r="N23" s="69"/>
      <c r="P23" s="258">
        <f t="shared" si="0"/>
        <v>0</v>
      </c>
      <c r="Q23" s="10"/>
      <c r="R23" s="10"/>
      <c r="S23" s="10"/>
      <c r="T23" s="180">
        <f t="shared" si="1"/>
        <v>152</v>
      </c>
      <c r="U23" s="10"/>
      <c r="V23" s="10"/>
      <c r="W23" s="10"/>
      <c r="Y23" s="266"/>
      <c r="Z23" s="265"/>
      <c r="AB23" s="265"/>
      <c r="AC23" s="269"/>
      <c r="AD23" s="255"/>
      <c r="AE23" s="3"/>
      <c r="AF23" s="3"/>
    </row>
    <row r="24" spans="1:32" x14ac:dyDescent="0.2">
      <c r="A24" s="55"/>
      <c r="B24" s="10"/>
      <c r="C24" s="10" t="s">
        <v>61</v>
      </c>
      <c r="D24" s="10"/>
      <c r="E24" s="10" t="s">
        <v>64</v>
      </c>
      <c r="F24" s="10">
        <v>97540</v>
      </c>
      <c r="G24" s="10"/>
      <c r="H24" s="10"/>
      <c r="I24" s="10"/>
      <c r="J24" s="266"/>
      <c r="K24" s="23"/>
      <c r="M24" s="10">
        <v>185</v>
      </c>
      <c r="N24" s="69"/>
      <c r="P24" s="258">
        <f t="shared" si="0"/>
        <v>0</v>
      </c>
      <c r="Q24" s="10"/>
      <c r="R24" s="10"/>
      <c r="S24" s="10"/>
      <c r="T24" s="180">
        <f t="shared" si="1"/>
        <v>527.24324324324323</v>
      </c>
      <c r="U24" s="10"/>
      <c r="V24" s="10"/>
      <c r="W24" s="10"/>
      <c r="Y24" s="266"/>
      <c r="Z24" s="265"/>
      <c r="AB24" s="265"/>
      <c r="AC24" s="269"/>
      <c r="AD24" s="255"/>
      <c r="AE24" s="3"/>
      <c r="AF24" s="3"/>
    </row>
    <row r="25" spans="1:32" x14ac:dyDescent="0.2">
      <c r="A25" s="55"/>
      <c r="B25" s="10"/>
      <c r="C25" s="10" t="s">
        <v>65</v>
      </c>
      <c r="D25" s="10"/>
      <c r="E25" s="10" t="s">
        <v>62</v>
      </c>
      <c r="F25" s="10">
        <v>469382</v>
      </c>
      <c r="G25" s="10"/>
      <c r="H25" s="10"/>
      <c r="I25" s="10"/>
      <c r="J25" s="266"/>
      <c r="K25" s="23"/>
      <c r="M25" s="10">
        <v>892</v>
      </c>
      <c r="N25" s="69"/>
      <c r="P25" s="258">
        <f t="shared" si="0"/>
        <v>0</v>
      </c>
      <c r="Q25" s="10"/>
      <c r="R25" s="10"/>
      <c r="S25" s="10"/>
      <c r="T25" s="180">
        <f t="shared" si="1"/>
        <v>526.21300448430497</v>
      </c>
      <c r="U25" s="10"/>
      <c r="V25" s="10"/>
      <c r="W25" s="10"/>
      <c r="Y25" s="266"/>
      <c r="Z25" s="265"/>
      <c r="AB25" s="265"/>
      <c r="AC25" s="269"/>
      <c r="AD25" s="255"/>
      <c r="AE25" s="3"/>
      <c r="AF25" s="3"/>
    </row>
    <row r="26" spans="1:32" x14ac:dyDescent="0.2">
      <c r="A26" s="55"/>
      <c r="B26" s="10"/>
      <c r="C26" s="10" t="s">
        <v>65</v>
      </c>
      <c r="D26" s="10"/>
      <c r="E26" s="10" t="s">
        <v>64</v>
      </c>
      <c r="F26" s="10">
        <v>1357</v>
      </c>
      <c r="G26" s="10"/>
      <c r="H26" s="10"/>
      <c r="I26" s="10"/>
      <c r="J26" s="266"/>
      <c r="K26" s="23"/>
      <c r="M26" s="10">
        <v>2</v>
      </c>
      <c r="N26" s="69"/>
      <c r="P26" s="258">
        <f t="shared" si="0"/>
        <v>0</v>
      </c>
      <c r="Q26" s="10"/>
      <c r="R26" s="10"/>
      <c r="S26" s="10"/>
      <c r="T26" s="180">
        <f t="shared" si="1"/>
        <v>678.5</v>
      </c>
      <c r="U26" s="10"/>
      <c r="V26" s="10"/>
      <c r="W26" s="10"/>
      <c r="Y26" s="266"/>
      <c r="Z26" s="265"/>
      <c r="AB26" s="265"/>
      <c r="AC26" s="269"/>
      <c r="AD26" s="255"/>
      <c r="AE26" s="3"/>
      <c r="AF26" s="3"/>
    </row>
    <row r="27" spans="1:32" x14ac:dyDescent="0.2">
      <c r="A27" s="55"/>
      <c r="B27" s="10"/>
      <c r="C27" s="10" t="s">
        <v>66</v>
      </c>
      <c r="D27" s="10"/>
      <c r="E27" s="10" t="s">
        <v>67</v>
      </c>
      <c r="F27" s="10">
        <v>256820</v>
      </c>
      <c r="G27" s="10"/>
      <c r="H27" s="10"/>
      <c r="I27" s="10"/>
      <c r="J27" s="266"/>
      <c r="K27" s="23"/>
      <c r="M27" s="10">
        <v>538</v>
      </c>
      <c r="N27" s="69"/>
      <c r="P27" s="258">
        <f t="shared" si="0"/>
        <v>0</v>
      </c>
      <c r="Q27" s="10"/>
      <c r="R27" s="10"/>
      <c r="S27" s="10"/>
      <c r="T27" s="180">
        <f t="shared" si="1"/>
        <v>477.36059479553904</v>
      </c>
      <c r="U27" s="10"/>
      <c r="V27" s="10"/>
      <c r="W27" s="10"/>
      <c r="Y27" s="266"/>
      <c r="Z27" s="265"/>
      <c r="AB27" s="265"/>
      <c r="AC27" s="269"/>
      <c r="AD27" s="255"/>
      <c r="AE27" s="3"/>
      <c r="AF27" s="3"/>
    </row>
    <row r="28" spans="1:32" x14ac:dyDescent="0.2">
      <c r="A28" s="55"/>
      <c r="B28" s="10"/>
      <c r="C28" s="10" t="s">
        <v>68</v>
      </c>
      <c r="D28" s="10"/>
      <c r="E28" s="10" t="s">
        <v>69</v>
      </c>
      <c r="F28" s="10">
        <v>10182</v>
      </c>
      <c r="G28" s="10"/>
      <c r="H28" s="10"/>
      <c r="I28" s="10"/>
      <c r="J28" s="266"/>
      <c r="K28" s="23"/>
      <c r="M28" s="10">
        <v>20</v>
      </c>
      <c r="N28" s="69"/>
      <c r="P28" s="258">
        <f t="shared" si="0"/>
        <v>0</v>
      </c>
      <c r="Q28" s="10"/>
      <c r="R28" s="10"/>
      <c r="S28" s="10"/>
      <c r="T28" s="180">
        <f t="shared" si="1"/>
        <v>509.1</v>
      </c>
      <c r="U28" s="10"/>
      <c r="V28" s="10"/>
      <c r="W28" s="10"/>
      <c r="Y28" s="266"/>
      <c r="Z28" s="265"/>
      <c r="AB28" s="265"/>
      <c r="AC28" s="269"/>
      <c r="AD28" s="255"/>
      <c r="AE28" s="3"/>
      <c r="AF28" s="3"/>
    </row>
    <row r="29" spans="1:32" x14ac:dyDescent="0.2">
      <c r="A29" s="55"/>
      <c r="B29" s="10"/>
      <c r="C29" s="10" t="s">
        <v>70</v>
      </c>
      <c r="D29" s="10"/>
      <c r="E29" s="10" t="s">
        <v>71</v>
      </c>
      <c r="F29" s="10">
        <v>629179</v>
      </c>
      <c r="G29" s="10"/>
      <c r="H29" s="10"/>
      <c r="I29" s="10"/>
      <c r="J29" s="266"/>
      <c r="K29" s="23"/>
      <c r="M29" s="10">
        <v>959</v>
      </c>
      <c r="N29" s="69"/>
      <c r="P29" s="258">
        <f t="shared" si="0"/>
        <v>0</v>
      </c>
      <c r="Q29" s="10"/>
      <c r="R29" s="10"/>
      <c r="S29" s="10"/>
      <c r="T29" s="180">
        <f t="shared" si="1"/>
        <v>656.07820646506775</v>
      </c>
      <c r="U29" s="10"/>
      <c r="V29" s="10"/>
      <c r="W29" s="10"/>
      <c r="Y29" s="266"/>
      <c r="Z29" s="265"/>
      <c r="AB29" s="265"/>
      <c r="AC29" s="269"/>
      <c r="AD29" s="255"/>
      <c r="AE29" s="3"/>
      <c r="AF29" s="3"/>
    </row>
    <row r="30" spans="1:32" x14ac:dyDescent="0.2">
      <c r="A30" s="55"/>
      <c r="B30" s="10"/>
      <c r="C30" s="10" t="s">
        <v>70</v>
      </c>
      <c r="D30" s="10"/>
      <c r="E30" s="10" t="s">
        <v>72</v>
      </c>
      <c r="F30" s="10">
        <v>978</v>
      </c>
      <c r="G30" s="10"/>
      <c r="H30" s="10"/>
      <c r="I30" s="10"/>
      <c r="J30" s="266"/>
      <c r="K30" s="23"/>
      <c r="M30" s="10">
        <v>2</v>
      </c>
      <c r="N30" s="69"/>
      <c r="P30" s="258">
        <f t="shared" si="0"/>
        <v>0</v>
      </c>
      <c r="Q30" s="10"/>
      <c r="R30" s="10"/>
      <c r="S30" s="10"/>
      <c r="T30" s="180">
        <f t="shared" si="1"/>
        <v>489</v>
      </c>
      <c r="U30" s="10"/>
      <c r="V30" s="10"/>
      <c r="W30" s="10"/>
      <c r="Y30" s="266"/>
      <c r="Z30" s="265"/>
      <c r="AB30" s="265"/>
      <c r="AC30" s="269"/>
      <c r="AD30" s="255"/>
      <c r="AE30" s="3"/>
      <c r="AF30" s="3"/>
    </row>
    <row r="31" spans="1:32" x14ac:dyDescent="0.2">
      <c r="A31" s="55"/>
      <c r="B31" s="10"/>
      <c r="C31" s="10" t="s">
        <v>70</v>
      </c>
      <c r="D31" s="10"/>
      <c r="E31" s="10" t="s">
        <v>69</v>
      </c>
      <c r="F31" s="10">
        <v>361</v>
      </c>
      <c r="G31" s="10"/>
      <c r="H31" s="10"/>
      <c r="I31" s="10"/>
      <c r="J31" s="266"/>
      <c r="K31" s="23"/>
      <c r="M31" s="10">
        <v>1</v>
      </c>
      <c r="N31" s="69"/>
      <c r="P31" s="258">
        <f t="shared" si="0"/>
        <v>0</v>
      </c>
      <c r="Q31" s="10"/>
      <c r="R31" s="10"/>
      <c r="S31" s="10"/>
      <c r="T31" s="180">
        <f t="shared" si="1"/>
        <v>361</v>
      </c>
      <c r="U31" s="10"/>
      <c r="V31" s="10"/>
      <c r="W31" s="10"/>
      <c r="Y31" s="266"/>
      <c r="Z31" s="265"/>
      <c r="AB31" s="265"/>
      <c r="AC31" s="269"/>
      <c r="AD31" s="255"/>
      <c r="AE31" s="3"/>
      <c r="AF31" s="3"/>
    </row>
    <row r="32" spans="1:32" x14ac:dyDescent="0.2">
      <c r="A32" s="55"/>
      <c r="B32" s="10"/>
      <c r="C32" s="10" t="s">
        <v>73</v>
      </c>
      <c r="D32" s="10"/>
      <c r="E32" s="10" t="s">
        <v>74</v>
      </c>
      <c r="F32" s="10">
        <v>16102</v>
      </c>
      <c r="G32" s="10"/>
      <c r="H32" s="10"/>
      <c r="I32" s="10"/>
      <c r="J32" s="266"/>
      <c r="K32" s="23"/>
      <c r="M32" s="10">
        <v>29</v>
      </c>
      <c r="N32" s="69"/>
      <c r="P32" s="258">
        <f t="shared" si="0"/>
        <v>0</v>
      </c>
      <c r="Q32" s="10"/>
      <c r="R32" s="10"/>
      <c r="S32" s="10"/>
      <c r="T32" s="180">
        <f t="shared" si="1"/>
        <v>555.24137931034488</v>
      </c>
      <c r="U32" s="10"/>
      <c r="V32" s="10"/>
      <c r="W32" s="10"/>
      <c r="Y32" s="266"/>
      <c r="Z32" s="265"/>
      <c r="AB32" s="265"/>
      <c r="AC32" s="269"/>
      <c r="AD32" s="255"/>
      <c r="AE32" s="3"/>
      <c r="AF32" s="3"/>
    </row>
    <row r="33" spans="1:32" x14ac:dyDescent="0.2">
      <c r="A33" s="55"/>
      <c r="B33" s="10"/>
      <c r="C33" s="10" t="s">
        <v>75</v>
      </c>
      <c r="D33" s="10"/>
      <c r="E33" s="10" t="s">
        <v>76</v>
      </c>
      <c r="F33" s="10">
        <v>190</v>
      </c>
      <c r="G33" s="10"/>
      <c r="H33" s="10"/>
      <c r="I33" s="10"/>
      <c r="J33" s="266"/>
      <c r="K33" s="23"/>
      <c r="M33" s="10">
        <v>1</v>
      </c>
      <c r="N33" s="69"/>
      <c r="P33" s="258">
        <f t="shared" si="0"/>
        <v>0</v>
      </c>
      <c r="Q33" s="10"/>
      <c r="R33" s="10"/>
      <c r="S33" s="10"/>
      <c r="T33" s="180">
        <f t="shared" si="1"/>
        <v>190</v>
      </c>
      <c r="U33" s="10"/>
      <c r="V33" s="10"/>
      <c r="W33" s="10"/>
      <c r="Y33" s="266"/>
      <c r="Z33" s="265"/>
      <c r="AB33" s="265"/>
      <c r="AC33" s="269"/>
      <c r="AD33" s="255"/>
      <c r="AE33" s="3"/>
      <c r="AF33" s="3"/>
    </row>
    <row r="34" spans="1:32" x14ac:dyDescent="0.2">
      <c r="A34" s="55"/>
      <c r="B34" s="10"/>
      <c r="C34" s="10" t="s">
        <v>77</v>
      </c>
      <c r="D34" s="10"/>
      <c r="E34" s="10" t="s">
        <v>78</v>
      </c>
      <c r="F34" s="10">
        <v>21886</v>
      </c>
      <c r="G34" s="10"/>
      <c r="H34" s="10"/>
      <c r="I34" s="10"/>
      <c r="J34" s="266"/>
      <c r="K34" s="23"/>
      <c r="M34" s="10">
        <v>29</v>
      </c>
      <c r="N34" s="69"/>
      <c r="P34" s="258">
        <f t="shared" si="0"/>
        <v>0</v>
      </c>
      <c r="Q34" s="10"/>
      <c r="R34" s="10"/>
      <c r="S34" s="10"/>
      <c r="T34" s="180">
        <f t="shared" si="1"/>
        <v>754.68965517241384</v>
      </c>
      <c r="U34" s="10"/>
      <c r="V34" s="10"/>
      <c r="W34" s="10"/>
      <c r="Y34" s="266"/>
      <c r="Z34" s="265"/>
      <c r="AB34" s="265"/>
      <c r="AC34" s="269"/>
      <c r="AD34" s="255"/>
      <c r="AE34" s="3"/>
      <c r="AF34" s="3"/>
    </row>
    <row r="35" spans="1:32" x14ac:dyDescent="0.2">
      <c r="A35" s="55"/>
      <c r="B35" s="10"/>
      <c r="C35" s="10" t="s">
        <v>79</v>
      </c>
      <c r="D35" s="10"/>
      <c r="E35" s="10" t="s">
        <v>80</v>
      </c>
      <c r="F35" s="10">
        <v>2228309</v>
      </c>
      <c r="G35" s="10"/>
      <c r="H35" s="10"/>
      <c r="I35" s="10"/>
      <c r="J35" s="266"/>
      <c r="K35" s="23"/>
      <c r="M35" s="10">
        <v>4030</v>
      </c>
      <c r="N35" s="69"/>
      <c r="P35" s="258">
        <f t="shared" si="0"/>
        <v>0</v>
      </c>
      <c r="Q35" s="10"/>
      <c r="R35" s="10"/>
      <c r="S35" s="10"/>
      <c r="T35" s="180">
        <f t="shared" si="1"/>
        <v>552.93027295285356</v>
      </c>
      <c r="U35" s="10"/>
      <c r="V35" s="10"/>
      <c r="W35" s="10"/>
      <c r="Y35" s="266"/>
      <c r="Z35" s="265"/>
      <c r="AB35" s="265"/>
      <c r="AC35" s="269"/>
      <c r="AD35" s="255"/>
      <c r="AE35" s="3"/>
      <c r="AF35" s="3"/>
    </row>
    <row r="36" spans="1:32" x14ac:dyDescent="0.2">
      <c r="A36" s="55"/>
      <c r="B36" s="10"/>
      <c r="C36" s="10" t="s">
        <v>81</v>
      </c>
      <c r="D36" s="10"/>
      <c r="E36" s="10" t="s">
        <v>82</v>
      </c>
      <c r="F36" s="10">
        <v>5058880</v>
      </c>
      <c r="G36" s="10"/>
      <c r="H36" s="10"/>
      <c r="I36" s="10"/>
      <c r="J36" s="266"/>
      <c r="K36" s="23"/>
      <c r="M36" s="10">
        <v>16634</v>
      </c>
      <c r="N36" s="69"/>
      <c r="P36" s="258">
        <f t="shared" si="0"/>
        <v>0</v>
      </c>
      <c r="Q36" s="10"/>
      <c r="R36" s="10"/>
      <c r="S36" s="10"/>
      <c r="T36" s="180">
        <f t="shared" si="1"/>
        <v>304.12889262955395</v>
      </c>
      <c r="U36" s="10"/>
      <c r="V36" s="10"/>
      <c r="W36" s="10"/>
      <c r="Y36" s="266"/>
      <c r="Z36" s="265"/>
      <c r="AB36" s="265"/>
      <c r="AC36" s="269"/>
      <c r="AD36" s="255"/>
      <c r="AE36" s="3"/>
      <c r="AF36" s="3"/>
    </row>
    <row r="37" spans="1:32" x14ac:dyDescent="0.2">
      <c r="A37" s="55"/>
      <c r="B37" s="10"/>
      <c r="C37" s="10" t="s">
        <v>81</v>
      </c>
      <c r="D37" s="10"/>
      <c r="E37" s="10" t="s">
        <v>83</v>
      </c>
      <c r="F37" s="10">
        <v>193</v>
      </c>
      <c r="G37" s="10"/>
      <c r="H37" s="10"/>
      <c r="I37" s="10"/>
      <c r="J37" s="266"/>
      <c r="K37" s="23"/>
      <c r="M37" s="10">
        <v>1</v>
      </c>
      <c r="N37" s="69"/>
      <c r="P37" s="258">
        <f t="shared" si="0"/>
        <v>0</v>
      </c>
      <c r="Q37" s="10"/>
      <c r="R37" s="10"/>
      <c r="S37" s="10"/>
      <c r="T37" s="180">
        <f t="shared" si="1"/>
        <v>193</v>
      </c>
      <c r="U37" s="10"/>
      <c r="V37" s="10"/>
      <c r="W37" s="10"/>
      <c r="Y37" s="266"/>
      <c r="Z37" s="265"/>
      <c r="AB37" s="265"/>
      <c r="AC37" s="269"/>
      <c r="AD37" s="255"/>
      <c r="AE37" s="3"/>
      <c r="AF37" s="3"/>
    </row>
    <row r="38" spans="1:32" x14ac:dyDescent="0.2">
      <c r="A38" s="55"/>
      <c r="B38" s="10"/>
      <c r="C38" s="10" t="s">
        <v>84</v>
      </c>
      <c r="D38" s="10"/>
      <c r="E38" s="10" t="s">
        <v>85</v>
      </c>
      <c r="F38" s="10">
        <v>1096</v>
      </c>
      <c r="G38" s="10"/>
      <c r="H38" s="10"/>
      <c r="I38" s="10"/>
      <c r="J38" s="266"/>
      <c r="K38" s="23"/>
      <c r="M38" s="10">
        <v>1</v>
      </c>
      <c r="N38" s="69"/>
      <c r="P38" s="258">
        <f t="shared" si="0"/>
        <v>0</v>
      </c>
      <c r="Q38" s="10"/>
      <c r="R38" s="10"/>
      <c r="S38" s="10"/>
      <c r="T38" s="180">
        <f t="shared" si="1"/>
        <v>1096</v>
      </c>
      <c r="U38" s="10"/>
      <c r="V38" s="10"/>
      <c r="W38" s="10"/>
      <c r="Y38" s="266"/>
      <c r="Z38" s="265"/>
      <c r="AB38" s="265"/>
      <c r="AC38" s="269"/>
      <c r="AD38" s="255"/>
      <c r="AE38" s="3"/>
      <c r="AF38" s="3"/>
    </row>
    <row r="39" spans="1:32" x14ac:dyDescent="0.2">
      <c r="A39" s="55"/>
      <c r="B39" s="10"/>
      <c r="C39" s="10" t="s">
        <v>86</v>
      </c>
      <c r="D39" s="10"/>
      <c r="E39" s="10" t="s">
        <v>87</v>
      </c>
      <c r="F39" s="10">
        <v>2887</v>
      </c>
      <c r="G39" s="10"/>
      <c r="H39" s="10"/>
      <c r="I39" s="10"/>
      <c r="J39" s="266"/>
      <c r="K39" s="23"/>
      <c r="M39" s="10">
        <v>3</v>
      </c>
      <c r="N39" s="69"/>
      <c r="P39" s="258">
        <f t="shared" si="0"/>
        <v>0</v>
      </c>
      <c r="Q39" s="10"/>
      <c r="R39" s="10"/>
      <c r="S39" s="10"/>
      <c r="T39" s="180">
        <f t="shared" si="1"/>
        <v>962.33333333333337</v>
      </c>
      <c r="U39" s="10"/>
      <c r="V39" s="10"/>
      <c r="W39" s="10"/>
      <c r="Y39" s="266"/>
      <c r="Z39" s="265"/>
      <c r="AB39" s="265"/>
      <c r="AC39" s="269"/>
      <c r="AD39" s="255"/>
      <c r="AE39" s="3"/>
      <c r="AF39" s="3"/>
    </row>
    <row r="40" spans="1:32" x14ac:dyDescent="0.2">
      <c r="A40" s="55"/>
      <c r="B40" s="10"/>
      <c r="C40" s="10" t="s">
        <v>88</v>
      </c>
      <c r="D40" s="10"/>
      <c r="E40" s="10" t="s">
        <v>89</v>
      </c>
      <c r="F40" s="10">
        <v>31646</v>
      </c>
      <c r="G40" s="10"/>
      <c r="H40" s="10"/>
      <c r="I40" s="10"/>
      <c r="J40" s="266"/>
      <c r="K40" s="23"/>
      <c r="M40" s="10">
        <v>56</v>
      </c>
      <c r="N40" s="69"/>
      <c r="P40" s="258">
        <f t="shared" si="0"/>
        <v>0</v>
      </c>
      <c r="Q40" s="10"/>
      <c r="R40" s="10"/>
      <c r="S40" s="10"/>
      <c r="T40" s="180">
        <f t="shared" si="1"/>
        <v>565.10714285714289</v>
      </c>
      <c r="U40" s="10"/>
      <c r="V40" s="10"/>
      <c r="W40" s="10"/>
      <c r="Y40" s="266"/>
      <c r="Z40" s="265"/>
      <c r="AB40" s="265"/>
      <c r="AC40" s="269"/>
      <c r="AD40" s="255"/>
      <c r="AE40" s="3"/>
      <c r="AF40" s="3"/>
    </row>
    <row r="41" spans="1:32" x14ac:dyDescent="0.2">
      <c r="A41" s="55"/>
      <c r="B41" s="10"/>
      <c r="C41" s="10" t="s">
        <v>90</v>
      </c>
      <c r="D41" s="10"/>
      <c r="E41" s="10" t="s">
        <v>91</v>
      </c>
      <c r="F41" s="10">
        <v>135543</v>
      </c>
      <c r="G41" s="10"/>
      <c r="H41" s="10"/>
      <c r="I41" s="10"/>
      <c r="J41" s="266"/>
      <c r="K41" s="23"/>
      <c r="M41" s="10">
        <v>229</v>
      </c>
      <c r="N41" s="69"/>
      <c r="P41" s="258">
        <f t="shared" si="0"/>
        <v>0</v>
      </c>
      <c r="Q41" s="10"/>
      <c r="R41" s="10"/>
      <c r="S41" s="10"/>
      <c r="T41" s="180">
        <f t="shared" si="1"/>
        <v>591.89082969432309</v>
      </c>
      <c r="U41" s="10"/>
      <c r="V41" s="10"/>
      <c r="W41" s="10"/>
      <c r="Y41" s="266"/>
      <c r="Z41" s="265"/>
      <c r="AB41" s="265"/>
      <c r="AC41" s="269"/>
      <c r="AD41" s="255"/>
      <c r="AE41" s="3"/>
      <c r="AF41" s="3"/>
    </row>
    <row r="42" spans="1:32" x14ac:dyDescent="0.2">
      <c r="A42" s="55"/>
      <c r="B42" s="10"/>
      <c r="C42" s="10" t="s">
        <v>90</v>
      </c>
      <c r="D42" s="10"/>
      <c r="E42" s="10" t="s">
        <v>92</v>
      </c>
      <c r="F42" s="10">
        <v>5453</v>
      </c>
      <c r="G42" s="10"/>
      <c r="H42" s="10"/>
      <c r="I42" s="10"/>
      <c r="J42" s="266"/>
      <c r="K42" s="23"/>
      <c r="M42" s="10">
        <v>10</v>
      </c>
      <c r="N42" s="69"/>
      <c r="P42" s="258">
        <f t="shared" si="0"/>
        <v>0</v>
      </c>
      <c r="Q42" s="10"/>
      <c r="R42" s="10"/>
      <c r="S42" s="10"/>
      <c r="T42" s="180">
        <f t="shared" si="1"/>
        <v>545.29999999999995</v>
      </c>
      <c r="U42" s="10"/>
      <c r="V42" s="10"/>
      <c r="W42" s="10"/>
      <c r="Y42" s="266"/>
      <c r="Z42" s="265"/>
      <c r="AB42" s="265"/>
      <c r="AC42" s="269"/>
      <c r="AD42" s="255"/>
      <c r="AE42" s="3"/>
      <c r="AF42" s="3"/>
    </row>
    <row r="43" spans="1:32" x14ac:dyDescent="0.2">
      <c r="A43" s="55"/>
      <c r="B43" s="10"/>
      <c r="C43" s="10" t="s">
        <v>93</v>
      </c>
      <c r="D43" s="10"/>
      <c r="E43" s="10" t="s">
        <v>94</v>
      </c>
      <c r="F43" s="10">
        <v>655</v>
      </c>
      <c r="G43" s="10"/>
      <c r="H43" s="10"/>
      <c r="I43" s="10"/>
      <c r="J43" s="266"/>
      <c r="K43" s="23"/>
      <c r="M43" s="10">
        <v>1</v>
      </c>
      <c r="N43" s="69"/>
      <c r="P43" s="258">
        <f t="shared" si="0"/>
        <v>0</v>
      </c>
      <c r="Q43" s="10"/>
      <c r="R43" s="10"/>
      <c r="S43" s="10"/>
      <c r="T43" s="180">
        <f t="shared" si="1"/>
        <v>655</v>
      </c>
      <c r="U43" s="10"/>
      <c r="V43" s="10"/>
      <c r="W43" s="10"/>
      <c r="Y43" s="266"/>
      <c r="Z43" s="265"/>
      <c r="AB43" s="265"/>
      <c r="AC43" s="269"/>
      <c r="AD43" s="255"/>
      <c r="AE43" s="3"/>
      <c r="AF43" s="3"/>
    </row>
    <row r="44" spans="1:32" x14ac:dyDescent="0.2">
      <c r="A44" s="55"/>
      <c r="B44" s="10"/>
      <c r="C44" s="10" t="s">
        <v>93</v>
      </c>
      <c r="D44" s="10"/>
      <c r="E44" s="10" t="s">
        <v>95</v>
      </c>
      <c r="F44" s="10">
        <v>1974552</v>
      </c>
      <c r="G44" s="10"/>
      <c r="H44" s="10"/>
      <c r="I44" s="10"/>
      <c r="J44" s="266"/>
      <c r="K44" s="23"/>
      <c r="M44" s="10">
        <v>5622</v>
      </c>
      <c r="N44" s="69"/>
      <c r="P44" s="258">
        <f t="shared" si="0"/>
        <v>0</v>
      </c>
      <c r="Q44" s="10"/>
      <c r="R44" s="10"/>
      <c r="S44" s="10"/>
      <c r="T44" s="180">
        <f t="shared" si="1"/>
        <v>351.21878335112058</v>
      </c>
      <c r="U44" s="10"/>
      <c r="V44" s="10"/>
      <c r="W44" s="10"/>
      <c r="Y44" s="266"/>
      <c r="Z44" s="265"/>
      <c r="AB44" s="265"/>
      <c r="AC44" s="269"/>
      <c r="AD44" s="255"/>
      <c r="AE44" s="3"/>
      <c r="AF44" s="3"/>
    </row>
    <row r="45" spans="1:32" x14ac:dyDescent="0.2">
      <c r="A45" s="55"/>
      <c r="B45" s="10"/>
      <c r="C45" s="10" t="s">
        <v>93</v>
      </c>
      <c r="D45" s="10"/>
      <c r="E45" s="10" t="s">
        <v>96</v>
      </c>
      <c r="F45" s="10">
        <v>2174</v>
      </c>
      <c r="G45" s="10"/>
      <c r="H45" s="10"/>
      <c r="I45" s="10"/>
      <c r="J45" s="266"/>
      <c r="K45" s="23"/>
      <c r="M45" s="10">
        <v>2</v>
      </c>
      <c r="N45" s="69"/>
      <c r="P45" s="258">
        <f t="shared" si="0"/>
        <v>0</v>
      </c>
      <c r="Q45" s="10"/>
      <c r="R45" s="10"/>
      <c r="S45" s="10"/>
      <c r="T45" s="180">
        <f t="shared" si="1"/>
        <v>1087</v>
      </c>
      <c r="U45" s="10"/>
      <c r="V45" s="10"/>
      <c r="W45" s="10"/>
      <c r="Y45" s="266"/>
      <c r="Z45" s="265"/>
      <c r="AB45" s="265"/>
      <c r="AC45" s="269"/>
      <c r="AD45" s="255"/>
      <c r="AE45" s="3"/>
      <c r="AF45" s="3"/>
    </row>
    <row r="46" spans="1:32" x14ac:dyDescent="0.2">
      <c r="A46" s="55"/>
      <c r="B46" s="10"/>
      <c r="C46" s="10" t="s">
        <v>93</v>
      </c>
      <c r="D46" s="10"/>
      <c r="E46" s="10" t="s">
        <v>97</v>
      </c>
      <c r="F46" s="10">
        <v>782</v>
      </c>
      <c r="G46" s="10"/>
      <c r="H46" s="10"/>
      <c r="I46" s="10"/>
      <c r="J46" s="266"/>
      <c r="K46" s="23"/>
      <c r="M46" s="10">
        <v>1</v>
      </c>
      <c r="N46" s="69"/>
      <c r="P46" s="258">
        <f t="shared" si="0"/>
        <v>0</v>
      </c>
      <c r="Q46" s="10"/>
      <c r="R46" s="10"/>
      <c r="S46" s="10"/>
      <c r="T46" s="180">
        <f t="shared" si="1"/>
        <v>782</v>
      </c>
      <c r="U46" s="10"/>
      <c r="V46" s="10"/>
      <c r="W46" s="10"/>
      <c r="Y46" s="266"/>
      <c r="Z46" s="265"/>
      <c r="AB46" s="265"/>
      <c r="AC46" s="269"/>
      <c r="AD46" s="255"/>
      <c r="AE46" s="3"/>
      <c r="AF46" s="3"/>
    </row>
    <row r="47" spans="1:32" x14ac:dyDescent="0.2">
      <c r="A47" s="55"/>
      <c r="B47" s="10"/>
      <c r="C47" s="10" t="s">
        <v>98</v>
      </c>
      <c r="D47" s="10"/>
      <c r="E47" s="10" t="s">
        <v>99</v>
      </c>
      <c r="F47" s="10">
        <v>6766</v>
      </c>
      <c r="G47" s="10"/>
      <c r="H47" s="10"/>
      <c r="I47" s="10"/>
      <c r="J47" s="266"/>
      <c r="K47" s="23"/>
      <c r="M47" s="10">
        <v>18</v>
      </c>
      <c r="N47" s="69"/>
      <c r="P47" s="258">
        <f t="shared" si="0"/>
        <v>0</v>
      </c>
      <c r="Q47" s="10"/>
      <c r="R47" s="10"/>
      <c r="S47" s="10"/>
      <c r="T47" s="180">
        <f t="shared" si="1"/>
        <v>375.88888888888891</v>
      </c>
      <c r="U47" s="10"/>
      <c r="V47" s="10"/>
      <c r="W47" s="10"/>
      <c r="Y47" s="266"/>
      <c r="Z47" s="265"/>
      <c r="AB47" s="265"/>
      <c r="AC47" s="269"/>
      <c r="AD47" s="255"/>
      <c r="AE47" s="3"/>
      <c r="AF47" s="3"/>
    </row>
    <row r="48" spans="1:32" x14ac:dyDescent="0.2">
      <c r="A48" s="55"/>
      <c r="B48" s="10"/>
      <c r="C48" s="10" t="s">
        <v>98</v>
      </c>
      <c r="D48" s="10"/>
      <c r="E48" s="10" t="s">
        <v>76</v>
      </c>
      <c r="F48" s="10">
        <v>2238425</v>
      </c>
      <c r="G48" s="10"/>
      <c r="H48" s="10"/>
      <c r="I48" s="10"/>
      <c r="J48" s="266"/>
      <c r="K48" s="23"/>
      <c r="M48" s="10">
        <v>5314</v>
      </c>
      <c r="N48" s="69"/>
      <c r="P48" s="258">
        <f t="shared" si="0"/>
        <v>0</v>
      </c>
      <c r="Q48" s="10"/>
      <c r="R48" s="10"/>
      <c r="S48" s="10"/>
      <c r="T48" s="180">
        <f t="shared" si="1"/>
        <v>421.23165223936769</v>
      </c>
      <c r="U48" s="10"/>
      <c r="V48" s="10"/>
      <c r="W48" s="10"/>
      <c r="Y48" s="266"/>
      <c r="Z48" s="265"/>
      <c r="AB48" s="265"/>
      <c r="AC48" s="269"/>
      <c r="AD48" s="255"/>
      <c r="AE48" s="3"/>
      <c r="AF48" s="3"/>
    </row>
    <row r="49" spans="1:32" x14ac:dyDescent="0.2">
      <c r="A49" s="55"/>
      <c r="B49" s="10"/>
      <c r="C49" s="10" t="s">
        <v>100</v>
      </c>
      <c r="D49" s="10"/>
      <c r="E49" s="10" t="s">
        <v>101</v>
      </c>
      <c r="F49" s="10">
        <v>1444089</v>
      </c>
      <c r="G49" s="10"/>
      <c r="H49" s="10"/>
      <c r="I49" s="10"/>
      <c r="J49" s="266"/>
      <c r="K49" s="23"/>
      <c r="M49" s="10">
        <v>3601</v>
      </c>
      <c r="N49" s="69"/>
      <c r="P49" s="258">
        <f t="shared" si="0"/>
        <v>0</v>
      </c>
      <c r="Q49" s="10"/>
      <c r="R49" s="10"/>
      <c r="S49" s="10"/>
      <c r="T49" s="180">
        <f t="shared" si="1"/>
        <v>401.0244376562066</v>
      </c>
      <c r="U49" s="10"/>
      <c r="V49" s="10"/>
      <c r="W49" s="10"/>
      <c r="Y49" s="266"/>
      <c r="Z49" s="265"/>
      <c r="AB49" s="265"/>
      <c r="AC49" s="269"/>
      <c r="AD49" s="255"/>
      <c r="AE49" s="3"/>
      <c r="AF49" s="3"/>
    </row>
    <row r="50" spans="1:32" x14ac:dyDescent="0.2">
      <c r="A50" s="55"/>
      <c r="B50" s="10"/>
      <c r="C50" s="10" t="s">
        <v>100</v>
      </c>
      <c r="D50" s="10"/>
      <c r="E50" s="10" t="s">
        <v>102</v>
      </c>
      <c r="F50" s="10">
        <v>451688</v>
      </c>
      <c r="G50" s="10"/>
      <c r="H50" s="10"/>
      <c r="I50" s="10"/>
      <c r="J50" s="266"/>
      <c r="K50" s="23"/>
      <c r="M50" s="10">
        <v>1302</v>
      </c>
      <c r="N50" s="69"/>
      <c r="P50" s="258">
        <f t="shared" si="0"/>
        <v>0</v>
      </c>
      <c r="Q50" s="10"/>
      <c r="R50" s="10"/>
      <c r="S50" s="10"/>
      <c r="T50" s="180">
        <f t="shared" si="1"/>
        <v>346.91858678955452</v>
      </c>
      <c r="U50" s="10"/>
      <c r="V50" s="10"/>
      <c r="W50" s="10"/>
      <c r="Y50" s="266"/>
      <c r="Z50" s="265"/>
      <c r="AB50" s="265"/>
      <c r="AC50" s="269"/>
      <c r="AD50" s="255"/>
      <c r="AE50" s="3"/>
      <c r="AF50" s="3"/>
    </row>
    <row r="51" spans="1:32" x14ac:dyDescent="0.2">
      <c r="A51" s="55"/>
      <c r="B51" s="10"/>
      <c r="C51" s="10" t="s">
        <v>100</v>
      </c>
      <c r="D51" s="10"/>
      <c r="E51" s="10" t="s">
        <v>103</v>
      </c>
      <c r="F51" s="10">
        <v>2281</v>
      </c>
      <c r="G51" s="10"/>
      <c r="H51" s="10"/>
      <c r="I51" s="10"/>
      <c r="J51" s="266"/>
      <c r="K51" s="23"/>
      <c r="M51" s="10">
        <v>5</v>
      </c>
      <c r="N51" s="69"/>
      <c r="P51" s="258">
        <f t="shared" si="0"/>
        <v>0</v>
      </c>
      <c r="Q51" s="10"/>
      <c r="R51" s="10"/>
      <c r="S51" s="10"/>
      <c r="T51" s="180">
        <f t="shared" si="1"/>
        <v>456.2</v>
      </c>
      <c r="U51" s="10"/>
      <c r="V51" s="10"/>
      <c r="W51" s="10"/>
      <c r="Y51" s="266"/>
      <c r="Z51" s="265"/>
      <c r="AB51" s="265"/>
      <c r="AC51" s="269"/>
      <c r="AD51" s="255"/>
      <c r="AE51" s="3"/>
      <c r="AF51" s="3"/>
    </row>
    <row r="52" spans="1:32" x14ac:dyDescent="0.2">
      <c r="A52" s="55"/>
      <c r="B52" s="10"/>
      <c r="C52" s="10" t="s">
        <v>100</v>
      </c>
      <c r="D52" s="10"/>
      <c r="E52" s="10" t="s">
        <v>104</v>
      </c>
      <c r="F52" s="10">
        <v>7081</v>
      </c>
      <c r="G52" s="10"/>
      <c r="H52" s="10"/>
      <c r="I52" s="10"/>
      <c r="J52" s="266"/>
      <c r="K52" s="23"/>
      <c r="M52" s="10">
        <v>16</v>
      </c>
      <c r="N52" s="69"/>
      <c r="P52" s="258">
        <f t="shared" si="0"/>
        <v>0</v>
      </c>
      <c r="Q52" s="10"/>
      <c r="R52" s="10"/>
      <c r="S52" s="10"/>
      <c r="T52" s="180">
        <f t="shared" si="1"/>
        <v>442.5625</v>
      </c>
      <c r="U52" s="10"/>
      <c r="V52" s="10"/>
      <c r="W52" s="10"/>
      <c r="Y52" s="266"/>
      <c r="Z52" s="265"/>
      <c r="AB52" s="265"/>
      <c r="AC52" s="269"/>
      <c r="AD52" s="255"/>
      <c r="AE52" s="3"/>
      <c r="AF52" s="3"/>
    </row>
    <row r="53" spans="1:32" x14ac:dyDescent="0.2">
      <c r="A53" s="55"/>
      <c r="B53" s="10"/>
      <c r="C53" s="10" t="s">
        <v>105</v>
      </c>
      <c r="D53" s="10"/>
      <c r="E53" s="10" t="s">
        <v>106</v>
      </c>
      <c r="F53" s="10">
        <v>324816</v>
      </c>
      <c r="G53" s="10"/>
      <c r="H53" s="10"/>
      <c r="I53" s="10"/>
      <c r="J53" s="266"/>
      <c r="K53" s="23"/>
      <c r="M53" s="10">
        <v>497</v>
      </c>
      <c r="N53" s="69"/>
      <c r="P53" s="258">
        <f t="shared" si="0"/>
        <v>0</v>
      </c>
      <c r="Q53" s="10"/>
      <c r="R53" s="10"/>
      <c r="S53" s="10"/>
      <c r="T53" s="180">
        <f t="shared" si="1"/>
        <v>653.55331991951709</v>
      </c>
      <c r="U53" s="10"/>
      <c r="V53" s="10"/>
      <c r="W53" s="10"/>
      <c r="Y53" s="266"/>
      <c r="Z53" s="265"/>
      <c r="AB53" s="265"/>
      <c r="AC53" s="269"/>
      <c r="AD53" s="255"/>
      <c r="AE53" s="3"/>
      <c r="AF53" s="3"/>
    </row>
    <row r="54" spans="1:32" x14ac:dyDescent="0.2">
      <c r="A54" s="55"/>
      <c r="B54" s="10"/>
      <c r="C54" s="10" t="s">
        <v>107</v>
      </c>
      <c r="D54" s="10"/>
      <c r="E54" s="10" t="s">
        <v>108</v>
      </c>
      <c r="F54" s="10">
        <v>485</v>
      </c>
      <c r="G54" s="10"/>
      <c r="H54" s="10"/>
      <c r="I54" s="10"/>
      <c r="J54" s="266"/>
      <c r="K54" s="23"/>
      <c r="M54" s="10">
        <v>1</v>
      </c>
      <c r="N54" s="69"/>
      <c r="P54" s="258">
        <f t="shared" si="0"/>
        <v>0</v>
      </c>
      <c r="Q54" s="10"/>
      <c r="R54" s="10"/>
      <c r="S54" s="10"/>
      <c r="T54" s="180">
        <f t="shared" si="1"/>
        <v>485</v>
      </c>
      <c r="U54" s="10"/>
      <c r="V54" s="10"/>
      <c r="W54" s="10"/>
      <c r="Y54" s="266"/>
      <c r="Z54" s="265"/>
      <c r="AB54" s="265"/>
      <c r="AC54" s="269"/>
      <c r="AD54" s="255"/>
      <c r="AE54" s="3"/>
      <c r="AF54" s="3"/>
    </row>
    <row r="55" spans="1:32" x14ac:dyDescent="0.2">
      <c r="A55" s="55"/>
      <c r="B55" s="10"/>
      <c r="C55" s="10" t="s">
        <v>107</v>
      </c>
      <c r="D55" s="10"/>
      <c r="E55" s="10" t="s">
        <v>109</v>
      </c>
      <c r="F55" s="10">
        <v>333</v>
      </c>
      <c r="G55" s="10"/>
      <c r="H55" s="10"/>
      <c r="I55" s="10"/>
      <c r="J55" s="266"/>
      <c r="K55" s="23"/>
      <c r="M55" s="10">
        <v>1</v>
      </c>
      <c r="N55" s="69"/>
      <c r="P55" s="258">
        <f t="shared" si="0"/>
        <v>0</v>
      </c>
      <c r="Q55" s="10"/>
      <c r="R55" s="10"/>
      <c r="S55" s="10"/>
      <c r="T55" s="180">
        <f t="shared" si="1"/>
        <v>333</v>
      </c>
      <c r="U55" s="10"/>
      <c r="V55" s="10"/>
      <c r="W55" s="10"/>
      <c r="Y55" s="266"/>
      <c r="Z55" s="265"/>
      <c r="AB55" s="265"/>
      <c r="AC55" s="269"/>
      <c r="AD55" s="255"/>
      <c r="AE55" s="3"/>
      <c r="AF55" s="3"/>
    </row>
    <row r="56" spans="1:32" x14ac:dyDescent="0.2">
      <c r="A56" s="55"/>
      <c r="B56" s="10"/>
      <c r="C56" s="10" t="s">
        <v>110</v>
      </c>
      <c r="D56" s="10"/>
      <c r="E56" s="10" t="s">
        <v>78</v>
      </c>
      <c r="F56" s="10">
        <v>12675</v>
      </c>
      <c r="G56" s="10"/>
      <c r="H56" s="10"/>
      <c r="I56" s="10"/>
      <c r="J56" s="266"/>
      <c r="K56" s="23"/>
      <c r="M56" s="10">
        <v>27</v>
      </c>
      <c r="N56" s="69"/>
      <c r="P56" s="258">
        <f t="shared" si="0"/>
        <v>0</v>
      </c>
      <c r="Q56" s="10"/>
      <c r="R56" s="10"/>
      <c r="S56" s="10"/>
      <c r="T56" s="180">
        <f t="shared" si="1"/>
        <v>469.44444444444446</v>
      </c>
      <c r="U56" s="10"/>
      <c r="V56" s="10"/>
      <c r="W56" s="10"/>
      <c r="Y56" s="266"/>
      <c r="Z56" s="265"/>
      <c r="AB56" s="265"/>
      <c r="AC56" s="269"/>
      <c r="AD56" s="255"/>
      <c r="AE56" s="3"/>
      <c r="AF56" s="3"/>
    </row>
    <row r="57" spans="1:32" x14ac:dyDescent="0.2">
      <c r="A57" s="55"/>
      <c r="B57" s="10"/>
      <c r="C57" s="10" t="s">
        <v>111</v>
      </c>
      <c r="D57" s="10"/>
      <c r="E57" s="10" t="s">
        <v>104</v>
      </c>
      <c r="F57" s="10">
        <v>100</v>
      </c>
      <c r="G57" s="10"/>
      <c r="H57" s="10"/>
      <c r="I57" s="10"/>
      <c r="J57" s="266"/>
      <c r="K57" s="23"/>
      <c r="M57" s="10">
        <v>1</v>
      </c>
      <c r="N57" s="69"/>
      <c r="P57" s="258">
        <f t="shared" si="0"/>
        <v>0</v>
      </c>
      <c r="Q57" s="10"/>
      <c r="R57" s="10"/>
      <c r="S57" s="10"/>
      <c r="T57" s="180">
        <f t="shared" si="1"/>
        <v>100</v>
      </c>
      <c r="U57" s="10"/>
      <c r="V57" s="10"/>
      <c r="W57" s="10"/>
      <c r="Y57" s="266"/>
      <c r="Z57" s="265"/>
      <c r="AB57" s="265"/>
      <c r="AC57" s="269"/>
      <c r="AD57" s="255"/>
      <c r="AE57" s="3"/>
      <c r="AF57" s="3"/>
    </row>
    <row r="58" spans="1:32" x14ac:dyDescent="0.2">
      <c r="A58" s="55"/>
      <c r="B58" s="10"/>
      <c r="C58" s="10" t="s">
        <v>112</v>
      </c>
      <c r="D58" s="10"/>
      <c r="E58" s="10" t="s">
        <v>101</v>
      </c>
      <c r="F58" s="10">
        <v>289</v>
      </c>
      <c r="G58" s="10"/>
      <c r="H58" s="10"/>
      <c r="I58" s="10"/>
      <c r="J58" s="266"/>
      <c r="K58" s="23"/>
      <c r="M58" s="10">
        <v>1</v>
      </c>
      <c r="N58" s="69"/>
      <c r="P58" s="258">
        <f t="shared" si="0"/>
        <v>0</v>
      </c>
      <c r="Q58" s="10"/>
      <c r="R58" s="10"/>
      <c r="S58" s="10"/>
      <c r="T58" s="180">
        <f t="shared" si="1"/>
        <v>289</v>
      </c>
      <c r="U58" s="10"/>
      <c r="V58" s="10"/>
      <c r="W58" s="10"/>
      <c r="Y58" s="266"/>
      <c r="Z58" s="265"/>
      <c r="AB58" s="265"/>
      <c r="AC58" s="269"/>
      <c r="AD58" s="255"/>
      <c r="AE58" s="3"/>
      <c r="AF58" s="3"/>
    </row>
    <row r="59" spans="1:32" x14ac:dyDescent="0.2">
      <c r="A59" s="55"/>
      <c r="B59" s="10"/>
      <c r="C59" s="10" t="s">
        <v>112</v>
      </c>
      <c r="D59" s="10"/>
      <c r="E59" s="10" t="s">
        <v>103</v>
      </c>
      <c r="F59" s="10">
        <v>1470978</v>
      </c>
      <c r="G59" s="10"/>
      <c r="H59" s="10"/>
      <c r="I59" s="10"/>
      <c r="J59" s="266"/>
      <c r="K59" s="23"/>
      <c r="M59" s="10">
        <v>5417</v>
      </c>
      <c r="N59" s="69"/>
      <c r="P59" s="258">
        <f t="shared" si="0"/>
        <v>0</v>
      </c>
      <c r="Q59" s="10"/>
      <c r="R59" s="10"/>
      <c r="S59" s="10"/>
      <c r="T59" s="180">
        <f t="shared" si="1"/>
        <v>271.54845855639655</v>
      </c>
      <c r="U59" s="10"/>
      <c r="V59" s="10"/>
      <c r="W59" s="10"/>
      <c r="Y59" s="266"/>
      <c r="Z59" s="265"/>
      <c r="AB59" s="265"/>
      <c r="AC59" s="269"/>
      <c r="AD59" s="255"/>
      <c r="AE59" s="3"/>
      <c r="AF59" s="3"/>
    </row>
    <row r="60" spans="1:32" x14ac:dyDescent="0.2">
      <c r="A60" s="55"/>
      <c r="B60" s="10"/>
      <c r="C60" s="10" t="s">
        <v>113</v>
      </c>
      <c r="D60" s="10"/>
      <c r="E60" s="10" t="s">
        <v>103</v>
      </c>
      <c r="F60" s="10">
        <v>8156</v>
      </c>
      <c r="G60" s="10"/>
      <c r="H60" s="10"/>
      <c r="I60" s="10"/>
      <c r="J60" s="266"/>
      <c r="K60" s="23"/>
      <c r="M60" s="10">
        <v>19</v>
      </c>
      <c r="N60" s="69"/>
      <c r="P60" s="258">
        <f t="shared" si="0"/>
        <v>0</v>
      </c>
      <c r="Q60" s="10"/>
      <c r="R60" s="10"/>
      <c r="S60" s="10"/>
      <c r="T60" s="180">
        <f t="shared" si="1"/>
        <v>429.26315789473682</v>
      </c>
      <c r="U60" s="10"/>
      <c r="V60" s="10"/>
      <c r="W60" s="10"/>
      <c r="Y60" s="266"/>
      <c r="Z60" s="265"/>
      <c r="AB60" s="265"/>
      <c r="AC60" s="269"/>
      <c r="AD60" s="255"/>
      <c r="AE60" s="3"/>
      <c r="AF60" s="3"/>
    </row>
    <row r="61" spans="1:32" x14ac:dyDescent="0.2">
      <c r="A61" s="55"/>
      <c r="B61" s="10"/>
      <c r="C61" s="10" t="s">
        <v>114</v>
      </c>
      <c r="D61" s="10"/>
      <c r="E61" s="10" t="s">
        <v>101</v>
      </c>
      <c r="F61" s="10">
        <v>220</v>
      </c>
      <c r="G61" s="10"/>
      <c r="H61" s="10"/>
      <c r="I61" s="10"/>
      <c r="J61" s="266"/>
      <c r="K61" s="23"/>
      <c r="M61" s="10">
        <v>1</v>
      </c>
      <c r="N61" s="69"/>
      <c r="P61" s="258">
        <f t="shared" si="0"/>
        <v>0</v>
      </c>
      <c r="Q61" s="10"/>
      <c r="R61" s="10"/>
      <c r="S61" s="10"/>
      <c r="T61" s="180">
        <f t="shared" si="1"/>
        <v>220</v>
      </c>
      <c r="U61" s="10"/>
      <c r="V61" s="10"/>
      <c r="W61" s="10"/>
      <c r="Y61" s="266"/>
      <c r="Z61" s="265"/>
      <c r="AB61" s="265"/>
      <c r="AC61" s="269"/>
      <c r="AD61" s="255"/>
      <c r="AE61" s="3"/>
      <c r="AF61" s="3"/>
    </row>
    <row r="62" spans="1:32" x14ac:dyDescent="0.2">
      <c r="A62" s="55"/>
      <c r="B62" s="10"/>
      <c r="C62" s="10" t="s">
        <v>114</v>
      </c>
      <c r="D62" s="10"/>
      <c r="E62" s="10" t="s">
        <v>103</v>
      </c>
      <c r="F62" s="10">
        <v>21117</v>
      </c>
      <c r="G62" s="10"/>
      <c r="H62" s="10"/>
      <c r="I62" s="10"/>
      <c r="J62" s="266"/>
      <c r="K62" s="23"/>
      <c r="M62" s="10">
        <v>92</v>
      </c>
      <c r="N62" s="69"/>
      <c r="P62" s="258">
        <f t="shared" si="0"/>
        <v>0</v>
      </c>
      <c r="Q62" s="10"/>
      <c r="R62" s="10"/>
      <c r="S62" s="10"/>
      <c r="T62" s="180">
        <f t="shared" si="1"/>
        <v>229.53260869565219</v>
      </c>
      <c r="U62" s="10"/>
      <c r="V62" s="10"/>
      <c r="W62" s="10"/>
      <c r="Y62" s="266"/>
      <c r="Z62" s="265"/>
      <c r="AB62" s="265"/>
      <c r="AC62" s="269"/>
      <c r="AD62" s="255"/>
      <c r="AE62" s="3"/>
      <c r="AF62" s="3"/>
    </row>
    <row r="63" spans="1:32" x14ac:dyDescent="0.2">
      <c r="A63" s="55"/>
      <c r="B63" s="10"/>
      <c r="C63" s="10" t="s">
        <v>115</v>
      </c>
      <c r="D63" s="10"/>
      <c r="E63" s="10" t="s">
        <v>103</v>
      </c>
      <c r="F63" s="10">
        <v>4887</v>
      </c>
      <c r="G63" s="10"/>
      <c r="H63" s="10"/>
      <c r="I63" s="10"/>
      <c r="J63" s="266"/>
      <c r="K63" s="23"/>
      <c r="M63" s="10">
        <v>13</v>
      </c>
      <c r="N63" s="69"/>
      <c r="P63" s="258">
        <f t="shared" si="0"/>
        <v>0</v>
      </c>
      <c r="Q63" s="10"/>
      <c r="R63" s="10"/>
      <c r="S63" s="10"/>
      <c r="T63" s="180">
        <f t="shared" si="1"/>
        <v>375.92307692307691</v>
      </c>
      <c r="U63" s="10"/>
      <c r="V63" s="10"/>
      <c r="W63" s="10"/>
      <c r="Y63" s="266"/>
      <c r="Z63" s="265"/>
      <c r="AB63" s="265"/>
      <c r="AC63" s="269"/>
      <c r="AD63" s="255"/>
      <c r="AE63" s="3"/>
      <c r="AF63" s="3"/>
    </row>
    <row r="64" spans="1:32" x14ac:dyDescent="0.2">
      <c r="A64" s="55"/>
      <c r="B64" s="10"/>
      <c r="C64" s="10" t="s">
        <v>116</v>
      </c>
      <c r="D64" s="10"/>
      <c r="E64" s="10" t="s">
        <v>103</v>
      </c>
      <c r="F64" s="10">
        <v>5557</v>
      </c>
      <c r="G64" s="10"/>
      <c r="H64" s="10"/>
      <c r="I64" s="10"/>
      <c r="J64" s="266"/>
      <c r="K64" s="23"/>
      <c r="M64" s="10">
        <v>24</v>
      </c>
      <c r="N64" s="69"/>
      <c r="P64" s="258">
        <f t="shared" si="0"/>
        <v>0</v>
      </c>
      <c r="Q64" s="10"/>
      <c r="R64" s="10"/>
      <c r="S64" s="10"/>
      <c r="T64" s="180">
        <f t="shared" si="1"/>
        <v>231.54166666666666</v>
      </c>
      <c r="U64" s="10"/>
      <c r="V64" s="10"/>
      <c r="W64" s="10"/>
      <c r="Y64" s="266"/>
      <c r="Z64" s="265"/>
      <c r="AB64" s="265"/>
      <c r="AC64" s="269"/>
      <c r="AD64" s="255"/>
      <c r="AE64" s="3"/>
      <c r="AF64" s="3"/>
    </row>
    <row r="65" spans="1:32" x14ac:dyDescent="0.2">
      <c r="A65" s="55"/>
      <c r="B65" s="10"/>
      <c r="C65" s="10" t="s">
        <v>117</v>
      </c>
      <c r="D65" s="10"/>
      <c r="E65" s="10" t="s">
        <v>103</v>
      </c>
      <c r="F65" s="10">
        <v>367</v>
      </c>
      <c r="G65" s="10"/>
      <c r="H65" s="10"/>
      <c r="I65" s="10"/>
      <c r="J65" s="266"/>
      <c r="K65" s="23"/>
      <c r="M65" s="10">
        <v>2</v>
      </c>
      <c r="N65" s="69"/>
      <c r="P65" s="258">
        <f t="shared" si="0"/>
        <v>0</v>
      </c>
      <c r="Q65" s="10"/>
      <c r="R65" s="10"/>
      <c r="S65" s="10"/>
      <c r="T65" s="180">
        <f t="shared" si="1"/>
        <v>183.5</v>
      </c>
      <c r="U65" s="10"/>
      <c r="V65" s="10"/>
      <c r="W65" s="10"/>
      <c r="Y65" s="266"/>
      <c r="Z65" s="265"/>
      <c r="AB65" s="265"/>
      <c r="AC65" s="269"/>
      <c r="AD65" s="255"/>
      <c r="AE65" s="3"/>
      <c r="AF65" s="3"/>
    </row>
    <row r="66" spans="1:32" x14ac:dyDescent="0.2">
      <c r="A66" s="55"/>
      <c r="B66" s="10"/>
      <c r="C66" s="10" t="s">
        <v>117</v>
      </c>
      <c r="D66" s="10"/>
      <c r="E66" s="10" t="s">
        <v>104</v>
      </c>
      <c r="F66" s="10">
        <v>1320486</v>
      </c>
      <c r="G66" s="10"/>
      <c r="H66" s="10"/>
      <c r="I66" s="10"/>
      <c r="J66" s="266"/>
      <c r="K66" s="23"/>
      <c r="M66" s="10">
        <v>4065</v>
      </c>
      <c r="N66" s="69"/>
      <c r="P66" s="258">
        <f t="shared" si="0"/>
        <v>0</v>
      </c>
      <c r="Q66" s="10"/>
      <c r="R66" s="10"/>
      <c r="S66" s="10"/>
      <c r="T66" s="180">
        <f t="shared" si="1"/>
        <v>324.8428044280443</v>
      </c>
      <c r="U66" s="10"/>
      <c r="V66" s="10"/>
      <c r="W66" s="10"/>
      <c r="Y66" s="266"/>
      <c r="Z66" s="265"/>
      <c r="AB66" s="265"/>
      <c r="AC66" s="269"/>
      <c r="AD66" s="255"/>
      <c r="AE66" s="3"/>
      <c r="AF66" s="3"/>
    </row>
    <row r="67" spans="1:32" x14ac:dyDescent="0.2">
      <c r="A67" s="55"/>
      <c r="B67" s="10"/>
      <c r="C67" s="10" t="s">
        <v>118</v>
      </c>
      <c r="D67" s="10"/>
      <c r="E67" s="10" t="s">
        <v>119</v>
      </c>
      <c r="F67" s="10">
        <v>1405</v>
      </c>
      <c r="G67" s="10"/>
      <c r="H67" s="10"/>
      <c r="I67" s="10"/>
      <c r="J67" s="266"/>
      <c r="K67" s="23"/>
      <c r="M67" s="10">
        <v>3</v>
      </c>
      <c r="N67" s="69"/>
      <c r="P67" s="258">
        <f t="shared" si="0"/>
        <v>0</v>
      </c>
      <c r="Q67" s="10"/>
      <c r="R67" s="10"/>
      <c r="S67" s="10"/>
      <c r="T67" s="180">
        <f t="shared" si="1"/>
        <v>468.33333333333331</v>
      </c>
      <c r="U67" s="10"/>
      <c r="V67" s="10"/>
      <c r="W67" s="10"/>
      <c r="Y67" s="266"/>
      <c r="Z67" s="265"/>
      <c r="AB67" s="265"/>
      <c r="AC67" s="269"/>
      <c r="AD67" s="255"/>
      <c r="AE67" s="3"/>
      <c r="AF67" s="3"/>
    </row>
    <row r="68" spans="1:32" x14ac:dyDescent="0.2">
      <c r="A68" s="55"/>
      <c r="B68" s="10"/>
      <c r="C68" s="10" t="s">
        <v>120</v>
      </c>
      <c r="D68" s="10"/>
      <c r="E68" s="10" t="s">
        <v>89</v>
      </c>
      <c r="F68" s="10">
        <v>1190</v>
      </c>
      <c r="G68" s="10"/>
      <c r="H68" s="10"/>
      <c r="I68" s="10"/>
      <c r="J68" s="266"/>
      <c r="K68" s="23"/>
      <c r="M68" s="10">
        <v>1</v>
      </c>
      <c r="N68" s="69"/>
      <c r="P68" s="258">
        <f t="shared" si="0"/>
        <v>0</v>
      </c>
      <c r="Q68" s="10"/>
      <c r="R68" s="10"/>
      <c r="S68" s="10"/>
      <c r="T68" s="180">
        <f t="shared" si="1"/>
        <v>1190</v>
      </c>
      <c r="U68" s="10"/>
      <c r="V68" s="10"/>
      <c r="W68" s="10"/>
      <c r="Y68" s="266"/>
      <c r="Z68" s="265"/>
      <c r="AB68" s="265"/>
      <c r="AC68" s="269"/>
      <c r="AD68" s="255"/>
      <c r="AE68" s="3"/>
      <c r="AF68" s="3"/>
    </row>
    <row r="69" spans="1:32" x14ac:dyDescent="0.2">
      <c r="A69" s="55"/>
      <c r="B69" s="10"/>
      <c r="C69" s="10" t="s">
        <v>121</v>
      </c>
      <c r="D69" s="10"/>
      <c r="E69" s="10" t="s">
        <v>78</v>
      </c>
      <c r="F69" s="10">
        <v>3290</v>
      </c>
      <c r="G69" s="10"/>
      <c r="H69" s="10"/>
      <c r="I69" s="10"/>
      <c r="J69" s="266"/>
      <c r="K69" s="23"/>
      <c r="M69" s="10">
        <v>4</v>
      </c>
      <c r="N69" s="69"/>
      <c r="P69" s="258">
        <f t="shared" si="0"/>
        <v>0</v>
      </c>
      <c r="Q69" s="10"/>
      <c r="R69" s="10"/>
      <c r="S69" s="10"/>
      <c r="T69" s="180">
        <f t="shared" si="1"/>
        <v>822.5</v>
      </c>
      <c r="U69" s="10"/>
      <c r="V69" s="10"/>
      <c r="W69" s="10"/>
      <c r="Y69" s="266"/>
      <c r="Z69" s="265"/>
      <c r="AB69" s="265"/>
      <c r="AC69" s="269"/>
      <c r="AD69" s="255"/>
      <c r="AE69" s="3"/>
      <c r="AF69" s="3"/>
    </row>
    <row r="70" spans="1:32" x14ac:dyDescent="0.2">
      <c r="A70" s="55"/>
      <c r="B70" s="10"/>
      <c r="C70" s="10" t="s">
        <v>122</v>
      </c>
      <c r="D70" s="10"/>
      <c r="E70" s="10" t="s">
        <v>123</v>
      </c>
      <c r="F70" s="10">
        <v>233822</v>
      </c>
      <c r="G70" s="10"/>
      <c r="H70" s="10"/>
      <c r="I70" s="10"/>
      <c r="J70" s="266"/>
      <c r="K70" s="23"/>
      <c r="M70" s="10">
        <v>413</v>
      </c>
      <c r="N70" s="69"/>
      <c r="P70" s="258">
        <f t="shared" si="0"/>
        <v>0</v>
      </c>
      <c r="Q70" s="10"/>
      <c r="R70" s="10"/>
      <c r="S70" s="10"/>
      <c r="T70" s="180">
        <f t="shared" si="1"/>
        <v>566.15496368038737</v>
      </c>
      <c r="U70" s="10"/>
      <c r="V70" s="10"/>
      <c r="W70" s="10"/>
      <c r="Y70" s="266"/>
      <c r="Z70" s="265"/>
      <c r="AB70" s="265"/>
      <c r="AC70" s="269"/>
      <c r="AD70" s="255"/>
      <c r="AE70" s="3"/>
      <c r="AF70" s="3"/>
    </row>
    <row r="71" spans="1:32" x14ac:dyDescent="0.2">
      <c r="A71" s="55"/>
      <c r="B71" s="10"/>
      <c r="C71" s="10" t="s">
        <v>124</v>
      </c>
      <c r="D71" s="10"/>
      <c r="E71" s="10" t="s">
        <v>119</v>
      </c>
      <c r="F71" s="10">
        <v>140544</v>
      </c>
      <c r="G71" s="10"/>
      <c r="H71" s="10"/>
      <c r="I71" s="10"/>
      <c r="J71" s="266"/>
      <c r="K71" s="23"/>
      <c r="M71" s="10">
        <v>268</v>
      </c>
      <c r="N71" s="69"/>
      <c r="P71" s="258">
        <f t="shared" si="0"/>
        <v>0</v>
      </c>
      <c r="Q71" s="10"/>
      <c r="R71" s="10"/>
      <c r="S71" s="10"/>
      <c r="T71" s="180">
        <f t="shared" si="1"/>
        <v>524.41791044776119</v>
      </c>
      <c r="U71" s="10"/>
      <c r="V71" s="10"/>
      <c r="W71" s="10"/>
      <c r="Y71" s="266"/>
      <c r="Z71" s="265"/>
      <c r="AB71" s="265"/>
      <c r="AC71" s="269"/>
      <c r="AD71" s="255"/>
      <c r="AE71" s="3"/>
      <c r="AF71" s="3"/>
    </row>
    <row r="72" spans="1:32" x14ac:dyDescent="0.2">
      <c r="A72" s="55"/>
      <c r="B72" s="10"/>
      <c r="C72" s="10" t="s">
        <v>125</v>
      </c>
      <c r="D72" s="10"/>
      <c r="E72" s="10" t="s">
        <v>126</v>
      </c>
      <c r="F72" s="10">
        <v>140815</v>
      </c>
      <c r="G72" s="10"/>
      <c r="H72" s="10"/>
      <c r="I72" s="10"/>
      <c r="J72" s="266"/>
      <c r="K72" s="23"/>
      <c r="M72" s="10">
        <v>251</v>
      </c>
      <c r="N72" s="69"/>
      <c r="P72" s="258">
        <f t="shared" si="0"/>
        <v>0</v>
      </c>
      <c r="Q72" s="10"/>
      <c r="R72" s="10"/>
      <c r="S72" s="10"/>
      <c r="T72" s="180">
        <f t="shared" si="1"/>
        <v>561.01593625498003</v>
      </c>
      <c r="U72" s="10"/>
      <c r="V72" s="10"/>
      <c r="W72" s="10"/>
      <c r="Y72" s="266"/>
      <c r="Z72" s="265"/>
      <c r="AB72" s="265"/>
      <c r="AC72" s="269"/>
      <c r="AD72" s="255"/>
      <c r="AE72" s="3"/>
      <c r="AF72" s="3"/>
    </row>
    <row r="73" spans="1:32" x14ac:dyDescent="0.2">
      <c r="A73" s="55"/>
      <c r="B73" s="10"/>
      <c r="C73" s="10" t="s">
        <v>127</v>
      </c>
      <c r="D73" s="10"/>
      <c r="E73" s="10" t="s">
        <v>67</v>
      </c>
      <c r="F73" s="10">
        <v>2315618</v>
      </c>
      <c r="G73" s="10"/>
      <c r="H73" s="10"/>
      <c r="I73" s="10"/>
      <c r="J73" s="266"/>
      <c r="K73" s="23"/>
      <c r="M73" s="10">
        <v>4694</v>
      </c>
      <c r="N73" s="69"/>
      <c r="P73" s="258">
        <f t="shared" si="0"/>
        <v>0</v>
      </c>
      <c r="Q73" s="10"/>
      <c r="R73" s="10"/>
      <c r="S73" s="10"/>
      <c r="T73" s="180">
        <f t="shared" si="1"/>
        <v>493.31444397102683</v>
      </c>
      <c r="U73" s="10"/>
      <c r="V73" s="10"/>
      <c r="W73" s="10"/>
      <c r="Y73" s="266"/>
      <c r="Z73" s="265"/>
      <c r="AB73" s="265"/>
      <c r="AC73" s="269"/>
      <c r="AD73" s="255"/>
      <c r="AE73" s="3"/>
      <c r="AF73" s="3"/>
    </row>
    <row r="74" spans="1:32" x14ac:dyDescent="0.2">
      <c r="A74" s="55"/>
      <c r="B74" s="10"/>
      <c r="C74" s="10" t="s">
        <v>127</v>
      </c>
      <c r="D74" s="10"/>
      <c r="E74" s="10" t="s">
        <v>72</v>
      </c>
      <c r="F74" s="10">
        <v>859</v>
      </c>
      <c r="G74" s="10"/>
      <c r="H74" s="10"/>
      <c r="I74" s="10"/>
      <c r="J74" s="266"/>
      <c r="K74" s="23"/>
      <c r="M74" s="10">
        <v>1</v>
      </c>
      <c r="N74" s="69"/>
      <c r="P74" s="258">
        <f t="shared" si="0"/>
        <v>0</v>
      </c>
      <c r="Q74" s="10"/>
      <c r="R74" s="10"/>
      <c r="S74" s="10"/>
      <c r="T74" s="180">
        <f t="shared" si="1"/>
        <v>859</v>
      </c>
      <c r="U74" s="10"/>
      <c r="V74" s="10"/>
      <c r="W74" s="10"/>
      <c r="Y74" s="266"/>
      <c r="Z74" s="265"/>
      <c r="AB74" s="265"/>
      <c r="AC74" s="269"/>
      <c r="AD74" s="255"/>
      <c r="AE74" s="3"/>
      <c r="AF74" s="3"/>
    </row>
    <row r="75" spans="1:32" x14ac:dyDescent="0.2">
      <c r="A75" s="55"/>
      <c r="B75" s="10"/>
      <c r="C75" s="10" t="s">
        <v>127</v>
      </c>
      <c r="D75" s="10"/>
      <c r="E75" s="10" t="s">
        <v>74</v>
      </c>
      <c r="F75" s="10">
        <v>4996</v>
      </c>
      <c r="G75" s="10"/>
      <c r="H75" s="10"/>
      <c r="I75" s="10"/>
      <c r="J75" s="266"/>
      <c r="K75" s="23"/>
      <c r="M75" s="10">
        <v>11</v>
      </c>
      <c r="N75" s="69"/>
      <c r="P75" s="258">
        <f t="shared" si="0"/>
        <v>0</v>
      </c>
      <c r="Q75" s="10"/>
      <c r="R75" s="10"/>
      <c r="S75" s="10"/>
      <c r="T75" s="180">
        <f t="shared" si="1"/>
        <v>454.18181818181819</v>
      </c>
      <c r="U75" s="10"/>
      <c r="V75" s="10"/>
      <c r="W75" s="10"/>
      <c r="Y75" s="266"/>
      <c r="Z75" s="265"/>
      <c r="AB75" s="265"/>
      <c r="AC75" s="269"/>
      <c r="AD75" s="255"/>
      <c r="AE75" s="3"/>
      <c r="AF75" s="3"/>
    </row>
    <row r="76" spans="1:32" x14ac:dyDescent="0.2">
      <c r="A76" s="55"/>
      <c r="B76" s="10"/>
      <c r="C76" s="10" t="s">
        <v>128</v>
      </c>
      <c r="D76" s="10"/>
      <c r="E76" s="10" t="s">
        <v>106</v>
      </c>
      <c r="F76" s="10">
        <v>485</v>
      </c>
      <c r="G76" s="10"/>
      <c r="H76" s="10"/>
      <c r="I76" s="10"/>
      <c r="J76" s="266"/>
      <c r="K76" s="23"/>
      <c r="M76" s="10">
        <v>1</v>
      </c>
      <c r="N76" s="69"/>
      <c r="P76" s="258">
        <f t="shared" si="0"/>
        <v>0</v>
      </c>
      <c r="Q76" s="10"/>
      <c r="R76" s="10"/>
      <c r="S76" s="10"/>
      <c r="T76" s="180">
        <f t="shared" si="1"/>
        <v>485</v>
      </c>
      <c r="U76" s="10"/>
      <c r="V76" s="10"/>
      <c r="W76" s="10"/>
      <c r="Y76" s="266"/>
      <c r="Z76" s="265"/>
      <c r="AB76" s="265"/>
      <c r="AC76" s="269"/>
      <c r="AD76" s="255"/>
      <c r="AE76" s="3"/>
      <c r="AF76" s="3"/>
    </row>
    <row r="77" spans="1:32" x14ac:dyDescent="0.2">
      <c r="A77" s="55"/>
      <c r="B77" s="10"/>
      <c r="C77" s="10" t="s">
        <v>129</v>
      </c>
      <c r="D77" s="10"/>
      <c r="E77" s="10" t="s">
        <v>130</v>
      </c>
      <c r="F77" s="10">
        <v>447</v>
      </c>
      <c r="G77" s="10"/>
      <c r="H77" s="10"/>
      <c r="I77" s="10"/>
      <c r="J77" s="266"/>
      <c r="K77" s="23"/>
      <c r="M77" s="10">
        <v>4</v>
      </c>
      <c r="N77" s="69"/>
      <c r="P77" s="258">
        <f t="shared" si="0"/>
        <v>0</v>
      </c>
      <c r="Q77" s="10"/>
      <c r="R77" s="10"/>
      <c r="S77" s="10"/>
      <c r="T77" s="180">
        <f t="shared" si="1"/>
        <v>111.75</v>
      </c>
      <c r="U77" s="10"/>
      <c r="V77" s="10"/>
      <c r="W77" s="10"/>
      <c r="Y77" s="266"/>
      <c r="Z77" s="265"/>
      <c r="AB77" s="265"/>
      <c r="AC77" s="269"/>
      <c r="AD77" s="255"/>
      <c r="AE77" s="3"/>
      <c r="AF77" s="3"/>
    </row>
    <row r="78" spans="1:32" x14ac:dyDescent="0.2">
      <c r="A78" s="55"/>
      <c r="B78" s="10"/>
      <c r="C78" s="10" t="s">
        <v>129</v>
      </c>
      <c r="D78" s="10"/>
      <c r="E78" s="10" t="s">
        <v>106</v>
      </c>
      <c r="F78" s="10">
        <v>15192</v>
      </c>
      <c r="G78" s="10"/>
      <c r="H78" s="10"/>
      <c r="I78" s="10"/>
      <c r="J78" s="266"/>
      <c r="K78" s="23"/>
      <c r="M78" s="10">
        <v>26</v>
      </c>
      <c r="N78" s="69"/>
      <c r="P78" s="258">
        <f t="shared" si="0"/>
        <v>0</v>
      </c>
      <c r="Q78" s="10"/>
      <c r="R78" s="10"/>
      <c r="S78" s="10"/>
      <c r="T78" s="180">
        <f t="shared" si="1"/>
        <v>584.30769230769226</v>
      </c>
      <c r="U78" s="10"/>
      <c r="V78" s="10"/>
      <c r="W78" s="10"/>
      <c r="Y78" s="266"/>
      <c r="Z78" s="265"/>
      <c r="AB78" s="265"/>
      <c r="AC78" s="269"/>
      <c r="AD78" s="255"/>
      <c r="AE78" s="3"/>
      <c r="AF78" s="3"/>
    </row>
    <row r="79" spans="1:32" x14ac:dyDescent="0.2">
      <c r="A79" s="55"/>
      <c r="B79" s="10"/>
      <c r="C79" s="10" t="s">
        <v>131</v>
      </c>
      <c r="D79" s="10"/>
      <c r="E79" s="10" t="s">
        <v>132</v>
      </c>
      <c r="F79" s="10">
        <v>468</v>
      </c>
      <c r="G79" s="10"/>
      <c r="H79" s="10"/>
      <c r="I79" s="10"/>
      <c r="J79" s="266"/>
      <c r="K79" s="23"/>
      <c r="M79" s="10">
        <v>1</v>
      </c>
      <c r="N79" s="69"/>
      <c r="P79" s="258">
        <f t="shared" si="0"/>
        <v>0</v>
      </c>
      <c r="Q79" s="10"/>
      <c r="R79" s="10"/>
      <c r="S79" s="10"/>
      <c r="T79" s="180">
        <f t="shared" si="1"/>
        <v>468</v>
      </c>
      <c r="U79" s="10"/>
      <c r="V79" s="10"/>
      <c r="W79" s="10"/>
      <c r="Y79" s="266"/>
      <c r="Z79" s="265"/>
      <c r="AB79" s="265"/>
      <c r="AC79" s="269"/>
      <c r="AD79" s="255"/>
      <c r="AE79" s="3"/>
      <c r="AF79" s="3"/>
    </row>
    <row r="80" spans="1:32" x14ac:dyDescent="0.2">
      <c r="A80" s="55"/>
      <c r="B80" s="10"/>
      <c r="C80" s="10" t="s">
        <v>131</v>
      </c>
      <c r="D80" s="10"/>
      <c r="E80" s="10" t="s">
        <v>133</v>
      </c>
      <c r="F80" s="10">
        <v>2216</v>
      </c>
      <c r="G80" s="10"/>
      <c r="H80" s="10"/>
      <c r="I80" s="10"/>
      <c r="J80" s="266"/>
      <c r="K80" s="23"/>
      <c r="M80" s="10">
        <v>4</v>
      </c>
      <c r="N80" s="69"/>
      <c r="P80" s="258">
        <f t="shared" si="0"/>
        <v>0</v>
      </c>
      <c r="Q80" s="10"/>
      <c r="R80" s="10"/>
      <c r="S80" s="10"/>
      <c r="T80" s="180">
        <f t="shared" si="1"/>
        <v>554</v>
      </c>
      <c r="U80" s="10"/>
      <c r="V80" s="10"/>
      <c r="W80" s="10"/>
      <c r="Y80" s="266"/>
      <c r="Z80" s="265"/>
      <c r="AB80" s="265"/>
      <c r="AC80" s="269"/>
      <c r="AD80" s="255"/>
      <c r="AE80" s="3"/>
      <c r="AF80" s="3"/>
    </row>
    <row r="81" spans="1:32" x14ac:dyDescent="0.2">
      <c r="A81" s="55"/>
      <c r="B81" s="10"/>
      <c r="C81" s="10" t="s">
        <v>134</v>
      </c>
      <c r="D81" s="10"/>
      <c r="E81" s="10" t="s">
        <v>130</v>
      </c>
      <c r="F81" s="10">
        <v>1155660</v>
      </c>
      <c r="G81" s="10"/>
      <c r="H81" s="10"/>
      <c r="I81" s="10"/>
      <c r="J81" s="266"/>
      <c r="K81" s="23"/>
      <c r="M81" s="10">
        <v>2223</v>
      </c>
      <c r="N81" s="69"/>
      <c r="P81" s="258">
        <f t="shared" si="0"/>
        <v>0</v>
      </c>
      <c r="Q81" s="10"/>
      <c r="R81" s="10"/>
      <c r="S81" s="10"/>
      <c r="T81" s="180">
        <f t="shared" si="1"/>
        <v>519.86504723346832</v>
      </c>
      <c r="U81" s="10"/>
      <c r="V81" s="10"/>
      <c r="W81" s="10"/>
      <c r="Y81" s="266"/>
      <c r="Z81" s="265"/>
      <c r="AB81" s="265"/>
      <c r="AC81" s="269"/>
      <c r="AD81" s="255"/>
      <c r="AE81" s="3"/>
      <c r="AF81" s="3"/>
    </row>
    <row r="82" spans="1:32" x14ac:dyDescent="0.2">
      <c r="A82" s="55"/>
      <c r="B82" s="10"/>
      <c r="C82" s="10" t="s">
        <v>134</v>
      </c>
      <c r="D82" s="10"/>
      <c r="E82" s="10" t="s">
        <v>72</v>
      </c>
      <c r="F82" s="10">
        <v>728</v>
      </c>
      <c r="G82" s="10"/>
      <c r="H82" s="10"/>
      <c r="I82" s="10"/>
      <c r="J82" s="266"/>
      <c r="K82" s="23"/>
      <c r="M82" s="10">
        <v>1</v>
      </c>
      <c r="N82" s="69"/>
      <c r="P82" s="258">
        <f t="shared" si="0"/>
        <v>0</v>
      </c>
      <c r="Q82" s="10"/>
      <c r="R82" s="10"/>
      <c r="S82" s="10"/>
      <c r="T82" s="180">
        <f t="shared" si="1"/>
        <v>728</v>
      </c>
      <c r="U82" s="10"/>
      <c r="V82" s="10"/>
      <c r="W82" s="10"/>
      <c r="Y82" s="266"/>
      <c r="Z82" s="265"/>
      <c r="AB82" s="265"/>
      <c r="AC82" s="269"/>
      <c r="AD82" s="255"/>
      <c r="AE82" s="3"/>
      <c r="AF82" s="3"/>
    </row>
    <row r="83" spans="1:32" x14ac:dyDescent="0.2">
      <c r="A83" s="55"/>
      <c r="B83" s="10"/>
      <c r="C83" s="10" t="s">
        <v>135</v>
      </c>
      <c r="D83" s="10"/>
      <c r="E83" s="10" t="s">
        <v>78</v>
      </c>
      <c r="F83" s="10">
        <v>308691</v>
      </c>
      <c r="G83" s="10"/>
      <c r="H83" s="10"/>
      <c r="I83" s="10"/>
      <c r="J83" s="266"/>
      <c r="K83" s="23"/>
      <c r="M83" s="10">
        <v>520</v>
      </c>
      <c r="N83" s="69"/>
      <c r="P83" s="258">
        <f t="shared" si="0"/>
        <v>0</v>
      </c>
      <c r="Q83" s="10"/>
      <c r="R83" s="10"/>
      <c r="S83" s="10"/>
      <c r="T83" s="180">
        <f t="shared" si="1"/>
        <v>593.63653846153841</v>
      </c>
      <c r="U83" s="10"/>
      <c r="V83" s="10"/>
      <c r="W83" s="10"/>
      <c r="Y83" s="266"/>
      <c r="Z83" s="265"/>
      <c r="AB83" s="265"/>
      <c r="AC83" s="269"/>
      <c r="AD83" s="255"/>
      <c r="AE83" s="3"/>
      <c r="AF83" s="3"/>
    </row>
    <row r="84" spans="1:32" x14ac:dyDescent="0.2">
      <c r="A84" s="55"/>
      <c r="B84" s="10"/>
      <c r="C84" s="10" t="s">
        <v>136</v>
      </c>
      <c r="D84" s="10"/>
      <c r="E84" s="10" t="s">
        <v>87</v>
      </c>
      <c r="F84" s="10">
        <v>-162</v>
      </c>
      <c r="G84" s="10"/>
      <c r="H84" s="10"/>
      <c r="I84" s="10"/>
      <c r="J84" s="266"/>
      <c r="K84" s="23"/>
      <c r="M84" s="10">
        <v>1</v>
      </c>
      <c r="N84" s="69"/>
      <c r="P84" s="258">
        <f t="shared" si="0"/>
        <v>0</v>
      </c>
      <c r="Q84" s="10"/>
      <c r="R84" s="10"/>
      <c r="S84" s="10"/>
      <c r="T84" s="180">
        <f t="shared" si="1"/>
        <v>-162</v>
      </c>
      <c r="U84" s="10"/>
      <c r="V84" s="10"/>
      <c r="W84" s="10"/>
      <c r="Y84" s="266"/>
      <c r="Z84" s="265"/>
      <c r="AB84" s="265"/>
      <c r="AC84" s="269"/>
      <c r="AD84" s="255"/>
      <c r="AE84" s="3"/>
      <c r="AF84" s="3"/>
    </row>
    <row r="85" spans="1:32" x14ac:dyDescent="0.2">
      <c r="A85" s="55"/>
      <c r="B85" s="10"/>
      <c r="C85" s="10" t="s">
        <v>137</v>
      </c>
      <c r="D85" s="10"/>
      <c r="E85" s="10" t="s">
        <v>78</v>
      </c>
      <c r="F85" s="10">
        <v>121964</v>
      </c>
      <c r="G85" s="10"/>
      <c r="H85" s="10"/>
      <c r="I85" s="10"/>
      <c r="J85" s="266"/>
      <c r="K85" s="23"/>
      <c r="M85" s="10">
        <v>203</v>
      </c>
      <c r="N85" s="69"/>
      <c r="P85" s="258">
        <f t="shared" si="0"/>
        <v>0</v>
      </c>
      <c r="Q85" s="10"/>
      <c r="R85" s="10"/>
      <c r="S85" s="10"/>
      <c r="T85" s="180">
        <f t="shared" si="1"/>
        <v>600.807881773399</v>
      </c>
      <c r="U85" s="10"/>
      <c r="V85" s="10"/>
      <c r="W85" s="10"/>
      <c r="Y85" s="266"/>
      <c r="Z85" s="265"/>
      <c r="AB85" s="265"/>
      <c r="AC85" s="269"/>
      <c r="AD85" s="255"/>
      <c r="AE85" s="3"/>
      <c r="AF85" s="3"/>
    </row>
    <row r="86" spans="1:32" x14ac:dyDescent="0.2">
      <c r="A86" s="55"/>
      <c r="B86" s="10"/>
      <c r="C86" s="10" t="s">
        <v>138</v>
      </c>
      <c r="D86" s="10"/>
      <c r="E86" s="10" t="s">
        <v>139</v>
      </c>
      <c r="F86" s="10">
        <v>4257</v>
      </c>
      <c r="G86" s="10"/>
      <c r="H86" s="10"/>
      <c r="I86" s="10"/>
      <c r="J86" s="266"/>
      <c r="K86" s="23"/>
      <c r="M86" s="10">
        <v>4</v>
      </c>
      <c r="N86" s="69"/>
      <c r="P86" s="258">
        <f t="shared" ref="P86:P149" si="2">J86/M86</f>
        <v>0</v>
      </c>
      <c r="Q86" s="10"/>
      <c r="R86" s="10"/>
      <c r="S86" s="10"/>
      <c r="T86" s="180">
        <f t="shared" ref="T86:T149" si="3">F86/M86</f>
        <v>1064.25</v>
      </c>
      <c r="U86" s="10"/>
      <c r="V86" s="10"/>
      <c r="W86" s="10"/>
      <c r="Y86" s="266"/>
      <c r="Z86" s="265"/>
      <c r="AB86" s="265"/>
      <c r="AC86" s="269"/>
      <c r="AD86" s="255"/>
      <c r="AE86" s="3"/>
      <c r="AF86" s="3"/>
    </row>
    <row r="87" spans="1:32" x14ac:dyDescent="0.2">
      <c r="A87" s="55"/>
      <c r="B87" s="10"/>
      <c r="C87" s="10" t="s">
        <v>140</v>
      </c>
      <c r="D87" s="10"/>
      <c r="E87" s="10" t="s">
        <v>103</v>
      </c>
      <c r="F87" s="10">
        <v>450940</v>
      </c>
      <c r="G87" s="10"/>
      <c r="H87" s="10"/>
      <c r="I87" s="10"/>
      <c r="J87" s="266"/>
      <c r="K87" s="23"/>
      <c r="M87" s="10">
        <v>1415</v>
      </c>
      <c r="N87" s="69"/>
      <c r="P87" s="258">
        <f t="shared" si="2"/>
        <v>0</v>
      </c>
      <c r="Q87" s="10"/>
      <c r="R87" s="10"/>
      <c r="S87" s="10"/>
      <c r="T87" s="180">
        <f t="shared" si="3"/>
        <v>318.68551236749119</v>
      </c>
      <c r="U87" s="10"/>
      <c r="V87" s="10"/>
      <c r="W87" s="10"/>
      <c r="Y87" s="266"/>
      <c r="Z87" s="265"/>
      <c r="AB87" s="265"/>
      <c r="AC87" s="269"/>
      <c r="AD87" s="255"/>
      <c r="AE87" s="3"/>
      <c r="AF87" s="3"/>
    </row>
    <row r="88" spans="1:32" x14ac:dyDescent="0.2">
      <c r="A88" s="55"/>
      <c r="B88" s="10"/>
      <c r="C88" s="10" t="s">
        <v>141</v>
      </c>
      <c r="D88" s="10"/>
      <c r="E88" s="10" t="s">
        <v>142</v>
      </c>
      <c r="F88" s="10">
        <v>141732</v>
      </c>
      <c r="G88" s="10"/>
      <c r="H88" s="10"/>
      <c r="I88" s="10"/>
      <c r="J88" s="266"/>
      <c r="K88" s="23"/>
      <c r="M88" s="10">
        <v>263</v>
      </c>
      <c r="N88" s="69"/>
      <c r="P88" s="258">
        <f t="shared" si="2"/>
        <v>0</v>
      </c>
      <c r="Q88" s="10"/>
      <c r="R88" s="10"/>
      <c r="S88" s="10"/>
      <c r="T88" s="180">
        <f t="shared" si="3"/>
        <v>538.90494296577947</v>
      </c>
      <c r="U88" s="10"/>
      <c r="V88" s="10"/>
      <c r="W88" s="10"/>
      <c r="Y88" s="266"/>
      <c r="Z88" s="265"/>
      <c r="AB88" s="265"/>
      <c r="AC88" s="269"/>
      <c r="AD88" s="255"/>
      <c r="AE88" s="3"/>
      <c r="AF88" s="3"/>
    </row>
    <row r="89" spans="1:32" x14ac:dyDescent="0.2">
      <c r="A89" s="55"/>
      <c r="B89" s="10"/>
      <c r="C89" s="10" t="s">
        <v>143</v>
      </c>
      <c r="D89" s="10"/>
      <c r="E89" s="10" t="s">
        <v>144</v>
      </c>
      <c r="F89" s="10">
        <v>7863302</v>
      </c>
      <c r="G89" s="10"/>
      <c r="H89" s="10"/>
      <c r="I89" s="10"/>
      <c r="J89" s="266"/>
      <c r="K89" s="23"/>
      <c r="M89" s="10">
        <v>12550</v>
      </c>
      <c r="N89" s="69"/>
      <c r="P89" s="258">
        <f t="shared" si="2"/>
        <v>0</v>
      </c>
      <c r="Q89" s="10"/>
      <c r="R89" s="10"/>
      <c r="S89" s="10"/>
      <c r="T89" s="180">
        <f t="shared" si="3"/>
        <v>626.55792828685264</v>
      </c>
      <c r="U89" s="10"/>
      <c r="V89" s="10"/>
      <c r="W89" s="10"/>
      <c r="Y89" s="266"/>
      <c r="Z89" s="265"/>
      <c r="AB89" s="265"/>
      <c r="AC89" s="269"/>
      <c r="AD89" s="255"/>
      <c r="AE89" s="3"/>
      <c r="AF89" s="3"/>
    </row>
    <row r="90" spans="1:32" x14ac:dyDescent="0.2">
      <c r="A90" s="55"/>
      <c r="B90" s="10"/>
      <c r="C90" s="10" t="s">
        <v>145</v>
      </c>
      <c r="D90" s="10"/>
      <c r="E90" s="10" t="s">
        <v>146</v>
      </c>
      <c r="F90" s="10">
        <v>346</v>
      </c>
      <c r="G90" s="10"/>
      <c r="H90" s="10"/>
      <c r="I90" s="10"/>
      <c r="J90" s="266"/>
      <c r="K90" s="23"/>
      <c r="M90" s="10">
        <v>1</v>
      </c>
      <c r="N90" s="69"/>
      <c r="P90" s="258">
        <f t="shared" si="2"/>
        <v>0</v>
      </c>
      <c r="Q90" s="10"/>
      <c r="R90" s="10"/>
      <c r="S90" s="10"/>
      <c r="T90" s="180">
        <f t="shared" si="3"/>
        <v>346</v>
      </c>
      <c r="U90" s="10"/>
      <c r="V90" s="10"/>
      <c r="W90" s="10"/>
      <c r="Y90" s="266"/>
      <c r="Z90" s="265"/>
      <c r="AB90" s="265"/>
      <c r="AC90" s="269"/>
      <c r="AD90" s="255"/>
      <c r="AE90" s="3"/>
      <c r="AF90" s="3"/>
    </row>
    <row r="91" spans="1:32" x14ac:dyDescent="0.2">
      <c r="A91" s="55"/>
      <c r="B91" s="10"/>
      <c r="C91" s="10" t="s">
        <v>145</v>
      </c>
      <c r="D91" s="10"/>
      <c r="E91" s="10" t="s">
        <v>147</v>
      </c>
      <c r="F91" s="10">
        <v>3029227</v>
      </c>
      <c r="G91" s="10"/>
      <c r="H91" s="10"/>
      <c r="I91" s="10"/>
      <c r="J91" s="266"/>
      <c r="K91" s="23"/>
      <c r="M91" s="10">
        <v>9003</v>
      </c>
      <c r="N91" s="69"/>
      <c r="P91" s="258">
        <f t="shared" si="2"/>
        <v>0</v>
      </c>
      <c r="Q91" s="10"/>
      <c r="R91" s="10"/>
      <c r="S91" s="10"/>
      <c r="T91" s="180">
        <f t="shared" si="3"/>
        <v>336.46862157058757</v>
      </c>
      <c r="U91" s="10"/>
      <c r="V91" s="10"/>
      <c r="W91" s="10"/>
      <c r="Y91" s="266"/>
      <c r="Z91" s="265"/>
      <c r="AB91" s="265"/>
      <c r="AC91" s="269"/>
      <c r="AD91" s="255"/>
      <c r="AE91" s="3"/>
      <c r="AF91" s="3"/>
    </row>
    <row r="92" spans="1:32" x14ac:dyDescent="0.2">
      <c r="A92" s="55"/>
      <c r="B92" s="10"/>
      <c r="C92" s="10" t="s">
        <v>145</v>
      </c>
      <c r="D92" s="10"/>
      <c r="E92" s="10" t="s">
        <v>99</v>
      </c>
      <c r="F92" s="10">
        <v>113</v>
      </c>
      <c r="G92" s="10"/>
      <c r="H92" s="10"/>
      <c r="I92" s="10"/>
      <c r="J92" s="266"/>
      <c r="K92" s="23"/>
      <c r="M92" s="10">
        <v>1</v>
      </c>
      <c r="N92" s="69"/>
      <c r="P92" s="258">
        <f t="shared" si="2"/>
        <v>0</v>
      </c>
      <c r="Q92" s="10"/>
      <c r="R92" s="10"/>
      <c r="S92" s="10"/>
      <c r="T92" s="180">
        <f t="shared" si="3"/>
        <v>113</v>
      </c>
      <c r="U92" s="10"/>
      <c r="V92" s="10"/>
      <c r="W92" s="10"/>
      <c r="Y92" s="266"/>
      <c r="Z92" s="265"/>
      <c r="AB92" s="265"/>
      <c r="AC92" s="269"/>
      <c r="AD92" s="255"/>
      <c r="AE92" s="3"/>
      <c r="AF92" s="3"/>
    </row>
    <row r="93" spans="1:32" x14ac:dyDescent="0.2">
      <c r="A93" s="55"/>
      <c r="B93" s="10"/>
      <c r="C93" s="10" t="s">
        <v>145</v>
      </c>
      <c r="D93" s="10"/>
      <c r="E93" s="10" t="s">
        <v>82</v>
      </c>
      <c r="F93" s="10">
        <v>295</v>
      </c>
      <c r="G93" s="10"/>
      <c r="H93" s="10"/>
      <c r="I93" s="10"/>
      <c r="J93" s="266"/>
      <c r="K93" s="23"/>
      <c r="M93" s="10">
        <v>1</v>
      </c>
      <c r="N93" s="69"/>
      <c r="P93" s="258">
        <f t="shared" si="2"/>
        <v>0</v>
      </c>
      <c r="Q93" s="10"/>
      <c r="R93" s="10"/>
      <c r="S93" s="10"/>
      <c r="T93" s="180">
        <f t="shared" si="3"/>
        <v>295</v>
      </c>
      <c r="U93" s="10"/>
      <c r="V93" s="10"/>
      <c r="W93" s="10"/>
      <c r="Y93" s="266"/>
      <c r="Z93" s="265"/>
      <c r="AB93" s="265"/>
      <c r="AC93" s="269"/>
      <c r="AD93" s="255"/>
      <c r="AE93" s="3"/>
      <c r="AF93" s="3"/>
    </row>
    <row r="94" spans="1:32" x14ac:dyDescent="0.2">
      <c r="A94" s="55"/>
      <c r="B94" s="10"/>
      <c r="C94" s="10" t="s">
        <v>148</v>
      </c>
      <c r="D94" s="10"/>
      <c r="E94" s="10" t="s">
        <v>103</v>
      </c>
      <c r="F94" s="10">
        <v>14711</v>
      </c>
      <c r="G94" s="10"/>
      <c r="H94" s="10"/>
      <c r="I94" s="10"/>
      <c r="J94" s="266"/>
      <c r="K94" s="23"/>
      <c r="M94" s="10">
        <v>52</v>
      </c>
      <c r="N94" s="69"/>
      <c r="P94" s="258">
        <f t="shared" si="2"/>
        <v>0</v>
      </c>
      <c r="Q94" s="10"/>
      <c r="R94" s="10"/>
      <c r="S94" s="10"/>
      <c r="T94" s="180">
        <f t="shared" si="3"/>
        <v>282.90384615384613</v>
      </c>
      <c r="U94" s="10"/>
      <c r="V94" s="10"/>
      <c r="W94" s="10"/>
      <c r="Y94" s="266"/>
      <c r="Z94" s="265"/>
      <c r="AB94" s="265"/>
      <c r="AC94" s="269"/>
      <c r="AD94" s="255"/>
      <c r="AE94" s="3"/>
      <c r="AF94" s="3"/>
    </row>
    <row r="95" spans="1:32" x14ac:dyDescent="0.2">
      <c r="A95" s="55"/>
      <c r="B95" s="10"/>
      <c r="C95" s="10" t="s">
        <v>149</v>
      </c>
      <c r="D95" s="10"/>
      <c r="E95" s="10" t="s">
        <v>101</v>
      </c>
      <c r="F95" s="10">
        <v>6981</v>
      </c>
      <c r="G95" s="10"/>
      <c r="H95" s="10"/>
      <c r="I95" s="10"/>
      <c r="J95" s="266"/>
      <c r="K95" s="23"/>
      <c r="M95" s="10">
        <v>10</v>
      </c>
      <c r="N95" s="69"/>
      <c r="P95" s="258">
        <f t="shared" si="2"/>
        <v>0</v>
      </c>
      <c r="Q95" s="10"/>
      <c r="R95" s="10"/>
      <c r="S95" s="10"/>
      <c r="T95" s="180">
        <f t="shared" si="3"/>
        <v>698.1</v>
      </c>
      <c r="U95" s="10"/>
      <c r="V95" s="10"/>
      <c r="W95" s="10"/>
      <c r="Y95" s="266"/>
      <c r="Z95" s="265"/>
      <c r="AB95" s="265"/>
      <c r="AC95" s="269"/>
      <c r="AD95" s="255"/>
      <c r="AE95" s="3"/>
      <c r="AF95" s="3"/>
    </row>
    <row r="96" spans="1:32" x14ac:dyDescent="0.2">
      <c r="A96" s="55"/>
      <c r="B96" s="10"/>
      <c r="C96" s="10" t="s">
        <v>150</v>
      </c>
      <c r="D96" s="10"/>
      <c r="E96" s="10" t="s">
        <v>139</v>
      </c>
      <c r="F96" s="10">
        <v>1112</v>
      </c>
      <c r="G96" s="10"/>
      <c r="H96" s="10"/>
      <c r="I96" s="10"/>
      <c r="J96" s="266"/>
      <c r="K96" s="23"/>
      <c r="M96" s="10">
        <v>1</v>
      </c>
      <c r="N96" s="69"/>
      <c r="P96" s="258">
        <f t="shared" si="2"/>
        <v>0</v>
      </c>
      <c r="Q96" s="10"/>
      <c r="R96" s="10"/>
      <c r="S96" s="10"/>
      <c r="T96" s="180">
        <f t="shared" si="3"/>
        <v>1112</v>
      </c>
      <c r="U96" s="10"/>
      <c r="V96" s="10"/>
      <c r="W96" s="10"/>
      <c r="Y96" s="266"/>
      <c r="Z96" s="265"/>
      <c r="AB96" s="265"/>
      <c r="AC96" s="269"/>
      <c r="AD96" s="255"/>
      <c r="AE96" s="3"/>
      <c r="AF96" s="3"/>
    </row>
    <row r="97" spans="1:32" x14ac:dyDescent="0.2">
      <c r="A97" s="55"/>
      <c r="B97" s="10"/>
      <c r="C97" s="10" t="s">
        <v>150</v>
      </c>
      <c r="D97" s="10"/>
      <c r="E97" s="10" t="s">
        <v>144</v>
      </c>
      <c r="F97" s="10">
        <v>99105</v>
      </c>
      <c r="G97" s="10"/>
      <c r="H97" s="10"/>
      <c r="I97" s="10"/>
      <c r="J97" s="266"/>
      <c r="K97" s="23"/>
      <c r="M97" s="10">
        <v>146</v>
      </c>
      <c r="N97" s="69"/>
      <c r="P97" s="258">
        <f t="shared" si="2"/>
        <v>0</v>
      </c>
      <c r="Q97" s="10"/>
      <c r="R97" s="10"/>
      <c r="S97" s="10"/>
      <c r="T97" s="180">
        <f t="shared" si="3"/>
        <v>678.80136986301375</v>
      </c>
      <c r="U97" s="10"/>
      <c r="V97" s="10"/>
      <c r="W97" s="10"/>
      <c r="Y97" s="266"/>
      <c r="Z97" s="265"/>
      <c r="AB97" s="265"/>
      <c r="AC97" s="269"/>
      <c r="AD97" s="255"/>
      <c r="AE97" s="3"/>
      <c r="AF97" s="3"/>
    </row>
    <row r="98" spans="1:32" x14ac:dyDescent="0.2">
      <c r="A98" s="55"/>
      <c r="B98" s="10"/>
      <c r="C98" s="10" t="s">
        <v>150</v>
      </c>
      <c r="D98" s="10"/>
      <c r="E98" s="10" t="s">
        <v>69</v>
      </c>
      <c r="F98" s="10">
        <v>1173</v>
      </c>
      <c r="G98" s="10"/>
      <c r="H98" s="10"/>
      <c r="I98" s="10"/>
      <c r="J98" s="266"/>
      <c r="K98" s="23"/>
      <c r="M98" s="10">
        <v>2</v>
      </c>
      <c r="N98" s="69"/>
      <c r="P98" s="258">
        <f t="shared" si="2"/>
        <v>0</v>
      </c>
      <c r="Q98" s="10"/>
      <c r="R98" s="10"/>
      <c r="S98" s="10"/>
      <c r="T98" s="180">
        <f t="shared" si="3"/>
        <v>586.5</v>
      </c>
      <c r="U98" s="10"/>
      <c r="V98" s="10"/>
      <c r="W98" s="10"/>
      <c r="Y98" s="266"/>
      <c r="Z98" s="265"/>
      <c r="AB98" s="265"/>
      <c r="AC98" s="269"/>
      <c r="AD98" s="255"/>
      <c r="AE98" s="3"/>
      <c r="AF98" s="3"/>
    </row>
    <row r="99" spans="1:32" x14ac:dyDescent="0.2">
      <c r="A99" s="55"/>
      <c r="B99" s="10"/>
      <c r="C99" s="10" t="s">
        <v>151</v>
      </c>
      <c r="D99" s="10"/>
      <c r="E99" s="10" t="s">
        <v>152</v>
      </c>
      <c r="F99" s="10">
        <v>729490</v>
      </c>
      <c r="G99" s="10"/>
      <c r="H99" s="10"/>
      <c r="I99" s="10"/>
      <c r="J99" s="266"/>
      <c r="K99" s="23"/>
      <c r="M99" s="10">
        <v>1200</v>
      </c>
      <c r="N99" s="69"/>
      <c r="P99" s="258">
        <f t="shared" si="2"/>
        <v>0</v>
      </c>
      <c r="Q99" s="10"/>
      <c r="R99" s="10"/>
      <c r="S99" s="10"/>
      <c r="T99" s="180">
        <f t="shared" si="3"/>
        <v>607.9083333333333</v>
      </c>
      <c r="U99" s="10"/>
      <c r="V99" s="10"/>
      <c r="W99" s="10"/>
      <c r="Y99" s="266"/>
      <c r="Z99" s="265"/>
      <c r="AB99" s="265"/>
      <c r="AC99" s="269"/>
      <c r="AD99" s="255"/>
      <c r="AE99" s="3"/>
      <c r="AF99" s="3"/>
    </row>
    <row r="100" spans="1:32" x14ac:dyDescent="0.2">
      <c r="A100" s="55"/>
      <c r="B100" s="10"/>
      <c r="C100" s="10" t="s">
        <v>151</v>
      </c>
      <c r="D100" s="10"/>
      <c r="E100" s="10" t="s">
        <v>153</v>
      </c>
      <c r="F100" s="10">
        <v>1042</v>
      </c>
      <c r="G100" s="10"/>
      <c r="H100" s="10"/>
      <c r="I100" s="10"/>
      <c r="J100" s="266"/>
      <c r="K100" s="23"/>
      <c r="M100" s="10">
        <v>2</v>
      </c>
      <c r="N100" s="69"/>
      <c r="P100" s="258">
        <f t="shared" si="2"/>
        <v>0</v>
      </c>
      <c r="Q100" s="10"/>
      <c r="R100" s="10"/>
      <c r="S100" s="10"/>
      <c r="T100" s="180">
        <f t="shared" si="3"/>
        <v>521</v>
      </c>
      <c r="U100" s="10"/>
      <c r="V100" s="10"/>
      <c r="W100" s="10"/>
      <c r="Y100" s="266"/>
      <c r="Z100" s="265"/>
      <c r="AB100" s="265"/>
      <c r="AC100" s="269"/>
      <c r="AD100" s="255"/>
      <c r="AE100" s="3"/>
      <c r="AF100" s="3"/>
    </row>
    <row r="101" spans="1:32" x14ac:dyDescent="0.2">
      <c r="A101" s="55"/>
      <c r="B101" s="10"/>
      <c r="C101" s="10" t="s">
        <v>151</v>
      </c>
      <c r="D101" s="10"/>
      <c r="E101" s="10" t="s">
        <v>154</v>
      </c>
      <c r="F101" s="10">
        <v>691</v>
      </c>
      <c r="G101" s="10"/>
      <c r="H101" s="10"/>
      <c r="I101" s="10"/>
      <c r="J101" s="266"/>
      <c r="K101" s="23"/>
      <c r="M101" s="10">
        <v>1</v>
      </c>
      <c r="N101" s="69"/>
      <c r="P101" s="258">
        <f t="shared" si="2"/>
        <v>0</v>
      </c>
      <c r="Q101" s="10"/>
      <c r="R101" s="10"/>
      <c r="S101" s="10"/>
      <c r="T101" s="180">
        <f t="shared" si="3"/>
        <v>691</v>
      </c>
      <c r="U101" s="10"/>
      <c r="V101" s="10"/>
      <c r="W101" s="10"/>
      <c r="Y101" s="266"/>
      <c r="Z101" s="265"/>
      <c r="AB101" s="265"/>
      <c r="AC101" s="269"/>
      <c r="AD101" s="255"/>
      <c r="AE101" s="3"/>
      <c r="AF101" s="3"/>
    </row>
    <row r="102" spans="1:32" x14ac:dyDescent="0.2">
      <c r="A102" s="55"/>
      <c r="B102" s="10"/>
      <c r="C102" s="10" t="s">
        <v>151</v>
      </c>
      <c r="D102" s="10"/>
      <c r="E102" s="10" t="s">
        <v>155</v>
      </c>
      <c r="F102" s="10">
        <v>3582</v>
      </c>
      <c r="G102" s="10"/>
      <c r="H102" s="10"/>
      <c r="I102" s="10"/>
      <c r="J102" s="266"/>
      <c r="K102" s="23"/>
      <c r="M102" s="10">
        <v>3</v>
      </c>
      <c r="N102" s="69"/>
      <c r="P102" s="258">
        <f t="shared" si="2"/>
        <v>0</v>
      </c>
      <c r="Q102" s="10"/>
      <c r="R102" s="10"/>
      <c r="S102" s="10"/>
      <c r="T102" s="180">
        <f t="shared" si="3"/>
        <v>1194</v>
      </c>
      <c r="U102" s="10"/>
      <c r="V102" s="10"/>
      <c r="W102" s="10"/>
      <c r="Y102" s="266"/>
      <c r="Z102" s="265"/>
      <c r="AB102" s="265"/>
      <c r="AC102" s="269"/>
      <c r="AD102" s="255"/>
      <c r="AE102" s="3"/>
      <c r="AF102" s="3"/>
    </row>
    <row r="103" spans="1:32" x14ac:dyDescent="0.2">
      <c r="A103" s="55"/>
      <c r="B103" s="10"/>
      <c r="C103" s="10" t="s">
        <v>151</v>
      </c>
      <c r="D103" s="10"/>
      <c r="E103" s="10" t="s">
        <v>156</v>
      </c>
      <c r="F103" s="10">
        <v>1549</v>
      </c>
      <c r="G103" s="10"/>
      <c r="H103" s="10"/>
      <c r="I103" s="10"/>
      <c r="J103" s="266"/>
      <c r="K103" s="23"/>
      <c r="M103" s="10">
        <v>2</v>
      </c>
      <c r="N103" s="69"/>
      <c r="P103" s="258">
        <f t="shared" si="2"/>
        <v>0</v>
      </c>
      <c r="Q103" s="10"/>
      <c r="R103" s="10"/>
      <c r="S103" s="10"/>
      <c r="T103" s="180">
        <f t="shared" si="3"/>
        <v>774.5</v>
      </c>
      <c r="U103" s="10"/>
      <c r="V103" s="10"/>
      <c r="W103" s="10"/>
      <c r="Y103" s="266"/>
      <c r="Z103" s="265"/>
      <c r="AB103" s="265"/>
      <c r="AC103" s="269"/>
      <c r="AD103" s="255"/>
      <c r="AE103" s="3"/>
      <c r="AF103" s="3"/>
    </row>
    <row r="104" spans="1:32" x14ac:dyDescent="0.2">
      <c r="A104" s="55"/>
      <c r="B104" s="10"/>
      <c r="C104" s="10" t="s">
        <v>151</v>
      </c>
      <c r="D104" s="10"/>
      <c r="E104" s="10" t="s">
        <v>97</v>
      </c>
      <c r="F104" s="10">
        <v>726</v>
      </c>
      <c r="G104" s="10"/>
      <c r="H104" s="10"/>
      <c r="I104" s="10"/>
      <c r="J104" s="266"/>
      <c r="K104" s="23"/>
      <c r="M104" s="10">
        <v>1</v>
      </c>
      <c r="N104" s="69"/>
      <c r="P104" s="258">
        <f t="shared" si="2"/>
        <v>0</v>
      </c>
      <c r="Q104" s="10"/>
      <c r="R104" s="10"/>
      <c r="S104" s="10"/>
      <c r="T104" s="180">
        <f t="shared" si="3"/>
        <v>726</v>
      </c>
      <c r="U104" s="10"/>
      <c r="V104" s="10"/>
      <c r="W104" s="10"/>
      <c r="Y104" s="266"/>
      <c r="Z104" s="265"/>
      <c r="AB104" s="265"/>
      <c r="AC104" s="269"/>
      <c r="AD104" s="255"/>
      <c r="AE104" s="3"/>
      <c r="AF104" s="3"/>
    </row>
    <row r="105" spans="1:32" x14ac:dyDescent="0.2">
      <c r="A105" s="55"/>
      <c r="B105" s="10"/>
      <c r="C105" s="10" t="s">
        <v>157</v>
      </c>
      <c r="D105" s="10"/>
      <c r="E105" s="10" t="s">
        <v>152</v>
      </c>
      <c r="F105" s="10">
        <v>51980</v>
      </c>
      <c r="G105" s="10"/>
      <c r="H105" s="10"/>
      <c r="I105" s="10"/>
      <c r="J105" s="266"/>
      <c r="K105" s="23"/>
      <c r="M105" s="10">
        <v>67</v>
      </c>
      <c r="N105" s="69"/>
      <c r="P105" s="258">
        <f t="shared" si="2"/>
        <v>0</v>
      </c>
      <c r="Q105" s="10"/>
      <c r="R105" s="10"/>
      <c r="S105" s="10"/>
      <c r="T105" s="180">
        <f t="shared" si="3"/>
        <v>775.82089552238801</v>
      </c>
      <c r="U105" s="10"/>
      <c r="V105" s="10"/>
      <c r="W105" s="10"/>
      <c r="Y105" s="266"/>
      <c r="Z105" s="265"/>
      <c r="AB105" s="265"/>
      <c r="AC105" s="269"/>
      <c r="AD105" s="255"/>
      <c r="AE105" s="3"/>
      <c r="AF105" s="3"/>
    </row>
    <row r="106" spans="1:32" x14ac:dyDescent="0.2">
      <c r="A106" s="55"/>
      <c r="B106" s="10"/>
      <c r="C106" s="10" t="s">
        <v>158</v>
      </c>
      <c r="D106" s="10"/>
      <c r="E106" s="10" t="s">
        <v>106</v>
      </c>
      <c r="F106" s="10">
        <v>1714</v>
      </c>
      <c r="G106" s="10"/>
      <c r="H106" s="10"/>
      <c r="I106" s="10"/>
      <c r="J106" s="266"/>
      <c r="K106" s="23"/>
      <c r="M106" s="10">
        <v>2</v>
      </c>
      <c r="N106" s="69"/>
      <c r="P106" s="258">
        <f t="shared" si="2"/>
        <v>0</v>
      </c>
      <c r="Q106" s="10"/>
      <c r="R106" s="10"/>
      <c r="S106" s="10"/>
      <c r="T106" s="180">
        <f t="shared" si="3"/>
        <v>857</v>
      </c>
      <c r="U106" s="10"/>
      <c r="V106" s="10"/>
      <c r="W106" s="10"/>
      <c r="Y106" s="266"/>
      <c r="Z106" s="265"/>
      <c r="AB106" s="265"/>
      <c r="AC106" s="269"/>
      <c r="AD106" s="255"/>
      <c r="AE106" s="3"/>
      <c r="AF106" s="3"/>
    </row>
    <row r="107" spans="1:32" x14ac:dyDescent="0.2">
      <c r="A107" s="55"/>
      <c r="B107" s="10"/>
      <c r="C107" s="10" t="s">
        <v>159</v>
      </c>
      <c r="D107" s="10"/>
      <c r="E107" s="10" t="s">
        <v>96</v>
      </c>
      <c r="F107" s="10">
        <v>286301</v>
      </c>
      <c r="G107" s="10"/>
      <c r="H107" s="10"/>
      <c r="I107" s="10"/>
      <c r="J107" s="266"/>
      <c r="K107" s="23"/>
      <c r="M107" s="10">
        <v>642</v>
      </c>
      <c r="N107" s="69"/>
      <c r="P107" s="258">
        <f t="shared" si="2"/>
        <v>0</v>
      </c>
      <c r="Q107" s="10"/>
      <c r="R107" s="10"/>
      <c r="S107" s="10"/>
      <c r="T107" s="180">
        <f t="shared" si="3"/>
        <v>445.95171339563865</v>
      </c>
      <c r="U107" s="10"/>
      <c r="V107" s="10"/>
      <c r="W107" s="10"/>
      <c r="Y107" s="266"/>
      <c r="Z107" s="265"/>
      <c r="AB107" s="265"/>
      <c r="AC107" s="269"/>
      <c r="AD107" s="255"/>
      <c r="AE107" s="3"/>
      <c r="AF107" s="3"/>
    </row>
    <row r="108" spans="1:32" x14ac:dyDescent="0.2">
      <c r="A108" s="55"/>
      <c r="B108" s="10"/>
      <c r="C108" s="10" t="s">
        <v>160</v>
      </c>
      <c r="D108" s="10"/>
      <c r="E108" s="10" t="s">
        <v>161</v>
      </c>
      <c r="F108" s="10"/>
      <c r="G108" s="10"/>
      <c r="H108" s="10"/>
      <c r="I108" s="10"/>
      <c r="J108" s="266"/>
      <c r="K108" s="23"/>
      <c r="M108" s="10">
        <v>1</v>
      </c>
      <c r="N108" s="69"/>
      <c r="P108" s="258">
        <f t="shared" si="2"/>
        <v>0</v>
      </c>
      <c r="Q108" s="10"/>
      <c r="R108" s="10"/>
      <c r="S108" s="10"/>
      <c r="T108" s="180">
        <f t="shared" si="3"/>
        <v>0</v>
      </c>
      <c r="U108" s="10"/>
      <c r="V108" s="10"/>
      <c r="W108" s="10"/>
      <c r="Y108" s="266"/>
      <c r="Z108" s="265"/>
      <c r="AB108" s="265"/>
      <c r="AC108" s="269"/>
      <c r="AD108" s="255"/>
      <c r="AE108" s="3"/>
      <c r="AF108" s="3"/>
    </row>
    <row r="109" spans="1:32" x14ac:dyDescent="0.2">
      <c r="A109" s="55"/>
      <c r="B109" s="10"/>
      <c r="C109" s="10" t="s">
        <v>162</v>
      </c>
      <c r="D109" s="10"/>
      <c r="E109" s="10" t="s">
        <v>163</v>
      </c>
      <c r="F109" s="10">
        <v>3592</v>
      </c>
      <c r="G109" s="10"/>
      <c r="H109" s="10"/>
      <c r="I109" s="10"/>
      <c r="J109" s="266"/>
      <c r="K109" s="23"/>
      <c r="M109" s="10">
        <v>9</v>
      </c>
      <c r="N109" s="69"/>
      <c r="P109" s="258">
        <f t="shared" si="2"/>
        <v>0</v>
      </c>
      <c r="Q109" s="10"/>
      <c r="R109" s="10"/>
      <c r="S109" s="10"/>
      <c r="T109" s="180">
        <f t="shared" si="3"/>
        <v>399.11111111111109</v>
      </c>
      <c r="U109" s="10"/>
      <c r="V109" s="10"/>
      <c r="W109" s="10"/>
      <c r="Y109" s="266"/>
      <c r="Z109" s="265"/>
      <c r="AB109" s="265"/>
      <c r="AC109" s="269"/>
      <c r="AD109" s="255"/>
      <c r="AE109" s="3"/>
      <c r="AF109" s="3"/>
    </row>
    <row r="110" spans="1:32" x14ac:dyDescent="0.2">
      <c r="A110" s="55"/>
      <c r="B110" s="10"/>
      <c r="C110" s="10" t="s">
        <v>164</v>
      </c>
      <c r="D110" s="10"/>
      <c r="E110" s="10" t="s">
        <v>63</v>
      </c>
      <c r="F110" s="10">
        <v>1487655</v>
      </c>
      <c r="G110" s="10"/>
      <c r="H110" s="10"/>
      <c r="I110" s="10"/>
      <c r="J110" s="266"/>
      <c r="K110" s="23"/>
      <c r="M110" s="10">
        <v>4894</v>
      </c>
      <c r="N110" s="69"/>
      <c r="P110" s="258">
        <f t="shared" si="2"/>
        <v>0</v>
      </c>
      <c r="Q110" s="10"/>
      <c r="R110" s="10"/>
      <c r="S110" s="10"/>
      <c r="T110" s="180">
        <f t="shared" si="3"/>
        <v>303.97527584797712</v>
      </c>
      <c r="U110" s="10"/>
      <c r="V110" s="10"/>
      <c r="W110" s="10"/>
      <c r="Y110" s="266"/>
      <c r="Z110" s="265"/>
      <c r="AB110" s="265"/>
      <c r="AC110" s="269"/>
      <c r="AD110" s="255"/>
      <c r="AE110" s="3"/>
      <c r="AF110" s="3"/>
    </row>
    <row r="111" spans="1:32" x14ac:dyDescent="0.2">
      <c r="A111" s="55"/>
      <c r="B111" s="10"/>
      <c r="C111" s="10" t="s">
        <v>164</v>
      </c>
      <c r="D111" s="10"/>
      <c r="E111" s="10" t="s">
        <v>165</v>
      </c>
      <c r="F111" s="10"/>
      <c r="G111" s="10"/>
      <c r="H111" s="10"/>
      <c r="I111" s="10"/>
      <c r="J111" s="266"/>
      <c r="K111" s="23"/>
      <c r="M111" s="10">
        <v>1</v>
      </c>
      <c r="N111" s="69"/>
      <c r="P111" s="258">
        <f t="shared" si="2"/>
        <v>0</v>
      </c>
      <c r="Q111" s="10"/>
      <c r="R111" s="10"/>
      <c r="S111" s="10"/>
      <c r="T111" s="180">
        <f t="shared" si="3"/>
        <v>0</v>
      </c>
      <c r="U111" s="10"/>
      <c r="V111" s="10"/>
      <c r="W111" s="10"/>
      <c r="Y111" s="266"/>
      <c r="Z111" s="265"/>
      <c r="AB111" s="265"/>
      <c r="AC111" s="269"/>
      <c r="AD111" s="255"/>
      <c r="AE111" s="3"/>
      <c r="AF111" s="3"/>
    </row>
    <row r="112" spans="1:32" x14ac:dyDescent="0.2">
      <c r="A112" s="55"/>
      <c r="B112" s="10"/>
      <c r="C112" s="10" t="s">
        <v>164</v>
      </c>
      <c r="D112" s="10"/>
      <c r="E112" s="10" t="s">
        <v>166</v>
      </c>
      <c r="F112" s="10">
        <v>7713</v>
      </c>
      <c r="G112" s="10"/>
      <c r="H112" s="10"/>
      <c r="I112" s="10"/>
      <c r="J112" s="266"/>
      <c r="K112" s="23"/>
      <c r="M112" s="10">
        <v>36</v>
      </c>
      <c r="N112" s="69"/>
      <c r="P112" s="258">
        <f t="shared" si="2"/>
        <v>0</v>
      </c>
      <c r="Q112" s="10"/>
      <c r="R112" s="10"/>
      <c r="S112" s="10"/>
      <c r="T112" s="180">
        <f t="shared" si="3"/>
        <v>214.25</v>
      </c>
      <c r="U112" s="10"/>
      <c r="V112" s="10"/>
      <c r="W112" s="10"/>
      <c r="Y112" s="266"/>
      <c r="Z112" s="265"/>
      <c r="AB112" s="265"/>
      <c r="AC112" s="269"/>
      <c r="AD112" s="255"/>
      <c r="AE112" s="3"/>
      <c r="AF112" s="3"/>
    </row>
    <row r="113" spans="1:32" x14ac:dyDescent="0.2">
      <c r="A113" s="55"/>
      <c r="B113" s="10"/>
      <c r="C113" s="10" t="s">
        <v>167</v>
      </c>
      <c r="D113" s="10"/>
      <c r="E113" s="10" t="s">
        <v>63</v>
      </c>
      <c r="F113" s="10">
        <v>3</v>
      </c>
      <c r="G113" s="10"/>
      <c r="H113" s="10"/>
      <c r="I113" s="10"/>
      <c r="J113" s="266"/>
      <c r="K113" s="23"/>
      <c r="M113" s="10">
        <v>1</v>
      </c>
      <c r="N113" s="69"/>
      <c r="P113" s="258">
        <f t="shared" si="2"/>
        <v>0</v>
      </c>
      <c r="Q113" s="10"/>
      <c r="R113" s="10"/>
      <c r="S113" s="10"/>
      <c r="T113" s="180">
        <f t="shared" si="3"/>
        <v>3</v>
      </c>
      <c r="U113" s="10"/>
      <c r="V113" s="10"/>
      <c r="W113" s="10"/>
      <c r="Y113" s="266"/>
      <c r="Z113" s="265"/>
      <c r="AB113" s="265"/>
      <c r="AC113" s="269"/>
      <c r="AD113" s="255"/>
      <c r="AE113" s="3"/>
      <c r="AF113" s="3"/>
    </row>
    <row r="114" spans="1:32" x14ac:dyDescent="0.2">
      <c r="A114" s="55"/>
      <c r="B114" s="10"/>
      <c r="C114" s="10" t="s">
        <v>168</v>
      </c>
      <c r="D114" s="10"/>
      <c r="E114" s="10" t="s">
        <v>63</v>
      </c>
      <c r="F114" s="10">
        <v>100880</v>
      </c>
      <c r="G114" s="10"/>
      <c r="H114" s="10"/>
      <c r="I114" s="10"/>
      <c r="J114" s="266"/>
      <c r="K114" s="23"/>
      <c r="M114" s="10">
        <v>310</v>
      </c>
      <c r="N114" s="69"/>
      <c r="P114" s="258">
        <f t="shared" si="2"/>
        <v>0</v>
      </c>
      <c r="Q114" s="10"/>
      <c r="R114" s="10"/>
      <c r="S114" s="10"/>
      <c r="T114" s="180">
        <f t="shared" si="3"/>
        <v>325.41935483870969</v>
      </c>
      <c r="U114" s="10"/>
      <c r="V114" s="10"/>
      <c r="W114" s="10"/>
      <c r="Y114" s="266"/>
      <c r="Z114" s="265"/>
      <c r="AB114" s="265"/>
      <c r="AC114" s="269"/>
      <c r="AD114" s="255"/>
      <c r="AE114" s="3"/>
      <c r="AF114" s="3"/>
    </row>
    <row r="115" spans="1:32" x14ac:dyDescent="0.2">
      <c r="A115" s="55"/>
      <c r="B115" s="10"/>
      <c r="C115" s="10" t="s">
        <v>168</v>
      </c>
      <c r="D115" s="10"/>
      <c r="E115" s="10" t="s">
        <v>169</v>
      </c>
      <c r="F115" s="10">
        <v>113</v>
      </c>
      <c r="G115" s="10"/>
      <c r="H115" s="10"/>
      <c r="I115" s="10"/>
      <c r="J115" s="266"/>
      <c r="K115" s="23"/>
      <c r="M115" s="10">
        <v>1</v>
      </c>
      <c r="N115" s="69"/>
      <c r="P115" s="258">
        <f t="shared" si="2"/>
        <v>0</v>
      </c>
      <c r="Q115" s="10"/>
      <c r="R115" s="10"/>
      <c r="S115" s="10"/>
      <c r="T115" s="180">
        <f t="shared" si="3"/>
        <v>113</v>
      </c>
      <c r="U115" s="10"/>
      <c r="V115" s="10"/>
      <c r="W115" s="10"/>
      <c r="Y115" s="266"/>
      <c r="Z115" s="265"/>
      <c r="AB115" s="265"/>
      <c r="AC115" s="269"/>
      <c r="AD115" s="255"/>
      <c r="AE115" s="3"/>
      <c r="AF115" s="3"/>
    </row>
    <row r="116" spans="1:32" x14ac:dyDescent="0.2">
      <c r="A116" s="55"/>
      <c r="B116" s="10"/>
      <c r="C116" s="10" t="s">
        <v>170</v>
      </c>
      <c r="D116" s="10"/>
      <c r="E116" s="10" t="s">
        <v>62</v>
      </c>
      <c r="F116" s="10">
        <v>2165</v>
      </c>
      <c r="G116" s="10"/>
      <c r="H116" s="10"/>
      <c r="I116" s="10"/>
      <c r="J116" s="266"/>
      <c r="K116" s="23"/>
      <c r="M116" s="10">
        <v>3</v>
      </c>
      <c r="N116" s="69"/>
      <c r="P116" s="258">
        <f t="shared" si="2"/>
        <v>0</v>
      </c>
      <c r="Q116" s="10"/>
      <c r="R116" s="10"/>
      <c r="S116" s="10"/>
      <c r="T116" s="180">
        <f t="shared" si="3"/>
        <v>721.66666666666663</v>
      </c>
      <c r="U116" s="10"/>
      <c r="V116" s="10"/>
      <c r="W116" s="10"/>
      <c r="Y116" s="266"/>
      <c r="Z116" s="265"/>
      <c r="AB116" s="265"/>
      <c r="AC116" s="269"/>
      <c r="AD116" s="255"/>
      <c r="AE116" s="3"/>
      <c r="AF116" s="3"/>
    </row>
    <row r="117" spans="1:32" x14ac:dyDescent="0.2">
      <c r="A117" s="55"/>
      <c r="B117" s="10"/>
      <c r="C117" s="10" t="s">
        <v>170</v>
      </c>
      <c r="D117" s="10"/>
      <c r="E117" s="10" t="s">
        <v>63</v>
      </c>
      <c r="F117" s="10">
        <v>3387</v>
      </c>
      <c r="G117" s="10"/>
      <c r="H117" s="10"/>
      <c r="I117" s="10"/>
      <c r="J117" s="266"/>
      <c r="K117" s="23"/>
      <c r="M117" s="10">
        <v>8</v>
      </c>
      <c r="N117" s="69"/>
      <c r="P117" s="258">
        <f t="shared" si="2"/>
        <v>0</v>
      </c>
      <c r="Q117" s="10"/>
      <c r="R117" s="10"/>
      <c r="S117" s="10"/>
      <c r="T117" s="180">
        <f t="shared" si="3"/>
        <v>423.375</v>
      </c>
      <c r="U117" s="10"/>
      <c r="V117" s="10"/>
      <c r="W117" s="10"/>
      <c r="Y117" s="266"/>
      <c r="Z117" s="265"/>
      <c r="AB117" s="265"/>
      <c r="AC117" s="269"/>
      <c r="AD117" s="255"/>
      <c r="AE117" s="3"/>
      <c r="AF117" s="3"/>
    </row>
    <row r="118" spans="1:32" x14ac:dyDescent="0.2">
      <c r="A118" s="55"/>
      <c r="B118" s="10"/>
      <c r="C118" s="10" t="s">
        <v>170</v>
      </c>
      <c r="D118" s="10"/>
      <c r="E118" s="10" t="s">
        <v>96</v>
      </c>
      <c r="F118" s="10">
        <v>2363781</v>
      </c>
      <c r="G118" s="10"/>
      <c r="H118" s="10"/>
      <c r="I118" s="10"/>
      <c r="J118" s="266"/>
      <c r="K118" s="23"/>
      <c r="M118" s="10">
        <v>4680</v>
      </c>
      <c r="N118" s="69"/>
      <c r="P118" s="258">
        <f t="shared" si="2"/>
        <v>0</v>
      </c>
      <c r="Q118" s="10"/>
      <c r="R118" s="10"/>
      <c r="S118" s="10"/>
      <c r="T118" s="180">
        <f t="shared" si="3"/>
        <v>505.08141025641027</v>
      </c>
      <c r="U118" s="10"/>
      <c r="V118" s="10"/>
      <c r="W118" s="10"/>
      <c r="Y118" s="266"/>
      <c r="Z118" s="265"/>
      <c r="AB118" s="265"/>
      <c r="AC118" s="269"/>
      <c r="AD118" s="255"/>
      <c r="AE118" s="3"/>
      <c r="AF118" s="3"/>
    </row>
    <row r="119" spans="1:32" x14ac:dyDescent="0.2">
      <c r="A119" s="55"/>
      <c r="B119" s="10"/>
      <c r="C119" s="10" t="s">
        <v>170</v>
      </c>
      <c r="D119" s="10"/>
      <c r="E119" s="10" t="s">
        <v>166</v>
      </c>
      <c r="F119" s="10">
        <v>725</v>
      </c>
      <c r="G119" s="10"/>
      <c r="H119" s="10"/>
      <c r="I119" s="10"/>
      <c r="J119" s="266"/>
      <c r="K119" s="23"/>
      <c r="M119" s="10">
        <v>1</v>
      </c>
      <c r="N119" s="69"/>
      <c r="P119" s="258">
        <f t="shared" si="2"/>
        <v>0</v>
      </c>
      <c r="Q119" s="10"/>
      <c r="R119" s="10"/>
      <c r="S119" s="10"/>
      <c r="T119" s="180">
        <f t="shared" si="3"/>
        <v>725</v>
      </c>
      <c r="U119" s="10"/>
      <c r="V119" s="10"/>
      <c r="W119" s="10"/>
      <c r="Y119" s="266"/>
      <c r="Z119" s="265"/>
      <c r="AB119" s="265"/>
      <c r="AC119" s="269"/>
      <c r="AD119" s="255"/>
      <c r="AE119" s="3"/>
      <c r="AF119" s="3"/>
    </row>
    <row r="120" spans="1:32" x14ac:dyDescent="0.2">
      <c r="A120" s="55"/>
      <c r="B120" s="10"/>
      <c r="C120" s="10" t="s">
        <v>170</v>
      </c>
      <c r="D120" s="10"/>
      <c r="E120" s="10" t="s">
        <v>126</v>
      </c>
      <c r="F120" s="10">
        <v>1323</v>
      </c>
      <c r="G120" s="10"/>
      <c r="H120" s="10"/>
      <c r="I120" s="10"/>
      <c r="J120" s="266"/>
      <c r="K120" s="23"/>
      <c r="M120" s="10">
        <v>1</v>
      </c>
      <c r="N120" s="69"/>
      <c r="P120" s="258">
        <f t="shared" si="2"/>
        <v>0</v>
      </c>
      <c r="Q120" s="10"/>
      <c r="R120" s="10"/>
      <c r="S120" s="10"/>
      <c r="T120" s="180">
        <f t="shared" si="3"/>
        <v>1323</v>
      </c>
      <c r="U120" s="10"/>
      <c r="V120" s="10"/>
      <c r="W120" s="10"/>
      <c r="Y120" s="266"/>
      <c r="Z120" s="265"/>
      <c r="AB120" s="265"/>
      <c r="AC120" s="269"/>
      <c r="AD120" s="255"/>
      <c r="AE120" s="3"/>
      <c r="AF120" s="3"/>
    </row>
    <row r="121" spans="1:32" x14ac:dyDescent="0.2">
      <c r="A121" s="55"/>
      <c r="B121" s="10"/>
      <c r="C121" s="10" t="s">
        <v>171</v>
      </c>
      <c r="D121" s="10"/>
      <c r="E121" s="10" t="s">
        <v>63</v>
      </c>
      <c r="F121" s="10">
        <v>1538</v>
      </c>
      <c r="G121" s="10"/>
      <c r="H121" s="10"/>
      <c r="I121" s="10"/>
      <c r="J121" s="266"/>
      <c r="K121" s="23"/>
      <c r="M121" s="10">
        <v>4</v>
      </c>
      <c r="N121" s="69"/>
      <c r="P121" s="258">
        <f t="shared" si="2"/>
        <v>0</v>
      </c>
      <c r="Q121" s="10"/>
      <c r="R121" s="10"/>
      <c r="S121" s="10"/>
      <c r="T121" s="180">
        <f t="shared" si="3"/>
        <v>384.5</v>
      </c>
      <c r="U121" s="10"/>
      <c r="V121" s="10"/>
      <c r="W121" s="10"/>
      <c r="Y121" s="266"/>
      <c r="Z121" s="265"/>
      <c r="AB121" s="265"/>
      <c r="AC121" s="269"/>
      <c r="AD121" s="255"/>
      <c r="AE121" s="3"/>
      <c r="AF121" s="3"/>
    </row>
    <row r="122" spans="1:32" x14ac:dyDescent="0.2">
      <c r="A122" s="55"/>
      <c r="B122" s="10"/>
      <c r="C122" s="10" t="s">
        <v>171</v>
      </c>
      <c r="D122" s="10"/>
      <c r="E122" s="10" t="s">
        <v>165</v>
      </c>
      <c r="F122" s="10">
        <v>209664</v>
      </c>
      <c r="G122" s="10"/>
      <c r="H122" s="10"/>
      <c r="I122" s="10"/>
      <c r="J122" s="266"/>
      <c r="K122" s="23"/>
      <c r="M122" s="10">
        <v>684</v>
      </c>
      <c r="N122" s="69"/>
      <c r="P122" s="258">
        <f t="shared" si="2"/>
        <v>0</v>
      </c>
      <c r="Q122" s="10"/>
      <c r="R122" s="10"/>
      <c r="S122" s="10"/>
      <c r="T122" s="180">
        <f t="shared" si="3"/>
        <v>306.5263157894737</v>
      </c>
      <c r="U122" s="10"/>
      <c r="V122" s="10"/>
      <c r="W122" s="10"/>
      <c r="Y122" s="266"/>
      <c r="Z122" s="265"/>
      <c r="AB122" s="265"/>
      <c r="AC122" s="269"/>
      <c r="AD122" s="255"/>
      <c r="AE122" s="3"/>
      <c r="AF122" s="3"/>
    </row>
    <row r="123" spans="1:32" x14ac:dyDescent="0.2">
      <c r="A123" s="55"/>
      <c r="B123" s="10"/>
      <c r="C123" s="10" t="s">
        <v>172</v>
      </c>
      <c r="D123" s="10"/>
      <c r="E123" s="10" t="s">
        <v>99</v>
      </c>
      <c r="F123" s="10">
        <v>62375</v>
      </c>
      <c r="G123" s="10"/>
      <c r="H123" s="10"/>
      <c r="I123" s="10"/>
      <c r="J123" s="266"/>
      <c r="K123" s="23"/>
      <c r="M123" s="10">
        <v>167</v>
      </c>
      <c r="N123" s="69"/>
      <c r="P123" s="258">
        <f t="shared" si="2"/>
        <v>0</v>
      </c>
      <c r="Q123" s="10"/>
      <c r="R123" s="10"/>
      <c r="S123" s="10"/>
      <c r="T123" s="180">
        <f t="shared" si="3"/>
        <v>373.50299401197606</v>
      </c>
      <c r="U123" s="10"/>
      <c r="V123" s="10"/>
      <c r="W123" s="10"/>
      <c r="Y123" s="266"/>
      <c r="Z123" s="265"/>
      <c r="AB123" s="265"/>
      <c r="AC123" s="269"/>
      <c r="AD123" s="255"/>
      <c r="AE123" s="3"/>
      <c r="AF123" s="3"/>
    </row>
    <row r="124" spans="1:32" x14ac:dyDescent="0.2">
      <c r="A124" s="55"/>
      <c r="B124" s="10"/>
      <c r="C124" s="10" t="s">
        <v>172</v>
      </c>
      <c r="D124" s="10"/>
      <c r="E124" s="10" t="s">
        <v>76</v>
      </c>
      <c r="F124" s="10">
        <v>142015</v>
      </c>
      <c r="G124" s="10"/>
      <c r="H124" s="10"/>
      <c r="I124" s="10"/>
      <c r="J124" s="266"/>
      <c r="K124" s="23"/>
      <c r="M124" s="10">
        <v>340</v>
      </c>
      <c r="N124" s="69"/>
      <c r="P124" s="258">
        <f t="shared" si="2"/>
        <v>0</v>
      </c>
      <c r="Q124" s="10"/>
      <c r="R124" s="10"/>
      <c r="S124" s="10"/>
      <c r="T124" s="180">
        <f t="shared" si="3"/>
        <v>417.69117647058823</v>
      </c>
      <c r="U124" s="10"/>
      <c r="V124" s="10"/>
      <c r="W124" s="10"/>
      <c r="Y124" s="266"/>
      <c r="Z124" s="265"/>
      <c r="AB124" s="265"/>
      <c r="AC124" s="269"/>
      <c r="AD124" s="255"/>
      <c r="AE124" s="3"/>
      <c r="AF124" s="3"/>
    </row>
    <row r="125" spans="1:32" x14ac:dyDescent="0.2">
      <c r="A125" s="55"/>
      <c r="B125" s="10"/>
      <c r="C125" s="10" t="s">
        <v>172</v>
      </c>
      <c r="D125" s="10"/>
      <c r="E125" s="10" t="s">
        <v>119</v>
      </c>
      <c r="F125" s="10">
        <v>62</v>
      </c>
      <c r="G125" s="10"/>
      <c r="H125" s="10"/>
      <c r="I125" s="10"/>
      <c r="J125" s="266"/>
      <c r="K125" s="23"/>
      <c r="M125" s="10">
        <v>1</v>
      </c>
      <c r="N125" s="69"/>
      <c r="P125" s="258">
        <f t="shared" si="2"/>
        <v>0</v>
      </c>
      <c r="Q125" s="10"/>
      <c r="R125" s="10"/>
      <c r="S125" s="10"/>
      <c r="T125" s="180">
        <f t="shared" si="3"/>
        <v>62</v>
      </c>
      <c r="U125" s="10"/>
      <c r="V125" s="10"/>
      <c r="W125" s="10"/>
      <c r="Y125" s="266"/>
      <c r="Z125" s="265"/>
      <c r="AB125" s="265"/>
      <c r="AC125" s="269"/>
      <c r="AD125" s="255"/>
      <c r="AE125" s="3"/>
      <c r="AF125" s="3"/>
    </row>
    <row r="126" spans="1:32" x14ac:dyDescent="0.2">
      <c r="A126" s="55"/>
      <c r="B126" s="10"/>
      <c r="C126" s="10" t="s">
        <v>173</v>
      </c>
      <c r="D126" s="10"/>
      <c r="E126" s="10" t="s">
        <v>174</v>
      </c>
      <c r="F126" s="10">
        <v>83852</v>
      </c>
      <c r="G126" s="10"/>
      <c r="H126" s="10"/>
      <c r="I126" s="10"/>
      <c r="J126" s="266"/>
      <c r="K126" s="23"/>
      <c r="M126" s="10">
        <v>141</v>
      </c>
      <c r="N126" s="69"/>
      <c r="P126" s="258">
        <f t="shared" si="2"/>
        <v>0</v>
      </c>
      <c r="Q126" s="10"/>
      <c r="R126" s="10"/>
      <c r="S126" s="10"/>
      <c r="T126" s="180">
        <f t="shared" si="3"/>
        <v>594.69503546099293</v>
      </c>
      <c r="U126" s="10"/>
      <c r="V126" s="10"/>
      <c r="W126" s="10"/>
      <c r="Y126" s="266"/>
      <c r="Z126" s="265"/>
      <c r="AB126" s="265"/>
      <c r="AC126" s="269"/>
      <c r="AD126" s="255"/>
      <c r="AE126" s="3"/>
      <c r="AF126" s="3"/>
    </row>
    <row r="127" spans="1:32" x14ac:dyDescent="0.2">
      <c r="A127" s="55"/>
      <c r="B127" s="10"/>
      <c r="C127" s="10" t="s">
        <v>175</v>
      </c>
      <c r="D127" s="10"/>
      <c r="E127" s="10" t="s">
        <v>176</v>
      </c>
      <c r="F127" s="10">
        <v>1180971</v>
      </c>
      <c r="G127" s="10"/>
      <c r="H127" s="10"/>
      <c r="I127" s="10"/>
      <c r="J127" s="266"/>
      <c r="K127" s="23"/>
      <c r="M127" s="10">
        <v>2417</v>
      </c>
      <c r="N127" s="69"/>
      <c r="P127" s="258">
        <f t="shared" si="2"/>
        <v>0</v>
      </c>
      <c r="Q127" s="10"/>
      <c r="R127" s="10"/>
      <c r="S127" s="10"/>
      <c r="T127" s="180">
        <f t="shared" si="3"/>
        <v>488.61026065370294</v>
      </c>
      <c r="U127" s="10"/>
      <c r="V127" s="10"/>
      <c r="W127" s="10"/>
      <c r="Y127" s="266"/>
      <c r="Z127" s="265"/>
      <c r="AB127" s="265"/>
      <c r="AC127" s="269"/>
      <c r="AD127" s="255"/>
      <c r="AE127" s="3"/>
      <c r="AF127" s="3"/>
    </row>
    <row r="128" spans="1:32" x14ac:dyDescent="0.2">
      <c r="A128" s="55"/>
      <c r="B128" s="10"/>
      <c r="C128" s="10" t="s">
        <v>177</v>
      </c>
      <c r="D128" s="10"/>
      <c r="E128" s="10" t="s">
        <v>178</v>
      </c>
      <c r="F128" s="10">
        <v>265426</v>
      </c>
      <c r="G128" s="10"/>
      <c r="H128" s="10"/>
      <c r="I128" s="10"/>
      <c r="J128" s="266"/>
      <c r="K128" s="23"/>
      <c r="M128" s="10">
        <v>452</v>
      </c>
      <c r="N128" s="69"/>
      <c r="P128" s="258">
        <f t="shared" si="2"/>
        <v>0</v>
      </c>
      <c r="Q128" s="10"/>
      <c r="R128" s="10"/>
      <c r="S128" s="10"/>
      <c r="T128" s="180">
        <f t="shared" si="3"/>
        <v>587.22566371681421</v>
      </c>
      <c r="U128" s="10"/>
      <c r="V128" s="10"/>
      <c r="W128" s="10"/>
      <c r="Y128" s="266"/>
      <c r="Z128" s="265"/>
      <c r="AB128" s="265"/>
      <c r="AC128" s="269"/>
      <c r="AD128" s="255"/>
      <c r="AE128" s="3"/>
      <c r="AF128" s="3"/>
    </row>
    <row r="129" spans="1:32" x14ac:dyDescent="0.2">
      <c r="A129" s="55"/>
      <c r="B129" s="10"/>
      <c r="C129" s="10" t="s">
        <v>179</v>
      </c>
      <c r="D129" s="10"/>
      <c r="E129" s="10" t="s">
        <v>104</v>
      </c>
      <c r="F129" s="10">
        <v>517</v>
      </c>
      <c r="G129" s="10"/>
      <c r="H129" s="10"/>
      <c r="I129" s="10"/>
      <c r="J129" s="266"/>
      <c r="K129" s="23"/>
      <c r="M129" s="10">
        <v>2</v>
      </c>
      <c r="N129" s="69"/>
      <c r="P129" s="258">
        <f t="shared" si="2"/>
        <v>0</v>
      </c>
      <c r="Q129" s="10"/>
      <c r="R129" s="10"/>
      <c r="S129" s="10"/>
      <c r="T129" s="180">
        <f t="shared" si="3"/>
        <v>258.5</v>
      </c>
      <c r="U129" s="10"/>
      <c r="V129" s="10"/>
      <c r="W129" s="10"/>
      <c r="Y129" s="266"/>
      <c r="Z129" s="265"/>
      <c r="AB129" s="265"/>
      <c r="AC129" s="269"/>
      <c r="AD129" s="255"/>
      <c r="AE129" s="3"/>
      <c r="AF129" s="3"/>
    </row>
    <row r="130" spans="1:32" x14ac:dyDescent="0.2">
      <c r="A130" s="55"/>
      <c r="B130" s="10"/>
      <c r="C130" s="10" t="s">
        <v>180</v>
      </c>
      <c r="D130" s="10"/>
      <c r="E130" s="10" t="s">
        <v>181</v>
      </c>
      <c r="F130" s="10">
        <v>964850</v>
      </c>
      <c r="G130" s="10"/>
      <c r="H130" s="10"/>
      <c r="I130" s="10"/>
      <c r="J130" s="266"/>
      <c r="K130" s="23"/>
      <c r="M130" s="10">
        <v>1488</v>
      </c>
      <c r="N130" s="69"/>
      <c r="P130" s="258">
        <f t="shared" si="2"/>
        <v>0</v>
      </c>
      <c r="Q130" s="10"/>
      <c r="R130" s="10"/>
      <c r="S130" s="10"/>
      <c r="T130" s="180">
        <f t="shared" si="3"/>
        <v>648.42069892473114</v>
      </c>
      <c r="U130" s="10"/>
      <c r="V130" s="10"/>
      <c r="W130" s="10"/>
      <c r="Y130" s="266"/>
      <c r="Z130" s="265"/>
      <c r="AB130" s="265"/>
      <c r="AC130" s="269"/>
      <c r="AD130" s="255"/>
      <c r="AE130" s="3"/>
      <c r="AF130" s="3"/>
    </row>
    <row r="131" spans="1:32" x14ac:dyDescent="0.2">
      <c r="A131" s="55"/>
      <c r="B131" s="10"/>
      <c r="C131" s="10" t="s">
        <v>180</v>
      </c>
      <c r="D131" s="10"/>
      <c r="E131" s="10" t="s">
        <v>72</v>
      </c>
      <c r="F131" s="10">
        <v>1091</v>
      </c>
      <c r="G131" s="10"/>
      <c r="H131" s="10"/>
      <c r="I131" s="10"/>
      <c r="J131" s="266"/>
      <c r="K131" s="23"/>
      <c r="M131" s="10">
        <v>1</v>
      </c>
      <c r="N131" s="69"/>
      <c r="P131" s="258">
        <f t="shared" si="2"/>
        <v>0</v>
      </c>
      <c r="Q131" s="10"/>
      <c r="R131" s="10"/>
      <c r="S131" s="10"/>
      <c r="T131" s="180">
        <f t="shared" si="3"/>
        <v>1091</v>
      </c>
      <c r="U131" s="10"/>
      <c r="V131" s="10"/>
      <c r="W131" s="10"/>
      <c r="Y131" s="266"/>
      <c r="Z131" s="265"/>
      <c r="AB131" s="265"/>
      <c r="AC131" s="269"/>
      <c r="AD131" s="255"/>
      <c r="AE131" s="3"/>
      <c r="AF131" s="3"/>
    </row>
    <row r="132" spans="1:32" x14ac:dyDescent="0.2">
      <c r="A132" s="55"/>
      <c r="B132" s="10"/>
      <c r="C132" s="10" t="s">
        <v>182</v>
      </c>
      <c r="D132" s="10"/>
      <c r="E132" s="10" t="s">
        <v>104</v>
      </c>
      <c r="F132" s="10">
        <v>970</v>
      </c>
      <c r="G132" s="10"/>
      <c r="H132" s="10"/>
      <c r="I132" s="10"/>
      <c r="J132" s="266"/>
      <c r="K132" s="23"/>
      <c r="M132" s="10">
        <v>1</v>
      </c>
      <c r="N132" s="69"/>
      <c r="P132" s="258">
        <f t="shared" si="2"/>
        <v>0</v>
      </c>
      <c r="Q132" s="10"/>
      <c r="R132" s="10"/>
      <c r="S132" s="10"/>
      <c r="T132" s="180">
        <f t="shared" si="3"/>
        <v>970</v>
      </c>
      <c r="U132" s="10"/>
      <c r="V132" s="10"/>
      <c r="W132" s="10"/>
      <c r="Y132" s="266"/>
      <c r="Z132" s="265"/>
      <c r="AB132" s="265"/>
      <c r="AC132" s="269"/>
      <c r="AD132" s="255"/>
      <c r="AE132" s="3"/>
      <c r="AF132" s="3"/>
    </row>
    <row r="133" spans="1:32" x14ac:dyDescent="0.2">
      <c r="A133" s="55"/>
      <c r="B133" s="10"/>
      <c r="C133" s="10" t="s">
        <v>182</v>
      </c>
      <c r="D133" s="10"/>
      <c r="E133" s="10" t="s">
        <v>85</v>
      </c>
      <c r="F133" s="10">
        <v>264751</v>
      </c>
      <c r="G133" s="10"/>
      <c r="H133" s="10"/>
      <c r="I133" s="10"/>
      <c r="J133" s="266"/>
      <c r="K133" s="23"/>
      <c r="M133" s="10">
        <v>477</v>
      </c>
      <c r="N133" s="69"/>
      <c r="P133" s="258">
        <f t="shared" si="2"/>
        <v>0</v>
      </c>
      <c r="Q133" s="10"/>
      <c r="R133" s="10"/>
      <c r="S133" s="10"/>
      <c r="T133" s="180">
        <f t="shared" si="3"/>
        <v>555.0335429769392</v>
      </c>
      <c r="U133" s="10"/>
      <c r="V133" s="10"/>
      <c r="W133" s="10"/>
      <c r="Y133" s="266"/>
      <c r="Z133" s="265"/>
      <c r="AB133" s="265"/>
      <c r="AC133" s="269"/>
      <c r="AD133" s="255"/>
      <c r="AE133" s="3"/>
      <c r="AF133" s="3"/>
    </row>
    <row r="134" spans="1:32" x14ac:dyDescent="0.2">
      <c r="A134" s="55"/>
      <c r="B134" s="10"/>
      <c r="C134" s="10" t="s">
        <v>183</v>
      </c>
      <c r="D134" s="10"/>
      <c r="E134" s="10" t="s">
        <v>184</v>
      </c>
      <c r="F134" s="10">
        <v>671606</v>
      </c>
      <c r="G134" s="10"/>
      <c r="H134" s="10"/>
      <c r="I134" s="10"/>
      <c r="J134" s="266"/>
      <c r="K134" s="23"/>
      <c r="M134" s="10">
        <v>936</v>
      </c>
      <c r="N134" s="69"/>
      <c r="P134" s="258">
        <f t="shared" si="2"/>
        <v>0</v>
      </c>
      <c r="Q134" s="10"/>
      <c r="R134" s="10"/>
      <c r="S134" s="10"/>
      <c r="T134" s="180">
        <f t="shared" si="3"/>
        <v>717.52777777777783</v>
      </c>
      <c r="U134" s="10"/>
      <c r="V134" s="10"/>
      <c r="W134" s="10"/>
      <c r="Y134" s="266"/>
      <c r="Z134" s="265"/>
      <c r="AB134" s="265"/>
      <c r="AC134" s="269"/>
      <c r="AD134" s="255"/>
      <c r="AE134" s="3"/>
      <c r="AF134" s="3"/>
    </row>
    <row r="135" spans="1:32" x14ac:dyDescent="0.2">
      <c r="A135" s="55"/>
      <c r="B135" s="10"/>
      <c r="C135" s="10" t="s">
        <v>183</v>
      </c>
      <c r="D135" s="10"/>
      <c r="E135" s="10" t="s">
        <v>174</v>
      </c>
      <c r="F135" s="10">
        <v>1563</v>
      </c>
      <c r="G135" s="10"/>
      <c r="H135" s="10"/>
      <c r="I135" s="10"/>
      <c r="J135" s="266"/>
      <c r="K135" s="23"/>
      <c r="M135" s="10">
        <v>2</v>
      </c>
      <c r="N135" s="69"/>
      <c r="P135" s="258">
        <f t="shared" si="2"/>
        <v>0</v>
      </c>
      <c r="Q135" s="10"/>
      <c r="R135" s="10"/>
      <c r="S135" s="10"/>
      <c r="T135" s="180">
        <f t="shared" si="3"/>
        <v>781.5</v>
      </c>
      <c r="U135" s="10"/>
      <c r="V135" s="10"/>
      <c r="W135" s="10"/>
      <c r="Y135" s="266"/>
      <c r="Z135" s="265"/>
      <c r="AB135" s="265"/>
      <c r="AC135" s="269"/>
      <c r="AD135" s="255"/>
      <c r="AE135" s="3"/>
      <c r="AF135" s="3"/>
    </row>
    <row r="136" spans="1:32" x14ac:dyDescent="0.2">
      <c r="A136" s="55"/>
      <c r="B136" s="10"/>
      <c r="C136" s="10" t="s">
        <v>185</v>
      </c>
      <c r="D136" s="10"/>
      <c r="E136" s="10" t="s">
        <v>186</v>
      </c>
      <c r="F136" s="10">
        <v>3022</v>
      </c>
      <c r="G136" s="10"/>
      <c r="H136" s="10"/>
      <c r="I136" s="10"/>
      <c r="J136" s="266"/>
      <c r="K136" s="23"/>
      <c r="M136" s="10">
        <v>5</v>
      </c>
      <c r="N136" s="69"/>
      <c r="P136" s="258">
        <f t="shared" si="2"/>
        <v>0</v>
      </c>
      <c r="Q136" s="10"/>
      <c r="R136" s="10"/>
      <c r="S136" s="10"/>
      <c r="T136" s="180">
        <f t="shared" si="3"/>
        <v>604.4</v>
      </c>
      <c r="U136" s="10"/>
      <c r="V136" s="10"/>
      <c r="W136" s="10"/>
      <c r="Y136" s="266"/>
      <c r="Z136" s="265"/>
      <c r="AB136" s="265"/>
      <c r="AC136" s="269"/>
      <c r="AD136" s="255"/>
      <c r="AE136" s="3"/>
      <c r="AF136" s="3"/>
    </row>
    <row r="137" spans="1:32" x14ac:dyDescent="0.2">
      <c r="A137" s="55"/>
      <c r="B137" s="10"/>
      <c r="C137" s="10" t="s">
        <v>187</v>
      </c>
      <c r="D137" s="10"/>
      <c r="E137" s="10" t="s">
        <v>174</v>
      </c>
      <c r="F137" s="10">
        <v>3259</v>
      </c>
      <c r="G137" s="10"/>
      <c r="H137" s="10"/>
      <c r="I137" s="10"/>
      <c r="J137" s="266"/>
      <c r="K137" s="23"/>
      <c r="M137" s="10">
        <v>3</v>
      </c>
      <c r="N137" s="69"/>
      <c r="P137" s="258">
        <f t="shared" si="2"/>
        <v>0</v>
      </c>
      <c r="Q137" s="10"/>
      <c r="R137" s="10"/>
      <c r="S137" s="10"/>
      <c r="T137" s="180">
        <f t="shared" si="3"/>
        <v>1086.3333333333333</v>
      </c>
      <c r="U137" s="10"/>
      <c r="V137" s="10"/>
      <c r="W137" s="10"/>
      <c r="Y137" s="266"/>
      <c r="Z137" s="265"/>
      <c r="AB137" s="265"/>
      <c r="AC137" s="269"/>
      <c r="AD137" s="255"/>
      <c r="AE137" s="3"/>
      <c r="AF137" s="3"/>
    </row>
    <row r="138" spans="1:32" x14ac:dyDescent="0.2">
      <c r="A138" s="55"/>
      <c r="B138" s="10"/>
      <c r="C138" s="10" t="s">
        <v>188</v>
      </c>
      <c r="D138" s="10"/>
      <c r="E138" s="10" t="s">
        <v>69</v>
      </c>
      <c r="F138" s="10">
        <v>236965</v>
      </c>
      <c r="G138" s="10"/>
      <c r="H138" s="10"/>
      <c r="I138" s="10"/>
      <c r="J138" s="266"/>
      <c r="K138" s="23"/>
      <c r="M138" s="10">
        <v>350</v>
      </c>
      <c r="N138" s="69"/>
      <c r="P138" s="258">
        <f t="shared" si="2"/>
        <v>0</v>
      </c>
      <c r="Q138" s="10"/>
      <c r="R138" s="10"/>
      <c r="S138" s="10"/>
      <c r="T138" s="180">
        <f t="shared" si="3"/>
        <v>677.04285714285709</v>
      </c>
      <c r="U138" s="10"/>
      <c r="V138" s="10"/>
      <c r="W138" s="10"/>
      <c r="Y138" s="266"/>
      <c r="Z138" s="265"/>
      <c r="AB138" s="265"/>
      <c r="AC138" s="269"/>
      <c r="AD138" s="255"/>
      <c r="AE138" s="3"/>
      <c r="AF138" s="3"/>
    </row>
    <row r="139" spans="1:32" x14ac:dyDescent="0.2">
      <c r="A139" s="55"/>
      <c r="B139" s="10"/>
      <c r="C139" s="10" t="s">
        <v>189</v>
      </c>
      <c r="D139" s="10"/>
      <c r="E139" s="10" t="s">
        <v>106</v>
      </c>
      <c r="F139" s="10">
        <v>3531</v>
      </c>
      <c r="G139" s="10"/>
      <c r="H139" s="10"/>
      <c r="I139" s="10"/>
      <c r="J139" s="266"/>
      <c r="K139" s="23"/>
      <c r="M139" s="10">
        <v>21</v>
      </c>
      <c r="N139" s="69"/>
      <c r="P139" s="258">
        <f t="shared" si="2"/>
        <v>0</v>
      </c>
      <c r="Q139" s="10"/>
      <c r="R139" s="10"/>
      <c r="S139" s="10"/>
      <c r="T139" s="180">
        <f t="shared" si="3"/>
        <v>168.14285714285714</v>
      </c>
      <c r="U139" s="10"/>
      <c r="V139" s="10"/>
      <c r="W139" s="10"/>
      <c r="Y139" s="266"/>
      <c r="Z139" s="265"/>
      <c r="AB139" s="265"/>
      <c r="AC139" s="269"/>
      <c r="AD139" s="255"/>
      <c r="AE139" s="3"/>
      <c r="AF139" s="3"/>
    </row>
    <row r="140" spans="1:32" x14ac:dyDescent="0.2">
      <c r="A140" s="55"/>
      <c r="B140" s="10"/>
      <c r="C140" s="10" t="s">
        <v>190</v>
      </c>
      <c r="D140" s="10"/>
      <c r="E140" s="10" t="s">
        <v>191</v>
      </c>
      <c r="F140" s="10">
        <v>273276</v>
      </c>
      <c r="G140" s="10"/>
      <c r="H140" s="10"/>
      <c r="I140" s="10"/>
      <c r="J140" s="266"/>
      <c r="K140" s="23"/>
      <c r="M140" s="10">
        <v>407</v>
      </c>
      <c r="N140" s="69"/>
      <c r="P140" s="258">
        <f t="shared" si="2"/>
        <v>0</v>
      </c>
      <c r="Q140" s="10"/>
      <c r="R140" s="10"/>
      <c r="S140" s="10"/>
      <c r="T140" s="180">
        <f t="shared" si="3"/>
        <v>671.43980343980343</v>
      </c>
      <c r="U140" s="10"/>
      <c r="V140" s="10"/>
      <c r="W140" s="10"/>
      <c r="Y140" s="266"/>
      <c r="Z140" s="265"/>
      <c r="AB140" s="265"/>
      <c r="AC140" s="269"/>
      <c r="AD140" s="255"/>
      <c r="AE140" s="3"/>
      <c r="AF140" s="3"/>
    </row>
    <row r="141" spans="1:32" x14ac:dyDescent="0.2">
      <c r="A141" s="55"/>
      <c r="B141" s="10"/>
      <c r="C141" s="10" t="s">
        <v>190</v>
      </c>
      <c r="D141" s="10"/>
      <c r="E141" s="10" t="s">
        <v>85</v>
      </c>
      <c r="F141" s="10">
        <v>469</v>
      </c>
      <c r="G141" s="10"/>
      <c r="H141" s="10"/>
      <c r="I141" s="10"/>
      <c r="J141" s="266"/>
      <c r="K141" s="23"/>
      <c r="M141" s="10">
        <v>1</v>
      </c>
      <c r="N141" s="69"/>
      <c r="P141" s="258">
        <f t="shared" si="2"/>
        <v>0</v>
      </c>
      <c r="Q141" s="10"/>
      <c r="R141" s="10"/>
      <c r="S141" s="10"/>
      <c r="T141" s="180">
        <f t="shared" si="3"/>
        <v>469</v>
      </c>
      <c r="U141" s="10"/>
      <c r="V141" s="10"/>
      <c r="W141" s="10"/>
      <c r="Y141" s="266"/>
      <c r="Z141" s="265"/>
      <c r="AB141" s="265"/>
      <c r="AC141" s="269"/>
      <c r="AD141" s="255"/>
      <c r="AE141" s="3"/>
      <c r="AF141" s="3"/>
    </row>
    <row r="142" spans="1:32" x14ac:dyDescent="0.2">
      <c r="A142" s="55"/>
      <c r="B142" s="10"/>
      <c r="C142" s="10" t="s">
        <v>192</v>
      </c>
      <c r="D142" s="10"/>
      <c r="E142" s="10" t="s">
        <v>193</v>
      </c>
      <c r="F142" s="10">
        <v>364044</v>
      </c>
      <c r="G142" s="10"/>
      <c r="H142" s="10"/>
      <c r="I142" s="10"/>
      <c r="J142" s="266"/>
      <c r="K142" s="23"/>
      <c r="M142" s="10">
        <v>635</v>
      </c>
      <c r="N142" s="69"/>
      <c r="P142" s="258">
        <f t="shared" si="2"/>
        <v>0</v>
      </c>
      <c r="Q142" s="10"/>
      <c r="R142" s="10"/>
      <c r="S142" s="10"/>
      <c r="T142" s="180">
        <f t="shared" si="3"/>
        <v>573.29763779527559</v>
      </c>
      <c r="U142" s="10"/>
      <c r="V142" s="10"/>
      <c r="W142" s="10"/>
      <c r="Y142" s="266"/>
      <c r="Z142" s="265"/>
      <c r="AB142" s="265"/>
      <c r="AC142" s="269"/>
      <c r="AD142" s="255"/>
      <c r="AE142" s="3"/>
      <c r="AF142" s="3"/>
    </row>
    <row r="143" spans="1:32" x14ac:dyDescent="0.2">
      <c r="A143" s="55"/>
      <c r="B143" s="10"/>
      <c r="C143" s="10" t="s">
        <v>194</v>
      </c>
      <c r="D143" s="10"/>
      <c r="E143" s="10" t="s">
        <v>195</v>
      </c>
      <c r="F143" s="10">
        <v>1008</v>
      </c>
      <c r="G143" s="10"/>
      <c r="H143" s="10"/>
      <c r="I143" s="10"/>
      <c r="J143" s="266"/>
      <c r="K143" s="23"/>
      <c r="M143" s="10">
        <v>4</v>
      </c>
      <c r="N143" s="69"/>
      <c r="P143" s="258">
        <f t="shared" si="2"/>
        <v>0</v>
      </c>
      <c r="Q143" s="10"/>
      <c r="R143" s="10"/>
      <c r="S143" s="10"/>
      <c r="T143" s="180">
        <f t="shared" si="3"/>
        <v>252</v>
      </c>
      <c r="U143" s="10"/>
      <c r="V143" s="10"/>
      <c r="W143" s="10"/>
      <c r="Y143" s="266"/>
      <c r="Z143" s="265"/>
      <c r="AB143" s="265"/>
      <c r="AC143" s="269"/>
      <c r="AD143" s="255"/>
      <c r="AE143" s="3"/>
      <c r="AF143" s="3"/>
    </row>
    <row r="144" spans="1:32" x14ac:dyDescent="0.2">
      <c r="A144" s="55"/>
      <c r="B144" s="10"/>
      <c r="C144" s="10" t="s">
        <v>196</v>
      </c>
      <c r="D144" s="10"/>
      <c r="E144" s="10" t="s">
        <v>197</v>
      </c>
      <c r="F144" s="10">
        <v>666294</v>
      </c>
      <c r="G144" s="10"/>
      <c r="H144" s="10"/>
      <c r="I144" s="10"/>
      <c r="J144" s="266"/>
      <c r="K144" s="23"/>
      <c r="M144" s="10">
        <v>1310</v>
      </c>
      <c r="N144" s="69"/>
      <c r="P144" s="258">
        <f t="shared" si="2"/>
        <v>0</v>
      </c>
      <c r="Q144" s="10"/>
      <c r="R144" s="10"/>
      <c r="S144" s="10"/>
      <c r="T144" s="180">
        <f t="shared" si="3"/>
        <v>508.62137404580153</v>
      </c>
      <c r="U144" s="10"/>
      <c r="V144" s="10"/>
      <c r="W144" s="10"/>
      <c r="Y144" s="266"/>
      <c r="Z144" s="265"/>
      <c r="AB144" s="265"/>
      <c r="AC144" s="269"/>
      <c r="AD144" s="255"/>
      <c r="AE144" s="3"/>
      <c r="AF144" s="3"/>
    </row>
    <row r="145" spans="1:32" x14ac:dyDescent="0.2">
      <c r="A145" s="55"/>
      <c r="B145" s="10"/>
      <c r="C145" s="10" t="s">
        <v>196</v>
      </c>
      <c r="D145" s="10"/>
      <c r="E145" s="10" t="s">
        <v>89</v>
      </c>
      <c r="F145" s="10">
        <v>1240</v>
      </c>
      <c r="G145" s="10"/>
      <c r="H145" s="10"/>
      <c r="I145" s="10"/>
      <c r="J145" s="266"/>
      <c r="K145" s="23"/>
      <c r="M145" s="10">
        <v>3</v>
      </c>
      <c r="N145" s="69"/>
      <c r="P145" s="258">
        <f t="shared" si="2"/>
        <v>0</v>
      </c>
      <c r="Q145" s="10"/>
      <c r="R145" s="10"/>
      <c r="S145" s="10"/>
      <c r="T145" s="180">
        <f t="shared" si="3"/>
        <v>413.33333333333331</v>
      </c>
      <c r="U145" s="10"/>
      <c r="V145" s="10"/>
      <c r="W145" s="10"/>
      <c r="Y145" s="266"/>
      <c r="Z145" s="265"/>
      <c r="AB145" s="265"/>
      <c r="AC145" s="269"/>
      <c r="AD145" s="255"/>
      <c r="AE145" s="3"/>
      <c r="AF145" s="3"/>
    </row>
    <row r="146" spans="1:32" x14ac:dyDescent="0.2">
      <c r="A146" s="55"/>
      <c r="B146" s="10"/>
      <c r="C146" s="10" t="s">
        <v>198</v>
      </c>
      <c r="D146" s="10"/>
      <c r="E146" s="10" t="s">
        <v>199</v>
      </c>
      <c r="F146" s="10">
        <v>1560909</v>
      </c>
      <c r="G146" s="10"/>
      <c r="H146" s="10"/>
      <c r="I146" s="10"/>
      <c r="J146" s="266"/>
      <c r="K146" s="23"/>
      <c r="M146" s="10">
        <v>3375</v>
      </c>
      <c r="N146" s="69"/>
      <c r="P146" s="258">
        <f t="shared" si="2"/>
        <v>0</v>
      </c>
      <c r="Q146" s="10"/>
      <c r="R146" s="10"/>
      <c r="S146" s="10"/>
      <c r="T146" s="180">
        <f t="shared" si="3"/>
        <v>462.49155555555558</v>
      </c>
      <c r="U146" s="10"/>
      <c r="V146" s="10"/>
      <c r="W146" s="10"/>
      <c r="Y146" s="266"/>
      <c r="Z146" s="265"/>
      <c r="AB146" s="265"/>
      <c r="AC146" s="269"/>
      <c r="AD146" s="255"/>
      <c r="AE146" s="3"/>
      <c r="AF146" s="3"/>
    </row>
    <row r="147" spans="1:32" x14ac:dyDescent="0.2">
      <c r="A147" s="55"/>
      <c r="B147" s="10"/>
      <c r="C147" s="10" t="s">
        <v>198</v>
      </c>
      <c r="D147" s="10"/>
      <c r="E147" s="10" t="s">
        <v>200</v>
      </c>
      <c r="F147" s="10">
        <v>371</v>
      </c>
      <c r="G147" s="10"/>
      <c r="H147" s="10"/>
      <c r="I147" s="10"/>
      <c r="J147" s="266"/>
      <c r="K147" s="23"/>
      <c r="M147" s="10">
        <v>1</v>
      </c>
      <c r="N147" s="69"/>
      <c r="P147" s="258">
        <f t="shared" si="2"/>
        <v>0</v>
      </c>
      <c r="Q147" s="10"/>
      <c r="R147" s="10"/>
      <c r="S147" s="10"/>
      <c r="T147" s="180">
        <f t="shared" si="3"/>
        <v>371</v>
      </c>
      <c r="U147" s="10"/>
      <c r="V147" s="10"/>
      <c r="W147" s="10"/>
      <c r="Y147" s="266"/>
      <c r="Z147" s="265"/>
      <c r="AB147" s="265"/>
      <c r="AC147" s="269"/>
      <c r="AD147" s="255"/>
      <c r="AE147" s="3"/>
      <c r="AF147" s="3"/>
    </row>
    <row r="148" spans="1:32" x14ac:dyDescent="0.2">
      <c r="A148" s="55"/>
      <c r="B148" s="10"/>
      <c r="C148" s="10" t="s">
        <v>201</v>
      </c>
      <c r="D148" s="10"/>
      <c r="E148" s="10" t="s">
        <v>202</v>
      </c>
      <c r="F148" s="10">
        <v>2824547</v>
      </c>
      <c r="G148" s="10"/>
      <c r="H148" s="10"/>
      <c r="I148" s="10"/>
      <c r="J148" s="266"/>
      <c r="K148" s="23"/>
      <c r="M148" s="10">
        <v>6029</v>
      </c>
      <c r="N148" s="69"/>
      <c r="P148" s="258">
        <f t="shared" si="2"/>
        <v>0</v>
      </c>
      <c r="Q148" s="10"/>
      <c r="R148" s="10"/>
      <c r="S148" s="10"/>
      <c r="T148" s="180">
        <f t="shared" si="3"/>
        <v>468.4934483330569</v>
      </c>
      <c r="U148" s="10"/>
      <c r="V148" s="10"/>
      <c r="W148" s="10"/>
      <c r="Y148" s="266"/>
      <c r="Z148" s="265"/>
      <c r="AB148" s="265"/>
      <c r="AC148" s="269"/>
      <c r="AD148" s="255"/>
      <c r="AE148" s="3"/>
      <c r="AF148" s="3"/>
    </row>
    <row r="149" spans="1:32" x14ac:dyDescent="0.2">
      <c r="A149" s="55"/>
      <c r="B149" s="10"/>
      <c r="C149" s="10" t="s">
        <v>203</v>
      </c>
      <c r="D149" s="10"/>
      <c r="E149" s="10" t="s">
        <v>96</v>
      </c>
      <c r="F149" s="10">
        <v>261422</v>
      </c>
      <c r="G149" s="10"/>
      <c r="H149" s="10"/>
      <c r="I149" s="10"/>
      <c r="J149" s="266"/>
      <c r="K149" s="23"/>
      <c r="M149" s="10">
        <v>377</v>
      </c>
      <c r="N149" s="69"/>
      <c r="P149" s="258">
        <f t="shared" si="2"/>
        <v>0</v>
      </c>
      <c r="Q149" s="10"/>
      <c r="R149" s="10"/>
      <c r="S149" s="10"/>
      <c r="T149" s="180">
        <f t="shared" si="3"/>
        <v>693.42705570291776</v>
      </c>
      <c r="U149" s="10"/>
      <c r="V149" s="10"/>
      <c r="W149" s="10"/>
      <c r="Y149" s="266"/>
      <c r="Z149" s="265"/>
      <c r="AB149" s="265"/>
      <c r="AC149" s="269"/>
      <c r="AD149" s="255"/>
      <c r="AE149" s="3"/>
      <c r="AF149" s="3"/>
    </row>
    <row r="150" spans="1:32" x14ac:dyDescent="0.2">
      <c r="A150" s="55"/>
      <c r="B150" s="10"/>
      <c r="C150" s="10" t="s">
        <v>203</v>
      </c>
      <c r="D150" s="10"/>
      <c r="E150" s="10" t="s">
        <v>204</v>
      </c>
      <c r="F150" s="10">
        <v>257</v>
      </c>
      <c r="G150" s="10"/>
      <c r="H150" s="10"/>
      <c r="I150" s="10"/>
      <c r="J150" s="266"/>
      <c r="K150" s="23"/>
      <c r="M150" s="10">
        <v>1</v>
      </c>
      <c r="N150" s="69"/>
      <c r="P150" s="258">
        <f t="shared" ref="P150:P213" si="4">J150/M150</f>
        <v>0</v>
      </c>
      <c r="Q150" s="10"/>
      <c r="R150" s="10"/>
      <c r="S150" s="10"/>
      <c r="T150" s="180">
        <f t="shared" ref="T150:T213" si="5">F150/M150</f>
        <v>257</v>
      </c>
      <c r="U150" s="10"/>
      <c r="V150" s="10"/>
      <c r="W150" s="10"/>
      <c r="Y150" s="266"/>
      <c r="Z150" s="265"/>
      <c r="AB150" s="265"/>
      <c r="AC150" s="269"/>
      <c r="AD150" s="255"/>
      <c r="AE150" s="3"/>
      <c r="AF150" s="3"/>
    </row>
    <row r="151" spans="1:32" x14ac:dyDescent="0.2">
      <c r="A151" s="55"/>
      <c r="B151" s="10"/>
      <c r="C151" s="10" t="s">
        <v>205</v>
      </c>
      <c r="D151" s="10"/>
      <c r="E151" s="10" t="s">
        <v>144</v>
      </c>
      <c r="F151" s="10">
        <v>598</v>
      </c>
      <c r="G151" s="10"/>
      <c r="H151" s="10"/>
      <c r="I151" s="10"/>
      <c r="J151" s="266"/>
      <c r="K151" s="23"/>
      <c r="M151" s="10">
        <v>2</v>
      </c>
      <c r="N151" s="69"/>
      <c r="P151" s="258">
        <f t="shared" si="4"/>
        <v>0</v>
      </c>
      <c r="Q151" s="10"/>
      <c r="R151" s="10"/>
      <c r="S151" s="10"/>
      <c r="T151" s="180">
        <f t="shared" si="5"/>
        <v>299</v>
      </c>
      <c r="U151" s="10"/>
      <c r="V151" s="10"/>
      <c r="W151" s="10"/>
      <c r="Y151" s="266"/>
      <c r="Z151" s="265"/>
      <c r="AB151" s="265"/>
      <c r="AC151" s="269"/>
      <c r="AD151" s="255"/>
      <c r="AE151" s="3"/>
      <c r="AF151" s="3"/>
    </row>
    <row r="152" spans="1:32" x14ac:dyDescent="0.2">
      <c r="A152" s="55"/>
      <c r="B152" s="10"/>
      <c r="C152" s="10" t="s">
        <v>206</v>
      </c>
      <c r="D152" s="10"/>
      <c r="E152" s="10" t="s">
        <v>63</v>
      </c>
      <c r="F152" s="10">
        <v>595733</v>
      </c>
      <c r="G152" s="10"/>
      <c r="H152" s="10"/>
      <c r="I152" s="10"/>
      <c r="J152" s="266"/>
      <c r="K152" s="23"/>
      <c r="M152" s="10">
        <v>1829</v>
      </c>
      <c r="N152" s="69"/>
      <c r="P152" s="258">
        <f t="shared" si="4"/>
        <v>0</v>
      </c>
      <c r="Q152" s="10"/>
      <c r="R152" s="10"/>
      <c r="S152" s="10"/>
      <c r="T152" s="180">
        <f t="shared" si="5"/>
        <v>325.71514488791689</v>
      </c>
      <c r="U152" s="10"/>
      <c r="V152" s="10"/>
      <c r="W152" s="10"/>
      <c r="Y152" s="266"/>
      <c r="Z152" s="265"/>
      <c r="AB152" s="265"/>
      <c r="AC152" s="269"/>
      <c r="AD152" s="255"/>
      <c r="AE152" s="3"/>
      <c r="AF152" s="3"/>
    </row>
    <row r="153" spans="1:32" x14ac:dyDescent="0.2">
      <c r="A153" s="55"/>
      <c r="B153" s="10"/>
      <c r="C153" s="10" t="s">
        <v>207</v>
      </c>
      <c r="D153" s="10"/>
      <c r="E153" s="10" t="s">
        <v>178</v>
      </c>
      <c r="F153" s="10">
        <v>503514</v>
      </c>
      <c r="G153" s="10"/>
      <c r="H153" s="10"/>
      <c r="I153" s="10"/>
      <c r="J153" s="266"/>
      <c r="K153" s="23"/>
      <c r="M153" s="10">
        <v>998</v>
      </c>
      <c r="N153" s="69"/>
      <c r="P153" s="258">
        <f t="shared" si="4"/>
        <v>0</v>
      </c>
      <c r="Q153" s="10"/>
      <c r="R153" s="10"/>
      <c r="S153" s="10"/>
      <c r="T153" s="180">
        <f t="shared" si="5"/>
        <v>504.52304609218436</v>
      </c>
      <c r="U153" s="10"/>
      <c r="V153" s="10"/>
      <c r="W153" s="10"/>
      <c r="Y153" s="266"/>
      <c r="Z153" s="265"/>
      <c r="AB153" s="265"/>
      <c r="AC153" s="269"/>
      <c r="AD153" s="255"/>
      <c r="AE153" s="3"/>
      <c r="AF153" s="3"/>
    </row>
    <row r="154" spans="1:32" x14ac:dyDescent="0.2">
      <c r="A154" s="55"/>
      <c r="B154" s="10"/>
      <c r="C154" s="10" t="s">
        <v>208</v>
      </c>
      <c r="D154" s="10"/>
      <c r="E154" s="10" t="s">
        <v>209</v>
      </c>
      <c r="F154" s="10">
        <v>210084</v>
      </c>
      <c r="G154" s="10"/>
      <c r="H154" s="10"/>
      <c r="I154" s="10"/>
      <c r="J154" s="266"/>
      <c r="K154" s="23"/>
      <c r="M154" s="10">
        <v>329</v>
      </c>
      <c r="N154" s="69"/>
      <c r="P154" s="258">
        <f t="shared" si="4"/>
        <v>0</v>
      </c>
      <c r="Q154" s="10"/>
      <c r="R154" s="10"/>
      <c r="S154" s="10"/>
      <c r="T154" s="180">
        <f t="shared" si="5"/>
        <v>638.55319148936167</v>
      </c>
      <c r="U154" s="10"/>
      <c r="V154" s="10"/>
      <c r="W154" s="10"/>
      <c r="Y154" s="266"/>
      <c r="Z154" s="265"/>
      <c r="AB154" s="265"/>
      <c r="AC154" s="269"/>
      <c r="AD154" s="255"/>
      <c r="AE154" s="3"/>
      <c r="AF154" s="3"/>
    </row>
    <row r="155" spans="1:32" x14ac:dyDescent="0.2">
      <c r="A155" s="55"/>
      <c r="B155" s="10"/>
      <c r="C155" s="10" t="s">
        <v>208</v>
      </c>
      <c r="D155" s="10"/>
      <c r="E155" s="10" t="s">
        <v>210</v>
      </c>
      <c r="F155" s="10"/>
      <c r="G155" s="10"/>
      <c r="H155" s="10"/>
      <c r="I155" s="10"/>
      <c r="J155" s="266"/>
      <c r="K155" s="23"/>
      <c r="M155" s="10">
        <v>1</v>
      </c>
      <c r="N155" s="69"/>
      <c r="P155" s="258">
        <f t="shared" si="4"/>
        <v>0</v>
      </c>
      <c r="Q155" s="10"/>
      <c r="R155" s="10"/>
      <c r="S155" s="10"/>
      <c r="T155" s="180">
        <f t="shared" si="5"/>
        <v>0</v>
      </c>
      <c r="U155" s="10"/>
      <c r="V155" s="10"/>
      <c r="W155" s="10"/>
      <c r="Y155" s="266"/>
      <c r="Z155" s="265"/>
      <c r="AB155" s="265"/>
      <c r="AC155" s="269"/>
      <c r="AD155" s="255"/>
      <c r="AE155" s="3"/>
      <c r="AF155" s="3"/>
    </row>
    <row r="156" spans="1:32" x14ac:dyDescent="0.2">
      <c r="A156" s="55"/>
      <c r="B156" s="10"/>
      <c r="C156" s="10" t="s">
        <v>211</v>
      </c>
      <c r="D156" s="10"/>
      <c r="E156" s="10" t="s">
        <v>62</v>
      </c>
      <c r="F156" s="10">
        <v>1791</v>
      </c>
      <c r="G156" s="10"/>
      <c r="H156" s="10"/>
      <c r="I156" s="10"/>
      <c r="J156" s="266"/>
      <c r="K156" s="23"/>
      <c r="M156" s="10">
        <v>3</v>
      </c>
      <c r="N156" s="69"/>
      <c r="P156" s="258">
        <f t="shared" si="4"/>
        <v>0</v>
      </c>
      <c r="Q156" s="10"/>
      <c r="R156" s="10"/>
      <c r="S156" s="10"/>
      <c r="T156" s="180">
        <f t="shared" si="5"/>
        <v>597</v>
      </c>
      <c r="U156" s="10"/>
      <c r="V156" s="10"/>
      <c r="W156" s="10"/>
      <c r="Y156" s="266"/>
      <c r="Z156" s="265"/>
      <c r="AB156" s="265"/>
      <c r="AC156" s="269"/>
      <c r="AD156" s="255"/>
      <c r="AE156" s="3"/>
      <c r="AF156" s="3"/>
    </row>
    <row r="157" spans="1:32" x14ac:dyDescent="0.2">
      <c r="A157" s="55"/>
      <c r="B157" s="10"/>
      <c r="C157" s="10" t="s">
        <v>212</v>
      </c>
      <c r="D157" s="10"/>
      <c r="E157" s="10" t="s">
        <v>126</v>
      </c>
      <c r="F157" s="10">
        <v>133707</v>
      </c>
      <c r="G157" s="10"/>
      <c r="H157" s="10"/>
      <c r="I157" s="10"/>
      <c r="J157" s="266"/>
      <c r="K157" s="23"/>
      <c r="M157" s="10">
        <v>236</v>
      </c>
      <c r="N157" s="69"/>
      <c r="P157" s="258">
        <f t="shared" si="4"/>
        <v>0</v>
      </c>
      <c r="Q157" s="10"/>
      <c r="R157" s="10"/>
      <c r="S157" s="10"/>
      <c r="T157" s="180">
        <f t="shared" si="5"/>
        <v>566.55508474576266</v>
      </c>
      <c r="U157" s="10"/>
      <c r="V157" s="10"/>
      <c r="W157" s="10"/>
      <c r="Y157" s="266"/>
      <c r="Z157" s="265"/>
      <c r="AB157" s="265"/>
      <c r="AC157" s="269"/>
      <c r="AD157" s="255"/>
      <c r="AE157" s="3"/>
      <c r="AF157" s="3"/>
    </row>
    <row r="158" spans="1:32" x14ac:dyDescent="0.2">
      <c r="A158" s="55"/>
      <c r="B158" s="10"/>
      <c r="C158" s="10" t="s">
        <v>213</v>
      </c>
      <c r="D158" s="10"/>
      <c r="E158" s="10" t="s">
        <v>78</v>
      </c>
      <c r="F158" s="10">
        <v>1451</v>
      </c>
      <c r="G158" s="10"/>
      <c r="H158" s="10"/>
      <c r="I158" s="10"/>
      <c r="J158" s="266"/>
      <c r="K158" s="23"/>
      <c r="M158" s="10">
        <v>5</v>
      </c>
      <c r="N158" s="69"/>
      <c r="P158" s="258">
        <f t="shared" si="4"/>
        <v>0</v>
      </c>
      <c r="Q158" s="10"/>
      <c r="R158" s="10"/>
      <c r="S158" s="10"/>
      <c r="T158" s="180">
        <f t="shared" si="5"/>
        <v>290.2</v>
      </c>
      <c r="U158" s="10"/>
      <c r="V158" s="10"/>
      <c r="W158" s="10"/>
      <c r="Y158" s="266"/>
      <c r="Z158" s="265"/>
      <c r="AB158" s="265"/>
      <c r="AC158" s="269"/>
      <c r="AD158" s="255"/>
      <c r="AE158" s="3"/>
      <c r="AF158" s="3"/>
    </row>
    <row r="159" spans="1:32" x14ac:dyDescent="0.2">
      <c r="A159" s="55"/>
      <c r="B159" s="10"/>
      <c r="C159" s="10" t="s">
        <v>214</v>
      </c>
      <c r="D159" s="10"/>
      <c r="E159" s="10" t="s">
        <v>69</v>
      </c>
      <c r="F159" s="10">
        <v>52809</v>
      </c>
      <c r="G159" s="10"/>
      <c r="H159" s="10"/>
      <c r="I159" s="10"/>
      <c r="J159" s="266"/>
      <c r="K159" s="23"/>
      <c r="M159" s="10">
        <v>102</v>
      </c>
      <c r="N159" s="69"/>
      <c r="P159" s="258">
        <f t="shared" si="4"/>
        <v>0</v>
      </c>
      <c r="Q159" s="10"/>
      <c r="R159" s="10"/>
      <c r="S159" s="10"/>
      <c r="T159" s="180">
        <f t="shared" si="5"/>
        <v>517.73529411764707</v>
      </c>
      <c r="U159" s="10"/>
      <c r="V159" s="10"/>
      <c r="W159" s="10"/>
      <c r="Y159" s="266"/>
      <c r="Z159" s="265"/>
      <c r="AB159" s="265"/>
      <c r="AC159" s="269"/>
      <c r="AD159" s="255"/>
      <c r="AE159" s="3"/>
      <c r="AF159" s="3"/>
    </row>
    <row r="160" spans="1:32" x14ac:dyDescent="0.2">
      <c r="A160" s="55"/>
      <c r="B160" s="10"/>
      <c r="C160" s="10" t="s">
        <v>215</v>
      </c>
      <c r="D160" s="10"/>
      <c r="E160" s="10" t="s">
        <v>146</v>
      </c>
      <c r="F160" s="10">
        <v>110957</v>
      </c>
      <c r="G160" s="10"/>
      <c r="H160" s="10"/>
      <c r="I160" s="10"/>
      <c r="J160" s="266"/>
      <c r="K160" s="23"/>
      <c r="M160" s="10">
        <v>207</v>
      </c>
      <c r="N160" s="69"/>
      <c r="P160" s="258">
        <f t="shared" si="4"/>
        <v>0</v>
      </c>
      <c r="Q160" s="10"/>
      <c r="R160" s="10"/>
      <c r="S160" s="10"/>
      <c r="T160" s="180">
        <f t="shared" si="5"/>
        <v>536.02415458937196</v>
      </c>
      <c r="U160" s="10"/>
      <c r="V160" s="10"/>
      <c r="W160" s="10"/>
      <c r="Y160" s="266"/>
      <c r="Z160" s="265"/>
      <c r="AB160" s="265"/>
      <c r="AC160" s="269"/>
      <c r="AD160" s="255"/>
      <c r="AE160" s="3"/>
      <c r="AF160" s="3"/>
    </row>
    <row r="161" spans="1:32" x14ac:dyDescent="0.2">
      <c r="A161" s="55"/>
      <c r="B161" s="10"/>
      <c r="C161" s="10" t="s">
        <v>216</v>
      </c>
      <c r="D161" s="10"/>
      <c r="E161" s="10" t="s">
        <v>144</v>
      </c>
      <c r="F161" s="10">
        <v>4492</v>
      </c>
      <c r="G161" s="10"/>
      <c r="H161" s="10"/>
      <c r="I161" s="10"/>
      <c r="J161" s="266"/>
      <c r="K161" s="23"/>
      <c r="M161" s="10">
        <v>8</v>
      </c>
      <c r="N161" s="69"/>
      <c r="P161" s="258">
        <f t="shared" si="4"/>
        <v>0</v>
      </c>
      <c r="Q161" s="10"/>
      <c r="R161" s="10"/>
      <c r="S161" s="10"/>
      <c r="T161" s="180">
        <f t="shared" si="5"/>
        <v>561.5</v>
      </c>
      <c r="U161" s="10"/>
      <c r="V161" s="10"/>
      <c r="W161" s="10"/>
      <c r="Y161" s="266"/>
      <c r="Z161" s="265"/>
      <c r="AB161" s="265"/>
      <c r="AC161" s="269"/>
      <c r="AD161" s="255"/>
      <c r="AE161" s="3"/>
      <c r="AF161" s="3"/>
    </row>
    <row r="162" spans="1:32" x14ac:dyDescent="0.2">
      <c r="A162" s="55"/>
      <c r="B162" s="10"/>
      <c r="C162" s="10" t="s">
        <v>216</v>
      </c>
      <c r="D162" s="10"/>
      <c r="E162" s="10" t="s">
        <v>217</v>
      </c>
      <c r="F162" s="10">
        <v>155815</v>
      </c>
      <c r="G162" s="10"/>
      <c r="H162" s="10"/>
      <c r="I162" s="10"/>
      <c r="J162" s="266"/>
      <c r="K162" s="23"/>
      <c r="M162" s="10">
        <v>232</v>
      </c>
      <c r="N162" s="69"/>
      <c r="P162" s="258">
        <f t="shared" si="4"/>
        <v>0</v>
      </c>
      <c r="Q162" s="10"/>
      <c r="R162" s="10"/>
      <c r="S162" s="10"/>
      <c r="T162" s="180">
        <f t="shared" si="5"/>
        <v>671.61637931034488</v>
      </c>
      <c r="U162" s="10"/>
      <c r="V162" s="10"/>
      <c r="W162" s="10"/>
      <c r="Y162" s="266"/>
      <c r="Z162" s="265"/>
      <c r="AB162" s="265"/>
      <c r="AC162" s="269"/>
      <c r="AD162" s="255"/>
      <c r="AE162" s="3"/>
      <c r="AF162" s="3"/>
    </row>
    <row r="163" spans="1:32" x14ac:dyDescent="0.2">
      <c r="A163" s="55"/>
      <c r="B163" s="10"/>
      <c r="C163" s="10" t="s">
        <v>216</v>
      </c>
      <c r="D163" s="10"/>
      <c r="E163" s="10" t="s">
        <v>218</v>
      </c>
      <c r="F163" s="10">
        <v>634</v>
      </c>
      <c r="G163" s="10"/>
      <c r="H163" s="10"/>
      <c r="I163" s="10"/>
      <c r="J163" s="266"/>
      <c r="K163" s="23"/>
      <c r="M163" s="10">
        <v>1</v>
      </c>
      <c r="N163" s="69"/>
      <c r="P163" s="258">
        <f t="shared" si="4"/>
        <v>0</v>
      </c>
      <c r="Q163" s="10"/>
      <c r="R163" s="10"/>
      <c r="S163" s="10"/>
      <c r="T163" s="180">
        <f t="shared" si="5"/>
        <v>634</v>
      </c>
      <c r="U163" s="10"/>
      <c r="V163" s="10"/>
      <c r="W163" s="10"/>
      <c r="Y163" s="266"/>
      <c r="Z163" s="265"/>
      <c r="AB163" s="265"/>
      <c r="AC163" s="269"/>
      <c r="AD163" s="255"/>
      <c r="AE163" s="3"/>
      <c r="AF163" s="3"/>
    </row>
    <row r="164" spans="1:32" x14ac:dyDescent="0.2">
      <c r="A164" s="55"/>
      <c r="B164" s="10"/>
      <c r="C164" s="10" t="s">
        <v>219</v>
      </c>
      <c r="D164" s="10"/>
      <c r="E164" s="10" t="s">
        <v>169</v>
      </c>
      <c r="F164" s="10">
        <v>283472</v>
      </c>
      <c r="G164" s="10"/>
      <c r="H164" s="10"/>
      <c r="I164" s="10"/>
      <c r="J164" s="266"/>
      <c r="K164" s="23"/>
      <c r="M164" s="10">
        <v>672</v>
      </c>
      <c r="N164" s="69"/>
      <c r="P164" s="258">
        <f t="shared" si="4"/>
        <v>0</v>
      </c>
      <c r="Q164" s="10"/>
      <c r="R164" s="10"/>
      <c r="S164" s="10"/>
      <c r="T164" s="180">
        <f t="shared" si="5"/>
        <v>421.83333333333331</v>
      </c>
      <c r="U164" s="10"/>
      <c r="V164" s="10"/>
      <c r="W164" s="10"/>
      <c r="Y164" s="266"/>
      <c r="Z164" s="265"/>
      <c r="AB164" s="265"/>
      <c r="AC164" s="269"/>
      <c r="AD164" s="255"/>
      <c r="AE164" s="3"/>
      <c r="AF164" s="3"/>
    </row>
    <row r="165" spans="1:32" x14ac:dyDescent="0.2">
      <c r="A165" s="55"/>
      <c r="B165" s="10"/>
      <c r="C165" s="10" t="s">
        <v>220</v>
      </c>
      <c r="D165" s="10"/>
      <c r="E165" s="10" t="s">
        <v>221</v>
      </c>
      <c r="F165" s="10">
        <v>59659</v>
      </c>
      <c r="G165" s="10"/>
      <c r="H165" s="10"/>
      <c r="I165" s="10"/>
      <c r="J165" s="266"/>
      <c r="K165" s="23"/>
      <c r="M165" s="10">
        <v>120</v>
      </c>
      <c r="N165" s="69"/>
      <c r="P165" s="258">
        <f t="shared" si="4"/>
        <v>0</v>
      </c>
      <c r="Q165" s="10"/>
      <c r="R165" s="10"/>
      <c r="S165" s="10"/>
      <c r="T165" s="180">
        <f t="shared" si="5"/>
        <v>497.15833333333336</v>
      </c>
      <c r="U165" s="10"/>
      <c r="V165" s="10"/>
      <c r="W165" s="10"/>
      <c r="Y165" s="266"/>
      <c r="Z165" s="265"/>
      <c r="AB165" s="265"/>
      <c r="AC165" s="269"/>
      <c r="AD165" s="255"/>
      <c r="AE165" s="3"/>
      <c r="AF165" s="3"/>
    </row>
    <row r="166" spans="1:32" x14ac:dyDescent="0.2">
      <c r="A166" s="55"/>
      <c r="B166" s="10"/>
      <c r="C166" s="10" t="s">
        <v>222</v>
      </c>
      <c r="D166" s="10"/>
      <c r="E166" s="10" t="s">
        <v>204</v>
      </c>
      <c r="F166" s="10">
        <v>316659</v>
      </c>
      <c r="G166" s="10"/>
      <c r="H166" s="10"/>
      <c r="I166" s="10"/>
      <c r="J166" s="266"/>
      <c r="K166" s="23"/>
      <c r="M166" s="10">
        <v>895</v>
      </c>
      <c r="N166" s="69"/>
      <c r="P166" s="258">
        <f t="shared" si="4"/>
        <v>0</v>
      </c>
      <c r="Q166" s="10"/>
      <c r="R166" s="10"/>
      <c r="S166" s="10"/>
      <c r="T166" s="180">
        <f t="shared" si="5"/>
        <v>353.80893854748604</v>
      </c>
      <c r="U166" s="10"/>
      <c r="V166" s="10"/>
      <c r="W166" s="10"/>
      <c r="Y166" s="266"/>
      <c r="Z166" s="265"/>
      <c r="AB166" s="265"/>
      <c r="AC166" s="269"/>
      <c r="AD166" s="255"/>
      <c r="AE166" s="3"/>
      <c r="AF166" s="3"/>
    </row>
    <row r="167" spans="1:32" x14ac:dyDescent="0.2">
      <c r="A167" s="55"/>
      <c r="B167" s="10"/>
      <c r="C167" s="10" t="s">
        <v>222</v>
      </c>
      <c r="D167" s="10"/>
      <c r="E167" s="10" t="s">
        <v>223</v>
      </c>
      <c r="F167" s="10">
        <v>547</v>
      </c>
      <c r="G167" s="10"/>
      <c r="H167" s="10"/>
      <c r="I167" s="10"/>
      <c r="J167" s="266"/>
      <c r="K167" s="23"/>
      <c r="M167" s="10">
        <v>1</v>
      </c>
      <c r="N167" s="69"/>
      <c r="P167" s="258">
        <f t="shared" si="4"/>
        <v>0</v>
      </c>
      <c r="Q167" s="10"/>
      <c r="R167" s="10"/>
      <c r="S167" s="10"/>
      <c r="T167" s="180">
        <f t="shared" si="5"/>
        <v>547</v>
      </c>
      <c r="U167" s="10"/>
      <c r="V167" s="10"/>
      <c r="W167" s="10"/>
      <c r="Y167" s="266"/>
      <c r="Z167" s="265"/>
      <c r="AB167" s="265"/>
      <c r="AC167" s="269"/>
      <c r="AD167" s="255"/>
      <c r="AE167" s="3"/>
      <c r="AF167" s="3"/>
    </row>
    <row r="168" spans="1:32" x14ac:dyDescent="0.2">
      <c r="A168" s="55"/>
      <c r="B168" s="10"/>
      <c r="C168" s="10" t="s">
        <v>222</v>
      </c>
      <c r="D168" s="10"/>
      <c r="E168" s="10" t="s">
        <v>224</v>
      </c>
      <c r="F168" s="10">
        <v>2123</v>
      </c>
      <c r="G168" s="10"/>
      <c r="H168" s="10"/>
      <c r="I168" s="10"/>
      <c r="J168" s="266"/>
      <c r="K168" s="23"/>
      <c r="M168" s="10">
        <v>2</v>
      </c>
      <c r="N168" s="69"/>
      <c r="P168" s="258">
        <f t="shared" si="4"/>
        <v>0</v>
      </c>
      <c r="Q168" s="10"/>
      <c r="R168" s="10"/>
      <c r="S168" s="10"/>
      <c r="T168" s="180">
        <f t="shared" si="5"/>
        <v>1061.5</v>
      </c>
      <c r="U168" s="10"/>
      <c r="V168" s="10"/>
      <c r="W168" s="10"/>
      <c r="Y168" s="266"/>
      <c r="Z168" s="265"/>
      <c r="AB168" s="265"/>
      <c r="AC168" s="269"/>
      <c r="AD168" s="255"/>
      <c r="AE168" s="3"/>
      <c r="AF168" s="3"/>
    </row>
    <row r="169" spans="1:32" x14ac:dyDescent="0.2">
      <c r="A169" s="55"/>
      <c r="B169" s="10"/>
      <c r="C169" s="10" t="s">
        <v>222</v>
      </c>
      <c r="D169" s="10"/>
      <c r="E169" s="10" t="s">
        <v>126</v>
      </c>
      <c r="F169" s="10">
        <v>559</v>
      </c>
      <c r="G169" s="10"/>
      <c r="H169" s="10"/>
      <c r="I169" s="10"/>
      <c r="J169" s="266"/>
      <c r="K169" s="23"/>
      <c r="M169" s="10">
        <v>2</v>
      </c>
      <c r="N169" s="69"/>
      <c r="P169" s="258">
        <f t="shared" si="4"/>
        <v>0</v>
      </c>
      <c r="Q169" s="10"/>
      <c r="R169" s="10"/>
      <c r="S169" s="10"/>
      <c r="T169" s="180">
        <f t="shared" si="5"/>
        <v>279.5</v>
      </c>
      <c r="U169" s="10"/>
      <c r="V169" s="10"/>
      <c r="W169" s="10"/>
      <c r="Y169" s="266"/>
      <c r="Z169" s="265"/>
      <c r="AB169" s="265"/>
      <c r="AC169" s="269"/>
      <c r="AD169" s="255"/>
      <c r="AE169" s="3"/>
      <c r="AF169" s="3"/>
    </row>
    <row r="170" spans="1:32" x14ac:dyDescent="0.2">
      <c r="A170" s="55"/>
      <c r="B170" s="10"/>
      <c r="C170" s="10" t="s">
        <v>225</v>
      </c>
      <c r="D170" s="10"/>
      <c r="E170" s="10" t="s">
        <v>226</v>
      </c>
      <c r="F170" s="10">
        <v>117119</v>
      </c>
      <c r="G170" s="10"/>
      <c r="H170" s="10"/>
      <c r="I170" s="10"/>
      <c r="J170" s="266"/>
      <c r="K170" s="23"/>
      <c r="M170" s="10">
        <v>209</v>
      </c>
      <c r="N170" s="69"/>
      <c r="P170" s="258">
        <f t="shared" si="4"/>
        <v>0</v>
      </c>
      <c r="Q170" s="10"/>
      <c r="R170" s="10"/>
      <c r="S170" s="10"/>
      <c r="T170" s="180">
        <f t="shared" si="5"/>
        <v>560.37799043062205</v>
      </c>
      <c r="U170" s="10"/>
      <c r="V170" s="10"/>
      <c r="W170" s="10"/>
      <c r="Y170" s="266"/>
      <c r="Z170" s="265"/>
      <c r="AB170" s="265"/>
      <c r="AC170" s="269"/>
      <c r="AD170" s="255"/>
      <c r="AE170" s="3"/>
      <c r="AF170" s="3"/>
    </row>
    <row r="171" spans="1:32" x14ac:dyDescent="0.2">
      <c r="A171" s="55"/>
      <c r="B171" s="10"/>
      <c r="C171" s="10" t="s">
        <v>225</v>
      </c>
      <c r="D171" s="10"/>
      <c r="E171" s="10" t="s">
        <v>74</v>
      </c>
      <c r="F171" s="10">
        <v>353</v>
      </c>
      <c r="G171" s="10"/>
      <c r="H171" s="10"/>
      <c r="I171" s="10"/>
      <c r="J171" s="266"/>
      <c r="K171" s="23"/>
      <c r="M171" s="10">
        <v>1</v>
      </c>
      <c r="N171" s="69"/>
      <c r="P171" s="258">
        <f t="shared" si="4"/>
        <v>0</v>
      </c>
      <c r="Q171" s="10"/>
      <c r="R171" s="10"/>
      <c r="S171" s="10"/>
      <c r="T171" s="180">
        <f t="shared" si="5"/>
        <v>353</v>
      </c>
      <c r="U171" s="10"/>
      <c r="V171" s="10"/>
      <c r="W171" s="10"/>
      <c r="Y171" s="266"/>
      <c r="Z171" s="265"/>
      <c r="AB171" s="265"/>
      <c r="AC171" s="269"/>
      <c r="AD171" s="255"/>
      <c r="AE171" s="3"/>
      <c r="AF171" s="3"/>
    </row>
    <row r="172" spans="1:32" x14ac:dyDescent="0.2">
      <c r="A172" s="55"/>
      <c r="B172" s="10"/>
      <c r="C172" s="10" t="s">
        <v>225</v>
      </c>
      <c r="D172" s="10"/>
      <c r="E172" s="10" t="s">
        <v>227</v>
      </c>
      <c r="F172" s="10">
        <v>1402</v>
      </c>
      <c r="G172" s="10"/>
      <c r="H172" s="10"/>
      <c r="I172" s="10"/>
      <c r="J172" s="266"/>
      <c r="K172" s="23"/>
      <c r="M172" s="10">
        <v>1</v>
      </c>
      <c r="N172" s="69"/>
      <c r="P172" s="258">
        <f t="shared" si="4"/>
        <v>0</v>
      </c>
      <c r="Q172" s="10"/>
      <c r="R172" s="10"/>
      <c r="S172" s="10"/>
      <c r="T172" s="180">
        <f t="shared" si="5"/>
        <v>1402</v>
      </c>
      <c r="U172" s="10"/>
      <c r="V172" s="10"/>
      <c r="W172" s="10"/>
      <c r="Y172" s="266"/>
      <c r="Z172" s="265"/>
      <c r="AB172" s="265"/>
      <c r="AC172" s="269"/>
      <c r="AD172" s="255"/>
      <c r="AE172" s="3"/>
      <c r="AF172" s="3"/>
    </row>
    <row r="173" spans="1:32" x14ac:dyDescent="0.2">
      <c r="A173" s="55"/>
      <c r="B173" s="10"/>
      <c r="C173" s="10" t="s">
        <v>225</v>
      </c>
      <c r="D173" s="10"/>
      <c r="E173" s="10" t="s">
        <v>228</v>
      </c>
      <c r="F173" s="10">
        <v>1409</v>
      </c>
      <c r="G173" s="10"/>
      <c r="H173" s="10"/>
      <c r="I173" s="10"/>
      <c r="J173" s="266"/>
      <c r="K173" s="23"/>
      <c r="M173" s="10">
        <v>3</v>
      </c>
      <c r="N173" s="69"/>
      <c r="P173" s="258">
        <f t="shared" si="4"/>
        <v>0</v>
      </c>
      <c r="Q173" s="10"/>
      <c r="R173" s="10"/>
      <c r="S173" s="10"/>
      <c r="T173" s="180">
        <f t="shared" si="5"/>
        <v>469.66666666666669</v>
      </c>
      <c r="U173" s="10"/>
      <c r="V173" s="10"/>
      <c r="W173" s="10"/>
      <c r="Y173" s="266"/>
      <c r="Z173" s="265"/>
      <c r="AB173" s="265"/>
      <c r="AC173" s="269"/>
      <c r="AD173" s="255"/>
      <c r="AE173" s="3"/>
      <c r="AF173" s="3"/>
    </row>
    <row r="174" spans="1:32" x14ac:dyDescent="0.2">
      <c r="A174" s="55"/>
      <c r="B174" s="10"/>
      <c r="C174" s="10" t="s">
        <v>229</v>
      </c>
      <c r="D174" s="10"/>
      <c r="E174" s="10" t="s">
        <v>210</v>
      </c>
      <c r="F174" s="10">
        <v>283377</v>
      </c>
      <c r="G174" s="10"/>
      <c r="H174" s="10"/>
      <c r="I174" s="10"/>
      <c r="J174" s="266"/>
      <c r="K174" s="23"/>
      <c r="M174" s="10">
        <v>496</v>
      </c>
      <c r="N174" s="69"/>
      <c r="P174" s="258">
        <f t="shared" si="4"/>
        <v>0</v>
      </c>
      <c r="Q174" s="10"/>
      <c r="R174" s="10"/>
      <c r="S174" s="10"/>
      <c r="T174" s="180">
        <f t="shared" si="5"/>
        <v>571.32459677419354</v>
      </c>
      <c r="U174" s="10"/>
      <c r="V174" s="10"/>
      <c r="W174" s="10"/>
      <c r="Y174" s="266"/>
      <c r="Z174" s="265"/>
      <c r="AB174" s="265"/>
      <c r="AC174" s="269"/>
      <c r="AD174" s="255"/>
      <c r="AE174" s="3"/>
      <c r="AF174" s="3"/>
    </row>
    <row r="175" spans="1:32" x14ac:dyDescent="0.2">
      <c r="A175" s="55"/>
      <c r="B175" s="10"/>
      <c r="C175" s="10" t="s">
        <v>230</v>
      </c>
      <c r="D175" s="10"/>
      <c r="E175" s="10" t="s">
        <v>166</v>
      </c>
      <c r="F175" s="10">
        <v>11128</v>
      </c>
      <c r="G175" s="10"/>
      <c r="H175" s="10"/>
      <c r="I175" s="10"/>
      <c r="J175" s="266"/>
      <c r="K175" s="23"/>
      <c r="M175" s="10">
        <v>69</v>
      </c>
      <c r="N175" s="69"/>
      <c r="P175" s="258">
        <f t="shared" si="4"/>
        <v>0</v>
      </c>
      <c r="Q175" s="10"/>
      <c r="R175" s="10"/>
      <c r="S175" s="10"/>
      <c r="T175" s="180">
        <f t="shared" si="5"/>
        <v>161.27536231884059</v>
      </c>
      <c r="U175" s="10"/>
      <c r="V175" s="10"/>
      <c r="W175" s="10"/>
      <c r="Y175" s="266"/>
      <c r="Z175" s="265"/>
      <c r="AB175" s="265"/>
      <c r="AC175" s="269"/>
      <c r="AD175" s="255"/>
      <c r="AE175" s="3"/>
      <c r="AF175" s="3"/>
    </row>
    <row r="176" spans="1:32" x14ac:dyDescent="0.2">
      <c r="A176" s="55"/>
      <c r="B176" s="10"/>
      <c r="C176" s="10" t="s">
        <v>231</v>
      </c>
      <c r="D176" s="10"/>
      <c r="E176" s="10" t="s">
        <v>96</v>
      </c>
      <c r="F176" s="10">
        <v>52238</v>
      </c>
      <c r="G176" s="10"/>
      <c r="H176" s="10"/>
      <c r="I176" s="10"/>
      <c r="J176" s="266"/>
      <c r="K176" s="23"/>
      <c r="M176" s="10">
        <v>316</v>
      </c>
      <c r="N176" s="69"/>
      <c r="P176" s="258">
        <f t="shared" si="4"/>
        <v>0</v>
      </c>
      <c r="Q176" s="10"/>
      <c r="R176" s="10"/>
      <c r="S176" s="10"/>
      <c r="T176" s="180">
        <f t="shared" si="5"/>
        <v>165.31012658227849</v>
      </c>
      <c r="U176" s="10"/>
      <c r="V176" s="10"/>
      <c r="W176" s="10"/>
      <c r="Y176" s="266"/>
      <c r="Z176" s="265"/>
      <c r="AB176" s="265"/>
      <c r="AC176" s="269"/>
      <c r="AD176" s="255"/>
      <c r="AE176" s="3"/>
      <c r="AF176" s="3"/>
    </row>
    <row r="177" spans="1:32" x14ac:dyDescent="0.2">
      <c r="A177" s="55"/>
      <c r="B177" s="10"/>
      <c r="C177" s="10" t="s">
        <v>231</v>
      </c>
      <c r="D177" s="10"/>
      <c r="E177" s="10" t="s">
        <v>166</v>
      </c>
      <c r="F177" s="10">
        <v>98</v>
      </c>
      <c r="G177" s="10"/>
      <c r="H177" s="10"/>
      <c r="I177" s="10"/>
      <c r="J177" s="266"/>
      <c r="K177" s="23"/>
      <c r="M177" s="10">
        <v>1</v>
      </c>
      <c r="N177" s="69"/>
      <c r="P177" s="258">
        <f t="shared" si="4"/>
        <v>0</v>
      </c>
      <c r="Q177" s="10"/>
      <c r="R177" s="10"/>
      <c r="S177" s="10"/>
      <c r="T177" s="180">
        <f t="shared" si="5"/>
        <v>98</v>
      </c>
      <c r="U177" s="10"/>
      <c r="V177" s="10"/>
      <c r="W177" s="10"/>
      <c r="Y177" s="266"/>
      <c r="Z177" s="265"/>
      <c r="AB177" s="265"/>
      <c r="AC177" s="269"/>
      <c r="AD177" s="255"/>
      <c r="AE177" s="3"/>
      <c r="AF177" s="3"/>
    </row>
    <row r="178" spans="1:32" x14ac:dyDescent="0.2">
      <c r="A178" s="55"/>
      <c r="B178" s="10"/>
      <c r="C178" s="10" t="s">
        <v>232</v>
      </c>
      <c r="D178" s="10"/>
      <c r="E178" s="10" t="s">
        <v>233</v>
      </c>
      <c r="F178" s="10">
        <v>237</v>
      </c>
      <c r="G178" s="10"/>
      <c r="H178" s="10"/>
      <c r="I178" s="10"/>
      <c r="J178" s="266"/>
      <c r="K178" s="23"/>
      <c r="M178" s="10">
        <v>1</v>
      </c>
      <c r="N178" s="69"/>
      <c r="P178" s="258">
        <f t="shared" si="4"/>
        <v>0</v>
      </c>
      <c r="Q178" s="10"/>
      <c r="R178" s="10"/>
      <c r="S178" s="10"/>
      <c r="T178" s="180">
        <f t="shared" si="5"/>
        <v>237</v>
      </c>
      <c r="U178" s="10"/>
      <c r="V178" s="10"/>
      <c r="W178" s="10"/>
      <c r="Y178" s="266"/>
      <c r="Z178" s="265"/>
      <c r="AB178" s="265"/>
      <c r="AC178" s="269"/>
      <c r="AD178" s="255"/>
      <c r="AE178" s="3"/>
      <c r="AF178" s="3"/>
    </row>
    <row r="179" spans="1:32" x14ac:dyDescent="0.2">
      <c r="A179" s="55"/>
      <c r="B179" s="10"/>
      <c r="C179" s="10" t="s">
        <v>232</v>
      </c>
      <c r="D179" s="10"/>
      <c r="E179" s="10" t="s">
        <v>234</v>
      </c>
      <c r="F179" s="10">
        <v>108148</v>
      </c>
      <c r="G179" s="10"/>
      <c r="H179" s="10"/>
      <c r="I179" s="10"/>
      <c r="J179" s="266"/>
      <c r="K179" s="23"/>
      <c r="M179" s="10">
        <v>201</v>
      </c>
      <c r="N179" s="69"/>
      <c r="P179" s="258">
        <f t="shared" si="4"/>
        <v>0</v>
      </c>
      <c r="Q179" s="10"/>
      <c r="R179" s="10"/>
      <c r="S179" s="10"/>
      <c r="T179" s="180">
        <f t="shared" si="5"/>
        <v>538.04975124378109</v>
      </c>
      <c r="U179" s="10"/>
      <c r="V179" s="10"/>
      <c r="W179" s="10"/>
      <c r="Y179" s="266"/>
      <c r="Z179" s="265"/>
      <c r="AB179" s="265"/>
      <c r="AC179" s="269"/>
      <c r="AD179" s="255"/>
      <c r="AE179" s="3"/>
      <c r="AF179" s="3"/>
    </row>
    <row r="180" spans="1:32" x14ac:dyDescent="0.2">
      <c r="A180" s="55"/>
      <c r="B180" s="10"/>
      <c r="C180" s="10" t="s">
        <v>235</v>
      </c>
      <c r="D180" s="10"/>
      <c r="E180" s="10" t="s">
        <v>236</v>
      </c>
      <c r="F180" s="10">
        <v>103406</v>
      </c>
      <c r="G180" s="10"/>
      <c r="H180" s="10"/>
      <c r="I180" s="10"/>
      <c r="J180" s="266"/>
      <c r="K180" s="23"/>
      <c r="M180" s="10">
        <v>214</v>
      </c>
      <c r="N180" s="69"/>
      <c r="P180" s="258">
        <f t="shared" si="4"/>
        <v>0</v>
      </c>
      <c r="Q180" s="10"/>
      <c r="R180" s="10"/>
      <c r="S180" s="10"/>
      <c r="T180" s="180">
        <f t="shared" si="5"/>
        <v>483.20560747663552</v>
      </c>
      <c r="U180" s="10"/>
      <c r="V180" s="10"/>
      <c r="W180" s="10"/>
      <c r="Y180" s="266"/>
      <c r="Z180" s="265"/>
      <c r="AB180" s="265"/>
      <c r="AC180" s="269"/>
      <c r="AD180" s="255"/>
      <c r="AE180" s="3"/>
      <c r="AF180" s="3"/>
    </row>
    <row r="181" spans="1:32" x14ac:dyDescent="0.2">
      <c r="A181" s="55"/>
      <c r="B181" s="10"/>
      <c r="C181" s="10" t="s">
        <v>235</v>
      </c>
      <c r="D181" s="10"/>
      <c r="E181" s="10" t="s">
        <v>69</v>
      </c>
      <c r="F181" s="10">
        <v>2620</v>
      </c>
      <c r="G181" s="10"/>
      <c r="H181" s="10"/>
      <c r="I181" s="10"/>
      <c r="J181" s="266"/>
      <c r="K181" s="23"/>
      <c r="M181" s="10">
        <v>3</v>
      </c>
      <c r="N181" s="69"/>
      <c r="P181" s="258">
        <f t="shared" si="4"/>
        <v>0</v>
      </c>
      <c r="Q181" s="10"/>
      <c r="R181" s="10"/>
      <c r="S181" s="10"/>
      <c r="T181" s="180">
        <f t="shared" si="5"/>
        <v>873.33333333333337</v>
      </c>
      <c r="U181" s="10"/>
      <c r="V181" s="10"/>
      <c r="W181" s="10"/>
      <c r="Y181" s="266"/>
      <c r="Z181" s="265"/>
      <c r="AB181" s="265"/>
      <c r="AC181" s="269"/>
      <c r="AD181" s="255"/>
      <c r="AE181" s="3"/>
      <c r="AF181" s="3"/>
    </row>
    <row r="182" spans="1:32" x14ac:dyDescent="0.2">
      <c r="A182" s="55"/>
      <c r="B182" s="10"/>
      <c r="C182" s="10" t="s">
        <v>237</v>
      </c>
      <c r="D182" s="10"/>
      <c r="E182" s="10" t="s">
        <v>76</v>
      </c>
      <c r="F182" s="10">
        <v>588</v>
      </c>
      <c r="G182" s="10"/>
      <c r="H182" s="10"/>
      <c r="I182" s="10"/>
      <c r="J182" s="266"/>
      <c r="K182" s="23"/>
      <c r="M182" s="10">
        <v>1</v>
      </c>
      <c r="N182" s="69"/>
      <c r="P182" s="258">
        <f t="shared" si="4"/>
        <v>0</v>
      </c>
      <c r="Q182" s="10"/>
      <c r="R182" s="10"/>
      <c r="S182" s="10"/>
      <c r="T182" s="180">
        <f t="shared" si="5"/>
        <v>588</v>
      </c>
      <c r="U182" s="10"/>
      <c r="V182" s="10"/>
      <c r="W182" s="10"/>
      <c r="Y182" s="266"/>
      <c r="Z182" s="265"/>
      <c r="AB182" s="265"/>
      <c r="AC182" s="269"/>
      <c r="AD182" s="255"/>
      <c r="AE182" s="3"/>
      <c r="AF182" s="3"/>
    </row>
    <row r="183" spans="1:32" x14ac:dyDescent="0.2">
      <c r="A183" s="55"/>
      <c r="B183" s="10"/>
      <c r="C183" s="10" t="s">
        <v>237</v>
      </c>
      <c r="D183" s="10"/>
      <c r="E183" s="10" t="s">
        <v>238</v>
      </c>
      <c r="F183" s="10">
        <v>555544</v>
      </c>
      <c r="G183" s="10"/>
      <c r="H183" s="10"/>
      <c r="I183" s="10"/>
      <c r="J183" s="266"/>
      <c r="K183" s="23"/>
      <c r="M183" s="10">
        <v>1000</v>
      </c>
      <c r="N183" s="69"/>
      <c r="P183" s="258">
        <f t="shared" si="4"/>
        <v>0</v>
      </c>
      <c r="Q183" s="10"/>
      <c r="R183" s="10"/>
      <c r="S183" s="10"/>
      <c r="T183" s="180">
        <f t="shared" si="5"/>
        <v>555.54399999999998</v>
      </c>
      <c r="U183" s="10"/>
      <c r="V183" s="10"/>
      <c r="W183" s="10"/>
      <c r="Y183" s="266"/>
      <c r="Z183" s="265"/>
      <c r="AB183" s="265"/>
      <c r="AC183" s="269"/>
      <c r="AD183" s="255"/>
      <c r="AE183" s="3"/>
      <c r="AF183" s="3"/>
    </row>
    <row r="184" spans="1:32" x14ac:dyDescent="0.2">
      <c r="A184" s="55"/>
      <c r="B184" s="10"/>
      <c r="C184" s="10" t="s">
        <v>237</v>
      </c>
      <c r="D184" s="10"/>
      <c r="E184" s="10" t="s">
        <v>119</v>
      </c>
      <c r="F184" s="10">
        <v>2336</v>
      </c>
      <c r="G184" s="10"/>
      <c r="H184" s="10"/>
      <c r="I184" s="10"/>
      <c r="J184" s="266"/>
      <c r="K184" s="23"/>
      <c r="M184" s="10">
        <v>6</v>
      </c>
      <c r="N184" s="69"/>
      <c r="P184" s="258">
        <f t="shared" si="4"/>
        <v>0</v>
      </c>
      <c r="Q184" s="10"/>
      <c r="R184" s="10"/>
      <c r="S184" s="10"/>
      <c r="T184" s="180">
        <f t="shared" si="5"/>
        <v>389.33333333333331</v>
      </c>
      <c r="U184" s="10"/>
      <c r="V184" s="10"/>
      <c r="W184" s="10"/>
      <c r="Y184" s="266"/>
      <c r="Z184" s="265"/>
      <c r="AB184" s="265"/>
      <c r="AC184" s="269"/>
      <c r="AD184" s="255"/>
      <c r="AE184" s="3"/>
      <c r="AF184" s="3"/>
    </row>
    <row r="185" spans="1:32" x14ac:dyDescent="0.2">
      <c r="A185" s="55"/>
      <c r="B185" s="10"/>
      <c r="C185" s="10" t="s">
        <v>239</v>
      </c>
      <c r="D185" s="10"/>
      <c r="E185" s="10" t="s">
        <v>178</v>
      </c>
      <c r="F185" s="10">
        <v>3469</v>
      </c>
      <c r="G185" s="10"/>
      <c r="H185" s="10"/>
      <c r="I185" s="10"/>
      <c r="J185" s="266"/>
      <c r="K185" s="23"/>
      <c r="M185" s="10">
        <v>5</v>
      </c>
      <c r="N185" s="69"/>
      <c r="P185" s="258">
        <f t="shared" si="4"/>
        <v>0</v>
      </c>
      <c r="Q185" s="10"/>
      <c r="R185" s="10"/>
      <c r="S185" s="10"/>
      <c r="T185" s="180">
        <f t="shared" si="5"/>
        <v>693.8</v>
      </c>
      <c r="U185" s="10"/>
      <c r="V185" s="10"/>
      <c r="W185" s="10"/>
      <c r="Y185" s="266"/>
      <c r="Z185" s="265"/>
      <c r="AB185" s="265"/>
      <c r="AC185" s="269"/>
      <c r="AD185" s="255"/>
      <c r="AE185" s="3"/>
      <c r="AF185" s="3"/>
    </row>
    <row r="186" spans="1:32" x14ac:dyDescent="0.2">
      <c r="A186" s="55"/>
      <c r="B186" s="10"/>
      <c r="C186" s="10" t="s">
        <v>240</v>
      </c>
      <c r="D186" s="10"/>
      <c r="E186" s="10" t="s">
        <v>152</v>
      </c>
      <c r="F186" s="10">
        <v>32640</v>
      </c>
      <c r="G186" s="10"/>
      <c r="H186" s="10"/>
      <c r="I186" s="10"/>
      <c r="J186" s="266"/>
      <c r="K186" s="23"/>
      <c r="M186" s="10">
        <v>40</v>
      </c>
      <c r="N186" s="69"/>
      <c r="P186" s="258">
        <f t="shared" si="4"/>
        <v>0</v>
      </c>
      <c r="Q186" s="10"/>
      <c r="R186" s="10"/>
      <c r="S186" s="10"/>
      <c r="T186" s="180">
        <f t="shared" si="5"/>
        <v>816</v>
      </c>
      <c r="U186" s="10"/>
      <c r="V186" s="10"/>
      <c r="W186" s="10"/>
      <c r="Y186" s="266"/>
      <c r="Z186" s="265"/>
      <c r="AB186" s="265"/>
      <c r="AC186" s="269"/>
      <c r="AD186" s="255"/>
      <c r="AE186" s="3"/>
      <c r="AF186" s="3"/>
    </row>
    <row r="187" spans="1:32" x14ac:dyDescent="0.2">
      <c r="A187" s="55"/>
      <c r="B187" s="10"/>
      <c r="C187" s="10" t="s">
        <v>241</v>
      </c>
      <c r="D187" s="10"/>
      <c r="E187" s="10" t="s">
        <v>80</v>
      </c>
      <c r="F187" s="10">
        <v>1190</v>
      </c>
      <c r="G187" s="10"/>
      <c r="H187" s="10"/>
      <c r="I187" s="10"/>
      <c r="J187" s="266"/>
      <c r="K187" s="23"/>
      <c r="M187" s="10">
        <v>2</v>
      </c>
      <c r="N187" s="69"/>
      <c r="P187" s="258">
        <f t="shared" si="4"/>
        <v>0</v>
      </c>
      <c r="Q187" s="10"/>
      <c r="R187" s="10"/>
      <c r="S187" s="10"/>
      <c r="T187" s="180">
        <f t="shared" si="5"/>
        <v>595</v>
      </c>
      <c r="U187" s="10"/>
      <c r="V187" s="10"/>
      <c r="W187" s="10"/>
      <c r="Y187" s="266"/>
      <c r="Z187" s="265"/>
      <c r="AB187" s="265"/>
      <c r="AC187" s="269"/>
      <c r="AD187" s="255"/>
      <c r="AE187" s="3"/>
      <c r="AF187" s="3"/>
    </row>
    <row r="188" spans="1:32" x14ac:dyDescent="0.2">
      <c r="A188" s="55"/>
      <c r="B188" s="10"/>
      <c r="C188" s="10" t="s">
        <v>242</v>
      </c>
      <c r="D188" s="10"/>
      <c r="E188" s="10" t="s">
        <v>67</v>
      </c>
      <c r="F188" s="10">
        <v>2810</v>
      </c>
      <c r="G188" s="10"/>
      <c r="H188" s="10"/>
      <c r="I188" s="10"/>
      <c r="J188" s="266"/>
      <c r="K188" s="23"/>
      <c r="M188" s="10">
        <v>3</v>
      </c>
      <c r="N188" s="69"/>
      <c r="P188" s="258">
        <f t="shared" si="4"/>
        <v>0</v>
      </c>
      <c r="Q188" s="10"/>
      <c r="R188" s="10"/>
      <c r="S188" s="10"/>
      <c r="T188" s="180">
        <f t="shared" si="5"/>
        <v>936.66666666666663</v>
      </c>
      <c r="U188" s="10"/>
      <c r="V188" s="10"/>
      <c r="W188" s="10"/>
      <c r="Y188" s="266"/>
      <c r="Z188" s="265"/>
      <c r="AB188" s="265"/>
      <c r="AC188" s="269"/>
      <c r="AD188" s="255"/>
      <c r="AE188" s="3"/>
      <c r="AF188" s="3"/>
    </row>
    <row r="189" spans="1:32" x14ac:dyDescent="0.2">
      <c r="A189" s="55"/>
      <c r="B189" s="10"/>
      <c r="C189" s="10" t="s">
        <v>242</v>
      </c>
      <c r="D189" s="10"/>
      <c r="E189" s="10" t="s">
        <v>74</v>
      </c>
      <c r="F189" s="10">
        <v>391</v>
      </c>
      <c r="G189" s="10"/>
      <c r="H189" s="10"/>
      <c r="I189" s="10"/>
      <c r="J189" s="266"/>
      <c r="K189" s="23"/>
      <c r="M189" s="10">
        <v>2</v>
      </c>
      <c r="N189" s="69"/>
      <c r="P189" s="258">
        <f t="shared" si="4"/>
        <v>0</v>
      </c>
      <c r="Q189" s="10"/>
      <c r="R189" s="10"/>
      <c r="S189" s="10"/>
      <c r="T189" s="180">
        <f t="shared" si="5"/>
        <v>195.5</v>
      </c>
      <c r="U189" s="10"/>
      <c r="V189" s="10"/>
      <c r="W189" s="10"/>
      <c r="Y189" s="266"/>
      <c r="Z189" s="265"/>
      <c r="AB189" s="265"/>
      <c r="AC189" s="269"/>
      <c r="AD189" s="255"/>
      <c r="AE189" s="3"/>
      <c r="AF189" s="3"/>
    </row>
    <row r="190" spans="1:32" x14ac:dyDescent="0.2">
      <c r="A190" s="55"/>
      <c r="B190" s="10"/>
      <c r="C190" s="10" t="s">
        <v>243</v>
      </c>
      <c r="D190" s="10"/>
      <c r="E190" s="10" t="s">
        <v>156</v>
      </c>
      <c r="F190" s="10">
        <v>2249</v>
      </c>
      <c r="G190" s="10"/>
      <c r="H190" s="10"/>
      <c r="I190" s="10"/>
      <c r="J190" s="266"/>
      <c r="K190" s="23"/>
      <c r="M190" s="10">
        <v>4</v>
      </c>
      <c r="N190" s="69"/>
      <c r="P190" s="258">
        <f t="shared" si="4"/>
        <v>0</v>
      </c>
      <c r="Q190" s="10"/>
      <c r="R190" s="10"/>
      <c r="S190" s="10"/>
      <c r="T190" s="180">
        <f t="shared" si="5"/>
        <v>562.25</v>
      </c>
      <c r="U190" s="10"/>
      <c r="V190" s="10"/>
      <c r="W190" s="10"/>
      <c r="Y190" s="266"/>
      <c r="Z190" s="265"/>
      <c r="AB190" s="265"/>
      <c r="AC190" s="269"/>
      <c r="AD190" s="255"/>
      <c r="AE190" s="3"/>
      <c r="AF190" s="3"/>
    </row>
    <row r="191" spans="1:32" x14ac:dyDescent="0.2">
      <c r="A191" s="55"/>
      <c r="B191" s="10"/>
      <c r="C191" s="10" t="s">
        <v>244</v>
      </c>
      <c r="D191" s="10"/>
      <c r="E191" s="10" t="s">
        <v>245</v>
      </c>
      <c r="F191" s="10">
        <v>7669</v>
      </c>
      <c r="G191" s="10"/>
      <c r="H191" s="10"/>
      <c r="I191" s="10"/>
      <c r="J191" s="266"/>
      <c r="K191" s="23"/>
      <c r="M191" s="10">
        <v>19</v>
      </c>
      <c r="N191" s="69"/>
      <c r="P191" s="258">
        <f t="shared" si="4"/>
        <v>0</v>
      </c>
      <c r="Q191" s="10"/>
      <c r="R191" s="10"/>
      <c r="S191" s="10"/>
      <c r="T191" s="180">
        <f t="shared" si="5"/>
        <v>403.63157894736844</v>
      </c>
      <c r="U191" s="10"/>
      <c r="V191" s="10"/>
      <c r="W191" s="10"/>
      <c r="Y191" s="266"/>
      <c r="Z191" s="265"/>
      <c r="AB191" s="265"/>
      <c r="AC191" s="269"/>
      <c r="AD191" s="255"/>
      <c r="AE191" s="3"/>
      <c r="AF191" s="3"/>
    </row>
    <row r="192" spans="1:32" x14ac:dyDescent="0.2">
      <c r="A192" s="55"/>
      <c r="B192" s="10"/>
      <c r="C192" s="10" t="s">
        <v>246</v>
      </c>
      <c r="D192" s="10"/>
      <c r="E192" s="10" t="s">
        <v>209</v>
      </c>
      <c r="F192" s="10">
        <v>498</v>
      </c>
      <c r="G192" s="10"/>
      <c r="H192" s="10"/>
      <c r="I192" s="10"/>
      <c r="J192" s="266"/>
      <c r="K192" s="23"/>
      <c r="M192" s="10">
        <v>1</v>
      </c>
      <c r="N192" s="69"/>
      <c r="P192" s="258">
        <f t="shared" si="4"/>
        <v>0</v>
      </c>
      <c r="Q192" s="10"/>
      <c r="R192" s="10"/>
      <c r="S192" s="10"/>
      <c r="T192" s="180">
        <f t="shared" si="5"/>
        <v>498</v>
      </c>
      <c r="U192" s="10"/>
      <c r="V192" s="10"/>
      <c r="W192" s="10"/>
      <c r="Y192" s="266"/>
      <c r="Z192" s="265"/>
      <c r="AB192" s="265"/>
      <c r="AC192" s="269"/>
      <c r="AD192" s="255"/>
      <c r="AE192" s="3"/>
      <c r="AF192" s="3"/>
    </row>
    <row r="193" spans="1:32" x14ac:dyDescent="0.2">
      <c r="A193" s="55"/>
      <c r="B193" s="10"/>
      <c r="C193" s="10" t="s">
        <v>246</v>
      </c>
      <c r="D193" s="10"/>
      <c r="E193" s="10" t="s">
        <v>204</v>
      </c>
      <c r="F193" s="10">
        <v>259</v>
      </c>
      <c r="G193" s="10"/>
      <c r="H193" s="10"/>
      <c r="I193" s="10"/>
      <c r="J193" s="266"/>
      <c r="K193" s="23"/>
      <c r="M193" s="10">
        <v>1</v>
      </c>
      <c r="N193" s="69"/>
      <c r="P193" s="258">
        <f t="shared" si="4"/>
        <v>0</v>
      </c>
      <c r="Q193" s="10"/>
      <c r="R193" s="10"/>
      <c r="S193" s="10"/>
      <c r="T193" s="180">
        <f t="shared" si="5"/>
        <v>259</v>
      </c>
      <c r="U193" s="10"/>
      <c r="V193" s="10"/>
      <c r="W193" s="10"/>
      <c r="Y193" s="266"/>
      <c r="Z193" s="265"/>
      <c r="AB193" s="265"/>
      <c r="AC193" s="269"/>
      <c r="AD193" s="255"/>
      <c r="AE193" s="3"/>
      <c r="AF193" s="3"/>
    </row>
    <row r="194" spans="1:32" x14ac:dyDescent="0.2">
      <c r="A194" s="55"/>
      <c r="B194" s="10"/>
      <c r="C194" s="10" t="s">
        <v>246</v>
      </c>
      <c r="D194" s="10"/>
      <c r="E194" s="10" t="s">
        <v>210</v>
      </c>
      <c r="F194" s="10">
        <v>1132064</v>
      </c>
      <c r="G194" s="10"/>
      <c r="H194" s="10"/>
      <c r="I194" s="10"/>
      <c r="J194" s="266"/>
      <c r="K194" s="23"/>
      <c r="M194" s="10">
        <v>2387</v>
      </c>
      <c r="N194" s="69"/>
      <c r="P194" s="258">
        <f t="shared" si="4"/>
        <v>0</v>
      </c>
      <c r="Q194" s="10"/>
      <c r="R194" s="10"/>
      <c r="S194" s="10"/>
      <c r="T194" s="180">
        <f t="shared" si="5"/>
        <v>474.26225387515711</v>
      </c>
      <c r="U194" s="10"/>
      <c r="V194" s="10"/>
      <c r="W194" s="10"/>
      <c r="Y194" s="266"/>
      <c r="Z194" s="265"/>
      <c r="AB194" s="265"/>
      <c r="AC194" s="269"/>
      <c r="AD194" s="255"/>
      <c r="AE194" s="3"/>
      <c r="AF194" s="3"/>
    </row>
    <row r="195" spans="1:32" x14ac:dyDescent="0.2">
      <c r="A195" s="55"/>
      <c r="B195" s="10"/>
      <c r="C195" s="10" t="s">
        <v>246</v>
      </c>
      <c r="D195" s="10"/>
      <c r="E195" s="10" t="s">
        <v>76</v>
      </c>
      <c r="F195" s="10">
        <v>13</v>
      </c>
      <c r="G195" s="10"/>
      <c r="H195" s="10"/>
      <c r="I195" s="10"/>
      <c r="J195" s="266"/>
      <c r="K195" s="23"/>
      <c r="M195" s="10">
        <v>1</v>
      </c>
      <c r="N195" s="69"/>
      <c r="P195" s="258">
        <f t="shared" si="4"/>
        <v>0</v>
      </c>
      <c r="Q195" s="10"/>
      <c r="R195" s="10"/>
      <c r="S195" s="10"/>
      <c r="T195" s="180">
        <f t="shared" si="5"/>
        <v>13</v>
      </c>
      <c r="U195" s="10"/>
      <c r="V195" s="10"/>
      <c r="W195" s="10"/>
      <c r="Y195" s="266"/>
      <c r="Z195" s="265"/>
      <c r="AB195" s="265"/>
      <c r="AC195" s="269"/>
      <c r="AD195" s="255"/>
      <c r="AE195" s="3"/>
      <c r="AF195" s="3"/>
    </row>
    <row r="196" spans="1:32" x14ac:dyDescent="0.2">
      <c r="A196" s="55"/>
      <c r="B196" s="10"/>
      <c r="C196" s="10" t="s">
        <v>246</v>
      </c>
      <c r="D196" s="10"/>
      <c r="E196" s="10" t="s">
        <v>195</v>
      </c>
      <c r="F196" s="10">
        <v>628</v>
      </c>
      <c r="G196" s="10"/>
      <c r="H196" s="10"/>
      <c r="I196" s="10"/>
      <c r="J196" s="266"/>
      <c r="K196" s="23"/>
      <c r="M196" s="10">
        <v>1</v>
      </c>
      <c r="N196" s="69"/>
      <c r="P196" s="258">
        <f t="shared" si="4"/>
        <v>0</v>
      </c>
      <c r="Q196" s="10"/>
      <c r="R196" s="10"/>
      <c r="S196" s="10"/>
      <c r="T196" s="180">
        <f t="shared" si="5"/>
        <v>628</v>
      </c>
      <c r="U196" s="10"/>
      <c r="V196" s="10"/>
      <c r="W196" s="10"/>
      <c r="Y196" s="266"/>
      <c r="Z196" s="265"/>
      <c r="AB196" s="265"/>
      <c r="AC196" s="269"/>
      <c r="AD196" s="255"/>
      <c r="AE196" s="3"/>
      <c r="AF196" s="3"/>
    </row>
    <row r="197" spans="1:32" x14ac:dyDescent="0.2">
      <c r="A197" s="55"/>
      <c r="B197" s="10"/>
      <c r="C197" s="10" t="s">
        <v>247</v>
      </c>
      <c r="D197" s="10"/>
      <c r="E197" s="10" t="s">
        <v>99</v>
      </c>
      <c r="F197" s="10">
        <v>2127</v>
      </c>
      <c r="G197" s="10"/>
      <c r="H197" s="10"/>
      <c r="I197" s="10"/>
      <c r="J197" s="266"/>
      <c r="K197" s="23"/>
      <c r="M197" s="10">
        <v>2</v>
      </c>
      <c r="N197" s="69"/>
      <c r="P197" s="258">
        <f t="shared" si="4"/>
        <v>0</v>
      </c>
      <c r="Q197" s="10"/>
      <c r="R197" s="10"/>
      <c r="S197" s="10"/>
      <c r="T197" s="180">
        <f t="shared" si="5"/>
        <v>1063.5</v>
      </c>
      <c r="U197" s="10"/>
      <c r="V197" s="10"/>
      <c r="W197" s="10"/>
      <c r="Y197" s="266"/>
      <c r="Z197" s="265"/>
      <c r="AB197" s="265"/>
      <c r="AC197" s="269"/>
      <c r="AD197" s="255"/>
      <c r="AE197" s="3"/>
      <c r="AF197" s="3"/>
    </row>
    <row r="198" spans="1:32" x14ac:dyDescent="0.2">
      <c r="A198" s="55"/>
      <c r="B198" s="10"/>
      <c r="C198" s="10" t="s">
        <v>247</v>
      </c>
      <c r="D198" s="10"/>
      <c r="E198" s="10" t="s">
        <v>76</v>
      </c>
      <c r="F198" s="10">
        <v>2995033</v>
      </c>
      <c r="G198" s="10"/>
      <c r="H198" s="10"/>
      <c r="I198" s="10"/>
      <c r="J198" s="266"/>
      <c r="K198" s="23"/>
      <c r="M198" s="10">
        <v>6540</v>
      </c>
      <c r="N198" s="69"/>
      <c r="P198" s="258">
        <f t="shared" si="4"/>
        <v>0</v>
      </c>
      <c r="Q198" s="10"/>
      <c r="R198" s="10"/>
      <c r="S198" s="10"/>
      <c r="T198" s="180">
        <f t="shared" si="5"/>
        <v>457.95611620795108</v>
      </c>
      <c r="U198" s="10"/>
      <c r="V198" s="10"/>
      <c r="W198" s="10"/>
      <c r="Y198" s="266"/>
      <c r="Z198" s="265"/>
      <c r="AB198" s="265"/>
      <c r="AC198" s="269"/>
      <c r="AD198" s="255"/>
      <c r="AE198" s="3"/>
      <c r="AF198" s="3"/>
    </row>
    <row r="199" spans="1:32" x14ac:dyDescent="0.2">
      <c r="A199" s="55"/>
      <c r="B199" s="10"/>
      <c r="C199" s="10" t="s">
        <v>247</v>
      </c>
      <c r="D199" s="10"/>
      <c r="E199" s="10" t="s">
        <v>119</v>
      </c>
      <c r="F199" s="10">
        <v>1952</v>
      </c>
      <c r="G199" s="10"/>
      <c r="H199" s="10"/>
      <c r="I199" s="10"/>
      <c r="J199" s="266"/>
      <c r="K199" s="23"/>
      <c r="M199" s="10">
        <v>3</v>
      </c>
      <c r="N199" s="69"/>
      <c r="P199" s="258">
        <f t="shared" si="4"/>
        <v>0</v>
      </c>
      <c r="Q199" s="10"/>
      <c r="R199" s="10"/>
      <c r="S199" s="10"/>
      <c r="T199" s="180">
        <f t="shared" si="5"/>
        <v>650.66666666666663</v>
      </c>
      <c r="U199" s="10"/>
      <c r="V199" s="10"/>
      <c r="W199" s="10"/>
      <c r="Y199" s="266"/>
      <c r="Z199" s="265"/>
      <c r="AB199" s="265"/>
      <c r="AC199" s="269"/>
      <c r="AD199" s="255"/>
      <c r="AE199" s="3"/>
      <c r="AF199" s="3"/>
    </row>
    <row r="200" spans="1:32" x14ac:dyDescent="0.2">
      <c r="A200" s="55"/>
      <c r="B200" s="10"/>
      <c r="C200" s="10" t="s">
        <v>248</v>
      </c>
      <c r="D200" s="10"/>
      <c r="E200" s="10" t="s">
        <v>126</v>
      </c>
      <c r="F200" s="10">
        <v>88405</v>
      </c>
      <c r="G200" s="10"/>
      <c r="H200" s="10"/>
      <c r="I200" s="10"/>
      <c r="J200" s="266"/>
      <c r="K200" s="23"/>
      <c r="M200" s="10">
        <v>157</v>
      </c>
      <c r="N200" s="69"/>
      <c r="P200" s="258">
        <f t="shared" si="4"/>
        <v>0</v>
      </c>
      <c r="Q200" s="10"/>
      <c r="R200" s="10"/>
      <c r="S200" s="10"/>
      <c r="T200" s="180">
        <f t="shared" si="5"/>
        <v>563.08917197452229</v>
      </c>
      <c r="U200" s="10"/>
      <c r="V200" s="10"/>
      <c r="W200" s="10"/>
      <c r="Y200" s="266"/>
      <c r="Z200" s="265"/>
      <c r="AB200" s="265"/>
      <c r="AC200" s="269"/>
      <c r="AD200" s="255"/>
      <c r="AE200" s="3"/>
      <c r="AF200" s="3"/>
    </row>
    <row r="201" spans="1:32" x14ac:dyDescent="0.2">
      <c r="A201" s="55"/>
      <c r="B201" s="10"/>
      <c r="C201" s="10" t="s">
        <v>249</v>
      </c>
      <c r="D201" s="10"/>
      <c r="E201" s="10" t="s">
        <v>91</v>
      </c>
      <c r="F201" s="10">
        <v>1610</v>
      </c>
      <c r="G201" s="10"/>
      <c r="H201" s="10"/>
      <c r="I201" s="10"/>
      <c r="J201" s="266"/>
      <c r="K201" s="23"/>
      <c r="M201" s="10">
        <v>3</v>
      </c>
      <c r="N201" s="69"/>
      <c r="P201" s="258">
        <f t="shared" si="4"/>
        <v>0</v>
      </c>
      <c r="Q201" s="10"/>
      <c r="R201" s="10"/>
      <c r="S201" s="10"/>
      <c r="T201" s="180">
        <f t="shared" si="5"/>
        <v>536.66666666666663</v>
      </c>
      <c r="U201" s="10"/>
      <c r="V201" s="10"/>
      <c r="W201" s="10"/>
      <c r="Y201" s="266"/>
      <c r="Z201" s="265"/>
      <c r="AB201" s="265"/>
      <c r="AC201" s="269"/>
      <c r="AD201" s="255"/>
      <c r="AE201" s="3"/>
      <c r="AF201" s="3"/>
    </row>
    <row r="202" spans="1:32" x14ac:dyDescent="0.2">
      <c r="A202" s="55"/>
      <c r="B202" s="10"/>
      <c r="C202" s="10" t="s">
        <v>250</v>
      </c>
      <c r="D202" s="10"/>
      <c r="E202" s="10" t="s">
        <v>78</v>
      </c>
      <c r="F202" s="10">
        <v>222932</v>
      </c>
      <c r="G202" s="10"/>
      <c r="H202" s="10"/>
      <c r="I202" s="10"/>
      <c r="J202" s="266"/>
      <c r="K202" s="23"/>
      <c r="M202" s="10">
        <v>474</v>
      </c>
      <c r="N202" s="69"/>
      <c r="P202" s="258">
        <f t="shared" si="4"/>
        <v>0</v>
      </c>
      <c r="Q202" s="10"/>
      <c r="R202" s="10"/>
      <c r="S202" s="10"/>
      <c r="T202" s="180">
        <f t="shared" si="5"/>
        <v>470.32067510548524</v>
      </c>
      <c r="U202" s="10"/>
      <c r="V202" s="10"/>
      <c r="W202" s="10"/>
      <c r="Y202" s="266"/>
      <c r="Z202" s="265"/>
      <c r="AB202" s="265"/>
      <c r="AC202" s="269"/>
      <c r="AD202" s="255"/>
      <c r="AE202" s="3"/>
      <c r="AF202" s="3"/>
    </row>
    <row r="203" spans="1:32" x14ac:dyDescent="0.2">
      <c r="A203" s="55"/>
      <c r="B203" s="10"/>
      <c r="C203" s="10" t="s">
        <v>251</v>
      </c>
      <c r="D203" s="10"/>
      <c r="E203" s="10" t="s">
        <v>69</v>
      </c>
      <c r="F203" s="10">
        <v>1764604</v>
      </c>
      <c r="G203" s="10"/>
      <c r="H203" s="10"/>
      <c r="I203" s="10"/>
      <c r="J203" s="266"/>
      <c r="K203" s="23"/>
      <c r="M203" s="10">
        <v>2837</v>
      </c>
      <c r="N203" s="69"/>
      <c r="P203" s="258">
        <f t="shared" si="4"/>
        <v>0</v>
      </c>
      <c r="Q203" s="10"/>
      <c r="R203" s="10"/>
      <c r="S203" s="10"/>
      <c r="T203" s="180">
        <f t="shared" si="5"/>
        <v>621.99647514980609</v>
      </c>
      <c r="U203" s="10"/>
      <c r="V203" s="10"/>
      <c r="W203" s="10"/>
      <c r="Y203" s="266"/>
      <c r="Z203" s="265"/>
      <c r="AB203" s="265"/>
      <c r="AC203" s="269"/>
      <c r="AD203" s="255"/>
      <c r="AE203" s="3"/>
      <c r="AF203" s="3"/>
    </row>
    <row r="204" spans="1:32" x14ac:dyDescent="0.2">
      <c r="A204" s="55"/>
      <c r="B204" s="10"/>
      <c r="C204" s="10" t="s">
        <v>252</v>
      </c>
      <c r="D204" s="10"/>
      <c r="E204" s="10" t="s">
        <v>78</v>
      </c>
      <c r="F204" s="10"/>
      <c r="G204" s="10"/>
      <c r="H204" s="10"/>
      <c r="I204" s="10"/>
      <c r="J204" s="266"/>
      <c r="K204" s="23"/>
      <c r="M204" s="10">
        <v>1</v>
      </c>
      <c r="N204" s="69"/>
      <c r="P204" s="258">
        <f t="shared" si="4"/>
        <v>0</v>
      </c>
      <c r="Q204" s="10"/>
      <c r="R204" s="10"/>
      <c r="S204" s="10"/>
      <c r="T204" s="180">
        <f t="shared" si="5"/>
        <v>0</v>
      </c>
      <c r="U204" s="10"/>
      <c r="V204" s="10"/>
      <c r="W204" s="10"/>
      <c r="Y204" s="266"/>
      <c r="Z204" s="265"/>
      <c r="AB204" s="265"/>
      <c r="AC204" s="269"/>
      <c r="AD204" s="255"/>
      <c r="AE204" s="3"/>
      <c r="AF204" s="3"/>
    </row>
    <row r="205" spans="1:32" x14ac:dyDescent="0.2">
      <c r="A205" s="55"/>
      <c r="B205" s="10"/>
      <c r="C205" s="10" t="s">
        <v>253</v>
      </c>
      <c r="D205" s="10"/>
      <c r="E205" s="10" t="s">
        <v>163</v>
      </c>
      <c r="F205" s="10">
        <v>7695</v>
      </c>
      <c r="G205" s="10"/>
      <c r="H205" s="10"/>
      <c r="I205" s="10"/>
      <c r="J205" s="266"/>
      <c r="K205" s="23"/>
      <c r="M205" s="10">
        <v>10</v>
      </c>
      <c r="N205" s="69"/>
      <c r="P205" s="258">
        <f t="shared" si="4"/>
        <v>0</v>
      </c>
      <c r="Q205" s="10"/>
      <c r="R205" s="10"/>
      <c r="S205" s="10"/>
      <c r="T205" s="180">
        <f t="shared" si="5"/>
        <v>769.5</v>
      </c>
      <c r="U205" s="10"/>
      <c r="V205" s="10"/>
      <c r="W205" s="10"/>
      <c r="Y205" s="266"/>
      <c r="Z205" s="265"/>
      <c r="AB205" s="265"/>
      <c r="AC205" s="269"/>
      <c r="AD205" s="255"/>
      <c r="AE205" s="3"/>
      <c r="AF205" s="3"/>
    </row>
    <row r="206" spans="1:32" x14ac:dyDescent="0.2">
      <c r="A206" s="55"/>
      <c r="B206" s="10"/>
      <c r="C206" s="10" t="s">
        <v>254</v>
      </c>
      <c r="D206" s="10"/>
      <c r="E206" s="10" t="s">
        <v>255</v>
      </c>
      <c r="F206" s="10">
        <v>397452</v>
      </c>
      <c r="G206" s="10"/>
      <c r="H206" s="10"/>
      <c r="I206" s="10"/>
      <c r="J206" s="266"/>
      <c r="K206" s="23"/>
      <c r="M206" s="10">
        <v>674</v>
      </c>
      <c r="N206" s="69"/>
      <c r="P206" s="258">
        <f t="shared" si="4"/>
        <v>0</v>
      </c>
      <c r="Q206" s="10"/>
      <c r="R206" s="10"/>
      <c r="S206" s="10"/>
      <c r="T206" s="180">
        <f t="shared" si="5"/>
        <v>589.69139465875367</v>
      </c>
      <c r="U206" s="10"/>
      <c r="V206" s="10"/>
      <c r="W206" s="10"/>
      <c r="Y206" s="266"/>
      <c r="Z206" s="265"/>
      <c r="AB206" s="265"/>
      <c r="AC206" s="269"/>
      <c r="AD206" s="255"/>
      <c r="AE206" s="3"/>
      <c r="AF206" s="3"/>
    </row>
    <row r="207" spans="1:32" x14ac:dyDescent="0.2">
      <c r="A207" s="55"/>
      <c r="B207" s="10"/>
      <c r="C207" s="10" t="s">
        <v>256</v>
      </c>
      <c r="D207" s="10"/>
      <c r="E207" s="10" t="s">
        <v>257</v>
      </c>
      <c r="F207" s="10">
        <v>479</v>
      </c>
      <c r="G207" s="10"/>
      <c r="H207" s="10"/>
      <c r="I207" s="10"/>
      <c r="J207" s="266"/>
      <c r="K207" s="23"/>
      <c r="M207" s="10">
        <v>1</v>
      </c>
      <c r="N207" s="69"/>
      <c r="P207" s="258">
        <f t="shared" si="4"/>
        <v>0</v>
      </c>
      <c r="Q207" s="10"/>
      <c r="R207" s="10"/>
      <c r="S207" s="10"/>
      <c r="T207" s="180">
        <f t="shared" si="5"/>
        <v>479</v>
      </c>
      <c r="U207" s="10"/>
      <c r="V207" s="10"/>
      <c r="W207" s="10"/>
      <c r="Y207" s="266"/>
      <c r="Z207" s="265"/>
      <c r="AB207" s="265"/>
      <c r="AC207" s="269"/>
      <c r="AD207" s="255"/>
      <c r="AE207" s="3"/>
      <c r="AF207" s="3"/>
    </row>
    <row r="208" spans="1:32" x14ac:dyDescent="0.2">
      <c r="A208" s="55"/>
      <c r="B208" s="10"/>
      <c r="C208" s="10" t="s">
        <v>256</v>
      </c>
      <c r="D208" s="10"/>
      <c r="E208" s="10" t="s">
        <v>258</v>
      </c>
      <c r="F208" s="10">
        <v>3541</v>
      </c>
      <c r="G208" s="10"/>
      <c r="H208" s="10"/>
      <c r="I208" s="10"/>
      <c r="J208" s="266"/>
      <c r="K208" s="23"/>
      <c r="M208" s="10">
        <v>4</v>
      </c>
      <c r="N208" s="69"/>
      <c r="P208" s="258">
        <f t="shared" si="4"/>
        <v>0</v>
      </c>
      <c r="Q208" s="10"/>
      <c r="R208" s="10"/>
      <c r="S208" s="10"/>
      <c r="T208" s="180">
        <f t="shared" si="5"/>
        <v>885.25</v>
      </c>
      <c r="U208" s="10"/>
      <c r="V208" s="10"/>
      <c r="W208" s="10"/>
      <c r="Y208" s="266"/>
      <c r="Z208" s="265"/>
      <c r="AB208" s="265"/>
      <c r="AC208" s="269"/>
      <c r="AD208" s="255"/>
      <c r="AE208" s="3"/>
      <c r="AF208" s="3"/>
    </row>
    <row r="209" spans="1:32" x14ac:dyDescent="0.2">
      <c r="A209" s="55"/>
      <c r="B209" s="10"/>
      <c r="C209" s="10" t="s">
        <v>259</v>
      </c>
      <c r="D209" s="10"/>
      <c r="E209" s="10" t="s">
        <v>76</v>
      </c>
      <c r="F209" s="10">
        <v>42631</v>
      </c>
      <c r="G209" s="10"/>
      <c r="H209" s="10"/>
      <c r="I209" s="10"/>
      <c r="J209" s="266"/>
      <c r="K209" s="23"/>
      <c r="M209" s="10">
        <v>72</v>
      </c>
      <c r="N209" s="69"/>
      <c r="P209" s="258">
        <f t="shared" si="4"/>
        <v>0</v>
      </c>
      <c r="Q209" s="10"/>
      <c r="R209" s="10"/>
      <c r="S209" s="10"/>
      <c r="T209" s="180">
        <f t="shared" si="5"/>
        <v>592.09722222222217</v>
      </c>
      <c r="U209" s="10"/>
      <c r="V209" s="10"/>
      <c r="W209" s="10"/>
      <c r="Y209" s="266"/>
      <c r="Z209" s="265"/>
      <c r="AB209" s="265"/>
      <c r="AC209" s="269"/>
      <c r="AD209" s="255"/>
      <c r="AE209" s="3"/>
      <c r="AF209" s="3"/>
    </row>
    <row r="210" spans="1:32" x14ac:dyDescent="0.2">
      <c r="A210" s="55"/>
      <c r="B210" s="10"/>
      <c r="C210" s="10" t="s">
        <v>259</v>
      </c>
      <c r="D210" s="10"/>
      <c r="E210" s="10" t="s">
        <v>119</v>
      </c>
      <c r="F210" s="10">
        <v>219552</v>
      </c>
      <c r="G210" s="10"/>
      <c r="H210" s="10"/>
      <c r="I210" s="10"/>
      <c r="J210" s="266"/>
      <c r="K210" s="23"/>
      <c r="M210" s="10">
        <v>392</v>
      </c>
      <c r="N210" s="69"/>
      <c r="P210" s="258">
        <f t="shared" si="4"/>
        <v>0</v>
      </c>
      <c r="Q210" s="10"/>
      <c r="R210" s="10"/>
      <c r="S210" s="10"/>
      <c r="T210" s="180">
        <f t="shared" si="5"/>
        <v>560.08163265306121</v>
      </c>
      <c r="U210" s="10"/>
      <c r="V210" s="10"/>
      <c r="W210" s="10"/>
      <c r="Y210" s="266"/>
      <c r="Z210" s="265"/>
      <c r="AB210" s="265"/>
      <c r="AC210" s="269"/>
      <c r="AD210" s="255"/>
      <c r="AE210" s="3"/>
      <c r="AF210" s="3"/>
    </row>
    <row r="211" spans="1:32" x14ac:dyDescent="0.2">
      <c r="A211" s="55"/>
      <c r="B211" s="10"/>
      <c r="C211" s="10" t="s">
        <v>260</v>
      </c>
      <c r="D211" s="10"/>
      <c r="E211" s="10" t="s">
        <v>261</v>
      </c>
      <c r="F211" s="10">
        <v>929</v>
      </c>
      <c r="G211" s="10"/>
      <c r="H211" s="10"/>
      <c r="I211" s="10"/>
      <c r="J211" s="266"/>
      <c r="K211" s="23"/>
      <c r="M211" s="10">
        <v>1</v>
      </c>
      <c r="N211" s="69"/>
      <c r="P211" s="258">
        <f t="shared" si="4"/>
        <v>0</v>
      </c>
      <c r="Q211" s="10"/>
      <c r="R211" s="10"/>
      <c r="S211" s="10"/>
      <c r="T211" s="180">
        <f t="shared" si="5"/>
        <v>929</v>
      </c>
      <c r="U211" s="10"/>
      <c r="V211" s="10"/>
      <c r="W211" s="10"/>
      <c r="Y211" s="266"/>
      <c r="Z211" s="265"/>
      <c r="AB211" s="265"/>
      <c r="AC211" s="269"/>
      <c r="AD211" s="255"/>
      <c r="AE211" s="3"/>
      <c r="AF211" s="3"/>
    </row>
    <row r="212" spans="1:32" x14ac:dyDescent="0.2">
      <c r="A212" s="55"/>
      <c r="B212" s="10"/>
      <c r="C212" s="10" t="s">
        <v>260</v>
      </c>
      <c r="D212" s="10"/>
      <c r="E212" s="10" t="s">
        <v>130</v>
      </c>
      <c r="F212" s="10">
        <v>521</v>
      </c>
      <c r="G212" s="10"/>
      <c r="H212" s="10"/>
      <c r="I212" s="10"/>
      <c r="J212" s="266"/>
      <c r="K212" s="23"/>
      <c r="M212" s="10">
        <v>1</v>
      </c>
      <c r="N212" s="69"/>
      <c r="P212" s="258">
        <f t="shared" si="4"/>
        <v>0</v>
      </c>
      <c r="Q212" s="10"/>
      <c r="R212" s="10"/>
      <c r="S212" s="10"/>
      <c r="T212" s="180">
        <f t="shared" si="5"/>
        <v>521</v>
      </c>
      <c r="U212" s="10"/>
      <c r="V212" s="10"/>
      <c r="W212" s="10"/>
      <c r="Y212" s="266"/>
      <c r="Z212" s="265"/>
      <c r="AB212" s="265"/>
      <c r="AC212" s="269"/>
      <c r="AD212" s="255"/>
      <c r="AE212" s="3"/>
      <c r="AF212" s="3"/>
    </row>
    <row r="213" spans="1:32" x14ac:dyDescent="0.2">
      <c r="A213" s="55"/>
      <c r="B213" s="10"/>
      <c r="C213" s="10" t="s">
        <v>260</v>
      </c>
      <c r="D213" s="10"/>
      <c r="E213" s="10" t="s">
        <v>202</v>
      </c>
      <c r="F213" s="10">
        <v>306</v>
      </c>
      <c r="G213" s="10"/>
      <c r="H213" s="10"/>
      <c r="I213" s="10"/>
      <c r="J213" s="266"/>
      <c r="K213" s="23"/>
      <c r="M213" s="10">
        <v>1</v>
      </c>
      <c r="N213" s="69"/>
      <c r="P213" s="258">
        <f t="shared" si="4"/>
        <v>0</v>
      </c>
      <c r="Q213" s="10"/>
      <c r="R213" s="10"/>
      <c r="S213" s="10"/>
      <c r="T213" s="180">
        <f t="shared" si="5"/>
        <v>306</v>
      </c>
      <c r="U213" s="10"/>
      <c r="V213" s="10"/>
      <c r="W213" s="10"/>
      <c r="Y213" s="266"/>
      <c r="Z213" s="265"/>
      <c r="AB213" s="265"/>
      <c r="AC213" s="269"/>
      <c r="AD213" s="255"/>
      <c r="AE213" s="3"/>
      <c r="AF213" s="3"/>
    </row>
    <row r="214" spans="1:32" x14ac:dyDescent="0.2">
      <c r="A214" s="55"/>
      <c r="B214" s="10"/>
      <c r="C214" s="10" t="s">
        <v>260</v>
      </c>
      <c r="D214" s="10"/>
      <c r="E214" s="10" t="s">
        <v>72</v>
      </c>
      <c r="F214" s="10">
        <v>4015961</v>
      </c>
      <c r="G214" s="10"/>
      <c r="H214" s="10"/>
      <c r="I214" s="10"/>
      <c r="J214" s="266"/>
      <c r="K214" s="23"/>
      <c r="M214" s="10">
        <v>6449</v>
      </c>
      <c r="N214" s="69"/>
      <c r="P214" s="258">
        <f t="shared" ref="P214:P277" si="6">J214/M214</f>
        <v>0</v>
      </c>
      <c r="Q214" s="10"/>
      <c r="R214" s="10"/>
      <c r="S214" s="10"/>
      <c r="T214" s="180">
        <f t="shared" ref="T214:T277" si="7">F214/M214</f>
        <v>622.72615909443323</v>
      </c>
      <c r="U214" s="10"/>
      <c r="V214" s="10"/>
      <c r="W214" s="10"/>
      <c r="Y214" s="266"/>
      <c r="Z214" s="265"/>
      <c r="AB214" s="265"/>
      <c r="AC214" s="269"/>
      <c r="AD214" s="255"/>
      <c r="AE214" s="3"/>
      <c r="AF214" s="3"/>
    </row>
    <row r="215" spans="1:32" x14ac:dyDescent="0.2">
      <c r="A215" s="55"/>
      <c r="B215" s="10"/>
      <c r="C215" s="10" t="s">
        <v>260</v>
      </c>
      <c r="D215" s="10"/>
      <c r="E215" s="10" t="s">
        <v>262</v>
      </c>
      <c r="F215" s="10">
        <v>235</v>
      </c>
      <c r="G215" s="10"/>
      <c r="H215" s="10"/>
      <c r="I215" s="10"/>
      <c r="J215" s="266"/>
      <c r="K215" s="23"/>
      <c r="M215" s="10">
        <v>1</v>
      </c>
      <c r="N215" s="69"/>
      <c r="P215" s="258">
        <f t="shared" si="6"/>
        <v>0</v>
      </c>
      <c r="Q215" s="10"/>
      <c r="R215" s="10"/>
      <c r="S215" s="10"/>
      <c r="T215" s="180">
        <f t="shared" si="7"/>
        <v>235</v>
      </c>
      <c r="U215" s="10"/>
      <c r="V215" s="10"/>
      <c r="W215" s="10"/>
      <c r="Y215" s="266"/>
      <c r="Z215" s="265"/>
      <c r="AB215" s="265"/>
      <c r="AC215" s="269"/>
      <c r="AD215" s="255"/>
      <c r="AE215" s="3"/>
      <c r="AF215" s="3"/>
    </row>
    <row r="216" spans="1:32" x14ac:dyDescent="0.2">
      <c r="A216" s="55"/>
      <c r="B216" s="10"/>
      <c r="C216" s="10" t="s">
        <v>263</v>
      </c>
      <c r="D216" s="10"/>
      <c r="E216" s="10" t="s">
        <v>63</v>
      </c>
      <c r="F216" s="10">
        <v>716651</v>
      </c>
      <c r="G216" s="10"/>
      <c r="H216" s="10"/>
      <c r="I216" s="10"/>
      <c r="J216" s="266"/>
      <c r="K216" s="23"/>
      <c r="M216" s="10">
        <v>1753</v>
      </c>
      <c r="N216" s="69"/>
      <c r="P216" s="258">
        <f t="shared" si="6"/>
        <v>0</v>
      </c>
      <c r="Q216" s="10"/>
      <c r="R216" s="10"/>
      <c r="S216" s="10"/>
      <c r="T216" s="180">
        <f t="shared" si="7"/>
        <v>408.81403308613807</v>
      </c>
      <c r="U216" s="10"/>
      <c r="V216" s="10"/>
      <c r="W216" s="10"/>
      <c r="Y216" s="266"/>
      <c r="Z216" s="265"/>
      <c r="AB216" s="265"/>
      <c r="AC216" s="269"/>
      <c r="AD216" s="255"/>
      <c r="AE216" s="3"/>
      <c r="AF216" s="3"/>
    </row>
    <row r="217" spans="1:32" x14ac:dyDescent="0.2">
      <c r="A217" s="55"/>
      <c r="B217" s="10"/>
      <c r="C217" s="10" t="s">
        <v>263</v>
      </c>
      <c r="D217" s="10"/>
      <c r="E217" s="10" t="s">
        <v>166</v>
      </c>
      <c r="F217" s="10">
        <v>1180</v>
      </c>
      <c r="G217" s="10"/>
      <c r="H217" s="10"/>
      <c r="I217" s="10"/>
      <c r="J217" s="266"/>
      <c r="K217" s="23"/>
      <c r="M217" s="10">
        <v>1</v>
      </c>
      <c r="N217" s="69"/>
      <c r="P217" s="258">
        <f t="shared" si="6"/>
        <v>0</v>
      </c>
      <c r="Q217" s="10"/>
      <c r="R217" s="10"/>
      <c r="S217" s="10"/>
      <c r="T217" s="180">
        <f t="shared" si="7"/>
        <v>1180</v>
      </c>
      <c r="U217" s="10"/>
      <c r="V217" s="10"/>
      <c r="W217" s="10"/>
      <c r="Y217" s="266"/>
      <c r="Z217" s="265"/>
      <c r="AB217" s="265"/>
      <c r="AC217" s="269"/>
      <c r="AD217" s="255"/>
      <c r="AE217" s="3"/>
      <c r="AF217" s="3"/>
    </row>
    <row r="218" spans="1:32" x14ac:dyDescent="0.2">
      <c r="A218" s="55"/>
      <c r="B218" s="10"/>
      <c r="C218" s="10" t="s">
        <v>263</v>
      </c>
      <c r="D218" s="10"/>
      <c r="E218" s="10" t="s">
        <v>264</v>
      </c>
      <c r="F218" s="10">
        <v>50</v>
      </c>
      <c r="G218" s="10"/>
      <c r="H218" s="10"/>
      <c r="I218" s="10"/>
      <c r="J218" s="266"/>
      <c r="K218" s="23"/>
      <c r="M218" s="10">
        <v>1</v>
      </c>
      <c r="N218" s="69"/>
      <c r="P218" s="258">
        <f t="shared" si="6"/>
        <v>0</v>
      </c>
      <c r="Q218" s="10"/>
      <c r="R218" s="10"/>
      <c r="S218" s="10"/>
      <c r="T218" s="180">
        <f t="shared" si="7"/>
        <v>50</v>
      </c>
      <c r="U218" s="10"/>
      <c r="V218" s="10"/>
      <c r="W218" s="10"/>
      <c r="Y218" s="266"/>
      <c r="Z218" s="265"/>
      <c r="AB218" s="265"/>
      <c r="AC218" s="269"/>
      <c r="AD218" s="255"/>
      <c r="AE218" s="3"/>
      <c r="AF218" s="3"/>
    </row>
    <row r="219" spans="1:32" x14ac:dyDescent="0.2">
      <c r="A219" s="55"/>
      <c r="B219" s="10"/>
      <c r="C219" s="10" t="s">
        <v>265</v>
      </c>
      <c r="D219" s="10"/>
      <c r="E219" s="10" t="s">
        <v>210</v>
      </c>
      <c r="F219" s="10">
        <v>1160</v>
      </c>
      <c r="G219" s="10"/>
      <c r="H219" s="10"/>
      <c r="I219" s="10"/>
      <c r="J219" s="266"/>
      <c r="K219" s="23"/>
      <c r="M219" s="10">
        <v>1</v>
      </c>
      <c r="N219" s="69"/>
      <c r="P219" s="258">
        <f t="shared" si="6"/>
        <v>0</v>
      </c>
      <c r="Q219" s="10"/>
      <c r="R219" s="10"/>
      <c r="S219" s="10"/>
      <c r="T219" s="180">
        <f t="shared" si="7"/>
        <v>1160</v>
      </c>
      <c r="U219" s="10"/>
      <c r="V219" s="10"/>
      <c r="W219" s="10"/>
      <c r="Y219" s="266"/>
      <c r="Z219" s="265"/>
      <c r="AB219" s="265"/>
      <c r="AC219" s="269"/>
      <c r="AD219" s="255"/>
      <c r="AE219" s="3"/>
      <c r="AF219" s="3"/>
    </row>
    <row r="220" spans="1:32" x14ac:dyDescent="0.2">
      <c r="A220" s="55"/>
      <c r="B220" s="10"/>
      <c r="C220" s="10" t="s">
        <v>265</v>
      </c>
      <c r="D220" s="10"/>
      <c r="E220" s="10" t="s">
        <v>266</v>
      </c>
      <c r="F220" s="10">
        <v>432619</v>
      </c>
      <c r="G220" s="10"/>
      <c r="H220" s="10"/>
      <c r="I220" s="10"/>
      <c r="J220" s="266"/>
      <c r="K220" s="23"/>
      <c r="M220" s="10">
        <v>717</v>
      </c>
      <c r="N220" s="69"/>
      <c r="P220" s="258">
        <f t="shared" si="6"/>
        <v>0</v>
      </c>
      <c r="Q220" s="10"/>
      <c r="R220" s="10"/>
      <c r="S220" s="10"/>
      <c r="T220" s="180">
        <f t="shared" si="7"/>
        <v>603.37377963737799</v>
      </c>
      <c r="U220" s="10"/>
      <c r="V220" s="10"/>
      <c r="W220" s="10"/>
      <c r="Y220" s="266"/>
      <c r="Z220" s="265"/>
      <c r="AB220" s="265"/>
      <c r="AC220" s="269"/>
      <c r="AD220" s="255"/>
      <c r="AE220" s="3"/>
      <c r="AF220" s="3"/>
    </row>
    <row r="221" spans="1:32" x14ac:dyDescent="0.2">
      <c r="A221" s="55"/>
      <c r="B221" s="10"/>
      <c r="C221" s="10" t="s">
        <v>265</v>
      </c>
      <c r="D221" s="10"/>
      <c r="E221" s="10" t="s">
        <v>119</v>
      </c>
      <c r="F221" s="10">
        <v>5326</v>
      </c>
      <c r="G221" s="10"/>
      <c r="H221" s="10"/>
      <c r="I221" s="10"/>
      <c r="J221" s="266"/>
      <c r="K221" s="23"/>
      <c r="M221" s="10">
        <v>6</v>
      </c>
      <c r="N221" s="69"/>
      <c r="P221" s="258">
        <f t="shared" si="6"/>
        <v>0</v>
      </c>
      <c r="Q221" s="10"/>
      <c r="R221" s="10"/>
      <c r="S221" s="10"/>
      <c r="T221" s="180">
        <f t="shared" si="7"/>
        <v>887.66666666666663</v>
      </c>
      <c r="U221" s="10"/>
      <c r="V221" s="10"/>
      <c r="W221" s="10"/>
      <c r="Y221" s="266"/>
      <c r="Z221" s="265"/>
      <c r="AB221" s="265"/>
      <c r="AC221" s="269"/>
      <c r="AD221" s="255"/>
      <c r="AE221" s="3"/>
      <c r="AF221" s="3"/>
    </row>
    <row r="222" spans="1:32" x14ac:dyDescent="0.2">
      <c r="A222" s="55"/>
      <c r="B222" s="10"/>
      <c r="C222" s="10" t="s">
        <v>267</v>
      </c>
      <c r="D222" s="10"/>
      <c r="E222" s="10" t="s">
        <v>268</v>
      </c>
      <c r="F222" s="10">
        <v>134444</v>
      </c>
      <c r="G222" s="10"/>
      <c r="H222" s="10"/>
      <c r="I222" s="10"/>
      <c r="J222" s="266"/>
      <c r="K222" s="23"/>
      <c r="M222" s="10">
        <v>197</v>
      </c>
      <c r="N222" s="69"/>
      <c r="P222" s="258">
        <f t="shared" si="6"/>
        <v>0</v>
      </c>
      <c r="Q222" s="10"/>
      <c r="R222" s="10"/>
      <c r="S222" s="10"/>
      <c r="T222" s="180">
        <f t="shared" si="7"/>
        <v>682.45685279187819</v>
      </c>
      <c r="U222" s="10"/>
      <c r="V222" s="10"/>
      <c r="W222" s="10"/>
      <c r="Y222" s="266"/>
      <c r="Z222" s="265"/>
      <c r="AB222" s="265"/>
      <c r="AC222" s="269"/>
      <c r="AD222" s="255"/>
      <c r="AE222" s="3"/>
      <c r="AF222" s="3"/>
    </row>
    <row r="223" spans="1:32" x14ac:dyDescent="0.2">
      <c r="A223" s="55"/>
      <c r="B223" s="10"/>
      <c r="C223" s="10" t="s">
        <v>269</v>
      </c>
      <c r="D223" s="10"/>
      <c r="E223" s="10" t="s">
        <v>270</v>
      </c>
      <c r="F223" s="10">
        <v>851</v>
      </c>
      <c r="G223" s="10"/>
      <c r="H223" s="10"/>
      <c r="I223" s="10"/>
      <c r="J223" s="266"/>
      <c r="K223" s="23"/>
      <c r="M223" s="10">
        <v>1</v>
      </c>
      <c r="N223" s="69"/>
      <c r="P223" s="258">
        <f t="shared" si="6"/>
        <v>0</v>
      </c>
      <c r="Q223" s="10"/>
      <c r="R223" s="10"/>
      <c r="S223" s="10"/>
      <c r="T223" s="180">
        <f t="shared" si="7"/>
        <v>851</v>
      </c>
      <c r="U223" s="10"/>
      <c r="V223" s="10"/>
      <c r="W223" s="10"/>
      <c r="Y223" s="266"/>
      <c r="Z223" s="265"/>
      <c r="AB223" s="265"/>
      <c r="AC223" s="269"/>
      <c r="AD223" s="255"/>
      <c r="AE223" s="3"/>
      <c r="AF223" s="3"/>
    </row>
    <row r="224" spans="1:32" x14ac:dyDescent="0.2">
      <c r="A224" s="55"/>
      <c r="B224" s="10"/>
      <c r="C224" s="10" t="s">
        <v>269</v>
      </c>
      <c r="D224" s="10"/>
      <c r="E224" s="10" t="s">
        <v>144</v>
      </c>
      <c r="F224" s="10">
        <v>69339</v>
      </c>
      <c r="G224" s="10"/>
      <c r="H224" s="10"/>
      <c r="I224" s="10"/>
      <c r="J224" s="266"/>
      <c r="K224" s="23"/>
      <c r="M224" s="10">
        <v>124</v>
      </c>
      <c r="N224" s="69"/>
      <c r="P224" s="258">
        <f t="shared" si="6"/>
        <v>0</v>
      </c>
      <c r="Q224" s="10"/>
      <c r="R224" s="10"/>
      <c r="S224" s="10"/>
      <c r="T224" s="180">
        <f t="shared" si="7"/>
        <v>559.18548387096769</v>
      </c>
      <c r="U224" s="10"/>
      <c r="V224" s="10"/>
      <c r="W224" s="10"/>
      <c r="Y224" s="266"/>
      <c r="Z224" s="265"/>
      <c r="AB224" s="265"/>
      <c r="AC224" s="269"/>
      <c r="AD224" s="255"/>
      <c r="AE224" s="3"/>
      <c r="AF224" s="3"/>
    </row>
    <row r="225" spans="1:32" x14ac:dyDescent="0.2">
      <c r="A225" s="55"/>
      <c r="B225" s="10"/>
      <c r="C225" s="10" t="s">
        <v>269</v>
      </c>
      <c r="D225" s="10"/>
      <c r="E225" s="10" t="s">
        <v>271</v>
      </c>
      <c r="F225" s="10">
        <v>2664</v>
      </c>
      <c r="G225" s="10"/>
      <c r="H225" s="10"/>
      <c r="I225" s="10"/>
      <c r="J225" s="266"/>
      <c r="K225" s="23"/>
      <c r="M225" s="10">
        <v>2</v>
      </c>
      <c r="N225" s="69"/>
      <c r="P225" s="258">
        <f t="shared" si="6"/>
        <v>0</v>
      </c>
      <c r="Q225" s="10"/>
      <c r="R225" s="10"/>
      <c r="S225" s="10"/>
      <c r="T225" s="180">
        <f t="shared" si="7"/>
        <v>1332</v>
      </c>
      <c r="U225" s="10"/>
      <c r="V225" s="10"/>
      <c r="W225" s="10"/>
      <c r="Y225" s="266"/>
      <c r="Z225" s="265"/>
      <c r="AB225" s="265"/>
      <c r="AC225" s="269"/>
      <c r="AD225" s="255"/>
      <c r="AE225" s="3"/>
      <c r="AF225" s="3"/>
    </row>
    <row r="226" spans="1:32" x14ac:dyDescent="0.2">
      <c r="A226" s="55"/>
      <c r="B226" s="10"/>
      <c r="C226" s="10" t="s">
        <v>272</v>
      </c>
      <c r="D226" s="10"/>
      <c r="E226" s="10" t="s">
        <v>144</v>
      </c>
      <c r="F226" s="10">
        <v>574</v>
      </c>
      <c r="G226" s="10"/>
      <c r="H226" s="10"/>
      <c r="I226" s="10"/>
      <c r="J226" s="266"/>
      <c r="K226" s="23"/>
      <c r="M226" s="10">
        <v>2</v>
      </c>
      <c r="N226" s="69"/>
      <c r="P226" s="258">
        <f t="shared" si="6"/>
        <v>0</v>
      </c>
      <c r="Q226" s="10"/>
      <c r="R226" s="10"/>
      <c r="S226" s="10"/>
      <c r="T226" s="180">
        <f t="shared" si="7"/>
        <v>287</v>
      </c>
      <c r="U226" s="10"/>
      <c r="V226" s="10"/>
      <c r="W226" s="10"/>
      <c r="Y226" s="266"/>
      <c r="Z226" s="265"/>
      <c r="AB226" s="265"/>
      <c r="AC226" s="269"/>
      <c r="AD226" s="255"/>
      <c r="AE226" s="3"/>
      <c r="AF226" s="3"/>
    </row>
    <row r="227" spans="1:32" x14ac:dyDescent="0.2">
      <c r="A227" s="55"/>
      <c r="B227" s="10"/>
      <c r="C227" s="10" t="s">
        <v>272</v>
      </c>
      <c r="D227" s="10"/>
      <c r="E227" s="10" t="s">
        <v>271</v>
      </c>
      <c r="F227" s="10">
        <v>192717</v>
      </c>
      <c r="G227" s="10"/>
      <c r="H227" s="10"/>
      <c r="I227" s="10"/>
      <c r="J227" s="266"/>
      <c r="K227" s="23"/>
      <c r="M227" s="10">
        <v>303</v>
      </c>
      <c r="N227" s="69"/>
      <c r="P227" s="258">
        <f t="shared" si="6"/>
        <v>0</v>
      </c>
      <c r="Q227" s="10"/>
      <c r="R227" s="10"/>
      <c r="S227" s="10"/>
      <c r="T227" s="180">
        <f t="shared" si="7"/>
        <v>636.02970297029708</v>
      </c>
      <c r="U227" s="10"/>
      <c r="V227" s="10"/>
      <c r="W227" s="10"/>
      <c r="Y227" s="266"/>
      <c r="Z227" s="265"/>
      <c r="AB227" s="265"/>
      <c r="AC227" s="269"/>
      <c r="AD227" s="255"/>
      <c r="AE227" s="3"/>
      <c r="AF227" s="3"/>
    </row>
    <row r="228" spans="1:32" x14ac:dyDescent="0.2">
      <c r="A228" s="55"/>
      <c r="B228" s="10"/>
      <c r="C228" s="10" t="s">
        <v>273</v>
      </c>
      <c r="D228" s="10"/>
      <c r="E228" s="10" t="s">
        <v>106</v>
      </c>
      <c r="F228" s="10">
        <v>1118</v>
      </c>
      <c r="G228" s="10"/>
      <c r="H228" s="10"/>
      <c r="I228" s="10"/>
      <c r="J228" s="266"/>
      <c r="K228" s="23"/>
      <c r="M228" s="10">
        <v>3</v>
      </c>
      <c r="N228" s="69"/>
      <c r="P228" s="258">
        <f t="shared" si="6"/>
        <v>0</v>
      </c>
      <c r="Q228" s="10"/>
      <c r="R228" s="10"/>
      <c r="S228" s="10"/>
      <c r="T228" s="180">
        <f t="shared" si="7"/>
        <v>372.66666666666669</v>
      </c>
      <c r="U228" s="10"/>
      <c r="V228" s="10"/>
      <c r="W228" s="10"/>
      <c r="Y228" s="266"/>
      <c r="Z228" s="265"/>
      <c r="AB228" s="265"/>
      <c r="AC228" s="269"/>
      <c r="AD228" s="255"/>
      <c r="AE228" s="3"/>
      <c r="AF228" s="3"/>
    </row>
    <row r="229" spans="1:32" x14ac:dyDescent="0.2">
      <c r="A229" s="55"/>
      <c r="B229" s="10"/>
      <c r="C229" s="10" t="s">
        <v>274</v>
      </c>
      <c r="D229" s="10"/>
      <c r="E229" s="10" t="s">
        <v>99</v>
      </c>
      <c r="F229" s="10">
        <v>11585</v>
      </c>
      <c r="G229" s="10"/>
      <c r="H229" s="10"/>
      <c r="I229" s="10"/>
      <c r="J229" s="266"/>
      <c r="K229" s="23"/>
      <c r="M229" s="10">
        <v>20</v>
      </c>
      <c r="N229" s="69"/>
      <c r="P229" s="258">
        <f t="shared" si="6"/>
        <v>0</v>
      </c>
      <c r="Q229" s="10"/>
      <c r="R229" s="10"/>
      <c r="S229" s="10"/>
      <c r="T229" s="180">
        <f t="shared" si="7"/>
        <v>579.25</v>
      </c>
      <c r="U229" s="10"/>
      <c r="V229" s="10"/>
      <c r="W229" s="10"/>
      <c r="Y229" s="266"/>
      <c r="Z229" s="265"/>
      <c r="AB229" s="265"/>
      <c r="AC229" s="269"/>
      <c r="AD229" s="255"/>
      <c r="AE229" s="3"/>
      <c r="AF229" s="3"/>
    </row>
    <row r="230" spans="1:32" x14ac:dyDescent="0.2">
      <c r="A230" s="55"/>
      <c r="B230" s="10"/>
      <c r="C230" s="10" t="s">
        <v>275</v>
      </c>
      <c r="D230" s="10"/>
      <c r="E230" s="10" t="s">
        <v>276</v>
      </c>
      <c r="F230" s="10">
        <v>223</v>
      </c>
      <c r="G230" s="10"/>
      <c r="H230" s="10"/>
      <c r="I230" s="10"/>
      <c r="J230" s="266"/>
      <c r="K230" s="23"/>
      <c r="M230" s="10">
        <v>1</v>
      </c>
      <c r="N230" s="69"/>
      <c r="P230" s="258">
        <f t="shared" si="6"/>
        <v>0</v>
      </c>
      <c r="Q230" s="10"/>
      <c r="R230" s="10"/>
      <c r="S230" s="10"/>
      <c r="T230" s="180">
        <f t="shared" si="7"/>
        <v>223</v>
      </c>
      <c r="U230" s="10"/>
      <c r="V230" s="10"/>
      <c r="W230" s="10"/>
      <c r="Y230" s="266"/>
      <c r="Z230" s="265"/>
      <c r="AB230" s="265"/>
      <c r="AC230" s="269"/>
      <c r="AD230" s="255"/>
      <c r="AE230" s="3"/>
      <c r="AF230" s="3"/>
    </row>
    <row r="231" spans="1:32" x14ac:dyDescent="0.2">
      <c r="A231" s="55"/>
      <c r="B231" s="10"/>
      <c r="C231" s="10" t="s">
        <v>275</v>
      </c>
      <c r="D231" s="10"/>
      <c r="E231" s="10" t="s">
        <v>104</v>
      </c>
      <c r="F231" s="10">
        <v>3379</v>
      </c>
      <c r="G231" s="10"/>
      <c r="H231" s="10"/>
      <c r="I231" s="10"/>
      <c r="J231" s="266"/>
      <c r="K231" s="23"/>
      <c r="M231" s="10">
        <v>6</v>
      </c>
      <c r="N231" s="69"/>
      <c r="P231" s="258">
        <f t="shared" si="6"/>
        <v>0</v>
      </c>
      <c r="Q231" s="10"/>
      <c r="R231" s="10"/>
      <c r="S231" s="10"/>
      <c r="T231" s="180">
        <f t="shared" si="7"/>
        <v>563.16666666666663</v>
      </c>
      <c r="U231" s="10"/>
      <c r="V231" s="10"/>
      <c r="W231" s="10"/>
      <c r="Y231" s="266"/>
      <c r="Z231" s="265"/>
      <c r="AB231" s="265"/>
      <c r="AC231" s="269"/>
      <c r="AD231" s="255"/>
      <c r="AE231" s="3"/>
      <c r="AF231" s="3"/>
    </row>
    <row r="232" spans="1:32" x14ac:dyDescent="0.2">
      <c r="A232" s="55"/>
      <c r="B232" s="10"/>
      <c r="C232" s="10" t="s">
        <v>277</v>
      </c>
      <c r="D232" s="10"/>
      <c r="E232" s="10" t="s">
        <v>276</v>
      </c>
      <c r="F232" s="10">
        <v>22156</v>
      </c>
      <c r="G232" s="10"/>
      <c r="H232" s="10"/>
      <c r="I232" s="10"/>
      <c r="J232" s="266"/>
      <c r="K232" s="23"/>
      <c r="M232" s="10">
        <v>36</v>
      </c>
      <c r="N232" s="69"/>
      <c r="P232" s="258">
        <f t="shared" si="6"/>
        <v>0</v>
      </c>
      <c r="Q232" s="10"/>
      <c r="R232" s="10"/>
      <c r="S232" s="10"/>
      <c r="T232" s="180">
        <f t="shared" si="7"/>
        <v>615.44444444444446</v>
      </c>
      <c r="U232" s="10"/>
      <c r="V232" s="10"/>
      <c r="W232" s="10"/>
      <c r="Y232" s="266"/>
      <c r="Z232" s="265"/>
      <c r="AB232" s="265"/>
      <c r="AC232" s="269"/>
      <c r="AD232" s="255"/>
      <c r="AE232" s="3"/>
      <c r="AF232" s="3"/>
    </row>
    <row r="233" spans="1:32" x14ac:dyDescent="0.2">
      <c r="A233" s="55"/>
      <c r="B233" s="10"/>
      <c r="C233" s="10" t="s">
        <v>278</v>
      </c>
      <c r="D233" s="10"/>
      <c r="E233" s="10" t="s">
        <v>92</v>
      </c>
      <c r="F233" s="10">
        <v>55173</v>
      </c>
      <c r="G233" s="10"/>
      <c r="H233" s="10"/>
      <c r="I233" s="10"/>
      <c r="J233" s="266"/>
      <c r="K233" s="23"/>
      <c r="M233" s="10">
        <v>95</v>
      </c>
      <c r="N233" s="69"/>
      <c r="P233" s="258">
        <f t="shared" si="6"/>
        <v>0</v>
      </c>
      <c r="Q233" s="10"/>
      <c r="R233" s="10"/>
      <c r="S233" s="10"/>
      <c r="T233" s="180">
        <f t="shared" si="7"/>
        <v>580.76842105263154</v>
      </c>
      <c r="U233" s="10"/>
      <c r="V233" s="10"/>
      <c r="W233" s="10"/>
      <c r="Y233" s="266"/>
      <c r="Z233" s="265"/>
      <c r="AB233" s="265"/>
      <c r="AC233" s="269"/>
      <c r="AD233" s="255"/>
      <c r="AE233" s="3"/>
      <c r="AF233" s="3"/>
    </row>
    <row r="234" spans="1:32" x14ac:dyDescent="0.2">
      <c r="A234" s="55"/>
      <c r="B234" s="10"/>
      <c r="C234" s="10" t="s">
        <v>279</v>
      </c>
      <c r="D234" s="10"/>
      <c r="E234" s="10" t="s">
        <v>63</v>
      </c>
      <c r="F234" s="10">
        <v>316892</v>
      </c>
      <c r="G234" s="10"/>
      <c r="H234" s="10"/>
      <c r="I234" s="10"/>
      <c r="J234" s="266"/>
      <c r="K234" s="23"/>
      <c r="M234" s="10">
        <v>685</v>
      </c>
      <c r="N234" s="69"/>
      <c r="P234" s="258">
        <f t="shared" si="6"/>
        <v>0</v>
      </c>
      <c r="Q234" s="10"/>
      <c r="R234" s="10"/>
      <c r="S234" s="10"/>
      <c r="T234" s="180">
        <f t="shared" si="7"/>
        <v>462.61605839416058</v>
      </c>
      <c r="U234" s="10"/>
      <c r="V234" s="10"/>
      <c r="W234" s="10"/>
      <c r="Y234" s="266"/>
      <c r="Z234" s="265"/>
      <c r="AB234" s="265"/>
      <c r="AC234" s="269"/>
      <c r="AD234" s="255"/>
      <c r="AE234" s="3"/>
      <c r="AF234" s="3"/>
    </row>
    <row r="235" spans="1:32" x14ac:dyDescent="0.2">
      <c r="A235" s="55"/>
      <c r="B235" s="10"/>
      <c r="C235" s="10" t="s">
        <v>279</v>
      </c>
      <c r="D235" s="10"/>
      <c r="E235" s="10" t="s">
        <v>169</v>
      </c>
      <c r="F235" s="10">
        <v>13718</v>
      </c>
      <c r="G235" s="10"/>
      <c r="H235" s="10"/>
      <c r="I235" s="10"/>
      <c r="J235" s="266"/>
      <c r="K235" s="23"/>
      <c r="M235" s="10">
        <v>35</v>
      </c>
      <c r="N235" s="69"/>
      <c r="P235" s="258">
        <f t="shared" si="6"/>
        <v>0</v>
      </c>
      <c r="Q235" s="10"/>
      <c r="R235" s="10"/>
      <c r="S235" s="10"/>
      <c r="T235" s="180">
        <f t="shared" si="7"/>
        <v>391.94285714285712</v>
      </c>
      <c r="U235" s="10"/>
      <c r="V235" s="10"/>
      <c r="W235" s="10"/>
      <c r="Y235" s="266"/>
      <c r="Z235" s="265"/>
      <c r="AB235" s="265"/>
      <c r="AC235" s="269"/>
      <c r="AD235" s="255"/>
      <c r="AE235" s="3"/>
      <c r="AF235" s="3"/>
    </row>
    <row r="236" spans="1:32" x14ac:dyDescent="0.2">
      <c r="A236" s="55"/>
      <c r="B236" s="10"/>
      <c r="C236" s="10" t="s">
        <v>280</v>
      </c>
      <c r="D236" s="10"/>
      <c r="E236" s="10" t="s">
        <v>67</v>
      </c>
      <c r="F236" s="10">
        <v>1161</v>
      </c>
      <c r="G236" s="10"/>
      <c r="H236" s="10"/>
      <c r="I236" s="10"/>
      <c r="J236" s="266"/>
      <c r="K236" s="23"/>
      <c r="M236" s="10">
        <v>6</v>
      </c>
      <c r="N236" s="69"/>
      <c r="P236" s="258">
        <f t="shared" si="6"/>
        <v>0</v>
      </c>
      <c r="Q236" s="10"/>
      <c r="R236" s="10"/>
      <c r="S236" s="10"/>
      <c r="T236" s="180">
        <f t="shared" si="7"/>
        <v>193.5</v>
      </c>
      <c r="U236" s="10"/>
      <c r="V236" s="10"/>
      <c r="W236" s="10"/>
      <c r="Y236" s="266"/>
      <c r="Z236" s="265"/>
      <c r="AB236" s="265"/>
      <c r="AC236" s="269"/>
      <c r="AD236" s="255"/>
      <c r="AE236" s="3"/>
      <c r="AF236" s="3"/>
    </row>
    <row r="237" spans="1:32" x14ac:dyDescent="0.2">
      <c r="A237" s="55"/>
      <c r="B237" s="10"/>
      <c r="C237" s="10" t="s">
        <v>281</v>
      </c>
      <c r="D237" s="10"/>
      <c r="E237" s="10" t="s">
        <v>78</v>
      </c>
      <c r="F237" s="10">
        <v>245438</v>
      </c>
      <c r="G237" s="10"/>
      <c r="H237" s="10"/>
      <c r="I237" s="10"/>
      <c r="J237" s="266"/>
      <c r="K237" s="23"/>
      <c r="M237" s="10">
        <v>360</v>
      </c>
      <c r="N237" s="69"/>
      <c r="P237" s="258">
        <f t="shared" si="6"/>
        <v>0</v>
      </c>
      <c r="Q237" s="10"/>
      <c r="R237" s="10"/>
      <c r="S237" s="10"/>
      <c r="T237" s="180">
        <f t="shared" si="7"/>
        <v>681.77222222222224</v>
      </c>
      <c r="U237" s="10"/>
      <c r="V237" s="10"/>
      <c r="W237" s="10"/>
      <c r="Y237" s="266"/>
      <c r="Z237" s="265"/>
      <c r="AB237" s="265"/>
      <c r="AC237" s="269"/>
      <c r="AD237" s="255"/>
      <c r="AE237" s="3"/>
      <c r="AF237" s="3"/>
    </row>
    <row r="238" spans="1:32" x14ac:dyDescent="0.2">
      <c r="A238" s="55"/>
      <c r="B238" s="10"/>
      <c r="C238" s="10" t="s">
        <v>282</v>
      </c>
      <c r="D238" s="10"/>
      <c r="E238" s="10" t="s">
        <v>156</v>
      </c>
      <c r="F238" s="10">
        <v>646</v>
      </c>
      <c r="G238" s="10"/>
      <c r="H238" s="10"/>
      <c r="I238" s="10"/>
      <c r="J238" s="266"/>
      <c r="K238" s="23"/>
      <c r="M238" s="10">
        <v>3</v>
      </c>
      <c r="N238" s="69"/>
      <c r="P238" s="258">
        <f t="shared" si="6"/>
        <v>0</v>
      </c>
      <c r="Q238" s="10"/>
      <c r="R238" s="10"/>
      <c r="S238" s="10"/>
      <c r="T238" s="180">
        <f t="shared" si="7"/>
        <v>215.33333333333334</v>
      </c>
      <c r="U238" s="10"/>
      <c r="V238" s="10"/>
      <c r="W238" s="10"/>
      <c r="Y238" s="266"/>
      <c r="Z238" s="265"/>
      <c r="AB238" s="265"/>
      <c r="AC238" s="269"/>
      <c r="AD238" s="255"/>
      <c r="AE238" s="3"/>
      <c r="AF238" s="3"/>
    </row>
    <row r="239" spans="1:32" x14ac:dyDescent="0.2">
      <c r="A239" s="55"/>
      <c r="B239" s="10"/>
      <c r="C239" s="10" t="s">
        <v>283</v>
      </c>
      <c r="D239" s="10"/>
      <c r="E239" s="10" t="s">
        <v>284</v>
      </c>
      <c r="F239" s="10">
        <v>99507</v>
      </c>
      <c r="G239" s="10"/>
      <c r="H239" s="10"/>
      <c r="I239" s="10"/>
      <c r="J239" s="266"/>
      <c r="K239" s="23"/>
      <c r="M239" s="10">
        <v>309</v>
      </c>
      <c r="N239" s="69"/>
      <c r="P239" s="258">
        <f t="shared" si="6"/>
        <v>0</v>
      </c>
      <c r="Q239" s="10"/>
      <c r="R239" s="10"/>
      <c r="S239" s="10"/>
      <c r="T239" s="180">
        <f t="shared" si="7"/>
        <v>322.02912621359224</v>
      </c>
      <c r="U239" s="10"/>
      <c r="V239" s="10"/>
      <c r="W239" s="10"/>
      <c r="Y239" s="266"/>
      <c r="Z239" s="265"/>
      <c r="AB239" s="265"/>
      <c r="AC239" s="269"/>
      <c r="AD239" s="255"/>
      <c r="AE239" s="3"/>
      <c r="AF239" s="3"/>
    </row>
    <row r="240" spans="1:32" x14ac:dyDescent="0.2">
      <c r="A240" s="55"/>
      <c r="B240" s="10"/>
      <c r="C240" s="10" t="s">
        <v>285</v>
      </c>
      <c r="D240" s="10"/>
      <c r="E240" s="10" t="s">
        <v>200</v>
      </c>
      <c r="F240" s="10">
        <v>3524</v>
      </c>
      <c r="G240" s="10"/>
      <c r="H240" s="10"/>
      <c r="I240" s="10"/>
      <c r="J240" s="266"/>
      <c r="K240" s="23"/>
      <c r="M240" s="10">
        <v>6</v>
      </c>
      <c r="N240" s="69"/>
      <c r="P240" s="258">
        <f t="shared" si="6"/>
        <v>0</v>
      </c>
      <c r="Q240" s="10"/>
      <c r="R240" s="10"/>
      <c r="S240" s="10"/>
      <c r="T240" s="180">
        <f t="shared" si="7"/>
        <v>587.33333333333337</v>
      </c>
      <c r="U240" s="10"/>
      <c r="V240" s="10"/>
      <c r="W240" s="10"/>
      <c r="Y240" s="266"/>
      <c r="Z240" s="265"/>
      <c r="AB240" s="265"/>
      <c r="AC240" s="269"/>
      <c r="AD240" s="255"/>
      <c r="AE240" s="3"/>
      <c r="AF240" s="3"/>
    </row>
    <row r="241" spans="1:32" x14ac:dyDescent="0.2">
      <c r="A241" s="55"/>
      <c r="B241" s="10"/>
      <c r="C241" s="10" t="s">
        <v>285</v>
      </c>
      <c r="D241" s="10"/>
      <c r="E241" s="10" t="s">
        <v>286</v>
      </c>
      <c r="F241" s="10">
        <v>99121</v>
      </c>
      <c r="G241" s="10"/>
      <c r="H241" s="10"/>
      <c r="I241" s="10"/>
      <c r="J241" s="266"/>
      <c r="K241" s="23"/>
      <c r="M241" s="10">
        <v>145</v>
      </c>
      <c r="N241" s="69"/>
      <c r="P241" s="258">
        <f t="shared" si="6"/>
        <v>0</v>
      </c>
      <c r="Q241" s="10"/>
      <c r="R241" s="10"/>
      <c r="S241" s="10"/>
      <c r="T241" s="180">
        <f t="shared" si="7"/>
        <v>683.59310344827588</v>
      </c>
      <c r="U241" s="10"/>
      <c r="V241" s="10"/>
      <c r="W241" s="10"/>
      <c r="Y241" s="266"/>
      <c r="Z241" s="265"/>
      <c r="AB241" s="265"/>
      <c r="AC241" s="269"/>
      <c r="AD241" s="255"/>
      <c r="AE241" s="3"/>
      <c r="AF241" s="3"/>
    </row>
    <row r="242" spans="1:32" x14ac:dyDescent="0.2">
      <c r="A242" s="55"/>
      <c r="B242" s="10"/>
      <c r="C242" s="10" t="s">
        <v>285</v>
      </c>
      <c r="D242" s="10"/>
      <c r="E242" s="10" t="s">
        <v>287</v>
      </c>
      <c r="F242" s="10">
        <v>4658</v>
      </c>
      <c r="G242" s="10"/>
      <c r="H242" s="10"/>
      <c r="I242" s="10"/>
      <c r="J242" s="266"/>
      <c r="K242" s="23"/>
      <c r="M242" s="10">
        <v>4</v>
      </c>
      <c r="N242" s="69"/>
      <c r="P242" s="258">
        <f t="shared" si="6"/>
        <v>0</v>
      </c>
      <c r="Q242" s="10"/>
      <c r="R242" s="10"/>
      <c r="S242" s="10"/>
      <c r="T242" s="180">
        <f t="shared" si="7"/>
        <v>1164.5</v>
      </c>
      <c r="U242" s="10"/>
      <c r="V242" s="10"/>
      <c r="W242" s="10"/>
      <c r="Y242" s="266"/>
      <c r="Z242" s="265"/>
      <c r="AB242" s="265"/>
      <c r="AC242" s="269"/>
      <c r="AD242" s="255"/>
      <c r="AE242" s="3"/>
      <c r="AF242" s="3"/>
    </row>
    <row r="243" spans="1:32" x14ac:dyDescent="0.2">
      <c r="A243" s="55"/>
      <c r="B243" s="10"/>
      <c r="C243" s="10" t="s">
        <v>288</v>
      </c>
      <c r="D243" s="10"/>
      <c r="E243" s="10" t="s">
        <v>200</v>
      </c>
      <c r="F243" s="10">
        <v>2602090</v>
      </c>
      <c r="G243" s="10"/>
      <c r="H243" s="10"/>
      <c r="I243" s="10"/>
      <c r="J243" s="266"/>
      <c r="K243" s="23"/>
      <c r="M243" s="10">
        <v>3999</v>
      </c>
      <c r="N243" s="69"/>
      <c r="P243" s="258">
        <f t="shared" si="6"/>
        <v>0</v>
      </c>
      <c r="Q243" s="10"/>
      <c r="R243" s="10"/>
      <c r="S243" s="10"/>
      <c r="T243" s="180">
        <f t="shared" si="7"/>
        <v>650.68517129282316</v>
      </c>
      <c r="U243" s="10"/>
      <c r="V243" s="10"/>
      <c r="W243" s="10"/>
      <c r="Y243" s="266"/>
      <c r="Z243" s="265"/>
      <c r="AB243" s="265"/>
      <c r="AC243" s="269"/>
      <c r="AD243" s="255"/>
      <c r="AE243" s="3"/>
      <c r="AF243" s="3"/>
    </row>
    <row r="244" spans="1:32" x14ac:dyDescent="0.2">
      <c r="A244" s="55"/>
      <c r="B244" s="10"/>
      <c r="C244" s="10" t="s">
        <v>288</v>
      </c>
      <c r="D244" s="10"/>
      <c r="E244" s="10" t="s">
        <v>92</v>
      </c>
      <c r="F244" s="10">
        <v>485</v>
      </c>
      <c r="G244" s="10"/>
      <c r="H244" s="10"/>
      <c r="I244" s="10"/>
      <c r="J244" s="266"/>
      <c r="K244" s="23"/>
      <c r="M244" s="10">
        <v>1</v>
      </c>
      <c r="N244" s="69"/>
      <c r="P244" s="258">
        <f t="shared" si="6"/>
        <v>0</v>
      </c>
      <c r="Q244" s="10"/>
      <c r="R244" s="10"/>
      <c r="S244" s="10"/>
      <c r="T244" s="180">
        <f t="shared" si="7"/>
        <v>485</v>
      </c>
      <c r="U244" s="10"/>
      <c r="V244" s="10"/>
      <c r="W244" s="10"/>
      <c r="Y244" s="266"/>
      <c r="Z244" s="265"/>
      <c r="AB244" s="265"/>
      <c r="AC244" s="269"/>
      <c r="AD244" s="255"/>
      <c r="AE244" s="3"/>
      <c r="AF244" s="3"/>
    </row>
    <row r="245" spans="1:32" x14ac:dyDescent="0.2">
      <c r="A245" s="55"/>
      <c r="B245" s="10"/>
      <c r="C245" s="10" t="s">
        <v>288</v>
      </c>
      <c r="D245" s="10"/>
      <c r="E245" s="10" t="s">
        <v>286</v>
      </c>
      <c r="F245" s="10">
        <v>2127</v>
      </c>
      <c r="G245" s="10"/>
      <c r="H245" s="10"/>
      <c r="I245" s="10"/>
      <c r="J245" s="266"/>
      <c r="K245" s="23"/>
      <c r="M245" s="10">
        <v>1</v>
      </c>
      <c r="N245" s="69"/>
      <c r="P245" s="258">
        <f t="shared" si="6"/>
        <v>0</v>
      </c>
      <c r="Q245" s="10"/>
      <c r="R245" s="10"/>
      <c r="S245" s="10"/>
      <c r="T245" s="180">
        <f t="shared" si="7"/>
        <v>2127</v>
      </c>
      <c r="U245" s="10"/>
      <c r="V245" s="10"/>
      <c r="W245" s="10"/>
      <c r="Y245" s="266"/>
      <c r="Z245" s="265"/>
      <c r="AB245" s="265"/>
      <c r="AC245" s="269"/>
      <c r="AD245" s="255"/>
      <c r="AE245" s="3"/>
      <c r="AF245" s="3"/>
    </row>
    <row r="246" spans="1:32" x14ac:dyDescent="0.2">
      <c r="A246" s="55"/>
      <c r="B246" s="10"/>
      <c r="C246" s="10" t="s">
        <v>289</v>
      </c>
      <c r="D246" s="10"/>
      <c r="E246" s="10" t="s">
        <v>200</v>
      </c>
      <c r="F246" s="10">
        <v>15845</v>
      </c>
      <c r="G246" s="10"/>
      <c r="H246" s="10"/>
      <c r="I246" s="10"/>
      <c r="J246" s="266"/>
      <c r="K246" s="23"/>
      <c r="M246" s="10">
        <v>26</v>
      </c>
      <c r="N246" s="69"/>
      <c r="P246" s="258">
        <f t="shared" si="6"/>
        <v>0</v>
      </c>
      <c r="Q246" s="10"/>
      <c r="R246" s="10"/>
      <c r="S246" s="10"/>
      <c r="T246" s="180">
        <f t="shared" si="7"/>
        <v>609.42307692307691</v>
      </c>
      <c r="U246" s="10"/>
      <c r="V246" s="10"/>
      <c r="W246" s="10"/>
      <c r="Y246" s="266"/>
      <c r="Z246" s="265"/>
      <c r="AB246" s="265"/>
      <c r="AC246" s="269"/>
      <c r="AD246" s="255"/>
      <c r="AE246" s="3"/>
      <c r="AF246" s="3"/>
    </row>
    <row r="247" spans="1:32" x14ac:dyDescent="0.2">
      <c r="A247" s="55"/>
      <c r="B247" s="10"/>
      <c r="C247" s="10" t="s">
        <v>290</v>
      </c>
      <c r="D247" s="10"/>
      <c r="E247" s="10" t="s">
        <v>268</v>
      </c>
      <c r="F247" s="10">
        <v>711</v>
      </c>
      <c r="G247" s="10"/>
      <c r="H247" s="10"/>
      <c r="I247" s="10"/>
      <c r="J247" s="266"/>
      <c r="K247" s="23"/>
      <c r="M247" s="10">
        <v>1</v>
      </c>
      <c r="N247" s="69"/>
      <c r="P247" s="258">
        <f t="shared" si="6"/>
        <v>0</v>
      </c>
      <c r="Q247" s="10"/>
      <c r="R247" s="10"/>
      <c r="S247" s="10"/>
      <c r="T247" s="180">
        <f t="shared" si="7"/>
        <v>711</v>
      </c>
      <c r="U247" s="10"/>
      <c r="V247" s="10"/>
      <c r="W247" s="10"/>
      <c r="Y247" s="266"/>
      <c r="Z247" s="265"/>
      <c r="AB247" s="265"/>
      <c r="AC247" s="269"/>
      <c r="AD247" s="255"/>
      <c r="AE247" s="3"/>
      <c r="AF247" s="3"/>
    </row>
    <row r="248" spans="1:32" x14ac:dyDescent="0.2">
      <c r="A248" s="55"/>
      <c r="B248" s="10"/>
      <c r="C248" s="10" t="s">
        <v>290</v>
      </c>
      <c r="D248" s="10"/>
      <c r="E248" s="10" t="s">
        <v>62</v>
      </c>
      <c r="F248" s="10">
        <v>32444</v>
      </c>
      <c r="G248" s="10"/>
      <c r="H248" s="10"/>
      <c r="I248" s="10"/>
      <c r="J248" s="266"/>
      <c r="K248" s="23"/>
      <c r="M248" s="10">
        <v>92</v>
      </c>
      <c r="N248" s="69"/>
      <c r="P248" s="258">
        <f t="shared" si="6"/>
        <v>0</v>
      </c>
      <c r="Q248" s="10"/>
      <c r="R248" s="10"/>
      <c r="S248" s="10"/>
      <c r="T248" s="180">
        <f t="shared" si="7"/>
        <v>352.6521739130435</v>
      </c>
      <c r="U248" s="10"/>
      <c r="V248" s="10"/>
      <c r="W248" s="10"/>
      <c r="Y248" s="266"/>
      <c r="Z248" s="265"/>
      <c r="AB248" s="265"/>
      <c r="AC248" s="269"/>
      <c r="AD248" s="255"/>
      <c r="AE248" s="3"/>
      <c r="AF248" s="3"/>
    </row>
    <row r="249" spans="1:32" x14ac:dyDescent="0.2">
      <c r="A249" s="55"/>
      <c r="B249" s="10"/>
      <c r="C249" s="10" t="s">
        <v>290</v>
      </c>
      <c r="D249" s="10"/>
      <c r="E249" s="10" t="s">
        <v>64</v>
      </c>
      <c r="F249" s="10">
        <v>2715981</v>
      </c>
      <c r="G249" s="10"/>
      <c r="H249" s="10"/>
      <c r="I249" s="10"/>
      <c r="J249" s="266"/>
      <c r="K249" s="23"/>
      <c r="M249" s="10">
        <v>6155</v>
      </c>
      <c r="N249" s="69"/>
      <c r="P249" s="258">
        <f t="shared" si="6"/>
        <v>0</v>
      </c>
      <c r="Q249" s="10"/>
      <c r="R249" s="10"/>
      <c r="S249" s="10"/>
      <c r="T249" s="180">
        <f t="shared" si="7"/>
        <v>441.2641754670999</v>
      </c>
      <c r="U249" s="10"/>
      <c r="V249" s="10"/>
      <c r="W249" s="10"/>
      <c r="Y249" s="266"/>
      <c r="Z249" s="265"/>
      <c r="AB249" s="265"/>
      <c r="AC249" s="269"/>
      <c r="AD249" s="255"/>
      <c r="AE249" s="3"/>
      <c r="AF249" s="3"/>
    </row>
    <row r="250" spans="1:32" x14ac:dyDescent="0.2">
      <c r="A250" s="55"/>
      <c r="B250" s="10"/>
      <c r="C250" s="10" t="s">
        <v>290</v>
      </c>
      <c r="D250" s="10"/>
      <c r="E250" s="10" t="s">
        <v>210</v>
      </c>
      <c r="F250" s="10">
        <v>1480</v>
      </c>
      <c r="G250" s="10"/>
      <c r="H250" s="10"/>
      <c r="I250" s="10"/>
      <c r="J250" s="266"/>
      <c r="K250" s="23"/>
      <c r="M250" s="10">
        <v>2</v>
      </c>
      <c r="N250" s="69"/>
      <c r="P250" s="258">
        <f t="shared" si="6"/>
        <v>0</v>
      </c>
      <c r="Q250" s="10"/>
      <c r="R250" s="10"/>
      <c r="S250" s="10"/>
      <c r="T250" s="180">
        <f t="shared" si="7"/>
        <v>740</v>
      </c>
      <c r="U250" s="10"/>
      <c r="V250" s="10"/>
      <c r="W250" s="10"/>
      <c r="Y250" s="266"/>
      <c r="Z250" s="265"/>
      <c r="AB250" s="265"/>
      <c r="AC250" s="269"/>
      <c r="AD250" s="255"/>
      <c r="AE250" s="3"/>
      <c r="AF250" s="3"/>
    </row>
    <row r="251" spans="1:32" x14ac:dyDescent="0.2">
      <c r="A251" s="55"/>
      <c r="B251" s="10"/>
      <c r="C251" s="10" t="s">
        <v>290</v>
      </c>
      <c r="D251" s="10"/>
      <c r="E251" s="10" t="s">
        <v>291</v>
      </c>
      <c r="F251" s="10">
        <v>1066</v>
      </c>
      <c r="G251" s="10"/>
      <c r="H251" s="10"/>
      <c r="I251" s="10"/>
      <c r="J251" s="266"/>
      <c r="K251" s="23"/>
      <c r="M251" s="10">
        <v>1</v>
      </c>
      <c r="N251" s="69"/>
      <c r="P251" s="258">
        <f t="shared" si="6"/>
        <v>0</v>
      </c>
      <c r="Q251" s="10"/>
      <c r="R251" s="10"/>
      <c r="S251" s="10"/>
      <c r="T251" s="180">
        <f t="shared" si="7"/>
        <v>1066</v>
      </c>
      <c r="U251" s="10"/>
      <c r="V251" s="10"/>
      <c r="W251" s="10"/>
      <c r="Y251" s="266"/>
      <c r="Z251" s="265"/>
      <c r="AB251" s="265"/>
      <c r="AC251" s="269"/>
      <c r="AD251" s="255"/>
      <c r="AE251" s="3"/>
      <c r="AF251" s="3"/>
    </row>
    <row r="252" spans="1:32" x14ac:dyDescent="0.2">
      <c r="A252" s="55"/>
      <c r="B252" s="10"/>
      <c r="C252" s="10" t="s">
        <v>290</v>
      </c>
      <c r="D252" s="10"/>
      <c r="E252" s="10" t="s">
        <v>292</v>
      </c>
      <c r="F252" s="10">
        <v>447</v>
      </c>
      <c r="G252" s="10"/>
      <c r="H252" s="10"/>
      <c r="I252" s="10"/>
      <c r="J252" s="266"/>
      <c r="K252" s="23"/>
      <c r="M252" s="10">
        <v>1</v>
      </c>
      <c r="N252" s="69"/>
      <c r="P252" s="258">
        <f t="shared" si="6"/>
        <v>0</v>
      </c>
      <c r="Q252" s="10"/>
      <c r="R252" s="10"/>
      <c r="S252" s="10"/>
      <c r="T252" s="180">
        <f t="shared" si="7"/>
        <v>447</v>
      </c>
      <c r="U252" s="10"/>
      <c r="V252" s="10"/>
      <c r="W252" s="10"/>
      <c r="Y252" s="266"/>
      <c r="Z252" s="265"/>
      <c r="AB252" s="265"/>
      <c r="AC252" s="269"/>
      <c r="AD252" s="255"/>
      <c r="AE252" s="3"/>
      <c r="AF252" s="3"/>
    </row>
    <row r="253" spans="1:32" x14ac:dyDescent="0.2">
      <c r="A253" s="55"/>
      <c r="B253" s="10"/>
      <c r="C253" s="10" t="s">
        <v>290</v>
      </c>
      <c r="D253" s="10"/>
      <c r="E253" s="10" t="s">
        <v>119</v>
      </c>
      <c r="F253" s="10"/>
      <c r="G253" s="10"/>
      <c r="H253" s="10"/>
      <c r="I253" s="10"/>
      <c r="J253" s="266"/>
      <c r="K253" s="23"/>
      <c r="M253" s="10">
        <v>1</v>
      </c>
      <c r="N253" s="69"/>
      <c r="P253" s="258">
        <f t="shared" si="6"/>
        <v>0</v>
      </c>
      <c r="Q253" s="10"/>
      <c r="R253" s="10"/>
      <c r="S253" s="10"/>
      <c r="T253" s="180">
        <f t="shared" si="7"/>
        <v>0</v>
      </c>
      <c r="U253" s="10"/>
      <c r="V253" s="10"/>
      <c r="W253" s="10"/>
      <c r="Y253" s="266"/>
      <c r="Z253" s="265"/>
      <c r="AB253" s="265"/>
      <c r="AC253" s="269"/>
      <c r="AD253" s="255"/>
      <c r="AE253" s="3"/>
      <c r="AF253" s="3"/>
    </row>
    <row r="254" spans="1:32" x14ac:dyDescent="0.2">
      <c r="A254" s="55"/>
      <c r="B254" s="10"/>
      <c r="C254" s="10" t="s">
        <v>293</v>
      </c>
      <c r="D254" s="10"/>
      <c r="E254" s="10" t="s">
        <v>294</v>
      </c>
      <c r="F254" s="10">
        <v>13339</v>
      </c>
      <c r="G254" s="10"/>
      <c r="H254" s="10"/>
      <c r="I254" s="10"/>
      <c r="J254" s="266"/>
      <c r="K254" s="23"/>
      <c r="M254" s="10">
        <v>59</v>
      </c>
      <c r="N254" s="69"/>
      <c r="P254" s="258">
        <f t="shared" si="6"/>
        <v>0</v>
      </c>
      <c r="Q254" s="10"/>
      <c r="R254" s="10"/>
      <c r="S254" s="10"/>
      <c r="T254" s="180">
        <f t="shared" si="7"/>
        <v>226.08474576271186</v>
      </c>
      <c r="U254" s="10"/>
      <c r="V254" s="10"/>
      <c r="W254" s="10"/>
      <c r="Y254" s="266"/>
      <c r="Z254" s="265"/>
      <c r="AB254" s="265"/>
      <c r="AC254" s="269"/>
      <c r="AD254" s="255"/>
      <c r="AE254" s="3"/>
      <c r="AF254" s="3"/>
    </row>
    <row r="255" spans="1:32" x14ac:dyDescent="0.2">
      <c r="A255" s="55"/>
      <c r="B255" s="10"/>
      <c r="C255" s="10" t="s">
        <v>295</v>
      </c>
      <c r="D255" s="10"/>
      <c r="E255" s="10" t="s">
        <v>64</v>
      </c>
      <c r="F255" s="10">
        <v>2608</v>
      </c>
      <c r="G255" s="10"/>
      <c r="H255" s="10"/>
      <c r="I255" s="10"/>
      <c r="J255" s="266"/>
      <c r="K255" s="23"/>
      <c r="M255" s="10">
        <v>1</v>
      </c>
      <c r="N255" s="69"/>
      <c r="P255" s="258">
        <f t="shared" si="6"/>
        <v>0</v>
      </c>
      <c r="Q255" s="10"/>
      <c r="R255" s="10"/>
      <c r="S255" s="10"/>
      <c r="T255" s="180">
        <f t="shared" si="7"/>
        <v>2608</v>
      </c>
      <c r="U255" s="10"/>
      <c r="V255" s="10"/>
      <c r="W255" s="10"/>
      <c r="Y255" s="266"/>
      <c r="Z255" s="265"/>
      <c r="AB255" s="265"/>
      <c r="AC255" s="269"/>
      <c r="AD255" s="255"/>
      <c r="AE255" s="3"/>
      <c r="AF255" s="3"/>
    </row>
    <row r="256" spans="1:32" x14ac:dyDescent="0.2">
      <c r="A256" s="55"/>
      <c r="B256" s="10"/>
      <c r="C256" s="10" t="s">
        <v>295</v>
      </c>
      <c r="D256" s="10"/>
      <c r="E256" s="10" t="s">
        <v>210</v>
      </c>
      <c r="F256" s="10">
        <v>527760</v>
      </c>
      <c r="G256" s="10"/>
      <c r="H256" s="10"/>
      <c r="I256" s="10"/>
      <c r="J256" s="266"/>
      <c r="K256" s="23"/>
      <c r="M256" s="10">
        <v>896</v>
      </c>
      <c r="N256" s="69"/>
      <c r="P256" s="258">
        <f t="shared" si="6"/>
        <v>0</v>
      </c>
      <c r="Q256" s="10"/>
      <c r="R256" s="10"/>
      <c r="S256" s="10"/>
      <c r="T256" s="180">
        <f t="shared" si="7"/>
        <v>589.01785714285711</v>
      </c>
      <c r="U256" s="10"/>
      <c r="V256" s="10"/>
      <c r="W256" s="10"/>
      <c r="Y256" s="266"/>
      <c r="Z256" s="265"/>
      <c r="AB256" s="265"/>
      <c r="AC256" s="269"/>
      <c r="AD256" s="255"/>
      <c r="AE256" s="3"/>
      <c r="AF256" s="3"/>
    </row>
    <row r="257" spans="1:32" x14ac:dyDescent="0.2">
      <c r="A257" s="55"/>
      <c r="B257" s="10"/>
      <c r="C257" s="10" t="s">
        <v>296</v>
      </c>
      <c r="D257" s="10"/>
      <c r="E257" s="10" t="s">
        <v>297</v>
      </c>
      <c r="F257" s="10">
        <v>516064</v>
      </c>
      <c r="G257" s="10"/>
      <c r="H257" s="10"/>
      <c r="I257" s="10"/>
      <c r="J257" s="266"/>
      <c r="K257" s="23"/>
      <c r="M257" s="10">
        <v>911</v>
      </c>
      <c r="N257" s="69"/>
      <c r="P257" s="258">
        <f t="shared" si="6"/>
        <v>0</v>
      </c>
      <c r="Q257" s="10"/>
      <c r="R257" s="10"/>
      <c r="S257" s="10"/>
      <c r="T257" s="180">
        <f t="shared" si="7"/>
        <v>566.48079034028535</v>
      </c>
      <c r="U257" s="10"/>
      <c r="V257" s="10"/>
      <c r="W257" s="10"/>
      <c r="Y257" s="266"/>
      <c r="Z257" s="265"/>
      <c r="AB257" s="265"/>
      <c r="AC257" s="269"/>
      <c r="AD257" s="255"/>
      <c r="AE257" s="3"/>
      <c r="AF257" s="3"/>
    </row>
    <row r="258" spans="1:32" x14ac:dyDescent="0.2">
      <c r="A258" s="55"/>
      <c r="B258" s="10"/>
      <c r="C258" s="10" t="s">
        <v>298</v>
      </c>
      <c r="D258" s="10"/>
      <c r="E258" s="10" t="s">
        <v>299</v>
      </c>
      <c r="F258" s="10">
        <v>978057</v>
      </c>
      <c r="G258" s="10"/>
      <c r="H258" s="10"/>
      <c r="I258" s="10"/>
      <c r="J258" s="266"/>
      <c r="K258" s="23"/>
      <c r="M258" s="10">
        <v>2021</v>
      </c>
      <c r="N258" s="69"/>
      <c r="P258" s="258">
        <f t="shared" si="6"/>
        <v>0</v>
      </c>
      <c r="Q258" s="10"/>
      <c r="R258" s="10"/>
      <c r="S258" s="10"/>
      <c r="T258" s="180">
        <f t="shared" si="7"/>
        <v>483.94705591291438</v>
      </c>
      <c r="U258" s="10"/>
      <c r="V258" s="10"/>
      <c r="W258" s="10"/>
      <c r="Y258" s="266"/>
      <c r="Z258" s="265"/>
      <c r="AB258" s="265"/>
      <c r="AC258" s="269"/>
      <c r="AD258" s="255"/>
      <c r="AE258" s="3"/>
      <c r="AF258" s="3"/>
    </row>
    <row r="259" spans="1:32" x14ac:dyDescent="0.2">
      <c r="A259" s="55"/>
      <c r="B259" s="10"/>
      <c r="C259" s="10" t="s">
        <v>300</v>
      </c>
      <c r="D259" s="10"/>
      <c r="E259" s="10" t="s">
        <v>91</v>
      </c>
      <c r="F259" s="10">
        <v>3737182</v>
      </c>
      <c r="G259" s="10"/>
      <c r="H259" s="10"/>
      <c r="I259" s="10"/>
      <c r="J259" s="266"/>
      <c r="K259" s="23"/>
      <c r="M259" s="10">
        <v>7881</v>
      </c>
      <c r="N259" s="69"/>
      <c r="P259" s="258">
        <f t="shared" si="6"/>
        <v>0</v>
      </c>
      <c r="Q259" s="10"/>
      <c r="R259" s="10"/>
      <c r="S259" s="10"/>
      <c r="T259" s="180">
        <f t="shared" si="7"/>
        <v>474.20149727191983</v>
      </c>
      <c r="U259" s="10"/>
      <c r="V259" s="10"/>
      <c r="W259" s="10"/>
      <c r="Y259" s="266"/>
      <c r="Z259" s="265"/>
      <c r="AB259" s="265"/>
      <c r="AC259" s="269"/>
      <c r="AD259" s="255"/>
      <c r="AE259" s="3"/>
      <c r="AF259" s="3"/>
    </row>
    <row r="260" spans="1:32" x14ac:dyDescent="0.2">
      <c r="A260" s="55"/>
      <c r="B260" s="10"/>
      <c r="C260" s="10" t="s">
        <v>300</v>
      </c>
      <c r="D260" s="10"/>
      <c r="E260" s="10" t="s">
        <v>178</v>
      </c>
      <c r="F260" s="10">
        <v>337</v>
      </c>
      <c r="G260" s="10"/>
      <c r="H260" s="10"/>
      <c r="I260" s="10"/>
      <c r="J260" s="266"/>
      <c r="K260" s="23"/>
      <c r="M260" s="10">
        <v>2</v>
      </c>
      <c r="N260" s="69"/>
      <c r="P260" s="258">
        <f t="shared" si="6"/>
        <v>0</v>
      </c>
      <c r="Q260" s="10"/>
      <c r="R260" s="10"/>
      <c r="S260" s="10"/>
      <c r="T260" s="180">
        <f t="shared" si="7"/>
        <v>168.5</v>
      </c>
      <c r="U260" s="10"/>
      <c r="V260" s="10"/>
      <c r="W260" s="10"/>
      <c r="Y260" s="266"/>
      <c r="Z260" s="265"/>
      <c r="AB260" s="265"/>
      <c r="AC260" s="269"/>
      <c r="AD260" s="255"/>
      <c r="AE260" s="3"/>
      <c r="AF260" s="3"/>
    </row>
    <row r="261" spans="1:32" x14ac:dyDescent="0.2">
      <c r="A261" s="55"/>
      <c r="B261" s="10"/>
      <c r="C261" s="10" t="s">
        <v>300</v>
      </c>
      <c r="D261" s="10"/>
      <c r="E261" s="10" t="s">
        <v>228</v>
      </c>
      <c r="F261" s="10">
        <v>322</v>
      </c>
      <c r="G261" s="10"/>
      <c r="H261" s="10"/>
      <c r="I261" s="10"/>
      <c r="J261" s="266"/>
      <c r="K261" s="23"/>
      <c r="M261" s="10">
        <v>1</v>
      </c>
      <c r="N261" s="69"/>
      <c r="P261" s="258">
        <f t="shared" si="6"/>
        <v>0</v>
      </c>
      <c r="Q261" s="10"/>
      <c r="R261" s="10"/>
      <c r="S261" s="10"/>
      <c r="T261" s="180">
        <f t="shared" si="7"/>
        <v>322</v>
      </c>
      <c r="U261" s="10"/>
      <c r="V261" s="10"/>
      <c r="W261" s="10"/>
      <c r="Y261" s="266"/>
      <c r="Z261" s="265"/>
      <c r="AB261" s="265"/>
      <c r="AC261" s="269"/>
      <c r="AD261" s="255"/>
      <c r="AE261" s="3"/>
      <c r="AF261" s="3"/>
    </row>
    <row r="262" spans="1:32" x14ac:dyDescent="0.2">
      <c r="A262" s="55"/>
      <c r="B262" s="10"/>
      <c r="C262" s="10" t="s">
        <v>300</v>
      </c>
      <c r="D262" s="10"/>
      <c r="E262" s="10" t="s">
        <v>301</v>
      </c>
      <c r="F262" s="10">
        <v>1351</v>
      </c>
      <c r="G262" s="10"/>
      <c r="H262" s="10"/>
      <c r="I262" s="10"/>
      <c r="J262" s="266"/>
      <c r="K262" s="23"/>
      <c r="M262" s="10">
        <v>2</v>
      </c>
      <c r="N262" s="69"/>
      <c r="P262" s="258">
        <f t="shared" si="6"/>
        <v>0</v>
      </c>
      <c r="Q262" s="10"/>
      <c r="R262" s="10"/>
      <c r="S262" s="10"/>
      <c r="T262" s="180">
        <f t="shared" si="7"/>
        <v>675.5</v>
      </c>
      <c r="U262" s="10"/>
      <c r="V262" s="10"/>
      <c r="W262" s="10"/>
      <c r="Y262" s="266"/>
      <c r="Z262" s="265"/>
      <c r="AB262" s="265"/>
      <c r="AC262" s="269"/>
      <c r="AD262" s="255"/>
      <c r="AE262" s="3"/>
      <c r="AF262" s="3"/>
    </row>
    <row r="263" spans="1:32" x14ac:dyDescent="0.2">
      <c r="A263" s="55"/>
      <c r="B263" s="10"/>
      <c r="C263" s="10" t="s">
        <v>300</v>
      </c>
      <c r="D263" s="10"/>
      <c r="E263" s="10" t="s">
        <v>92</v>
      </c>
      <c r="F263" s="10">
        <v>725</v>
      </c>
      <c r="G263" s="10"/>
      <c r="H263" s="10"/>
      <c r="I263" s="10"/>
      <c r="J263" s="266"/>
      <c r="K263" s="23"/>
      <c r="M263" s="10">
        <v>2</v>
      </c>
      <c r="N263" s="69"/>
      <c r="P263" s="258">
        <f t="shared" si="6"/>
        <v>0</v>
      </c>
      <c r="Q263" s="10"/>
      <c r="R263" s="10"/>
      <c r="S263" s="10"/>
      <c r="T263" s="180">
        <f t="shared" si="7"/>
        <v>362.5</v>
      </c>
      <c r="U263" s="10"/>
      <c r="V263" s="10"/>
      <c r="W263" s="10"/>
      <c r="Y263" s="266"/>
      <c r="Z263" s="265"/>
      <c r="AB263" s="265"/>
      <c r="AC263" s="269"/>
      <c r="AD263" s="255"/>
      <c r="AE263" s="3"/>
      <c r="AF263" s="3"/>
    </row>
    <row r="264" spans="1:32" x14ac:dyDescent="0.2">
      <c r="A264" s="55"/>
      <c r="B264" s="10"/>
      <c r="C264" s="10" t="s">
        <v>302</v>
      </c>
      <c r="D264" s="10"/>
      <c r="E264" s="10" t="s">
        <v>96</v>
      </c>
      <c r="F264" s="10">
        <v>2028</v>
      </c>
      <c r="G264" s="10"/>
      <c r="H264" s="10"/>
      <c r="I264" s="10"/>
      <c r="J264" s="266"/>
      <c r="K264" s="23"/>
      <c r="M264" s="10">
        <v>2</v>
      </c>
      <c r="N264" s="69"/>
      <c r="P264" s="258">
        <f t="shared" si="6"/>
        <v>0</v>
      </c>
      <c r="Q264" s="10"/>
      <c r="R264" s="10"/>
      <c r="S264" s="10"/>
      <c r="T264" s="180">
        <f t="shared" si="7"/>
        <v>1014</v>
      </c>
      <c r="U264" s="10"/>
      <c r="V264" s="10"/>
      <c r="W264" s="10"/>
      <c r="Y264" s="266"/>
      <c r="Z264" s="265"/>
      <c r="AB264" s="265"/>
      <c r="AC264" s="269"/>
      <c r="AD264" s="255"/>
      <c r="AE264" s="3"/>
      <c r="AF264" s="3"/>
    </row>
    <row r="265" spans="1:32" x14ac:dyDescent="0.2">
      <c r="A265" s="55"/>
      <c r="B265" s="10"/>
      <c r="C265" s="10" t="s">
        <v>302</v>
      </c>
      <c r="D265" s="10"/>
      <c r="E265" s="10" t="s">
        <v>303</v>
      </c>
      <c r="F265" s="10">
        <v>170423</v>
      </c>
      <c r="G265" s="10"/>
      <c r="H265" s="10"/>
      <c r="I265" s="10"/>
      <c r="J265" s="266"/>
      <c r="K265" s="23"/>
      <c r="M265" s="10">
        <v>287</v>
      </c>
      <c r="N265" s="69"/>
      <c r="P265" s="258">
        <f t="shared" si="6"/>
        <v>0</v>
      </c>
      <c r="Q265" s="10"/>
      <c r="R265" s="10"/>
      <c r="S265" s="10"/>
      <c r="T265" s="180">
        <f t="shared" si="7"/>
        <v>593.80836236933794</v>
      </c>
      <c r="U265" s="10"/>
      <c r="V265" s="10"/>
      <c r="W265" s="10"/>
      <c r="Y265" s="266"/>
      <c r="Z265" s="265"/>
      <c r="AB265" s="265"/>
      <c r="AC265" s="269"/>
      <c r="AD265" s="255"/>
      <c r="AE265" s="3"/>
      <c r="AF265" s="3"/>
    </row>
    <row r="266" spans="1:32" x14ac:dyDescent="0.2">
      <c r="A266" s="55"/>
      <c r="B266" s="10"/>
      <c r="C266" s="10" t="s">
        <v>304</v>
      </c>
      <c r="D266" s="10"/>
      <c r="E266" s="10" t="s">
        <v>144</v>
      </c>
      <c r="F266" s="10">
        <v>2149</v>
      </c>
      <c r="G266" s="10"/>
      <c r="H266" s="10"/>
      <c r="I266" s="10"/>
      <c r="J266" s="266"/>
      <c r="K266" s="23"/>
      <c r="M266" s="10">
        <v>6</v>
      </c>
      <c r="N266" s="69"/>
      <c r="P266" s="258">
        <f t="shared" si="6"/>
        <v>0</v>
      </c>
      <c r="Q266" s="10"/>
      <c r="R266" s="10"/>
      <c r="S266" s="10"/>
      <c r="T266" s="180">
        <f t="shared" si="7"/>
        <v>358.16666666666669</v>
      </c>
      <c r="U266" s="10"/>
      <c r="V266" s="10"/>
      <c r="W266" s="10"/>
      <c r="Y266" s="266"/>
      <c r="Z266" s="265"/>
      <c r="AB266" s="265"/>
      <c r="AC266" s="269"/>
      <c r="AD266" s="255"/>
      <c r="AE266" s="3"/>
      <c r="AF266" s="3"/>
    </row>
    <row r="267" spans="1:32" x14ac:dyDescent="0.2">
      <c r="A267" s="55"/>
      <c r="B267" s="10"/>
      <c r="C267" s="10" t="s">
        <v>305</v>
      </c>
      <c r="D267" s="10"/>
      <c r="E267" s="10" t="s">
        <v>166</v>
      </c>
      <c r="F267" s="10">
        <v>18376</v>
      </c>
      <c r="G267" s="10"/>
      <c r="H267" s="10"/>
      <c r="I267" s="10"/>
      <c r="J267" s="266"/>
      <c r="K267" s="23"/>
      <c r="M267" s="10">
        <v>52</v>
      </c>
      <c r="N267" s="69"/>
      <c r="P267" s="258">
        <f t="shared" si="6"/>
        <v>0</v>
      </c>
      <c r="Q267" s="10"/>
      <c r="R267" s="10"/>
      <c r="S267" s="10"/>
      <c r="T267" s="180">
        <f t="shared" si="7"/>
        <v>353.38461538461536</v>
      </c>
      <c r="U267" s="10"/>
      <c r="V267" s="10"/>
      <c r="W267" s="10"/>
      <c r="Y267" s="266"/>
      <c r="Z267" s="265"/>
      <c r="AB267" s="265"/>
      <c r="AC267" s="269"/>
      <c r="AD267" s="255"/>
      <c r="AE267" s="3"/>
      <c r="AF267" s="3"/>
    </row>
    <row r="268" spans="1:32" x14ac:dyDescent="0.2">
      <c r="A268" s="55"/>
      <c r="B268" s="10"/>
      <c r="C268" s="10" t="s">
        <v>306</v>
      </c>
      <c r="D268" s="10"/>
      <c r="E268" s="10" t="s">
        <v>210</v>
      </c>
      <c r="F268" s="10">
        <v>115226</v>
      </c>
      <c r="G268" s="10"/>
      <c r="H268" s="10"/>
      <c r="I268" s="10"/>
      <c r="J268" s="266"/>
      <c r="K268" s="23"/>
      <c r="M268" s="10">
        <v>398</v>
      </c>
      <c r="N268" s="69"/>
      <c r="P268" s="258">
        <f t="shared" si="6"/>
        <v>0</v>
      </c>
      <c r="Q268" s="10"/>
      <c r="R268" s="10"/>
      <c r="S268" s="10"/>
      <c r="T268" s="180">
        <f t="shared" si="7"/>
        <v>289.51256281407035</v>
      </c>
      <c r="U268" s="10"/>
      <c r="V268" s="10"/>
      <c r="W268" s="10"/>
      <c r="Y268" s="266"/>
      <c r="Z268" s="265"/>
      <c r="AB268" s="265"/>
      <c r="AC268" s="269"/>
      <c r="AD268" s="255"/>
      <c r="AE268" s="3"/>
      <c r="AF268" s="3"/>
    </row>
    <row r="269" spans="1:32" x14ac:dyDescent="0.2">
      <c r="A269" s="55"/>
      <c r="B269" s="10"/>
      <c r="C269" s="10" t="s">
        <v>307</v>
      </c>
      <c r="D269" s="10"/>
      <c r="E269" s="10" t="s">
        <v>96</v>
      </c>
      <c r="F269" s="10">
        <v>422</v>
      </c>
      <c r="G269" s="10"/>
      <c r="H269" s="10"/>
      <c r="I269" s="10"/>
      <c r="J269" s="266"/>
      <c r="K269" s="23"/>
      <c r="M269" s="10">
        <v>1</v>
      </c>
      <c r="N269" s="69"/>
      <c r="P269" s="258">
        <f t="shared" si="6"/>
        <v>0</v>
      </c>
      <c r="Q269" s="10"/>
      <c r="R269" s="10"/>
      <c r="S269" s="10"/>
      <c r="T269" s="180">
        <f t="shared" si="7"/>
        <v>422</v>
      </c>
      <c r="U269" s="10"/>
      <c r="V269" s="10"/>
      <c r="W269" s="10"/>
      <c r="Y269" s="266"/>
      <c r="Z269" s="265"/>
      <c r="AB269" s="265"/>
      <c r="AC269" s="269"/>
      <c r="AD269" s="255"/>
      <c r="AE269" s="3"/>
      <c r="AF269" s="3"/>
    </row>
    <row r="270" spans="1:32" x14ac:dyDescent="0.2">
      <c r="A270" s="55"/>
      <c r="B270" s="10"/>
      <c r="C270" s="10" t="s">
        <v>307</v>
      </c>
      <c r="D270" s="10"/>
      <c r="E270" s="10" t="s">
        <v>308</v>
      </c>
      <c r="F270" s="10">
        <v>263647</v>
      </c>
      <c r="G270" s="10"/>
      <c r="H270" s="10"/>
      <c r="I270" s="10"/>
      <c r="J270" s="266"/>
      <c r="K270" s="23"/>
      <c r="M270" s="10">
        <v>506</v>
      </c>
      <c r="N270" s="69"/>
      <c r="P270" s="258">
        <f t="shared" si="6"/>
        <v>0</v>
      </c>
      <c r="Q270" s="10"/>
      <c r="R270" s="10"/>
      <c r="S270" s="10"/>
      <c r="T270" s="180">
        <f t="shared" si="7"/>
        <v>521.04150197628462</v>
      </c>
      <c r="U270" s="10"/>
      <c r="V270" s="10"/>
      <c r="W270" s="10"/>
      <c r="Y270" s="266"/>
      <c r="Z270" s="265"/>
      <c r="AB270" s="265"/>
      <c r="AC270" s="269"/>
      <c r="AD270" s="255"/>
      <c r="AE270" s="3"/>
      <c r="AF270" s="3"/>
    </row>
    <row r="271" spans="1:32" x14ac:dyDescent="0.2">
      <c r="A271" s="55"/>
      <c r="B271" s="10"/>
      <c r="C271" s="10" t="s">
        <v>307</v>
      </c>
      <c r="D271" s="10"/>
      <c r="E271" s="10" t="s">
        <v>169</v>
      </c>
      <c r="F271" s="10">
        <v>184</v>
      </c>
      <c r="G271" s="10"/>
      <c r="H271" s="10"/>
      <c r="I271" s="10"/>
      <c r="J271" s="266"/>
      <c r="K271" s="23"/>
      <c r="M271" s="10">
        <v>1</v>
      </c>
      <c r="N271" s="69"/>
      <c r="P271" s="258">
        <f t="shared" si="6"/>
        <v>0</v>
      </c>
      <c r="Q271" s="10"/>
      <c r="R271" s="10"/>
      <c r="S271" s="10"/>
      <c r="T271" s="180">
        <f t="shared" si="7"/>
        <v>184</v>
      </c>
      <c r="U271" s="10"/>
      <c r="V271" s="10"/>
      <c r="W271" s="10"/>
      <c r="Y271" s="266"/>
      <c r="Z271" s="265"/>
      <c r="AB271" s="265"/>
      <c r="AC271" s="269"/>
      <c r="AD271" s="255"/>
      <c r="AE271" s="3"/>
      <c r="AF271" s="3"/>
    </row>
    <row r="272" spans="1:32" x14ac:dyDescent="0.2">
      <c r="A272" s="55"/>
      <c r="B272" s="10"/>
      <c r="C272" s="10" t="s">
        <v>309</v>
      </c>
      <c r="D272" s="10"/>
      <c r="E272" s="10" t="s">
        <v>223</v>
      </c>
      <c r="F272" s="10">
        <v>456</v>
      </c>
      <c r="G272" s="10"/>
      <c r="H272" s="10"/>
      <c r="I272" s="10"/>
      <c r="J272" s="266"/>
      <c r="K272" s="23"/>
      <c r="M272" s="10">
        <v>2</v>
      </c>
      <c r="N272" s="69"/>
      <c r="P272" s="258">
        <f t="shared" si="6"/>
        <v>0</v>
      </c>
      <c r="Q272" s="10"/>
      <c r="R272" s="10"/>
      <c r="S272" s="10"/>
      <c r="T272" s="180">
        <f t="shared" si="7"/>
        <v>228</v>
      </c>
      <c r="U272" s="10"/>
      <c r="V272" s="10"/>
      <c r="W272" s="10"/>
      <c r="Y272" s="266"/>
      <c r="Z272" s="265"/>
      <c r="AB272" s="265"/>
      <c r="AC272" s="269"/>
      <c r="AD272" s="255"/>
      <c r="AE272" s="3"/>
      <c r="AF272" s="3"/>
    </row>
    <row r="273" spans="1:32" x14ac:dyDescent="0.2">
      <c r="A273" s="55"/>
      <c r="B273" s="10"/>
      <c r="C273" s="10" t="s">
        <v>309</v>
      </c>
      <c r="D273" s="10"/>
      <c r="E273" s="10" t="s">
        <v>126</v>
      </c>
      <c r="F273" s="10">
        <v>505</v>
      </c>
      <c r="G273" s="10"/>
      <c r="H273" s="10"/>
      <c r="I273" s="10"/>
      <c r="J273" s="266"/>
      <c r="K273" s="23"/>
      <c r="M273" s="10">
        <v>1</v>
      </c>
      <c r="N273" s="69"/>
      <c r="P273" s="258">
        <f t="shared" si="6"/>
        <v>0</v>
      </c>
      <c r="Q273" s="10"/>
      <c r="R273" s="10"/>
      <c r="S273" s="10"/>
      <c r="T273" s="180">
        <f t="shared" si="7"/>
        <v>505</v>
      </c>
      <c r="U273" s="10"/>
      <c r="V273" s="10"/>
      <c r="W273" s="10"/>
      <c r="Y273" s="266"/>
      <c r="Z273" s="265"/>
      <c r="AB273" s="265"/>
      <c r="AC273" s="269"/>
      <c r="AD273" s="255"/>
      <c r="AE273" s="3"/>
      <c r="AF273" s="3"/>
    </row>
    <row r="274" spans="1:32" x14ac:dyDescent="0.2">
      <c r="A274" s="55"/>
      <c r="B274" s="10"/>
      <c r="C274" s="10" t="s">
        <v>310</v>
      </c>
      <c r="D274" s="10"/>
      <c r="E274" s="10" t="s">
        <v>311</v>
      </c>
      <c r="F274" s="10">
        <v>212431</v>
      </c>
      <c r="G274" s="10"/>
      <c r="H274" s="10"/>
      <c r="I274" s="10"/>
      <c r="J274" s="266"/>
      <c r="K274" s="23"/>
      <c r="M274" s="10">
        <v>299</v>
      </c>
      <c r="N274" s="69"/>
      <c r="P274" s="258">
        <f t="shared" si="6"/>
        <v>0</v>
      </c>
      <c r="Q274" s="10"/>
      <c r="R274" s="10"/>
      <c r="S274" s="10"/>
      <c r="T274" s="180">
        <f t="shared" si="7"/>
        <v>710.47157190635448</v>
      </c>
      <c r="U274" s="10"/>
      <c r="V274" s="10"/>
      <c r="W274" s="10"/>
      <c r="Y274" s="266"/>
      <c r="Z274" s="265"/>
      <c r="AB274" s="265"/>
      <c r="AC274" s="269"/>
      <c r="AD274" s="255"/>
      <c r="AE274" s="3"/>
      <c r="AF274" s="3"/>
    </row>
    <row r="275" spans="1:32" x14ac:dyDescent="0.2">
      <c r="A275" s="55"/>
      <c r="B275" s="10"/>
      <c r="C275" s="10" t="s">
        <v>312</v>
      </c>
      <c r="D275" s="10"/>
      <c r="E275" s="10" t="s">
        <v>313</v>
      </c>
      <c r="F275" s="10">
        <v>122584</v>
      </c>
      <c r="G275" s="10"/>
      <c r="H275" s="10"/>
      <c r="I275" s="10"/>
      <c r="J275" s="266"/>
      <c r="K275" s="23"/>
      <c r="M275" s="10">
        <v>225</v>
      </c>
      <c r="N275" s="69"/>
      <c r="P275" s="258">
        <f t="shared" si="6"/>
        <v>0</v>
      </c>
      <c r="Q275" s="10"/>
      <c r="R275" s="10"/>
      <c r="S275" s="10"/>
      <c r="T275" s="180">
        <f t="shared" si="7"/>
        <v>544.81777777777779</v>
      </c>
      <c r="U275" s="10"/>
      <c r="V275" s="10"/>
      <c r="W275" s="10"/>
      <c r="Y275" s="266"/>
      <c r="Z275" s="265"/>
      <c r="AB275" s="265"/>
      <c r="AC275" s="269"/>
      <c r="AD275" s="255"/>
      <c r="AE275" s="3"/>
      <c r="AF275" s="3"/>
    </row>
    <row r="276" spans="1:32" x14ac:dyDescent="0.2">
      <c r="A276" s="55"/>
      <c r="B276" s="10"/>
      <c r="C276" s="10" t="s">
        <v>314</v>
      </c>
      <c r="D276" s="10"/>
      <c r="E276" s="10" t="s">
        <v>133</v>
      </c>
      <c r="F276" s="10">
        <v>10550</v>
      </c>
      <c r="G276" s="10"/>
      <c r="H276" s="10"/>
      <c r="I276" s="10"/>
      <c r="J276" s="266"/>
      <c r="K276" s="23"/>
      <c r="M276" s="10">
        <v>20</v>
      </c>
      <c r="N276" s="69"/>
      <c r="P276" s="258">
        <f t="shared" si="6"/>
        <v>0</v>
      </c>
      <c r="Q276" s="10"/>
      <c r="R276" s="10"/>
      <c r="S276" s="10"/>
      <c r="T276" s="180">
        <f t="shared" si="7"/>
        <v>527.5</v>
      </c>
      <c r="U276" s="10"/>
      <c r="V276" s="10"/>
      <c r="W276" s="10"/>
      <c r="Y276" s="266"/>
      <c r="Z276" s="265"/>
      <c r="AB276" s="265"/>
      <c r="AC276" s="269"/>
      <c r="AD276" s="255"/>
      <c r="AE276" s="3"/>
      <c r="AF276" s="3"/>
    </row>
    <row r="277" spans="1:32" x14ac:dyDescent="0.2">
      <c r="A277" s="55"/>
      <c r="B277" s="10"/>
      <c r="C277" s="10" t="s">
        <v>315</v>
      </c>
      <c r="D277" s="10"/>
      <c r="E277" s="10" t="s">
        <v>78</v>
      </c>
      <c r="F277" s="10">
        <v>3405812</v>
      </c>
      <c r="G277" s="10"/>
      <c r="H277" s="10"/>
      <c r="I277" s="10"/>
      <c r="J277" s="266"/>
      <c r="K277" s="23"/>
      <c r="M277" s="10">
        <v>6501</v>
      </c>
      <c r="N277" s="69"/>
      <c r="P277" s="258">
        <f t="shared" si="6"/>
        <v>0</v>
      </c>
      <c r="Q277" s="10"/>
      <c r="R277" s="10"/>
      <c r="S277" s="10"/>
      <c r="T277" s="180">
        <f t="shared" si="7"/>
        <v>523.89047838794033</v>
      </c>
      <c r="U277" s="10"/>
      <c r="V277" s="10"/>
      <c r="W277" s="10"/>
      <c r="Y277" s="266"/>
      <c r="Z277" s="265"/>
      <c r="AB277" s="265"/>
      <c r="AC277" s="269"/>
      <c r="AD277" s="255"/>
      <c r="AE277" s="3"/>
      <c r="AF277" s="3"/>
    </row>
    <row r="278" spans="1:32" x14ac:dyDescent="0.2">
      <c r="A278" s="55"/>
      <c r="B278" s="10"/>
      <c r="C278" s="10" t="s">
        <v>315</v>
      </c>
      <c r="D278" s="10"/>
      <c r="E278" s="10" t="s">
        <v>178</v>
      </c>
      <c r="F278" s="10">
        <v>1108</v>
      </c>
      <c r="G278" s="10"/>
      <c r="H278" s="10"/>
      <c r="I278" s="10"/>
      <c r="J278" s="266"/>
      <c r="K278" s="23"/>
      <c r="M278" s="10">
        <v>2</v>
      </c>
      <c r="N278" s="69"/>
      <c r="P278" s="258">
        <f t="shared" ref="P278:P341" si="8">J278/M278</f>
        <v>0</v>
      </c>
      <c r="Q278" s="10"/>
      <c r="R278" s="10"/>
      <c r="S278" s="10"/>
      <c r="T278" s="180">
        <f t="shared" ref="T278:T341" si="9">F278/M278</f>
        <v>554</v>
      </c>
      <c r="U278" s="10"/>
      <c r="V278" s="10"/>
      <c r="W278" s="10"/>
      <c r="Y278" s="266"/>
      <c r="Z278" s="265"/>
      <c r="AB278" s="265"/>
      <c r="AC278" s="269"/>
      <c r="AD278" s="255"/>
      <c r="AE278" s="3"/>
      <c r="AF278" s="3"/>
    </row>
    <row r="279" spans="1:32" x14ac:dyDescent="0.2">
      <c r="A279" s="55"/>
      <c r="B279" s="10"/>
      <c r="C279" s="10" t="s">
        <v>316</v>
      </c>
      <c r="D279" s="10"/>
      <c r="E279" s="10" t="s">
        <v>317</v>
      </c>
      <c r="F279" s="10">
        <v>83700</v>
      </c>
      <c r="G279" s="10"/>
      <c r="H279" s="10"/>
      <c r="I279" s="10"/>
      <c r="J279" s="266"/>
      <c r="K279" s="23"/>
      <c r="M279" s="10">
        <v>160</v>
      </c>
      <c r="N279" s="69"/>
      <c r="P279" s="258">
        <f t="shared" si="8"/>
        <v>0</v>
      </c>
      <c r="Q279" s="10"/>
      <c r="R279" s="10"/>
      <c r="S279" s="10"/>
      <c r="T279" s="180">
        <f t="shared" si="9"/>
        <v>523.125</v>
      </c>
      <c r="U279" s="10"/>
      <c r="V279" s="10"/>
      <c r="W279" s="10"/>
      <c r="Y279" s="266"/>
      <c r="Z279" s="265"/>
      <c r="AB279" s="265"/>
      <c r="AC279" s="269"/>
      <c r="AD279" s="255"/>
      <c r="AE279" s="3"/>
      <c r="AF279" s="3"/>
    </row>
    <row r="280" spans="1:32" x14ac:dyDescent="0.2">
      <c r="A280" s="55"/>
      <c r="B280" s="10"/>
      <c r="C280" s="10" t="s">
        <v>318</v>
      </c>
      <c r="D280" s="10"/>
      <c r="E280" s="10" t="s">
        <v>286</v>
      </c>
      <c r="F280" s="10">
        <v>149349</v>
      </c>
      <c r="G280" s="10"/>
      <c r="H280" s="10"/>
      <c r="I280" s="10"/>
      <c r="J280" s="266"/>
      <c r="K280" s="23"/>
      <c r="M280" s="10">
        <v>247</v>
      </c>
      <c r="N280" s="69"/>
      <c r="P280" s="258">
        <f t="shared" si="8"/>
        <v>0</v>
      </c>
      <c r="Q280" s="10"/>
      <c r="R280" s="10"/>
      <c r="S280" s="10"/>
      <c r="T280" s="180">
        <f t="shared" si="9"/>
        <v>604.65182186234813</v>
      </c>
      <c r="U280" s="10"/>
      <c r="V280" s="10"/>
      <c r="W280" s="10"/>
      <c r="Y280" s="266"/>
      <c r="Z280" s="265"/>
      <c r="AB280" s="265"/>
      <c r="AC280" s="269"/>
      <c r="AD280" s="255"/>
      <c r="AE280" s="3"/>
      <c r="AF280" s="3"/>
    </row>
    <row r="281" spans="1:32" x14ac:dyDescent="0.2">
      <c r="A281" s="55"/>
      <c r="B281" s="10"/>
      <c r="C281" s="10" t="s">
        <v>319</v>
      </c>
      <c r="D281" s="10"/>
      <c r="E281" s="10" t="s">
        <v>92</v>
      </c>
      <c r="F281" s="10">
        <v>2291</v>
      </c>
      <c r="G281" s="10"/>
      <c r="H281" s="10"/>
      <c r="I281" s="10"/>
      <c r="J281" s="266"/>
      <c r="K281" s="23"/>
      <c r="M281" s="10">
        <v>6</v>
      </c>
      <c r="N281" s="69"/>
      <c r="P281" s="258">
        <f t="shared" si="8"/>
        <v>0</v>
      </c>
      <c r="Q281" s="10"/>
      <c r="R281" s="10"/>
      <c r="S281" s="10"/>
      <c r="T281" s="180">
        <f t="shared" si="9"/>
        <v>381.83333333333331</v>
      </c>
      <c r="U281" s="10"/>
      <c r="V281" s="10"/>
      <c r="W281" s="10"/>
      <c r="Y281" s="266"/>
      <c r="Z281" s="265"/>
      <c r="AB281" s="265"/>
      <c r="AC281" s="269"/>
      <c r="AD281" s="255"/>
      <c r="AE281" s="3"/>
      <c r="AF281" s="3"/>
    </row>
    <row r="282" spans="1:32" x14ac:dyDescent="0.2">
      <c r="A282" s="55"/>
      <c r="B282" s="10"/>
      <c r="C282" s="10" t="s">
        <v>320</v>
      </c>
      <c r="D282" s="10"/>
      <c r="E282" s="10" t="s">
        <v>163</v>
      </c>
      <c r="F282" s="10">
        <v>22999</v>
      </c>
      <c r="G282" s="10"/>
      <c r="H282" s="10"/>
      <c r="I282" s="10"/>
      <c r="J282" s="266"/>
      <c r="K282" s="23"/>
      <c r="M282" s="10">
        <v>58</v>
      </c>
      <c r="N282" s="69"/>
      <c r="P282" s="258">
        <f t="shared" si="8"/>
        <v>0</v>
      </c>
      <c r="Q282" s="10"/>
      <c r="R282" s="10"/>
      <c r="S282" s="10"/>
      <c r="T282" s="180">
        <f t="shared" si="9"/>
        <v>396.5344827586207</v>
      </c>
      <c r="U282" s="10"/>
      <c r="V282" s="10"/>
      <c r="W282" s="10"/>
      <c r="Y282" s="266"/>
      <c r="Z282" s="265"/>
      <c r="AB282" s="265"/>
      <c r="AC282" s="269"/>
      <c r="AD282" s="255"/>
      <c r="AE282" s="3"/>
      <c r="AF282" s="3"/>
    </row>
    <row r="283" spans="1:32" x14ac:dyDescent="0.2">
      <c r="A283" s="55"/>
      <c r="B283" s="10"/>
      <c r="C283" s="10" t="s">
        <v>321</v>
      </c>
      <c r="D283" s="10"/>
      <c r="E283" s="10" t="s">
        <v>322</v>
      </c>
      <c r="F283" s="10">
        <v>1325</v>
      </c>
      <c r="G283" s="10"/>
      <c r="H283" s="10"/>
      <c r="I283" s="10"/>
      <c r="J283" s="266"/>
      <c r="K283" s="23"/>
      <c r="M283" s="10">
        <v>1</v>
      </c>
      <c r="N283" s="69"/>
      <c r="P283" s="258">
        <f t="shared" si="8"/>
        <v>0</v>
      </c>
      <c r="Q283" s="10"/>
      <c r="R283" s="10"/>
      <c r="S283" s="10"/>
      <c r="T283" s="180">
        <f t="shared" si="9"/>
        <v>1325</v>
      </c>
      <c r="U283" s="10"/>
      <c r="V283" s="10"/>
      <c r="W283" s="10"/>
      <c r="Y283" s="266"/>
      <c r="Z283" s="265"/>
      <c r="AB283" s="265"/>
      <c r="AC283" s="269"/>
      <c r="AD283" s="255"/>
      <c r="AE283" s="3"/>
      <c r="AF283" s="3"/>
    </row>
    <row r="284" spans="1:32" x14ac:dyDescent="0.2">
      <c r="A284" s="55"/>
      <c r="B284" s="10"/>
      <c r="C284" s="10" t="s">
        <v>323</v>
      </c>
      <c r="D284" s="10"/>
      <c r="E284" s="10" t="s">
        <v>324</v>
      </c>
      <c r="F284" s="10">
        <v>150434</v>
      </c>
      <c r="G284" s="10"/>
      <c r="H284" s="10"/>
      <c r="I284" s="10"/>
      <c r="J284" s="266"/>
      <c r="K284" s="23"/>
      <c r="M284" s="10">
        <v>211</v>
      </c>
      <c r="N284" s="69"/>
      <c r="P284" s="258">
        <f t="shared" si="8"/>
        <v>0</v>
      </c>
      <c r="Q284" s="10"/>
      <c r="R284" s="10"/>
      <c r="S284" s="10"/>
      <c r="T284" s="180">
        <f t="shared" si="9"/>
        <v>712.957345971564</v>
      </c>
      <c r="U284" s="10"/>
      <c r="V284" s="10"/>
      <c r="W284" s="10"/>
      <c r="Y284" s="266"/>
      <c r="Z284" s="265"/>
      <c r="AB284" s="265"/>
      <c r="AC284" s="269"/>
      <c r="AD284" s="255"/>
      <c r="AE284" s="3"/>
      <c r="AF284" s="3"/>
    </row>
    <row r="285" spans="1:32" x14ac:dyDescent="0.2">
      <c r="A285" s="55"/>
      <c r="B285" s="10"/>
      <c r="C285" s="10" t="s">
        <v>325</v>
      </c>
      <c r="D285" s="10"/>
      <c r="E285" s="10" t="s">
        <v>103</v>
      </c>
      <c r="F285" s="10">
        <v>401986</v>
      </c>
      <c r="G285" s="10"/>
      <c r="H285" s="10"/>
      <c r="I285" s="10"/>
      <c r="J285" s="266"/>
      <c r="K285" s="23"/>
      <c r="M285" s="10">
        <v>1214</v>
      </c>
      <c r="N285" s="69"/>
      <c r="P285" s="258">
        <f t="shared" si="8"/>
        <v>0</v>
      </c>
      <c r="Q285" s="10"/>
      <c r="R285" s="10"/>
      <c r="S285" s="10"/>
      <c r="T285" s="180">
        <f t="shared" si="9"/>
        <v>331.12520593080723</v>
      </c>
      <c r="U285" s="10"/>
      <c r="V285" s="10"/>
      <c r="W285" s="10"/>
      <c r="Y285" s="266"/>
      <c r="Z285" s="265"/>
      <c r="AB285" s="265"/>
      <c r="AC285" s="269"/>
      <c r="AD285" s="255"/>
      <c r="AE285" s="3"/>
      <c r="AF285" s="3"/>
    </row>
    <row r="286" spans="1:32" x14ac:dyDescent="0.2">
      <c r="A286" s="55"/>
      <c r="B286" s="10"/>
      <c r="C286" s="10" t="s">
        <v>326</v>
      </c>
      <c r="D286" s="10"/>
      <c r="E286" s="10" t="s">
        <v>103</v>
      </c>
      <c r="F286" s="10">
        <v>9525</v>
      </c>
      <c r="G286" s="10"/>
      <c r="H286" s="10"/>
      <c r="I286" s="10"/>
      <c r="J286" s="266"/>
      <c r="K286" s="23"/>
      <c r="M286" s="10">
        <v>16</v>
      </c>
      <c r="N286" s="69"/>
      <c r="P286" s="258">
        <f t="shared" si="8"/>
        <v>0</v>
      </c>
      <c r="Q286" s="10"/>
      <c r="R286" s="10"/>
      <c r="S286" s="10"/>
      <c r="T286" s="180">
        <f t="shared" si="9"/>
        <v>595.3125</v>
      </c>
      <c r="U286" s="10"/>
      <c r="V286" s="10"/>
      <c r="W286" s="10"/>
      <c r="Y286" s="266"/>
      <c r="Z286" s="265"/>
      <c r="AB286" s="265"/>
      <c r="AC286" s="269"/>
      <c r="AD286" s="255"/>
      <c r="AE286" s="3"/>
      <c r="AF286" s="3"/>
    </row>
    <row r="287" spans="1:32" x14ac:dyDescent="0.2">
      <c r="A287" s="55"/>
      <c r="B287" s="10"/>
      <c r="C287" s="10" t="s">
        <v>327</v>
      </c>
      <c r="D287" s="10"/>
      <c r="E287" s="10" t="s">
        <v>266</v>
      </c>
      <c r="F287" s="10">
        <v>1170</v>
      </c>
      <c r="G287" s="10"/>
      <c r="H287" s="10"/>
      <c r="I287" s="10"/>
      <c r="J287" s="266"/>
      <c r="K287" s="23"/>
      <c r="M287" s="10">
        <v>1</v>
      </c>
      <c r="N287" s="69"/>
      <c r="P287" s="258">
        <f t="shared" si="8"/>
        <v>0</v>
      </c>
      <c r="Q287" s="10"/>
      <c r="R287" s="10"/>
      <c r="S287" s="10"/>
      <c r="T287" s="180">
        <f t="shared" si="9"/>
        <v>1170</v>
      </c>
      <c r="U287" s="10"/>
      <c r="V287" s="10"/>
      <c r="W287" s="10"/>
      <c r="Y287" s="266"/>
      <c r="Z287" s="265"/>
      <c r="AB287" s="265"/>
      <c r="AC287" s="269"/>
      <c r="AD287" s="255"/>
      <c r="AE287" s="3"/>
      <c r="AF287" s="3"/>
    </row>
    <row r="288" spans="1:32" x14ac:dyDescent="0.2">
      <c r="A288" s="55"/>
      <c r="B288" s="10"/>
      <c r="C288" s="10" t="s">
        <v>328</v>
      </c>
      <c r="D288" s="10"/>
      <c r="E288" s="10" t="s">
        <v>329</v>
      </c>
      <c r="F288" s="10">
        <v>102000</v>
      </c>
      <c r="G288" s="10"/>
      <c r="H288" s="10"/>
      <c r="I288" s="10"/>
      <c r="J288" s="266"/>
      <c r="K288" s="23"/>
      <c r="M288" s="10">
        <v>224</v>
      </c>
      <c r="N288" s="69"/>
      <c r="P288" s="258">
        <f t="shared" si="8"/>
        <v>0</v>
      </c>
      <c r="Q288" s="10"/>
      <c r="R288" s="10"/>
      <c r="S288" s="10"/>
      <c r="T288" s="180">
        <f t="shared" si="9"/>
        <v>455.35714285714283</v>
      </c>
      <c r="U288" s="10"/>
      <c r="V288" s="10"/>
      <c r="W288" s="10"/>
      <c r="Y288" s="266"/>
      <c r="Z288" s="265"/>
      <c r="AB288" s="265"/>
      <c r="AC288" s="269"/>
      <c r="AD288" s="255"/>
      <c r="AE288" s="3"/>
      <c r="AF288" s="3"/>
    </row>
    <row r="289" spans="1:32" x14ac:dyDescent="0.2">
      <c r="A289" s="55"/>
      <c r="B289" s="10"/>
      <c r="C289" s="10" t="s">
        <v>330</v>
      </c>
      <c r="D289" s="10"/>
      <c r="E289" s="10" t="s">
        <v>331</v>
      </c>
      <c r="F289" s="10">
        <v>66342</v>
      </c>
      <c r="G289" s="10"/>
      <c r="H289" s="10"/>
      <c r="I289" s="10"/>
      <c r="J289" s="266"/>
      <c r="K289" s="23"/>
      <c r="M289" s="10">
        <v>250</v>
      </c>
      <c r="N289" s="69"/>
      <c r="P289" s="258">
        <f t="shared" si="8"/>
        <v>0</v>
      </c>
      <c r="Q289" s="10"/>
      <c r="R289" s="10"/>
      <c r="S289" s="10"/>
      <c r="T289" s="180">
        <f t="shared" si="9"/>
        <v>265.36799999999999</v>
      </c>
      <c r="U289" s="10"/>
      <c r="V289" s="10"/>
      <c r="W289" s="10"/>
      <c r="Y289" s="266"/>
      <c r="Z289" s="265"/>
      <c r="AB289" s="265"/>
      <c r="AC289" s="269"/>
      <c r="AD289" s="255"/>
      <c r="AE289" s="3"/>
      <c r="AF289" s="3"/>
    </row>
    <row r="290" spans="1:32" x14ac:dyDescent="0.2">
      <c r="A290" s="55"/>
      <c r="B290" s="10"/>
      <c r="C290" s="10" t="s">
        <v>332</v>
      </c>
      <c r="D290" s="10"/>
      <c r="E290" s="10" t="s">
        <v>102</v>
      </c>
      <c r="F290" s="10">
        <v>1663</v>
      </c>
      <c r="G290" s="10"/>
      <c r="H290" s="10"/>
      <c r="I290" s="10"/>
      <c r="J290" s="266"/>
      <c r="K290" s="23"/>
      <c r="M290" s="10">
        <v>4</v>
      </c>
      <c r="N290" s="69"/>
      <c r="P290" s="258">
        <f t="shared" si="8"/>
        <v>0</v>
      </c>
      <c r="Q290" s="10"/>
      <c r="R290" s="10"/>
      <c r="S290" s="10"/>
      <c r="T290" s="180">
        <f t="shared" si="9"/>
        <v>415.75</v>
      </c>
      <c r="U290" s="10"/>
      <c r="V290" s="10"/>
      <c r="W290" s="10"/>
      <c r="Y290" s="266"/>
      <c r="Z290" s="265"/>
      <c r="AB290" s="265"/>
      <c r="AC290" s="269"/>
      <c r="AD290" s="255"/>
      <c r="AE290" s="3"/>
      <c r="AF290" s="3"/>
    </row>
    <row r="291" spans="1:32" x14ac:dyDescent="0.2">
      <c r="A291" s="55"/>
      <c r="B291" s="10"/>
      <c r="C291" s="10" t="s">
        <v>332</v>
      </c>
      <c r="D291" s="10"/>
      <c r="E291" s="10" t="s">
        <v>103</v>
      </c>
      <c r="F291" s="10">
        <v>143694</v>
      </c>
      <c r="G291" s="10"/>
      <c r="H291" s="10"/>
      <c r="I291" s="10"/>
      <c r="J291" s="266"/>
      <c r="K291" s="23"/>
      <c r="M291" s="10">
        <v>374</v>
      </c>
      <c r="N291" s="69"/>
      <c r="P291" s="258">
        <f t="shared" si="8"/>
        <v>0</v>
      </c>
      <c r="Q291" s="10"/>
      <c r="R291" s="10"/>
      <c r="S291" s="10"/>
      <c r="T291" s="180">
        <f t="shared" si="9"/>
        <v>384.2085561497326</v>
      </c>
      <c r="U291" s="10"/>
      <c r="V291" s="10"/>
      <c r="W291" s="10"/>
      <c r="Y291" s="266"/>
      <c r="Z291" s="265"/>
      <c r="AB291" s="265"/>
      <c r="AC291" s="269"/>
      <c r="AD291" s="255"/>
      <c r="AE291" s="3"/>
      <c r="AF291" s="3"/>
    </row>
    <row r="292" spans="1:32" x14ac:dyDescent="0.2">
      <c r="A292" s="55"/>
      <c r="B292" s="10"/>
      <c r="C292" s="10" t="s">
        <v>333</v>
      </c>
      <c r="D292" s="10"/>
      <c r="E292" s="10" t="s">
        <v>103</v>
      </c>
      <c r="F292" s="10">
        <v>1581</v>
      </c>
      <c r="G292" s="10"/>
      <c r="H292" s="10"/>
      <c r="I292" s="10"/>
      <c r="J292" s="266"/>
      <c r="K292" s="23"/>
      <c r="M292" s="10">
        <v>2</v>
      </c>
      <c r="N292" s="69"/>
      <c r="P292" s="258">
        <f t="shared" si="8"/>
        <v>0</v>
      </c>
      <c r="Q292" s="10"/>
      <c r="R292" s="10"/>
      <c r="S292" s="10"/>
      <c r="T292" s="180">
        <f t="shared" si="9"/>
        <v>790.5</v>
      </c>
      <c r="U292" s="10"/>
      <c r="V292" s="10"/>
      <c r="W292" s="10"/>
      <c r="Y292" s="266"/>
      <c r="Z292" s="265"/>
      <c r="AB292" s="265"/>
      <c r="AC292" s="269"/>
      <c r="AD292" s="255"/>
      <c r="AE292" s="3"/>
      <c r="AF292" s="3"/>
    </row>
    <row r="293" spans="1:32" x14ac:dyDescent="0.2">
      <c r="A293" s="55"/>
      <c r="B293" s="10"/>
      <c r="C293" s="10" t="s">
        <v>334</v>
      </c>
      <c r="D293" s="10"/>
      <c r="E293" s="10" t="s">
        <v>108</v>
      </c>
      <c r="F293" s="10">
        <v>4542</v>
      </c>
      <c r="G293" s="10"/>
      <c r="H293" s="10"/>
      <c r="I293" s="10"/>
      <c r="J293" s="266"/>
      <c r="K293" s="23"/>
      <c r="M293" s="10">
        <v>5</v>
      </c>
      <c r="N293" s="69"/>
      <c r="P293" s="258">
        <f t="shared" si="8"/>
        <v>0</v>
      </c>
      <c r="Q293" s="10"/>
      <c r="R293" s="10"/>
      <c r="S293" s="10"/>
      <c r="T293" s="180">
        <f t="shared" si="9"/>
        <v>908.4</v>
      </c>
      <c r="U293" s="10"/>
      <c r="V293" s="10"/>
      <c r="W293" s="10"/>
      <c r="Y293" s="266"/>
      <c r="Z293" s="265"/>
      <c r="AB293" s="265"/>
      <c r="AC293" s="269"/>
      <c r="AD293" s="255"/>
      <c r="AE293" s="3"/>
      <c r="AF293" s="3"/>
    </row>
    <row r="294" spans="1:32" x14ac:dyDescent="0.2">
      <c r="A294" s="55"/>
      <c r="B294" s="10"/>
      <c r="C294" s="10" t="s">
        <v>335</v>
      </c>
      <c r="D294" s="10"/>
      <c r="E294" s="10" t="s">
        <v>144</v>
      </c>
      <c r="F294" s="10">
        <v>9582</v>
      </c>
      <c r="G294" s="10"/>
      <c r="H294" s="10"/>
      <c r="I294" s="10"/>
      <c r="J294" s="266"/>
      <c r="K294" s="23"/>
      <c r="M294" s="10">
        <v>17</v>
      </c>
      <c r="N294" s="69"/>
      <c r="P294" s="258">
        <f t="shared" si="8"/>
        <v>0</v>
      </c>
      <c r="Q294" s="10"/>
      <c r="R294" s="10"/>
      <c r="S294" s="10"/>
      <c r="T294" s="180">
        <f t="shared" si="9"/>
        <v>563.64705882352939</v>
      </c>
      <c r="U294" s="10"/>
      <c r="V294" s="10"/>
      <c r="W294" s="10"/>
      <c r="Y294" s="266"/>
      <c r="Z294" s="265"/>
      <c r="AB294" s="265"/>
      <c r="AC294" s="269"/>
      <c r="AD294" s="255"/>
      <c r="AE294" s="3"/>
      <c r="AF294" s="3"/>
    </row>
    <row r="295" spans="1:32" x14ac:dyDescent="0.2">
      <c r="A295" s="55"/>
      <c r="B295" s="10"/>
      <c r="C295" s="10" t="s">
        <v>335</v>
      </c>
      <c r="D295" s="10"/>
      <c r="E295" s="10" t="s">
        <v>336</v>
      </c>
      <c r="F295" s="10">
        <v>2471</v>
      </c>
      <c r="G295" s="10"/>
      <c r="H295" s="10"/>
      <c r="I295" s="10"/>
      <c r="J295" s="266"/>
      <c r="K295" s="23"/>
      <c r="M295" s="10">
        <v>5</v>
      </c>
      <c r="N295" s="69"/>
      <c r="P295" s="258">
        <f t="shared" si="8"/>
        <v>0</v>
      </c>
      <c r="Q295" s="10"/>
      <c r="R295" s="10"/>
      <c r="S295" s="10"/>
      <c r="T295" s="180">
        <f t="shared" si="9"/>
        <v>494.2</v>
      </c>
      <c r="U295" s="10"/>
      <c r="V295" s="10"/>
      <c r="W295" s="10"/>
      <c r="Y295" s="266"/>
      <c r="Z295" s="265"/>
      <c r="AB295" s="265"/>
      <c r="AC295" s="269"/>
      <c r="AD295" s="255"/>
      <c r="AE295" s="3"/>
      <c r="AF295" s="3"/>
    </row>
    <row r="296" spans="1:32" x14ac:dyDescent="0.2">
      <c r="A296" s="55"/>
      <c r="B296" s="10"/>
      <c r="C296" s="10" t="s">
        <v>337</v>
      </c>
      <c r="D296" s="10"/>
      <c r="E296" s="10" t="s">
        <v>144</v>
      </c>
      <c r="F296" s="10">
        <v>580</v>
      </c>
      <c r="G296" s="10"/>
      <c r="H296" s="10"/>
      <c r="I296" s="10"/>
      <c r="J296" s="266"/>
      <c r="K296" s="23"/>
      <c r="M296" s="10">
        <v>3</v>
      </c>
      <c r="N296" s="69"/>
      <c r="P296" s="258">
        <f t="shared" si="8"/>
        <v>0</v>
      </c>
      <c r="Q296" s="10"/>
      <c r="R296" s="10"/>
      <c r="S296" s="10"/>
      <c r="T296" s="180">
        <f t="shared" si="9"/>
        <v>193.33333333333334</v>
      </c>
      <c r="U296" s="10"/>
      <c r="V296" s="10"/>
      <c r="W296" s="10"/>
      <c r="Y296" s="266"/>
      <c r="Z296" s="265"/>
      <c r="AB296" s="265"/>
      <c r="AC296" s="269"/>
      <c r="AD296" s="255"/>
      <c r="AE296" s="3"/>
      <c r="AF296" s="3"/>
    </row>
    <row r="297" spans="1:32" x14ac:dyDescent="0.2">
      <c r="A297" s="55"/>
      <c r="B297" s="10"/>
      <c r="C297" s="10" t="s">
        <v>338</v>
      </c>
      <c r="D297" s="10"/>
      <c r="E297" s="10" t="s">
        <v>106</v>
      </c>
      <c r="F297" s="10">
        <v>281714</v>
      </c>
      <c r="G297" s="10"/>
      <c r="H297" s="10"/>
      <c r="I297" s="10"/>
      <c r="J297" s="266"/>
      <c r="K297" s="23"/>
      <c r="M297" s="10">
        <v>489</v>
      </c>
      <c r="N297" s="69"/>
      <c r="P297" s="258">
        <f t="shared" si="8"/>
        <v>0</v>
      </c>
      <c r="Q297" s="10"/>
      <c r="R297" s="10"/>
      <c r="S297" s="10"/>
      <c r="T297" s="180">
        <f t="shared" si="9"/>
        <v>576.10224948875259</v>
      </c>
      <c r="U297" s="10"/>
      <c r="V297" s="10"/>
      <c r="W297" s="10"/>
      <c r="Y297" s="266"/>
      <c r="Z297" s="265"/>
      <c r="AB297" s="265"/>
      <c r="AC297" s="269"/>
      <c r="AD297" s="255"/>
      <c r="AE297" s="3"/>
      <c r="AF297" s="3"/>
    </row>
    <row r="298" spans="1:32" x14ac:dyDescent="0.2">
      <c r="A298" s="55"/>
      <c r="B298" s="10"/>
      <c r="C298" s="10" t="s">
        <v>339</v>
      </c>
      <c r="D298" s="10"/>
      <c r="E298" s="10" t="s">
        <v>87</v>
      </c>
      <c r="F298" s="10">
        <v>1660689</v>
      </c>
      <c r="G298" s="10"/>
      <c r="H298" s="10"/>
      <c r="I298" s="10"/>
      <c r="J298" s="266"/>
      <c r="K298" s="23"/>
      <c r="M298" s="10">
        <v>2168</v>
      </c>
      <c r="N298" s="69"/>
      <c r="P298" s="258">
        <f t="shared" si="8"/>
        <v>0</v>
      </c>
      <c r="Q298" s="10"/>
      <c r="R298" s="10"/>
      <c r="S298" s="10"/>
      <c r="T298" s="180">
        <f t="shared" si="9"/>
        <v>766.00046125461256</v>
      </c>
      <c r="U298" s="10"/>
      <c r="V298" s="10"/>
      <c r="W298" s="10"/>
      <c r="Y298" s="266"/>
      <c r="Z298" s="265"/>
      <c r="AB298" s="265"/>
      <c r="AC298" s="269"/>
      <c r="AD298" s="255"/>
      <c r="AE298" s="3"/>
      <c r="AF298" s="3"/>
    </row>
    <row r="299" spans="1:32" x14ac:dyDescent="0.2">
      <c r="A299" s="55"/>
      <c r="B299" s="10"/>
      <c r="C299" s="10" t="s">
        <v>340</v>
      </c>
      <c r="D299" s="10"/>
      <c r="E299" s="10" t="s">
        <v>200</v>
      </c>
      <c r="F299" s="10">
        <v>13977</v>
      </c>
      <c r="G299" s="10"/>
      <c r="H299" s="10"/>
      <c r="I299" s="10"/>
      <c r="J299" s="266"/>
      <c r="K299" s="23"/>
      <c r="M299" s="10">
        <v>28</v>
      </c>
      <c r="N299" s="69"/>
      <c r="P299" s="258">
        <f t="shared" si="8"/>
        <v>0</v>
      </c>
      <c r="Q299" s="10"/>
      <c r="R299" s="10"/>
      <c r="S299" s="10"/>
      <c r="T299" s="180">
        <f t="shared" si="9"/>
        <v>499.17857142857144</v>
      </c>
      <c r="U299" s="10"/>
      <c r="V299" s="10"/>
      <c r="W299" s="10"/>
      <c r="Y299" s="266"/>
      <c r="Z299" s="265"/>
      <c r="AB299" s="265"/>
      <c r="AC299" s="269"/>
      <c r="AD299" s="255"/>
      <c r="AE299" s="3"/>
      <c r="AF299" s="3"/>
    </row>
    <row r="300" spans="1:32" x14ac:dyDescent="0.2">
      <c r="A300" s="55"/>
      <c r="B300" s="10"/>
      <c r="C300" s="10" t="s">
        <v>341</v>
      </c>
      <c r="D300" s="10"/>
      <c r="E300" s="10" t="s">
        <v>200</v>
      </c>
      <c r="F300" s="10">
        <v>65269</v>
      </c>
      <c r="G300" s="10"/>
      <c r="H300" s="10"/>
      <c r="I300" s="10"/>
      <c r="J300" s="266"/>
      <c r="K300" s="23"/>
      <c r="M300" s="10">
        <v>100</v>
      </c>
      <c r="N300" s="69"/>
      <c r="P300" s="258">
        <f t="shared" si="8"/>
        <v>0</v>
      </c>
      <c r="Q300" s="10"/>
      <c r="R300" s="10"/>
      <c r="S300" s="10"/>
      <c r="T300" s="180">
        <f t="shared" si="9"/>
        <v>652.69000000000005</v>
      </c>
      <c r="U300" s="10"/>
      <c r="V300" s="10"/>
      <c r="W300" s="10"/>
      <c r="Y300" s="266"/>
      <c r="Z300" s="265"/>
      <c r="AB300" s="265"/>
      <c r="AC300" s="269"/>
      <c r="AD300" s="255"/>
      <c r="AE300" s="3"/>
      <c r="AF300" s="3"/>
    </row>
    <row r="301" spans="1:32" x14ac:dyDescent="0.2">
      <c r="A301" s="55"/>
      <c r="B301" s="10"/>
      <c r="C301" s="10" t="s">
        <v>342</v>
      </c>
      <c r="D301" s="10"/>
      <c r="E301" s="10" t="s">
        <v>106</v>
      </c>
      <c r="F301" s="10">
        <v>15739</v>
      </c>
      <c r="G301" s="10"/>
      <c r="H301" s="10"/>
      <c r="I301" s="10"/>
      <c r="J301" s="266"/>
      <c r="K301" s="23"/>
      <c r="M301" s="10">
        <v>31</v>
      </c>
      <c r="N301" s="69"/>
      <c r="P301" s="258">
        <f t="shared" si="8"/>
        <v>0</v>
      </c>
      <c r="Q301" s="10"/>
      <c r="R301" s="10"/>
      <c r="S301" s="10"/>
      <c r="T301" s="180">
        <f t="shared" si="9"/>
        <v>507.70967741935482</v>
      </c>
      <c r="U301" s="10"/>
      <c r="V301" s="10"/>
      <c r="W301" s="10"/>
      <c r="Y301" s="266"/>
      <c r="Z301" s="265"/>
      <c r="AB301" s="265"/>
      <c r="AC301" s="269"/>
      <c r="AD301" s="255"/>
      <c r="AE301" s="3"/>
      <c r="AF301" s="3"/>
    </row>
    <row r="302" spans="1:32" x14ac:dyDescent="0.2">
      <c r="A302" s="55"/>
      <c r="B302" s="10"/>
      <c r="C302" s="10" t="s">
        <v>343</v>
      </c>
      <c r="D302" s="10"/>
      <c r="E302" s="10" t="s">
        <v>191</v>
      </c>
      <c r="F302" s="10">
        <v>6124</v>
      </c>
      <c r="G302" s="10"/>
      <c r="H302" s="10"/>
      <c r="I302" s="10"/>
      <c r="J302" s="266"/>
      <c r="K302" s="23"/>
      <c r="M302" s="10">
        <v>12</v>
      </c>
      <c r="N302" s="69"/>
      <c r="P302" s="258">
        <f t="shared" si="8"/>
        <v>0</v>
      </c>
      <c r="Q302" s="10"/>
      <c r="R302" s="10"/>
      <c r="S302" s="10"/>
      <c r="T302" s="180">
        <f t="shared" si="9"/>
        <v>510.33333333333331</v>
      </c>
      <c r="U302" s="10"/>
      <c r="V302" s="10"/>
      <c r="W302" s="10"/>
      <c r="Y302" s="266"/>
      <c r="Z302" s="265"/>
      <c r="AB302" s="265"/>
      <c r="AC302" s="269"/>
      <c r="AD302" s="255"/>
      <c r="AE302" s="3"/>
      <c r="AF302" s="3"/>
    </row>
    <row r="303" spans="1:32" x14ac:dyDescent="0.2">
      <c r="A303" s="55"/>
      <c r="B303" s="10"/>
      <c r="C303" s="10" t="s">
        <v>344</v>
      </c>
      <c r="D303" s="10"/>
      <c r="E303" s="10" t="s">
        <v>106</v>
      </c>
      <c r="F303" s="10">
        <v>2418</v>
      </c>
      <c r="G303" s="10"/>
      <c r="H303" s="10"/>
      <c r="I303" s="10"/>
      <c r="J303" s="266"/>
      <c r="K303" s="23"/>
      <c r="M303" s="10">
        <v>3</v>
      </c>
      <c r="N303" s="69"/>
      <c r="P303" s="258">
        <f t="shared" si="8"/>
        <v>0</v>
      </c>
      <c r="Q303" s="10"/>
      <c r="R303" s="10"/>
      <c r="S303" s="10"/>
      <c r="T303" s="180">
        <f t="shared" si="9"/>
        <v>806</v>
      </c>
      <c r="U303" s="10"/>
      <c r="V303" s="10"/>
      <c r="W303" s="10"/>
      <c r="Y303" s="266"/>
      <c r="Z303" s="265"/>
      <c r="AB303" s="265"/>
      <c r="AC303" s="269"/>
      <c r="AD303" s="255"/>
      <c r="AE303" s="3"/>
      <c r="AF303" s="3"/>
    </row>
    <row r="304" spans="1:32" x14ac:dyDescent="0.2">
      <c r="A304" s="55"/>
      <c r="B304" s="10"/>
      <c r="C304" s="10" t="s">
        <v>345</v>
      </c>
      <c r="D304" s="10"/>
      <c r="E304" s="10" t="s">
        <v>87</v>
      </c>
      <c r="F304" s="10"/>
      <c r="G304" s="10"/>
      <c r="H304" s="10"/>
      <c r="I304" s="10"/>
      <c r="J304" s="266"/>
      <c r="K304" s="23"/>
      <c r="M304" s="10">
        <v>1</v>
      </c>
      <c r="N304" s="69"/>
      <c r="P304" s="258">
        <f t="shared" si="8"/>
        <v>0</v>
      </c>
      <c r="Q304" s="10"/>
      <c r="R304" s="10"/>
      <c r="S304" s="10"/>
      <c r="T304" s="180">
        <f t="shared" si="9"/>
        <v>0</v>
      </c>
      <c r="U304" s="10"/>
      <c r="V304" s="10"/>
      <c r="W304" s="10"/>
      <c r="Y304" s="266"/>
      <c r="Z304" s="265"/>
      <c r="AB304" s="265"/>
      <c r="AC304" s="269"/>
      <c r="AD304" s="255"/>
      <c r="AE304" s="3"/>
      <c r="AF304" s="3"/>
    </row>
    <row r="305" spans="1:32" x14ac:dyDescent="0.2">
      <c r="A305" s="55"/>
      <c r="B305" s="10"/>
      <c r="C305" s="10" t="s">
        <v>346</v>
      </c>
      <c r="D305" s="10"/>
      <c r="E305" s="10" t="s">
        <v>347</v>
      </c>
      <c r="F305" s="10">
        <v>627672</v>
      </c>
      <c r="G305" s="10"/>
      <c r="H305" s="10"/>
      <c r="I305" s="10"/>
      <c r="J305" s="266"/>
      <c r="K305" s="23"/>
      <c r="M305" s="10">
        <v>1165</v>
      </c>
      <c r="N305" s="69"/>
      <c r="P305" s="258">
        <f t="shared" si="8"/>
        <v>0</v>
      </c>
      <c r="Q305" s="10"/>
      <c r="R305" s="10"/>
      <c r="S305" s="10"/>
      <c r="T305" s="180">
        <f t="shared" si="9"/>
        <v>538.77424892703857</v>
      </c>
      <c r="U305" s="10"/>
      <c r="V305" s="10"/>
      <c r="W305" s="10"/>
      <c r="Y305" s="266"/>
      <c r="Z305" s="265"/>
      <c r="AB305" s="265"/>
      <c r="AC305" s="269"/>
      <c r="AD305" s="255"/>
      <c r="AE305" s="3"/>
      <c r="AF305" s="3"/>
    </row>
    <row r="306" spans="1:32" x14ac:dyDescent="0.2">
      <c r="A306" s="55"/>
      <c r="B306" s="10"/>
      <c r="C306" s="10" t="s">
        <v>348</v>
      </c>
      <c r="D306" s="10"/>
      <c r="E306" s="10" t="s">
        <v>347</v>
      </c>
      <c r="F306" s="10">
        <v>620</v>
      </c>
      <c r="G306" s="10"/>
      <c r="H306" s="10"/>
      <c r="I306" s="10"/>
      <c r="J306" s="266"/>
      <c r="K306" s="23"/>
      <c r="M306" s="10">
        <v>1</v>
      </c>
      <c r="N306" s="69"/>
      <c r="P306" s="258">
        <f t="shared" si="8"/>
        <v>0</v>
      </c>
      <c r="Q306" s="10"/>
      <c r="R306" s="10"/>
      <c r="S306" s="10"/>
      <c r="T306" s="180">
        <f t="shared" si="9"/>
        <v>620</v>
      </c>
      <c r="U306" s="10"/>
      <c r="V306" s="10"/>
      <c r="W306" s="10"/>
      <c r="Y306" s="266"/>
      <c r="Z306" s="265"/>
      <c r="AB306" s="265"/>
      <c r="AC306" s="269"/>
      <c r="AD306" s="255"/>
      <c r="AE306" s="3"/>
      <c r="AF306" s="3"/>
    </row>
    <row r="307" spans="1:32" x14ac:dyDescent="0.2">
      <c r="A307" s="55"/>
      <c r="B307" s="10"/>
      <c r="C307" s="10" t="s">
        <v>348</v>
      </c>
      <c r="D307" s="10"/>
      <c r="E307" s="10" t="s">
        <v>186</v>
      </c>
      <c r="F307" s="10">
        <v>931708</v>
      </c>
      <c r="G307" s="10"/>
      <c r="H307" s="10"/>
      <c r="I307" s="10"/>
      <c r="J307" s="266"/>
      <c r="K307" s="23"/>
      <c r="M307" s="10">
        <v>1208</v>
      </c>
      <c r="N307" s="69"/>
      <c r="P307" s="258">
        <f t="shared" si="8"/>
        <v>0</v>
      </c>
      <c r="Q307" s="10"/>
      <c r="R307" s="10"/>
      <c r="S307" s="10"/>
      <c r="T307" s="180">
        <f t="shared" si="9"/>
        <v>771.28145695364242</v>
      </c>
      <c r="U307" s="10"/>
      <c r="V307" s="10"/>
      <c r="W307" s="10"/>
      <c r="Y307" s="266"/>
      <c r="Z307" s="265"/>
      <c r="AB307" s="265"/>
      <c r="AC307" s="269"/>
      <c r="AD307" s="255"/>
      <c r="AE307" s="3"/>
      <c r="AF307" s="3"/>
    </row>
    <row r="308" spans="1:32" x14ac:dyDescent="0.2">
      <c r="A308" s="55"/>
      <c r="B308" s="10"/>
      <c r="C308" s="10" t="s">
        <v>349</v>
      </c>
      <c r="D308" s="10"/>
      <c r="E308" s="10" t="s">
        <v>92</v>
      </c>
      <c r="F308" s="10">
        <v>8979</v>
      </c>
      <c r="G308" s="10"/>
      <c r="H308" s="10"/>
      <c r="I308" s="10"/>
      <c r="J308" s="266"/>
      <c r="K308" s="23"/>
      <c r="M308" s="10">
        <v>83</v>
      </c>
      <c r="N308" s="69"/>
      <c r="P308" s="258">
        <f t="shared" si="8"/>
        <v>0</v>
      </c>
      <c r="Q308" s="10"/>
      <c r="R308" s="10"/>
      <c r="S308" s="10"/>
      <c r="T308" s="180">
        <f t="shared" si="9"/>
        <v>108.18072289156626</v>
      </c>
      <c r="U308" s="10"/>
      <c r="V308" s="10"/>
      <c r="W308" s="10"/>
      <c r="Y308" s="266"/>
      <c r="Z308" s="265"/>
      <c r="AB308" s="265"/>
      <c r="AC308" s="269"/>
      <c r="AD308" s="255"/>
      <c r="AE308" s="3"/>
      <c r="AF308" s="3"/>
    </row>
    <row r="309" spans="1:32" x14ac:dyDescent="0.2">
      <c r="A309" s="55"/>
      <c r="B309" s="10"/>
      <c r="C309" s="10" t="s">
        <v>350</v>
      </c>
      <c r="D309" s="10"/>
      <c r="E309" s="10" t="s">
        <v>92</v>
      </c>
      <c r="F309" s="10">
        <v>3821</v>
      </c>
      <c r="G309" s="10"/>
      <c r="H309" s="10"/>
      <c r="I309" s="10"/>
      <c r="J309" s="266"/>
      <c r="K309" s="23"/>
      <c r="M309" s="10">
        <v>13</v>
      </c>
      <c r="N309" s="69"/>
      <c r="P309" s="258">
        <f t="shared" si="8"/>
        <v>0</v>
      </c>
      <c r="Q309" s="10"/>
      <c r="R309" s="10"/>
      <c r="S309" s="10"/>
      <c r="T309" s="180">
        <f t="shared" si="9"/>
        <v>293.92307692307691</v>
      </c>
      <c r="U309" s="10"/>
      <c r="V309" s="10"/>
      <c r="W309" s="10"/>
      <c r="Y309" s="266"/>
      <c r="Z309" s="265"/>
      <c r="AB309" s="265"/>
      <c r="AC309" s="269"/>
      <c r="AD309" s="255"/>
      <c r="AE309" s="3"/>
      <c r="AF309" s="3"/>
    </row>
    <row r="310" spans="1:32" x14ac:dyDescent="0.2">
      <c r="A310" s="55"/>
      <c r="B310" s="10"/>
      <c r="C310" s="10" t="s">
        <v>351</v>
      </c>
      <c r="D310" s="10"/>
      <c r="E310" s="10" t="s">
        <v>72</v>
      </c>
      <c r="F310" s="10">
        <v>1892</v>
      </c>
      <c r="G310" s="10"/>
      <c r="H310" s="10"/>
      <c r="I310" s="10"/>
      <c r="J310" s="266"/>
      <c r="K310" s="23"/>
      <c r="M310" s="10">
        <v>4</v>
      </c>
      <c r="N310" s="69"/>
      <c r="P310" s="258">
        <f t="shared" si="8"/>
        <v>0</v>
      </c>
      <c r="Q310" s="10"/>
      <c r="R310" s="10"/>
      <c r="S310" s="10"/>
      <c r="T310" s="180">
        <f t="shared" si="9"/>
        <v>473</v>
      </c>
      <c r="U310" s="10"/>
      <c r="V310" s="10"/>
      <c r="W310" s="10"/>
      <c r="Y310" s="266"/>
      <c r="Z310" s="265"/>
      <c r="AB310" s="265"/>
      <c r="AC310" s="269"/>
      <c r="AD310" s="255"/>
      <c r="AE310" s="3"/>
      <c r="AF310" s="3"/>
    </row>
    <row r="311" spans="1:32" x14ac:dyDescent="0.2">
      <c r="A311" s="55"/>
      <c r="B311" s="10"/>
      <c r="C311" s="10" t="s">
        <v>352</v>
      </c>
      <c r="D311" s="10"/>
      <c r="E311" s="10" t="s">
        <v>153</v>
      </c>
      <c r="F311" s="10">
        <v>428945</v>
      </c>
      <c r="G311" s="10"/>
      <c r="H311" s="10"/>
      <c r="I311" s="10"/>
      <c r="J311" s="266"/>
      <c r="K311" s="23"/>
      <c r="M311" s="10">
        <v>692</v>
      </c>
      <c r="N311" s="69"/>
      <c r="P311" s="258">
        <f t="shared" si="8"/>
        <v>0</v>
      </c>
      <c r="Q311" s="10"/>
      <c r="R311" s="10"/>
      <c r="S311" s="10"/>
      <c r="T311" s="180">
        <f t="shared" si="9"/>
        <v>619.86271676300578</v>
      </c>
      <c r="U311" s="10"/>
      <c r="V311" s="10"/>
      <c r="W311" s="10"/>
      <c r="Y311" s="266"/>
      <c r="Z311" s="265"/>
      <c r="AB311" s="265"/>
      <c r="AC311" s="269"/>
      <c r="AD311" s="255"/>
      <c r="AE311" s="3"/>
      <c r="AF311" s="3"/>
    </row>
    <row r="312" spans="1:32" x14ac:dyDescent="0.2">
      <c r="A312" s="55"/>
      <c r="B312" s="10"/>
      <c r="C312" s="10" t="s">
        <v>353</v>
      </c>
      <c r="D312" s="10"/>
      <c r="E312" s="10" t="s">
        <v>144</v>
      </c>
      <c r="F312" s="10">
        <v>360</v>
      </c>
      <c r="G312" s="10"/>
      <c r="H312" s="10"/>
      <c r="I312" s="10"/>
      <c r="J312" s="266"/>
      <c r="K312" s="23"/>
      <c r="M312" s="10">
        <v>1</v>
      </c>
      <c r="N312" s="69"/>
      <c r="P312" s="258">
        <f t="shared" si="8"/>
        <v>0</v>
      </c>
      <c r="Q312" s="10"/>
      <c r="R312" s="10"/>
      <c r="S312" s="10"/>
      <c r="T312" s="180">
        <f t="shared" si="9"/>
        <v>360</v>
      </c>
      <c r="U312" s="10"/>
      <c r="V312" s="10"/>
      <c r="W312" s="10"/>
      <c r="Y312" s="266"/>
      <c r="Z312" s="265"/>
      <c r="AB312" s="265"/>
      <c r="AC312" s="269"/>
      <c r="AD312" s="255"/>
      <c r="AE312" s="3"/>
      <c r="AF312" s="3"/>
    </row>
    <row r="313" spans="1:32" x14ac:dyDescent="0.2">
      <c r="A313" s="55"/>
      <c r="B313" s="10"/>
      <c r="C313" s="10" t="s">
        <v>353</v>
      </c>
      <c r="D313" s="10"/>
      <c r="E313" s="10" t="s">
        <v>174</v>
      </c>
      <c r="F313" s="10">
        <v>762836</v>
      </c>
      <c r="G313" s="10"/>
      <c r="H313" s="10"/>
      <c r="I313" s="10"/>
      <c r="J313" s="266"/>
      <c r="K313" s="23"/>
      <c r="M313" s="10">
        <v>1298</v>
      </c>
      <c r="N313" s="69"/>
      <c r="P313" s="258">
        <f t="shared" si="8"/>
        <v>0</v>
      </c>
      <c r="Q313" s="10"/>
      <c r="R313" s="10"/>
      <c r="S313" s="10"/>
      <c r="T313" s="180">
        <f t="shared" si="9"/>
        <v>587.70107858243455</v>
      </c>
      <c r="U313" s="10"/>
      <c r="V313" s="10"/>
      <c r="W313" s="10"/>
      <c r="Y313" s="266"/>
      <c r="Z313" s="265"/>
      <c r="AB313" s="265"/>
      <c r="AC313" s="269"/>
      <c r="AD313" s="255"/>
      <c r="AE313" s="3"/>
      <c r="AF313" s="3"/>
    </row>
    <row r="314" spans="1:32" x14ac:dyDescent="0.2">
      <c r="A314" s="55"/>
      <c r="B314" s="10"/>
      <c r="C314" s="10" t="s">
        <v>354</v>
      </c>
      <c r="D314" s="10"/>
      <c r="E314" s="10" t="s">
        <v>130</v>
      </c>
      <c r="F314" s="10">
        <v>2346</v>
      </c>
      <c r="G314" s="10"/>
      <c r="H314" s="10"/>
      <c r="I314" s="10"/>
      <c r="J314" s="266"/>
      <c r="K314" s="23"/>
      <c r="M314" s="10">
        <v>1</v>
      </c>
      <c r="N314" s="69"/>
      <c r="P314" s="258">
        <f t="shared" si="8"/>
        <v>0</v>
      </c>
      <c r="Q314" s="10"/>
      <c r="R314" s="10"/>
      <c r="S314" s="10"/>
      <c r="T314" s="180">
        <f t="shared" si="9"/>
        <v>2346</v>
      </c>
      <c r="U314" s="10"/>
      <c r="V314" s="10"/>
      <c r="W314" s="10"/>
      <c r="Y314" s="266"/>
      <c r="Z314" s="265"/>
      <c r="AB314" s="265"/>
      <c r="AC314" s="269"/>
      <c r="AD314" s="255"/>
      <c r="AE314" s="3"/>
      <c r="AF314" s="3"/>
    </row>
    <row r="315" spans="1:32" x14ac:dyDescent="0.2">
      <c r="A315" s="55"/>
      <c r="B315" s="10"/>
      <c r="C315" s="10" t="s">
        <v>354</v>
      </c>
      <c r="D315" s="10"/>
      <c r="E315" s="10" t="s">
        <v>202</v>
      </c>
      <c r="F315" s="10">
        <v>689672</v>
      </c>
      <c r="G315" s="10"/>
      <c r="H315" s="10"/>
      <c r="I315" s="10"/>
      <c r="J315" s="266"/>
      <c r="K315" s="23"/>
      <c r="M315" s="10">
        <v>1256</v>
      </c>
      <c r="N315" s="69"/>
      <c r="P315" s="258">
        <f t="shared" si="8"/>
        <v>0</v>
      </c>
      <c r="Q315" s="10"/>
      <c r="R315" s="10"/>
      <c r="S315" s="10"/>
      <c r="T315" s="180">
        <f t="shared" si="9"/>
        <v>549.10191082802544</v>
      </c>
      <c r="U315" s="10"/>
      <c r="V315" s="10"/>
      <c r="W315" s="10"/>
      <c r="Y315" s="266"/>
      <c r="Z315" s="265"/>
      <c r="AB315" s="265"/>
      <c r="AC315" s="269"/>
      <c r="AD315" s="255"/>
      <c r="AE315" s="3"/>
      <c r="AF315" s="3"/>
    </row>
    <row r="316" spans="1:32" x14ac:dyDescent="0.2">
      <c r="A316" s="55"/>
      <c r="B316" s="10"/>
      <c r="C316" s="10" t="s">
        <v>355</v>
      </c>
      <c r="D316" s="10"/>
      <c r="E316" s="10" t="s">
        <v>119</v>
      </c>
      <c r="F316" s="10">
        <v>3621</v>
      </c>
      <c r="G316" s="10"/>
      <c r="H316" s="10"/>
      <c r="I316" s="10"/>
      <c r="J316" s="266"/>
      <c r="K316" s="23"/>
      <c r="M316" s="10">
        <v>7</v>
      </c>
      <c r="N316" s="69"/>
      <c r="P316" s="258">
        <f t="shared" si="8"/>
        <v>0</v>
      </c>
      <c r="Q316" s="10"/>
      <c r="R316" s="10"/>
      <c r="S316" s="10"/>
      <c r="T316" s="180">
        <f t="shared" si="9"/>
        <v>517.28571428571433</v>
      </c>
      <c r="U316" s="10"/>
      <c r="V316" s="10"/>
      <c r="W316" s="10"/>
      <c r="Y316" s="266"/>
      <c r="Z316" s="265"/>
      <c r="AB316" s="265"/>
      <c r="AC316" s="269"/>
      <c r="AD316" s="255"/>
      <c r="AE316" s="3"/>
      <c r="AF316" s="3"/>
    </row>
    <row r="317" spans="1:32" x14ac:dyDescent="0.2">
      <c r="A317" s="55"/>
      <c r="B317" s="10"/>
      <c r="C317" s="10" t="s">
        <v>356</v>
      </c>
      <c r="D317" s="10"/>
      <c r="E317" s="10" t="s">
        <v>64</v>
      </c>
      <c r="F317" s="10">
        <v>562</v>
      </c>
      <c r="G317" s="10"/>
      <c r="H317" s="10"/>
      <c r="I317" s="10"/>
      <c r="J317" s="266"/>
      <c r="K317" s="23"/>
      <c r="M317" s="10">
        <v>1</v>
      </c>
      <c r="N317" s="69"/>
      <c r="P317" s="258">
        <f t="shared" si="8"/>
        <v>0</v>
      </c>
      <c r="Q317" s="10"/>
      <c r="R317" s="10"/>
      <c r="S317" s="10"/>
      <c r="T317" s="180">
        <f t="shared" si="9"/>
        <v>562</v>
      </c>
      <c r="U317" s="10"/>
      <c r="V317" s="10"/>
      <c r="W317" s="10"/>
      <c r="Y317" s="266"/>
      <c r="Z317" s="265"/>
      <c r="AB317" s="265"/>
      <c r="AC317" s="269"/>
      <c r="AD317" s="255"/>
      <c r="AE317" s="3"/>
      <c r="AF317" s="3"/>
    </row>
    <row r="318" spans="1:32" x14ac:dyDescent="0.2">
      <c r="A318" s="55"/>
      <c r="B318" s="10"/>
      <c r="C318" s="10" t="s">
        <v>356</v>
      </c>
      <c r="D318" s="10"/>
      <c r="E318" s="10" t="s">
        <v>357</v>
      </c>
      <c r="F318" s="10">
        <v>126807</v>
      </c>
      <c r="G318" s="10"/>
      <c r="H318" s="10"/>
      <c r="I318" s="10"/>
      <c r="J318" s="266"/>
      <c r="K318" s="23"/>
      <c r="M318" s="10">
        <v>210</v>
      </c>
      <c r="N318" s="69"/>
      <c r="P318" s="258">
        <f t="shared" si="8"/>
        <v>0</v>
      </c>
      <c r="Q318" s="10"/>
      <c r="R318" s="10"/>
      <c r="S318" s="10"/>
      <c r="T318" s="180">
        <f t="shared" si="9"/>
        <v>603.84285714285716</v>
      </c>
      <c r="U318" s="10"/>
      <c r="V318" s="10"/>
      <c r="W318" s="10"/>
      <c r="Y318" s="266"/>
      <c r="Z318" s="265"/>
      <c r="AB318" s="265"/>
      <c r="AC318" s="269"/>
      <c r="AD318" s="255"/>
      <c r="AE318" s="3"/>
      <c r="AF318" s="3"/>
    </row>
    <row r="319" spans="1:32" x14ac:dyDescent="0.2">
      <c r="A319" s="55"/>
      <c r="B319" s="10"/>
      <c r="C319" s="10" t="s">
        <v>358</v>
      </c>
      <c r="D319" s="10"/>
      <c r="E319" s="10" t="s">
        <v>109</v>
      </c>
      <c r="F319" s="10">
        <v>25000</v>
      </c>
      <c r="G319" s="10"/>
      <c r="H319" s="10"/>
      <c r="I319" s="10"/>
      <c r="J319" s="266"/>
      <c r="K319" s="23"/>
      <c r="M319" s="10">
        <v>39</v>
      </c>
      <c r="N319" s="69"/>
      <c r="P319" s="258">
        <f t="shared" si="8"/>
        <v>0</v>
      </c>
      <c r="Q319" s="10"/>
      <c r="R319" s="10"/>
      <c r="S319" s="10"/>
      <c r="T319" s="180">
        <f t="shared" si="9"/>
        <v>641.02564102564099</v>
      </c>
      <c r="U319" s="10"/>
      <c r="V319" s="10"/>
      <c r="W319" s="10"/>
      <c r="Y319" s="266"/>
      <c r="Z319" s="265"/>
      <c r="AB319" s="265"/>
      <c r="AC319" s="269"/>
      <c r="AD319" s="255"/>
      <c r="AE319" s="3"/>
      <c r="AF319" s="3"/>
    </row>
    <row r="320" spans="1:32" x14ac:dyDescent="0.2">
      <c r="A320" s="55"/>
      <c r="B320" s="10"/>
      <c r="C320" s="10" t="s">
        <v>359</v>
      </c>
      <c r="D320" s="10"/>
      <c r="E320" s="10" t="s">
        <v>360</v>
      </c>
      <c r="F320" s="10">
        <v>520</v>
      </c>
      <c r="G320" s="10"/>
      <c r="H320" s="10"/>
      <c r="I320" s="10"/>
      <c r="J320" s="266"/>
      <c r="K320" s="23"/>
      <c r="M320" s="10">
        <v>1</v>
      </c>
      <c r="N320" s="69"/>
      <c r="P320" s="258">
        <f t="shared" si="8"/>
        <v>0</v>
      </c>
      <c r="Q320" s="10"/>
      <c r="R320" s="10"/>
      <c r="S320" s="10"/>
      <c r="T320" s="180">
        <f t="shared" si="9"/>
        <v>520</v>
      </c>
      <c r="U320" s="10"/>
      <c r="V320" s="10"/>
      <c r="W320" s="10"/>
      <c r="Y320" s="266"/>
      <c r="Z320" s="265"/>
      <c r="AB320" s="265"/>
      <c r="AC320" s="269"/>
      <c r="AD320" s="255"/>
      <c r="AE320" s="3"/>
      <c r="AF320" s="3"/>
    </row>
    <row r="321" spans="1:32" x14ac:dyDescent="0.2">
      <c r="A321" s="55"/>
      <c r="B321" s="10"/>
      <c r="C321" s="10" t="s">
        <v>359</v>
      </c>
      <c r="D321" s="10"/>
      <c r="E321" s="10" t="s">
        <v>361</v>
      </c>
      <c r="F321" s="10">
        <v>137306</v>
      </c>
      <c r="G321" s="10"/>
      <c r="H321" s="10"/>
      <c r="I321" s="10"/>
      <c r="J321" s="266"/>
      <c r="K321" s="23"/>
      <c r="M321" s="10">
        <v>290</v>
      </c>
      <c r="N321" s="69"/>
      <c r="P321" s="258">
        <f t="shared" si="8"/>
        <v>0</v>
      </c>
      <c r="Q321" s="10"/>
      <c r="R321" s="10"/>
      <c r="S321" s="10"/>
      <c r="T321" s="180">
        <f t="shared" si="9"/>
        <v>473.46896551724137</v>
      </c>
      <c r="U321" s="10"/>
      <c r="V321" s="10"/>
      <c r="W321" s="10"/>
      <c r="Y321" s="266"/>
      <c r="Z321" s="265"/>
      <c r="AB321" s="265"/>
      <c r="AC321" s="269"/>
      <c r="AD321" s="255"/>
      <c r="AE321" s="3"/>
      <c r="AF321" s="3"/>
    </row>
    <row r="322" spans="1:32" x14ac:dyDescent="0.2">
      <c r="A322" s="55"/>
      <c r="B322" s="10"/>
      <c r="C322" s="10" t="s">
        <v>362</v>
      </c>
      <c r="D322" s="10"/>
      <c r="E322" s="10" t="s">
        <v>363</v>
      </c>
      <c r="F322" s="10">
        <v>379</v>
      </c>
      <c r="G322" s="10"/>
      <c r="H322" s="10"/>
      <c r="I322" s="10"/>
      <c r="J322" s="266"/>
      <c r="K322" s="23"/>
      <c r="M322" s="10">
        <v>1</v>
      </c>
      <c r="N322" s="69"/>
      <c r="P322" s="258">
        <f t="shared" si="8"/>
        <v>0</v>
      </c>
      <c r="Q322" s="10"/>
      <c r="R322" s="10"/>
      <c r="S322" s="10"/>
      <c r="T322" s="180">
        <f t="shared" si="9"/>
        <v>379</v>
      </c>
      <c r="U322" s="10"/>
      <c r="V322" s="10"/>
      <c r="W322" s="10"/>
      <c r="Y322" s="266"/>
      <c r="Z322" s="265"/>
      <c r="AB322" s="265"/>
      <c r="AC322" s="269"/>
      <c r="AD322" s="255"/>
      <c r="AE322" s="3"/>
      <c r="AF322" s="3"/>
    </row>
    <row r="323" spans="1:32" x14ac:dyDescent="0.2">
      <c r="A323" s="55"/>
      <c r="B323" s="10"/>
      <c r="C323" s="10" t="s">
        <v>362</v>
      </c>
      <c r="D323" s="10"/>
      <c r="E323" s="10" t="s">
        <v>202</v>
      </c>
      <c r="F323" s="10">
        <v>3253241</v>
      </c>
      <c r="G323" s="10"/>
      <c r="H323" s="10"/>
      <c r="I323" s="10"/>
      <c r="J323" s="266"/>
      <c r="K323" s="23"/>
      <c r="M323" s="10">
        <v>8584</v>
      </c>
      <c r="N323" s="69"/>
      <c r="P323" s="258">
        <f t="shared" si="8"/>
        <v>0</v>
      </c>
      <c r="Q323" s="10"/>
      <c r="R323" s="10"/>
      <c r="S323" s="10"/>
      <c r="T323" s="180">
        <f t="shared" si="9"/>
        <v>378.98893289841567</v>
      </c>
      <c r="U323" s="10"/>
      <c r="V323" s="10"/>
      <c r="W323" s="10"/>
      <c r="Y323" s="266"/>
      <c r="Z323" s="265"/>
      <c r="AB323" s="265"/>
      <c r="AC323" s="269"/>
      <c r="AD323" s="255"/>
      <c r="AE323" s="3"/>
      <c r="AF323" s="3"/>
    </row>
    <row r="324" spans="1:32" x14ac:dyDescent="0.2">
      <c r="A324" s="55"/>
      <c r="B324" s="10"/>
      <c r="C324" s="10" t="s">
        <v>364</v>
      </c>
      <c r="D324" s="10"/>
      <c r="E324" s="10" t="s">
        <v>365</v>
      </c>
      <c r="F324" s="10">
        <v>1509093</v>
      </c>
      <c r="G324" s="10"/>
      <c r="H324" s="10"/>
      <c r="I324" s="10"/>
      <c r="J324" s="266"/>
      <c r="K324" s="23"/>
      <c r="M324" s="10">
        <v>2805</v>
      </c>
      <c r="N324" s="69"/>
      <c r="P324" s="258">
        <f t="shared" si="8"/>
        <v>0</v>
      </c>
      <c r="Q324" s="10"/>
      <c r="R324" s="10"/>
      <c r="S324" s="10"/>
      <c r="T324" s="180">
        <f t="shared" si="9"/>
        <v>538.00106951871658</v>
      </c>
      <c r="U324" s="10"/>
      <c r="V324" s="10"/>
      <c r="W324" s="10"/>
      <c r="Y324" s="266"/>
      <c r="Z324" s="265"/>
      <c r="AB324" s="265"/>
      <c r="AC324" s="269"/>
      <c r="AD324" s="255"/>
      <c r="AE324" s="3"/>
      <c r="AF324" s="3"/>
    </row>
    <row r="325" spans="1:32" x14ac:dyDescent="0.2">
      <c r="A325" s="55"/>
      <c r="B325" s="10"/>
      <c r="C325" s="10" t="s">
        <v>364</v>
      </c>
      <c r="D325" s="10"/>
      <c r="E325" s="10" t="s">
        <v>366</v>
      </c>
      <c r="F325" s="10">
        <v>765</v>
      </c>
      <c r="G325" s="10"/>
      <c r="H325" s="10"/>
      <c r="I325" s="10"/>
      <c r="J325" s="266"/>
      <c r="K325" s="23"/>
      <c r="M325" s="10">
        <v>1</v>
      </c>
      <c r="N325" s="69"/>
      <c r="P325" s="258">
        <f t="shared" si="8"/>
        <v>0</v>
      </c>
      <c r="Q325" s="10"/>
      <c r="R325" s="10"/>
      <c r="S325" s="10"/>
      <c r="T325" s="180">
        <f t="shared" si="9"/>
        <v>765</v>
      </c>
      <c r="U325" s="10"/>
      <c r="V325" s="10"/>
      <c r="W325" s="10"/>
      <c r="Y325" s="266"/>
      <c r="Z325" s="265"/>
      <c r="AB325" s="265"/>
      <c r="AC325" s="269"/>
      <c r="AD325" s="255"/>
      <c r="AE325" s="3"/>
      <c r="AF325" s="3"/>
    </row>
    <row r="326" spans="1:32" x14ac:dyDescent="0.2">
      <c r="A326" s="55"/>
      <c r="B326" s="10"/>
      <c r="C326" s="10" t="s">
        <v>364</v>
      </c>
      <c r="D326" s="10"/>
      <c r="E326" s="10" t="s">
        <v>367</v>
      </c>
      <c r="F326" s="10">
        <v>1083</v>
      </c>
      <c r="G326" s="10"/>
      <c r="H326" s="10"/>
      <c r="I326" s="10"/>
      <c r="J326" s="266"/>
      <c r="K326" s="23"/>
      <c r="M326" s="10">
        <v>1</v>
      </c>
      <c r="N326" s="69"/>
      <c r="P326" s="258">
        <f t="shared" si="8"/>
        <v>0</v>
      </c>
      <c r="Q326" s="10"/>
      <c r="R326" s="10"/>
      <c r="S326" s="10"/>
      <c r="T326" s="180">
        <f t="shared" si="9"/>
        <v>1083</v>
      </c>
      <c r="U326" s="10"/>
      <c r="V326" s="10"/>
      <c r="W326" s="10"/>
      <c r="Y326" s="266"/>
      <c r="Z326" s="265"/>
      <c r="AB326" s="265"/>
      <c r="AC326" s="269"/>
      <c r="AD326" s="255"/>
      <c r="AE326" s="3"/>
      <c r="AF326" s="3"/>
    </row>
    <row r="327" spans="1:32" x14ac:dyDescent="0.2">
      <c r="A327" s="55"/>
      <c r="B327" s="10"/>
      <c r="C327" s="10" t="s">
        <v>368</v>
      </c>
      <c r="D327" s="10"/>
      <c r="E327" s="10" t="s">
        <v>108</v>
      </c>
      <c r="F327" s="10">
        <v>660549</v>
      </c>
      <c r="G327" s="10"/>
      <c r="H327" s="10"/>
      <c r="I327" s="10"/>
      <c r="J327" s="266"/>
      <c r="K327" s="23"/>
      <c r="M327" s="10">
        <v>1307</v>
      </c>
      <c r="N327" s="69"/>
      <c r="P327" s="258">
        <f t="shared" si="8"/>
        <v>0</v>
      </c>
      <c r="Q327" s="10"/>
      <c r="R327" s="10"/>
      <c r="S327" s="10"/>
      <c r="T327" s="180">
        <f t="shared" si="9"/>
        <v>505.39326702371847</v>
      </c>
      <c r="U327" s="10"/>
      <c r="V327" s="10"/>
      <c r="W327" s="10"/>
      <c r="Y327" s="266"/>
      <c r="Z327" s="265"/>
      <c r="AB327" s="265"/>
      <c r="AC327" s="269"/>
      <c r="AD327" s="255"/>
      <c r="AE327" s="3"/>
      <c r="AF327" s="3"/>
    </row>
    <row r="328" spans="1:32" x14ac:dyDescent="0.2">
      <c r="A328" s="55"/>
      <c r="B328" s="10"/>
      <c r="C328" s="10" t="s">
        <v>369</v>
      </c>
      <c r="D328" s="10"/>
      <c r="E328" s="10" t="s">
        <v>89</v>
      </c>
      <c r="F328" s="10">
        <v>1767</v>
      </c>
      <c r="G328" s="10"/>
      <c r="H328" s="10"/>
      <c r="I328" s="10"/>
      <c r="J328" s="266"/>
      <c r="K328" s="23"/>
      <c r="M328" s="10">
        <v>3</v>
      </c>
      <c r="N328" s="69"/>
      <c r="P328" s="258">
        <f t="shared" si="8"/>
        <v>0</v>
      </c>
      <c r="Q328" s="10"/>
      <c r="R328" s="10"/>
      <c r="S328" s="10"/>
      <c r="T328" s="180">
        <f t="shared" si="9"/>
        <v>589</v>
      </c>
      <c r="U328" s="10"/>
      <c r="V328" s="10"/>
      <c r="W328" s="10"/>
      <c r="Y328" s="266"/>
      <c r="Z328" s="265"/>
      <c r="AB328" s="265"/>
      <c r="AC328" s="269"/>
      <c r="AD328" s="255"/>
      <c r="AE328" s="3"/>
      <c r="AF328" s="3"/>
    </row>
    <row r="329" spans="1:32" x14ac:dyDescent="0.2">
      <c r="A329" s="55"/>
      <c r="B329" s="10"/>
      <c r="C329" s="10" t="s">
        <v>370</v>
      </c>
      <c r="D329" s="10"/>
      <c r="E329" s="10" t="s">
        <v>103</v>
      </c>
      <c r="F329" s="10">
        <v>577041</v>
      </c>
      <c r="G329" s="10"/>
      <c r="H329" s="10"/>
      <c r="I329" s="10"/>
      <c r="J329" s="266"/>
      <c r="K329" s="23"/>
      <c r="M329" s="10">
        <v>2008</v>
      </c>
      <c r="N329" s="69"/>
      <c r="P329" s="258">
        <f t="shared" si="8"/>
        <v>0</v>
      </c>
      <c r="Q329" s="10"/>
      <c r="R329" s="10"/>
      <c r="S329" s="10"/>
      <c r="T329" s="180">
        <f t="shared" si="9"/>
        <v>287.37101593625499</v>
      </c>
      <c r="U329" s="10"/>
      <c r="V329" s="10"/>
      <c r="W329" s="10"/>
      <c r="Y329" s="266"/>
      <c r="Z329" s="265"/>
      <c r="AB329" s="265"/>
      <c r="AC329" s="269"/>
      <c r="AD329" s="255"/>
      <c r="AE329" s="3"/>
      <c r="AF329" s="3"/>
    </row>
    <row r="330" spans="1:32" x14ac:dyDescent="0.2">
      <c r="A330" s="55"/>
      <c r="B330" s="10"/>
      <c r="C330" s="10" t="s">
        <v>371</v>
      </c>
      <c r="D330" s="10"/>
      <c r="E330" s="10" t="s">
        <v>372</v>
      </c>
      <c r="F330" s="10">
        <v>649037</v>
      </c>
      <c r="G330" s="10"/>
      <c r="H330" s="10"/>
      <c r="I330" s="10"/>
      <c r="J330" s="266"/>
      <c r="K330" s="23"/>
      <c r="M330" s="10">
        <v>1447</v>
      </c>
      <c r="N330" s="69"/>
      <c r="P330" s="258">
        <f t="shared" si="8"/>
        <v>0</v>
      </c>
      <c r="Q330" s="10"/>
      <c r="R330" s="10"/>
      <c r="S330" s="10"/>
      <c r="T330" s="180">
        <f t="shared" si="9"/>
        <v>448.53973738769866</v>
      </c>
      <c r="U330" s="10"/>
      <c r="V330" s="10"/>
      <c r="W330" s="10"/>
      <c r="Y330" s="266"/>
      <c r="Z330" s="265"/>
      <c r="AB330" s="265"/>
      <c r="AC330" s="269"/>
      <c r="AD330" s="255"/>
      <c r="AE330" s="3"/>
      <c r="AF330" s="3"/>
    </row>
    <row r="331" spans="1:32" x14ac:dyDescent="0.2">
      <c r="A331" s="55"/>
      <c r="B331" s="10"/>
      <c r="C331" s="10" t="s">
        <v>373</v>
      </c>
      <c r="D331" s="10"/>
      <c r="E331" s="10" t="s">
        <v>103</v>
      </c>
      <c r="F331" s="10">
        <v>575982</v>
      </c>
      <c r="G331" s="10"/>
      <c r="H331" s="10"/>
      <c r="I331" s="10"/>
      <c r="J331" s="266"/>
      <c r="K331" s="23"/>
      <c r="M331" s="10">
        <v>982</v>
      </c>
      <c r="N331" s="69"/>
      <c r="P331" s="258">
        <f t="shared" si="8"/>
        <v>0</v>
      </c>
      <c r="Q331" s="10"/>
      <c r="R331" s="10"/>
      <c r="S331" s="10"/>
      <c r="T331" s="180">
        <f t="shared" si="9"/>
        <v>586.53971486761714</v>
      </c>
      <c r="U331" s="10"/>
      <c r="V331" s="10"/>
      <c r="W331" s="10"/>
      <c r="Y331" s="266"/>
      <c r="Z331" s="265"/>
      <c r="AB331" s="265"/>
      <c r="AC331" s="269"/>
      <c r="AD331" s="255"/>
      <c r="AE331" s="3"/>
      <c r="AF331" s="3"/>
    </row>
    <row r="332" spans="1:32" x14ac:dyDescent="0.2">
      <c r="A332" s="55"/>
      <c r="B332" s="10"/>
      <c r="C332" s="10" t="s">
        <v>374</v>
      </c>
      <c r="D332" s="10"/>
      <c r="E332" s="10" t="s">
        <v>210</v>
      </c>
      <c r="F332" s="10">
        <v>83073</v>
      </c>
      <c r="G332" s="10"/>
      <c r="H332" s="10"/>
      <c r="I332" s="10"/>
      <c r="J332" s="266"/>
      <c r="K332" s="23"/>
      <c r="M332" s="10">
        <v>143</v>
      </c>
      <c r="N332" s="69"/>
      <c r="P332" s="258">
        <f t="shared" si="8"/>
        <v>0</v>
      </c>
      <c r="Q332" s="10"/>
      <c r="R332" s="10"/>
      <c r="S332" s="10"/>
      <c r="T332" s="180">
        <f t="shared" si="9"/>
        <v>580.93006993006998</v>
      </c>
      <c r="U332" s="10"/>
      <c r="V332" s="10"/>
      <c r="W332" s="10"/>
      <c r="Y332" s="266"/>
      <c r="Z332" s="265"/>
      <c r="AB332" s="265"/>
      <c r="AC332" s="269"/>
      <c r="AD332" s="255"/>
      <c r="AE332" s="3"/>
      <c r="AF332" s="3"/>
    </row>
    <row r="333" spans="1:32" x14ac:dyDescent="0.2">
      <c r="A333" s="55"/>
      <c r="B333" s="10"/>
      <c r="C333" s="10" t="s">
        <v>375</v>
      </c>
      <c r="D333" s="10"/>
      <c r="E333" s="10" t="s">
        <v>301</v>
      </c>
      <c r="F333" s="10">
        <v>407867</v>
      </c>
      <c r="G333" s="10"/>
      <c r="H333" s="10"/>
      <c r="I333" s="10"/>
      <c r="J333" s="266"/>
      <c r="K333" s="23"/>
      <c r="M333" s="10">
        <v>734</v>
      </c>
      <c r="N333" s="69"/>
      <c r="P333" s="258">
        <f t="shared" si="8"/>
        <v>0</v>
      </c>
      <c r="Q333" s="10"/>
      <c r="R333" s="10"/>
      <c r="S333" s="10"/>
      <c r="T333" s="180">
        <f t="shared" si="9"/>
        <v>555.6771117166212</v>
      </c>
      <c r="U333" s="10"/>
      <c r="V333" s="10"/>
      <c r="W333" s="10"/>
      <c r="Y333" s="266"/>
      <c r="Z333" s="265"/>
      <c r="AB333" s="265"/>
      <c r="AC333" s="269"/>
      <c r="AD333" s="255"/>
      <c r="AE333" s="3"/>
      <c r="AF333" s="3"/>
    </row>
    <row r="334" spans="1:32" x14ac:dyDescent="0.2">
      <c r="A334" s="55"/>
      <c r="B334" s="10"/>
      <c r="C334" s="10" t="s">
        <v>375</v>
      </c>
      <c r="D334" s="10"/>
      <c r="E334" s="10" t="s">
        <v>286</v>
      </c>
      <c r="F334" s="10">
        <v>256</v>
      </c>
      <c r="G334" s="10"/>
      <c r="H334" s="10"/>
      <c r="I334" s="10"/>
      <c r="J334" s="266"/>
      <c r="K334" s="23"/>
      <c r="M334" s="10">
        <v>1</v>
      </c>
      <c r="N334" s="69"/>
      <c r="P334" s="258">
        <f t="shared" si="8"/>
        <v>0</v>
      </c>
      <c r="Q334" s="10"/>
      <c r="R334" s="10"/>
      <c r="S334" s="10"/>
      <c r="T334" s="180">
        <f t="shared" si="9"/>
        <v>256</v>
      </c>
      <c r="U334" s="10"/>
      <c r="V334" s="10"/>
      <c r="W334" s="10"/>
      <c r="Y334" s="266"/>
      <c r="Z334" s="265"/>
      <c r="AB334" s="265"/>
      <c r="AC334" s="269"/>
      <c r="AD334" s="255"/>
      <c r="AE334" s="3"/>
      <c r="AF334" s="3"/>
    </row>
    <row r="335" spans="1:32" x14ac:dyDescent="0.2">
      <c r="A335" s="55"/>
      <c r="B335" s="10"/>
      <c r="C335" s="10" t="s">
        <v>376</v>
      </c>
      <c r="D335" s="10"/>
      <c r="E335" s="10" t="s">
        <v>377</v>
      </c>
      <c r="F335" s="10">
        <v>528</v>
      </c>
      <c r="G335" s="10"/>
      <c r="H335" s="10"/>
      <c r="I335" s="10"/>
      <c r="J335" s="266"/>
      <c r="K335" s="23"/>
      <c r="M335" s="10">
        <v>1</v>
      </c>
      <c r="N335" s="69"/>
      <c r="P335" s="258">
        <f t="shared" si="8"/>
        <v>0</v>
      </c>
      <c r="Q335" s="10"/>
      <c r="R335" s="10"/>
      <c r="S335" s="10"/>
      <c r="T335" s="180">
        <f t="shared" si="9"/>
        <v>528</v>
      </c>
      <c r="U335" s="10"/>
      <c r="V335" s="10"/>
      <c r="W335" s="10"/>
      <c r="Y335" s="266"/>
      <c r="Z335" s="265"/>
      <c r="AB335" s="265"/>
      <c r="AC335" s="269"/>
      <c r="AD335" s="255"/>
      <c r="AE335" s="3"/>
      <c r="AF335" s="3"/>
    </row>
    <row r="336" spans="1:32" x14ac:dyDescent="0.2">
      <c r="A336" s="55"/>
      <c r="B336" s="10"/>
      <c r="C336" s="10" t="s">
        <v>376</v>
      </c>
      <c r="D336" s="10"/>
      <c r="E336" s="10" t="s">
        <v>276</v>
      </c>
      <c r="F336" s="10">
        <v>1010</v>
      </c>
      <c r="G336" s="10"/>
      <c r="H336" s="10"/>
      <c r="I336" s="10"/>
      <c r="J336" s="266"/>
      <c r="K336" s="23"/>
      <c r="M336" s="10">
        <v>1</v>
      </c>
      <c r="N336" s="69"/>
      <c r="P336" s="258">
        <f t="shared" si="8"/>
        <v>0</v>
      </c>
      <c r="Q336" s="10"/>
      <c r="R336" s="10"/>
      <c r="S336" s="10"/>
      <c r="T336" s="180">
        <f t="shared" si="9"/>
        <v>1010</v>
      </c>
      <c r="U336" s="10"/>
      <c r="V336" s="10"/>
      <c r="W336" s="10"/>
      <c r="Y336" s="266"/>
      <c r="Z336" s="265"/>
      <c r="AB336" s="265"/>
      <c r="AC336" s="269"/>
      <c r="AD336" s="255"/>
      <c r="AE336" s="3"/>
      <c r="AF336" s="3"/>
    </row>
    <row r="337" spans="1:32" x14ac:dyDescent="0.2">
      <c r="A337" s="55"/>
      <c r="B337" s="10"/>
      <c r="C337" s="10" t="s">
        <v>376</v>
      </c>
      <c r="D337" s="10"/>
      <c r="E337" s="10" t="s">
        <v>101</v>
      </c>
      <c r="F337" s="10">
        <v>3310</v>
      </c>
      <c r="G337" s="10"/>
      <c r="H337" s="10"/>
      <c r="I337" s="10"/>
      <c r="J337" s="266"/>
      <c r="K337" s="23"/>
      <c r="M337" s="10">
        <v>6</v>
      </c>
      <c r="N337" s="69"/>
      <c r="P337" s="258">
        <f t="shared" si="8"/>
        <v>0</v>
      </c>
      <c r="Q337" s="10"/>
      <c r="R337" s="10"/>
      <c r="S337" s="10"/>
      <c r="T337" s="180">
        <f t="shared" si="9"/>
        <v>551.66666666666663</v>
      </c>
      <c r="U337" s="10"/>
      <c r="V337" s="10"/>
      <c r="W337" s="10"/>
      <c r="Y337" s="266"/>
      <c r="Z337" s="265"/>
      <c r="AB337" s="265"/>
      <c r="AC337" s="269"/>
      <c r="AD337" s="255"/>
      <c r="AE337" s="3"/>
      <c r="AF337" s="3"/>
    </row>
    <row r="338" spans="1:32" x14ac:dyDescent="0.2">
      <c r="A338" s="55"/>
      <c r="B338" s="10"/>
      <c r="C338" s="10" t="s">
        <v>376</v>
      </c>
      <c r="D338" s="10"/>
      <c r="E338" s="10" t="s">
        <v>197</v>
      </c>
      <c r="F338" s="10">
        <v>196</v>
      </c>
      <c r="G338" s="10"/>
      <c r="H338" s="10"/>
      <c r="I338" s="10"/>
      <c r="J338" s="266"/>
      <c r="K338" s="23"/>
      <c r="M338" s="10">
        <v>1</v>
      </c>
      <c r="N338" s="69"/>
      <c r="P338" s="258">
        <f t="shared" si="8"/>
        <v>0</v>
      </c>
      <c r="Q338" s="10"/>
      <c r="R338" s="10"/>
      <c r="S338" s="10"/>
      <c r="T338" s="180">
        <f t="shared" si="9"/>
        <v>196</v>
      </c>
      <c r="U338" s="10"/>
      <c r="V338" s="10"/>
      <c r="W338" s="10"/>
      <c r="Y338" s="266"/>
      <c r="Z338" s="265"/>
      <c r="AB338" s="265"/>
      <c r="AC338" s="269"/>
      <c r="AD338" s="255"/>
      <c r="AE338" s="3"/>
      <c r="AF338" s="3"/>
    </row>
    <row r="339" spans="1:32" x14ac:dyDescent="0.2">
      <c r="A339" s="55"/>
      <c r="B339" s="10"/>
      <c r="C339" s="10" t="s">
        <v>376</v>
      </c>
      <c r="D339" s="10"/>
      <c r="E339" s="10" t="s">
        <v>104</v>
      </c>
      <c r="F339" s="10">
        <v>4626070</v>
      </c>
      <c r="G339" s="10"/>
      <c r="H339" s="10"/>
      <c r="I339" s="10"/>
      <c r="J339" s="266"/>
      <c r="K339" s="23"/>
      <c r="M339" s="10">
        <v>9880</v>
      </c>
      <c r="N339" s="69"/>
      <c r="P339" s="258">
        <f t="shared" si="8"/>
        <v>0</v>
      </c>
      <c r="Q339" s="10"/>
      <c r="R339" s="10"/>
      <c r="S339" s="10"/>
      <c r="T339" s="180">
        <f t="shared" si="9"/>
        <v>468.2257085020243</v>
      </c>
      <c r="U339" s="10"/>
      <c r="V339" s="10"/>
      <c r="W339" s="10"/>
      <c r="Y339" s="266"/>
      <c r="Z339" s="265"/>
      <c r="AB339" s="265"/>
      <c r="AC339" s="269"/>
      <c r="AD339" s="255"/>
      <c r="AE339" s="3"/>
      <c r="AF339" s="3"/>
    </row>
    <row r="340" spans="1:32" x14ac:dyDescent="0.2">
      <c r="A340" s="55"/>
      <c r="B340" s="10"/>
      <c r="C340" s="10" t="s">
        <v>376</v>
      </c>
      <c r="D340" s="10"/>
      <c r="E340" s="10" t="s">
        <v>108</v>
      </c>
      <c r="F340" s="10">
        <v>1926</v>
      </c>
      <c r="G340" s="10"/>
      <c r="H340" s="10"/>
      <c r="I340" s="10"/>
      <c r="J340" s="266"/>
      <c r="K340" s="23"/>
      <c r="M340" s="10">
        <v>2</v>
      </c>
      <c r="N340" s="69"/>
      <c r="P340" s="258">
        <f t="shared" si="8"/>
        <v>0</v>
      </c>
      <c r="Q340" s="10"/>
      <c r="R340" s="10"/>
      <c r="S340" s="10"/>
      <c r="T340" s="180">
        <f t="shared" si="9"/>
        <v>963</v>
      </c>
      <c r="U340" s="10"/>
      <c r="V340" s="10"/>
      <c r="W340" s="10"/>
      <c r="Y340" s="266"/>
      <c r="Z340" s="265"/>
      <c r="AB340" s="265"/>
      <c r="AC340" s="269"/>
      <c r="AD340" s="255"/>
      <c r="AE340" s="3"/>
      <c r="AF340" s="3"/>
    </row>
    <row r="341" spans="1:32" x14ac:dyDescent="0.2">
      <c r="A341" s="55"/>
      <c r="B341" s="10"/>
      <c r="C341" s="10" t="s">
        <v>378</v>
      </c>
      <c r="D341" s="10"/>
      <c r="E341" s="10" t="s">
        <v>163</v>
      </c>
      <c r="F341" s="10">
        <v>249644</v>
      </c>
      <c r="G341" s="10"/>
      <c r="H341" s="10"/>
      <c r="I341" s="10"/>
      <c r="J341" s="266"/>
      <c r="K341" s="23"/>
      <c r="M341" s="10">
        <v>379</v>
      </c>
      <c r="N341" s="69"/>
      <c r="P341" s="258">
        <f t="shared" si="8"/>
        <v>0</v>
      </c>
      <c r="Q341" s="10"/>
      <c r="R341" s="10"/>
      <c r="S341" s="10"/>
      <c r="T341" s="180">
        <f t="shared" si="9"/>
        <v>658.69129287598946</v>
      </c>
      <c r="U341" s="10"/>
      <c r="V341" s="10"/>
      <c r="W341" s="10"/>
      <c r="Y341" s="266"/>
      <c r="Z341" s="265"/>
      <c r="AB341" s="265"/>
      <c r="AC341" s="269"/>
      <c r="AD341" s="255"/>
      <c r="AE341" s="3"/>
      <c r="AF341" s="3"/>
    </row>
    <row r="342" spans="1:32" x14ac:dyDescent="0.2">
      <c r="A342" s="55"/>
      <c r="B342" s="10"/>
      <c r="C342" s="10" t="s">
        <v>379</v>
      </c>
      <c r="D342" s="10"/>
      <c r="E342" s="10" t="s">
        <v>380</v>
      </c>
      <c r="F342" s="10">
        <v>2521063</v>
      </c>
      <c r="G342" s="10"/>
      <c r="H342" s="10"/>
      <c r="I342" s="10"/>
      <c r="J342" s="266"/>
      <c r="K342" s="23"/>
      <c r="M342" s="10">
        <v>5060</v>
      </c>
      <c r="N342" s="69"/>
      <c r="P342" s="258">
        <f t="shared" ref="P342:P405" si="10">J342/M342</f>
        <v>0</v>
      </c>
      <c r="Q342" s="10"/>
      <c r="R342" s="10"/>
      <c r="S342" s="10"/>
      <c r="T342" s="180">
        <f t="shared" ref="T342:T405" si="11">F342/M342</f>
        <v>498.23379446640314</v>
      </c>
      <c r="U342" s="10"/>
      <c r="V342" s="10"/>
      <c r="W342" s="10"/>
      <c r="Y342" s="266"/>
      <c r="Z342" s="265"/>
      <c r="AB342" s="265"/>
      <c r="AC342" s="269"/>
      <c r="AD342" s="255"/>
      <c r="AE342" s="3"/>
      <c r="AF342" s="3"/>
    </row>
    <row r="343" spans="1:32" x14ac:dyDescent="0.2">
      <c r="A343" s="55"/>
      <c r="B343" s="10"/>
      <c r="C343" s="10" t="s">
        <v>379</v>
      </c>
      <c r="D343" s="10"/>
      <c r="E343" s="10" t="s">
        <v>381</v>
      </c>
      <c r="F343" s="10">
        <v>6585</v>
      </c>
      <c r="G343" s="10"/>
      <c r="H343" s="10"/>
      <c r="I343" s="10"/>
      <c r="J343" s="266"/>
      <c r="K343" s="23"/>
      <c r="M343" s="10">
        <v>20</v>
      </c>
      <c r="N343" s="69"/>
      <c r="P343" s="258">
        <f t="shared" si="10"/>
        <v>0</v>
      </c>
      <c r="Q343" s="10"/>
      <c r="R343" s="10"/>
      <c r="S343" s="10"/>
      <c r="T343" s="180">
        <f t="shared" si="11"/>
        <v>329.25</v>
      </c>
      <c r="U343" s="10"/>
      <c r="V343" s="10"/>
      <c r="W343" s="10"/>
      <c r="Y343" s="266"/>
      <c r="Z343" s="265"/>
      <c r="AB343" s="265"/>
      <c r="AC343" s="269"/>
      <c r="AD343" s="255"/>
      <c r="AE343" s="3"/>
      <c r="AF343" s="3"/>
    </row>
    <row r="344" spans="1:32" x14ac:dyDescent="0.2">
      <c r="A344" s="55"/>
      <c r="B344" s="10"/>
      <c r="C344" s="10" t="s">
        <v>379</v>
      </c>
      <c r="D344" s="10"/>
      <c r="E344" s="10" t="s">
        <v>106</v>
      </c>
      <c r="F344" s="10">
        <v>13</v>
      </c>
      <c r="G344" s="10"/>
      <c r="H344" s="10"/>
      <c r="I344" s="10"/>
      <c r="J344" s="266"/>
      <c r="K344" s="23"/>
      <c r="M344" s="10">
        <v>1</v>
      </c>
      <c r="N344" s="69"/>
      <c r="P344" s="258">
        <f t="shared" si="10"/>
        <v>0</v>
      </c>
      <c r="Q344" s="10"/>
      <c r="R344" s="10"/>
      <c r="S344" s="10"/>
      <c r="T344" s="180">
        <f t="shared" si="11"/>
        <v>13</v>
      </c>
      <c r="U344" s="10"/>
      <c r="V344" s="10"/>
      <c r="W344" s="10"/>
      <c r="Y344" s="266"/>
      <c r="Z344" s="265"/>
      <c r="AB344" s="265"/>
      <c r="AC344" s="269"/>
      <c r="AD344" s="255"/>
      <c r="AE344" s="3"/>
      <c r="AF344" s="3"/>
    </row>
    <row r="345" spans="1:32" x14ac:dyDescent="0.2">
      <c r="A345" s="55"/>
      <c r="B345" s="10"/>
      <c r="C345" s="10" t="s">
        <v>382</v>
      </c>
      <c r="D345" s="10"/>
      <c r="E345" s="10" t="s">
        <v>83</v>
      </c>
      <c r="F345" s="10">
        <v>2117119</v>
      </c>
      <c r="G345" s="10"/>
      <c r="H345" s="10"/>
      <c r="I345" s="10"/>
      <c r="J345" s="266"/>
      <c r="K345" s="23"/>
      <c r="M345" s="10">
        <v>6836</v>
      </c>
      <c r="N345" s="69"/>
      <c r="P345" s="258">
        <f t="shared" si="10"/>
        <v>0</v>
      </c>
      <c r="Q345" s="10"/>
      <c r="R345" s="10"/>
      <c r="S345" s="10"/>
      <c r="T345" s="180">
        <f t="shared" si="11"/>
        <v>309.7014335868929</v>
      </c>
      <c r="U345" s="10"/>
      <c r="V345" s="10"/>
      <c r="W345" s="10"/>
      <c r="Y345" s="266"/>
      <c r="Z345" s="265"/>
      <c r="AB345" s="265"/>
      <c r="AC345" s="269"/>
      <c r="AD345" s="255"/>
      <c r="AE345" s="3"/>
      <c r="AF345" s="3"/>
    </row>
    <row r="346" spans="1:32" x14ac:dyDescent="0.2">
      <c r="A346" s="55"/>
      <c r="B346" s="10"/>
      <c r="C346" s="10" t="s">
        <v>382</v>
      </c>
      <c r="D346" s="10"/>
      <c r="E346" s="10" t="s">
        <v>383</v>
      </c>
      <c r="F346" s="10">
        <v>259</v>
      </c>
      <c r="G346" s="10"/>
      <c r="H346" s="10"/>
      <c r="I346" s="10"/>
      <c r="J346" s="266"/>
      <c r="K346" s="23"/>
      <c r="M346" s="10">
        <v>1</v>
      </c>
      <c r="N346" s="69"/>
      <c r="P346" s="258">
        <f t="shared" si="10"/>
        <v>0</v>
      </c>
      <c r="Q346" s="10"/>
      <c r="R346" s="10"/>
      <c r="S346" s="10"/>
      <c r="T346" s="180">
        <f t="shared" si="11"/>
        <v>259</v>
      </c>
      <c r="U346" s="10"/>
      <c r="V346" s="10"/>
      <c r="W346" s="10"/>
      <c r="Y346" s="266"/>
      <c r="Z346" s="265"/>
      <c r="AB346" s="265"/>
      <c r="AC346" s="269"/>
      <c r="AD346" s="255"/>
      <c r="AE346" s="3"/>
      <c r="AF346" s="3"/>
    </row>
    <row r="347" spans="1:32" x14ac:dyDescent="0.2">
      <c r="A347" s="55"/>
      <c r="B347" s="10"/>
      <c r="C347" s="10" t="s">
        <v>384</v>
      </c>
      <c r="D347" s="10"/>
      <c r="E347" s="10" t="s">
        <v>144</v>
      </c>
      <c r="F347" s="10">
        <v>842</v>
      </c>
      <c r="G347" s="10"/>
      <c r="H347" s="10"/>
      <c r="I347" s="10"/>
      <c r="J347" s="266"/>
      <c r="K347" s="23"/>
      <c r="M347" s="10">
        <v>1</v>
      </c>
      <c r="N347" s="69"/>
      <c r="P347" s="258">
        <f t="shared" si="10"/>
        <v>0</v>
      </c>
      <c r="Q347" s="10"/>
      <c r="R347" s="10"/>
      <c r="S347" s="10"/>
      <c r="T347" s="180">
        <f t="shared" si="11"/>
        <v>842</v>
      </c>
      <c r="U347" s="10"/>
      <c r="V347" s="10"/>
      <c r="W347" s="10"/>
      <c r="Y347" s="266"/>
      <c r="Z347" s="265"/>
      <c r="AB347" s="265"/>
      <c r="AC347" s="269"/>
      <c r="AD347" s="255"/>
      <c r="AE347" s="3"/>
      <c r="AF347" s="3"/>
    </row>
    <row r="348" spans="1:32" x14ac:dyDescent="0.2">
      <c r="A348" s="55"/>
      <c r="B348" s="10"/>
      <c r="C348" s="10" t="s">
        <v>385</v>
      </c>
      <c r="D348" s="10"/>
      <c r="E348" s="10" t="s">
        <v>186</v>
      </c>
      <c r="F348" s="10">
        <v>2359353</v>
      </c>
      <c r="G348" s="10"/>
      <c r="H348" s="10"/>
      <c r="I348" s="10"/>
      <c r="J348" s="266"/>
      <c r="K348" s="23"/>
      <c r="M348" s="10">
        <v>3603</v>
      </c>
      <c r="N348" s="69"/>
      <c r="P348" s="258">
        <f t="shared" si="10"/>
        <v>0</v>
      </c>
      <c r="Q348" s="10"/>
      <c r="R348" s="10"/>
      <c r="S348" s="10"/>
      <c r="T348" s="180">
        <f t="shared" si="11"/>
        <v>654.83014154870943</v>
      </c>
      <c r="U348" s="10"/>
      <c r="V348" s="10"/>
      <c r="W348" s="10"/>
      <c r="Y348" s="266"/>
      <c r="Z348" s="265"/>
      <c r="AB348" s="265"/>
      <c r="AC348" s="269"/>
      <c r="AD348" s="255"/>
      <c r="AE348" s="3"/>
      <c r="AF348" s="3"/>
    </row>
    <row r="349" spans="1:32" x14ac:dyDescent="0.2">
      <c r="A349" s="55"/>
      <c r="B349" s="10"/>
      <c r="C349" s="10" t="s">
        <v>385</v>
      </c>
      <c r="D349" s="10"/>
      <c r="E349" s="10" t="s">
        <v>386</v>
      </c>
      <c r="F349" s="10">
        <v>16193</v>
      </c>
      <c r="G349" s="10"/>
      <c r="H349" s="10"/>
      <c r="I349" s="10"/>
      <c r="J349" s="266"/>
      <c r="K349" s="23"/>
      <c r="M349" s="10">
        <v>18</v>
      </c>
      <c r="N349" s="69"/>
      <c r="P349" s="258">
        <f t="shared" si="10"/>
        <v>0</v>
      </c>
      <c r="Q349" s="10"/>
      <c r="R349" s="10"/>
      <c r="S349" s="10"/>
      <c r="T349" s="180">
        <f t="shared" si="11"/>
        <v>899.61111111111109</v>
      </c>
      <c r="U349" s="10"/>
      <c r="V349" s="10"/>
      <c r="W349" s="10"/>
      <c r="Y349" s="266"/>
      <c r="Z349" s="265"/>
      <c r="AB349" s="265"/>
      <c r="AC349" s="269"/>
      <c r="AD349" s="255"/>
      <c r="AE349" s="3"/>
      <c r="AF349" s="3"/>
    </row>
    <row r="350" spans="1:32" x14ac:dyDescent="0.2">
      <c r="A350" s="55"/>
      <c r="B350" s="10"/>
      <c r="C350" s="10" t="s">
        <v>387</v>
      </c>
      <c r="D350" s="10"/>
      <c r="E350" s="10" t="s">
        <v>123</v>
      </c>
      <c r="F350" s="10">
        <v>558485</v>
      </c>
      <c r="G350" s="10"/>
      <c r="H350" s="10"/>
      <c r="I350" s="10"/>
      <c r="J350" s="266"/>
      <c r="K350" s="23"/>
      <c r="M350" s="10">
        <v>1515</v>
      </c>
      <c r="N350" s="69"/>
      <c r="P350" s="258">
        <f t="shared" si="10"/>
        <v>0</v>
      </c>
      <c r="Q350" s="10"/>
      <c r="R350" s="10"/>
      <c r="S350" s="10"/>
      <c r="T350" s="180">
        <f t="shared" si="11"/>
        <v>368.63696369636966</v>
      </c>
      <c r="U350" s="10"/>
      <c r="V350" s="10"/>
      <c r="W350" s="10"/>
      <c r="Y350" s="266"/>
      <c r="Z350" s="265"/>
      <c r="AB350" s="265"/>
      <c r="AC350" s="269"/>
      <c r="AD350" s="255"/>
      <c r="AE350" s="3"/>
      <c r="AF350" s="3"/>
    </row>
    <row r="351" spans="1:32" x14ac:dyDescent="0.2">
      <c r="A351" s="55"/>
      <c r="B351" s="10"/>
      <c r="C351" s="10" t="s">
        <v>387</v>
      </c>
      <c r="D351" s="10"/>
      <c r="E351" s="10" t="s">
        <v>388</v>
      </c>
      <c r="F351" s="10"/>
      <c r="G351" s="10"/>
      <c r="H351" s="10"/>
      <c r="I351" s="10"/>
      <c r="J351" s="266"/>
      <c r="K351" s="23"/>
      <c r="M351" s="10">
        <v>1</v>
      </c>
      <c r="N351" s="69"/>
      <c r="P351" s="258">
        <f t="shared" si="10"/>
        <v>0</v>
      </c>
      <c r="Q351" s="10"/>
      <c r="R351" s="10"/>
      <c r="S351" s="10"/>
      <c r="T351" s="180">
        <f t="shared" si="11"/>
        <v>0</v>
      </c>
      <c r="U351" s="10"/>
      <c r="V351" s="10"/>
      <c r="W351" s="10"/>
      <c r="Y351" s="266"/>
      <c r="Z351" s="265"/>
      <c r="AB351" s="265"/>
      <c r="AC351" s="269"/>
      <c r="AD351" s="255"/>
      <c r="AE351" s="3"/>
      <c r="AF351" s="3"/>
    </row>
    <row r="352" spans="1:32" x14ac:dyDescent="0.2">
      <c r="A352" s="55"/>
      <c r="B352" s="10"/>
      <c r="C352" s="10" t="s">
        <v>387</v>
      </c>
      <c r="D352" s="10"/>
      <c r="E352" s="10" t="s">
        <v>223</v>
      </c>
      <c r="F352" s="10">
        <v>1067</v>
      </c>
      <c r="G352" s="10"/>
      <c r="H352" s="10"/>
      <c r="I352" s="10"/>
      <c r="J352" s="266"/>
      <c r="K352" s="23"/>
      <c r="M352" s="10">
        <v>2</v>
      </c>
      <c r="N352" s="69"/>
      <c r="P352" s="258">
        <f t="shared" si="10"/>
        <v>0</v>
      </c>
      <c r="Q352" s="10"/>
      <c r="R352" s="10"/>
      <c r="S352" s="10"/>
      <c r="T352" s="180">
        <f t="shared" si="11"/>
        <v>533.5</v>
      </c>
      <c r="U352" s="10"/>
      <c r="V352" s="10"/>
      <c r="W352" s="10"/>
      <c r="Y352" s="266"/>
      <c r="Z352" s="265"/>
      <c r="AB352" s="265"/>
      <c r="AC352" s="269"/>
      <c r="AD352" s="255"/>
      <c r="AE352" s="3"/>
      <c r="AF352" s="3"/>
    </row>
    <row r="353" spans="1:32" x14ac:dyDescent="0.2">
      <c r="A353" s="55"/>
      <c r="B353" s="10"/>
      <c r="C353" s="10" t="s">
        <v>389</v>
      </c>
      <c r="D353" s="10"/>
      <c r="E353" s="10" t="s">
        <v>109</v>
      </c>
      <c r="F353" s="10">
        <v>57697</v>
      </c>
      <c r="G353" s="10"/>
      <c r="H353" s="10"/>
      <c r="I353" s="10"/>
      <c r="J353" s="266"/>
      <c r="K353" s="23"/>
      <c r="M353" s="10">
        <v>75</v>
      </c>
      <c r="N353" s="69"/>
      <c r="P353" s="258">
        <f t="shared" si="10"/>
        <v>0</v>
      </c>
      <c r="Q353" s="10"/>
      <c r="R353" s="10"/>
      <c r="S353" s="10"/>
      <c r="T353" s="180">
        <f t="shared" si="11"/>
        <v>769.29333333333329</v>
      </c>
      <c r="U353" s="10"/>
      <c r="V353" s="10"/>
      <c r="W353" s="10"/>
      <c r="Y353" s="266"/>
      <c r="Z353" s="265"/>
      <c r="AB353" s="265"/>
      <c r="AC353" s="269"/>
      <c r="AD353" s="255"/>
      <c r="AE353" s="3"/>
      <c r="AF353" s="3"/>
    </row>
    <row r="354" spans="1:32" x14ac:dyDescent="0.2">
      <c r="A354" s="55"/>
      <c r="B354" s="10"/>
      <c r="C354" s="10" t="s">
        <v>390</v>
      </c>
      <c r="D354" s="10"/>
      <c r="E354" s="10" t="s">
        <v>391</v>
      </c>
      <c r="F354" s="10">
        <v>1235</v>
      </c>
      <c r="G354" s="10"/>
      <c r="H354" s="10"/>
      <c r="I354" s="10"/>
      <c r="J354" s="266"/>
      <c r="K354" s="23"/>
      <c r="M354" s="10">
        <v>1</v>
      </c>
      <c r="N354" s="69"/>
      <c r="P354" s="258">
        <f t="shared" si="10"/>
        <v>0</v>
      </c>
      <c r="Q354" s="10"/>
      <c r="R354" s="10"/>
      <c r="S354" s="10"/>
      <c r="T354" s="180">
        <f t="shared" si="11"/>
        <v>1235</v>
      </c>
      <c r="U354" s="10"/>
      <c r="V354" s="10"/>
      <c r="W354" s="10"/>
      <c r="Y354" s="266"/>
      <c r="Z354" s="265"/>
      <c r="AB354" s="265"/>
      <c r="AC354" s="269"/>
      <c r="AD354" s="255"/>
      <c r="AE354" s="3"/>
      <c r="AF354" s="3"/>
    </row>
    <row r="355" spans="1:32" x14ac:dyDescent="0.2">
      <c r="A355" s="55"/>
      <c r="B355" s="10"/>
      <c r="C355" s="10" t="s">
        <v>392</v>
      </c>
      <c r="D355" s="10"/>
      <c r="E355" s="10" t="s">
        <v>393</v>
      </c>
      <c r="F355" s="10">
        <v>56304</v>
      </c>
      <c r="G355" s="10"/>
      <c r="H355" s="10"/>
      <c r="I355" s="10"/>
      <c r="J355" s="266"/>
      <c r="K355" s="23"/>
      <c r="M355" s="10">
        <v>118</v>
      </c>
      <c r="N355" s="69"/>
      <c r="P355" s="258">
        <f t="shared" si="10"/>
        <v>0</v>
      </c>
      <c r="Q355" s="10"/>
      <c r="R355" s="10"/>
      <c r="S355" s="10"/>
      <c r="T355" s="180">
        <f t="shared" si="11"/>
        <v>477.15254237288133</v>
      </c>
      <c r="U355" s="10"/>
      <c r="V355" s="10"/>
      <c r="W355" s="10"/>
      <c r="Y355" s="266"/>
      <c r="Z355" s="265"/>
      <c r="AB355" s="265"/>
      <c r="AC355" s="269"/>
      <c r="AD355" s="255"/>
      <c r="AE355" s="3"/>
      <c r="AF355" s="3"/>
    </row>
    <row r="356" spans="1:32" x14ac:dyDescent="0.2">
      <c r="A356" s="55"/>
      <c r="B356" s="10"/>
      <c r="C356" s="10" t="s">
        <v>394</v>
      </c>
      <c r="D356" s="10"/>
      <c r="E356" s="10" t="s">
        <v>85</v>
      </c>
      <c r="F356" s="10">
        <v>101769</v>
      </c>
      <c r="G356" s="10"/>
      <c r="H356" s="10"/>
      <c r="I356" s="10"/>
      <c r="J356" s="266"/>
      <c r="K356" s="23"/>
      <c r="M356" s="10">
        <v>161</v>
      </c>
      <c r="N356" s="69"/>
      <c r="P356" s="258">
        <f t="shared" si="10"/>
        <v>0</v>
      </c>
      <c r="Q356" s="10"/>
      <c r="R356" s="10"/>
      <c r="S356" s="10"/>
      <c r="T356" s="180">
        <f t="shared" si="11"/>
        <v>632.10559006211179</v>
      </c>
      <c r="U356" s="10"/>
      <c r="V356" s="10"/>
      <c r="W356" s="10"/>
      <c r="Y356" s="266"/>
      <c r="Z356" s="265"/>
      <c r="AB356" s="265"/>
      <c r="AC356" s="269"/>
      <c r="AD356" s="255"/>
      <c r="AE356" s="3"/>
      <c r="AF356" s="3"/>
    </row>
    <row r="357" spans="1:32" x14ac:dyDescent="0.2">
      <c r="A357" s="55"/>
      <c r="B357" s="10"/>
      <c r="C357" s="10" t="s">
        <v>395</v>
      </c>
      <c r="D357" s="10"/>
      <c r="E357" s="10" t="s">
        <v>62</v>
      </c>
      <c r="F357" s="10">
        <v>1010</v>
      </c>
      <c r="G357" s="10"/>
      <c r="H357" s="10"/>
      <c r="I357" s="10"/>
      <c r="J357" s="266"/>
      <c r="K357" s="23"/>
      <c r="M357" s="10">
        <v>1</v>
      </c>
      <c r="N357" s="69"/>
      <c r="P357" s="258">
        <f t="shared" si="10"/>
        <v>0</v>
      </c>
      <c r="Q357" s="10"/>
      <c r="R357" s="10"/>
      <c r="S357" s="10"/>
      <c r="T357" s="180">
        <f t="shared" si="11"/>
        <v>1010</v>
      </c>
      <c r="U357" s="10"/>
      <c r="V357" s="10"/>
      <c r="W357" s="10"/>
      <c r="Y357" s="266"/>
      <c r="Z357" s="265"/>
      <c r="AB357" s="265"/>
      <c r="AC357" s="269"/>
      <c r="AD357" s="255"/>
      <c r="AE357" s="3"/>
      <c r="AF357" s="3"/>
    </row>
    <row r="358" spans="1:32" x14ac:dyDescent="0.2">
      <c r="A358" s="55"/>
      <c r="B358" s="10"/>
      <c r="C358" s="10" t="s">
        <v>395</v>
      </c>
      <c r="D358" s="10"/>
      <c r="E358" s="10" t="s">
        <v>64</v>
      </c>
      <c r="F358" s="10">
        <v>180</v>
      </c>
      <c r="G358" s="10"/>
      <c r="H358" s="10"/>
      <c r="I358" s="10"/>
      <c r="J358" s="266"/>
      <c r="K358" s="23"/>
      <c r="M358" s="10">
        <v>1</v>
      </c>
      <c r="N358" s="69"/>
      <c r="P358" s="258">
        <f t="shared" si="10"/>
        <v>0</v>
      </c>
      <c r="Q358" s="10"/>
      <c r="R358" s="10"/>
      <c r="S358" s="10"/>
      <c r="T358" s="180">
        <f t="shared" si="11"/>
        <v>180</v>
      </c>
      <c r="U358" s="10"/>
      <c r="V358" s="10"/>
      <c r="W358" s="10"/>
      <c r="Y358" s="266"/>
      <c r="Z358" s="265"/>
      <c r="AB358" s="265"/>
      <c r="AC358" s="269"/>
      <c r="AD358" s="255"/>
      <c r="AE358" s="3"/>
      <c r="AF358" s="3"/>
    </row>
    <row r="359" spans="1:32" x14ac:dyDescent="0.2">
      <c r="A359" s="55"/>
      <c r="B359" s="10"/>
      <c r="C359" s="10" t="s">
        <v>395</v>
      </c>
      <c r="D359" s="10"/>
      <c r="E359" s="10" t="s">
        <v>210</v>
      </c>
      <c r="F359" s="10">
        <v>401</v>
      </c>
      <c r="G359" s="10"/>
      <c r="H359" s="10"/>
      <c r="I359" s="10"/>
      <c r="J359" s="266"/>
      <c r="K359" s="23"/>
      <c r="M359" s="10">
        <v>1</v>
      </c>
      <c r="N359" s="69"/>
      <c r="P359" s="258">
        <f t="shared" si="10"/>
        <v>0</v>
      </c>
      <c r="Q359" s="10"/>
      <c r="R359" s="10"/>
      <c r="S359" s="10"/>
      <c r="T359" s="180">
        <f t="shared" si="11"/>
        <v>401</v>
      </c>
      <c r="U359" s="10"/>
      <c r="V359" s="10"/>
      <c r="W359" s="10"/>
      <c r="Y359" s="266"/>
      <c r="Z359" s="265"/>
      <c r="AB359" s="265"/>
      <c r="AC359" s="269"/>
      <c r="AD359" s="255"/>
      <c r="AE359" s="3"/>
      <c r="AF359" s="3"/>
    </row>
    <row r="360" spans="1:32" x14ac:dyDescent="0.2">
      <c r="A360" s="55"/>
      <c r="B360" s="10"/>
      <c r="C360" s="10" t="s">
        <v>395</v>
      </c>
      <c r="D360" s="10"/>
      <c r="E360" s="10" t="s">
        <v>76</v>
      </c>
      <c r="F360" s="10">
        <v>3770</v>
      </c>
      <c r="G360" s="10"/>
      <c r="H360" s="10"/>
      <c r="I360" s="10"/>
      <c r="J360" s="266"/>
      <c r="K360" s="23"/>
      <c r="M360" s="10">
        <v>8</v>
      </c>
      <c r="N360" s="69"/>
      <c r="P360" s="258">
        <f t="shared" si="10"/>
        <v>0</v>
      </c>
      <c r="Q360" s="10"/>
      <c r="R360" s="10"/>
      <c r="S360" s="10"/>
      <c r="T360" s="180">
        <f t="shared" si="11"/>
        <v>471.25</v>
      </c>
      <c r="U360" s="10"/>
      <c r="V360" s="10"/>
      <c r="W360" s="10"/>
      <c r="Y360" s="266"/>
      <c r="Z360" s="265"/>
      <c r="AB360" s="265"/>
      <c r="AC360" s="269"/>
      <c r="AD360" s="255"/>
      <c r="AE360" s="3"/>
      <c r="AF360" s="3"/>
    </row>
    <row r="361" spans="1:32" x14ac:dyDescent="0.2">
      <c r="A361" s="55"/>
      <c r="B361" s="10"/>
      <c r="C361" s="10" t="s">
        <v>395</v>
      </c>
      <c r="D361" s="10"/>
      <c r="E361" s="10" t="s">
        <v>119</v>
      </c>
      <c r="F361" s="10">
        <v>4868124</v>
      </c>
      <c r="G361" s="10"/>
      <c r="H361" s="10"/>
      <c r="I361" s="10"/>
      <c r="J361" s="266"/>
      <c r="K361" s="23"/>
      <c r="M361" s="10">
        <v>10121</v>
      </c>
      <c r="N361" s="69"/>
      <c r="P361" s="258">
        <f t="shared" si="10"/>
        <v>0</v>
      </c>
      <c r="Q361" s="10"/>
      <c r="R361" s="10"/>
      <c r="S361" s="10"/>
      <c r="T361" s="180">
        <f t="shared" si="11"/>
        <v>480.99239205612093</v>
      </c>
      <c r="U361" s="10"/>
      <c r="V361" s="10"/>
      <c r="W361" s="10"/>
      <c r="Y361" s="266"/>
      <c r="Z361" s="265"/>
      <c r="AB361" s="265"/>
      <c r="AC361" s="269"/>
      <c r="AD361" s="255"/>
      <c r="AE361" s="3"/>
      <c r="AF361" s="3"/>
    </row>
    <row r="362" spans="1:32" x14ac:dyDescent="0.2">
      <c r="A362" s="55"/>
      <c r="B362" s="10"/>
      <c r="C362" s="10" t="s">
        <v>396</v>
      </c>
      <c r="D362" s="10"/>
      <c r="E362" s="10" t="s">
        <v>96</v>
      </c>
      <c r="F362" s="10">
        <v>195774</v>
      </c>
      <c r="G362" s="10"/>
      <c r="H362" s="10"/>
      <c r="I362" s="10"/>
      <c r="J362" s="266"/>
      <c r="K362" s="23"/>
      <c r="M362" s="10">
        <v>684</v>
      </c>
      <c r="N362" s="69"/>
      <c r="P362" s="258">
        <f t="shared" si="10"/>
        <v>0</v>
      </c>
      <c r="Q362" s="10"/>
      <c r="R362" s="10"/>
      <c r="S362" s="10"/>
      <c r="T362" s="180">
        <f t="shared" si="11"/>
        <v>286.21929824561403</v>
      </c>
      <c r="U362" s="10"/>
      <c r="V362" s="10"/>
      <c r="W362" s="10"/>
      <c r="Y362" s="266"/>
      <c r="Z362" s="265"/>
      <c r="AB362" s="265"/>
      <c r="AC362" s="269"/>
      <c r="AD362" s="255"/>
      <c r="AE362" s="3"/>
      <c r="AF362" s="3"/>
    </row>
    <row r="363" spans="1:32" x14ac:dyDescent="0.2">
      <c r="A363" s="55"/>
      <c r="B363" s="10"/>
      <c r="C363" s="10" t="s">
        <v>397</v>
      </c>
      <c r="D363" s="10"/>
      <c r="E363" s="10" t="s">
        <v>99</v>
      </c>
      <c r="F363" s="10">
        <v>66825</v>
      </c>
      <c r="G363" s="10"/>
      <c r="H363" s="10"/>
      <c r="I363" s="10"/>
      <c r="J363" s="266"/>
      <c r="K363" s="23"/>
      <c r="M363" s="10">
        <v>118</v>
      </c>
      <c r="N363" s="69"/>
      <c r="P363" s="258">
        <f t="shared" si="10"/>
        <v>0</v>
      </c>
      <c r="Q363" s="10"/>
      <c r="R363" s="10"/>
      <c r="S363" s="10"/>
      <c r="T363" s="180">
        <f t="shared" si="11"/>
        <v>566.31355932203394</v>
      </c>
      <c r="U363" s="10"/>
      <c r="V363" s="10"/>
      <c r="W363" s="10"/>
      <c r="Y363" s="266"/>
      <c r="Z363" s="265"/>
      <c r="AB363" s="265"/>
      <c r="AC363" s="269"/>
      <c r="AD363" s="255"/>
      <c r="AE363" s="3"/>
      <c r="AF363" s="3"/>
    </row>
    <row r="364" spans="1:32" x14ac:dyDescent="0.2">
      <c r="A364" s="55"/>
      <c r="B364" s="10"/>
      <c r="C364" s="10" t="s">
        <v>397</v>
      </c>
      <c r="D364" s="10"/>
      <c r="E364" s="10" t="s">
        <v>76</v>
      </c>
      <c r="F364" s="10">
        <v>1683290</v>
      </c>
      <c r="G364" s="10"/>
      <c r="H364" s="10"/>
      <c r="I364" s="10"/>
      <c r="J364" s="266"/>
      <c r="K364" s="23"/>
      <c r="M364" s="10">
        <v>3605</v>
      </c>
      <c r="N364" s="69"/>
      <c r="P364" s="258">
        <f t="shared" si="10"/>
        <v>0</v>
      </c>
      <c r="Q364" s="10"/>
      <c r="R364" s="10"/>
      <c r="S364" s="10"/>
      <c r="T364" s="180">
        <f t="shared" si="11"/>
        <v>466.93203883495147</v>
      </c>
      <c r="U364" s="10"/>
      <c r="V364" s="10"/>
      <c r="W364" s="10"/>
      <c r="Y364" s="266"/>
      <c r="Z364" s="265"/>
      <c r="AB364" s="265"/>
      <c r="AC364" s="269"/>
      <c r="AD364" s="255"/>
      <c r="AE364" s="3"/>
      <c r="AF364" s="3"/>
    </row>
    <row r="365" spans="1:32" x14ac:dyDescent="0.2">
      <c r="A365" s="55"/>
      <c r="B365" s="10"/>
      <c r="C365" s="10" t="s">
        <v>397</v>
      </c>
      <c r="D365" s="10"/>
      <c r="E365" s="10" t="s">
        <v>119</v>
      </c>
      <c r="F365" s="10">
        <v>685</v>
      </c>
      <c r="G365" s="10"/>
      <c r="H365" s="10"/>
      <c r="I365" s="10"/>
      <c r="J365" s="266"/>
      <c r="K365" s="23"/>
      <c r="M365" s="10">
        <v>1</v>
      </c>
      <c r="N365" s="69"/>
      <c r="P365" s="258">
        <f t="shared" si="10"/>
        <v>0</v>
      </c>
      <c r="Q365" s="10"/>
      <c r="R365" s="10"/>
      <c r="S365" s="10"/>
      <c r="T365" s="180">
        <f t="shared" si="11"/>
        <v>685</v>
      </c>
      <c r="U365" s="10"/>
      <c r="V365" s="10"/>
      <c r="W365" s="10"/>
      <c r="Y365" s="266"/>
      <c r="Z365" s="265"/>
      <c r="AB365" s="265"/>
      <c r="AC365" s="269"/>
      <c r="AD365" s="255"/>
      <c r="AE365" s="3"/>
      <c r="AF365" s="3"/>
    </row>
    <row r="366" spans="1:32" x14ac:dyDescent="0.2">
      <c r="A366" s="55"/>
      <c r="B366" s="10"/>
      <c r="C366" s="10" t="s">
        <v>398</v>
      </c>
      <c r="D366" s="10"/>
      <c r="E366" s="10" t="s">
        <v>386</v>
      </c>
      <c r="F366" s="10">
        <v>2325653</v>
      </c>
      <c r="G366" s="10"/>
      <c r="H366" s="10"/>
      <c r="I366" s="10"/>
      <c r="J366" s="266"/>
      <c r="K366" s="23"/>
      <c r="M366" s="10">
        <v>2534</v>
      </c>
      <c r="N366" s="69"/>
      <c r="P366" s="258">
        <f t="shared" si="10"/>
        <v>0</v>
      </c>
      <c r="Q366" s="10"/>
      <c r="R366" s="10"/>
      <c r="S366" s="10"/>
      <c r="T366" s="180">
        <f t="shared" si="11"/>
        <v>917.77940015785316</v>
      </c>
      <c r="U366" s="10"/>
      <c r="V366" s="10"/>
      <c r="W366" s="10"/>
      <c r="Y366" s="266"/>
      <c r="Z366" s="265"/>
      <c r="AB366" s="265"/>
      <c r="AC366" s="269"/>
      <c r="AD366" s="255"/>
      <c r="AE366" s="3"/>
      <c r="AF366" s="3"/>
    </row>
    <row r="367" spans="1:32" x14ac:dyDescent="0.2">
      <c r="A367" s="55"/>
      <c r="B367" s="10"/>
      <c r="C367" s="10" t="s">
        <v>398</v>
      </c>
      <c r="D367" s="10"/>
      <c r="E367" s="10" t="s">
        <v>399</v>
      </c>
      <c r="F367" s="10">
        <v>27</v>
      </c>
      <c r="G367" s="10"/>
      <c r="H367" s="10"/>
      <c r="I367" s="10"/>
      <c r="J367" s="266"/>
      <c r="K367" s="23"/>
      <c r="M367" s="10">
        <v>1</v>
      </c>
      <c r="N367" s="69"/>
      <c r="P367" s="258">
        <f t="shared" si="10"/>
        <v>0</v>
      </c>
      <c r="Q367" s="10"/>
      <c r="R367" s="10"/>
      <c r="S367" s="10"/>
      <c r="T367" s="180">
        <f t="shared" si="11"/>
        <v>27</v>
      </c>
      <c r="U367" s="10"/>
      <c r="V367" s="10"/>
      <c r="W367" s="10"/>
      <c r="Y367" s="266"/>
      <c r="Z367" s="265"/>
      <c r="AB367" s="265"/>
      <c r="AC367" s="269"/>
      <c r="AD367" s="255"/>
      <c r="AE367" s="3"/>
      <c r="AF367" s="3"/>
    </row>
    <row r="368" spans="1:32" x14ac:dyDescent="0.2">
      <c r="A368" s="55"/>
      <c r="B368" s="10"/>
      <c r="C368" s="10" t="s">
        <v>398</v>
      </c>
      <c r="D368" s="10"/>
      <c r="E368" s="10" t="s">
        <v>87</v>
      </c>
      <c r="F368" s="10">
        <v>8927</v>
      </c>
      <c r="G368" s="10"/>
      <c r="H368" s="10"/>
      <c r="I368" s="10"/>
      <c r="J368" s="266"/>
      <c r="K368" s="23"/>
      <c r="M368" s="10">
        <v>11</v>
      </c>
      <c r="N368" s="69"/>
      <c r="P368" s="258">
        <f t="shared" si="10"/>
        <v>0</v>
      </c>
      <c r="Q368" s="10"/>
      <c r="R368" s="10"/>
      <c r="S368" s="10"/>
      <c r="T368" s="180">
        <f t="shared" si="11"/>
        <v>811.5454545454545</v>
      </c>
      <c r="U368" s="10"/>
      <c r="V368" s="10"/>
      <c r="W368" s="10"/>
      <c r="Y368" s="266"/>
      <c r="Z368" s="265"/>
      <c r="AB368" s="265"/>
      <c r="AC368" s="269"/>
      <c r="AD368" s="255"/>
      <c r="AE368" s="3"/>
      <c r="AF368" s="3"/>
    </row>
    <row r="369" spans="1:32" x14ac:dyDescent="0.2">
      <c r="A369" s="55"/>
      <c r="B369" s="10"/>
      <c r="C369" s="10" t="s">
        <v>400</v>
      </c>
      <c r="D369" s="10"/>
      <c r="E369" s="10" t="s">
        <v>380</v>
      </c>
      <c r="F369" s="10"/>
      <c r="G369" s="10"/>
      <c r="H369" s="10"/>
      <c r="I369" s="10"/>
      <c r="J369" s="266"/>
      <c r="K369" s="23"/>
      <c r="M369" s="10">
        <v>1</v>
      </c>
      <c r="N369" s="69"/>
      <c r="P369" s="258">
        <f t="shared" si="10"/>
        <v>0</v>
      </c>
      <c r="Q369" s="10"/>
      <c r="R369" s="10"/>
      <c r="S369" s="10"/>
      <c r="T369" s="180">
        <f t="shared" si="11"/>
        <v>0</v>
      </c>
      <c r="U369" s="10"/>
      <c r="V369" s="10"/>
      <c r="W369" s="10"/>
      <c r="Y369" s="266"/>
      <c r="Z369" s="265"/>
      <c r="AB369" s="265"/>
      <c r="AC369" s="269"/>
      <c r="AD369" s="255"/>
      <c r="AE369" s="3"/>
      <c r="AF369" s="3"/>
    </row>
    <row r="370" spans="1:32" x14ac:dyDescent="0.2">
      <c r="A370" s="55"/>
      <c r="B370" s="10"/>
      <c r="C370" s="10" t="s">
        <v>400</v>
      </c>
      <c r="D370" s="10"/>
      <c r="E370" s="10" t="s">
        <v>381</v>
      </c>
      <c r="F370" s="10">
        <v>1085091</v>
      </c>
      <c r="G370" s="10"/>
      <c r="H370" s="10"/>
      <c r="I370" s="10"/>
      <c r="J370" s="266"/>
      <c r="K370" s="23"/>
      <c r="M370" s="10">
        <v>1664</v>
      </c>
      <c r="N370" s="69"/>
      <c r="P370" s="258">
        <f t="shared" si="10"/>
        <v>0</v>
      </c>
      <c r="Q370" s="10"/>
      <c r="R370" s="10"/>
      <c r="S370" s="10"/>
      <c r="T370" s="180">
        <f t="shared" si="11"/>
        <v>652.09795673076928</v>
      </c>
      <c r="U370" s="10"/>
      <c r="V370" s="10"/>
      <c r="W370" s="10"/>
      <c r="Y370" s="266"/>
      <c r="Z370" s="265"/>
      <c r="AB370" s="265"/>
      <c r="AC370" s="269"/>
      <c r="AD370" s="255"/>
      <c r="AE370" s="3"/>
      <c r="AF370" s="3"/>
    </row>
    <row r="371" spans="1:32" x14ac:dyDescent="0.2">
      <c r="A371" s="55"/>
      <c r="B371" s="10"/>
      <c r="C371" s="10" t="s">
        <v>401</v>
      </c>
      <c r="D371" s="10"/>
      <c r="E371" s="10" t="s">
        <v>174</v>
      </c>
      <c r="F371" s="10">
        <v>5736547</v>
      </c>
      <c r="G371" s="10"/>
      <c r="H371" s="10"/>
      <c r="I371" s="10"/>
      <c r="J371" s="266"/>
      <c r="K371" s="23"/>
      <c r="M371" s="10">
        <v>11481</v>
      </c>
      <c r="N371" s="69"/>
      <c r="P371" s="258">
        <f t="shared" si="10"/>
        <v>0</v>
      </c>
      <c r="Q371" s="10"/>
      <c r="R371" s="10"/>
      <c r="S371" s="10"/>
      <c r="T371" s="180">
        <f t="shared" si="11"/>
        <v>499.65569201289088</v>
      </c>
      <c r="U371" s="10"/>
      <c r="V371" s="10"/>
      <c r="W371" s="10"/>
      <c r="Y371" s="266"/>
      <c r="Z371" s="265"/>
      <c r="AB371" s="265"/>
      <c r="AC371" s="269"/>
      <c r="AD371" s="255"/>
      <c r="AE371" s="3"/>
      <c r="AF371" s="3"/>
    </row>
    <row r="372" spans="1:32" x14ac:dyDescent="0.2">
      <c r="A372" s="55"/>
      <c r="B372" s="10"/>
      <c r="C372" s="10" t="s">
        <v>401</v>
      </c>
      <c r="D372" s="10"/>
      <c r="E372" s="10" t="s">
        <v>402</v>
      </c>
      <c r="F372" s="10">
        <v>272</v>
      </c>
      <c r="G372" s="10"/>
      <c r="H372" s="10"/>
      <c r="I372" s="10"/>
      <c r="J372" s="266"/>
      <c r="K372" s="23"/>
      <c r="M372" s="10">
        <v>1</v>
      </c>
      <c r="N372" s="69"/>
      <c r="P372" s="258">
        <f t="shared" si="10"/>
        <v>0</v>
      </c>
      <c r="Q372" s="10"/>
      <c r="R372" s="10"/>
      <c r="S372" s="10"/>
      <c r="T372" s="180">
        <f t="shared" si="11"/>
        <v>272</v>
      </c>
      <c r="U372" s="10"/>
      <c r="V372" s="10"/>
      <c r="W372" s="10"/>
      <c r="Y372" s="266"/>
      <c r="Z372" s="265"/>
      <c r="AB372" s="265"/>
      <c r="AC372" s="269"/>
      <c r="AD372" s="255"/>
      <c r="AE372" s="3"/>
      <c r="AF372" s="3"/>
    </row>
    <row r="373" spans="1:32" x14ac:dyDescent="0.2">
      <c r="A373" s="55"/>
      <c r="B373" s="10"/>
      <c r="C373" s="10" t="s">
        <v>403</v>
      </c>
      <c r="D373" s="10"/>
      <c r="E373" s="10" t="s">
        <v>391</v>
      </c>
      <c r="F373" s="10">
        <v>293529</v>
      </c>
      <c r="G373" s="10"/>
      <c r="H373" s="10"/>
      <c r="I373" s="10"/>
      <c r="J373" s="266"/>
      <c r="K373" s="23"/>
      <c r="M373" s="10">
        <v>429</v>
      </c>
      <c r="N373" s="69"/>
      <c r="P373" s="258">
        <f t="shared" si="10"/>
        <v>0</v>
      </c>
      <c r="Q373" s="10"/>
      <c r="R373" s="10"/>
      <c r="S373" s="10"/>
      <c r="T373" s="180">
        <f t="shared" si="11"/>
        <v>684.21678321678326</v>
      </c>
      <c r="U373" s="10"/>
      <c r="V373" s="10"/>
      <c r="W373" s="10"/>
      <c r="Y373" s="266"/>
      <c r="Z373" s="265"/>
      <c r="AB373" s="265"/>
      <c r="AC373" s="269"/>
      <c r="AD373" s="255"/>
      <c r="AE373" s="3"/>
      <c r="AF373" s="3"/>
    </row>
    <row r="374" spans="1:32" x14ac:dyDescent="0.2">
      <c r="A374" s="55"/>
      <c r="B374" s="10"/>
      <c r="C374" s="10" t="s">
        <v>404</v>
      </c>
      <c r="D374" s="10"/>
      <c r="E374" s="10" t="s">
        <v>186</v>
      </c>
      <c r="F374" s="10">
        <v>25209</v>
      </c>
      <c r="G374" s="10"/>
      <c r="H374" s="10"/>
      <c r="I374" s="10"/>
      <c r="J374" s="266"/>
      <c r="K374" s="23"/>
      <c r="M374" s="10">
        <v>27</v>
      </c>
      <c r="N374" s="69"/>
      <c r="P374" s="258">
        <f t="shared" si="10"/>
        <v>0</v>
      </c>
      <c r="Q374" s="10"/>
      <c r="R374" s="10"/>
      <c r="S374" s="10"/>
      <c r="T374" s="180">
        <f t="shared" si="11"/>
        <v>933.66666666666663</v>
      </c>
      <c r="U374" s="10"/>
      <c r="V374" s="10"/>
      <c r="W374" s="10"/>
      <c r="Y374" s="266"/>
      <c r="Z374" s="265"/>
      <c r="AB374" s="265"/>
      <c r="AC374" s="269"/>
      <c r="AD374" s="255"/>
      <c r="AE374" s="3"/>
      <c r="AF374" s="3"/>
    </row>
    <row r="375" spans="1:32" x14ac:dyDescent="0.2">
      <c r="A375" s="55"/>
      <c r="B375" s="10"/>
      <c r="C375" s="10" t="s">
        <v>405</v>
      </c>
      <c r="D375" s="10"/>
      <c r="E375" s="10" t="s">
        <v>154</v>
      </c>
      <c r="F375" s="10">
        <v>580149</v>
      </c>
      <c r="G375" s="10"/>
      <c r="H375" s="10"/>
      <c r="I375" s="10"/>
      <c r="J375" s="266"/>
      <c r="K375" s="23"/>
      <c r="M375" s="10">
        <v>949</v>
      </c>
      <c r="N375" s="69"/>
      <c r="P375" s="258">
        <f t="shared" si="10"/>
        <v>0</v>
      </c>
      <c r="Q375" s="10"/>
      <c r="R375" s="10"/>
      <c r="S375" s="10"/>
      <c r="T375" s="180">
        <f t="shared" si="11"/>
        <v>611.32665964172816</v>
      </c>
      <c r="U375" s="10"/>
      <c r="V375" s="10"/>
      <c r="W375" s="10"/>
      <c r="Y375" s="266"/>
      <c r="Z375" s="265"/>
      <c r="AB375" s="265"/>
      <c r="AC375" s="269"/>
      <c r="AD375" s="255"/>
      <c r="AE375" s="3"/>
      <c r="AF375" s="3"/>
    </row>
    <row r="376" spans="1:32" x14ac:dyDescent="0.2">
      <c r="A376" s="55"/>
      <c r="B376" s="10"/>
      <c r="C376" s="10" t="s">
        <v>406</v>
      </c>
      <c r="D376" s="10"/>
      <c r="E376" s="10" t="s">
        <v>407</v>
      </c>
      <c r="F376" s="10">
        <v>311007</v>
      </c>
      <c r="G376" s="10"/>
      <c r="H376" s="10"/>
      <c r="I376" s="10"/>
      <c r="J376" s="266"/>
      <c r="K376" s="23"/>
      <c r="M376" s="10">
        <v>416</v>
      </c>
      <c r="N376" s="69"/>
      <c r="P376" s="258">
        <f t="shared" si="10"/>
        <v>0</v>
      </c>
      <c r="Q376" s="10"/>
      <c r="R376" s="10"/>
      <c r="S376" s="10"/>
      <c r="T376" s="180">
        <f t="shared" si="11"/>
        <v>747.61298076923072</v>
      </c>
      <c r="U376" s="10"/>
      <c r="V376" s="10"/>
      <c r="W376" s="10"/>
      <c r="Y376" s="266"/>
      <c r="Z376" s="265"/>
      <c r="AB376" s="265"/>
      <c r="AC376" s="269"/>
      <c r="AD376" s="255"/>
      <c r="AE376" s="3"/>
      <c r="AF376" s="3"/>
    </row>
    <row r="377" spans="1:32" x14ac:dyDescent="0.2">
      <c r="A377" s="55"/>
      <c r="B377" s="10"/>
      <c r="C377" s="10" t="s">
        <v>406</v>
      </c>
      <c r="D377" s="10"/>
      <c r="E377" s="10" t="s">
        <v>408</v>
      </c>
      <c r="F377" s="10">
        <v>68</v>
      </c>
      <c r="G377" s="10"/>
      <c r="H377" s="10"/>
      <c r="I377" s="10"/>
      <c r="J377" s="266"/>
      <c r="K377" s="23"/>
      <c r="M377" s="10">
        <v>1</v>
      </c>
      <c r="N377" s="69"/>
      <c r="P377" s="258">
        <f t="shared" si="10"/>
        <v>0</v>
      </c>
      <c r="Q377" s="10"/>
      <c r="R377" s="10"/>
      <c r="S377" s="10"/>
      <c r="T377" s="180">
        <f t="shared" si="11"/>
        <v>68</v>
      </c>
      <c r="U377" s="10"/>
      <c r="V377" s="10"/>
      <c r="W377" s="10"/>
      <c r="Y377" s="266"/>
      <c r="Z377" s="265"/>
      <c r="AB377" s="265"/>
      <c r="AC377" s="269"/>
      <c r="AD377" s="255"/>
      <c r="AE377" s="3"/>
      <c r="AF377" s="3"/>
    </row>
    <row r="378" spans="1:32" x14ac:dyDescent="0.2">
      <c r="A378" s="55"/>
      <c r="B378" s="10"/>
      <c r="C378" s="10" t="s">
        <v>409</v>
      </c>
      <c r="D378" s="10"/>
      <c r="E378" s="10" t="s">
        <v>347</v>
      </c>
      <c r="F378" s="10">
        <v>61</v>
      </c>
      <c r="G378" s="10"/>
      <c r="H378" s="10"/>
      <c r="I378" s="10"/>
      <c r="J378" s="266"/>
      <c r="K378" s="23"/>
      <c r="M378" s="10">
        <v>1</v>
      </c>
      <c r="N378" s="69"/>
      <c r="P378" s="258">
        <f t="shared" si="10"/>
        <v>0</v>
      </c>
      <c r="Q378" s="10"/>
      <c r="R378" s="10"/>
      <c r="S378" s="10"/>
      <c r="T378" s="180">
        <f t="shared" si="11"/>
        <v>61</v>
      </c>
      <c r="U378" s="10"/>
      <c r="V378" s="10"/>
      <c r="W378" s="10"/>
      <c r="Y378" s="266"/>
      <c r="Z378" s="265"/>
      <c r="AB378" s="265"/>
      <c r="AC378" s="269"/>
      <c r="AD378" s="255"/>
      <c r="AE378" s="3"/>
      <c r="AF378" s="3"/>
    </row>
    <row r="379" spans="1:32" x14ac:dyDescent="0.2">
      <c r="A379" s="55"/>
      <c r="B379" s="10"/>
      <c r="C379" s="10" t="s">
        <v>409</v>
      </c>
      <c r="D379" s="10"/>
      <c r="E379" s="10" t="s">
        <v>69</v>
      </c>
      <c r="F379" s="10">
        <v>680</v>
      </c>
      <c r="G379" s="10"/>
      <c r="H379" s="10"/>
      <c r="I379" s="10"/>
      <c r="J379" s="266"/>
      <c r="K379" s="23"/>
      <c r="M379" s="10">
        <v>1</v>
      </c>
      <c r="N379" s="69"/>
      <c r="P379" s="258">
        <f t="shared" si="10"/>
        <v>0</v>
      </c>
      <c r="Q379" s="10"/>
      <c r="R379" s="10"/>
      <c r="S379" s="10"/>
      <c r="T379" s="180">
        <f t="shared" si="11"/>
        <v>680</v>
      </c>
      <c r="U379" s="10"/>
      <c r="V379" s="10"/>
      <c r="W379" s="10"/>
      <c r="Y379" s="266"/>
      <c r="Z379" s="265"/>
      <c r="AB379" s="265"/>
      <c r="AC379" s="269"/>
      <c r="AD379" s="255"/>
      <c r="AE379" s="3"/>
      <c r="AF379" s="3"/>
    </row>
    <row r="380" spans="1:32" x14ac:dyDescent="0.2">
      <c r="A380" s="55"/>
      <c r="B380" s="10"/>
      <c r="C380" s="10" t="s">
        <v>409</v>
      </c>
      <c r="D380" s="10"/>
      <c r="E380" s="10" t="s">
        <v>92</v>
      </c>
      <c r="F380" s="10">
        <v>883128</v>
      </c>
      <c r="G380" s="10"/>
      <c r="H380" s="10"/>
      <c r="I380" s="10"/>
      <c r="J380" s="266"/>
      <c r="K380" s="23"/>
      <c r="M380" s="10">
        <v>1543</v>
      </c>
      <c r="N380" s="69"/>
      <c r="P380" s="258">
        <f t="shared" si="10"/>
        <v>0</v>
      </c>
      <c r="Q380" s="10"/>
      <c r="R380" s="10"/>
      <c r="S380" s="10"/>
      <c r="T380" s="180">
        <f t="shared" si="11"/>
        <v>572.34478289047308</v>
      </c>
      <c r="U380" s="10"/>
      <c r="V380" s="10"/>
      <c r="W380" s="10"/>
      <c r="Y380" s="266"/>
      <c r="Z380" s="265"/>
      <c r="AB380" s="265"/>
      <c r="AC380" s="269"/>
      <c r="AD380" s="255"/>
      <c r="AE380" s="3"/>
      <c r="AF380" s="3"/>
    </row>
    <row r="381" spans="1:32" x14ac:dyDescent="0.2">
      <c r="A381" s="55"/>
      <c r="B381" s="10"/>
      <c r="C381" s="10" t="s">
        <v>409</v>
      </c>
      <c r="D381" s="10"/>
      <c r="E381" s="10" t="s">
        <v>286</v>
      </c>
      <c r="F381" s="10">
        <v>969</v>
      </c>
      <c r="G381" s="10"/>
      <c r="H381" s="10"/>
      <c r="I381" s="10"/>
      <c r="J381" s="266"/>
      <c r="K381" s="23"/>
      <c r="M381" s="10">
        <v>1</v>
      </c>
      <c r="N381" s="69"/>
      <c r="P381" s="258">
        <f t="shared" si="10"/>
        <v>0</v>
      </c>
      <c r="Q381" s="10"/>
      <c r="R381" s="10"/>
      <c r="S381" s="10"/>
      <c r="T381" s="180">
        <f t="shared" si="11"/>
        <v>969</v>
      </c>
      <c r="U381" s="10"/>
      <c r="V381" s="10"/>
      <c r="W381" s="10"/>
      <c r="Y381" s="266"/>
      <c r="Z381" s="265"/>
      <c r="AB381" s="265"/>
      <c r="AC381" s="269"/>
      <c r="AD381" s="255"/>
      <c r="AE381" s="3"/>
      <c r="AF381" s="3"/>
    </row>
    <row r="382" spans="1:32" x14ac:dyDescent="0.2">
      <c r="A382" s="55"/>
      <c r="B382" s="10"/>
      <c r="C382" s="10" t="s">
        <v>409</v>
      </c>
      <c r="D382" s="10"/>
      <c r="E382" s="10" t="s">
        <v>294</v>
      </c>
      <c r="F382" s="10">
        <v>534</v>
      </c>
      <c r="G382" s="10"/>
      <c r="H382" s="10"/>
      <c r="I382" s="10"/>
      <c r="J382" s="266"/>
      <c r="K382" s="23"/>
      <c r="M382" s="10">
        <v>1</v>
      </c>
      <c r="N382" s="69"/>
      <c r="P382" s="258">
        <f t="shared" si="10"/>
        <v>0</v>
      </c>
      <c r="Q382" s="10"/>
      <c r="R382" s="10"/>
      <c r="S382" s="10"/>
      <c r="T382" s="180">
        <f t="shared" si="11"/>
        <v>534</v>
      </c>
      <c r="U382" s="10"/>
      <c r="V382" s="10"/>
      <c r="W382" s="10"/>
      <c r="Y382" s="266"/>
      <c r="Z382" s="265"/>
      <c r="AB382" s="265"/>
      <c r="AC382" s="269"/>
      <c r="AD382" s="255"/>
      <c r="AE382" s="3"/>
      <c r="AF382" s="3"/>
    </row>
    <row r="383" spans="1:32" x14ac:dyDescent="0.2">
      <c r="A383" s="55"/>
      <c r="B383" s="10"/>
      <c r="C383" s="10" t="s">
        <v>410</v>
      </c>
      <c r="D383" s="10"/>
      <c r="E383" s="10" t="s">
        <v>62</v>
      </c>
      <c r="F383" s="10">
        <v>11689</v>
      </c>
      <c r="G383" s="10"/>
      <c r="H383" s="10"/>
      <c r="I383" s="10"/>
      <c r="J383" s="266"/>
      <c r="K383" s="23"/>
      <c r="M383" s="10">
        <v>31</v>
      </c>
      <c r="N383" s="69"/>
      <c r="P383" s="258">
        <f t="shared" si="10"/>
        <v>0</v>
      </c>
      <c r="Q383" s="10"/>
      <c r="R383" s="10"/>
      <c r="S383" s="10"/>
      <c r="T383" s="180">
        <f t="shared" si="11"/>
        <v>377.06451612903226</v>
      </c>
      <c r="U383" s="10"/>
      <c r="V383" s="10"/>
      <c r="W383" s="10"/>
      <c r="Y383" s="266"/>
      <c r="Z383" s="265"/>
      <c r="AB383" s="265"/>
      <c r="AC383" s="269"/>
      <c r="AD383" s="255"/>
      <c r="AE383" s="3"/>
      <c r="AF383" s="3"/>
    </row>
    <row r="384" spans="1:32" x14ac:dyDescent="0.2">
      <c r="A384" s="55"/>
      <c r="B384" s="10"/>
      <c r="C384" s="10" t="s">
        <v>410</v>
      </c>
      <c r="D384" s="10"/>
      <c r="E384" s="10" t="s">
        <v>64</v>
      </c>
      <c r="F384" s="10">
        <v>2099</v>
      </c>
      <c r="G384" s="10"/>
      <c r="H384" s="10"/>
      <c r="I384" s="10"/>
      <c r="J384" s="266"/>
      <c r="K384" s="23"/>
      <c r="M384" s="10">
        <v>3</v>
      </c>
      <c r="N384" s="69"/>
      <c r="P384" s="258">
        <f t="shared" si="10"/>
        <v>0</v>
      </c>
      <c r="Q384" s="10"/>
      <c r="R384" s="10"/>
      <c r="S384" s="10"/>
      <c r="T384" s="180">
        <f t="shared" si="11"/>
        <v>699.66666666666663</v>
      </c>
      <c r="U384" s="10"/>
      <c r="V384" s="10"/>
      <c r="W384" s="10"/>
      <c r="Y384" s="266"/>
      <c r="Z384" s="265"/>
      <c r="AB384" s="265"/>
      <c r="AC384" s="269"/>
      <c r="AD384" s="255"/>
      <c r="AE384" s="3"/>
      <c r="AF384" s="3"/>
    </row>
    <row r="385" spans="1:32" x14ac:dyDescent="0.2">
      <c r="A385" s="55"/>
      <c r="B385" s="10"/>
      <c r="C385" s="10" t="s">
        <v>411</v>
      </c>
      <c r="D385" s="10"/>
      <c r="E385" s="10" t="s">
        <v>381</v>
      </c>
      <c r="F385" s="10">
        <v>1702</v>
      </c>
      <c r="G385" s="10"/>
      <c r="H385" s="10"/>
      <c r="I385" s="10"/>
      <c r="J385" s="266"/>
      <c r="K385" s="23"/>
      <c r="M385" s="10">
        <v>3</v>
      </c>
      <c r="N385" s="69"/>
      <c r="P385" s="258">
        <f t="shared" si="10"/>
        <v>0</v>
      </c>
      <c r="Q385" s="10"/>
      <c r="R385" s="10"/>
      <c r="S385" s="10"/>
      <c r="T385" s="180">
        <f t="shared" si="11"/>
        <v>567.33333333333337</v>
      </c>
      <c r="U385" s="10"/>
      <c r="V385" s="10"/>
      <c r="W385" s="10"/>
      <c r="Y385" s="266"/>
      <c r="Z385" s="265"/>
      <c r="AB385" s="265"/>
      <c r="AC385" s="269"/>
      <c r="AD385" s="255"/>
      <c r="AE385" s="3"/>
      <c r="AF385" s="3"/>
    </row>
    <row r="386" spans="1:32" x14ac:dyDescent="0.2">
      <c r="A386" s="55"/>
      <c r="B386" s="10"/>
      <c r="C386" s="10" t="s">
        <v>411</v>
      </c>
      <c r="D386" s="10"/>
      <c r="E386" s="10" t="s">
        <v>412</v>
      </c>
      <c r="F386" s="10">
        <v>690770</v>
      </c>
      <c r="G386" s="10"/>
      <c r="H386" s="10"/>
      <c r="I386" s="10"/>
      <c r="J386" s="266"/>
      <c r="K386" s="23"/>
      <c r="M386" s="10">
        <v>1198</v>
      </c>
      <c r="N386" s="69"/>
      <c r="P386" s="258">
        <f t="shared" si="10"/>
        <v>0</v>
      </c>
      <c r="Q386" s="10"/>
      <c r="R386" s="10"/>
      <c r="S386" s="10"/>
      <c r="T386" s="180">
        <f t="shared" si="11"/>
        <v>576.60267111853091</v>
      </c>
      <c r="U386" s="10"/>
      <c r="V386" s="10"/>
      <c r="W386" s="10"/>
      <c r="Y386" s="266"/>
      <c r="Z386" s="265"/>
      <c r="AB386" s="265"/>
      <c r="AC386" s="269"/>
      <c r="AD386" s="255"/>
      <c r="AE386" s="3"/>
      <c r="AF386" s="3"/>
    </row>
    <row r="387" spans="1:32" x14ac:dyDescent="0.2">
      <c r="A387" s="55"/>
      <c r="B387" s="10"/>
      <c r="C387" s="10" t="s">
        <v>411</v>
      </c>
      <c r="D387" s="10"/>
      <c r="E387" s="10" t="s">
        <v>322</v>
      </c>
      <c r="F387" s="10">
        <v>914</v>
      </c>
      <c r="G387" s="10"/>
      <c r="H387" s="10"/>
      <c r="I387" s="10"/>
      <c r="J387" s="266"/>
      <c r="K387" s="23"/>
      <c r="M387" s="10">
        <v>1</v>
      </c>
      <c r="N387" s="69"/>
      <c r="P387" s="258">
        <f t="shared" si="10"/>
        <v>0</v>
      </c>
      <c r="Q387" s="10"/>
      <c r="R387" s="10"/>
      <c r="S387" s="10"/>
      <c r="T387" s="180">
        <f t="shared" si="11"/>
        <v>914</v>
      </c>
      <c r="U387" s="10"/>
      <c r="V387" s="10"/>
      <c r="W387" s="10"/>
      <c r="Y387" s="266"/>
      <c r="Z387" s="265"/>
      <c r="AB387" s="265"/>
      <c r="AC387" s="269"/>
      <c r="AD387" s="255"/>
      <c r="AE387" s="3"/>
      <c r="AF387" s="3"/>
    </row>
    <row r="388" spans="1:32" x14ac:dyDescent="0.2">
      <c r="A388" s="55"/>
      <c r="B388" s="10"/>
      <c r="C388" s="10" t="s">
        <v>413</v>
      </c>
      <c r="D388" s="10"/>
      <c r="E388" s="10" t="s">
        <v>78</v>
      </c>
      <c r="F388" s="10">
        <v>609</v>
      </c>
      <c r="G388" s="10"/>
      <c r="H388" s="10"/>
      <c r="I388" s="10"/>
      <c r="J388" s="266"/>
      <c r="K388" s="23"/>
      <c r="M388" s="10">
        <v>1</v>
      </c>
      <c r="N388" s="69"/>
      <c r="P388" s="258">
        <f t="shared" si="10"/>
        <v>0</v>
      </c>
      <c r="Q388" s="10"/>
      <c r="R388" s="10"/>
      <c r="S388" s="10"/>
      <c r="T388" s="180">
        <f t="shared" si="11"/>
        <v>609</v>
      </c>
      <c r="U388" s="10"/>
      <c r="V388" s="10"/>
      <c r="W388" s="10"/>
      <c r="Y388" s="266"/>
      <c r="Z388" s="265"/>
      <c r="AB388" s="265"/>
      <c r="AC388" s="269"/>
      <c r="AD388" s="255"/>
      <c r="AE388" s="3"/>
      <c r="AF388" s="3"/>
    </row>
    <row r="389" spans="1:32" x14ac:dyDescent="0.2">
      <c r="A389" s="55"/>
      <c r="B389" s="10"/>
      <c r="C389" s="10" t="s">
        <v>413</v>
      </c>
      <c r="D389" s="10"/>
      <c r="E389" s="10" t="s">
        <v>324</v>
      </c>
      <c r="F389" s="10">
        <v>131</v>
      </c>
      <c r="G389" s="10"/>
      <c r="H389" s="10"/>
      <c r="I389" s="10"/>
      <c r="J389" s="266"/>
      <c r="K389" s="23"/>
      <c r="M389" s="10">
        <v>1</v>
      </c>
      <c r="N389" s="69"/>
      <c r="P389" s="258">
        <f t="shared" si="10"/>
        <v>0</v>
      </c>
      <c r="Q389" s="10"/>
      <c r="R389" s="10"/>
      <c r="S389" s="10"/>
      <c r="T389" s="180">
        <f t="shared" si="11"/>
        <v>131</v>
      </c>
      <c r="U389" s="10"/>
      <c r="V389" s="10"/>
      <c r="W389" s="10"/>
      <c r="Y389" s="266"/>
      <c r="Z389" s="265"/>
      <c r="AB389" s="265"/>
      <c r="AC389" s="269"/>
      <c r="AD389" s="255"/>
      <c r="AE389" s="3"/>
      <c r="AF389" s="3"/>
    </row>
    <row r="390" spans="1:32" x14ac:dyDescent="0.2">
      <c r="A390" s="55"/>
      <c r="B390" s="10"/>
      <c r="C390" s="10" t="s">
        <v>413</v>
      </c>
      <c r="D390" s="10"/>
      <c r="E390" s="10" t="s">
        <v>322</v>
      </c>
      <c r="F390" s="10">
        <v>3502290</v>
      </c>
      <c r="G390" s="10"/>
      <c r="H390" s="10"/>
      <c r="I390" s="10"/>
      <c r="J390" s="266"/>
      <c r="K390" s="23"/>
      <c r="M390" s="10">
        <v>5151</v>
      </c>
      <c r="N390" s="69"/>
      <c r="P390" s="258">
        <f t="shared" si="10"/>
        <v>0</v>
      </c>
      <c r="Q390" s="10"/>
      <c r="R390" s="10"/>
      <c r="S390" s="10"/>
      <c r="T390" s="180">
        <f t="shared" si="11"/>
        <v>679.92428654630169</v>
      </c>
      <c r="U390" s="10"/>
      <c r="V390" s="10"/>
      <c r="W390" s="10"/>
      <c r="Y390" s="266"/>
      <c r="Z390" s="265"/>
      <c r="AB390" s="265"/>
      <c r="AC390" s="269"/>
      <c r="AD390" s="255"/>
      <c r="AE390" s="3"/>
      <c r="AF390" s="3"/>
    </row>
    <row r="391" spans="1:32" x14ac:dyDescent="0.2">
      <c r="A391" s="55"/>
      <c r="B391" s="10"/>
      <c r="C391" s="10" t="s">
        <v>413</v>
      </c>
      <c r="D391" s="10"/>
      <c r="E391" s="10" t="s">
        <v>92</v>
      </c>
      <c r="F391" s="10">
        <v>468</v>
      </c>
      <c r="G391" s="10"/>
      <c r="H391" s="10"/>
      <c r="I391" s="10"/>
      <c r="J391" s="266"/>
      <c r="K391" s="23"/>
      <c r="M391" s="10">
        <v>1</v>
      </c>
      <c r="N391" s="69"/>
      <c r="P391" s="258">
        <f t="shared" si="10"/>
        <v>0</v>
      </c>
      <c r="Q391" s="10"/>
      <c r="R391" s="10"/>
      <c r="S391" s="10"/>
      <c r="T391" s="180">
        <f t="shared" si="11"/>
        <v>468</v>
      </c>
      <c r="U391" s="10"/>
      <c r="V391" s="10"/>
      <c r="W391" s="10"/>
      <c r="Y391" s="266"/>
      <c r="Z391" s="265"/>
      <c r="AB391" s="265"/>
      <c r="AC391" s="269"/>
      <c r="AD391" s="255"/>
      <c r="AE391" s="3"/>
      <c r="AF391" s="3"/>
    </row>
    <row r="392" spans="1:32" x14ac:dyDescent="0.2">
      <c r="A392" s="55"/>
      <c r="B392" s="10"/>
      <c r="C392" s="10" t="s">
        <v>414</v>
      </c>
      <c r="D392" s="10"/>
      <c r="E392" s="10" t="s">
        <v>108</v>
      </c>
      <c r="F392" s="10">
        <v>2339619</v>
      </c>
      <c r="G392" s="10"/>
      <c r="H392" s="10"/>
      <c r="I392" s="10"/>
      <c r="J392" s="266"/>
      <c r="K392" s="23"/>
      <c r="M392" s="10">
        <v>6036</v>
      </c>
      <c r="N392" s="69"/>
      <c r="P392" s="258">
        <f t="shared" si="10"/>
        <v>0</v>
      </c>
      <c r="Q392" s="10"/>
      <c r="R392" s="10"/>
      <c r="S392" s="10"/>
      <c r="T392" s="180">
        <f t="shared" si="11"/>
        <v>387.61083499005963</v>
      </c>
      <c r="U392" s="10"/>
      <c r="V392" s="10"/>
      <c r="W392" s="10"/>
      <c r="Y392" s="266"/>
      <c r="Z392" s="265"/>
      <c r="AB392" s="265"/>
      <c r="AC392" s="269"/>
      <c r="AD392" s="255"/>
      <c r="AE392" s="3"/>
      <c r="AF392" s="3"/>
    </row>
    <row r="393" spans="1:32" x14ac:dyDescent="0.2">
      <c r="A393" s="55"/>
      <c r="B393" s="10"/>
      <c r="C393" s="10" t="s">
        <v>415</v>
      </c>
      <c r="D393" s="10"/>
      <c r="E393" s="10" t="s">
        <v>78</v>
      </c>
      <c r="F393" s="10">
        <v>142518</v>
      </c>
      <c r="G393" s="10"/>
      <c r="H393" s="10"/>
      <c r="I393" s="10"/>
      <c r="J393" s="266"/>
      <c r="K393" s="23"/>
      <c r="M393" s="10">
        <v>211</v>
      </c>
      <c r="N393" s="69"/>
      <c r="P393" s="258">
        <f t="shared" si="10"/>
        <v>0</v>
      </c>
      <c r="Q393" s="10"/>
      <c r="R393" s="10"/>
      <c r="S393" s="10"/>
      <c r="T393" s="180">
        <f t="shared" si="11"/>
        <v>675.44075829383883</v>
      </c>
      <c r="U393" s="10"/>
      <c r="V393" s="10"/>
      <c r="W393" s="10"/>
      <c r="Y393" s="266"/>
      <c r="Z393" s="265"/>
      <c r="AB393" s="265"/>
      <c r="AC393" s="269"/>
      <c r="AD393" s="255"/>
      <c r="AE393" s="3"/>
      <c r="AF393" s="3"/>
    </row>
    <row r="394" spans="1:32" x14ac:dyDescent="0.2">
      <c r="A394" s="55"/>
      <c r="B394" s="10"/>
      <c r="C394" s="10" t="s">
        <v>416</v>
      </c>
      <c r="D394" s="10"/>
      <c r="E394" s="10" t="s">
        <v>72</v>
      </c>
      <c r="F394" s="10">
        <v>1155</v>
      </c>
      <c r="G394" s="10"/>
      <c r="H394" s="10"/>
      <c r="I394" s="10"/>
      <c r="J394" s="266"/>
      <c r="K394" s="23"/>
      <c r="M394" s="10">
        <v>3</v>
      </c>
      <c r="N394" s="69"/>
      <c r="P394" s="258">
        <f t="shared" si="10"/>
        <v>0</v>
      </c>
      <c r="Q394" s="10"/>
      <c r="R394" s="10"/>
      <c r="S394" s="10"/>
      <c r="T394" s="180">
        <f t="shared" si="11"/>
        <v>385</v>
      </c>
      <c r="U394" s="10"/>
      <c r="V394" s="10"/>
      <c r="W394" s="10"/>
      <c r="Y394" s="266"/>
      <c r="Z394" s="265"/>
      <c r="AB394" s="265"/>
      <c r="AC394" s="269"/>
      <c r="AD394" s="255"/>
      <c r="AE394" s="3"/>
      <c r="AF394" s="3"/>
    </row>
    <row r="395" spans="1:32" x14ac:dyDescent="0.2">
      <c r="A395" s="55"/>
      <c r="B395" s="10"/>
      <c r="C395" s="10" t="s">
        <v>417</v>
      </c>
      <c r="D395" s="10"/>
      <c r="E395" s="10" t="s">
        <v>108</v>
      </c>
      <c r="F395" s="10">
        <v>245</v>
      </c>
      <c r="G395" s="10"/>
      <c r="H395" s="10"/>
      <c r="I395" s="10"/>
      <c r="J395" s="266"/>
      <c r="K395" s="23"/>
      <c r="M395" s="10">
        <v>1</v>
      </c>
      <c r="N395" s="69"/>
      <c r="P395" s="258">
        <f t="shared" si="10"/>
        <v>0</v>
      </c>
      <c r="Q395" s="10"/>
      <c r="R395" s="10"/>
      <c r="S395" s="10"/>
      <c r="T395" s="180">
        <f t="shared" si="11"/>
        <v>245</v>
      </c>
      <c r="U395" s="10"/>
      <c r="V395" s="10"/>
      <c r="W395" s="10"/>
      <c r="Y395" s="266"/>
      <c r="Z395" s="265"/>
      <c r="AB395" s="265"/>
      <c r="AC395" s="269"/>
      <c r="AD395" s="255"/>
      <c r="AE395" s="3"/>
      <c r="AF395" s="3"/>
    </row>
    <row r="396" spans="1:32" x14ac:dyDescent="0.2">
      <c r="A396" s="55"/>
      <c r="B396" s="10"/>
      <c r="C396" s="10" t="s">
        <v>417</v>
      </c>
      <c r="D396" s="10"/>
      <c r="E396" s="10" t="s">
        <v>85</v>
      </c>
      <c r="F396" s="10">
        <v>2509</v>
      </c>
      <c r="G396" s="10"/>
      <c r="H396" s="10"/>
      <c r="I396" s="10"/>
      <c r="J396" s="266"/>
      <c r="K396" s="23"/>
      <c r="M396" s="10">
        <v>6</v>
      </c>
      <c r="N396" s="69"/>
      <c r="P396" s="258">
        <f t="shared" si="10"/>
        <v>0</v>
      </c>
      <c r="Q396" s="10"/>
      <c r="R396" s="10"/>
      <c r="S396" s="10"/>
      <c r="T396" s="180">
        <f t="shared" si="11"/>
        <v>418.16666666666669</v>
      </c>
      <c r="U396" s="10"/>
      <c r="V396" s="10"/>
      <c r="W396" s="10"/>
      <c r="Y396" s="266"/>
      <c r="Z396" s="265"/>
      <c r="AB396" s="265"/>
      <c r="AC396" s="269"/>
      <c r="AD396" s="255"/>
      <c r="AE396" s="3"/>
      <c r="AF396" s="3"/>
    </row>
    <row r="397" spans="1:32" x14ac:dyDescent="0.2">
      <c r="A397" s="55"/>
      <c r="B397" s="10"/>
      <c r="C397" s="10" t="s">
        <v>417</v>
      </c>
      <c r="D397" s="10"/>
      <c r="E397" s="10" t="s">
        <v>109</v>
      </c>
      <c r="F397" s="10">
        <v>310433</v>
      </c>
      <c r="G397" s="10"/>
      <c r="H397" s="10"/>
      <c r="I397" s="10"/>
      <c r="J397" s="266"/>
      <c r="K397" s="23"/>
      <c r="M397" s="10">
        <v>755</v>
      </c>
      <c r="N397" s="69"/>
      <c r="P397" s="258">
        <f t="shared" si="10"/>
        <v>0</v>
      </c>
      <c r="Q397" s="10"/>
      <c r="R397" s="10"/>
      <c r="S397" s="10"/>
      <c r="T397" s="180">
        <f t="shared" si="11"/>
        <v>411.16953642384107</v>
      </c>
      <c r="U397" s="10"/>
      <c r="V397" s="10"/>
      <c r="W397" s="10"/>
      <c r="Y397" s="266"/>
      <c r="Z397" s="265"/>
      <c r="AB397" s="265"/>
      <c r="AC397" s="269"/>
      <c r="AD397" s="255"/>
      <c r="AE397" s="3"/>
      <c r="AF397" s="3"/>
    </row>
    <row r="398" spans="1:32" x14ac:dyDescent="0.2">
      <c r="A398" s="55"/>
      <c r="B398" s="10"/>
      <c r="C398" s="10" t="s">
        <v>417</v>
      </c>
      <c r="D398" s="10"/>
      <c r="E398" s="10" t="s">
        <v>367</v>
      </c>
      <c r="F398" s="10">
        <v>993</v>
      </c>
      <c r="G398" s="10"/>
      <c r="H398" s="10"/>
      <c r="I398" s="10"/>
      <c r="J398" s="266"/>
      <c r="K398" s="23"/>
      <c r="M398" s="10">
        <v>1</v>
      </c>
      <c r="N398" s="69"/>
      <c r="P398" s="258">
        <f t="shared" si="10"/>
        <v>0</v>
      </c>
      <c r="Q398" s="10"/>
      <c r="R398" s="10"/>
      <c r="S398" s="10"/>
      <c r="T398" s="180">
        <f t="shared" si="11"/>
        <v>993</v>
      </c>
      <c r="U398" s="10"/>
      <c r="V398" s="10"/>
      <c r="W398" s="10"/>
      <c r="Y398" s="266"/>
      <c r="Z398" s="265"/>
      <c r="AB398" s="265"/>
      <c r="AC398" s="269"/>
      <c r="AD398" s="255"/>
      <c r="AE398" s="3"/>
      <c r="AF398" s="3"/>
    </row>
    <row r="399" spans="1:32" x14ac:dyDescent="0.2">
      <c r="A399" s="55"/>
      <c r="B399" s="10"/>
      <c r="C399" s="10" t="s">
        <v>418</v>
      </c>
      <c r="D399" s="10"/>
      <c r="E399" s="10" t="s">
        <v>184</v>
      </c>
      <c r="F399" s="10">
        <v>1051</v>
      </c>
      <c r="G399" s="10"/>
      <c r="H399" s="10"/>
      <c r="I399" s="10"/>
      <c r="J399" s="266"/>
      <c r="K399" s="23"/>
      <c r="M399" s="10">
        <v>1</v>
      </c>
      <c r="N399" s="69"/>
      <c r="P399" s="258">
        <f t="shared" si="10"/>
        <v>0</v>
      </c>
      <c r="Q399" s="10"/>
      <c r="R399" s="10"/>
      <c r="S399" s="10"/>
      <c r="T399" s="180">
        <f t="shared" si="11"/>
        <v>1051</v>
      </c>
      <c r="U399" s="10"/>
      <c r="V399" s="10"/>
      <c r="W399" s="10"/>
      <c r="Y399" s="266"/>
      <c r="Z399" s="265"/>
      <c r="AB399" s="265"/>
      <c r="AC399" s="269"/>
      <c r="AD399" s="255"/>
      <c r="AE399" s="3"/>
      <c r="AF399" s="3"/>
    </row>
    <row r="400" spans="1:32" x14ac:dyDescent="0.2">
      <c r="A400" s="55"/>
      <c r="B400" s="10"/>
      <c r="C400" s="10" t="s">
        <v>418</v>
      </c>
      <c r="D400" s="10"/>
      <c r="E400" s="10" t="s">
        <v>286</v>
      </c>
      <c r="F400" s="10">
        <v>1017476</v>
      </c>
      <c r="G400" s="10"/>
      <c r="H400" s="10"/>
      <c r="I400" s="10"/>
      <c r="J400" s="266"/>
      <c r="K400" s="23"/>
      <c r="M400" s="10">
        <v>1695</v>
      </c>
      <c r="N400" s="69"/>
      <c r="P400" s="258">
        <f t="shared" si="10"/>
        <v>0</v>
      </c>
      <c r="Q400" s="10"/>
      <c r="R400" s="10"/>
      <c r="S400" s="10"/>
      <c r="T400" s="180">
        <f t="shared" si="11"/>
        <v>600.28082595870205</v>
      </c>
      <c r="U400" s="10"/>
      <c r="V400" s="10"/>
      <c r="W400" s="10"/>
      <c r="Y400" s="266"/>
      <c r="Z400" s="265"/>
      <c r="AB400" s="265"/>
      <c r="AC400" s="269"/>
      <c r="AD400" s="255"/>
      <c r="AE400" s="3"/>
      <c r="AF400" s="3"/>
    </row>
    <row r="401" spans="1:32" x14ac:dyDescent="0.2">
      <c r="A401" s="55"/>
      <c r="B401" s="10"/>
      <c r="C401" s="10" t="s">
        <v>418</v>
      </c>
      <c r="D401" s="10"/>
      <c r="E401" s="10" t="s">
        <v>156</v>
      </c>
      <c r="F401" s="10"/>
      <c r="G401" s="10"/>
      <c r="H401" s="10"/>
      <c r="I401" s="10"/>
      <c r="J401" s="266"/>
      <c r="K401" s="23"/>
      <c r="M401" s="10">
        <v>1</v>
      </c>
      <c r="N401" s="69"/>
      <c r="P401" s="258">
        <f t="shared" si="10"/>
        <v>0</v>
      </c>
      <c r="Q401" s="10"/>
      <c r="R401" s="10"/>
      <c r="S401" s="10"/>
      <c r="T401" s="180">
        <f t="shared" si="11"/>
        <v>0</v>
      </c>
      <c r="U401" s="10"/>
      <c r="V401" s="10"/>
      <c r="W401" s="10"/>
      <c r="Y401" s="266"/>
      <c r="Z401" s="265"/>
      <c r="AB401" s="265"/>
      <c r="AC401" s="269"/>
      <c r="AD401" s="255"/>
      <c r="AE401" s="3"/>
      <c r="AF401" s="3"/>
    </row>
    <row r="402" spans="1:32" x14ac:dyDescent="0.2">
      <c r="A402" s="55"/>
      <c r="B402" s="10"/>
      <c r="C402" s="10" t="s">
        <v>419</v>
      </c>
      <c r="D402" s="10"/>
      <c r="E402" s="10" t="s">
        <v>294</v>
      </c>
      <c r="F402" s="10">
        <v>186634</v>
      </c>
      <c r="G402" s="10"/>
      <c r="H402" s="10"/>
      <c r="I402" s="10"/>
      <c r="J402" s="266"/>
      <c r="K402" s="23"/>
      <c r="M402" s="10">
        <v>349</v>
      </c>
      <c r="N402" s="69"/>
      <c r="P402" s="258">
        <f t="shared" si="10"/>
        <v>0</v>
      </c>
      <c r="Q402" s="10"/>
      <c r="R402" s="10"/>
      <c r="S402" s="10"/>
      <c r="T402" s="180">
        <f t="shared" si="11"/>
        <v>534.76790830945561</v>
      </c>
      <c r="U402" s="10"/>
      <c r="V402" s="10"/>
      <c r="W402" s="10"/>
      <c r="Y402" s="266"/>
      <c r="Z402" s="265"/>
      <c r="AB402" s="265"/>
      <c r="AC402" s="269"/>
      <c r="AD402" s="255"/>
      <c r="AE402" s="3"/>
      <c r="AF402" s="3"/>
    </row>
    <row r="403" spans="1:32" x14ac:dyDescent="0.2">
      <c r="A403" s="55"/>
      <c r="B403" s="10"/>
      <c r="C403" s="10" t="s">
        <v>420</v>
      </c>
      <c r="D403" s="10"/>
      <c r="E403" s="10" t="s">
        <v>421</v>
      </c>
      <c r="F403" s="10"/>
      <c r="G403" s="10"/>
      <c r="H403" s="10"/>
      <c r="I403" s="10"/>
      <c r="J403" s="266"/>
      <c r="K403" s="23"/>
      <c r="M403" s="10">
        <v>1</v>
      </c>
      <c r="N403" s="69"/>
      <c r="P403" s="258">
        <f t="shared" si="10"/>
        <v>0</v>
      </c>
      <c r="Q403" s="10"/>
      <c r="R403" s="10"/>
      <c r="S403" s="10"/>
      <c r="T403" s="180">
        <f t="shared" si="11"/>
        <v>0</v>
      </c>
      <c r="U403" s="10"/>
      <c r="V403" s="10"/>
      <c r="W403" s="10"/>
      <c r="Y403" s="266"/>
      <c r="Z403" s="265"/>
      <c r="AB403" s="265"/>
      <c r="AC403" s="269"/>
      <c r="AD403" s="255"/>
      <c r="AE403" s="3"/>
      <c r="AF403" s="3"/>
    </row>
    <row r="404" spans="1:32" x14ac:dyDescent="0.2">
      <c r="A404" s="55"/>
      <c r="B404" s="10"/>
      <c r="C404" s="10" t="s">
        <v>420</v>
      </c>
      <c r="D404" s="10"/>
      <c r="E404" s="10" t="s">
        <v>408</v>
      </c>
      <c r="F404" s="10">
        <v>304366</v>
      </c>
      <c r="G404" s="10"/>
      <c r="H404" s="10"/>
      <c r="I404" s="10"/>
      <c r="J404" s="266"/>
      <c r="K404" s="23"/>
      <c r="M404" s="10">
        <v>498</v>
      </c>
      <c r="N404" s="69"/>
      <c r="P404" s="258">
        <f t="shared" si="10"/>
        <v>0</v>
      </c>
      <c r="Q404" s="10"/>
      <c r="R404" s="10"/>
      <c r="S404" s="10"/>
      <c r="T404" s="180">
        <f t="shared" si="11"/>
        <v>611.1767068273092</v>
      </c>
      <c r="U404" s="10"/>
      <c r="V404" s="10"/>
      <c r="W404" s="10"/>
      <c r="Y404" s="266"/>
      <c r="Z404" s="265"/>
      <c r="AB404" s="265"/>
      <c r="AC404" s="269"/>
      <c r="AD404" s="255"/>
      <c r="AE404" s="3"/>
      <c r="AF404" s="3"/>
    </row>
    <row r="405" spans="1:32" x14ac:dyDescent="0.2">
      <c r="A405" s="55"/>
      <c r="B405" s="10"/>
      <c r="C405" s="10" t="s">
        <v>422</v>
      </c>
      <c r="D405" s="10"/>
      <c r="E405" s="10" t="s">
        <v>423</v>
      </c>
      <c r="F405" s="10">
        <v>181813</v>
      </c>
      <c r="G405" s="10"/>
      <c r="H405" s="10"/>
      <c r="I405" s="10"/>
      <c r="J405" s="266"/>
      <c r="K405" s="23"/>
      <c r="M405" s="10">
        <v>303</v>
      </c>
      <c r="N405" s="69"/>
      <c r="P405" s="258">
        <f t="shared" si="10"/>
        <v>0</v>
      </c>
      <c r="Q405" s="10"/>
      <c r="R405" s="10"/>
      <c r="S405" s="10"/>
      <c r="T405" s="180">
        <f t="shared" si="11"/>
        <v>600.04290429042908</v>
      </c>
      <c r="U405" s="10"/>
      <c r="V405" s="10"/>
      <c r="W405" s="10"/>
      <c r="Y405" s="266"/>
      <c r="Z405" s="265"/>
      <c r="AB405" s="265"/>
      <c r="AC405" s="269"/>
      <c r="AD405" s="255"/>
      <c r="AE405" s="3"/>
      <c r="AF405" s="3"/>
    </row>
    <row r="406" spans="1:32" x14ac:dyDescent="0.2">
      <c r="A406" s="55"/>
      <c r="B406" s="10"/>
      <c r="C406" s="10" t="s">
        <v>424</v>
      </c>
      <c r="D406" s="10"/>
      <c r="E406" s="10" t="s">
        <v>103</v>
      </c>
      <c r="F406" s="10">
        <v>406039</v>
      </c>
      <c r="G406" s="10"/>
      <c r="H406" s="10"/>
      <c r="I406" s="10"/>
      <c r="J406" s="266"/>
      <c r="K406" s="23"/>
      <c r="M406" s="10">
        <v>1184</v>
      </c>
      <c r="N406" s="69"/>
      <c r="P406" s="258">
        <f t="shared" ref="P406:P469" si="12">J406/M406</f>
        <v>0</v>
      </c>
      <c r="Q406" s="10"/>
      <c r="R406" s="10"/>
      <c r="S406" s="10"/>
      <c r="T406" s="180">
        <f t="shared" ref="T406:T469" si="13">F406/M406</f>
        <v>342.93834459459458</v>
      </c>
      <c r="U406" s="10"/>
      <c r="V406" s="10"/>
      <c r="W406" s="10"/>
      <c r="Y406" s="266"/>
      <c r="Z406" s="265"/>
      <c r="AB406" s="265"/>
      <c r="AC406" s="269"/>
      <c r="AD406" s="255"/>
      <c r="AE406" s="3"/>
      <c r="AF406" s="3"/>
    </row>
    <row r="407" spans="1:32" x14ac:dyDescent="0.2">
      <c r="A407" s="55"/>
      <c r="B407" s="10"/>
      <c r="C407" s="10" t="s">
        <v>425</v>
      </c>
      <c r="D407" s="10"/>
      <c r="E407" s="10" t="s">
        <v>103</v>
      </c>
      <c r="F407" s="10">
        <v>27837</v>
      </c>
      <c r="G407" s="10"/>
      <c r="H407" s="10"/>
      <c r="I407" s="10"/>
      <c r="J407" s="266"/>
      <c r="K407" s="23"/>
      <c r="M407" s="10">
        <v>103</v>
      </c>
      <c r="N407" s="69"/>
      <c r="P407" s="258">
        <f t="shared" si="12"/>
        <v>0</v>
      </c>
      <c r="Q407" s="10"/>
      <c r="R407" s="10"/>
      <c r="S407" s="10"/>
      <c r="T407" s="180">
        <f t="shared" si="13"/>
        <v>270.26213592233012</v>
      </c>
      <c r="U407" s="10"/>
      <c r="V407" s="10"/>
      <c r="W407" s="10"/>
      <c r="Y407" s="266"/>
      <c r="Z407" s="265"/>
      <c r="AB407" s="265"/>
      <c r="AC407" s="269"/>
      <c r="AD407" s="255"/>
      <c r="AE407" s="3"/>
      <c r="AF407" s="3"/>
    </row>
    <row r="408" spans="1:32" x14ac:dyDescent="0.2">
      <c r="A408" s="55"/>
      <c r="B408" s="10"/>
      <c r="C408" s="10" t="s">
        <v>426</v>
      </c>
      <c r="D408" s="10"/>
      <c r="E408" s="10" t="s">
        <v>63</v>
      </c>
      <c r="F408" s="10">
        <v>952464</v>
      </c>
      <c r="G408" s="10"/>
      <c r="H408" s="10"/>
      <c r="I408" s="10"/>
      <c r="J408" s="266"/>
      <c r="K408" s="23"/>
      <c r="M408" s="10">
        <v>2948</v>
      </c>
      <c r="N408" s="69"/>
      <c r="P408" s="258">
        <f t="shared" si="12"/>
        <v>0</v>
      </c>
      <c r="Q408" s="10"/>
      <c r="R408" s="10"/>
      <c r="S408" s="10"/>
      <c r="T408" s="180">
        <f t="shared" si="13"/>
        <v>323.08819538670286</v>
      </c>
      <c r="U408" s="10"/>
      <c r="V408" s="10"/>
      <c r="W408" s="10"/>
      <c r="Y408" s="266"/>
      <c r="Z408" s="265"/>
      <c r="AB408" s="265"/>
      <c r="AC408" s="269"/>
      <c r="AD408" s="255"/>
      <c r="AE408" s="3"/>
      <c r="AF408" s="3"/>
    </row>
    <row r="409" spans="1:32" x14ac:dyDescent="0.2">
      <c r="A409" s="55"/>
      <c r="B409" s="10"/>
      <c r="C409" s="10" t="s">
        <v>426</v>
      </c>
      <c r="D409" s="10"/>
      <c r="E409" s="10" t="s">
        <v>166</v>
      </c>
      <c r="F409" s="10">
        <v>1228</v>
      </c>
      <c r="G409" s="10"/>
      <c r="H409" s="10"/>
      <c r="I409" s="10"/>
      <c r="J409" s="266"/>
      <c r="K409" s="23"/>
      <c r="M409" s="10">
        <v>1</v>
      </c>
      <c r="N409" s="69"/>
      <c r="P409" s="258">
        <f t="shared" si="12"/>
        <v>0</v>
      </c>
      <c r="Q409" s="10"/>
      <c r="R409" s="10"/>
      <c r="S409" s="10"/>
      <c r="T409" s="180">
        <f t="shared" si="13"/>
        <v>1228</v>
      </c>
      <c r="U409" s="10"/>
      <c r="V409" s="10"/>
      <c r="W409" s="10"/>
      <c r="Y409" s="266"/>
      <c r="Z409" s="265"/>
      <c r="AB409" s="265"/>
      <c r="AC409" s="269"/>
      <c r="AD409" s="255"/>
      <c r="AE409" s="3"/>
      <c r="AF409" s="3"/>
    </row>
    <row r="410" spans="1:32" x14ac:dyDescent="0.2">
      <c r="A410" s="55"/>
      <c r="B410" s="10"/>
      <c r="C410" s="10" t="s">
        <v>427</v>
      </c>
      <c r="D410" s="10"/>
      <c r="E410" s="10" t="s">
        <v>156</v>
      </c>
      <c r="F410" s="10">
        <v>3113</v>
      </c>
      <c r="G410" s="10"/>
      <c r="H410" s="10"/>
      <c r="I410" s="10"/>
      <c r="J410" s="266"/>
      <c r="K410" s="23"/>
      <c r="M410" s="10">
        <v>5</v>
      </c>
      <c r="N410" s="69"/>
      <c r="P410" s="258">
        <f t="shared" si="12"/>
        <v>0</v>
      </c>
      <c r="Q410" s="10"/>
      <c r="R410" s="10"/>
      <c r="S410" s="10"/>
      <c r="T410" s="180">
        <f t="shared" si="13"/>
        <v>622.6</v>
      </c>
      <c r="U410" s="10"/>
      <c r="V410" s="10"/>
      <c r="W410" s="10"/>
      <c r="Y410" s="266"/>
      <c r="Z410" s="265"/>
      <c r="AB410" s="265"/>
      <c r="AC410" s="269"/>
      <c r="AD410" s="255"/>
      <c r="AE410" s="3"/>
      <c r="AF410" s="3"/>
    </row>
    <row r="411" spans="1:32" x14ac:dyDescent="0.2">
      <c r="A411" s="55"/>
      <c r="B411" s="10"/>
      <c r="C411" s="10" t="s">
        <v>428</v>
      </c>
      <c r="D411" s="10"/>
      <c r="E411" s="10" t="s">
        <v>63</v>
      </c>
      <c r="F411" s="10">
        <v>203</v>
      </c>
      <c r="G411" s="10"/>
      <c r="H411" s="10"/>
      <c r="I411" s="10"/>
      <c r="J411" s="266"/>
      <c r="K411" s="23"/>
      <c r="M411" s="10">
        <v>1</v>
      </c>
      <c r="N411" s="69"/>
      <c r="P411" s="258">
        <f t="shared" si="12"/>
        <v>0</v>
      </c>
      <c r="Q411" s="10"/>
      <c r="R411" s="10"/>
      <c r="S411" s="10"/>
      <c r="T411" s="180">
        <f t="shared" si="13"/>
        <v>203</v>
      </c>
      <c r="U411" s="10"/>
      <c r="V411" s="10"/>
      <c r="W411" s="10"/>
      <c r="Y411" s="266"/>
      <c r="Z411" s="265"/>
      <c r="AB411" s="265"/>
      <c r="AC411" s="269"/>
      <c r="AD411" s="255"/>
      <c r="AE411" s="3"/>
      <c r="AF411" s="3"/>
    </row>
    <row r="412" spans="1:32" x14ac:dyDescent="0.2">
      <c r="A412" s="55"/>
      <c r="B412" s="10"/>
      <c r="C412" s="10" t="s">
        <v>428</v>
      </c>
      <c r="D412" s="10"/>
      <c r="E412" s="10" t="s">
        <v>429</v>
      </c>
      <c r="F412" s="10">
        <v>122</v>
      </c>
      <c r="G412" s="10"/>
      <c r="H412" s="10"/>
      <c r="I412" s="10"/>
      <c r="J412" s="266"/>
      <c r="K412" s="23"/>
      <c r="M412" s="10">
        <v>1</v>
      </c>
      <c r="N412" s="69"/>
      <c r="P412" s="258">
        <f t="shared" si="12"/>
        <v>0</v>
      </c>
      <c r="Q412" s="10"/>
      <c r="R412" s="10"/>
      <c r="S412" s="10"/>
      <c r="T412" s="180">
        <f t="shared" si="13"/>
        <v>122</v>
      </c>
      <c r="U412" s="10"/>
      <c r="V412" s="10"/>
      <c r="W412" s="10"/>
      <c r="Y412" s="266"/>
      <c r="Z412" s="265"/>
      <c r="AB412" s="265"/>
      <c r="AC412" s="269"/>
      <c r="AD412" s="255"/>
      <c r="AE412" s="3"/>
      <c r="AF412" s="3"/>
    </row>
    <row r="413" spans="1:32" x14ac:dyDescent="0.2">
      <c r="A413" s="55"/>
      <c r="B413" s="10"/>
      <c r="C413" s="10" t="s">
        <v>428</v>
      </c>
      <c r="D413" s="10"/>
      <c r="E413" s="10" t="s">
        <v>166</v>
      </c>
      <c r="F413" s="10">
        <v>1642310</v>
      </c>
      <c r="G413" s="10"/>
      <c r="H413" s="10"/>
      <c r="I413" s="10"/>
      <c r="J413" s="266"/>
      <c r="K413" s="23"/>
      <c r="M413" s="10">
        <v>8050</v>
      </c>
      <c r="N413" s="69"/>
      <c r="P413" s="258">
        <f t="shared" si="12"/>
        <v>0</v>
      </c>
      <c r="Q413" s="10"/>
      <c r="R413" s="10"/>
      <c r="S413" s="10"/>
      <c r="T413" s="180">
        <f t="shared" si="13"/>
        <v>204.01366459627329</v>
      </c>
      <c r="U413" s="10"/>
      <c r="V413" s="10"/>
      <c r="W413" s="10"/>
      <c r="Y413" s="266"/>
      <c r="Z413" s="265"/>
      <c r="AB413" s="265"/>
      <c r="AC413" s="269"/>
      <c r="AD413" s="255"/>
      <c r="AE413" s="3"/>
      <c r="AF413" s="3"/>
    </row>
    <row r="414" spans="1:32" x14ac:dyDescent="0.2">
      <c r="A414" s="55"/>
      <c r="B414" s="10"/>
      <c r="C414" s="10" t="s">
        <v>430</v>
      </c>
      <c r="D414" s="10"/>
      <c r="E414" s="10" t="s">
        <v>366</v>
      </c>
      <c r="F414" s="10">
        <v>1495905</v>
      </c>
      <c r="G414" s="10"/>
      <c r="H414" s="10"/>
      <c r="I414" s="10"/>
      <c r="J414" s="266"/>
      <c r="K414" s="23"/>
      <c r="M414" s="10">
        <v>3511</v>
      </c>
      <c r="N414" s="69"/>
      <c r="P414" s="258">
        <f t="shared" si="12"/>
        <v>0</v>
      </c>
      <c r="Q414" s="10"/>
      <c r="R414" s="10"/>
      <c r="S414" s="10"/>
      <c r="T414" s="180">
        <f t="shared" si="13"/>
        <v>426.06237539162629</v>
      </c>
      <c r="U414" s="10"/>
      <c r="V414" s="10"/>
      <c r="W414" s="10"/>
      <c r="Y414" s="266"/>
      <c r="Z414" s="265"/>
      <c r="AB414" s="265"/>
      <c r="AC414" s="269"/>
      <c r="AD414" s="255"/>
      <c r="AE414" s="3"/>
      <c r="AF414" s="3"/>
    </row>
    <row r="415" spans="1:32" x14ac:dyDescent="0.2">
      <c r="A415" s="55"/>
      <c r="B415" s="10"/>
      <c r="C415" s="10" t="s">
        <v>430</v>
      </c>
      <c r="D415" s="10"/>
      <c r="E415" s="10" t="s">
        <v>367</v>
      </c>
      <c r="F415" s="10">
        <v>162</v>
      </c>
      <c r="G415" s="10"/>
      <c r="H415" s="10"/>
      <c r="I415" s="10"/>
      <c r="J415" s="266"/>
      <c r="K415" s="23"/>
      <c r="M415" s="10">
        <v>1</v>
      </c>
      <c r="N415" s="69"/>
      <c r="P415" s="258">
        <f t="shared" si="12"/>
        <v>0</v>
      </c>
      <c r="Q415" s="10"/>
      <c r="R415" s="10"/>
      <c r="S415" s="10"/>
      <c r="T415" s="180">
        <f t="shared" si="13"/>
        <v>162</v>
      </c>
      <c r="U415" s="10"/>
      <c r="V415" s="10"/>
      <c r="W415" s="10"/>
      <c r="Y415" s="266"/>
      <c r="Z415" s="265"/>
      <c r="AB415" s="265"/>
      <c r="AC415" s="269"/>
      <c r="AD415" s="255"/>
      <c r="AE415" s="3"/>
      <c r="AF415" s="3"/>
    </row>
    <row r="416" spans="1:32" x14ac:dyDescent="0.2">
      <c r="A416" s="55"/>
      <c r="B416" s="10"/>
      <c r="C416" s="10" t="s">
        <v>431</v>
      </c>
      <c r="D416" s="10"/>
      <c r="E416" s="10" t="s">
        <v>89</v>
      </c>
      <c r="F416" s="10">
        <v>6902</v>
      </c>
      <c r="G416" s="10"/>
      <c r="H416" s="10"/>
      <c r="I416" s="10"/>
      <c r="J416" s="266"/>
      <c r="K416" s="23"/>
      <c r="M416" s="10">
        <v>7</v>
      </c>
      <c r="N416" s="69"/>
      <c r="P416" s="258">
        <f t="shared" si="12"/>
        <v>0</v>
      </c>
      <c r="Q416" s="10"/>
      <c r="R416" s="10"/>
      <c r="S416" s="10"/>
      <c r="T416" s="180">
        <f t="shared" si="13"/>
        <v>986</v>
      </c>
      <c r="U416" s="10"/>
      <c r="V416" s="10"/>
      <c r="W416" s="10"/>
      <c r="Y416" s="266"/>
      <c r="Z416" s="265"/>
      <c r="AB416" s="265"/>
      <c r="AC416" s="269"/>
      <c r="AD416" s="255"/>
      <c r="AE416" s="3"/>
      <c r="AF416" s="3"/>
    </row>
    <row r="417" spans="1:32" x14ac:dyDescent="0.2">
      <c r="A417" s="55"/>
      <c r="B417" s="10"/>
      <c r="C417" s="10" t="s">
        <v>432</v>
      </c>
      <c r="D417" s="10"/>
      <c r="E417" s="10" t="s">
        <v>163</v>
      </c>
      <c r="F417" s="10">
        <v>4444</v>
      </c>
      <c r="G417" s="10"/>
      <c r="H417" s="10"/>
      <c r="I417" s="10"/>
      <c r="J417" s="266"/>
      <c r="K417" s="23"/>
      <c r="M417" s="10">
        <v>9</v>
      </c>
      <c r="N417" s="69"/>
      <c r="P417" s="258">
        <f t="shared" si="12"/>
        <v>0</v>
      </c>
      <c r="Q417" s="10"/>
      <c r="R417" s="10"/>
      <c r="S417" s="10"/>
      <c r="T417" s="180">
        <f t="shared" si="13"/>
        <v>493.77777777777777</v>
      </c>
      <c r="U417" s="10"/>
      <c r="V417" s="10"/>
      <c r="W417" s="10"/>
      <c r="Y417" s="266"/>
      <c r="Z417" s="265"/>
      <c r="AB417" s="265"/>
      <c r="AC417" s="269"/>
      <c r="AD417" s="255"/>
      <c r="AE417" s="3"/>
      <c r="AF417" s="3"/>
    </row>
    <row r="418" spans="1:32" x14ac:dyDescent="0.2">
      <c r="A418" s="55"/>
      <c r="B418" s="10"/>
      <c r="C418" s="10" t="s">
        <v>433</v>
      </c>
      <c r="D418" s="10"/>
      <c r="E418" s="10" t="s">
        <v>104</v>
      </c>
      <c r="F418" s="10">
        <v>3703</v>
      </c>
      <c r="G418" s="10"/>
      <c r="H418" s="10"/>
      <c r="I418" s="10"/>
      <c r="J418" s="266"/>
      <c r="K418" s="23"/>
      <c r="M418" s="10">
        <v>4</v>
      </c>
      <c r="N418" s="69"/>
      <c r="P418" s="258">
        <f t="shared" si="12"/>
        <v>0</v>
      </c>
      <c r="Q418" s="10"/>
      <c r="R418" s="10"/>
      <c r="S418" s="10"/>
      <c r="T418" s="180">
        <f t="shared" si="13"/>
        <v>925.75</v>
      </c>
      <c r="U418" s="10"/>
      <c r="V418" s="10"/>
      <c r="W418" s="10"/>
      <c r="Y418" s="266"/>
      <c r="Z418" s="265"/>
      <c r="AB418" s="265"/>
      <c r="AC418" s="269"/>
      <c r="AD418" s="255"/>
      <c r="AE418" s="3"/>
      <c r="AF418" s="3"/>
    </row>
    <row r="419" spans="1:32" x14ac:dyDescent="0.2">
      <c r="A419" s="55"/>
      <c r="B419" s="10"/>
      <c r="C419" s="10" t="s">
        <v>434</v>
      </c>
      <c r="D419" s="10"/>
      <c r="E419" s="10" t="s">
        <v>63</v>
      </c>
      <c r="F419" s="10">
        <v>636</v>
      </c>
      <c r="G419" s="10"/>
      <c r="H419" s="10"/>
      <c r="I419" s="10"/>
      <c r="J419" s="266"/>
      <c r="K419" s="23"/>
      <c r="M419" s="10">
        <v>2</v>
      </c>
      <c r="N419" s="69"/>
      <c r="P419" s="258">
        <f t="shared" si="12"/>
        <v>0</v>
      </c>
      <c r="Q419" s="10"/>
      <c r="R419" s="10"/>
      <c r="S419" s="10"/>
      <c r="T419" s="180">
        <f t="shared" si="13"/>
        <v>318</v>
      </c>
      <c r="U419" s="10"/>
      <c r="V419" s="10"/>
      <c r="W419" s="10"/>
      <c r="Y419" s="266"/>
      <c r="Z419" s="265"/>
      <c r="AB419" s="265"/>
      <c r="AC419" s="269"/>
      <c r="AD419" s="255"/>
      <c r="AE419" s="3"/>
      <c r="AF419" s="3"/>
    </row>
    <row r="420" spans="1:32" x14ac:dyDescent="0.2">
      <c r="A420" s="55"/>
      <c r="B420" s="10"/>
      <c r="C420" s="10" t="s">
        <v>434</v>
      </c>
      <c r="D420" s="10"/>
      <c r="E420" s="10" t="s">
        <v>109</v>
      </c>
      <c r="F420" s="10">
        <v>98</v>
      </c>
      <c r="G420" s="10"/>
      <c r="H420" s="10"/>
      <c r="I420" s="10"/>
      <c r="J420" s="266"/>
      <c r="K420" s="23"/>
      <c r="M420" s="10">
        <v>1</v>
      </c>
      <c r="N420" s="69"/>
      <c r="P420" s="258">
        <f t="shared" si="12"/>
        <v>0</v>
      </c>
      <c r="Q420" s="10"/>
      <c r="R420" s="10"/>
      <c r="S420" s="10"/>
      <c r="T420" s="180">
        <f t="shared" si="13"/>
        <v>98</v>
      </c>
      <c r="U420" s="10"/>
      <c r="V420" s="10"/>
      <c r="W420" s="10"/>
      <c r="Y420" s="266"/>
      <c r="Z420" s="265"/>
      <c r="AB420" s="265"/>
      <c r="AC420" s="269"/>
      <c r="AD420" s="255"/>
      <c r="AE420" s="3"/>
      <c r="AF420" s="3"/>
    </row>
    <row r="421" spans="1:32" x14ac:dyDescent="0.2">
      <c r="A421" s="55"/>
      <c r="B421" s="10"/>
      <c r="C421" s="10" t="s">
        <v>434</v>
      </c>
      <c r="D421" s="10"/>
      <c r="E421" s="10" t="s">
        <v>366</v>
      </c>
      <c r="F421" s="10">
        <v>1777</v>
      </c>
      <c r="G421" s="10"/>
      <c r="H421" s="10"/>
      <c r="I421" s="10"/>
      <c r="J421" s="266"/>
      <c r="K421" s="23"/>
      <c r="M421" s="10">
        <v>1</v>
      </c>
      <c r="N421" s="69"/>
      <c r="P421" s="258">
        <f t="shared" si="12"/>
        <v>0</v>
      </c>
      <c r="Q421" s="10"/>
      <c r="R421" s="10"/>
      <c r="S421" s="10"/>
      <c r="T421" s="180">
        <f t="shared" si="13"/>
        <v>1777</v>
      </c>
      <c r="U421" s="10"/>
      <c r="V421" s="10"/>
      <c r="W421" s="10"/>
      <c r="Y421" s="266"/>
      <c r="Z421" s="265"/>
      <c r="AB421" s="265"/>
      <c r="AC421" s="269"/>
      <c r="AD421" s="255"/>
      <c r="AE421" s="3"/>
      <c r="AF421" s="3"/>
    </row>
    <row r="422" spans="1:32" x14ac:dyDescent="0.2">
      <c r="A422" s="55"/>
      <c r="B422" s="10"/>
      <c r="C422" s="10" t="s">
        <v>434</v>
      </c>
      <c r="D422" s="10"/>
      <c r="E422" s="10" t="s">
        <v>388</v>
      </c>
      <c r="F422" s="10">
        <v>5799252</v>
      </c>
      <c r="G422" s="10"/>
      <c r="H422" s="10"/>
      <c r="I422" s="10"/>
      <c r="J422" s="266"/>
      <c r="K422" s="23"/>
      <c r="M422" s="10">
        <v>20655</v>
      </c>
      <c r="N422" s="69"/>
      <c r="P422" s="258">
        <f t="shared" si="12"/>
        <v>0</v>
      </c>
      <c r="Q422" s="10"/>
      <c r="R422" s="10"/>
      <c r="S422" s="10"/>
      <c r="T422" s="180">
        <f t="shared" si="13"/>
        <v>280.76746550472041</v>
      </c>
      <c r="U422" s="10"/>
      <c r="V422" s="10"/>
      <c r="W422" s="10"/>
      <c r="Y422" s="266"/>
      <c r="Z422" s="265"/>
      <c r="AB422" s="265"/>
      <c r="AC422" s="269"/>
      <c r="AD422" s="255"/>
      <c r="AE422" s="3"/>
      <c r="AF422" s="3"/>
    </row>
    <row r="423" spans="1:32" x14ac:dyDescent="0.2">
      <c r="A423" s="55"/>
      <c r="B423" s="10"/>
      <c r="C423" s="10" t="s">
        <v>434</v>
      </c>
      <c r="D423" s="10"/>
      <c r="E423" s="10" t="s">
        <v>266</v>
      </c>
      <c r="F423" s="10">
        <v>494</v>
      </c>
      <c r="G423" s="10"/>
      <c r="H423" s="10"/>
      <c r="I423" s="10"/>
      <c r="J423" s="266"/>
      <c r="K423" s="23"/>
      <c r="M423" s="10">
        <v>2</v>
      </c>
      <c r="N423" s="69"/>
      <c r="P423" s="258">
        <f t="shared" si="12"/>
        <v>0</v>
      </c>
      <c r="Q423" s="10"/>
      <c r="R423" s="10"/>
      <c r="S423" s="10"/>
      <c r="T423" s="180">
        <f t="shared" si="13"/>
        <v>247</v>
      </c>
      <c r="U423" s="10"/>
      <c r="V423" s="10"/>
      <c r="W423" s="10"/>
      <c r="Y423" s="266"/>
      <c r="Z423" s="265"/>
      <c r="AB423" s="265"/>
      <c r="AC423" s="269"/>
      <c r="AD423" s="255"/>
      <c r="AE423" s="3"/>
      <c r="AF423" s="3"/>
    </row>
    <row r="424" spans="1:32" x14ac:dyDescent="0.2">
      <c r="A424" s="55"/>
      <c r="B424" s="10"/>
      <c r="C424" s="10" t="s">
        <v>434</v>
      </c>
      <c r="D424" s="10"/>
      <c r="E424" s="10" t="s">
        <v>119</v>
      </c>
      <c r="F424" s="10">
        <v>1598</v>
      </c>
      <c r="G424" s="10"/>
      <c r="H424" s="10"/>
      <c r="I424" s="10"/>
      <c r="J424" s="266"/>
      <c r="K424" s="23"/>
      <c r="M424" s="10">
        <v>6</v>
      </c>
      <c r="N424" s="69"/>
      <c r="P424" s="258">
        <f t="shared" si="12"/>
        <v>0</v>
      </c>
      <c r="Q424" s="10"/>
      <c r="R424" s="10"/>
      <c r="S424" s="10"/>
      <c r="T424" s="180">
        <f t="shared" si="13"/>
        <v>266.33333333333331</v>
      </c>
      <c r="U424" s="10"/>
      <c r="V424" s="10"/>
      <c r="W424" s="10"/>
      <c r="Y424" s="266"/>
      <c r="Z424" s="265"/>
      <c r="AB424" s="265"/>
      <c r="AC424" s="269"/>
      <c r="AD424" s="255"/>
      <c r="AE424" s="3"/>
      <c r="AF424" s="3"/>
    </row>
    <row r="425" spans="1:32" x14ac:dyDescent="0.2">
      <c r="A425" s="55"/>
      <c r="B425" s="10"/>
      <c r="C425" s="10" t="s">
        <v>434</v>
      </c>
      <c r="D425" s="10"/>
      <c r="E425" s="10" t="s">
        <v>435</v>
      </c>
      <c r="F425" s="10">
        <v>128</v>
      </c>
      <c r="G425" s="10"/>
      <c r="H425" s="10"/>
      <c r="I425" s="10"/>
      <c r="J425" s="266"/>
      <c r="K425" s="23"/>
      <c r="M425" s="10">
        <v>1</v>
      </c>
      <c r="N425" s="69"/>
      <c r="P425" s="258">
        <f t="shared" si="12"/>
        <v>0</v>
      </c>
      <c r="Q425" s="10"/>
      <c r="R425" s="10"/>
      <c r="S425" s="10"/>
      <c r="T425" s="180">
        <f t="shared" si="13"/>
        <v>128</v>
      </c>
      <c r="U425" s="10"/>
      <c r="V425" s="10"/>
      <c r="W425" s="10"/>
      <c r="Y425" s="266"/>
      <c r="Z425" s="265"/>
      <c r="AB425" s="265"/>
      <c r="AC425" s="269"/>
      <c r="AD425" s="255"/>
      <c r="AE425" s="3"/>
      <c r="AF425" s="3"/>
    </row>
    <row r="426" spans="1:32" x14ac:dyDescent="0.2">
      <c r="A426" s="55"/>
      <c r="B426" s="10"/>
      <c r="C426" s="10" t="s">
        <v>436</v>
      </c>
      <c r="D426" s="10"/>
      <c r="E426" s="10" t="s">
        <v>223</v>
      </c>
      <c r="F426" s="10">
        <v>457320</v>
      </c>
      <c r="G426" s="10"/>
      <c r="H426" s="10"/>
      <c r="I426" s="10"/>
      <c r="J426" s="266"/>
      <c r="K426" s="23"/>
      <c r="M426" s="10">
        <v>1196</v>
      </c>
      <c r="N426" s="69"/>
      <c r="P426" s="258">
        <f t="shared" si="12"/>
        <v>0</v>
      </c>
      <c r="Q426" s="10"/>
      <c r="R426" s="10"/>
      <c r="S426" s="10"/>
      <c r="T426" s="180">
        <f t="shared" si="13"/>
        <v>382.37458193979933</v>
      </c>
      <c r="U426" s="10"/>
      <c r="V426" s="10"/>
      <c r="W426" s="10"/>
      <c r="Y426" s="266"/>
      <c r="Z426" s="265"/>
      <c r="AB426" s="265"/>
      <c r="AC426" s="269"/>
      <c r="AD426" s="255"/>
      <c r="AE426" s="3"/>
      <c r="AF426" s="3"/>
    </row>
    <row r="427" spans="1:32" x14ac:dyDescent="0.2">
      <c r="A427" s="55"/>
      <c r="B427" s="10"/>
      <c r="C427" s="10" t="s">
        <v>436</v>
      </c>
      <c r="D427" s="10"/>
      <c r="E427" s="10" t="s">
        <v>69</v>
      </c>
      <c r="F427" s="10">
        <v>746</v>
      </c>
      <c r="G427" s="10"/>
      <c r="H427" s="10"/>
      <c r="I427" s="10"/>
      <c r="J427" s="266"/>
      <c r="K427" s="23"/>
      <c r="M427" s="10">
        <v>1</v>
      </c>
      <c r="N427" s="69"/>
      <c r="P427" s="258">
        <f t="shared" si="12"/>
        <v>0</v>
      </c>
      <c r="Q427" s="10"/>
      <c r="R427" s="10"/>
      <c r="S427" s="10"/>
      <c r="T427" s="180">
        <f t="shared" si="13"/>
        <v>746</v>
      </c>
      <c r="U427" s="10"/>
      <c r="V427" s="10"/>
      <c r="W427" s="10"/>
      <c r="Y427" s="266"/>
      <c r="Z427" s="265"/>
      <c r="AB427" s="265"/>
      <c r="AC427" s="269"/>
      <c r="AD427" s="255"/>
      <c r="AE427" s="3"/>
      <c r="AF427" s="3"/>
    </row>
    <row r="428" spans="1:32" x14ac:dyDescent="0.2">
      <c r="A428" s="55"/>
      <c r="B428" s="10"/>
      <c r="C428" s="10" t="s">
        <v>437</v>
      </c>
      <c r="D428" s="10"/>
      <c r="E428" s="10" t="s">
        <v>291</v>
      </c>
      <c r="F428" s="10">
        <v>185453</v>
      </c>
      <c r="G428" s="10"/>
      <c r="H428" s="10"/>
      <c r="I428" s="10"/>
      <c r="J428" s="266"/>
      <c r="K428" s="23"/>
      <c r="M428" s="10">
        <v>330</v>
      </c>
      <c r="N428" s="69"/>
      <c r="P428" s="258">
        <f t="shared" si="12"/>
        <v>0</v>
      </c>
      <c r="Q428" s="10"/>
      <c r="R428" s="10"/>
      <c r="S428" s="10"/>
      <c r="T428" s="180">
        <f t="shared" si="13"/>
        <v>561.9787878787879</v>
      </c>
      <c r="U428" s="10"/>
      <c r="V428" s="10"/>
      <c r="W428" s="10"/>
      <c r="Y428" s="266"/>
      <c r="Z428" s="265"/>
      <c r="AB428" s="265"/>
      <c r="AC428" s="269"/>
      <c r="AD428" s="255"/>
      <c r="AE428" s="3"/>
      <c r="AF428" s="3"/>
    </row>
    <row r="429" spans="1:32" x14ac:dyDescent="0.2">
      <c r="A429" s="55"/>
      <c r="B429" s="10"/>
      <c r="C429" s="10" t="s">
        <v>438</v>
      </c>
      <c r="D429" s="10"/>
      <c r="E429" s="10" t="s">
        <v>69</v>
      </c>
      <c r="F429" s="10">
        <v>862</v>
      </c>
      <c r="G429" s="10"/>
      <c r="H429" s="10"/>
      <c r="I429" s="10"/>
      <c r="J429" s="266"/>
      <c r="K429" s="23"/>
      <c r="M429" s="10">
        <v>2</v>
      </c>
      <c r="N429" s="69"/>
      <c r="P429" s="258">
        <f t="shared" si="12"/>
        <v>0</v>
      </c>
      <c r="Q429" s="10"/>
      <c r="R429" s="10"/>
      <c r="S429" s="10"/>
      <c r="T429" s="180">
        <f t="shared" si="13"/>
        <v>431</v>
      </c>
      <c r="U429" s="10"/>
      <c r="V429" s="10"/>
      <c r="W429" s="10"/>
      <c r="Y429" s="266"/>
      <c r="Z429" s="265"/>
      <c r="AB429" s="265"/>
      <c r="AC429" s="269"/>
      <c r="AD429" s="255"/>
      <c r="AE429" s="3"/>
      <c r="AF429" s="3"/>
    </row>
    <row r="430" spans="1:32" x14ac:dyDescent="0.2">
      <c r="A430" s="55"/>
      <c r="B430" s="10"/>
      <c r="C430" s="10" t="s">
        <v>439</v>
      </c>
      <c r="D430" s="10"/>
      <c r="E430" s="10" t="s">
        <v>144</v>
      </c>
      <c r="F430" s="10">
        <v>1976</v>
      </c>
      <c r="G430" s="10"/>
      <c r="H430" s="10"/>
      <c r="I430" s="10"/>
      <c r="J430" s="266"/>
      <c r="K430" s="23"/>
      <c r="M430" s="10">
        <v>3</v>
      </c>
      <c r="N430" s="69"/>
      <c r="P430" s="258">
        <f t="shared" si="12"/>
        <v>0</v>
      </c>
      <c r="Q430" s="10"/>
      <c r="R430" s="10"/>
      <c r="S430" s="10"/>
      <c r="T430" s="180">
        <f t="shared" si="13"/>
        <v>658.66666666666663</v>
      </c>
      <c r="U430" s="10"/>
      <c r="V430" s="10"/>
      <c r="W430" s="10"/>
      <c r="Y430" s="266"/>
      <c r="Z430" s="265"/>
      <c r="AB430" s="265"/>
      <c r="AC430" s="269"/>
      <c r="AD430" s="255"/>
      <c r="AE430" s="3"/>
      <c r="AF430" s="3"/>
    </row>
    <row r="431" spans="1:32" x14ac:dyDescent="0.2">
      <c r="A431" s="55"/>
      <c r="B431" s="10"/>
      <c r="C431" s="10" t="s">
        <v>440</v>
      </c>
      <c r="D431" s="10"/>
      <c r="E431" s="10" t="s">
        <v>62</v>
      </c>
      <c r="F431" s="10">
        <v>2523</v>
      </c>
      <c r="G431" s="10"/>
      <c r="H431" s="10"/>
      <c r="I431" s="10"/>
      <c r="J431" s="266"/>
      <c r="K431" s="23"/>
      <c r="M431" s="10">
        <v>14</v>
      </c>
      <c r="N431" s="69"/>
      <c r="P431" s="258">
        <f t="shared" si="12"/>
        <v>0</v>
      </c>
      <c r="Q431" s="10"/>
      <c r="R431" s="10"/>
      <c r="S431" s="10"/>
      <c r="T431" s="180">
        <f t="shared" si="13"/>
        <v>180.21428571428572</v>
      </c>
      <c r="U431" s="10"/>
      <c r="V431" s="10"/>
      <c r="W431" s="10"/>
      <c r="Y431" s="266"/>
      <c r="Z431" s="265"/>
      <c r="AB431" s="265"/>
      <c r="AC431" s="269"/>
      <c r="AD431" s="255"/>
      <c r="AE431" s="3"/>
      <c r="AF431" s="3"/>
    </row>
    <row r="432" spans="1:32" x14ac:dyDescent="0.2">
      <c r="A432" s="55"/>
      <c r="B432" s="10"/>
      <c r="C432" s="10" t="s">
        <v>441</v>
      </c>
      <c r="D432" s="10"/>
      <c r="E432" s="10" t="s">
        <v>69</v>
      </c>
      <c r="F432" s="10">
        <v>1056</v>
      </c>
      <c r="G432" s="10"/>
      <c r="H432" s="10"/>
      <c r="I432" s="10"/>
      <c r="J432" s="266"/>
      <c r="K432" s="23"/>
      <c r="M432" s="10">
        <v>1</v>
      </c>
      <c r="N432" s="69"/>
      <c r="P432" s="258">
        <f t="shared" si="12"/>
        <v>0</v>
      </c>
      <c r="Q432" s="10"/>
      <c r="R432" s="10"/>
      <c r="S432" s="10"/>
      <c r="T432" s="180">
        <f t="shared" si="13"/>
        <v>1056</v>
      </c>
      <c r="U432" s="10"/>
      <c r="V432" s="10"/>
      <c r="W432" s="10"/>
      <c r="Y432" s="266"/>
      <c r="Z432" s="265"/>
      <c r="AB432" s="265"/>
      <c r="AC432" s="269"/>
      <c r="AD432" s="255"/>
      <c r="AE432" s="3"/>
      <c r="AF432" s="3"/>
    </row>
    <row r="433" spans="1:32" x14ac:dyDescent="0.2">
      <c r="A433" s="55"/>
      <c r="B433" s="10"/>
      <c r="C433" s="10" t="s">
        <v>442</v>
      </c>
      <c r="D433" s="10"/>
      <c r="E433" s="10" t="s">
        <v>123</v>
      </c>
      <c r="F433" s="10">
        <v>503997</v>
      </c>
      <c r="G433" s="10"/>
      <c r="H433" s="10"/>
      <c r="I433" s="10"/>
      <c r="J433" s="266"/>
      <c r="K433" s="23"/>
      <c r="M433" s="10">
        <v>1053</v>
      </c>
      <c r="N433" s="69"/>
      <c r="P433" s="258">
        <f t="shared" si="12"/>
        <v>0</v>
      </c>
      <c r="Q433" s="10"/>
      <c r="R433" s="10"/>
      <c r="S433" s="10"/>
      <c r="T433" s="180">
        <f t="shared" si="13"/>
        <v>478.62962962962962</v>
      </c>
      <c r="U433" s="10"/>
      <c r="V433" s="10"/>
      <c r="W433" s="10"/>
      <c r="Y433" s="266"/>
      <c r="Z433" s="265"/>
      <c r="AB433" s="265"/>
      <c r="AC433" s="269"/>
      <c r="AD433" s="255"/>
      <c r="AE433" s="3"/>
      <c r="AF433" s="3"/>
    </row>
    <row r="434" spans="1:32" x14ac:dyDescent="0.2">
      <c r="A434" s="55"/>
      <c r="B434" s="10"/>
      <c r="C434" s="10" t="s">
        <v>442</v>
      </c>
      <c r="D434" s="10"/>
      <c r="E434" s="10" t="s">
        <v>388</v>
      </c>
      <c r="F434" s="10">
        <v>524</v>
      </c>
      <c r="G434" s="10"/>
      <c r="H434" s="10"/>
      <c r="I434" s="10"/>
      <c r="J434" s="266"/>
      <c r="K434" s="23"/>
      <c r="M434" s="10">
        <v>1</v>
      </c>
      <c r="N434" s="69"/>
      <c r="P434" s="258">
        <f t="shared" si="12"/>
        <v>0</v>
      </c>
      <c r="Q434" s="10"/>
      <c r="R434" s="10"/>
      <c r="S434" s="10"/>
      <c r="T434" s="180">
        <f t="shared" si="13"/>
        <v>524</v>
      </c>
      <c r="U434" s="10"/>
      <c r="V434" s="10"/>
      <c r="W434" s="10"/>
      <c r="Y434" s="266"/>
      <c r="Z434" s="265"/>
      <c r="AB434" s="265"/>
      <c r="AC434" s="269"/>
      <c r="AD434" s="255"/>
      <c r="AE434" s="3"/>
      <c r="AF434" s="3"/>
    </row>
    <row r="435" spans="1:32" x14ac:dyDescent="0.2">
      <c r="A435" s="55"/>
      <c r="B435" s="10"/>
      <c r="C435" s="10" t="s">
        <v>442</v>
      </c>
      <c r="D435" s="10"/>
      <c r="E435" s="10" t="s">
        <v>223</v>
      </c>
      <c r="F435" s="10">
        <v>1154</v>
      </c>
      <c r="G435" s="10"/>
      <c r="H435" s="10"/>
      <c r="I435" s="10"/>
      <c r="J435" s="266"/>
      <c r="K435" s="23"/>
      <c r="M435" s="10">
        <v>3</v>
      </c>
      <c r="N435" s="69"/>
      <c r="P435" s="258">
        <f t="shared" si="12"/>
        <v>0</v>
      </c>
      <c r="Q435" s="10"/>
      <c r="R435" s="10"/>
      <c r="S435" s="10"/>
      <c r="T435" s="180">
        <f t="shared" si="13"/>
        <v>384.66666666666669</v>
      </c>
      <c r="U435" s="10"/>
      <c r="V435" s="10"/>
      <c r="W435" s="10"/>
      <c r="Y435" s="266"/>
      <c r="Z435" s="265"/>
      <c r="AB435" s="265"/>
      <c r="AC435" s="269"/>
      <c r="AD435" s="255"/>
      <c r="AE435" s="3"/>
      <c r="AF435" s="3"/>
    </row>
    <row r="436" spans="1:32" x14ac:dyDescent="0.2">
      <c r="A436" s="55"/>
      <c r="B436" s="10"/>
      <c r="C436" s="10" t="s">
        <v>443</v>
      </c>
      <c r="D436" s="10"/>
      <c r="E436" s="10" t="s">
        <v>103</v>
      </c>
      <c r="F436" s="10">
        <v>662</v>
      </c>
      <c r="G436" s="10"/>
      <c r="H436" s="10"/>
      <c r="I436" s="10"/>
      <c r="J436" s="266"/>
      <c r="K436" s="23"/>
      <c r="M436" s="10">
        <v>1</v>
      </c>
      <c r="N436" s="69"/>
      <c r="P436" s="258">
        <f t="shared" si="12"/>
        <v>0</v>
      </c>
      <c r="Q436" s="10"/>
      <c r="R436" s="10"/>
      <c r="S436" s="10"/>
      <c r="T436" s="180">
        <f t="shared" si="13"/>
        <v>662</v>
      </c>
      <c r="U436" s="10"/>
      <c r="V436" s="10"/>
      <c r="W436" s="10"/>
      <c r="Y436" s="266"/>
      <c r="Z436" s="265"/>
      <c r="AB436" s="265"/>
      <c r="AC436" s="269"/>
      <c r="AD436" s="255"/>
      <c r="AE436" s="3"/>
      <c r="AF436" s="3"/>
    </row>
    <row r="437" spans="1:32" x14ac:dyDescent="0.2">
      <c r="A437" s="55"/>
      <c r="B437" s="10"/>
      <c r="C437" s="10" t="s">
        <v>443</v>
      </c>
      <c r="D437" s="10"/>
      <c r="E437" s="10" t="s">
        <v>108</v>
      </c>
      <c r="F437" s="10">
        <v>541775</v>
      </c>
      <c r="G437" s="10"/>
      <c r="H437" s="10"/>
      <c r="I437" s="10"/>
      <c r="J437" s="266"/>
      <c r="K437" s="23"/>
      <c r="M437" s="10">
        <v>1479</v>
      </c>
      <c r="N437" s="69"/>
      <c r="P437" s="258">
        <f t="shared" si="12"/>
        <v>0</v>
      </c>
      <c r="Q437" s="10"/>
      <c r="R437" s="10"/>
      <c r="S437" s="10"/>
      <c r="T437" s="180">
        <f t="shared" si="13"/>
        <v>366.31169709263014</v>
      </c>
      <c r="U437" s="10"/>
      <c r="V437" s="10"/>
      <c r="W437" s="10"/>
      <c r="Y437" s="266"/>
      <c r="Z437" s="265"/>
      <c r="AB437" s="265"/>
      <c r="AC437" s="269"/>
      <c r="AD437" s="255"/>
      <c r="AE437" s="3"/>
      <c r="AF437" s="3"/>
    </row>
    <row r="438" spans="1:32" x14ac:dyDescent="0.2">
      <c r="A438" s="55"/>
      <c r="B438" s="10"/>
      <c r="C438" s="10" t="s">
        <v>444</v>
      </c>
      <c r="D438" s="10"/>
      <c r="E438" s="10" t="s">
        <v>69</v>
      </c>
      <c r="F438" s="10">
        <v>3476</v>
      </c>
      <c r="G438" s="10"/>
      <c r="H438" s="10"/>
      <c r="I438" s="10"/>
      <c r="J438" s="266"/>
      <c r="K438" s="23"/>
      <c r="M438" s="10">
        <v>14</v>
      </c>
      <c r="N438" s="69"/>
      <c r="P438" s="258">
        <f t="shared" si="12"/>
        <v>0</v>
      </c>
      <c r="Q438" s="10"/>
      <c r="R438" s="10"/>
      <c r="S438" s="10"/>
      <c r="T438" s="180">
        <f t="shared" si="13"/>
        <v>248.28571428571428</v>
      </c>
      <c r="U438" s="10"/>
      <c r="V438" s="10"/>
      <c r="W438" s="10"/>
      <c r="Y438" s="266"/>
      <c r="Z438" s="265"/>
      <c r="AB438" s="265"/>
      <c r="AC438" s="269"/>
      <c r="AD438" s="255"/>
      <c r="AE438" s="3"/>
      <c r="AF438" s="3"/>
    </row>
    <row r="439" spans="1:32" x14ac:dyDescent="0.2">
      <c r="A439" s="55"/>
      <c r="B439" s="10"/>
      <c r="C439" s="10" t="s">
        <v>445</v>
      </c>
      <c r="D439" s="10"/>
      <c r="E439" s="10" t="s">
        <v>446</v>
      </c>
      <c r="F439" s="10">
        <v>1331366</v>
      </c>
      <c r="G439" s="10"/>
      <c r="H439" s="10"/>
      <c r="I439" s="10"/>
      <c r="J439" s="266"/>
      <c r="K439" s="23"/>
      <c r="M439" s="10">
        <v>2518</v>
      </c>
      <c r="N439" s="69"/>
      <c r="P439" s="258">
        <f t="shared" si="12"/>
        <v>0</v>
      </c>
      <c r="Q439" s="10"/>
      <c r="R439" s="10"/>
      <c r="S439" s="10"/>
      <c r="T439" s="180">
        <f t="shared" si="13"/>
        <v>528.73947577442414</v>
      </c>
      <c r="U439" s="10"/>
      <c r="V439" s="10"/>
      <c r="W439" s="10"/>
      <c r="Y439" s="266"/>
      <c r="Z439" s="265"/>
      <c r="AB439" s="265"/>
      <c r="AC439" s="269"/>
      <c r="AD439" s="255"/>
      <c r="AE439" s="3"/>
      <c r="AF439" s="3"/>
    </row>
    <row r="440" spans="1:32" x14ac:dyDescent="0.2">
      <c r="A440" s="55"/>
      <c r="B440" s="10"/>
      <c r="C440" s="10" t="s">
        <v>447</v>
      </c>
      <c r="D440" s="10"/>
      <c r="E440" s="10" t="s">
        <v>448</v>
      </c>
      <c r="F440" s="10">
        <v>359973</v>
      </c>
      <c r="G440" s="10"/>
      <c r="H440" s="10"/>
      <c r="I440" s="10"/>
      <c r="J440" s="266"/>
      <c r="K440" s="23"/>
      <c r="M440" s="10">
        <v>726</v>
      </c>
      <c r="N440" s="69"/>
      <c r="P440" s="258">
        <f t="shared" si="12"/>
        <v>0</v>
      </c>
      <c r="Q440" s="10"/>
      <c r="R440" s="10"/>
      <c r="S440" s="10"/>
      <c r="T440" s="180">
        <f t="shared" si="13"/>
        <v>495.8305785123967</v>
      </c>
      <c r="U440" s="10"/>
      <c r="V440" s="10"/>
      <c r="W440" s="10"/>
      <c r="Y440" s="266"/>
      <c r="Z440" s="265"/>
      <c r="AB440" s="265"/>
      <c r="AC440" s="269"/>
      <c r="AD440" s="255"/>
      <c r="AE440" s="3"/>
      <c r="AF440" s="3"/>
    </row>
    <row r="441" spans="1:32" x14ac:dyDescent="0.2">
      <c r="A441" s="55"/>
      <c r="B441" s="10"/>
      <c r="C441" s="10" t="s">
        <v>447</v>
      </c>
      <c r="D441" s="10"/>
      <c r="E441" s="10" t="s">
        <v>89</v>
      </c>
      <c r="F441" s="10">
        <v>582</v>
      </c>
      <c r="G441" s="10"/>
      <c r="H441" s="10"/>
      <c r="I441" s="10"/>
      <c r="J441" s="266"/>
      <c r="K441" s="23"/>
      <c r="M441" s="10">
        <v>1</v>
      </c>
      <c r="N441" s="69"/>
      <c r="P441" s="258">
        <f t="shared" si="12"/>
        <v>0</v>
      </c>
      <c r="Q441" s="10"/>
      <c r="R441" s="10"/>
      <c r="S441" s="10"/>
      <c r="T441" s="180">
        <f t="shared" si="13"/>
        <v>582</v>
      </c>
      <c r="U441" s="10"/>
      <c r="V441" s="10"/>
      <c r="W441" s="10"/>
      <c r="Y441" s="266"/>
      <c r="Z441" s="265"/>
      <c r="AB441" s="265"/>
      <c r="AC441" s="269"/>
      <c r="AD441" s="255"/>
      <c r="AE441" s="3"/>
      <c r="AF441" s="3"/>
    </row>
    <row r="442" spans="1:32" x14ac:dyDescent="0.2">
      <c r="A442" s="55"/>
      <c r="B442" s="10"/>
      <c r="C442" s="10" t="s">
        <v>449</v>
      </c>
      <c r="D442" s="10"/>
      <c r="E442" s="10" t="s">
        <v>67</v>
      </c>
      <c r="F442" s="10">
        <v>2121</v>
      </c>
      <c r="G442" s="10"/>
      <c r="H442" s="10"/>
      <c r="I442" s="10"/>
      <c r="J442" s="266"/>
      <c r="K442" s="23"/>
      <c r="M442" s="10">
        <v>4</v>
      </c>
      <c r="N442" s="69"/>
      <c r="P442" s="258">
        <f t="shared" si="12"/>
        <v>0</v>
      </c>
      <c r="Q442" s="10"/>
      <c r="R442" s="10"/>
      <c r="S442" s="10"/>
      <c r="T442" s="180">
        <f t="shared" si="13"/>
        <v>530.25</v>
      </c>
      <c r="U442" s="10"/>
      <c r="V442" s="10"/>
      <c r="W442" s="10"/>
      <c r="Y442" s="266"/>
      <c r="Z442" s="265"/>
      <c r="AB442" s="265"/>
      <c r="AC442" s="269"/>
      <c r="AD442" s="255"/>
      <c r="AE442" s="3"/>
      <c r="AF442" s="3"/>
    </row>
    <row r="443" spans="1:32" x14ac:dyDescent="0.2">
      <c r="A443" s="55"/>
      <c r="B443" s="10"/>
      <c r="C443" s="10" t="s">
        <v>450</v>
      </c>
      <c r="D443" s="10"/>
      <c r="E443" s="10" t="s">
        <v>176</v>
      </c>
      <c r="F443" s="10">
        <v>1379586</v>
      </c>
      <c r="G443" s="10"/>
      <c r="H443" s="10"/>
      <c r="I443" s="10"/>
      <c r="J443" s="266"/>
      <c r="K443" s="23"/>
      <c r="M443" s="10">
        <v>2604</v>
      </c>
      <c r="N443" s="69"/>
      <c r="P443" s="258">
        <f t="shared" si="12"/>
        <v>0</v>
      </c>
      <c r="Q443" s="10"/>
      <c r="R443" s="10"/>
      <c r="S443" s="10"/>
      <c r="T443" s="180">
        <f t="shared" si="13"/>
        <v>529.79493087557603</v>
      </c>
      <c r="U443" s="10"/>
      <c r="V443" s="10"/>
      <c r="W443" s="10"/>
      <c r="Y443" s="266"/>
      <c r="Z443" s="265"/>
      <c r="AB443" s="265"/>
      <c r="AC443" s="269"/>
      <c r="AD443" s="255"/>
      <c r="AE443" s="3"/>
      <c r="AF443" s="3"/>
    </row>
    <row r="444" spans="1:32" x14ac:dyDescent="0.2">
      <c r="A444" s="55"/>
      <c r="B444" s="10"/>
      <c r="C444" s="10" t="s">
        <v>451</v>
      </c>
      <c r="D444" s="10"/>
      <c r="E444" s="10" t="s">
        <v>452</v>
      </c>
      <c r="F444" s="10">
        <v>2840608</v>
      </c>
      <c r="G444" s="10"/>
      <c r="H444" s="10"/>
      <c r="I444" s="10"/>
      <c r="J444" s="266"/>
      <c r="K444" s="23"/>
      <c r="M444" s="10">
        <v>5662</v>
      </c>
      <c r="N444" s="69"/>
      <c r="P444" s="258">
        <f t="shared" si="12"/>
        <v>0</v>
      </c>
      <c r="Q444" s="10"/>
      <c r="R444" s="10"/>
      <c r="S444" s="10"/>
      <c r="T444" s="180">
        <f t="shared" si="13"/>
        <v>501.6969268809608</v>
      </c>
      <c r="U444" s="10"/>
      <c r="V444" s="10"/>
      <c r="W444" s="10"/>
      <c r="Y444" s="266"/>
      <c r="Z444" s="265"/>
      <c r="AB444" s="265"/>
      <c r="AC444" s="269"/>
      <c r="AD444" s="255"/>
      <c r="AE444" s="3"/>
      <c r="AF444" s="3"/>
    </row>
    <row r="445" spans="1:32" x14ac:dyDescent="0.2">
      <c r="A445" s="55"/>
      <c r="B445" s="10"/>
      <c r="C445" s="10" t="s">
        <v>453</v>
      </c>
      <c r="D445" s="10"/>
      <c r="E445" s="10" t="s">
        <v>78</v>
      </c>
      <c r="F445" s="10">
        <v>3743</v>
      </c>
      <c r="G445" s="10"/>
      <c r="H445" s="10"/>
      <c r="I445" s="10"/>
      <c r="J445" s="266"/>
      <c r="K445" s="23"/>
      <c r="M445" s="10">
        <v>6</v>
      </c>
      <c r="N445" s="69"/>
      <c r="P445" s="258">
        <f t="shared" si="12"/>
        <v>0</v>
      </c>
      <c r="Q445" s="10"/>
      <c r="R445" s="10"/>
      <c r="S445" s="10"/>
      <c r="T445" s="180">
        <f t="shared" si="13"/>
        <v>623.83333333333337</v>
      </c>
      <c r="U445" s="10"/>
      <c r="V445" s="10"/>
      <c r="W445" s="10"/>
      <c r="Y445" s="266"/>
      <c r="Z445" s="265"/>
      <c r="AB445" s="265"/>
      <c r="AC445" s="269"/>
      <c r="AD445" s="255"/>
      <c r="AE445" s="3"/>
      <c r="AF445" s="3"/>
    </row>
    <row r="446" spans="1:32" x14ac:dyDescent="0.2">
      <c r="A446" s="55"/>
      <c r="B446" s="10"/>
      <c r="C446" s="10" t="s">
        <v>454</v>
      </c>
      <c r="D446" s="10"/>
      <c r="E446" s="10" t="s">
        <v>163</v>
      </c>
      <c r="F446" s="10">
        <v>468</v>
      </c>
      <c r="G446" s="10"/>
      <c r="H446" s="10"/>
      <c r="I446" s="10"/>
      <c r="J446" s="266"/>
      <c r="K446" s="23"/>
      <c r="M446" s="10">
        <v>1</v>
      </c>
      <c r="N446" s="69"/>
      <c r="P446" s="258">
        <f t="shared" si="12"/>
        <v>0</v>
      </c>
      <c r="Q446" s="10"/>
      <c r="R446" s="10"/>
      <c r="S446" s="10"/>
      <c r="T446" s="180">
        <f t="shared" si="13"/>
        <v>468</v>
      </c>
      <c r="U446" s="10"/>
      <c r="V446" s="10"/>
      <c r="W446" s="10"/>
      <c r="Y446" s="266"/>
      <c r="Z446" s="265"/>
      <c r="AB446" s="265"/>
      <c r="AC446" s="269"/>
      <c r="AD446" s="255"/>
      <c r="AE446" s="3"/>
      <c r="AF446" s="3"/>
    </row>
    <row r="447" spans="1:32" x14ac:dyDescent="0.2">
      <c r="A447" s="55"/>
      <c r="B447" s="10"/>
      <c r="C447" s="10" t="s">
        <v>455</v>
      </c>
      <c r="D447" s="10"/>
      <c r="E447" s="10" t="s">
        <v>456</v>
      </c>
      <c r="F447" s="10">
        <v>533</v>
      </c>
      <c r="G447" s="10"/>
      <c r="H447" s="10"/>
      <c r="I447" s="10"/>
      <c r="J447" s="266"/>
      <c r="K447" s="23"/>
      <c r="M447" s="10">
        <v>1</v>
      </c>
      <c r="N447" s="69"/>
      <c r="P447" s="258">
        <f t="shared" si="12"/>
        <v>0</v>
      </c>
      <c r="Q447" s="10"/>
      <c r="R447" s="10"/>
      <c r="S447" s="10"/>
      <c r="T447" s="180">
        <f t="shared" si="13"/>
        <v>533</v>
      </c>
      <c r="U447" s="10"/>
      <c r="V447" s="10"/>
      <c r="W447" s="10"/>
      <c r="Y447" s="266"/>
      <c r="Z447" s="265"/>
      <c r="AB447" s="265"/>
      <c r="AC447" s="269"/>
      <c r="AD447" s="255"/>
      <c r="AE447" s="3"/>
      <c r="AF447" s="3"/>
    </row>
    <row r="448" spans="1:32" x14ac:dyDescent="0.2">
      <c r="A448" s="55"/>
      <c r="B448" s="10"/>
      <c r="C448" s="10" t="s">
        <v>455</v>
      </c>
      <c r="D448" s="10"/>
      <c r="E448" s="10" t="s">
        <v>126</v>
      </c>
      <c r="F448" s="10">
        <v>423366</v>
      </c>
      <c r="G448" s="10"/>
      <c r="H448" s="10"/>
      <c r="I448" s="10"/>
      <c r="J448" s="266"/>
      <c r="K448" s="23"/>
      <c r="M448" s="10">
        <v>694</v>
      </c>
      <c r="N448" s="69"/>
      <c r="P448" s="258">
        <f t="shared" si="12"/>
        <v>0</v>
      </c>
      <c r="Q448" s="10"/>
      <c r="R448" s="10"/>
      <c r="S448" s="10"/>
      <c r="T448" s="180">
        <f t="shared" si="13"/>
        <v>610.03746397694522</v>
      </c>
      <c r="U448" s="10"/>
      <c r="V448" s="10"/>
      <c r="W448" s="10"/>
      <c r="Y448" s="266"/>
      <c r="Z448" s="265"/>
      <c r="AB448" s="265"/>
      <c r="AC448" s="269"/>
      <c r="AD448" s="255"/>
      <c r="AE448" s="3"/>
      <c r="AF448" s="3"/>
    </row>
    <row r="449" spans="1:32" x14ac:dyDescent="0.2">
      <c r="A449" s="55"/>
      <c r="B449" s="10"/>
      <c r="C449" s="10" t="s">
        <v>457</v>
      </c>
      <c r="D449" s="10"/>
      <c r="E449" s="10" t="s">
        <v>96</v>
      </c>
      <c r="F449" s="10">
        <v>2078</v>
      </c>
      <c r="G449" s="10"/>
      <c r="H449" s="10"/>
      <c r="I449" s="10"/>
      <c r="J449" s="266"/>
      <c r="K449" s="23"/>
      <c r="M449" s="10">
        <v>2</v>
      </c>
      <c r="N449" s="69"/>
      <c r="P449" s="258">
        <f t="shared" si="12"/>
        <v>0</v>
      </c>
      <c r="Q449" s="10"/>
      <c r="R449" s="10"/>
      <c r="S449" s="10"/>
      <c r="T449" s="180">
        <f t="shared" si="13"/>
        <v>1039</v>
      </c>
      <c r="U449" s="10"/>
      <c r="V449" s="10"/>
      <c r="W449" s="10"/>
      <c r="Y449" s="266"/>
      <c r="Z449" s="265"/>
      <c r="AB449" s="265"/>
      <c r="AC449" s="269"/>
      <c r="AD449" s="255"/>
      <c r="AE449" s="3"/>
      <c r="AF449" s="3"/>
    </row>
    <row r="450" spans="1:32" x14ac:dyDescent="0.2">
      <c r="A450" s="55"/>
      <c r="B450" s="10"/>
      <c r="C450" s="10" t="s">
        <v>458</v>
      </c>
      <c r="D450" s="10"/>
      <c r="E450" s="10" t="s">
        <v>176</v>
      </c>
      <c r="F450" s="10">
        <v>2166</v>
      </c>
      <c r="G450" s="10"/>
      <c r="H450" s="10"/>
      <c r="I450" s="10"/>
      <c r="J450" s="266"/>
      <c r="K450" s="23"/>
      <c r="M450" s="10">
        <v>2</v>
      </c>
      <c r="N450" s="69"/>
      <c r="P450" s="258">
        <f t="shared" si="12"/>
        <v>0</v>
      </c>
      <c r="Q450" s="10"/>
      <c r="R450" s="10"/>
      <c r="S450" s="10"/>
      <c r="T450" s="180">
        <f t="shared" si="13"/>
        <v>1083</v>
      </c>
      <c r="U450" s="10"/>
      <c r="V450" s="10"/>
      <c r="W450" s="10"/>
      <c r="Y450" s="266"/>
      <c r="Z450" s="265"/>
      <c r="AB450" s="265"/>
      <c r="AC450" s="269"/>
      <c r="AD450" s="255"/>
      <c r="AE450" s="3"/>
      <c r="AF450" s="3"/>
    </row>
    <row r="451" spans="1:32" x14ac:dyDescent="0.2">
      <c r="A451" s="55"/>
      <c r="B451" s="10"/>
      <c r="C451" s="10" t="s">
        <v>458</v>
      </c>
      <c r="D451" s="10"/>
      <c r="E451" s="10" t="s">
        <v>459</v>
      </c>
      <c r="F451" s="10">
        <v>130805</v>
      </c>
      <c r="G451" s="10"/>
      <c r="H451" s="10"/>
      <c r="I451" s="10"/>
      <c r="J451" s="266"/>
      <c r="K451" s="23"/>
      <c r="M451" s="10">
        <v>271</v>
      </c>
      <c r="N451" s="69"/>
      <c r="P451" s="258">
        <f t="shared" si="12"/>
        <v>0</v>
      </c>
      <c r="Q451" s="10"/>
      <c r="R451" s="10"/>
      <c r="S451" s="10"/>
      <c r="T451" s="180">
        <f t="shared" si="13"/>
        <v>482.6752767527675</v>
      </c>
      <c r="U451" s="10"/>
      <c r="V451" s="10"/>
      <c r="W451" s="10"/>
      <c r="Y451" s="266"/>
      <c r="Z451" s="265"/>
      <c r="AB451" s="265"/>
      <c r="AC451" s="269"/>
      <c r="AD451" s="255"/>
      <c r="AE451" s="3"/>
      <c r="AF451" s="3"/>
    </row>
    <row r="452" spans="1:32" x14ac:dyDescent="0.2">
      <c r="A452" s="55"/>
      <c r="B452" s="10"/>
      <c r="C452" s="10" t="s">
        <v>460</v>
      </c>
      <c r="D452" s="10"/>
      <c r="E452" s="10" t="s">
        <v>202</v>
      </c>
      <c r="F452" s="10">
        <v>2826925</v>
      </c>
      <c r="G452" s="10"/>
      <c r="H452" s="10"/>
      <c r="I452" s="10"/>
      <c r="J452" s="266"/>
      <c r="K452" s="23"/>
      <c r="M452" s="10">
        <v>4419</v>
      </c>
      <c r="N452" s="69"/>
      <c r="P452" s="258">
        <f t="shared" si="12"/>
        <v>0</v>
      </c>
      <c r="Q452" s="10"/>
      <c r="R452" s="10"/>
      <c r="S452" s="10"/>
      <c r="T452" s="180">
        <f t="shared" si="13"/>
        <v>639.72052500565735</v>
      </c>
      <c r="U452" s="10"/>
      <c r="V452" s="10"/>
      <c r="W452" s="10"/>
      <c r="Y452" s="266"/>
      <c r="Z452" s="265"/>
      <c r="AB452" s="265"/>
      <c r="AC452" s="269"/>
      <c r="AD452" s="255"/>
      <c r="AE452" s="3"/>
      <c r="AF452" s="3"/>
    </row>
    <row r="453" spans="1:32" x14ac:dyDescent="0.2">
      <c r="A453" s="55"/>
      <c r="B453" s="10"/>
      <c r="C453" s="10" t="s">
        <v>460</v>
      </c>
      <c r="D453" s="10"/>
      <c r="E453" s="10" t="s">
        <v>461</v>
      </c>
      <c r="F453" s="10">
        <v>1025</v>
      </c>
      <c r="G453" s="10"/>
      <c r="H453" s="10"/>
      <c r="I453" s="10"/>
      <c r="J453" s="266"/>
      <c r="K453" s="23"/>
      <c r="M453" s="10">
        <v>1</v>
      </c>
      <c r="N453" s="69"/>
      <c r="P453" s="258">
        <f t="shared" si="12"/>
        <v>0</v>
      </c>
      <c r="Q453" s="10"/>
      <c r="R453" s="10"/>
      <c r="S453" s="10"/>
      <c r="T453" s="180">
        <f t="shared" si="13"/>
        <v>1025</v>
      </c>
      <c r="U453" s="10"/>
      <c r="V453" s="10"/>
      <c r="W453" s="10"/>
      <c r="Y453" s="266"/>
      <c r="Z453" s="265"/>
      <c r="AB453" s="265"/>
      <c r="AC453" s="269"/>
      <c r="AD453" s="255"/>
      <c r="AE453" s="3"/>
      <c r="AF453" s="3"/>
    </row>
    <row r="454" spans="1:32" x14ac:dyDescent="0.2">
      <c r="A454" s="55"/>
      <c r="B454" s="10"/>
      <c r="C454" s="10" t="s">
        <v>462</v>
      </c>
      <c r="D454" s="10"/>
      <c r="E454" s="10" t="s">
        <v>202</v>
      </c>
      <c r="F454" s="10">
        <v>18926</v>
      </c>
      <c r="G454" s="10"/>
      <c r="H454" s="10"/>
      <c r="I454" s="10"/>
      <c r="J454" s="266"/>
      <c r="K454" s="23"/>
      <c r="M454" s="10">
        <v>9</v>
      </c>
      <c r="N454" s="69"/>
      <c r="P454" s="258">
        <f t="shared" si="12"/>
        <v>0</v>
      </c>
      <c r="Q454" s="10"/>
      <c r="R454" s="10"/>
      <c r="S454" s="10"/>
      <c r="T454" s="180">
        <f t="shared" si="13"/>
        <v>2102.8888888888887</v>
      </c>
      <c r="U454" s="10"/>
      <c r="V454" s="10"/>
      <c r="W454" s="10"/>
      <c r="Y454" s="266"/>
      <c r="Z454" s="265"/>
      <c r="AB454" s="265"/>
      <c r="AC454" s="269"/>
      <c r="AD454" s="255"/>
      <c r="AE454" s="3"/>
      <c r="AF454" s="3"/>
    </row>
    <row r="455" spans="1:32" x14ac:dyDescent="0.2">
      <c r="A455" s="55"/>
      <c r="B455" s="10"/>
      <c r="C455" s="10" t="s">
        <v>463</v>
      </c>
      <c r="D455" s="10"/>
      <c r="E455" s="10" t="s">
        <v>62</v>
      </c>
      <c r="F455" s="10">
        <v>173531</v>
      </c>
      <c r="G455" s="10"/>
      <c r="H455" s="10"/>
      <c r="I455" s="10"/>
      <c r="J455" s="266"/>
      <c r="K455" s="23"/>
      <c r="M455" s="10">
        <v>359</v>
      </c>
      <c r="N455" s="69"/>
      <c r="P455" s="258">
        <f t="shared" si="12"/>
        <v>0</v>
      </c>
      <c r="Q455" s="10"/>
      <c r="R455" s="10"/>
      <c r="S455" s="10"/>
      <c r="T455" s="180">
        <f t="shared" si="13"/>
        <v>483.37325905292477</v>
      </c>
      <c r="U455" s="10"/>
      <c r="V455" s="10"/>
      <c r="W455" s="10"/>
      <c r="Y455" s="266"/>
      <c r="Z455" s="265"/>
      <c r="AB455" s="265"/>
      <c r="AC455" s="269"/>
      <c r="AD455" s="255"/>
      <c r="AE455" s="3"/>
      <c r="AF455" s="3"/>
    </row>
    <row r="456" spans="1:32" x14ac:dyDescent="0.2">
      <c r="A456" s="55"/>
      <c r="B456" s="10"/>
      <c r="C456" s="10" t="s">
        <v>464</v>
      </c>
      <c r="D456" s="10"/>
      <c r="E456" s="10" t="s">
        <v>178</v>
      </c>
      <c r="F456" s="10">
        <v>23232</v>
      </c>
      <c r="G456" s="10"/>
      <c r="H456" s="10"/>
      <c r="I456" s="10"/>
      <c r="J456" s="266"/>
      <c r="K456" s="23"/>
      <c r="M456" s="10">
        <v>45</v>
      </c>
      <c r="N456" s="69"/>
      <c r="P456" s="258">
        <f t="shared" si="12"/>
        <v>0</v>
      </c>
      <c r="Q456" s="10"/>
      <c r="R456" s="10"/>
      <c r="S456" s="10"/>
      <c r="T456" s="180">
        <f t="shared" si="13"/>
        <v>516.26666666666665</v>
      </c>
      <c r="U456" s="10"/>
      <c r="V456" s="10"/>
      <c r="W456" s="10"/>
      <c r="Y456" s="266"/>
      <c r="Z456" s="265"/>
      <c r="AB456" s="265"/>
      <c r="AC456" s="269"/>
      <c r="AD456" s="255"/>
      <c r="AE456" s="3"/>
      <c r="AF456" s="3"/>
    </row>
    <row r="457" spans="1:32" x14ac:dyDescent="0.2">
      <c r="A457" s="55"/>
      <c r="B457" s="10"/>
      <c r="C457" s="10" t="s">
        <v>465</v>
      </c>
      <c r="D457" s="10"/>
      <c r="E457" s="10" t="s">
        <v>466</v>
      </c>
      <c r="F457" s="10">
        <v>1836530</v>
      </c>
      <c r="G457" s="10"/>
      <c r="H457" s="10"/>
      <c r="I457" s="10"/>
      <c r="J457" s="266"/>
      <c r="K457" s="23"/>
      <c r="M457" s="10">
        <v>3855</v>
      </c>
      <c r="N457" s="69"/>
      <c r="P457" s="258">
        <f t="shared" si="12"/>
        <v>0</v>
      </c>
      <c r="Q457" s="10"/>
      <c r="R457" s="10"/>
      <c r="S457" s="10"/>
      <c r="T457" s="180">
        <f t="shared" si="13"/>
        <v>476.40207522697796</v>
      </c>
      <c r="U457" s="10"/>
      <c r="V457" s="10"/>
      <c r="W457" s="10"/>
      <c r="Y457" s="266"/>
      <c r="Z457" s="265"/>
      <c r="AB457" s="265"/>
      <c r="AC457" s="269"/>
      <c r="AD457" s="255"/>
      <c r="AE457" s="3"/>
      <c r="AF457" s="3"/>
    </row>
    <row r="458" spans="1:32" x14ac:dyDescent="0.2">
      <c r="A458" s="55"/>
      <c r="B458" s="10"/>
      <c r="C458" s="10" t="s">
        <v>467</v>
      </c>
      <c r="D458" s="10"/>
      <c r="E458" s="10" t="s">
        <v>144</v>
      </c>
      <c r="F458" s="10">
        <v>5041</v>
      </c>
      <c r="G458" s="10"/>
      <c r="H458" s="10"/>
      <c r="I458" s="10"/>
      <c r="J458" s="266"/>
      <c r="K458" s="23"/>
      <c r="M458" s="10">
        <v>8</v>
      </c>
      <c r="N458" s="69"/>
      <c r="P458" s="258">
        <f t="shared" si="12"/>
        <v>0</v>
      </c>
      <c r="Q458" s="10"/>
      <c r="R458" s="10"/>
      <c r="S458" s="10"/>
      <c r="T458" s="180">
        <f t="shared" si="13"/>
        <v>630.125</v>
      </c>
      <c r="U458" s="10"/>
      <c r="V458" s="10"/>
      <c r="W458" s="10"/>
      <c r="Y458" s="266"/>
      <c r="Z458" s="265"/>
      <c r="AB458" s="265"/>
      <c r="AC458" s="269"/>
      <c r="AD458" s="255"/>
      <c r="AE458" s="3"/>
      <c r="AF458" s="3"/>
    </row>
    <row r="459" spans="1:32" x14ac:dyDescent="0.2">
      <c r="A459" s="55"/>
      <c r="B459" s="10"/>
      <c r="C459" s="10" t="s">
        <v>467</v>
      </c>
      <c r="D459" s="10"/>
      <c r="E459" s="10" t="s">
        <v>69</v>
      </c>
      <c r="F459" s="10">
        <v>72304</v>
      </c>
      <c r="G459" s="10"/>
      <c r="H459" s="10"/>
      <c r="I459" s="10"/>
      <c r="J459" s="266"/>
      <c r="K459" s="23"/>
      <c r="M459" s="10">
        <v>120</v>
      </c>
      <c r="N459" s="69"/>
      <c r="P459" s="258">
        <f t="shared" si="12"/>
        <v>0</v>
      </c>
      <c r="Q459" s="10"/>
      <c r="R459" s="10"/>
      <c r="S459" s="10"/>
      <c r="T459" s="180">
        <f t="shared" si="13"/>
        <v>602.5333333333333</v>
      </c>
      <c r="U459" s="10"/>
      <c r="V459" s="10"/>
      <c r="W459" s="10"/>
      <c r="Y459" s="266"/>
      <c r="Z459" s="265"/>
      <c r="AB459" s="265"/>
      <c r="AC459" s="269"/>
      <c r="AD459" s="255"/>
      <c r="AE459" s="3"/>
      <c r="AF459" s="3"/>
    </row>
    <row r="460" spans="1:32" x14ac:dyDescent="0.2">
      <c r="A460" s="55"/>
      <c r="B460" s="10"/>
      <c r="C460" s="10" t="s">
        <v>467</v>
      </c>
      <c r="D460" s="10"/>
      <c r="E460" s="10" t="s">
        <v>92</v>
      </c>
      <c r="F460" s="10">
        <v>1186</v>
      </c>
      <c r="G460" s="10"/>
      <c r="H460" s="10"/>
      <c r="I460" s="10"/>
      <c r="J460" s="266"/>
      <c r="K460" s="23"/>
      <c r="M460" s="10">
        <v>3</v>
      </c>
      <c r="N460" s="69"/>
      <c r="P460" s="258">
        <f t="shared" si="12"/>
        <v>0</v>
      </c>
      <c r="Q460" s="10"/>
      <c r="R460" s="10"/>
      <c r="S460" s="10"/>
      <c r="T460" s="180">
        <f t="shared" si="13"/>
        <v>395.33333333333331</v>
      </c>
      <c r="U460" s="10"/>
      <c r="V460" s="10"/>
      <c r="W460" s="10"/>
      <c r="Y460" s="266"/>
      <c r="Z460" s="265"/>
      <c r="AB460" s="265"/>
      <c r="AC460" s="269"/>
      <c r="AD460" s="255"/>
      <c r="AE460" s="3"/>
      <c r="AF460" s="3"/>
    </row>
    <row r="461" spans="1:32" x14ac:dyDescent="0.2">
      <c r="A461" s="55"/>
      <c r="B461" s="10"/>
      <c r="C461" s="10" t="s">
        <v>467</v>
      </c>
      <c r="D461" s="10"/>
      <c r="E461" s="10" t="s">
        <v>286</v>
      </c>
      <c r="F461" s="10">
        <v>995</v>
      </c>
      <c r="G461" s="10"/>
      <c r="H461" s="10"/>
      <c r="I461" s="10"/>
      <c r="J461" s="266"/>
      <c r="K461" s="23"/>
      <c r="M461" s="10">
        <v>1</v>
      </c>
      <c r="N461" s="69"/>
      <c r="P461" s="258">
        <f t="shared" si="12"/>
        <v>0</v>
      </c>
      <c r="Q461" s="10"/>
      <c r="R461" s="10"/>
      <c r="S461" s="10"/>
      <c r="T461" s="180">
        <f t="shared" si="13"/>
        <v>995</v>
      </c>
      <c r="U461" s="10"/>
      <c r="V461" s="10"/>
      <c r="W461" s="10"/>
      <c r="Y461" s="266"/>
      <c r="Z461" s="265"/>
      <c r="AB461" s="265"/>
      <c r="AC461" s="269"/>
      <c r="AD461" s="255"/>
      <c r="AE461" s="3"/>
      <c r="AF461" s="3"/>
    </row>
    <row r="462" spans="1:32" x14ac:dyDescent="0.2">
      <c r="A462" s="55"/>
      <c r="B462" s="10"/>
      <c r="C462" s="10" t="s">
        <v>468</v>
      </c>
      <c r="D462" s="10"/>
      <c r="E462" s="10" t="s">
        <v>200</v>
      </c>
      <c r="F462" s="10">
        <v>23926</v>
      </c>
      <c r="G462" s="10"/>
      <c r="H462" s="10"/>
      <c r="I462" s="10"/>
      <c r="J462" s="266"/>
      <c r="K462" s="23"/>
      <c r="M462" s="10">
        <v>36</v>
      </c>
      <c r="N462" s="69"/>
      <c r="P462" s="258">
        <f t="shared" si="12"/>
        <v>0</v>
      </c>
      <c r="Q462" s="10"/>
      <c r="R462" s="10"/>
      <c r="S462" s="10"/>
      <c r="T462" s="180">
        <f t="shared" si="13"/>
        <v>664.61111111111109</v>
      </c>
      <c r="U462" s="10"/>
      <c r="V462" s="10"/>
      <c r="W462" s="10"/>
      <c r="Y462" s="266"/>
      <c r="Z462" s="265"/>
      <c r="AB462" s="265"/>
      <c r="AC462" s="269"/>
      <c r="AD462" s="255"/>
      <c r="AE462" s="3"/>
      <c r="AF462" s="3"/>
    </row>
    <row r="463" spans="1:32" x14ac:dyDescent="0.2">
      <c r="A463" s="55"/>
      <c r="B463" s="10"/>
      <c r="C463" s="10" t="s">
        <v>469</v>
      </c>
      <c r="D463" s="10"/>
      <c r="E463" s="10" t="s">
        <v>62</v>
      </c>
      <c r="F463" s="10">
        <v>103</v>
      </c>
      <c r="G463" s="10"/>
      <c r="H463" s="10"/>
      <c r="I463" s="10"/>
      <c r="J463" s="266"/>
      <c r="K463" s="23"/>
      <c r="M463" s="10">
        <v>1</v>
      </c>
      <c r="N463" s="69"/>
      <c r="P463" s="258">
        <f t="shared" si="12"/>
        <v>0</v>
      </c>
      <c r="Q463" s="10"/>
      <c r="R463" s="10"/>
      <c r="S463" s="10"/>
      <c r="T463" s="180">
        <f t="shared" si="13"/>
        <v>103</v>
      </c>
      <c r="U463" s="10"/>
      <c r="V463" s="10"/>
      <c r="W463" s="10"/>
      <c r="Y463" s="266"/>
      <c r="Z463" s="265"/>
      <c r="AB463" s="265"/>
      <c r="AC463" s="269"/>
      <c r="AD463" s="255"/>
      <c r="AE463" s="3"/>
      <c r="AF463" s="3"/>
    </row>
    <row r="464" spans="1:32" x14ac:dyDescent="0.2">
      <c r="A464" s="55"/>
      <c r="B464" s="10"/>
      <c r="C464" s="10" t="s">
        <v>469</v>
      </c>
      <c r="D464" s="10"/>
      <c r="E464" s="10" t="s">
        <v>99</v>
      </c>
      <c r="F464" s="10">
        <v>2607261</v>
      </c>
      <c r="G464" s="10"/>
      <c r="H464" s="10"/>
      <c r="I464" s="10"/>
      <c r="J464" s="266"/>
      <c r="K464" s="23"/>
      <c r="M464" s="10">
        <v>6795</v>
      </c>
      <c r="N464" s="69"/>
      <c r="P464" s="258">
        <f t="shared" si="12"/>
        <v>0</v>
      </c>
      <c r="Q464" s="10"/>
      <c r="R464" s="10"/>
      <c r="S464" s="10"/>
      <c r="T464" s="180">
        <f t="shared" si="13"/>
        <v>383.70286975717437</v>
      </c>
      <c r="U464" s="10"/>
      <c r="V464" s="10"/>
      <c r="W464" s="10"/>
      <c r="Y464" s="266"/>
      <c r="Z464" s="265"/>
      <c r="AB464" s="265"/>
      <c r="AC464" s="269"/>
      <c r="AD464" s="255"/>
      <c r="AE464" s="3"/>
      <c r="AF464" s="3"/>
    </row>
    <row r="465" spans="1:32" x14ac:dyDescent="0.2">
      <c r="A465" s="55"/>
      <c r="B465" s="10"/>
      <c r="C465" s="10" t="s">
        <v>470</v>
      </c>
      <c r="D465" s="10"/>
      <c r="E465" s="10" t="s">
        <v>69</v>
      </c>
      <c r="F465" s="10">
        <v>44017</v>
      </c>
      <c r="G465" s="10"/>
      <c r="H465" s="10"/>
      <c r="I465" s="10"/>
      <c r="J465" s="266"/>
      <c r="K465" s="23"/>
      <c r="M465" s="10">
        <v>70</v>
      </c>
      <c r="N465" s="69"/>
      <c r="P465" s="258">
        <f t="shared" si="12"/>
        <v>0</v>
      </c>
      <c r="Q465" s="10"/>
      <c r="R465" s="10"/>
      <c r="S465" s="10"/>
      <c r="T465" s="180">
        <f t="shared" si="13"/>
        <v>628.81428571428569</v>
      </c>
      <c r="U465" s="10"/>
      <c r="V465" s="10"/>
      <c r="W465" s="10"/>
      <c r="Y465" s="266"/>
      <c r="Z465" s="265"/>
      <c r="AB465" s="265"/>
      <c r="AC465" s="269"/>
      <c r="AD465" s="255"/>
      <c r="AE465" s="3"/>
      <c r="AF465" s="3"/>
    </row>
    <row r="466" spans="1:32" x14ac:dyDescent="0.2">
      <c r="A466" s="55"/>
      <c r="B466" s="10"/>
      <c r="C466" s="10" t="s">
        <v>471</v>
      </c>
      <c r="D466" s="10"/>
      <c r="E466" s="10" t="s">
        <v>62</v>
      </c>
      <c r="F466" s="10">
        <v>1001</v>
      </c>
      <c r="G466" s="10"/>
      <c r="H466" s="10"/>
      <c r="I466" s="10"/>
      <c r="J466" s="266"/>
      <c r="K466" s="23"/>
      <c r="M466" s="10">
        <v>2</v>
      </c>
      <c r="N466" s="69"/>
      <c r="P466" s="258">
        <f t="shared" si="12"/>
        <v>0</v>
      </c>
      <c r="Q466" s="10"/>
      <c r="R466" s="10"/>
      <c r="S466" s="10"/>
      <c r="T466" s="180">
        <f t="shared" si="13"/>
        <v>500.5</v>
      </c>
      <c r="U466" s="10"/>
      <c r="V466" s="10"/>
      <c r="W466" s="10"/>
      <c r="Y466" s="266"/>
      <c r="Z466" s="265"/>
      <c r="AB466" s="265"/>
      <c r="AC466" s="269"/>
      <c r="AD466" s="255"/>
      <c r="AE466" s="3"/>
      <c r="AF466" s="3"/>
    </row>
    <row r="467" spans="1:32" x14ac:dyDescent="0.2">
      <c r="A467" s="55"/>
      <c r="B467" s="10"/>
      <c r="C467" s="10" t="s">
        <v>471</v>
      </c>
      <c r="D467" s="10"/>
      <c r="E467" s="10" t="s">
        <v>64</v>
      </c>
      <c r="F467" s="10">
        <v>1118</v>
      </c>
      <c r="G467" s="10"/>
      <c r="H467" s="10"/>
      <c r="I467" s="10"/>
      <c r="J467" s="266"/>
      <c r="K467" s="23"/>
      <c r="M467" s="10">
        <v>2</v>
      </c>
      <c r="N467" s="69"/>
      <c r="P467" s="258">
        <f t="shared" si="12"/>
        <v>0</v>
      </c>
      <c r="Q467" s="10"/>
      <c r="R467" s="10"/>
      <c r="S467" s="10"/>
      <c r="T467" s="180">
        <f t="shared" si="13"/>
        <v>559</v>
      </c>
      <c r="U467" s="10"/>
      <c r="V467" s="10"/>
      <c r="W467" s="10"/>
      <c r="Y467" s="266"/>
      <c r="Z467" s="265"/>
      <c r="AB467" s="265"/>
      <c r="AC467" s="269"/>
      <c r="AD467" s="255"/>
      <c r="AE467" s="3"/>
      <c r="AF467" s="3"/>
    </row>
    <row r="468" spans="1:32" x14ac:dyDescent="0.2">
      <c r="A468" s="55"/>
      <c r="B468" s="10"/>
      <c r="C468" s="10" t="s">
        <v>471</v>
      </c>
      <c r="D468" s="10"/>
      <c r="E468" s="10" t="s">
        <v>210</v>
      </c>
      <c r="F468" s="10">
        <v>652</v>
      </c>
      <c r="G468" s="10"/>
      <c r="H468" s="10"/>
      <c r="I468" s="10"/>
      <c r="J468" s="266"/>
      <c r="K468" s="23"/>
      <c r="M468" s="10">
        <v>1</v>
      </c>
      <c r="N468" s="69"/>
      <c r="P468" s="258">
        <f t="shared" si="12"/>
        <v>0</v>
      </c>
      <c r="Q468" s="10"/>
      <c r="R468" s="10"/>
      <c r="S468" s="10"/>
      <c r="T468" s="180">
        <f t="shared" si="13"/>
        <v>652</v>
      </c>
      <c r="U468" s="10"/>
      <c r="V468" s="10"/>
      <c r="W468" s="10"/>
      <c r="Y468" s="266"/>
      <c r="Z468" s="265"/>
      <c r="AB468" s="265"/>
      <c r="AC468" s="269"/>
      <c r="AD468" s="255"/>
      <c r="AE468" s="3"/>
      <c r="AF468" s="3"/>
    </row>
    <row r="469" spans="1:32" x14ac:dyDescent="0.2">
      <c r="A469" s="55"/>
      <c r="B469" s="10"/>
      <c r="C469" s="10" t="s">
        <v>471</v>
      </c>
      <c r="D469" s="10"/>
      <c r="E469" s="10" t="s">
        <v>292</v>
      </c>
      <c r="F469" s="10">
        <v>634365</v>
      </c>
      <c r="G469" s="10"/>
      <c r="H469" s="10"/>
      <c r="I469" s="10"/>
      <c r="J469" s="266"/>
      <c r="K469" s="23"/>
      <c r="M469" s="10">
        <v>1420</v>
      </c>
      <c r="N469" s="69"/>
      <c r="P469" s="258">
        <f t="shared" si="12"/>
        <v>0</v>
      </c>
      <c r="Q469" s="10"/>
      <c r="R469" s="10"/>
      <c r="S469" s="10"/>
      <c r="T469" s="180">
        <f t="shared" si="13"/>
        <v>446.73591549295776</v>
      </c>
      <c r="U469" s="10"/>
      <c r="V469" s="10"/>
      <c r="W469" s="10"/>
      <c r="Y469" s="266"/>
      <c r="Z469" s="265"/>
      <c r="AB469" s="265"/>
      <c r="AC469" s="269"/>
      <c r="AD469" s="255"/>
      <c r="AE469" s="3"/>
      <c r="AF469" s="3"/>
    </row>
    <row r="470" spans="1:32" x14ac:dyDescent="0.2">
      <c r="A470" s="55"/>
      <c r="B470" s="10"/>
      <c r="C470" s="10" t="s">
        <v>471</v>
      </c>
      <c r="D470" s="10"/>
      <c r="E470" s="10" t="s">
        <v>195</v>
      </c>
      <c r="F470" s="10"/>
      <c r="G470" s="10"/>
      <c r="H470" s="10"/>
      <c r="I470" s="10"/>
      <c r="J470" s="266"/>
      <c r="K470" s="23"/>
      <c r="M470" s="10">
        <v>1</v>
      </c>
      <c r="N470" s="69"/>
      <c r="P470" s="258">
        <f t="shared" ref="P470:P533" si="14">J470/M470</f>
        <v>0</v>
      </c>
      <c r="Q470" s="10"/>
      <c r="R470" s="10"/>
      <c r="S470" s="10"/>
      <c r="T470" s="180">
        <f t="shared" ref="T470:T533" si="15">F470/M470</f>
        <v>0</v>
      </c>
      <c r="U470" s="10"/>
      <c r="V470" s="10"/>
      <c r="W470" s="10"/>
      <c r="Y470" s="266"/>
      <c r="Z470" s="265"/>
      <c r="AB470" s="265"/>
      <c r="AC470" s="269"/>
      <c r="AD470" s="255"/>
      <c r="AE470" s="3"/>
      <c r="AF470" s="3"/>
    </row>
    <row r="471" spans="1:32" x14ac:dyDescent="0.2">
      <c r="A471" s="55"/>
      <c r="B471" s="10"/>
      <c r="C471" s="10" t="s">
        <v>472</v>
      </c>
      <c r="D471" s="10"/>
      <c r="E471" s="10" t="s">
        <v>286</v>
      </c>
      <c r="F471" s="10">
        <v>69459</v>
      </c>
      <c r="G471" s="10"/>
      <c r="H471" s="10"/>
      <c r="I471" s="10"/>
      <c r="J471" s="266"/>
      <c r="K471" s="23"/>
      <c r="M471" s="10">
        <v>119</v>
      </c>
      <c r="N471" s="69"/>
      <c r="P471" s="258">
        <f t="shared" si="14"/>
        <v>0</v>
      </c>
      <c r="Q471" s="10"/>
      <c r="R471" s="10"/>
      <c r="S471" s="10"/>
      <c r="T471" s="180">
        <f t="shared" si="15"/>
        <v>583.68907563025209</v>
      </c>
      <c r="U471" s="10"/>
      <c r="V471" s="10"/>
      <c r="W471" s="10"/>
      <c r="Y471" s="266"/>
      <c r="Z471" s="265"/>
      <c r="AB471" s="265"/>
      <c r="AC471" s="269"/>
      <c r="AD471" s="255"/>
      <c r="AE471" s="3"/>
      <c r="AF471" s="3"/>
    </row>
    <row r="472" spans="1:32" x14ac:dyDescent="0.2">
      <c r="A472" s="55"/>
      <c r="B472" s="10"/>
      <c r="C472" s="10" t="s">
        <v>473</v>
      </c>
      <c r="D472" s="10"/>
      <c r="E472" s="10" t="s">
        <v>474</v>
      </c>
      <c r="F472" s="10">
        <v>130128</v>
      </c>
      <c r="G472" s="10"/>
      <c r="H472" s="10"/>
      <c r="I472" s="10"/>
      <c r="J472" s="266"/>
      <c r="K472" s="23"/>
      <c r="M472" s="10">
        <v>213</v>
      </c>
      <c r="N472" s="69"/>
      <c r="P472" s="258">
        <f t="shared" si="14"/>
        <v>0</v>
      </c>
      <c r="Q472" s="10"/>
      <c r="R472" s="10"/>
      <c r="S472" s="10"/>
      <c r="T472" s="180">
        <f t="shared" si="15"/>
        <v>610.92957746478874</v>
      </c>
      <c r="U472" s="10"/>
      <c r="V472" s="10"/>
      <c r="W472" s="10"/>
      <c r="Y472" s="266"/>
      <c r="Z472" s="265"/>
      <c r="AB472" s="265"/>
      <c r="AC472" s="269"/>
      <c r="AD472" s="255"/>
      <c r="AE472" s="3"/>
      <c r="AF472" s="3"/>
    </row>
    <row r="473" spans="1:32" x14ac:dyDescent="0.2">
      <c r="A473" s="55"/>
      <c r="B473" s="10"/>
      <c r="C473" s="10" t="s">
        <v>475</v>
      </c>
      <c r="D473" s="10"/>
      <c r="E473" s="10" t="s">
        <v>133</v>
      </c>
      <c r="F473" s="10">
        <v>352315</v>
      </c>
      <c r="G473" s="10"/>
      <c r="H473" s="10"/>
      <c r="I473" s="10"/>
      <c r="J473" s="266"/>
      <c r="K473" s="23"/>
      <c r="M473" s="10">
        <v>637</v>
      </c>
      <c r="N473" s="69"/>
      <c r="P473" s="258">
        <f t="shared" si="14"/>
        <v>0</v>
      </c>
      <c r="Q473" s="10"/>
      <c r="R473" s="10"/>
      <c r="S473" s="10"/>
      <c r="T473" s="180">
        <f t="shared" si="15"/>
        <v>553.08477237048669</v>
      </c>
      <c r="U473" s="10"/>
      <c r="V473" s="10"/>
      <c r="W473" s="10"/>
      <c r="Y473" s="266"/>
      <c r="Z473" s="265"/>
      <c r="AB473" s="265"/>
      <c r="AC473" s="269"/>
      <c r="AD473" s="255"/>
      <c r="AE473" s="3"/>
      <c r="AF473" s="3"/>
    </row>
    <row r="474" spans="1:32" x14ac:dyDescent="0.2">
      <c r="A474" s="55"/>
      <c r="B474" s="10"/>
      <c r="C474" s="10" t="s">
        <v>476</v>
      </c>
      <c r="D474" s="10"/>
      <c r="E474" s="10" t="s">
        <v>292</v>
      </c>
      <c r="F474" s="10">
        <v>204</v>
      </c>
      <c r="G474" s="10"/>
      <c r="H474" s="10"/>
      <c r="I474" s="10"/>
      <c r="J474" s="266"/>
      <c r="K474" s="23"/>
      <c r="M474" s="10">
        <v>1</v>
      </c>
      <c r="N474" s="69"/>
      <c r="P474" s="258">
        <f t="shared" si="14"/>
        <v>0</v>
      </c>
      <c r="Q474" s="10"/>
      <c r="R474" s="10"/>
      <c r="S474" s="10"/>
      <c r="T474" s="180">
        <f t="shared" si="15"/>
        <v>204</v>
      </c>
      <c r="U474" s="10"/>
      <c r="V474" s="10"/>
      <c r="W474" s="10"/>
      <c r="Y474" s="266"/>
      <c r="Z474" s="265"/>
      <c r="AB474" s="265"/>
      <c r="AC474" s="269"/>
      <c r="AD474" s="255"/>
      <c r="AE474" s="3"/>
      <c r="AF474" s="3"/>
    </row>
    <row r="475" spans="1:32" x14ac:dyDescent="0.2">
      <c r="A475" s="55"/>
      <c r="B475" s="10"/>
      <c r="C475" s="10" t="s">
        <v>476</v>
      </c>
      <c r="D475" s="10"/>
      <c r="E475" s="10" t="s">
        <v>195</v>
      </c>
      <c r="F475" s="10">
        <v>399859</v>
      </c>
      <c r="G475" s="10"/>
      <c r="H475" s="10"/>
      <c r="I475" s="10"/>
      <c r="J475" s="266"/>
      <c r="K475" s="23"/>
      <c r="M475" s="10">
        <v>535</v>
      </c>
      <c r="N475" s="69"/>
      <c r="P475" s="258">
        <f t="shared" si="14"/>
        <v>0</v>
      </c>
      <c r="Q475" s="10"/>
      <c r="R475" s="10"/>
      <c r="S475" s="10"/>
      <c r="T475" s="180">
        <f t="shared" si="15"/>
        <v>747.4</v>
      </c>
      <c r="U475" s="10"/>
      <c r="V475" s="10"/>
      <c r="W475" s="10"/>
      <c r="Y475" s="266"/>
      <c r="Z475" s="265"/>
      <c r="AB475" s="265"/>
      <c r="AC475" s="269"/>
      <c r="AD475" s="255"/>
      <c r="AE475" s="3"/>
      <c r="AF475" s="3"/>
    </row>
    <row r="476" spans="1:32" x14ac:dyDescent="0.2">
      <c r="A476" s="55"/>
      <c r="B476" s="10"/>
      <c r="C476" s="10" t="s">
        <v>477</v>
      </c>
      <c r="D476" s="10"/>
      <c r="E476" s="10" t="s">
        <v>478</v>
      </c>
      <c r="F476" s="10">
        <v>479060</v>
      </c>
      <c r="G476" s="10"/>
      <c r="H476" s="10"/>
      <c r="I476" s="10"/>
      <c r="J476" s="266"/>
      <c r="K476" s="23"/>
      <c r="M476" s="10">
        <v>732</v>
      </c>
      <c r="N476" s="69"/>
      <c r="P476" s="258">
        <f t="shared" si="14"/>
        <v>0</v>
      </c>
      <c r="Q476" s="10"/>
      <c r="R476" s="10"/>
      <c r="S476" s="10"/>
      <c r="T476" s="180">
        <f t="shared" si="15"/>
        <v>654.45355191256829</v>
      </c>
      <c r="U476" s="10"/>
      <c r="V476" s="10"/>
      <c r="W476" s="10"/>
      <c r="Y476" s="266"/>
      <c r="Z476" s="265"/>
      <c r="AB476" s="265"/>
      <c r="AC476" s="269"/>
      <c r="AD476" s="255"/>
      <c r="AE476" s="3"/>
      <c r="AF476" s="3"/>
    </row>
    <row r="477" spans="1:32" x14ac:dyDescent="0.2">
      <c r="A477" s="55"/>
      <c r="B477" s="10"/>
      <c r="C477" s="10" t="s">
        <v>477</v>
      </c>
      <c r="D477" s="10"/>
      <c r="E477" s="10" t="s">
        <v>163</v>
      </c>
      <c r="F477" s="10">
        <v>2059</v>
      </c>
      <c r="G477" s="10"/>
      <c r="H477" s="10"/>
      <c r="I477" s="10"/>
      <c r="J477" s="266"/>
      <c r="K477" s="23"/>
      <c r="M477" s="10">
        <v>3</v>
      </c>
      <c r="N477" s="69"/>
      <c r="P477" s="258">
        <f t="shared" si="14"/>
        <v>0</v>
      </c>
      <c r="Q477" s="10"/>
      <c r="R477" s="10"/>
      <c r="S477" s="10"/>
      <c r="T477" s="180">
        <f t="shared" si="15"/>
        <v>686.33333333333337</v>
      </c>
      <c r="U477" s="10"/>
      <c r="V477" s="10"/>
      <c r="W477" s="10"/>
      <c r="Y477" s="266"/>
      <c r="Z477" s="265"/>
      <c r="AB477" s="265"/>
      <c r="AC477" s="269"/>
      <c r="AD477" s="255"/>
      <c r="AE477" s="3"/>
      <c r="AF477" s="3"/>
    </row>
    <row r="478" spans="1:32" x14ac:dyDescent="0.2">
      <c r="A478" s="55"/>
      <c r="B478" s="10"/>
      <c r="C478" s="10" t="s">
        <v>477</v>
      </c>
      <c r="D478" s="10"/>
      <c r="E478" s="10" t="s">
        <v>144</v>
      </c>
      <c r="F478" s="10">
        <v>4563</v>
      </c>
      <c r="G478" s="10"/>
      <c r="H478" s="10"/>
      <c r="I478" s="10"/>
      <c r="J478" s="266"/>
      <c r="K478" s="23"/>
      <c r="M478" s="10">
        <v>5</v>
      </c>
      <c r="N478" s="69"/>
      <c r="P478" s="258">
        <f t="shared" si="14"/>
        <v>0</v>
      </c>
      <c r="Q478" s="10"/>
      <c r="R478" s="10"/>
      <c r="S478" s="10"/>
      <c r="T478" s="180">
        <f t="shared" si="15"/>
        <v>912.6</v>
      </c>
      <c r="U478" s="10"/>
      <c r="V478" s="10"/>
      <c r="W478" s="10"/>
      <c r="Y478" s="266"/>
      <c r="Z478" s="265"/>
      <c r="AB478" s="265"/>
      <c r="AC478" s="269"/>
      <c r="AD478" s="255"/>
      <c r="AE478" s="3"/>
      <c r="AF478" s="3"/>
    </row>
    <row r="479" spans="1:32" x14ac:dyDescent="0.2">
      <c r="A479" s="55"/>
      <c r="B479" s="10"/>
      <c r="C479" s="10" t="s">
        <v>479</v>
      </c>
      <c r="D479" s="10"/>
      <c r="E479" s="10" t="s">
        <v>144</v>
      </c>
      <c r="F479" s="10">
        <v>44937</v>
      </c>
      <c r="G479" s="10"/>
      <c r="H479" s="10"/>
      <c r="I479" s="10"/>
      <c r="J479" s="266"/>
      <c r="K479" s="23"/>
      <c r="M479" s="10">
        <v>70</v>
      </c>
      <c r="N479" s="69"/>
      <c r="P479" s="258">
        <f t="shared" si="14"/>
        <v>0</v>
      </c>
      <c r="Q479" s="10"/>
      <c r="R479" s="10"/>
      <c r="S479" s="10"/>
      <c r="T479" s="180">
        <f t="shared" si="15"/>
        <v>641.95714285714291</v>
      </c>
      <c r="U479" s="10"/>
      <c r="V479" s="10"/>
      <c r="W479" s="10"/>
      <c r="Y479" s="266"/>
      <c r="Z479" s="265"/>
      <c r="AB479" s="265"/>
      <c r="AC479" s="269"/>
      <c r="AD479" s="255"/>
      <c r="AE479" s="3"/>
      <c r="AF479" s="3"/>
    </row>
    <row r="480" spans="1:32" x14ac:dyDescent="0.2">
      <c r="A480" s="55"/>
      <c r="B480" s="10"/>
      <c r="C480" s="10" t="s">
        <v>480</v>
      </c>
      <c r="D480" s="10"/>
      <c r="E480" s="10" t="s">
        <v>96</v>
      </c>
      <c r="F480" s="10">
        <v>1313</v>
      </c>
      <c r="G480" s="10"/>
      <c r="H480" s="10"/>
      <c r="I480" s="10"/>
      <c r="J480" s="266"/>
      <c r="K480" s="23"/>
      <c r="M480" s="10">
        <v>4</v>
      </c>
      <c r="N480" s="69"/>
      <c r="P480" s="258">
        <f t="shared" si="14"/>
        <v>0</v>
      </c>
      <c r="Q480" s="10"/>
      <c r="R480" s="10"/>
      <c r="S480" s="10"/>
      <c r="T480" s="180">
        <f t="shared" si="15"/>
        <v>328.25</v>
      </c>
      <c r="U480" s="10"/>
      <c r="V480" s="10"/>
      <c r="W480" s="10"/>
      <c r="Y480" s="266"/>
      <c r="Z480" s="265"/>
      <c r="AB480" s="265"/>
      <c r="AC480" s="269"/>
      <c r="AD480" s="255"/>
      <c r="AE480" s="3"/>
      <c r="AF480" s="3"/>
    </row>
    <row r="481" spans="1:32" x14ac:dyDescent="0.2">
      <c r="A481" s="55"/>
      <c r="B481" s="10"/>
      <c r="C481" s="10" t="s">
        <v>481</v>
      </c>
      <c r="D481" s="10"/>
      <c r="E481" s="10" t="s">
        <v>446</v>
      </c>
      <c r="F481" s="10">
        <v>57450</v>
      </c>
      <c r="G481" s="10"/>
      <c r="H481" s="10"/>
      <c r="I481" s="10"/>
      <c r="J481" s="266"/>
      <c r="K481" s="23"/>
      <c r="M481" s="10">
        <v>88</v>
      </c>
      <c r="N481" s="69"/>
      <c r="P481" s="258">
        <f t="shared" si="14"/>
        <v>0</v>
      </c>
      <c r="Q481" s="10"/>
      <c r="R481" s="10"/>
      <c r="S481" s="10"/>
      <c r="T481" s="180">
        <f t="shared" si="15"/>
        <v>652.84090909090912</v>
      </c>
      <c r="U481" s="10"/>
      <c r="V481" s="10"/>
      <c r="W481" s="10"/>
      <c r="Y481" s="266"/>
      <c r="Z481" s="265"/>
      <c r="AB481" s="265"/>
      <c r="AC481" s="269"/>
      <c r="AD481" s="255"/>
      <c r="AE481" s="3"/>
      <c r="AF481" s="3"/>
    </row>
    <row r="482" spans="1:32" x14ac:dyDescent="0.2">
      <c r="A482" s="55"/>
      <c r="B482" s="10"/>
      <c r="C482" s="10" t="s">
        <v>481</v>
      </c>
      <c r="D482" s="10"/>
      <c r="E482" s="10" t="s">
        <v>89</v>
      </c>
      <c r="F482" s="10">
        <v>545</v>
      </c>
      <c r="G482" s="10"/>
      <c r="H482" s="10"/>
      <c r="I482" s="10"/>
      <c r="J482" s="266"/>
      <c r="K482" s="23"/>
      <c r="M482" s="10">
        <v>1</v>
      </c>
      <c r="N482" s="69"/>
      <c r="P482" s="258">
        <f t="shared" si="14"/>
        <v>0</v>
      </c>
      <c r="Q482" s="10"/>
      <c r="R482" s="10"/>
      <c r="S482" s="10"/>
      <c r="T482" s="180">
        <f t="shared" si="15"/>
        <v>545</v>
      </c>
      <c r="U482" s="10"/>
      <c r="V482" s="10"/>
      <c r="W482" s="10"/>
      <c r="Y482" s="266"/>
      <c r="Z482" s="265"/>
      <c r="AB482" s="265"/>
      <c r="AC482" s="269"/>
      <c r="AD482" s="255"/>
      <c r="AE482" s="3"/>
      <c r="AF482" s="3"/>
    </row>
    <row r="483" spans="1:32" x14ac:dyDescent="0.2">
      <c r="A483" s="55"/>
      <c r="B483" s="10"/>
      <c r="C483" s="10" t="s">
        <v>482</v>
      </c>
      <c r="D483" s="10"/>
      <c r="E483" s="10" t="s">
        <v>155</v>
      </c>
      <c r="F483" s="10">
        <v>294116</v>
      </c>
      <c r="G483" s="10"/>
      <c r="H483" s="10"/>
      <c r="I483" s="10"/>
      <c r="J483" s="266"/>
      <c r="K483" s="23"/>
      <c r="M483" s="10">
        <v>386</v>
      </c>
      <c r="N483" s="69"/>
      <c r="P483" s="258">
        <f t="shared" si="14"/>
        <v>0</v>
      </c>
      <c r="Q483" s="10"/>
      <c r="R483" s="10"/>
      <c r="S483" s="10"/>
      <c r="T483" s="180">
        <f t="shared" si="15"/>
        <v>761.95854922279796</v>
      </c>
      <c r="U483" s="10"/>
      <c r="V483" s="10"/>
      <c r="W483" s="10"/>
      <c r="Y483" s="266"/>
      <c r="Z483" s="265"/>
      <c r="AB483" s="265"/>
      <c r="AC483" s="269"/>
      <c r="AD483" s="255"/>
      <c r="AE483" s="3"/>
      <c r="AF483" s="3"/>
    </row>
    <row r="484" spans="1:32" x14ac:dyDescent="0.2">
      <c r="A484" s="55"/>
      <c r="B484" s="10"/>
      <c r="C484" s="10" t="s">
        <v>483</v>
      </c>
      <c r="D484" s="10"/>
      <c r="E484" s="10" t="s">
        <v>484</v>
      </c>
      <c r="F484" s="10">
        <v>218314</v>
      </c>
      <c r="G484" s="10"/>
      <c r="H484" s="10"/>
      <c r="I484" s="10"/>
      <c r="J484" s="266"/>
      <c r="K484" s="23"/>
      <c r="M484" s="10">
        <v>280</v>
      </c>
      <c r="N484" s="69"/>
      <c r="P484" s="258">
        <f t="shared" si="14"/>
        <v>0</v>
      </c>
      <c r="Q484" s="10"/>
      <c r="R484" s="10"/>
      <c r="S484" s="10"/>
      <c r="T484" s="180">
        <f t="shared" si="15"/>
        <v>779.69285714285718</v>
      </c>
      <c r="U484" s="10"/>
      <c r="V484" s="10"/>
      <c r="W484" s="10"/>
      <c r="Y484" s="266"/>
      <c r="Z484" s="265"/>
      <c r="AB484" s="265"/>
      <c r="AC484" s="269"/>
      <c r="AD484" s="255"/>
      <c r="AE484" s="3"/>
      <c r="AF484" s="3"/>
    </row>
    <row r="485" spans="1:32" x14ac:dyDescent="0.2">
      <c r="A485" s="55"/>
      <c r="B485" s="10"/>
      <c r="C485" s="10" t="s">
        <v>485</v>
      </c>
      <c r="D485" s="10"/>
      <c r="E485" s="10" t="s">
        <v>245</v>
      </c>
      <c r="F485" s="10">
        <v>759165</v>
      </c>
      <c r="G485" s="10"/>
      <c r="H485" s="10"/>
      <c r="I485" s="10"/>
      <c r="J485" s="266"/>
      <c r="K485" s="23"/>
      <c r="M485" s="10">
        <v>2073</v>
      </c>
      <c r="N485" s="69"/>
      <c r="P485" s="258">
        <f t="shared" si="14"/>
        <v>0</v>
      </c>
      <c r="Q485" s="10"/>
      <c r="R485" s="10"/>
      <c r="S485" s="10"/>
      <c r="T485" s="180">
        <f t="shared" si="15"/>
        <v>366.21562952243124</v>
      </c>
      <c r="U485" s="10"/>
      <c r="V485" s="10"/>
      <c r="W485" s="10"/>
      <c r="Y485" s="266"/>
      <c r="Z485" s="265"/>
      <c r="AB485" s="265"/>
      <c r="AC485" s="269"/>
      <c r="AD485" s="255"/>
      <c r="AE485" s="3"/>
      <c r="AF485" s="3"/>
    </row>
    <row r="486" spans="1:32" x14ac:dyDescent="0.2">
      <c r="A486" s="55"/>
      <c r="B486" s="10"/>
      <c r="C486" s="10" t="s">
        <v>486</v>
      </c>
      <c r="D486" s="10"/>
      <c r="E486" s="10" t="s">
        <v>487</v>
      </c>
      <c r="F486" s="10">
        <v>14621</v>
      </c>
      <c r="G486" s="10"/>
      <c r="H486" s="10"/>
      <c r="I486" s="10"/>
      <c r="J486" s="266"/>
      <c r="K486" s="23"/>
      <c r="M486" s="10">
        <v>27</v>
      </c>
      <c r="N486" s="69"/>
      <c r="P486" s="258">
        <f t="shared" si="14"/>
        <v>0</v>
      </c>
      <c r="Q486" s="10"/>
      <c r="R486" s="10"/>
      <c r="S486" s="10"/>
      <c r="T486" s="180">
        <f t="shared" si="15"/>
        <v>541.51851851851848</v>
      </c>
      <c r="U486" s="10"/>
      <c r="V486" s="10"/>
      <c r="W486" s="10"/>
      <c r="Y486" s="266"/>
      <c r="Z486" s="265"/>
      <c r="AB486" s="265"/>
      <c r="AC486" s="269"/>
      <c r="AD486" s="255"/>
      <c r="AE486" s="3"/>
      <c r="AF486" s="3"/>
    </row>
    <row r="487" spans="1:32" x14ac:dyDescent="0.2">
      <c r="A487" s="55"/>
      <c r="B487" s="10"/>
      <c r="C487" s="10" t="s">
        <v>488</v>
      </c>
      <c r="D487" s="10"/>
      <c r="E487" s="10" t="s">
        <v>78</v>
      </c>
      <c r="F487" s="10">
        <v>61057</v>
      </c>
      <c r="G487" s="10"/>
      <c r="H487" s="10"/>
      <c r="I487" s="10"/>
      <c r="J487" s="266"/>
      <c r="K487" s="23"/>
      <c r="M487" s="10">
        <v>100</v>
      </c>
      <c r="N487" s="69"/>
      <c r="P487" s="258">
        <f t="shared" si="14"/>
        <v>0</v>
      </c>
      <c r="Q487" s="10"/>
      <c r="R487" s="10"/>
      <c r="S487" s="10"/>
      <c r="T487" s="180">
        <f t="shared" si="15"/>
        <v>610.57000000000005</v>
      </c>
      <c r="U487" s="10"/>
      <c r="V487" s="10"/>
      <c r="W487" s="10"/>
      <c r="Y487" s="266"/>
      <c r="Z487" s="265"/>
      <c r="AB487" s="265"/>
      <c r="AC487" s="269"/>
      <c r="AD487" s="255"/>
      <c r="AE487" s="3"/>
      <c r="AF487" s="3"/>
    </row>
    <row r="488" spans="1:32" x14ac:dyDescent="0.2">
      <c r="A488" s="55"/>
      <c r="B488" s="10"/>
      <c r="C488" s="10" t="s">
        <v>489</v>
      </c>
      <c r="D488" s="10"/>
      <c r="E488" s="10" t="s">
        <v>144</v>
      </c>
      <c r="F488" s="10"/>
      <c r="G488" s="10"/>
      <c r="H488" s="10"/>
      <c r="I488" s="10"/>
      <c r="J488" s="266"/>
      <c r="K488" s="23"/>
      <c r="M488" s="10">
        <v>1</v>
      </c>
      <c r="N488" s="69"/>
      <c r="P488" s="258">
        <f t="shared" si="14"/>
        <v>0</v>
      </c>
      <c r="Q488" s="10"/>
      <c r="R488" s="10"/>
      <c r="S488" s="10"/>
      <c r="T488" s="180">
        <f t="shared" si="15"/>
        <v>0</v>
      </c>
      <c r="U488" s="10"/>
      <c r="V488" s="10"/>
      <c r="W488" s="10"/>
      <c r="Y488" s="266"/>
      <c r="Z488" s="265"/>
      <c r="AB488" s="265"/>
      <c r="AC488" s="269"/>
      <c r="AD488" s="255"/>
      <c r="AE488" s="3"/>
      <c r="AF488" s="3"/>
    </row>
    <row r="489" spans="1:32" x14ac:dyDescent="0.2">
      <c r="A489" s="55"/>
      <c r="B489" s="10"/>
      <c r="C489" s="10" t="s">
        <v>489</v>
      </c>
      <c r="D489" s="10"/>
      <c r="E489" s="10" t="s">
        <v>218</v>
      </c>
      <c r="F489" s="10">
        <v>441694</v>
      </c>
      <c r="G489" s="10"/>
      <c r="H489" s="10"/>
      <c r="I489" s="10"/>
      <c r="J489" s="266"/>
      <c r="K489" s="23"/>
      <c r="M489" s="10">
        <v>646</v>
      </c>
      <c r="N489" s="69"/>
      <c r="P489" s="258">
        <f t="shared" si="14"/>
        <v>0</v>
      </c>
      <c r="Q489" s="10"/>
      <c r="R489" s="10"/>
      <c r="S489" s="10"/>
      <c r="T489" s="180">
        <f t="shared" si="15"/>
        <v>683.73684210526312</v>
      </c>
      <c r="U489" s="10"/>
      <c r="V489" s="10"/>
      <c r="W489" s="10"/>
      <c r="Y489" s="266"/>
      <c r="Z489" s="265"/>
      <c r="AB489" s="265"/>
      <c r="AC489" s="269"/>
      <c r="AD489" s="255"/>
      <c r="AE489" s="3"/>
      <c r="AF489" s="3"/>
    </row>
    <row r="490" spans="1:32" x14ac:dyDescent="0.2">
      <c r="A490" s="55"/>
      <c r="B490" s="10"/>
      <c r="C490" s="10" t="s">
        <v>490</v>
      </c>
      <c r="D490" s="10"/>
      <c r="E490" s="10" t="s">
        <v>163</v>
      </c>
      <c r="F490" s="10">
        <v>1947464</v>
      </c>
      <c r="G490" s="10"/>
      <c r="H490" s="10"/>
      <c r="I490" s="10"/>
      <c r="J490" s="266"/>
      <c r="K490" s="23"/>
      <c r="M490" s="10">
        <v>3664</v>
      </c>
      <c r="N490" s="69"/>
      <c r="P490" s="258">
        <f t="shared" si="14"/>
        <v>0</v>
      </c>
      <c r="Q490" s="10"/>
      <c r="R490" s="10"/>
      <c r="S490" s="10"/>
      <c r="T490" s="180">
        <f t="shared" si="15"/>
        <v>531.51310043668127</v>
      </c>
      <c r="U490" s="10"/>
      <c r="V490" s="10"/>
      <c r="W490" s="10"/>
      <c r="Y490" s="266"/>
      <c r="Z490" s="265"/>
      <c r="AB490" s="265"/>
      <c r="AC490" s="269"/>
      <c r="AD490" s="255"/>
      <c r="AE490" s="3"/>
      <c r="AF490" s="3"/>
    </row>
    <row r="491" spans="1:32" x14ac:dyDescent="0.2">
      <c r="A491" s="55"/>
      <c r="B491" s="10"/>
      <c r="C491" s="10" t="s">
        <v>491</v>
      </c>
      <c r="D491" s="10"/>
      <c r="E491" s="10" t="s">
        <v>96</v>
      </c>
      <c r="F491" s="10">
        <v>1058</v>
      </c>
      <c r="G491" s="10"/>
      <c r="H491" s="10"/>
      <c r="I491" s="10"/>
      <c r="J491" s="266"/>
      <c r="K491" s="23"/>
      <c r="M491" s="10">
        <v>9</v>
      </c>
      <c r="N491" s="69"/>
      <c r="P491" s="258">
        <f t="shared" si="14"/>
        <v>0</v>
      </c>
      <c r="Q491" s="10"/>
      <c r="R491" s="10"/>
      <c r="S491" s="10"/>
      <c r="T491" s="180">
        <f t="shared" si="15"/>
        <v>117.55555555555556</v>
      </c>
      <c r="U491" s="10"/>
      <c r="V491" s="10"/>
      <c r="W491" s="10"/>
      <c r="Y491" s="266"/>
      <c r="Z491" s="265"/>
      <c r="AB491" s="265"/>
      <c r="AC491" s="269"/>
      <c r="AD491" s="255"/>
      <c r="AE491" s="3"/>
      <c r="AF491" s="3"/>
    </row>
    <row r="492" spans="1:32" x14ac:dyDescent="0.2">
      <c r="A492" s="55"/>
      <c r="B492" s="10"/>
      <c r="C492" s="10" t="s">
        <v>492</v>
      </c>
      <c r="D492" s="10"/>
      <c r="E492" s="10" t="s">
        <v>76</v>
      </c>
      <c r="F492" s="10">
        <v>26674</v>
      </c>
      <c r="G492" s="10"/>
      <c r="H492" s="10"/>
      <c r="I492" s="10"/>
      <c r="J492" s="266"/>
      <c r="K492" s="23"/>
      <c r="M492" s="10">
        <v>69</v>
      </c>
      <c r="N492" s="69"/>
      <c r="P492" s="258">
        <f t="shared" si="14"/>
        <v>0</v>
      </c>
      <c r="Q492" s="10"/>
      <c r="R492" s="10"/>
      <c r="S492" s="10"/>
      <c r="T492" s="180">
        <f t="shared" si="15"/>
        <v>386.57971014492756</v>
      </c>
      <c r="U492" s="10"/>
      <c r="V492" s="10"/>
      <c r="W492" s="10"/>
      <c r="Y492" s="266"/>
      <c r="Z492" s="265"/>
      <c r="AB492" s="265"/>
      <c r="AC492" s="269"/>
      <c r="AD492" s="255"/>
      <c r="AE492" s="3"/>
      <c r="AF492" s="3"/>
    </row>
    <row r="493" spans="1:32" x14ac:dyDescent="0.2">
      <c r="A493" s="55"/>
      <c r="B493" s="10"/>
      <c r="C493" s="10" t="s">
        <v>492</v>
      </c>
      <c r="D493" s="10"/>
      <c r="E493" s="10" t="s">
        <v>493</v>
      </c>
      <c r="F493" s="10">
        <v>90657</v>
      </c>
      <c r="G493" s="10"/>
      <c r="H493" s="10"/>
      <c r="I493" s="10"/>
      <c r="J493" s="266"/>
      <c r="K493" s="23"/>
      <c r="M493" s="10">
        <v>205</v>
      </c>
      <c r="N493" s="69"/>
      <c r="P493" s="258">
        <f t="shared" si="14"/>
        <v>0</v>
      </c>
      <c r="Q493" s="10"/>
      <c r="R493" s="10"/>
      <c r="S493" s="10"/>
      <c r="T493" s="180">
        <f t="shared" si="15"/>
        <v>442.22926829268295</v>
      </c>
      <c r="U493" s="10"/>
      <c r="V493" s="10"/>
      <c r="W493" s="10"/>
      <c r="Y493" s="266"/>
      <c r="Z493" s="265"/>
      <c r="AB493" s="265"/>
      <c r="AC493" s="269"/>
      <c r="AD493" s="255"/>
      <c r="AE493" s="3"/>
      <c r="AF493" s="3"/>
    </row>
    <row r="494" spans="1:32" x14ac:dyDescent="0.2">
      <c r="A494" s="55"/>
      <c r="B494" s="10"/>
      <c r="C494" s="10" t="s">
        <v>492</v>
      </c>
      <c r="D494" s="10"/>
      <c r="E494" s="10" t="s">
        <v>119</v>
      </c>
      <c r="F494" s="10">
        <v>62967</v>
      </c>
      <c r="G494" s="10"/>
      <c r="H494" s="10"/>
      <c r="I494" s="10"/>
      <c r="J494" s="266"/>
      <c r="K494" s="23"/>
      <c r="M494" s="10">
        <v>143</v>
      </c>
      <c r="N494" s="69"/>
      <c r="P494" s="258">
        <f t="shared" si="14"/>
        <v>0</v>
      </c>
      <c r="Q494" s="10"/>
      <c r="R494" s="10"/>
      <c r="S494" s="10"/>
      <c r="T494" s="180">
        <f t="shared" si="15"/>
        <v>440.32867132867131</v>
      </c>
      <c r="U494" s="10"/>
      <c r="V494" s="10"/>
      <c r="W494" s="10"/>
      <c r="Y494" s="266"/>
      <c r="Z494" s="265"/>
      <c r="AB494" s="265"/>
      <c r="AC494" s="269"/>
      <c r="AD494" s="255"/>
      <c r="AE494" s="3"/>
      <c r="AF494" s="3"/>
    </row>
    <row r="495" spans="1:32" x14ac:dyDescent="0.2">
      <c r="A495" s="55"/>
      <c r="B495" s="10"/>
      <c r="C495" s="10" t="s">
        <v>494</v>
      </c>
      <c r="D495" s="10"/>
      <c r="E495" s="10" t="s">
        <v>271</v>
      </c>
      <c r="F495" s="10">
        <v>606</v>
      </c>
      <c r="G495" s="10"/>
      <c r="H495" s="10"/>
      <c r="I495" s="10"/>
      <c r="J495" s="266"/>
      <c r="K495" s="23"/>
      <c r="M495" s="10">
        <v>6</v>
      </c>
      <c r="N495" s="69"/>
      <c r="P495" s="258">
        <f t="shared" si="14"/>
        <v>0</v>
      </c>
      <c r="Q495" s="10"/>
      <c r="R495" s="10"/>
      <c r="S495" s="10"/>
      <c r="T495" s="180">
        <f t="shared" si="15"/>
        <v>101</v>
      </c>
      <c r="U495" s="10"/>
      <c r="V495" s="10"/>
      <c r="W495" s="10"/>
      <c r="Y495" s="266"/>
      <c r="Z495" s="265"/>
      <c r="AB495" s="265"/>
      <c r="AC495" s="269"/>
      <c r="AD495" s="255"/>
      <c r="AE495" s="3"/>
      <c r="AF495" s="3"/>
    </row>
    <row r="496" spans="1:32" x14ac:dyDescent="0.2">
      <c r="A496" s="55"/>
      <c r="B496" s="10"/>
      <c r="C496" s="10" t="s">
        <v>495</v>
      </c>
      <c r="D496" s="10"/>
      <c r="E496" s="10" t="s">
        <v>147</v>
      </c>
      <c r="F496" s="10">
        <v>4093</v>
      </c>
      <c r="G496" s="10"/>
      <c r="H496" s="10"/>
      <c r="I496" s="10"/>
      <c r="J496" s="266"/>
      <c r="K496" s="23"/>
      <c r="M496" s="10">
        <v>11</v>
      </c>
      <c r="N496" s="69"/>
      <c r="P496" s="258">
        <f t="shared" si="14"/>
        <v>0</v>
      </c>
      <c r="Q496" s="10"/>
      <c r="R496" s="10"/>
      <c r="S496" s="10"/>
      <c r="T496" s="180">
        <f t="shared" si="15"/>
        <v>372.09090909090907</v>
      </c>
      <c r="U496" s="10"/>
      <c r="V496" s="10"/>
      <c r="W496" s="10"/>
      <c r="Y496" s="266"/>
      <c r="Z496" s="265"/>
      <c r="AB496" s="265"/>
      <c r="AC496" s="269"/>
      <c r="AD496" s="255"/>
      <c r="AE496" s="3"/>
      <c r="AF496" s="3"/>
    </row>
    <row r="497" spans="1:32" x14ac:dyDescent="0.2">
      <c r="A497" s="55"/>
      <c r="B497" s="10"/>
      <c r="C497" s="10" t="s">
        <v>495</v>
      </c>
      <c r="D497" s="10"/>
      <c r="E497" s="10" t="s">
        <v>123</v>
      </c>
      <c r="F497" s="10">
        <v>1078</v>
      </c>
      <c r="G497" s="10"/>
      <c r="H497" s="10"/>
      <c r="I497" s="10"/>
      <c r="J497" s="266"/>
      <c r="K497" s="23"/>
      <c r="M497" s="10">
        <v>2</v>
      </c>
      <c r="N497" s="69"/>
      <c r="P497" s="258">
        <f t="shared" si="14"/>
        <v>0</v>
      </c>
      <c r="Q497" s="10"/>
      <c r="R497" s="10"/>
      <c r="S497" s="10"/>
      <c r="T497" s="180">
        <f t="shared" si="15"/>
        <v>539</v>
      </c>
      <c r="U497" s="10"/>
      <c r="V497" s="10"/>
      <c r="W497" s="10"/>
      <c r="Y497" s="266"/>
      <c r="Z497" s="265"/>
      <c r="AB497" s="265"/>
      <c r="AC497" s="269"/>
      <c r="AD497" s="255"/>
      <c r="AE497" s="3"/>
      <c r="AF497" s="3"/>
    </row>
    <row r="498" spans="1:32" x14ac:dyDescent="0.2">
      <c r="A498" s="55"/>
      <c r="B498" s="10"/>
      <c r="C498" s="10" t="s">
        <v>495</v>
      </c>
      <c r="D498" s="10"/>
      <c r="E498" s="10" t="s">
        <v>223</v>
      </c>
      <c r="F498" s="10">
        <v>445</v>
      </c>
      <c r="G498" s="10"/>
      <c r="H498" s="10"/>
      <c r="I498" s="10"/>
      <c r="J498" s="266"/>
      <c r="K498" s="23"/>
      <c r="M498" s="10">
        <v>1</v>
      </c>
      <c r="N498" s="69"/>
      <c r="P498" s="258">
        <f t="shared" si="14"/>
        <v>0</v>
      </c>
      <c r="Q498" s="10"/>
      <c r="R498" s="10"/>
      <c r="S498" s="10"/>
      <c r="T498" s="180">
        <f t="shared" si="15"/>
        <v>445</v>
      </c>
      <c r="U498" s="10"/>
      <c r="V498" s="10"/>
      <c r="W498" s="10"/>
      <c r="Y498" s="266"/>
      <c r="Z498" s="265"/>
      <c r="AB498" s="265"/>
      <c r="AC498" s="269"/>
      <c r="AD498" s="255"/>
      <c r="AE498" s="3"/>
      <c r="AF498" s="3"/>
    </row>
    <row r="499" spans="1:32" x14ac:dyDescent="0.2">
      <c r="A499" s="55"/>
      <c r="B499" s="10"/>
      <c r="C499" s="10" t="s">
        <v>495</v>
      </c>
      <c r="D499" s="10"/>
      <c r="E499" s="10" t="s">
        <v>456</v>
      </c>
      <c r="F499" s="10">
        <v>1677126</v>
      </c>
      <c r="G499" s="10"/>
      <c r="H499" s="10"/>
      <c r="I499" s="10"/>
      <c r="J499" s="266"/>
      <c r="K499" s="23"/>
      <c r="M499" s="10">
        <v>7106</v>
      </c>
      <c r="N499" s="69"/>
      <c r="P499" s="258">
        <f t="shared" si="14"/>
        <v>0</v>
      </c>
      <c r="Q499" s="10"/>
      <c r="R499" s="10"/>
      <c r="S499" s="10"/>
      <c r="T499" s="180">
        <f t="shared" si="15"/>
        <v>236.01547987616098</v>
      </c>
      <c r="U499" s="10"/>
      <c r="V499" s="10"/>
      <c r="W499" s="10"/>
      <c r="Y499" s="266"/>
      <c r="Z499" s="265"/>
      <c r="AB499" s="265"/>
      <c r="AC499" s="269"/>
      <c r="AD499" s="255"/>
      <c r="AE499" s="3"/>
      <c r="AF499" s="3"/>
    </row>
    <row r="500" spans="1:32" x14ac:dyDescent="0.2">
      <c r="A500" s="55"/>
      <c r="B500" s="10"/>
      <c r="C500" s="10" t="s">
        <v>496</v>
      </c>
      <c r="D500" s="10"/>
      <c r="E500" s="10" t="s">
        <v>144</v>
      </c>
      <c r="F500" s="10">
        <v>5989</v>
      </c>
      <c r="G500" s="10"/>
      <c r="H500" s="10"/>
      <c r="I500" s="10"/>
      <c r="J500" s="266"/>
      <c r="K500" s="23"/>
      <c r="M500" s="10">
        <v>11</v>
      </c>
      <c r="N500" s="69"/>
      <c r="P500" s="258">
        <f t="shared" si="14"/>
        <v>0</v>
      </c>
      <c r="Q500" s="10"/>
      <c r="R500" s="10"/>
      <c r="S500" s="10"/>
      <c r="T500" s="180">
        <f t="shared" si="15"/>
        <v>544.4545454545455</v>
      </c>
      <c r="U500" s="10"/>
      <c r="V500" s="10"/>
      <c r="W500" s="10"/>
      <c r="Y500" s="266"/>
      <c r="Z500" s="265"/>
      <c r="AB500" s="265"/>
      <c r="AC500" s="269"/>
      <c r="AD500" s="255"/>
      <c r="AE500" s="3"/>
      <c r="AF500" s="3"/>
    </row>
    <row r="501" spans="1:32" x14ac:dyDescent="0.2">
      <c r="A501" s="55"/>
      <c r="B501" s="10"/>
      <c r="C501" s="10" t="s">
        <v>497</v>
      </c>
      <c r="D501" s="10"/>
      <c r="E501" s="10" t="s">
        <v>62</v>
      </c>
      <c r="F501" s="10">
        <v>199045</v>
      </c>
      <c r="G501" s="10"/>
      <c r="H501" s="10"/>
      <c r="I501" s="10"/>
      <c r="J501" s="266"/>
      <c r="K501" s="23"/>
      <c r="M501" s="10">
        <v>316</v>
      </c>
      <c r="N501" s="69"/>
      <c r="P501" s="258">
        <f t="shared" si="14"/>
        <v>0</v>
      </c>
      <c r="Q501" s="10"/>
      <c r="R501" s="10"/>
      <c r="S501" s="10"/>
      <c r="T501" s="180">
        <f t="shared" si="15"/>
        <v>629.88924050632909</v>
      </c>
      <c r="U501" s="10"/>
      <c r="V501" s="10"/>
      <c r="W501" s="10"/>
      <c r="Y501" s="266"/>
      <c r="Z501" s="265"/>
      <c r="AB501" s="265"/>
      <c r="AC501" s="269"/>
      <c r="AD501" s="255"/>
      <c r="AE501" s="3"/>
      <c r="AF501" s="3"/>
    </row>
    <row r="502" spans="1:32" x14ac:dyDescent="0.2">
      <c r="A502" s="55"/>
      <c r="B502" s="10"/>
      <c r="C502" s="10" t="s">
        <v>497</v>
      </c>
      <c r="D502" s="10"/>
      <c r="E502" s="10" t="s">
        <v>372</v>
      </c>
      <c r="F502" s="10">
        <v>1036</v>
      </c>
      <c r="G502" s="10"/>
      <c r="H502" s="10"/>
      <c r="I502" s="10"/>
      <c r="J502" s="266"/>
      <c r="K502" s="23"/>
      <c r="M502" s="10">
        <v>4</v>
      </c>
      <c r="N502" s="69"/>
      <c r="P502" s="258">
        <f t="shared" si="14"/>
        <v>0</v>
      </c>
      <c r="Q502" s="10"/>
      <c r="R502" s="10"/>
      <c r="S502" s="10"/>
      <c r="T502" s="180">
        <f t="shared" si="15"/>
        <v>259</v>
      </c>
      <c r="U502" s="10"/>
      <c r="V502" s="10"/>
      <c r="W502" s="10"/>
      <c r="Y502" s="266"/>
      <c r="Z502" s="265"/>
      <c r="AB502" s="265"/>
      <c r="AC502" s="269"/>
      <c r="AD502" s="255"/>
      <c r="AE502" s="3"/>
      <c r="AF502" s="3"/>
    </row>
    <row r="503" spans="1:32" x14ac:dyDescent="0.2">
      <c r="A503" s="55"/>
      <c r="B503" s="10"/>
      <c r="C503" s="10" t="s">
        <v>498</v>
      </c>
      <c r="D503" s="10"/>
      <c r="E503" s="10" t="s">
        <v>96</v>
      </c>
      <c r="F503" s="10">
        <v>863</v>
      </c>
      <c r="G503" s="10"/>
      <c r="H503" s="10"/>
      <c r="I503" s="10"/>
      <c r="J503" s="266"/>
      <c r="K503" s="23"/>
      <c r="M503" s="10">
        <v>3</v>
      </c>
      <c r="N503" s="69"/>
      <c r="P503" s="258">
        <f t="shared" si="14"/>
        <v>0</v>
      </c>
      <c r="Q503" s="10"/>
      <c r="R503" s="10"/>
      <c r="S503" s="10"/>
      <c r="T503" s="180">
        <f t="shared" si="15"/>
        <v>287.66666666666669</v>
      </c>
      <c r="U503" s="10"/>
      <c r="V503" s="10"/>
      <c r="W503" s="10"/>
      <c r="Y503" s="266"/>
      <c r="Z503" s="265"/>
      <c r="AB503" s="265"/>
      <c r="AC503" s="269"/>
      <c r="AD503" s="255"/>
      <c r="AE503" s="3"/>
      <c r="AF503" s="3"/>
    </row>
    <row r="504" spans="1:32" x14ac:dyDescent="0.2">
      <c r="A504" s="55"/>
      <c r="B504" s="10"/>
      <c r="C504" s="10" t="s">
        <v>498</v>
      </c>
      <c r="D504" s="10"/>
      <c r="E504" s="10" t="s">
        <v>223</v>
      </c>
      <c r="F504" s="10">
        <v>747429</v>
      </c>
      <c r="G504" s="10"/>
      <c r="H504" s="10"/>
      <c r="I504" s="10"/>
      <c r="J504" s="266"/>
      <c r="K504" s="23"/>
      <c r="M504" s="10">
        <v>1791</v>
      </c>
      <c r="N504" s="69"/>
      <c r="P504" s="258">
        <f t="shared" si="14"/>
        <v>0</v>
      </c>
      <c r="Q504" s="10"/>
      <c r="R504" s="10"/>
      <c r="S504" s="10"/>
      <c r="T504" s="180">
        <f t="shared" si="15"/>
        <v>417.32495812395308</v>
      </c>
      <c r="U504" s="10"/>
      <c r="V504" s="10"/>
      <c r="W504" s="10"/>
      <c r="Y504" s="266"/>
      <c r="Z504" s="265"/>
      <c r="AB504" s="265"/>
      <c r="AC504" s="269"/>
      <c r="AD504" s="255"/>
      <c r="AE504" s="3"/>
      <c r="AF504" s="3"/>
    </row>
    <row r="505" spans="1:32" x14ac:dyDescent="0.2">
      <c r="A505" s="55"/>
      <c r="B505" s="10"/>
      <c r="C505" s="10" t="s">
        <v>498</v>
      </c>
      <c r="D505" s="10"/>
      <c r="E505" s="10" t="s">
        <v>456</v>
      </c>
      <c r="F505" s="10">
        <v>1897</v>
      </c>
      <c r="G505" s="10"/>
      <c r="H505" s="10"/>
      <c r="I505" s="10"/>
      <c r="J505" s="266"/>
      <c r="K505" s="23"/>
      <c r="M505" s="10">
        <v>3</v>
      </c>
      <c r="N505" s="69"/>
      <c r="P505" s="258">
        <f t="shared" si="14"/>
        <v>0</v>
      </c>
      <c r="Q505" s="10"/>
      <c r="R505" s="10"/>
      <c r="S505" s="10"/>
      <c r="T505" s="180">
        <f t="shared" si="15"/>
        <v>632.33333333333337</v>
      </c>
      <c r="U505" s="10"/>
      <c r="V505" s="10"/>
      <c r="W505" s="10"/>
      <c r="Y505" s="266"/>
      <c r="Z505" s="265"/>
      <c r="AB505" s="265"/>
      <c r="AC505" s="269"/>
      <c r="AD505" s="255"/>
      <c r="AE505" s="3"/>
      <c r="AF505" s="3"/>
    </row>
    <row r="506" spans="1:32" x14ac:dyDescent="0.2">
      <c r="A506" s="55"/>
      <c r="B506" s="10"/>
      <c r="C506" s="10" t="s">
        <v>498</v>
      </c>
      <c r="D506" s="10"/>
      <c r="E506" s="10" t="s">
        <v>224</v>
      </c>
      <c r="F506" s="10">
        <v>1771</v>
      </c>
      <c r="G506" s="10"/>
      <c r="H506" s="10"/>
      <c r="I506" s="10"/>
      <c r="J506" s="266"/>
      <c r="K506" s="23"/>
      <c r="M506" s="10">
        <v>3</v>
      </c>
      <c r="N506" s="69"/>
      <c r="P506" s="258">
        <f t="shared" si="14"/>
        <v>0</v>
      </c>
      <c r="Q506" s="10"/>
      <c r="R506" s="10"/>
      <c r="S506" s="10"/>
      <c r="T506" s="180">
        <f t="shared" si="15"/>
        <v>590.33333333333337</v>
      </c>
      <c r="U506" s="10"/>
      <c r="V506" s="10"/>
      <c r="W506" s="10"/>
      <c r="Y506" s="266"/>
      <c r="Z506" s="265"/>
      <c r="AB506" s="265"/>
      <c r="AC506" s="269"/>
      <c r="AD506" s="255"/>
      <c r="AE506" s="3"/>
      <c r="AF506" s="3"/>
    </row>
    <row r="507" spans="1:32" x14ac:dyDescent="0.2">
      <c r="A507" s="55"/>
      <c r="B507" s="10"/>
      <c r="C507" s="10" t="s">
        <v>498</v>
      </c>
      <c r="D507" s="10"/>
      <c r="E507" s="10" t="s">
        <v>97</v>
      </c>
      <c r="F507" s="10">
        <v>380</v>
      </c>
      <c r="G507" s="10"/>
      <c r="H507" s="10"/>
      <c r="I507" s="10"/>
      <c r="J507" s="266"/>
      <c r="K507" s="23"/>
      <c r="M507" s="10">
        <v>1</v>
      </c>
      <c r="N507" s="69"/>
      <c r="P507" s="258">
        <f t="shared" si="14"/>
        <v>0</v>
      </c>
      <c r="Q507" s="10"/>
      <c r="R507" s="10"/>
      <c r="S507" s="10"/>
      <c r="T507" s="180">
        <f t="shared" si="15"/>
        <v>380</v>
      </c>
      <c r="U507" s="10"/>
      <c r="V507" s="10"/>
      <c r="W507" s="10"/>
      <c r="Y507" s="266"/>
      <c r="Z507" s="265"/>
      <c r="AB507" s="265"/>
      <c r="AC507" s="269"/>
      <c r="AD507" s="255"/>
      <c r="AE507" s="3"/>
      <c r="AF507" s="3"/>
    </row>
    <row r="508" spans="1:32" x14ac:dyDescent="0.2">
      <c r="A508" s="55"/>
      <c r="B508" s="10"/>
      <c r="C508" s="10" t="s">
        <v>499</v>
      </c>
      <c r="D508" s="10"/>
      <c r="E508" s="10" t="s">
        <v>91</v>
      </c>
      <c r="F508" s="10">
        <v>608</v>
      </c>
      <c r="G508" s="10"/>
      <c r="H508" s="10"/>
      <c r="I508" s="10"/>
      <c r="J508" s="266"/>
      <c r="K508" s="23"/>
      <c r="M508" s="10">
        <v>1</v>
      </c>
      <c r="N508" s="69"/>
      <c r="P508" s="258">
        <f t="shared" si="14"/>
        <v>0</v>
      </c>
      <c r="Q508" s="10"/>
      <c r="R508" s="10"/>
      <c r="S508" s="10"/>
      <c r="T508" s="180">
        <f t="shared" si="15"/>
        <v>608</v>
      </c>
      <c r="U508" s="10"/>
      <c r="V508" s="10"/>
      <c r="W508" s="10"/>
      <c r="Y508" s="266"/>
      <c r="Z508" s="265"/>
      <c r="AB508" s="265"/>
      <c r="AC508" s="269"/>
      <c r="AD508" s="255"/>
      <c r="AE508" s="3"/>
      <c r="AF508" s="3"/>
    </row>
    <row r="509" spans="1:32" x14ac:dyDescent="0.2">
      <c r="A509" s="55"/>
      <c r="B509" s="10"/>
      <c r="C509" s="10" t="s">
        <v>499</v>
      </c>
      <c r="D509" s="10"/>
      <c r="E509" s="10" t="s">
        <v>106</v>
      </c>
      <c r="F509" s="10">
        <v>4659221</v>
      </c>
      <c r="G509" s="10"/>
      <c r="H509" s="10"/>
      <c r="I509" s="10"/>
      <c r="J509" s="266"/>
      <c r="K509" s="23"/>
      <c r="M509" s="10">
        <v>7565</v>
      </c>
      <c r="N509" s="69"/>
      <c r="P509" s="258">
        <f t="shared" si="14"/>
        <v>0</v>
      </c>
      <c r="Q509" s="10"/>
      <c r="R509" s="10"/>
      <c r="S509" s="10"/>
      <c r="T509" s="180">
        <f t="shared" si="15"/>
        <v>615.8917382683411</v>
      </c>
      <c r="U509" s="10"/>
      <c r="V509" s="10"/>
      <c r="W509" s="10"/>
      <c r="Y509" s="266"/>
      <c r="Z509" s="265"/>
      <c r="AB509" s="265"/>
      <c r="AC509" s="269"/>
      <c r="AD509" s="255"/>
      <c r="AE509" s="3"/>
      <c r="AF509" s="3"/>
    </row>
    <row r="510" spans="1:32" x14ac:dyDescent="0.2">
      <c r="A510" s="55"/>
      <c r="B510" s="10"/>
      <c r="C510" s="10" t="s">
        <v>499</v>
      </c>
      <c r="D510" s="10"/>
      <c r="E510" s="10" t="s">
        <v>500</v>
      </c>
      <c r="F510" s="10">
        <v>313</v>
      </c>
      <c r="G510" s="10"/>
      <c r="H510" s="10"/>
      <c r="I510" s="10"/>
      <c r="J510" s="266"/>
      <c r="K510" s="23"/>
      <c r="M510" s="10">
        <v>1</v>
      </c>
      <c r="N510" s="69"/>
      <c r="P510" s="258">
        <f t="shared" si="14"/>
        <v>0</v>
      </c>
      <c r="Q510" s="10"/>
      <c r="R510" s="10"/>
      <c r="S510" s="10"/>
      <c r="T510" s="180">
        <f t="shared" si="15"/>
        <v>313</v>
      </c>
      <c r="U510" s="10"/>
      <c r="V510" s="10"/>
      <c r="W510" s="10"/>
      <c r="Y510" s="266"/>
      <c r="Z510" s="265"/>
      <c r="AB510" s="265"/>
      <c r="AC510" s="269"/>
      <c r="AD510" s="255"/>
      <c r="AE510" s="3"/>
      <c r="AF510" s="3"/>
    </row>
    <row r="511" spans="1:32" x14ac:dyDescent="0.2">
      <c r="A511" s="55"/>
      <c r="B511" s="10"/>
      <c r="C511" s="10" t="s">
        <v>499</v>
      </c>
      <c r="D511" s="10"/>
      <c r="E511" s="10" t="s">
        <v>89</v>
      </c>
      <c r="F511" s="10">
        <v>419</v>
      </c>
      <c r="G511" s="10"/>
      <c r="H511" s="10"/>
      <c r="I511" s="10"/>
      <c r="J511" s="266"/>
      <c r="K511" s="23"/>
      <c r="M511" s="10">
        <v>1</v>
      </c>
      <c r="N511" s="69"/>
      <c r="P511" s="258">
        <f t="shared" si="14"/>
        <v>0</v>
      </c>
      <c r="Q511" s="10"/>
      <c r="R511" s="10"/>
      <c r="S511" s="10"/>
      <c r="T511" s="180">
        <f t="shared" si="15"/>
        <v>419</v>
      </c>
      <c r="U511" s="10"/>
      <c r="V511" s="10"/>
      <c r="W511" s="10"/>
      <c r="Y511" s="266"/>
      <c r="Z511" s="265"/>
      <c r="AB511" s="265"/>
      <c r="AC511" s="269"/>
      <c r="AD511" s="255"/>
      <c r="AE511" s="3"/>
      <c r="AF511" s="3"/>
    </row>
    <row r="512" spans="1:32" x14ac:dyDescent="0.2">
      <c r="A512" s="55"/>
      <c r="B512" s="10"/>
      <c r="C512" s="10" t="s">
        <v>501</v>
      </c>
      <c r="D512" s="10"/>
      <c r="E512" s="10" t="s">
        <v>191</v>
      </c>
      <c r="F512" s="10">
        <v>3246</v>
      </c>
      <c r="G512" s="10"/>
      <c r="H512" s="10"/>
      <c r="I512" s="10"/>
      <c r="J512" s="266"/>
      <c r="K512" s="23"/>
      <c r="M512" s="10">
        <v>6</v>
      </c>
      <c r="N512" s="69"/>
      <c r="P512" s="258">
        <f t="shared" si="14"/>
        <v>0</v>
      </c>
      <c r="Q512" s="10"/>
      <c r="R512" s="10"/>
      <c r="S512" s="10"/>
      <c r="T512" s="180">
        <f t="shared" si="15"/>
        <v>541</v>
      </c>
      <c r="U512" s="10"/>
      <c r="V512" s="10"/>
      <c r="W512" s="10"/>
      <c r="Y512" s="266"/>
      <c r="Z512" s="265"/>
      <c r="AB512" s="265"/>
      <c r="AC512" s="269"/>
      <c r="AD512" s="255"/>
      <c r="AE512" s="3"/>
      <c r="AF512" s="3"/>
    </row>
    <row r="513" spans="1:32" x14ac:dyDescent="0.2">
      <c r="A513" s="55"/>
      <c r="B513" s="10"/>
      <c r="C513" s="10" t="s">
        <v>501</v>
      </c>
      <c r="D513" s="10"/>
      <c r="E513" s="10" t="s">
        <v>87</v>
      </c>
      <c r="F513" s="10">
        <v>38828</v>
      </c>
      <c r="G513" s="10"/>
      <c r="H513" s="10"/>
      <c r="I513" s="10"/>
      <c r="J513" s="266"/>
      <c r="K513" s="23"/>
      <c r="M513" s="10">
        <v>46</v>
      </c>
      <c r="N513" s="69"/>
      <c r="P513" s="258">
        <f t="shared" si="14"/>
        <v>0</v>
      </c>
      <c r="Q513" s="10"/>
      <c r="R513" s="10"/>
      <c r="S513" s="10"/>
      <c r="T513" s="180">
        <f t="shared" si="15"/>
        <v>844.08695652173913</v>
      </c>
      <c r="U513" s="10"/>
      <c r="V513" s="10"/>
      <c r="W513" s="10"/>
      <c r="Y513" s="266"/>
      <c r="Z513" s="265"/>
      <c r="AB513" s="265"/>
      <c r="AC513" s="269"/>
      <c r="AD513" s="255"/>
      <c r="AE513" s="3"/>
      <c r="AF513" s="3"/>
    </row>
    <row r="514" spans="1:32" x14ac:dyDescent="0.2">
      <c r="A514" s="55"/>
      <c r="B514" s="10"/>
      <c r="C514" s="10" t="s">
        <v>502</v>
      </c>
      <c r="D514" s="10"/>
      <c r="E514" s="10" t="s">
        <v>459</v>
      </c>
      <c r="F514" s="10">
        <v>51903</v>
      </c>
      <c r="G514" s="10"/>
      <c r="H514" s="10"/>
      <c r="I514" s="10"/>
      <c r="J514" s="266"/>
      <c r="K514" s="23"/>
      <c r="M514" s="10">
        <v>103</v>
      </c>
      <c r="N514" s="69"/>
      <c r="P514" s="258">
        <f t="shared" si="14"/>
        <v>0</v>
      </c>
      <c r="Q514" s="10"/>
      <c r="R514" s="10"/>
      <c r="S514" s="10"/>
      <c r="T514" s="180">
        <f t="shared" si="15"/>
        <v>503.91262135922329</v>
      </c>
      <c r="U514" s="10"/>
      <c r="V514" s="10"/>
      <c r="W514" s="10"/>
      <c r="Y514" s="266"/>
      <c r="Z514" s="265"/>
      <c r="AB514" s="265"/>
      <c r="AC514" s="269"/>
      <c r="AD514" s="255"/>
      <c r="AE514" s="3"/>
      <c r="AF514" s="3"/>
    </row>
    <row r="515" spans="1:32" x14ac:dyDescent="0.2">
      <c r="A515" s="55"/>
      <c r="B515" s="10"/>
      <c r="C515" s="10" t="s">
        <v>503</v>
      </c>
      <c r="D515" s="10"/>
      <c r="E515" s="10" t="s">
        <v>166</v>
      </c>
      <c r="F515" s="10">
        <v>7084</v>
      </c>
      <c r="G515" s="10"/>
      <c r="H515" s="10"/>
      <c r="I515" s="10"/>
      <c r="J515" s="266"/>
      <c r="K515" s="23"/>
      <c r="M515" s="10">
        <v>25</v>
      </c>
      <c r="N515" s="69"/>
      <c r="P515" s="258">
        <f t="shared" si="14"/>
        <v>0</v>
      </c>
      <c r="Q515" s="10"/>
      <c r="R515" s="10"/>
      <c r="S515" s="10"/>
      <c r="T515" s="180">
        <f t="shared" si="15"/>
        <v>283.36</v>
      </c>
      <c r="U515" s="10"/>
      <c r="V515" s="10"/>
      <c r="W515" s="10"/>
      <c r="Y515" s="266"/>
      <c r="Z515" s="265"/>
      <c r="AB515" s="265"/>
      <c r="AC515" s="269"/>
      <c r="AD515" s="255"/>
      <c r="AE515" s="3"/>
      <c r="AF515" s="3"/>
    </row>
    <row r="516" spans="1:32" x14ac:dyDescent="0.2">
      <c r="A516" s="55"/>
      <c r="B516" s="10"/>
      <c r="C516" s="10" t="s">
        <v>504</v>
      </c>
      <c r="D516" s="10"/>
      <c r="E516" s="10" t="s">
        <v>505</v>
      </c>
      <c r="F516" s="10">
        <v>138427</v>
      </c>
      <c r="G516" s="10"/>
      <c r="H516" s="10"/>
      <c r="I516" s="10"/>
      <c r="J516" s="266"/>
      <c r="K516" s="23"/>
      <c r="M516" s="10">
        <v>215</v>
      </c>
      <c r="N516" s="69"/>
      <c r="P516" s="258">
        <f t="shared" si="14"/>
        <v>0</v>
      </c>
      <c r="Q516" s="10"/>
      <c r="R516" s="10"/>
      <c r="S516" s="10"/>
      <c r="T516" s="180">
        <f t="shared" si="15"/>
        <v>643.84651162790692</v>
      </c>
      <c r="U516" s="10"/>
      <c r="V516" s="10"/>
      <c r="W516" s="10"/>
      <c r="Y516" s="266"/>
      <c r="Z516" s="265"/>
      <c r="AB516" s="265"/>
      <c r="AC516" s="269"/>
      <c r="AD516" s="255"/>
      <c r="AE516" s="3"/>
      <c r="AF516" s="3"/>
    </row>
    <row r="517" spans="1:32" x14ac:dyDescent="0.2">
      <c r="A517" s="55"/>
      <c r="B517" s="10"/>
      <c r="C517" s="10" t="s">
        <v>506</v>
      </c>
      <c r="D517" s="10"/>
      <c r="E517" s="10" t="s">
        <v>103</v>
      </c>
      <c r="F517" s="10">
        <v>616581</v>
      </c>
      <c r="G517" s="10"/>
      <c r="H517" s="10"/>
      <c r="I517" s="10"/>
      <c r="J517" s="266"/>
      <c r="K517" s="23"/>
      <c r="M517" s="10">
        <v>2129</v>
      </c>
      <c r="N517" s="69"/>
      <c r="P517" s="258">
        <f t="shared" si="14"/>
        <v>0</v>
      </c>
      <c r="Q517" s="10"/>
      <c r="R517" s="10"/>
      <c r="S517" s="10"/>
      <c r="T517" s="180">
        <f t="shared" si="15"/>
        <v>289.61061531235322</v>
      </c>
      <c r="U517" s="10"/>
      <c r="V517" s="10"/>
      <c r="W517" s="10"/>
      <c r="Y517" s="266"/>
      <c r="Z517" s="265"/>
      <c r="AB517" s="265"/>
      <c r="AC517" s="269"/>
      <c r="AD517" s="255"/>
      <c r="AE517" s="3"/>
      <c r="AF517" s="3"/>
    </row>
    <row r="518" spans="1:32" x14ac:dyDescent="0.2">
      <c r="A518" s="55"/>
      <c r="B518" s="10"/>
      <c r="C518" s="10" t="s">
        <v>507</v>
      </c>
      <c r="D518" s="10"/>
      <c r="E518" s="10" t="s">
        <v>69</v>
      </c>
      <c r="F518" s="10">
        <v>285</v>
      </c>
      <c r="G518" s="10"/>
      <c r="H518" s="10"/>
      <c r="I518" s="10"/>
      <c r="J518" s="266"/>
      <c r="K518" s="23"/>
      <c r="M518" s="10">
        <v>1</v>
      </c>
      <c r="N518" s="69"/>
      <c r="P518" s="258">
        <f t="shared" si="14"/>
        <v>0</v>
      </c>
      <c r="Q518" s="10"/>
      <c r="R518" s="10"/>
      <c r="S518" s="10"/>
      <c r="T518" s="180">
        <f t="shared" si="15"/>
        <v>285</v>
      </c>
      <c r="U518" s="10"/>
      <c r="V518" s="10"/>
      <c r="W518" s="10"/>
      <c r="Y518" s="266"/>
      <c r="Z518" s="265"/>
      <c r="AB518" s="265"/>
      <c r="AC518" s="269"/>
      <c r="AD518" s="255"/>
      <c r="AE518" s="3"/>
      <c r="AF518" s="3"/>
    </row>
    <row r="519" spans="1:32" x14ac:dyDescent="0.2">
      <c r="A519" s="55"/>
      <c r="B519" s="10"/>
      <c r="C519" s="10" t="s">
        <v>508</v>
      </c>
      <c r="D519" s="10"/>
      <c r="E519" s="10" t="s">
        <v>181</v>
      </c>
      <c r="F519" s="10">
        <v>629</v>
      </c>
      <c r="G519" s="10"/>
      <c r="H519" s="10"/>
      <c r="I519" s="10"/>
      <c r="J519" s="266"/>
      <c r="K519" s="23"/>
      <c r="M519" s="10">
        <v>1</v>
      </c>
      <c r="N519" s="69"/>
      <c r="P519" s="258">
        <f t="shared" si="14"/>
        <v>0</v>
      </c>
      <c r="Q519" s="10"/>
      <c r="R519" s="10"/>
      <c r="S519" s="10"/>
      <c r="T519" s="180">
        <f t="shared" si="15"/>
        <v>629</v>
      </c>
      <c r="U519" s="10"/>
      <c r="V519" s="10"/>
      <c r="W519" s="10"/>
      <c r="Y519" s="266"/>
      <c r="Z519" s="265"/>
      <c r="AB519" s="265"/>
      <c r="AC519" s="269"/>
      <c r="AD519" s="255"/>
      <c r="AE519" s="3"/>
      <c r="AF519" s="3"/>
    </row>
    <row r="520" spans="1:32" x14ac:dyDescent="0.2">
      <c r="A520" s="55"/>
      <c r="B520" s="10"/>
      <c r="C520" s="10" t="s">
        <v>508</v>
      </c>
      <c r="D520" s="10"/>
      <c r="E520" s="10" t="s">
        <v>509</v>
      </c>
      <c r="F520" s="10">
        <v>69</v>
      </c>
      <c r="G520" s="10"/>
      <c r="H520" s="10"/>
      <c r="I520" s="10"/>
      <c r="J520" s="266"/>
      <c r="K520" s="23"/>
      <c r="M520" s="10">
        <v>1</v>
      </c>
      <c r="N520" s="69"/>
      <c r="P520" s="258">
        <f t="shared" si="14"/>
        <v>0</v>
      </c>
      <c r="Q520" s="10"/>
      <c r="R520" s="10"/>
      <c r="S520" s="10"/>
      <c r="T520" s="180">
        <f t="shared" si="15"/>
        <v>69</v>
      </c>
      <c r="U520" s="10"/>
      <c r="V520" s="10"/>
      <c r="W520" s="10"/>
      <c r="Y520" s="266"/>
      <c r="Z520" s="265"/>
      <c r="AB520" s="265"/>
      <c r="AC520" s="269"/>
      <c r="AD520" s="255"/>
      <c r="AE520" s="3"/>
      <c r="AF520" s="3"/>
    </row>
    <row r="521" spans="1:32" x14ac:dyDescent="0.2">
      <c r="A521" s="55"/>
      <c r="B521" s="10"/>
      <c r="C521" s="10" t="s">
        <v>508</v>
      </c>
      <c r="D521" s="10"/>
      <c r="E521" s="10" t="s">
        <v>72</v>
      </c>
      <c r="F521" s="10">
        <v>5618845</v>
      </c>
      <c r="G521" s="10"/>
      <c r="H521" s="10"/>
      <c r="I521" s="10"/>
      <c r="J521" s="266"/>
      <c r="K521" s="23"/>
      <c r="M521" s="10">
        <v>11101</v>
      </c>
      <c r="N521" s="69"/>
      <c r="P521" s="258">
        <f t="shared" si="14"/>
        <v>0</v>
      </c>
      <c r="Q521" s="10"/>
      <c r="R521" s="10"/>
      <c r="S521" s="10"/>
      <c r="T521" s="180">
        <f t="shared" si="15"/>
        <v>506.15665255382396</v>
      </c>
      <c r="U521" s="10"/>
      <c r="V521" s="10"/>
      <c r="W521" s="10"/>
      <c r="Y521" s="266"/>
      <c r="Z521" s="265"/>
      <c r="AB521" s="265"/>
      <c r="AC521" s="269"/>
      <c r="AD521" s="255"/>
      <c r="AE521" s="3"/>
      <c r="AF521" s="3"/>
    </row>
    <row r="522" spans="1:32" x14ac:dyDescent="0.2">
      <c r="A522" s="55"/>
      <c r="B522" s="10"/>
      <c r="C522" s="10" t="s">
        <v>508</v>
      </c>
      <c r="D522" s="10"/>
      <c r="E522" s="10" t="s">
        <v>262</v>
      </c>
      <c r="F522" s="10">
        <v>1831</v>
      </c>
      <c r="G522" s="10"/>
      <c r="H522" s="10"/>
      <c r="I522" s="10"/>
      <c r="J522" s="266"/>
      <c r="K522" s="23"/>
      <c r="M522" s="10">
        <v>2</v>
      </c>
      <c r="N522" s="69"/>
      <c r="P522" s="258">
        <f t="shared" si="14"/>
        <v>0</v>
      </c>
      <c r="Q522" s="10"/>
      <c r="R522" s="10"/>
      <c r="S522" s="10"/>
      <c r="T522" s="180">
        <f t="shared" si="15"/>
        <v>915.5</v>
      </c>
      <c r="U522" s="10"/>
      <c r="V522" s="10"/>
      <c r="W522" s="10"/>
      <c r="Y522" s="266"/>
      <c r="Z522" s="265"/>
      <c r="AB522" s="265"/>
      <c r="AC522" s="269"/>
      <c r="AD522" s="255"/>
      <c r="AE522" s="3"/>
      <c r="AF522" s="3"/>
    </row>
    <row r="523" spans="1:32" x14ac:dyDescent="0.2">
      <c r="A523" s="55"/>
      <c r="B523" s="10"/>
      <c r="C523" s="10" t="s">
        <v>510</v>
      </c>
      <c r="D523" s="10"/>
      <c r="E523" s="10" t="s">
        <v>62</v>
      </c>
      <c r="F523" s="10">
        <v>9758</v>
      </c>
      <c r="G523" s="10"/>
      <c r="H523" s="10"/>
      <c r="I523" s="10"/>
      <c r="J523" s="266"/>
      <c r="K523" s="23"/>
      <c r="M523" s="10">
        <v>15</v>
      </c>
      <c r="N523" s="69"/>
      <c r="P523" s="258">
        <f t="shared" si="14"/>
        <v>0</v>
      </c>
      <c r="Q523" s="10"/>
      <c r="R523" s="10"/>
      <c r="S523" s="10"/>
      <c r="T523" s="180">
        <f t="shared" si="15"/>
        <v>650.5333333333333</v>
      </c>
      <c r="U523" s="10"/>
      <c r="V523" s="10"/>
      <c r="W523" s="10"/>
      <c r="Y523" s="266"/>
      <c r="Z523" s="265"/>
      <c r="AB523" s="265"/>
      <c r="AC523" s="269"/>
      <c r="AD523" s="255"/>
      <c r="AE523" s="3"/>
      <c r="AF523" s="3"/>
    </row>
    <row r="524" spans="1:32" x14ac:dyDescent="0.2">
      <c r="A524" s="55"/>
      <c r="B524" s="10"/>
      <c r="C524" s="10" t="s">
        <v>510</v>
      </c>
      <c r="D524" s="10"/>
      <c r="E524" s="10" t="s">
        <v>64</v>
      </c>
      <c r="F524" s="10">
        <v>1107979</v>
      </c>
      <c r="G524" s="10"/>
      <c r="H524" s="10"/>
      <c r="I524" s="10"/>
      <c r="J524" s="266"/>
      <c r="K524" s="23"/>
      <c r="M524" s="10">
        <v>2945</v>
      </c>
      <c r="N524" s="69"/>
      <c r="P524" s="258">
        <f t="shared" si="14"/>
        <v>0</v>
      </c>
      <c r="Q524" s="10"/>
      <c r="R524" s="10"/>
      <c r="S524" s="10"/>
      <c r="T524" s="180">
        <f t="shared" si="15"/>
        <v>376.22376910016976</v>
      </c>
      <c r="U524" s="10"/>
      <c r="V524" s="10"/>
      <c r="W524" s="10"/>
      <c r="Y524" s="266"/>
      <c r="Z524" s="265"/>
      <c r="AB524" s="265"/>
      <c r="AC524" s="269"/>
      <c r="AD524" s="255"/>
      <c r="AE524" s="3"/>
      <c r="AF524" s="3"/>
    </row>
    <row r="525" spans="1:32" x14ac:dyDescent="0.2">
      <c r="A525" s="55"/>
      <c r="B525" s="10"/>
      <c r="C525" s="10" t="s">
        <v>510</v>
      </c>
      <c r="D525" s="10"/>
      <c r="E525" s="10" t="s">
        <v>210</v>
      </c>
      <c r="F525" s="10">
        <v>1742</v>
      </c>
      <c r="G525" s="10"/>
      <c r="H525" s="10"/>
      <c r="I525" s="10"/>
      <c r="J525" s="266"/>
      <c r="K525" s="23"/>
      <c r="M525" s="10">
        <v>4</v>
      </c>
      <c r="N525" s="69"/>
      <c r="P525" s="258">
        <f t="shared" si="14"/>
        <v>0</v>
      </c>
      <c r="Q525" s="10"/>
      <c r="R525" s="10"/>
      <c r="S525" s="10"/>
      <c r="T525" s="180">
        <f t="shared" si="15"/>
        <v>435.5</v>
      </c>
      <c r="U525" s="10"/>
      <c r="V525" s="10"/>
      <c r="W525" s="10"/>
      <c r="Y525" s="266"/>
      <c r="Z525" s="265"/>
      <c r="AB525" s="265"/>
      <c r="AC525" s="269"/>
      <c r="AD525" s="255"/>
      <c r="AE525" s="3"/>
      <c r="AF525" s="3"/>
    </row>
    <row r="526" spans="1:32" x14ac:dyDescent="0.2">
      <c r="A526" s="55"/>
      <c r="B526" s="10"/>
      <c r="C526" s="10" t="s">
        <v>511</v>
      </c>
      <c r="D526" s="10"/>
      <c r="E526" s="10" t="s">
        <v>331</v>
      </c>
      <c r="F526" s="10">
        <v>111703</v>
      </c>
      <c r="G526" s="10"/>
      <c r="H526" s="10"/>
      <c r="I526" s="10"/>
      <c r="J526" s="266"/>
      <c r="K526" s="23"/>
      <c r="M526" s="10">
        <v>240</v>
      </c>
      <c r="N526" s="69"/>
      <c r="P526" s="258">
        <f t="shared" si="14"/>
        <v>0</v>
      </c>
      <c r="Q526" s="10"/>
      <c r="R526" s="10"/>
      <c r="S526" s="10"/>
      <c r="T526" s="180">
        <f t="shared" si="15"/>
        <v>465.42916666666667</v>
      </c>
      <c r="U526" s="10"/>
      <c r="V526" s="10"/>
      <c r="W526" s="10"/>
      <c r="Y526" s="266"/>
      <c r="Z526" s="265"/>
      <c r="AB526" s="265"/>
      <c r="AC526" s="269"/>
      <c r="AD526" s="255"/>
      <c r="AE526" s="3"/>
      <c r="AF526" s="3"/>
    </row>
    <row r="527" spans="1:32" x14ac:dyDescent="0.2">
      <c r="A527" s="55"/>
      <c r="B527" s="10"/>
      <c r="C527" s="10" t="s">
        <v>512</v>
      </c>
      <c r="D527" s="10"/>
      <c r="E527" s="10" t="s">
        <v>367</v>
      </c>
      <c r="F527" s="10">
        <v>1769592</v>
      </c>
      <c r="G527" s="10"/>
      <c r="H527" s="10"/>
      <c r="I527" s="10"/>
      <c r="J527" s="266"/>
      <c r="K527" s="23"/>
      <c r="M527" s="10">
        <v>5388</v>
      </c>
      <c r="N527" s="69"/>
      <c r="P527" s="258">
        <f t="shared" si="14"/>
        <v>0</v>
      </c>
      <c r="Q527" s="10"/>
      <c r="R527" s="10"/>
      <c r="S527" s="10"/>
      <c r="T527" s="180">
        <f t="shared" si="15"/>
        <v>328.43207126948778</v>
      </c>
      <c r="U527" s="10"/>
      <c r="V527" s="10"/>
      <c r="W527" s="10"/>
      <c r="Y527" s="266"/>
      <c r="Z527" s="265"/>
      <c r="AB527" s="265"/>
      <c r="AC527" s="269"/>
      <c r="AD527" s="255"/>
      <c r="AE527" s="3"/>
      <c r="AF527" s="3"/>
    </row>
    <row r="528" spans="1:32" x14ac:dyDescent="0.2">
      <c r="A528" s="55"/>
      <c r="B528" s="10"/>
      <c r="C528" s="10" t="s">
        <v>513</v>
      </c>
      <c r="D528" s="10"/>
      <c r="E528" s="10" t="s">
        <v>87</v>
      </c>
      <c r="F528" s="10">
        <v>1244</v>
      </c>
      <c r="G528" s="10"/>
      <c r="H528" s="10"/>
      <c r="I528" s="10"/>
      <c r="J528" s="266"/>
      <c r="K528" s="23"/>
      <c r="M528" s="10">
        <v>2</v>
      </c>
      <c r="N528" s="69"/>
      <c r="P528" s="258">
        <f t="shared" si="14"/>
        <v>0</v>
      </c>
      <c r="Q528" s="10"/>
      <c r="R528" s="10"/>
      <c r="S528" s="10"/>
      <c r="T528" s="180">
        <f t="shared" si="15"/>
        <v>622</v>
      </c>
      <c r="U528" s="10"/>
      <c r="V528" s="10"/>
      <c r="W528" s="10"/>
      <c r="Y528" s="266"/>
      <c r="Z528" s="265"/>
      <c r="AB528" s="265"/>
      <c r="AC528" s="269"/>
      <c r="AD528" s="255"/>
      <c r="AE528" s="3"/>
      <c r="AF528" s="3"/>
    </row>
    <row r="529" spans="1:32" x14ac:dyDescent="0.2">
      <c r="A529" s="55"/>
      <c r="B529" s="10"/>
      <c r="C529" s="10" t="s">
        <v>514</v>
      </c>
      <c r="D529" s="10"/>
      <c r="E529" s="10" t="s">
        <v>515</v>
      </c>
      <c r="F529" s="10">
        <v>306751</v>
      </c>
      <c r="G529" s="10"/>
      <c r="H529" s="10"/>
      <c r="I529" s="10"/>
      <c r="J529" s="266"/>
      <c r="K529" s="23"/>
      <c r="M529" s="10">
        <v>492</v>
      </c>
      <c r="N529" s="69"/>
      <c r="P529" s="258">
        <f t="shared" si="14"/>
        <v>0</v>
      </c>
      <c r="Q529" s="10"/>
      <c r="R529" s="10"/>
      <c r="S529" s="10"/>
      <c r="T529" s="180">
        <f t="shared" si="15"/>
        <v>623.47764227642278</v>
      </c>
      <c r="U529" s="10"/>
      <c r="V529" s="10"/>
      <c r="W529" s="10"/>
      <c r="Y529" s="266"/>
      <c r="Z529" s="265"/>
      <c r="AB529" s="265"/>
      <c r="AC529" s="269"/>
      <c r="AD529" s="255"/>
      <c r="AE529" s="3"/>
      <c r="AF529" s="3"/>
    </row>
    <row r="530" spans="1:32" x14ac:dyDescent="0.2">
      <c r="A530" s="55"/>
      <c r="B530" s="10"/>
      <c r="C530" s="10" t="s">
        <v>516</v>
      </c>
      <c r="D530" s="10"/>
      <c r="E530" s="10" t="s">
        <v>210</v>
      </c>
      <c r="F530" s="10">
        <v>181402</v>
      </c>
      <c r="G530" s="10"/>
      <c r="H530" s="10"/>
      <c r="I530" s="10"/>
      <c r="J530" s="266"/>
      <c r="K530" s="23"/>
      <c r="M530" s="10">
        <v>408</v>
      </c>
      <c r="N530" s="69"/>
      <c r="P530" s="258">
        <f t="shared" si="14"/>
        <v>0</v>
      </c>
      <c r="Q530" s="10"/>
      <c r="R530" s="10"/>
      <c r="S530" s="10"/>
      <c r="T530" s="180">
        <f t="shared" si="15"/>
        <v>444.61274509803923</v>
      </c>
      <c r="U530" s="10"/>
      <c r="V530" s="10"/>
      <c r="W530" s="10"/>
      <c r="Y530" s="266"/>
      <c r="Z530" s="265"/>
      <c r="AB530" s="265"/>
      <c r="AC530" s="269"/>
      <c r="AD530" s="255"/>
      <c r="AE530" s="3"/>
      <c r="AF530" s="3"/>
    </row>
    <row r="531" spans="1:32" x14ac:dyDescent="0.2">
      <c r="A531" s="55"/>
      <c r="B531" s="10"/>
      <c r="C531" s="10" t="s">
        <v>517</v>
      </c>
      <c r="D531" s="10"/>
      <c r="E531" s="10" t="s">
        <v>322</v>
      </c>
      <c r="F531" s="10">
        <v>7318</v>
      </c>
      <c r="G531" s="10"/>
      <c r="H531" s="10"/>
      <c r="I531" s="10"/>
      <c r="J531" s="266"/>
      <c r="K531" s="23"/>
      <c r="M531" s="10">
        <v>6</v>
      </c>
      <c r="N531" s="69"/>
      <c r="P531" s="258">
        <f t="shared" si="14"/>
        <v>0</v>
      </c>
      <c r="Q531" s="10"/>
      <c r="R531" s="10"/>
      <c r="S531" s="10"/>
      <c r="T531" s="180">
        <f t="shared" si="15"/>
        <v>1219.6666666666667</v>
      </c>
      <c r="U531" s="10"/>
      <c r="V531" s="10"/>
      <c r="W531" s="10"/>
      <c r="Y531" s="266"/>
      <c r="Z531" s="265"/>
      <c r="AB531" s="265"/>
      <c r="AC531" s="269"/>
      <c r="AD531" s="255"/>
      <c r="AE531" s="3"/>
      <c r="AF531" s="3"/>
    </row>
    <row r="532" spans="1:32" x14ac:dyDescent="0.2">
      <c r="A532" s="55"/>
      <c r="B532" s="10"/>
      <c r="C532" s="10" t="s">
        <v>517</v>
      </c>
      <c r="D532" s="10"/>
      <c r="E532" s="10" t="s">
        <v>89</v>
      </c>
      <c r="F532" s="10">
        <v>426</v>
      </c>
      <c r="G532" s="10"/>
      <c r="H532" s="10"/>
      <c r="I532" s="10"/>
      <c r="J532" s="266"/>
      <c r="K532" s="23"/>
      <c r="M532" s="10">
        <v>1</v>
      </c>
      <c r="N532" s="69"/>
      <c r="P532" s="258">
        <f t="shared" si="14"/>
        <v>0</v>
      </c>
      <c r="Q532" s="10"/>
      <c r="R532" s="10"/>
      <c r="S532" s="10"/>
      <c r="T532" s="180">
        <f t="shared" si="15"/>
        <v>426</v>
      </c>
      <c r="U532" s="10"/>
      <c r="V532" s="10"/>
      <c r="W532" s="10"/>
      <c r="Y532" s="266"/>
      <c r="Z532" s="265"/>
      <c r="AB532" s="265"/>
      <c r="AC532" s="269"/>
      <c r="AD532" s="255"/>
      <c r="AE532" s="3"/>
      <c r="AF532" s="3"/>
    </row>
    <row r="533" spans="1:32" x14ac:dyDescent="0.2">
      <c r="A533" s="55"/>
      <c r="B533" s="10"/>
      <c r="C533" s="10" t="s">
        <v>518</v>
      </c>
      <c r="D533" s="10"/>
      <c r="E533" s="10" t="s">
        <v>322</v>
      </c>
      <c r="F533" s="10">
        <v>640</v>
      </c>
      <c r="G533" s="10"/>
      <c r="H533" s="10"/>
      <c r="I533" s="10"/>
      <c r="J533" s="266"/>
      <c r="K533" s="23"/>
      <c r="M533" s="10">
        <v>1</v>
      </c>
      <c r="N533" s="69"/>
      <c r="P533" s="258">
        <f t="shared" si="14"/>
        <v>0</v>
      </c>
      <c r="Q533" s="10"/>
      <c r="R533" s="10"/>
      <c r="S533" s="10"/>
      <c r="T533" s="180">
        <f t="shared" si="15"/>
        <v>640</v>
      </c>
      <c r="U533" s="10"/>
      <c r="V533" s="10"/>
      <c r="W533" s="10"/>
      <c r="Y533" s="266"/>
      <c r="Z533" s="265"/>
      <c r="AB533" s="265"/>
      <c r="AC533" s="269"/>
      <c r="AD533" s="255"/>
      <c r="AE533" s="3"/>
      <c r="AF533" s="3"/>
    </row>
    <row r="534" spans="1:32" x14ac:dyDescent="0.2">
      <c r="A534" s="55"/>
      <c r="B534" s="10"/>
      <c r="C534" s="10" t="s">
        <v>519</v>
      </c>
      <c r="D534" s="10"/>
      <c r="E534" s="10" t="s">
        <v>96</v>
      </c>
      <c r="F534" s="10">
        <v>585</v>
      </c>
      <c r="G534" s="10"/>
      <c r="H534" s="10"/>
      <c r="I534" s="10"/>
      <c r="J534" s="266"/>
      <c r="K534" s="23"/>
      <c r="M534" s="10">
        <v>1</v>
      </c>
      <c r="N534" s="69"/>
      <c r="P534" s="258">
        <f t="shared" ref="P534:P597" si="16">J534/M534</f>
        <v>0</v>
      </c>
      <c r="Q534" s="10"/>
      <c r="R534" s="10"/>
      <c r="S534" s="10"/>
      <c r="T534" s="180">
        <f t="shared" ref="T534:T597" si="17">F534/M534</f>
        <v>585</v>
      </c>
      <c r="U534" s="10"/>
      <c r="V534" s="10"/>
      <c r="W534" s="10"/>
      <c r="Y534" s="266"/>
      <c r="Z534" s="265"/>
      <c r="AB534" s="265"/>
      <c r="AC534" s="269"/>
      <c r="AD534" s="255"/>
      <c r="AE534" s="3"/>
      <c r="AF534" s="3"/>
    </row>
    <row r="535" spans="1:32" x14ac:dyDescent="0.2">
      <c r="A535" s="55"/>
      <c r="B535" s="10"/>
      <c r="C535" s="10" t="s">
        <v>519</v>
      </c>
      <c r="D535" s="10"/>
      <c r="E535" s="10" t="s">
        <v>388</v>
      </c>
      <c r="F535" s="10">
        <v>129</v>
      </c>
      <c r="G535" s="10"/>
      <c r="H535" s="10"/>
      <c r="I535" s="10"/>
      <c r="J535" s="266"/>
      <c r="K535" s="23"/>
      <c r="M535" s="10">
        <v>1</v>
      </c>
      <c r="N535" s="69"/>
      <c r="P535" s="258">
        <f t="shared" si="16"/>
        <v>0</v>
      </c>
      <c r="Q535" s="10"/>
      <c r="R535" s="10"/>
      <c r="S535" s="10"/>
      <c r="T535" s="180">
        <f t="shared" si="17"/>
        <v>129</v>
      </c>
      <c r="U535" s="10"/>
      <c r="V535" s="10"/>
      <c r="W535" s="10"/>
      <c r="Y535" s="266"/>
      <c r="Z535" s="265"/>
      <c r="AB535" s="265"/>
      <c r="AC535" s="269"/>
      <c r="AD535" s="255"/>
      <c r="AE535" s="3"/>
      <c r="AF535" s="3"/>
    </row>
    <row r="536" spans="1:32" x14ac:dyDescent="0.2">
      <c r="A536" s="55"/>
      <c r="B536" s="10"/>
      <c r="C536" s="10" t="s">
        <v>519</v>
      </c>
      <c r="D536" s="10"/>
      <c r="E536" s="10" t="s">
        <v>224</v>
      </c>
      <c r="F536" s="10">
        <v>223067</v>
      </c>
      <c r="G536" s="10"/>
      <c r="H536" s="10"/>
      <c r="I536" s="10"/>
      <c r="J536" s="266"/>
      <c r="K536" s="23"/>
      <c r="M536" s="10">
        <v>430</v>
      </c>
      <c r="N536" s="69"/>
      <c r="P536" s="258">
        <f t="shared" si="16"/>
        <v>0</v>
      </c>
      <c r="Q536" s="10"/>
      <c r="R536" s="10"/>
      <c r="S536" s="10"/>
      <c r="T536" s="180">
        <f t="shared" si="17"/>
        <v>518.76046511627908</v>
      </c>
      <c r="U536" s="10"/>
      <c r="V536" s="10"/>
      <c r="W536" s="10"/>
      <c r="Y536" s="266"/>
      <c r="Z536" s="265"/>
      <c r="AB536" s="265"/>
      <c r="AC536" s="269"/>
      <c r="AD536" s="255"/>
      <c r="AE536" s="3"/>
      <c r="AF536" s="3"/>
    </row>
    <row r="537" spans="1:32" x14ac:dyDescent="0.2">
      <c r="A537" s="55"/>
      <c r="B537" s="10"/>
      <c r="C537" s="10" t="s">
        <v>520</v>
      </c>
      <c r="D537" s="10"/>
      <c r="E537" s="10" t="s">
        <v>87</v>
      </c>
      <c r="F537" s="10">
        <v>192884</v>
      </c>
      <c r="G537" s="10"/>
      <c r="H537" s="10"/>
      <c r="I537" s="10"/>
      <c r="J537" s="266"/>
      <c r="K537" s="23"/>
      <c r="M537" s="10">
        <v>207</v>
      </c>
      <c r="N537" s="69"/>
      <c r="P537" s="258">
        <f t="shared" si="16"/>
        <v>0</v>
      </c>
      <c r="Q537" s="10"/>
      <c r="R537" s="10"/>
      <c r="S537" s="10"/>
      <c r="T537" s="180">
        <f t="shared" si="17"/>
        <v>931.8067632850242</v>
      </c>
      <c r="U537" s="10"/>
      <c r="V537" s="10"/>
      <c r="W537" s="10"/>
      <c r="Y537" s="266"/>
      <c r="Z537" s="265"/>
      <c r="AB537" s="265"/>
      <c r="AC537" s="269"/>
      <c r="AD537" s="255"/>
      <c r="AE537" s="3"/>
      <c r="AF537" s="3"/>
    </row>
    <row r="538" spans="1:32" x14ac:dyDescent="0.2">
      <c r="A538" s="55"/>
      <c r="B538" s="10"/>
      <c r="C538" s="10" t="s">
        <v>521</v>
      </c>
      <c r="D538" s="10"/>
      <c r="E538" s="10" t="s">
        <v>103</v>
      </c>
      <c r="F538" s="10">
        <v>11786</v>
      </c>
      <c r="G538" s="10"/>
      <c r="H538" s="10"/>
      <c r="I538" s="10"/>
      <c r="J538" s="266"/>
      <c r="K538" s="23"/>
      <c r="M538" s="10">
        <v>48</v>
      </c>
      <c r="N538" s="69"/>
      <c r="P538" s="258">
        <f t="shared" si="16"/>
        <v>0</v>
      </c>
      <c r="Q538" s="10"/>
      <c r="R538" s="10"/>
      <c r="S538" s="10"/>
      <c r="T538" s="180">
        <f t="shared" si="17"/>
        <v>245.54166666666666</v>
      </c>
      <c r="U538" s="10"/>
      <c r="V538" s="10"/>
      <c r="W538" s="10"/>
      <c r="Y538" s="266"/>
      <c r="Z538" s="265"/>
      <c r="AB538" s="265"/>
      <c r="AC538" s="269"/>
      <c r="AD538" s="255"/>
      <c r="AE538" s="3"/>
      <c r="AF538" s="3"/>
    </row>
    <row r="539" spans="1:32" x14ac:dyDescent="0.2">
      <c r="A539" s="55"/>
      <c r="B539" s="10"/>
      <c r="C539" s="10" t="s">
        <v>522</v>
      </c>
      <c r="D539" s="10"/>
      <c r="E539" s="10" t="s">
        <v>85</v>
      </c>
      <c r="F539" s="10">
        <v>26543</v>
      </c>
      <c r="G539" s="10"/>
      <c r="H539" s="10"/>
      <c r="I539" s="10"/>
      <c r="J539" s="266"/>
      <c r="K539" s="23"/>
      <c r="M539" s="10">
        <v>59</v>
      </c>
      <c r="N539" s="69"/>
      <c r="P539" s="258">
        <f t="shared" si="16"/>
        <v>0</v>
      </c>
      <c r="Q539" s="10"/>
      <c r="R539" s="10"/>
      <c r="S539" s="10"/>
      <c r="T539" s="180">
        <f t="shared" si="17"/>
        <v>449.88135593220341</v>
      </c>
      <c r="U539" s="10"/>
      <c r="V539" s="10"/>
      <c r="W539" s="10"/>
      <c r="Y539" s="266"/>
      <c r="Z539" s="265"/>
      <c r="AB539" s="265"/>
      <c r="AC539" s="269"/>
      <c r="AD539" s="255"/>
      <c r="AE539" s="3"/>
      <c r="AF539" s="3"/>
    </row>
    <row r="540" spans="1:32" x14ac:dyDescent="0.2">
      <c r="A540" s="55"/>
      <c r="B540" s="10"/>
      <c r="C540" s="10" t="s">
        <v>523</v>
      </c>
      <c r="D540" s="10"/>
      <c r="E540" s="10" t="s">
        <v>126</v>
      </c>
      <c r="F540" s="10">
        <v>45445</v>
      </c>
      <c r="G540" s="10"/>
      <c r="H540" s="10"/>
      <c r="I540" s="10"/>
      <c r="J540" s="266"/>
      <c r="K540" s="23"/>
      <c r="M540" s="10">
        <v>73</v>
      </c>
      <c r="N540" s="69"/>
      <c r="P540" s="258">
        <f t="shared" si="16"/>
        <v>0</v>
      </c>
      <c r="Q540" s="10"/>
      <c r="R540" s="10"/>
      <c r="S540" s="10"/>
      <c r="T540" s="180">
        <f t="shared" si="17"/>
        <v>622.53424657534242</v>
      </c>
      <c r="U540" s="10"/>
      <c r="V540" s="10"/>
      <c r="W540" s="10"/>
      <c r="Y540" s="266"/>
      <c r="Z540" s="265"/>
      <c r="AB540" s="265"/>
      <c r="AC540" s="269"/>
      <c r="AD540" s="255"/>
      <c r="AE540" s="3"/>
      <c r="AF540" s="3"/>
    </row>
    <row r="541" spans="1:32" x14ac:dyDescent="0.2">
      <c r="A541" s="55"/>
      <c r="B541" s="10"/>
      <c r="C541" s="10" t="s">
        <v>524</v>
      </c>
      <c r="D541" s="10"/>
      <c r="E541" s="10" t="s">
        <v>76</v>
      </c>
      <c r="F541" s="10">
        <v>349579</v>
      </c>
      <c r="G541" s="10"/>
      <c r="H541" s="10"/>
      <c r="I541" s="10"/>
      <c r="J541" s="266"/>
      <c r="K541" s="23"/>
      <c r="M541" s="10">
        <v>673</v>
      </c>
      <c r="N541" s="69"/>
      <c r="P541" s="258">
        <f t="shared" si="16"/>
        <v>0</v>
      </c>
      <c r="Q541" s="10"/>
      <c r="R541" s="10"/>
      <c r="S541" s="10"/>
      <c r="T541" s="180">
        <f t="shared" si="17"/>
        <v>519.43387815750373</v>
      </c>
      <c r="U541" s="10"/>
      <c r="V541" s="10"/>
      <c r="W541" s="10"/>
      <c r="Y541" s="266"/>
      <c r="Z541" s="265"/>
      <c r="AB541" s="265"/>
      <c r="AC541" s="269"/>
      <c r="AD541" s="255"/>
      <c r="AE541" s="3"/>
      <c r="AF541" s="3"/>
    </row>
    <row r="542" spans="1:32" x14ac:dyDescent="0.2">
      <c r="A542" s="55"/>
      <c r="B542" s="10"/>
      <c r="C542" s="10" t="s">
        <v>525</v>
      </c>
      <c r="D542" s="10"/>
      <c r="E542" s="10" t="s">
        <v>76</v>
      </c>
      <c r="F542" s="10">
        <v>684</v>
      </c>
      <c r="G542" s="10"/>
      <c r="H542" s="10"/>
      <c r="I542" s="10"/>
      <c r="J542" s="266"/>
      <c r="K542" s="23"/>
      <c r="M542" s="10">
        <v>1</v>
      </c>
      <c r="N542" s="69"/>
      <c r="P542" s="258">
        <f t="shared" si="16"/>
        <v>0</v>
      </c>
      <c r="Q542" s="10"/>
      <c r="R542" s="10"/>
      <c r="S542" s="10"/>
      <c r="T542" s="180">
        <f t="shared" si="17"/>
        <v>684</v>
      </c>
      <c r="U542" s="10"/>
      <c r="V542" s="10"/>
      <c r="W542" s="10"/>
      <c r="Y542" s="266"/>
      <c r="Z542" s="265"/>
      <c r="AB542" s="265"/>
      <c r="AC542" s="269"/>
      <c r="AD542" s="255"/>
      <c r="AE542" s="3"/>
      <c r="AF542" s="3"/>
    </row>
    <row r="543" spans="1:32" x14ac:dyDescent="0.2">
      <c r="A543" s="55"/>
      <c r="B543" s="10"/>
      <c r="C543" s="10" t="s">
        <v>525</v>
      </c>
      <c r="D543" s="10"/>
      <c r="E543" s="10" t="s">
        <v>526</v>
      </c>
      <c r="F543" s="10">
        <v>1004589</v>
      </c>
      <c r="G543" s="10"/>
      <c r="H543" s="10"/>
      <c r="I543" s="10"/>
      <c r="J543" s="266"/>
      <c r="K543" s="23"/>
      <c r="M543" s="10">
        <v>3150</v>
      </c>
      <c r="N543" s="69"/>
      <c r="P543" s="258">
        <f t="shared" si="16"/>
        <v>0</v>
      </c>
      <c r="Q543" s="10"/>
      <c r="R543" s="10"/>
      <c r="S543" s="10"/>
      <c r="T543" s="180">
        <f t="shared" si="17"/>
        <v>318.91714285714284</v>
      </c>
      <c r="U543" s="10"/>
      <c r="V543" s="10"/>
      <c r="W543" s="10"/>
      <c r="Y543" s="266"/>
      <c r="Z543" s="265"/>
      <c r="AB543" s="265"/>
      <c r="AC543" s="269"/>
      <c r="AD543" s="255"/>
      <c r="AE543" s="3"/>
      <c r="AF543" s="3"/>
    </row>
    <row r="544" spans="1:32" x14ac:dyDescent="0.2">
      <c r="A544" s="55"/>
      <c r="B544" s="10"/>
      <c r="C544" s="10" t="s">
        <v>527</v>
      </c>
      <c r="D544" s="10"/>
      <c r="E544" s="10" t="s">
        <v>144</v>
      </c>
      <c r="F544" s="10">
        <v>203738</v>
      </c>
      <c r="G544" s="10"/>
      <c r="H544" s="10"/>
      <c r="I544" s="10"/>
      <c r="J544" s="266"/>
      <c r="K544" s="23"/>
      <c r="M544" s="10">
        <v>322</v>
      </c>
      <c r="N544" s="69"/>
      <c r="P544" s="258">
        <f t="shared" si="16"/>
        <v>0</v>
      </c>
      <c r="Q544" s="10"/>
      <c r="R544" s="10"/>
      <c r="S544" s="10"/>
      <c r="T544" s="180">
        <f t="shared" si="17"/>
        <v>632.72670807453414</v>
      </c>
      <c r="U544" s="10"/>
      <c r="V544" s="10"/>
      <c r="W544" s="10"/>
      <c r="Y544" s="266"/>
      <c r="Z544" s="265"/>
      <c r="AB544" s="265"/>
      <c r="AC544" s="269"/>
      <c r="AD544" s="255"/>
      <c r="AE544" s="3"/>
      <c r="AF544" s="3"/>
    </row>
    <row r="545" spans="1:32" x14ac:dyDescent="0.2">
      <c r="A545" s="55"/>
      <c r="B545" s="10"/>
      <c r="C545" s="10" t="s">
        <v>528</v>
      </c>
      <c r="D545" s="10"/>
      <c r="E545" s="10" t="s">
        <v>500</v>
      </c>
      <c r="F545" s="10">
        <v>1219992</v>
      </c>
      <c r="G545" s="10"/>
      <c r="H545" s="10"/>
      <c r="I545" s="10"/>
      <c r="J545" s="266"/>
      <c r="K545" s="23"/>
      <c r="M545" s="10">
        <v>2798</v>
      </c>
      <c r="N545" s="69"/>
      <c r="P545" s="258">
        <f t="shared" si="16"/>
        <v>0</v>
      </c>
      <c r="Q545" s="10"/>
      <c r="R545" s="10"/>
      <c r="S545" s="10"/>
      <c r="T545" s="180">
        <f t="shared" si="17"/>
        <v>436.0228734810579</v>
      </c>
      <c r="U545" s="10"/>
      <c r="V545" s="10"/>
      <c r="W545" s="10"/>
      <c r="Y545" s="266"/>
      <c r="Z545" s="265"/>
      <c r="AB545" s="265"/>
      <c r="AC545" s="269"/>
      <c r="AD545" s="255"/>
      <c r="AE545" s="3"/>
      <c r="AF545" s="3"/>
    </row>
    <row r="546" spans="1:32" x14ac:dyDescent="0.2">
      <c r="A546" s="55"/>
      <c r="B546" s="10"/>
      <c r="C546" s="10" t="s">
        <v>529</v>
      </c>
      <c r="D546" s="10"/>
      <c r="E546" s="10" t="s">
        <v>456</v>
      </c>
      <c r="F546" s="10">
        <v>1019</v>
      </c>
      <c r="G546" s="10"/>
      <c r="H546" s="10"/>
      <c r="I546" s="10"/>
      <c r="J546" s="266"/>
      <c r="K546" s="23"/>
      <c r="M546" s="10">
        <v>3</v>
      </c>
      <c r="N546" s="69"/>
      <c r="P546" s="258">
        <f t="shared" si="16"/>
        <v>0</v>
      </c>
      <c r="Q546" s="10"/>
      <c r="R546" s="10"/>
      <c r="S546" s="10"/>
      <c r="T546" s="180">
        <f t="shared" si="17"/>
        <v>339.66666666666669</v>
      </c>
      <c r="U546" s="10"/>
      <c r="V546" s="10"/>
      <c r="W546" s="10"/>
      <c r="Y546" s="266"/>
      <c r="Z546" s="265"/>
      <c r="AB546" s="265"/>
      <c r="AC546" s="269"/>
      <c r="AD546" s="255"/>
      <c r="AE546" s="3"/>
      <c r="AF546" s="3"/>
    </row>
    <row r="547" spans="1:32" x14ac:dyDescent="0.2">
      <c r="A547" s="55"/>
      <c r="B547" s="10"/>
      <c r="C547" s="10" t="s">
        <v>529</v>
      </c>
      <c r="D547" s="10"/>
      <c r="E547" s="10" t="s">
        <v>530</v>
      </c>
      <c r="F547" s="10">
        <v>132070</v>
      </c>
      <c r="G547" s="10"/>
      <c r="H547" s="10"/>
      <c r="I547" s="10"/>
      <c r="J547" s="266"/>
      <c r="K547" s="23"/>
      <c r="M547" s="10">
        <v>421</v>
      </c>
      <c r="N547" s="69"/>
      <c r="P547" s="258">
        <f t="shared" si="16"/>
        <v>0</v>
      </c>
      <c r="Q547" s="10"/>
      <c r="R547" s="10"/>
      <c r="S547" s="10"/>
      <c r="T547" s="180">
        <f t="shared" si="17"/>
        <v>313.70546318289786</v>
      </c>
      <c r="U547" s="10"/>
      <c r="V547" s="10"/>
      <c r="W547" s="10"/>
      <c r="Y547" s="266"/>
      <c r="Z547" s="265"/>
      <c r="AB547" s="265"/>
      <c r="AC547" s="269"/>
      <c r="AD547" s="255"/>
      <c r="AE547" s="3"/>
      <c r="AF547" s="3"/>
    </row>
    <row r="548" spans="1:32" x14ac:dyDescent="0.2">
      <c r="A548" s="55"/>
      <c r="B548" s="10"/>
      <c r="C548" s="10" t="s">
        <v>531</v>
      </c>
      <c r="D548" s="10"/>
      <c r="E548" s="10" t="s">
        <v>103</v>
      </c>
      <c r="F548" s="10">
        <v>729933</v>
      </c>
      <c r="G548" s="10"/>
      <c r="H548" s="10"/>
      <c r="I548" s="10"/>
      <c r="J548" s="266"/>
      <c r="K548" s="23"/>
      <c r="M548" s="10">
        <v>2475</v>
      </c>
      <c r="N548" s="69"/>
      <c r="P548" s="258">
        <f t="shared" si="16"/>
        <v>0</v>
      </c>
      <c r="Q548" s="10"/>
      <c r="R548" s="10"/>
      <c r="S548" s="10"/>
      <c r="T548" s="180">
        <f t="shared" si="17"/>
        <v>294.92242424242426</v>
      </c>
      <c r="U548" s="10"/>
      <c r="V548" s="10"/>
      <c r="W548" s="10"/>
      <c r="Y548" s="266"/>
      <c r="Z548" s="265"/>
      <c r="AB548" s="265"/>
      <c r="AC548" s="269"/>
      <c r="AD548" s="255"/>
      <c r="AE548" s="3"/>
      <c r="AF548" s="3"/>
    </row>
    <row r="549" spans="1:32" x14ac:dyDescent="0.2">
      <c r="A549" s="55"/>
      <c r="B549" s="10"/>
      <c r="C549" s="10" t="s">
        <v>532</v>
      </c>
      <c r="D549" s="10"/>
      <c r="E549" s="10" t="s">
        <v>96</v>
      </c>
      <c r="F549" s="10">
        <v>419040</v>
      </c>
      <c r="G549" s="10"/>
      <c r="H549" s="10"/>
      <c r="I549" s="10"/>
      <c r="J549" s="266"/>
      <c r="K549" s="23"/>
      <c r="M549" s="10">
        <v>678</v>
      </c>
      <c r="N549" s="69"/>
      <c r="P549" s="258">
        <f t="shared" si="16"/>
        <v>0</v>
      </c>
      <c r="Q549" s="10"/>
      <c r="R549" s="10"/>
      <c r="S549" s="10"/>
      <c r="T549" s="180">
        <f t="shared" si="17"/>
        <v>618.05309734513276</v>
      </c>
      <c r="U549" s="10"/>
      <c r="V549" s="10"/>
      <c r="W549" s="10"/>
      <c r="Y549" s="266"/>
      <c r="Z549" s="265"/>
      <c r="AB549" s="265"/>
      <c r="AC549" s="269"/>
      <c r="AD549" s="255"/>
      <c r="AE549" s="3"/>
      <c r="AF549" s="3"/>
    </row>
    <row r="550" spans="1:32" x14ac:dyDescent="0.2">
      <c r="A550" s="55"/>
      <c r="B550" s="10"/>
      <c r="C550" s="10" t="s">
        <v>533</v>
      </c>
      <c r="D550" s="10"/>
      <c r="E550" s="10" t="s">
        <v>91</v>
      </c>
      <c r="F550" s="10">
        <v>1208</v>
      </c>
      <c r="G550" s="10"/>
      <c r="H550" s="10"/>
      <c r="I550" s="10"/>
      <c r="J550" s="266"/>
      <c r="K550" s="23"/>
      <c r="M550" s="10">
        <v>2</v>
      </c>
      <c r="N550" s="69"/>
      <c r="P550" s="258">
        <f t="shared" si="16"/>
        <v>0</v>
      </c>
      <c r="Q550" s="10"/>
      <c r="R550" s="10"/>
      <c r="S550" s="10"/>
      <c r="T550" s="180">
        <f t="shared" si="17"/>
        <v>604</v>
      </c>
      <c r="U550" s="10"/>
      <c r="V550" s="10"/>
      <c r="W550" s="10"/>
      <c r="Y550" s="266"/>
      <c r="Z550" s="265"/>
      <c r="AB550" s="265"/>
      <c r="AC550" s="269"/>
      <c r="AD550" s="255"/>
      <c r="AE550" s="3"/>
      <c r="AF550" s="3"/>
    </row>
    <row r="551" spans="1:32" x14ac:dyDescent="0.2">
      <c r="A551" s="55"/>
      <c r="B551" s="10"/>
      <c r="C551" s="10" t="s">
        <v>533</v>
      </c>
      <c r="D551" s="10"/>
      <c r="E551" s="10" t="s">
        <v>446</v>
      </c>
      <c r="F551" s="10">
        <v>615</v>
      </c>
      <c r="G551" s="10"/>
      <c r="H551" s="10"/>
      <c r="I551" s="10"/>
      <c r="J551" s="266"/>
      <c r="K551" s="23"/>
      <c r="M551" s="10">
        <v>1</v>
      </c>
      <c r="N551" s="69"/>
      <c r="P551" s="258">
        <f t="shared" si="16"/>
        <v>0</v>
      </c>
      <c r="Q551" s="10"/>
      <c r="R551" s="10"/>
      <c r="S551" s="10"/>
      <c r="T551" s="180">
        <f t="shared" si="17"/>
        <v>615</v>
      </c>
      <c r="U551" s="10"/>
      <c r="V551" s="10"/>
      <c r="W551" s="10"/>
      <c r="Y551" s="266"/>
      <c r="Z551" s="265"/>
      <c r="AB551" s="265"/>
      <c r="AC551" s="269"/>
      <c r="AD551" s="255"/>
      <c r="AE551" s="3"/>
      <c r="AF551" s="3"/>
    </row>
    <row r="552" spans="1:32" x14ac:dyDescent="0.2">
      <c r="A552" s="55"/>
      <c r="B552" s="10"/>
      <c r="C552" s="10" t="s">
        <v>533</v>
      </c>
      <c r="D552" s="10"/>
      <c r="E552" s="10" t="s">
        <v>176</v>
      </c>
      <c r="F552" s="10">
        <v>511</v>
      </c>
      <c r="G552" s="10"/>
      <c r="H552" s="10"/>
      <c r="I552" s="10"/>
      <c r="J552" s="266"/>
      <c r="K552" s="23"/>
      <c r="M552" s="10">
        <v>1</v>
      </c>
      <c r="N552" s="69"/>
      <c r="P552" s="258">
        <f t="shared" si="16"/>
        <v>0</v>
      </c>
      <c r="Q552" s="10"/>
      <c r="R552" s="10"/>
      <c r="S552" s="10"/>
      <c r="T552" s="180">
        <f t="shared" si="17"/>
        <v>511</v>
      </c>
      <c r="U552" s="10"/>
      <c r="V552" s="10"/>
      <c r="W552" s="10"/>
      <c r="Y552" s="266"/>
      <c r="Z552" s="265"/>
      <c r="AB552" s="265"/>
      <c r="AC552" s="269"/>
      <c r="AD552" s="255"/>
      <c r="AE552" s="3"/>
      <c r="AF552" s="3"/>
    </row>
    <row r="553" spans="1:32" x14ac:dyDescent="0.2">
      <c r="A553" s="55"/>
      <c r="B553" s="10"/>
      <c r="C553" s="10" t="s">
        <v>533</v>
      </c>
      <c r="D553" s="10"/>
      <c r="E553" s="10" t="s">
        <v>106</v>
      </c>
      <c r="F553" s="10">
        <v>522</v>
      </c>
      <c r="G553" s="10"/>
      <c r="H553" s="10"/>
      <c r="I553" s="10"/>
      <c r="J553" s="266"/>
      <c r="K553" s="23"/>
      <c r="M553" s="10">
        <v>1</v>
      </c>
      <c r="N553" s="69"/>
      <c r="P553" s="258">
        <f t="shared" si="16"/>
        <v>0</v>
      </c>
      <c r="Q553" s="10"/>
      <c r="R553" s="10"/>
      <c r="S553" s="10"/>
      <c r="T553" s="180">
        <f t="shared" si="17"/>
        <v>522</v>
      </c>
      <c r="U553" s="10"/>
      <c r="V553" s="10"/>
      <c r="W553" s="10"/>
      <c r="Y553" s="266"/>
      <c r="Z553" s="265"/>
      <c r="AB553" s="265"/>
      <c r="AC553" s="269"/>
      <c r="AD553" s="255"/>
      <c r="AE553" s="3"/>
      <c r="AF553" s="3"/>
    </row>
    <row r="554" spans="1:32" x14ac:dyDescent="0.2">
      <c r="A554" s="55"/>
      <c r="B554" s="10"/>
      <c r="C554" s="10" t="s">
        <v>533</v>
      </c>
      <c r="D554" s="10"/>
      <c r="E554" s="10" t="s">
        <v>89</v>
      </c>
      <c r="F554" s="10">
        <v>4098306</v>
      </c>
      <c r="G554" s="10"/>
      <c r="H554" s="10"/>
      <c r="I554" s="10"/>
      <c r="J554" s="266"/>
      <c r="K554" s="23"/>
      <c r="M554" s="10">
        <v>7783</v>
      </c>
      <c r="N554" s="69"/>
      <c r="P554" s="258">
        <f t="shared" si="16"/>
        <v>0</v>
      </c>
      <c r="Q554" s="10"/>
      <c r="R554" s="10"/>
      <c r="S554" s="10"/>
      <c r="T554" s="180">
        <f t="shared" si="17"/>
        <v>526.57150199151999</v>
      </c>
      <c r="U554" s="10"/>
      <c r="V554" s="10"/>
      <c r="W554" s="10"/>
      <c r="Y554" s="266"/>
      <c r="Z554" s="265"/>
      <c r="AB554" s="265"/>
      <c r="AC554" s="269"/>
      <c r="AD554" s="255"/>
      <c r="AE554" s="3"/>
      <c r="AF554" s="3"/>
    </row>
    <row r="555" spans="1:32" x14ac:dyDescent="0.2">
      <c r="A555" s="55"/>
      <c r="B555" s="10"/>
      <c r="C555" s="10" t="s">
        <v>533</v>
      </c>
      <c r="D555" s="10"/>
      <c r="E555" s="10" t="s">
        <v>226</v>
      </c>
      <c r="F555" s="10">
        <v>507</v>
      </c>
      <c r="G555" s="10"/>
      <c r="H555" s="10"/>
      <c r="I555" s="10"/>
      <c r="J555" s="266"/>
      <c r="K555" s="23"/>
      <c r="M555" s="10">
        <v>1</v>
      </c>
      <c r="N555" s="69"/>
      <c r="P555" s="258">
        <f t="shared" si="16"/>
        <v>0</v>
      </c>
      <c r="Q555" s="10"/>
      <c r="R555" s="10"/>
      <c r="S555" s="10"/>
      <c r="T555" s="180">
        <f t="shared" si="17"/>
        <v>507</v>
      </c>
      <c r="U555" s="10"/>
      <c r="V555" s="10"/>
      <c r="W555" s="10"/>
      <c r="Y555" s="266"/>
      <c r="Z555" s="265"/>
      <c r="AB555" s="265"/>
      <c r="AC555" s="269"/>
      <c r="AD555" s="255"/>
      <c r="AE555" s="3"/>
      <c r="AF555" s="3"/>
    </row>
    <row r="556" spans="1:32" x14ac:dyDescent="0.2">
      <c r="A556" s="55"/>
      <c r="B556" s="10"/>
      <c r="C556" s="10" t="s">
        <v>534</v>
      </c>
      <c r="D556" s="10"/>
      <c r="E556" s="10" t="s">
        <v>78</v>
      </c>
      <c r="F556" s="10">
        <v>364089</v>
      </c>
      <c r="G556" s="10"/>
      <c r="H556" s="10"/>
      <c r="I556" s="10"/>
      <c r="J556" s="266"/>
      <c r="K556" s="23"/>
      <c r="M556" s="10">
        <v>514</v>
      </c>
      <c r="N556" s="69"/>
      <c r="P556" s="258">
        <f t="shared" si="16"/>
        <v>0</v>
      </c>
      <c r="Q556" s="10"/>
      <c r="R556" s="10"/>
      <c r="S556" s="10"/>
      <c r="T556" s="180">
        <f t="shared" si="17"/>
        <v>708.34435797665367</v>
      </c>
      <c r="U556" s="10"/>
      <c r="V556" s="10"/>
      <c r="W556" s="10"/>
      <c r="Y556" s="266"/>
      <c r="Z556" s="265"/>
      <c r="AB556" s="265"/>
      <c r="AC556" s="269"/>
      <c r="AD556" s="255"/>
      <c r="AE556" s="3"/>
      <c r="AF556" s="3"/>
    </row>
    <row r="557" spans="1:32" x14ac:dyDescent="0.2">
      <c r="A557" s="55"/>
      <c r="B557" s="10"/>
      <c r="C557" s="10" t="s">
        <v>535</v>
      </c>
      <c r="D557" s="10"/>
      <c r="E557" s="10" t="s">
        <v>191</v>
      </c>
      <c r="F557" s="10">
        <v>533</v>
      </c>
      <c r="G557" s="10"/>
      <c r="H557" s="10"/>
      <c r="I557" s="10"/>
      <c r="J557" s="266"/>
      <c r="K557" s="23"/>
      <c r="M557" s="10">
        <v>2</v>
      </c>
      <c r="N557" s="69"/>
      <c r="P557" s="258">
        <f t="shared" si="16"/>
        <v>0</v>
      </c>
      <c r="Q557" s="10"/>
      <c r="R557" s="10"/>
      <c r="S557" s="10"/>
      <c r="T557" s="180">
        <f t="shared" si="17"/>
        <v>266.5</v>
      </c>
      <c r="U557" s="10"/>
      <c r="V557" s="10"/>
      <c r="W557" s="10"/>
      <c r="Y557" s="266"/>
      <c r="Z557" s="265"/>
      <c r="AB557" s="265"/>
      <c r="AC557" s="269"/>
      <c r="AD557" s="255"/>
      <c r="AE557" s="3"/>
      <c r="AF557" s="3"/>
    </row>
    <row r="558" spans="1:32" x14ac:dyDescent="0.2">
      <c r="A558" s="55"/>
      <c r="B558" s="10"/>
      <c r="C558" s="10" t="s">
        <v>535</v>
      </c>
      <c r="D558" s="10"/>
      <c r="E558" s="10" t="s">
        <v>87</v>
      </c>
      <c r="F558" s="10">
        <v>2140117</v>
      </c>
      <c r="G558" s="10"/>
      <c r="H558" s="10"/>
      <c r="I558" s="10"/>
      <c r="J558" s="266"/>
      <c r="K558" s="23"/>
      <c r="M558" s="10">
        <v>2747</v>
      </c>
      <c r="N558" s="69"/>
      <c r="P558" s="258">
        <f t="shared" si="16"/>
        <v>0</v>
      </c>
      <c r="Q558" s="10"/>
      <c r="R558" s="10"/>
      <c r="S558" s="10"/>
      <c r="T558" s="180">
        <f t="shared" si="17"/>
        <v>779.07426283218058</v>
      </c>
      <c r="U558" s="10"/>
      <c r="V558" s="10"/>
      <c r="W558" s="10"/>
      <c r="Y558" s="266"/>
      <c r="Z558" s="265"/>
      <c r="AB558" s="265"/>
      <c r="AC558" s="269"/>
      <c r="AD558" s="255"/>
      <c r="AE558" s="3"/>
      <c r="AF558" s="3"/>
    </row>
    <row r="559" spans="1:32" x14ac:dyDescent="0.2">
      <c r="A559" s="55"/>
      <c r="B559" s="10"/>
      <c r="C559" s="10" t="s">
        <v>536</v>
      </c>
      <c r="D559" s="10"/>
      <c r="E559" s="10" t="s">
        <v>80</v>
      </c>
      <c r="F559" s="10">
        <v>149</v>
      </c>
      <c r="G559" s="10"/>
      <c r="H559" s="10"/>
      <c r="I559" s="10"/>
      <c r="J559" s="266"/>
      <c r="K559" s="23"/>
      <c r="M559" s="10">
        <v>1</v>
      </c>
      <c r="N559" s="69"/>
      <c r="P559" s="258">
        <f t="shared" si="16"/>
        <v>0</v>
      </c>
      <c r="Q559" s="10"/>
      <c r="R559" s="10"/>
      <c r="S559" s="10"/>
      <c r="T559" s="180">
        <f t="shared" si="17"/>
        <v>149</v>
      </c>
      <c r="U559" s="10"/>
      <c r="V559" s="10"/>
      <c r="W559" s="10"/>
      <c r="Y559" s="266"/>
      <c r="Z559" s="265"/>
      <c r="AB559" s="265"/>
      <c r="AC559" s="269"/>
      <c r="AD559" s="255"/>
      <c r="AE559" s="3"/>
      <c r="AF559" s="3"/>
    </row>
    <row r="560" spans="1:32" x14ac:dyDescent="0.2">
      <c r="A560" s="55"/>
      <c r="B560" s="10"/>
      <c r="C560" s="10" t="s">
        <v>536</v>
      </c>
      <c r="D560" s="10"/>
      <c r="E560" s="10" t="s">
        <v>67</v>
      </c>
      <c r="F560" s="10">
        <v>388784</v>
      </c>
      <c r="G560" s="10"/>
      <c r="H560" s="10"/>
      <c r="I560" s="10"/>
      <c r="J560" s="266"/>
      <c r="K560" s="23"/>
      <c r="M560" s="10">
        <v>927</v>
      </c>
      <c r="N560" s="69"/>
      <c r="P560" s="258">
        <f t="shared" si="16"/>
        <v>0</v>
      </c>
      <c r="Q560" s="10"/>
      <c r="R560" s="10"/>
      <c r="S560" s="10"/>
      <c r="T560" s="180">
        <f t="shared" si="17"/>
        <v>419.40021574973031</v>
      </c>
      <c r="U560" s="10"/>
      <c r="V560" s="10"/>
      <c r="W560" s="10"/>
      <c r="Y560" s="266"/>
      <c r="Z560" s="265"/>
      <c r="AB560" s="265"/>
      <c r="AC560" s="269"/>
      <c r="AD560" s="255"/>
      <c r="AE560" s="3"/>
      <c r="AF560" s="3"/>
    </row>
    <row r="561" spans="1:32" x14ac:dyDescent="0.2">
      <c r="A561" s="55"/>
      <c r="B561" s="10"/>
      <c r="C561" s="10" t="s">
        <v>537</v>
      </c>
      <c r="D561" s="10"/>
      <c r="E561" s="10" t="s">
        <v>186</v>
      </c>
      <c r="F561" s="10">
        <v>12010</v>
      </c>
      <c r="G561" s="10"/>
      <c r="H561" s="10"/>
      <c r="I561" s="10"/>
      <c r="J561" s="266"/>
      <c r="K561" s="23"/>
      <c r="M561" s="10">
        <v>18</v>
      </c>
      <c r="N561" s="69"/>
      <c r="P561" s="258">
        <f t="shared" si="16"/>
        <v>0</v>
      </c>
      <c r="Q561" s="10"/>
      <c r="R561" s="10"/>
      <c r="S561" s="10"/>
      <c r="T561" s="180">
        <f t="shared" si="17"/>
        <v>667.22222222222217</v>
      </c>
      <c r="U561" s="10"/>
      <c r="V561" s="10"/>
      <c r="W561" s="10"/>
      <c r="Y561" s="266"/>
      <c r="Z561" s="265"/>
      <c r="AB561" s="265"/>
      <c r="AC561" s="269"/>
      <c r="AD561" s="255"/>
      <c r="AE561" s="3"/>
      <c r="AF561" s="3"/>
    </row>
    <row r="562" spans="1:32" x14ac:dyDescent="0.2">
      <c r="A562" s="55"/>
      <c r="B562" s="10"/>
      <c r="C562" s="10" t="s">
        <v>538</v>
      </c>
      <c r="D562" s="10"/>
      <c r="E562" s="10" t="s">
        <v>63</v>
      </c>
      <c r="F562" s="10">
        <v>103029</v>
      </c>
      <c r="G562" s="10"/>
      <c r="H562" s="10"/>
      <c r="I562" s="10"/>
      <c r="J562" s="266"/>
      <c r="K562" s="23"/>
      <c r="M562" s="10">
        <v>334</v>
      </c>
      <c r="N562" s="69"/>
      <c r="P562" s="258">
        <f t="shared" si="16"/>
        <v>0</v>
      </c>
      <c r="Q562" s="10"/>
      <c r="R562" s="10"/>
      <c r="S562" s="10"/>
      <c r="T562" s="180">
        <f t="shared" si="17"/>
        <v>308.47005988023955</v>
      </c>
      <c r="U562" s="10"/>
      <c r="V562" s="10"/>
      <c r="W562" s="10"/>
      <c r="Y562" s="266"/>
      <c r="Z562" s="265"/>
      <c r="AB562" s="265"/>
      <c r="AC562" s="269"/>
      <c r="AD562" s="255"/>
      <c r="AE562" s="3"/>
      <c r="AF562" s="3"/>
    </row>
    <row r="563" spans="1:32" x14ac:dyDescent="0.2">
      <c r="A563" s="55"/>
      <c r="B563" s="10"/>
      <c r="C563" s="10" t="s">
        <v>538</v>
      </c>
      <c r="D563" s="10"/>
      <c r="E563" s="10" t="s">
        <v>96</v>
      </c>
      <c r="F563" s="10"/>
      <c r="G563" s="10"/>
      <c r="H563" s="10"/>
      <c r="I563" s="10"/>
      <c r="J563" s="266"/>
      <c r="K563" s="23"/>
      <c r="M563" s="10">
        <v>1</v>
      </c>
      <c r="N563" s="69"/>
      <c r="P563" s="258">
        <f t="shared" si="16"/>
        <v>0</v>
      </c>
      <c r="Q563" s="10"/>
      <c r="R563" s="10"/>
      <c r="S563" s="10"/>
      <c r="T563" s="180">
        <f t="shared" si="17"/>
        <v>0</v>
      </c>
      <c r="U563" s="10"/>
      <c r="V563" s="10"/>
      <c r="W563" s="10"/>
      <c r="Y563" s="266"/>
      <c r="Z563" s="265"/>
      <c r="AB563" s="265"/>
      <c r="AC563" s="269"/>
      <c r="AD563" s="255"/>
      <c r="AE563" s="3"/>
      <c r="AF563" s="3"/>
    </row>
    <row r="564" spans="1:32" x14ac:dyDescent="0.2">
      <c r="A564" s="55"/>
      <c r="B564" s="10"/>
      <c r="C564" s="10" t="s">
        <v>539</v>
      </c>
      <c r="D564" s="10"/>
      <c r="E564" s="10" t="s">
        <v>456</v>
      </c>
      <c r="F564" s="10">
        <v>1407</v>
      </c>
      <c r="G564" s="10"/>
      <c r="H564" s="10"/>
      <c r="I564" s="10"/>
      <c r="J564" s="266"/>
      <c r="K564" s="23"/>
      <c r="M564" s="10">
        <v>7</v>
      </c>
      <c r="N564" s="69"/>
      <c r="P564" s="258">
        <f t="shared" si="16"/>
        <v>0</v>
      </c>
      <c r="Q564" s="10"/>
      <c r="R564" s="10"/>
      <c r="S564" s="10"/>
      <c r="T564" s="180">
        <f t="shared" si="17"/>
        <v>201</v>
      </c>
      <c r="U564" s="10"/>
      <c r="V564" s="10"/>
      <c r="W564" s="10"/>
      <c r="Y564" s="266"/>
      <c r="Z564" s="265"/>
      <c r="AB564" s="265"/>
      <c r="AC564" s="269"/>
      <c r="AD564" s="255"/>
      <c r="AE564" s="3"/>
      <c r="AF564" s="3"/>
    </row>
    <row r="565" spans="1:32" x14ac:dyDescent="0.2">
      <c r="A565" s="55"/>
      <c r="B565" s="10"/>
      <c r="C565" s="10" t="s">
        <v>540</v>
      </c>
      <c r="D565" s="10"/>
      <c r="E565" s="10" t="s">
        <v>541</v>
      </c>
      <c r="F565" s="10">
        <v>171209</v>
      </c>
      <c r="G565" s="10"/>
      <c r="H565" s="10"/>
      <c r="I565" s="10"/>
      <c r="J565" s="266"/>
      <c r="K565" s="23"/>
      <c r="M565" s="10">
        <v>277</v>
      </c>
      <c r="N565" s="69"/>
      <c r="P565" s="258">
        <f t="shared" si="16"/>
        <v>0</v>
      </c>
      <c r="Q565" s="10"/>
      <c r="R565" s="10"/>
      <c r="S565" s="10"/>
      <c r="T565" s="180">
        <f t="shared" si="17"/>
        <v>618.08303249097469</v>
      </c>
      <c r="U565" s="10"/>
      <c r="V565" s="10"/>
      <c r="W565" s="10"/>
      <c r="Y565" s="266"/>
      <c r="Z565" s="265"/>
      <c r="AB565" s="265"/>
      <c r="AC565" s="269"/>
      <c r="AD565" s="255"/>
      <c r="AE565" s="3"/>
      <c r="AF565" s="3"/>
    </row>
    <row r="566" spans="1:32" x14ac:dyDescent="0.2">
      <c r="A566" s="55"/>
      <c r="B566" s="10"/>
      <c r="C566" s="10" t="s">
        <v>540</v>
      </c>
      <c r="D566" s="10"/>
      <c r="E566" s="10" t="s">
        <v>169</v>
      </c>
      <c r="F566" s="10">
        <v>462</v>
      </c>
      <c r="G566" s="10"/>
      <c r="H566" s="10"/>
      <c r="I566" s="10"/>
      <c r="J566" s="266"/>
      <c r="K566" s="23"/>
      <c r="M566" s="10">
        <v>1</v>
      </c>
      <c r="N566" s="69"/>
      <c r="P566" s="258">
        <f t="shared" si="16"/>
        <v>0</v>
      </c>
      <c r="Q566" s="10"/>
      <c r="R566" s="10"/>
      <c r="S566" s="10"/>
      <c r="T566" s="180">
        <f t="shared" si="17"/>
        <v>462</v>
      </c>
      <c r="U566" s="10"/>
      <c r="V566" s="10"/>
      <c r="W566" s="10"/>
      <c r="Y566" s="266"/>
      <c r="Z566" s="265"/>
      <c r="AB566" s="265"/>
      <c r="AC566" s="269"/>
      <c r="AD566" s="255"/>
      <c r="AE566" s="3"/>
      <c r="AF566" s="3"/>
    </row>
    <row r="567" spans="1:32" x14ac:dyDescent="0.2">
      <c r="A567" s="55"/>
      <c r="B567" s="10"/>
      <c r="C567" s="10" t="s">
        <v>540</v>
      </c>
      <c r="D567" s="10"/>
      <c r="E567" s="10" t="s">
        <v>126</v>
      </c>
      <c r="F567" s="10">
        <v>5211</v>
      </c>
      <c r="G567" s="10"/>
      <c r="H567" s="10"/>
      <c r="I567" s="10"/>
      <c r="J567" s="266"/>
      <c r="K567" s="23"/>
      <c r="M567" s="10">
        <v>8</v>
      </c>
      <c r="N567" s="69"/>
      <c r="P567" s="258">
        <f t="shared" si="16"/>
        <v>0</v>
      </c>
      <c r="Q567" s="10"/>
      <c r="R567" s="10"/>
      <c r="S567" s="10"/>
      <c r="T567" s="180">
        <f t="shared" si="17"/>
        <v>651.375</v>
      </c>
      <c r="U567" s="10"/>
      <c r="V567" s="10"/>
      <c r="W567" s="10"/>
      <c r="Y567" s="266"/>
      <c r="Z567" s="265"/>
      <c r="AB567" s="265"/>
      <c r="AC567" s="269"/>
      <c r="AD567" s="255"/>
      <c r="AE567" s="3"/>
      <c r="AF567" s="3"/>
    </row>
    <row r="568" spans="1:32" x14ac:dyDescent="0.2">
      <c r="A568" s="55"/>
      <c r="B568" s="10"/>
      <c r="C568" s="10" t="s">
        <v>542</v>
      </c>
      <c r="D568" s="10"/>
      <c r="E568" s="10" t="s">
        <v>103</v>
      </c>
      <c r="F568" s="10">
        <v>579</v>
      </c>
      <c r="G568" s="10"/>
      <c r="H568" s="10"/>
      <c r="I568" s="10"/>
      <c r="J568" s="266"/>
      <c r="K568" s="23"/>
      <c r="M568" s="10">
        <v>1</v>
      </c>
      <c r="N568" s="69"/>
      <c r="P568" s="258">
        <f t="shared" si="16"/>
        <v>0</v>
      </c>
      <c r="Q568" s="10"/>
      <c r="R568" s="10"/>
      <c r="S568" s="10"/>
      <c r="T568" s="180">
        <f t="shared" si="17"/>
        <v>579</v>
      </c>
      <c r="U568" s="10"/>
      <c r="V568" s="10"/>
      <c r="W568" s="10"/>
      <c r="Y568" s="266"/>
      <c r="Z568" s="265"/>
      <c r="AB568" s="265"/>
      <c r="AC568" s="269"/>
      <c r="AD568" s="255"/>
      <c r="AE568" s="3"/>
      <c r="AF568" s="3"/>
    </row>
    <row r="569" spans="1:32" x14ac:dyDescent="0.2">
      <c r="A569" s="55"/>
      <c r="B569" s="10"/>
      <c r="C569" s="10" t="s">
        <v>542</v>
      </c>
      <c r="D569" s="10"/>
      <c r="E569" s="10" t="s">
        <v>104</v>
      </c>
      <c r="F569" s="10">
        <v>671</v>
      </c>
      <c r="G569" s="10"/>
      <c r="H569" s="10"/>
      <c r="I569" s="10"/>
      <c r="J569" s="266"/>
      <c r="K569" s="23"/>
      <c r="M569" s="10">
        <v>2</v>
      </c>
      <c r="N569" s="69"/>
      <c r="P569" s="258">
        <f t="shared" si="16"/>
        <v>0</v>
      </c>
      <c r="Q569" s="10"/>
      <c r="R569" s="10"/>
      <c r="S569" s="10"/>
      <c r="T569" s="180">
        <f t="shared" si="17"/>
        <v>335.5</v>
      </c>
      <c r="U569" s="10"/>
      <c r="V569" s="10"/>
      <c r="W569" s="10"/>
      <c r="Y569" s="266"/>
      <c r="Z569" s="265"/>
      <c r="AB569" s="265"/>
      <c r="AC569" s="269"/>
      <c r="AD569" s="255"/>
      <c r="AE569" s="3"/>
      <c r="AF569" s="3"/>
    </row>
    <row r="570" spans="1:32" x14ac:dyDescent="0.2">
      <c r="A570" s="55"/>
      <c r="B570" s="10"/>
      <c r="C570" s="10" t="s">
        <v>542</v>
      </c>
      <c r="D570" s="10"/>
      <c r="E570" s="10" t="s">
        <v>108</v>
      </c>
      <c r="F570" s="10">
        <v>1475716</v>
      </c>
      <c r="G570" s="10"/>
      <c r="H570" s="10"/>
      <c r="I570" s="10"/>
      <c r="J570" s="266"/>
      <c r="K570" s="23"/>
      <c r="M570" s="10">
        <v>3379</v>
      </c>
      <c r="N570" s="69"/>
      <c r="P570" s="258">
        <f t="shared" si="16"/>
        <v>0</v>
      </c>
      <c r="Q570" s="10"/>
      <c r="R570" s="10"/>
      <c r="S570" s="10"/>
      <c r="T570" s="180">
        <f t="shared" si="17"/>
        <v>436.73157738976028</v>
      </c>
      <c r="U570" s="10"/>
      <c r="V570" s="10"/>
      <c r="W570" s="10"/>
      <c r="Y570" s="266"/>
      <c r="Z570" s="265"/>
      <c r="AB570" s="265"/>
      <c r="AC570" s="269"/>
      <c r="AD570" s="255"/>
      <c r="AE570" s="3"/>
      <c r="AF570" s="3"/>
    </row>
    <row r="571" spans="1:32" x14ac:dyDescent="0.2">
      <c r="A571" s="55"/>
      <c r="B571" s="10"/>
      <c r="C571" s="10" t="s">
        <v>543</v>
      </c>
      <c r="D571" s="10"/>
      <c r="E571" s="10" t="s">
        <v>130</v>
      </c>
      <c r="F571" s="10">
        <v>6233416</v>
      </c>
      <c r="G571" s="10"/>
      <c r="H571" s="10"/>
      <c r="I571" s="10"/>
      <c r="J571" s="266"/>
      <c r="K571" s="23"/>
      <c r="M571" s="10">
        <v>9537</v>
      </c>
      <c r="N571" s="69"/>
      <c r="P571" s="258">
        <f t="shared" si="16"/>
        <v>0</v>
      </c>
      <c r="Q571" s="10"/>
      <c r="R571" s="10"/>
      <c r="S571" s="10"/>
      <c r="T571" s="180">
        <f t="shared" si="17"/>
        <v>653.60343923665721</v>
      </c>
      <c r="U571" s="10"/>
      <c r="V571" s="10"/>
      <c r="W571" s="10"/>
      <c r="Y571" s="266"/>
      <c r="Z571" s="265"/>
      <c r="AB571" s="265"/>
      <c r="AC571" s="269"/>
      <c r="AD571" s="255"/>
      <c r="AE571" s="3"/>
      <c r="AF571" s="3"/>
    </row>
    <row r="572" spans="1:32" x14ac:dyDescent="0.2">
      <c r="A572" s="55"/>
      <c r="B572" s="10"/>
      <c r="C572" s="10" t="s">
        <v>543</v>
      </c>
      <c r="D572" s="10"/>
      <c r="E572" s="10" t="s">
        <v>106</v>
      </c>
      <c r="F572" s="10">
        <v>2703</v>
      </c>
      <c r="G572" s="10"/>
      <c r="H572" s="10"/>
      <c r="I572" s="10"/>
      <c r="J572" s="266"/>
      <c r="K572" s="23"/>
      <c r="M572" s="10">
        <v>4</v>
      </c>
      <c r="N572" s="69"/>
      <c r="P572" s="258">
        <f t="shared" si="16"/>
        <v>0</v>
      </c>
      <c r="Q572" s="10"/>
      <c r="R572" s="10"/>
      <c r="S572" s="10"/>
      <c r="T572" s="180">
        <f t="shared" si="17"/>
        <v>675.75</v>
      </c>
      <c r="U572" s="10"/>
      <c r="V572" s="10"/>
      <c r="W572" s="10"/>
      <c r="Y572" s="266"/>
      <c r="Z572" s="265"/>
      <c r="AB572" s="265"/>
      <c r="AC572" s="269"/>
      <c r="AD572" s="255"/>
      <c r="AE572" s="3"/>
      <c r="AF572" s="3"/>
    </row>
    <row r="573" spans="1:32" x14ac:dyDescent="0.2">
      <c r="A573" s="55"/>
      <c r="B573" s="10"/>
      <c r="C573" s="10" t="s">
        <v>544</v>
      </c>
      <c r="D573" s="10"/>
      <c r="E573" s="10" t="s">
        <v>144</v>
      </c>
      <c r="F573" s="10">
        <v>627964</v>
      </c>
      <c r="G573" s="10"/>
      <c r="H573" s="10"/>
      <c r="I573" s="10"/>
      <c r="J573" s="266"/>
      <c r="K573" s="23"/>
      <c r="M573" s="10">
        <v>908</v>
      </c>
      <c r="N573" s="69"/>
      <c r="P573" s="258">
        <f t="shared" si="16"/>
        <v>0</v>
      </c>
      <c r="Q573" s="10"/>
      <c r="R573" s="10"/>
      <c r="S573" s="10"/>
      <c r="T573" s="180">
        <f t="shared" si="17"/>
        <v>691.590308370044</v>
      </c>
      <c r="U573" s="10"/>
      <c r="V573" s="10"/>
      <c r="W573" s="10"/>
      <c r="Y573" s="266"/>
      <c r="Z573" s="265"/>
      <c r="AB573" s="265"/>
      <c r="AC573" s="269"/>
      <c r="AD573" s="255"/>
      <c r="AE573" s="3"/>
      <c r="AF573" s="3"/>
    </row>
    <row r="574" spans="1:32" x14ac:dyDescent="0.2">
      <c r="A574" s="55"/>
      <c r="B574" s="10"/>
      <c r="C574" s="10" t="s">
        <v>545</v>
      </c>
      <c r="D574" s="10"/>
      <c r="E574" s="10" t="s">
        <v>69</v>
      </c>
      <c r="F574" s="10">
        <v>1274</v>
      </c>
      <c r="G574" s="10"/>
      <c r="H574" s="10"/>
      <c r="I574" s="10"/>
      <c r="J574" s="266"/>
      <c r="K574" s="23"/>
      <c r="M574" s="10">
        <v>3</v>
      </c>
      <c r="N574" s="69"/>
      <c r="P574" s="258">
        <f t="shared" si="16"/>
        <v>0</v>
      </c>
      <c r="Q574" s="10"/>
      <c r="R574" s="10"/>
      <c r="S574" s="10"/>
      <c r="T574" s="180">
        <f t="shared" si="17"/>
        <v>424.66666666666669</v>
      </c>
      <c r="U574" s="10"/>
      <c r="V574" s="10"/>
      <c r="W574" s="10"/>
      <c r="Y574" s="266"/>
      <c r="Z574" s="265"/>
      <c r="AB574" s="265"/>
      <c r="AC574" s="269"/>
      <c r="AD574" s="255"/>
      <c r="AE574" s="3"/>
      <c r="AF574" s="3"/>
    </row>
    <row r="575" spans="1:32" x14ac:dyDescent="0.2">
      <c r="A575" s="55"/>
      <c r="B575" s="10"/>
      <c r="C575" s="10" t="s">
        <v>546</v>
      </c>
      <c r="D575" s="10"/>
      <c r="E575" s="10" t="s">
        <v>541</v>
      </c>
      <c r="F575" s="10">
        <v>177</v>
      </c>
      <c r="G575" s="10"/>
      <c r="H575" s="10"/>
      <c r="I575" s="10"/>
      <c r="J575" s="266"/>
      <c r="K575" s="23"/>
      <c r="M575" s="10">
        <v>1</v>
      </c>
      <c r="N575" s="69"/>
      <c r="P575" s="258">
        <f t="shared" si="16"/>
        <v>0</v>
      </c>
      <c r="Q575" s="10"/>
      <c r="R575" s="10"/>
      <c r="S575" s="10"/>
      <c r="T575" s="180">
        <f t="shared" si="17"/>
        <v>177</v>
      </c>
      <c r="U575" s="10"/>
      <c r="V575" s="10"/>
      <c r="W575" s="10"/>
      <c r="Y575" s="266"/>
      <c r="Z575" s="265"/>
      <c r="AB575" s="265"/>
      <c r="AC575" s="269"/>
      <c r="AD575" s="255"/>
      <c r="AE575" s="3"/>
      <c r="AF575" s="3"/>
    </row>
    <row r="576" spans="1:32" x14ac:dyDescent="0.2">
      <c r="A576" s="55"/>
      <c r="B576" s="10"/>
      <c r="C576" s="10" t="s">
        <v>547</v>
      </c>
      <c r="D576" s="10"/>
      <c r="E576" s="10" t="s">
        <v>83</v>
      </c>
      <c r="F576" s="10">
        <v>2580</v>
      </c>
      <c r="G576" s="10"/>
      <c r="H576" s="10"/>
      <c r="I576" s="10"/>
      <c r="J576" s="266"/>
      <c r="K576" s="23"/>
      <c r="M576" s="10">
        <v>12</v>
      </c>
      <c r="N576" s="69"/>
      <c r="P576" s="258">
        <f t="shared" si="16"/>
        <v>0</v>
      </c>
      <c r="Q576" s="10"/>
      <c r="R576" s="10"/>
      <c r="S576" s="10"/>
      <c r="T576" s="180">
        <f t="shared" si="17"/>
        <v>215</v>
      </c>
      <c r="U576" s="10"/>
      <c r="V576" s="10"/>
      <c r="W576" s="10"/>
      <c r="Y576" s="266"/>
      <c r="Z576" s="265"/>
      <c r="AB576" s="265"/>
      <c r="AC576" s="269"/>
      <c r="AD576" s="255"/>
      <c r="AE576" s="3"/>
      <c r="AF576" s="3"/>
    </row>
    <row r="577" spans="1:32" x14ac:dyDescent="0.2">
      <c r="A577" s="55"/>
      <c r="B577" s="10"/>
      <c r="C577" s="10" t="s">
        <v>547</v>
      </c>
      <c r="D577" s="10"/>
      <c r="E577" s="10" t="s">
        <v>383</v>
      </c>
      <c r="F577" s="10">
        <v>2092130</v>
      </c>
      <c r="G577" s="10"/>
      <c r="H577" s="10"/>
      <c r="I577" s="10"/>
      <c r="J577" s="266"/>
      <c r="K577" s="23"/>
      <c r="M577" s="10">
        <v>7090</v>
      </c>
      <c r="N577" s="69"/>
      <c r="P577" s="258">
        <f t="shared" si="16"/>
        <v>0</v>
      </c>
      <c r="Q577" s="10"/>
      <c r="R577" s="10"/>
      <c r="S577" s="10"/>
      <c r="T577" s="180">
        <f t="shared" si="17"/>
        <v>295.08180535966147</v>
      </c>
      <c r="U577" s="10"/>
      <c r="V577" s="10"/>
      <c r="W577" s="10"/>
      <c r="Y577" s="266"/>
      <c r="Z577" s="265"/>
      <c r="AB577" s="265"/>
      <c r="AC577" s="269"/>
      <c r="AD577" s="255"/>
      <c r="AE577" s="3"/>
      <c r="AF577" s="3"/>
    </row>
    <row r="578" spans="1:32" x14ac:dyDescent="0.2">
      <c r="A578" s="55"/>
      <c r="B578" s="10"/>
      <c r="C578" s="10" t="s">
        <v>548</v>
      </c>
      <c r="D578" s="10"/>
      <c r="E578" s="10" t="s">
        <v>178</v>
      </c>
      <c r="F578" s="10">
        <v>48</v>
      </c>
      <c r="G578" s="10"/>
      <c r="H578" s="10"/>
      <c r="I578" s="10"/>
      <c r="J578" s="266"/>
      <c r="K578" s="23"/>
      <c r="M578" s="10">
        <v>1</v>
      </c>
      <c r="N578" s="69"/>
      <c r="P578" s="258">
        <f t="shared" si="16"/>
        <v>0</v>
      </c>
      <c r="Q578" s="10"/>
      <c r="R578" s="10"/>
      <c r="S578" s="10"/>
      <c r="T578" s="180">
        <f t="shared" si="17"/>
        <v>48</v>
      </c>
      <c r="U578" s="10"/>
      <c r="V578" s="10"/>
      <c r="W578" s="10"/>
      <c r="Y578" s="266"/>
      <c r="Z578" s="265"/>
      <c r="AB578" s="265"/>
      <c r="AC578" s="269"/>
      <c r="AD578" s="255"/>
      <c r="AE578" s="3"/>
      <c r="AF578" s="3"/>
    </row>
    <row r="579" spans="1:32" x14ac:dyDescent="0.2">
      <c r="A579" s="55"/>
      <c r="B579" s="10"/>
      <c r="C579" s="10" t="s">
        <v>549</v>
      </c>
      <c r="D579" s="10"/>
      <c r="E579" s="10" t="s">
        <v>169</v>
      </c>
      <c r="F579" s="10">
        <v>1865542</v>
      </c>
      <c r="G579" s="10"/>
      <c r="H579" s="10"/>
      <c r="I579" s="10"/>
      <c r="J579" s="266"/>
      <c r="K579" s="23"/>
      <c r="M579" s="10">
        <v>5481</v>
      </c>
      <c r="N579" s="69"/>
      <c r="P579" s="258">
        <f t="shared" si="16"/>
        <v>0</v>
      </c>
      <c r="Q579" s="10"/>
      <c r="R579" s="10"/>
      <c r="S579" s="10"/>
      <c r="T579" s="180">
        <f t="shared" si="17"/>
        <v>340.3652618135377</v>
      </c>
      <c r="U579" s="10"/>
      <c r="V579" s="10"/>
      <c r="W579" s="10"/>
      <c r="Y579" s="266"/>
      <c r="Z579" s="265"/>
      <c r="AB579" s="265"/>
      <c r="AC579" s="269"/>
      <c r="AD579" s="255"/>
      <c r="AE579" s="3"/>
      <c r="AF579" s="3"/>
    </row>
    <row r="580" spans="1:32" x14ac:dyDescent="0.2">
      <c r="A580" s="55"/>
      <c r="B580" s="10"/>
      <c r="C580" s="10" t="s">
        <v>550</v>
      </c>
      <c r="D580" s="10"/>
      <c r="E580" s="10" t="s">
        <v>87</v>
      </c>
      <c r="F580" s="10">
        <v>27321</v>
      </c>
      <c r="G580" s="10"/>
      <c r="H580" s="10"/>
      <c r="I580" s="10"/>
      <c r="J580" s="266"/>
      <c r="K580" s="23"/>
      <c r="M580" s="10">
        <v>38</v>
      </c>
      <c r="N580" s="69"/>
      <c r="P580" s="258">
        <f t="shared" si="16"/>
        <v>0</v>
      </c>
      <c r="Q580" s="10"/>
      <c r="R580" s="10"/>
      <c r="S580" s="10"/>
      <c r="T580" s="180">
        <f t="shared" si="17"/>
        <v>718.97368421052636</v>
      </c>
      <c r="U580" s="10"/>
      <c r="V580" s="10"/>
      <c r="W580" s="10"/>
      <c r="Y580" s="266"/>
      <c r="Z580" s="265"/>
      <c r="AB580" s="265"/>
      <c r="AC580" s="269"/>
      <c r="AD580" s="255"/>
      <c r="AE580" s="3"/>
      <c r="AF580" s="3"/>
    </row>
    <row r="581" spans="1:32" x14ac:dyDescent="0.2">
      <c r="A581" s="55"/>
      <c r="B581" s="10"/>
      <c r="C581" s="10" t="s">
        <v>551</v>
      </c>
      <c r="D581" s="10"/>
      <c r="E581" s="10" t="s">
        <v>156</v>
      </c>
      <c r="F581" s="10">
        <v>446101</v>
      </c>
      <c r="G581" s="10"/>
      <c r="H581" s="10"/>
      <c r="I581" s="10"/>
      <c r="J581" s="266"/>
      <c r="K581" s="23"/>
      <c r="M581" s="10">
        <v>672</v>
      </c>
      <c r="N581" s="69"/>
      <c r="P581" s="258">
        <f t="shared" si="16"/>
        <v>0</v>
      </c>
      <c r="Q581" s="10"/>
      <c r="R581" s="10"/>
      <c r="S581" s="10"/>
      <c r="T581" s="180">
        <f t="shared" si="17"/>
        <v>663.84077380952385</v>
      </c>
      <c r="U581" s="10"/>
      <c r="V581" s="10"/>
      <c r="W581" s="10"/>
      <c r="Y581" s="266"/>
      <c r="Z581" s="265"/>
      <c r="AB581" s="265"/>
      <c r="AC581" s="269"/>
      <c r="AD581" s="255"/>
      <c r="AE581" s="3"/>
      <c r="AF581" s="3"/>
    </row>
    <row r="582" spans="1:32" x14ac:dyDescent="0.2">
      <c r="A582" s="55"/>
      <c r="B582" s="10"/>
      <c r="C582" s="10" t="s">
        <v>551</v>
      </c>
      <c r="D582" s="10"/>
      <c r="E582" s="10" t="s">
        <v>97</v>
      </c>
      <c r="F582" s="10">
        <v>8521</v>
      </c>
      <c r="G582" s="10"/>
      <c r="H582" s="10"/>
      <c r="I582" s="10"/>
      <c r="J582" s="266"/>
      <c r="K582" s="23"/>
      <c r="M582" s="10">
        <v>12</v>
      </c>
      <c r="N582" s="69"/>
      <c r="P582" s="258">
        <f t="shared" si="16"/>
        <v>0</v>
      </c>
      <c r="Q582" s="10"/>
      <c r="R582" s="10"/>
      <c r="S582" s="10"/>
      <c r="T582" s="180">
        <f t="shared" si="17"/>
        <v>710.08333333333337</v>
      </c>
      <c r="U582" s="10"/>
      <c r="V582" s="10"/>
      <c r="W582" s="10"/>
      <c r="Y582" s="266"/>
      <c r="Z582" s="265"/>
      <c r="AB582" s="265"/>
      <c r="AC582" s="269"/>
      <c r="AD582" s="255"/>
      <c r="AE582" s="3"/>
      <c r="AF582" s="3"/>
    </row>
    <row r="583" spans="1:32" x14ac:dyDescent="0.2">
      <c r="A583" s="55"/>
      <c r="B583" s="10"/>
      <c r="C583" s="10" t="s">
        <v>552</v>
      </c>
      <c r="D583" s="10"/>
      <c r="E583" s="10" t="s">
        <v>553</v>
      </c>
      <c r="F583" s="10">
        <v>4503</v>
      </c>
      <c r="G583" s="10"/>
      <c r="H583" s="10"/>
      <c r="I583" s="10"/>
      <c r="J583" s="266"/>
      <c r="K583" s="23"/>
      <c r="M583" s="10">
        <v>2</v>
      </c>
      <c r="N583" s="69"/>
      <c r="P583" s="258">
        <f t="shared" si="16"/>
        <v>0</v>
      </c>
      <c r="Q583" s="10"/>
      <c r="R583" s="10"/>
      <c r="S583" s="10"/>
      <c r="T583" s="180">
        <f t="shared" si="17"/>
        <v>2251.5</v>
      </c>
      <c r="U583" s="10"/>
      <c r="V583" s="10"/>
      <c r="W583" s="10"/>
      <c r="Y583" s="266"/>
      <c r="Z583" s="265"/>
      <c r="AB583" s="265"/>
      <c r="AC583" s="269"/>
      <c r="AD583" s="255"/>
      <c r="AE583" s="3"/>
      <c r="AF583" s="3"/>
    </row>
    <row r="584" spans="1:32" x14ac:dyDescent="0.2">
      <c r="A584" s="55"/>
      <c r="B584" s="10"/>
      <c r="C584" s="10" t="s">
        <v>552</v>
      </c>
      <c r="D584" s="10"/>
      <c r="E584" s="10" t="s">
        <v>554</v>
      </c>
      <c r="F584" s="10">
        <v>738</v>
      </c>
      <c r="G584" s="10"/>
      <c r="H584" s="10"/>
      <c r="I584" s="10"/>
      <c r="J584" s="266"/>
      <c r="K584" s="23"/>
      <c r="M584" s="10">
        <v>1</v>
      </c>
      <c r="N584" s="69"/>
      <c r="P584" s="258">
        <f t="shared" si="16"/>
        <v>0</v>
      </c>
      <c r="Q584" s="10"/>
      <c r="R584" s="10"/>
      <c r="S584" s="10"/>
      <c r="T584" s="180">
        <f t="shared" si="17"/>
        <v>738</v>
      </c>
      <c r="U584" s="10"/>
      <c r="V584" s="10"/>
      <c r="W584" s="10"/>
      <c r="Y584" s="266"/>
      <c r="Z584" s="265"/>
      <c r="AB584" s="265"/>
      <c r="AC584" s="269"/>
      <c r="AD584" s="255"/>
      <c r="AE584" s="3"/>
      <c r="AF584" s="3"/>
    </row>
    <row r="585" spans="1:32" x14ac:dyDescent="0.2">
      <c r="A585" s="55"/>
      <c r="B585" s="10"/>
      <c r="C585" s="10" t="s">
        <v>552</v>
      </c>
      <c r="D585" s="10"/>
      <c r="E585" s="10" t="s">
        <v>347</v>
      </c>
      <c r="F585" s="10">
        <v>827175</v>
      </c>
      <c r="G585" s="10"/>
      <c r="H585" s="10"/>
      <c r="I585" s="10"/>
      <c r="J585" s="266"/>
      <c r="K585" s="23"/>
      <c r="M585" s="10">
        <v>1261</v>
      </c>
      <c r="N585" s="69"/>
      <c r="P585" s="258">
        <f t="shared" si="16"/>
        <v>0</v>
      </c>
      <c r="Q585" s="10"/>
      <c r="R585" s="10"/>
      <c r="S585" s="10"/>
      <c r="T585" s="180">
        <f t="shared" si="17"/>
        <v>655.96748612212525</v>
      </c>
      <c r="U585" s="10"/>
      <c r="V585" s="10"/>
      <c r="W585" s="10"/>
      <c r="Y585" s="266"/>
      <c r="Z585" s="265"/>
      <c r="AB585" s="265"/>
      <c r="AC585" s="269"/>
      <c r="AD585" s="255"/>
      <c r="AE585" s="3"/>
      <c r="AF585" s="3"/>
    </row>
    <row r="586" spans="1:32" x14ac:dyDescent="0.2">
      <c r="A586" s="55"/>
      <c r="B586" s="10"/>
      <c r="C586" s="10" t="s">
        <v>552</v>
      </c>
      <c r="D586" s="10"/>
      <c r="E586" s="10" t="s">
        <v>186</v>
      </c>
      <c r="F586" s="10">
        <v>1680</v>
      </c>
      <c r="G586" s="10"/>
      <c r="H586" s="10"/>
      <c r="I586" s="10"/>
      <c r="J586" s="266"/>
      <c r="K586" s="23"/>
      <c r="M586" s="10">
        <v>2</v>
      </c>
      <c r="N586" s="69"/>
      <c r="P586" s="258">
        <f t="shared" si="16"/>
        <v>0</v>
      </c>
      <c r="Q586" s="10"/>
      <c r="R586" s="10"/>
      <c r="S586" s="10"/>
      <c r="T586" s="180">
        <f t="shared" si="17"/>
        <v>840</v>
      </c>
      <c r="U586" s="10"/>
      <c r="V586" s="10"/>
      <c r="W586" s="10"/>
      <c r="Y586" s="266"/>
      <c r="Z586" s="265"/>
      <c r="AB586" s="265"/>
      <c r="AC586" s="269"/>
      <c r="AD586" s="255"/>
      <c r="AE586" s="3"/>
      <c r="AF586" s="3"/>
    </row>
    <row r="587" spans="1:32" x14ac:dyDescent="0.2">
      <c r="A587" s="55"/>
      <c r="B587" s="10"/>
      <c r="C587" s="10" t="s">
        <v>552</v>
      </c>
      <c r="D587" s="10"/>
      <c r="E587" s="10" t="s">
        <v>74</v>
      </c>
      <c r="F587" s="10">
        <v>646</v>
      </c>
      <c r="G587" s="10"/>
      <c r="H587" s="10"/>
      <c r="I587" s="10"/>
      <c r="J587" s="266"/>
      <c r="K587" s="23"/>
      <c r="M587" s="10">
        <v>1</v>
      </c>
      <c r="N587" s="69"/>
      <c r="P587" s="258">
        <f t="shared" si="16"/>
        <v>0</v>
      </c>
      <c r="Q587" s="10"/>
      <c r="R587" s="10"/>
      <c r="S587" s="10"/>
      <c r="T587" s="180">
        <f t="shared" si="17"/>
        <v>646</v>
      </c>
      <c r="U587" s="10"/>
      <c r="V587" s="10"/>
      <c r="W587" s="10"/>
      <c r="Y587" s="266"/>
      <c r="Z587" s="265"/>
      <c r="AB587" s="265"/>
      <c r="AC587" s="269"/>
      <c r="AD587" s="255"/>
      <c r="AE587" s="3"/>
      <c r="AF587" s="3"/>
    </row>
    <row r="588" spans="1:32" x14ac:dyDescent="0.2">
      <c r="A588" s="55"/>
      <c r="B588" s="10"/>
      <c r="C588" s="10" t="s">
        <v>555</v>
      </c>
      <c r="D588" s="10"/>
      <c r="E588" s="10" t="s">
        <v>210</v>
      </c>
      <c r="F588" s="10">
        <v>26969</v>
      </c>
      <c r="G588" s="10"/>
      <c r="H588" s="10"/>
      <c r="I588" s="10"/>
      <c r="J588" s="266"/>
      <c r="K588" s="23"/>
      <c r="M588" s="10">
        <v>138</v>
      </c>
      <c r="N588" s="69"/>
      <c r="P588" s="258">
        <f t="shared" si="16"/>
        <v>0</v>
      </c>
      <c r="Q588" s="10"/>
      <c r="R588" s="10"/>
      <c r="S588" s="10"/>
      <c r="T588" s="180">
        <f t="shared" si="17"/>
        <v>195.42753623188406</v>
      </c>
      <c r="U588" s="10"/>
      <c r="V588" s="10"/>
      <c r="W588" s="10"/>
      <c r="Y588" s="266"/>
      <c r="Z588" s="265"/>
      <c r="AB588" s="265"/>
      <c r="AC588" s="269"/>
      <c r="AD588" s="255"/>
      <c r="AE588" s="3"/>
      <c r="AF588" s="3"/>
    </row>
    <row r="589" spans="1:32" x14ac:dyDescent="0.2">
      <c r="A589" s="55"/>
      <c r="B589" s="10"/>
      <c r="C589" s="10" t="s">
        <v>556</v>
      </c>
      <c r="D589" s="10"/>
      <c r="E589" s="10" t="s">
        <v>101</v>
      </c>
      <c r="F589" s="10">
        <v>67224</v>
      </c>
      <c r="G589" s="10"/>
      <c r="H589" s="10"/>
      <c r="I589" s="10"/>
      <c r="J589" s="266"/>
      <c r="K589" s="23"/>
      <c r="M589" s="10">
        <v>98</v>
      </c>
      <c r="N589" s="69"/>
      <c r="P589" s="258">
        <f t="shared" si="16"/>
        <v>0</v>
      </c>
      <c r="Q589" s="10"/>
      <c r="R589" s="10"/>
      <c r="S589" s="10"/>
      <c r="T589" s="180">
        <f t="shared" si="17"/>
        <v>685.9591836734694</v>
      </c>
      <c r="U589" s="10"/>
      <c r="V589" s="10"/>
      <c r="W589" s="10"/>
      <c r="Y589" s="266"/>
      <c r="Z589" s="265"/>
      <c r="AB589" s="265"/>
      <c r="AC589" s="269"/>
      <c r="AD589" s="255"/>
      <c r="AE589" s="3"/>
      <c r="AF589" s="3"/>
    </row>
    <row r="590" spans="1:32" x14ac:dyDescent="0.2">
      <c r="A590" s="55"/>
      <c r="B590" s="10"/>
      <c r="C590" s="10" t="s">
        <v>557</v>
      </c>
      <c r="D590" s="10"/>
      <c r="E590" s="10" t="s">
        <v>106</v>
      </c>
      <c r="F590" s="10">
        <v>78331</v>
      </c>
      <c r="G590" s="10"/>
      <c r="H590" s="10"/>
      <c r="I590" s="10"/>
      <c r="J590" s="266"/>
      <c r="K590" s="23"/>
      <c r="M590" s="10">
        <v>132</v>
      </c>
      <c r="N590" s="69"/>
      <c r="P590" s="258">
        <f t="shared" si="16"/>
        <v>0</v>
      </c>
      <c r="Q590" s="10"/>
      <c r="R590" s="10"/>
      <c r="S590" s="10"/>
      <c r="T590" s="180">
        <f t="shared" si="17"/>
        <v>593.41666666666663</v>
      </c>
      <c r="U590" s="10"/>
      <c r="V590" s="10"/>
      <c r="W590" s="10"/>
      <c r="Y590" s="266"/>
      <c r="Z590" s="265"/>
      <c r="AB590" s="265"/>
      <c r="AC590" s="269"/>
      <c r="AD590" s="255"/>
      <c r="AE590" s="3"/>
      <c r="AF590" s="3"/>
    </row>
    <row r="591" spans="1:32" x14ac:dyDescent="0.2">
      <c r="A591" s="55"/>
      <c r="B591" s="10"/>
      <c r="C591" s="10" t="s">
        <v>557</v>
      </c>
      <c r="D591" s="10"/>
      <c r="E591" s="10" t="s">
        <v>89</v>
      </c>
      <c r="F591" s="10">
        <v>448</v>
      </c>
      <c r="G591" s="10"/>
      <c r="H591" s="10"/>
      <c r="I591" s="10"/>
      <c r="J591" s="266"/>
      <c r="K591" s="23"/>
      <c r="M591" s="10">
        <v>1</v>
      </c>
      <c r="N591" s="69"/>
      <c r="P591" s="258">
        <f t="shared" si="16"/>
        <v>0</v>
      </c>
      <c r="Q591" s="10"/>
      <c r="R591" s="10"/>
      <c r="S591" s="10"/>
      <c r="T591" s="180">
        <f t="shared" si="17"/>
        <v>448</v>
      </c>
      <c r="U591" s="10"/>
      <c r="V591" s="10"/>
      <c r="W591" s="10"/>
      <c r="Y591" s="266"/>
      <c r="Z591" s="265"/>
      <c r="AB591" s="265"/>
      <c r="AC591" s="269"/>
      <c r="AD591" s="255"/>
      <c r="AE591" s="3"/>
      <c r="AF591" s="3"/>
    </row>
    <row r="592" spans="1:32" x14ac:dyDescent="0.2">
      <c r="A592" s="55"/>
      <c r="B592" s="10"/>
      <c r="C592" s="10" t="s">
        <v>557</v>
      </c>
      <c r="D592" s="10"/>
      <c r="E592" s="10" t="s">
        <v>178</v>
      </c>
      <c r="F592" s="10">
        <v>1630</v>
      </c>
      <c r="G592" s="10"/>
      <c r="H592" s="10"/>
      <c r="I592" s="10"/>
      <c r="J592" s="266"/>
      <c r="K592" s="23"/>
      <c r="M592" s="10">
        <v>1</v>
      </c>
      <c r="N592" s="69"/>
      <c r="P592" s="258">
        <f t="shared" si="16"/>
        <v>0</v>
      </c>
      <c r="Q592" s="10"/>
      <c r="R592" s="10"/>
      <c r="S592" s="10"/>
      <c r="T592" s="180">
        <f t="shared" si="17"/>
        <v>1630</v>
      </c>
      <c r="U592" s="10"/>
      <c r="V592" s="10"/>
      <c r="W592" s="10"/>
      <c r="Y592" s="266"/>
      <c r="Z592" s="265"/>
      <c r="AB592" s="265"/>
      <c r="AC592" s="269"/>
      <c r="AD592" s="255"/>
      <c r="AE592" s="3"/>
      <c r="AF592" s="3"/>
    </row>
    <row r="593" spans="1:32" x14ac:dyDescent="0.2">
      <c r="A593" s="55"/>
      <c r="B593" s="10"/>
      <c r="C593" s="10" t="s">
        <v>558</v>
      </c>
      <c r="D593" s="10"/>
      <c r="E593" s="10" t="s">
        <v>80</v>
      </c>
      <c r="F593" s="10">
        <v>475</v>
      </c>
      <c r="G593" s="10"/>
      <c r="H593" s="10"/>
      <c r="I593" s="10"/>
      <c r="J593" s="266"/>
      <c r="K593" s="23"/>
      <c r="M593" s="10">
        <v>1</v>
      </c>
      <c r="N593" s="69"/>
      <c r="P593" s="258">
        <f t="shared" si="16"/>
        <v>0</v>
      </c>
      <c r="Q593" s="10"/>
      <c r="R593" s="10"/>
      <c r="S593" s="10"/>
      <c r="T593" s="180">
        <f t="shared" si="17"/>
        <v>475</v>
      </c>
      <c r="U593" s="10"/>
      <c r="V593" s="10"/>
      <c r="W593" s="10"/>
      <c r="Y593" s="266"/>
      <c r="Z593" s="265"/>
      <c r="AB593" s="265"/>
      <c r="AC593" s="269"/>
      <c r="AD593" s="255"/>
      <c r="AE593" s="3"/>
      <c r="AF593" s="3"/>
    </row>
    <row r="594" spans="1:32" x14ac:dyDescent="0.2">
      <c r="A594" s="55"/>
      <c r="B594" s="10"/>
      <c r="C594" s="10" t="s">
        <v>558</v>
      </c>
      <c r="D594" s="10"/>
      <c r="E594" s="10" t="s">
        <v>78</v>
      </c>
      <c r="F594" s="10">
        <v>558</v>
      </c>
      <c r="G594" s="10"/>
      <c r="H594" s="10"/>
      <c r="I594" s="10"/>
      <c r="J594" s="266"/>
      <c r="K594" s="23"/>
      <c r="M594" s="10">
        <v>1</v>
      </c>
      <c r="N594" s="69"/>
      <c r="P594" s="258">
        <f t="shared" si="16"/>
        <v>0</v>
      </c>
      <c r="Q594" s="10"/>
      <c r="R594" s="10"/>
      <c r="S594" s="10"/>
      <c r="T594" s="180">
        <f t="shared" si="17"/>
        <v>558</v>
      </c>
      <c r="U594" s="10"/>
      <c r="V594" s="10"/>
      <c r="W594" s="10"/>
      <c r="Y594" s="266"/>
      <c r="Z594" s="265"/>
      <c r="AB594" s="265"/>
      <c r="AC594" s="269"/>
      <c r="AD594" s="255"/>
      <c r="AE594" s="3"/>
      <c r="AF594" s="3"/>
    </row>
    <row r="595" spans="1:32" x14ac:dyDescent="0.2">
      <c r="A595" s="55"/>
      <c r="B595" s="10"/>
      <c r="C595" s="10" t="s">
        <v>558</v>
      </c>
      <c r="D595" s="10"/>
      <c r="E595" s="10" t="s">
        <v>193</v>
      </c>
      <c r="F595" s="10">
        <v>637286</v>
      </c>
      <c r="G595" s="10"/>
      <c r="H595" s="10"/>
      <c r="I595" s="10"/>
      <c r="J595" s="266"/>
      <c r="K595" s="23"/>
      <c r="M595" s="10">
        <v>1121</v>
      </c>
      <c r="N595" s="69"/>
      <c r="P595" s="258">
        <f t="shared" si="16"/>
        <v>0</v>
      </c>
      <c r="Q595" s="10"/>
      <c r="R595" s="10"/>
      <c r="S595" s="10"/>
      <c r="T595" s="180">
        <f t="shared" si="17"/>
        <v>568.49776984834966</v>
      </c>
      <c r="U595" s="10"/>
      <c r="V595" s="10"/>
      <c r="W595" s="10"/>
      <c r="Y595" s="266"/>
      <c r="Z595" s="265"/>
      <c r="AB595" s="265"/>
      <c r="AC595" s="269"/>
      <c r="AD595" s="255"/>
      <c r="AE595" s="3"/>
      <c r="AF595" s="3"/>
    </row>
    <row r="596" spans="1:32" x14ac:dyDescent="0.2">
      <c r="A596" s="55"/>
      <c r="B596" s="10"/>
      <c r="C596" s="10" t="s">
        <v>559</v>
      </c>
      <c r="D596" s="10"/>
      <c r="E596" s="10" t="s">
        <v>106</v>
      </c>
      <c r="F596" s="10">
        <v>5327</v>
      </c>
      <c r="G596" s="10"/>
      <c r="H596" s="10"/>
      <c r="I596" s="10"/>
      <c r="J596" s="266"/>
      <c r="K596" s="23"/>
      <c r="M596" s="10">
        <v>6</v>
      </c>
      <c r="N596" s="69"/>
      <c r="P596" s="258">
        <f t="shared" si="16"/>
        <v>0</v>
      </c>
      <c r="Q596" s="10"/>
      <c r="R596" s="10"/>
      <c r="S596" s="10"/>
      <c r="T596" s="180">
        <f t="shared" si="17"/>
        <v>887.83333333333337</v>
      </c>
      <c r="U596" s="10"/>
      <c r="V596" s="10"/>
      <c r="W596" s="10"/>
      <c r="Y596" s="266"/>
      <c r="Z596" s="265"/>
      <c r="AB596" s="265"/>
      <c r="AC596" s="269"/>
      <c r="AD596" s="255"/>
      <c r="AE596" s="3"/>
      <c r="AF596" s="3"/>
    </row>
    <row r="597" spans="1:32" x14ac:dyDescent="0.2">
      <c r="A597" s="55"/>
      <c r="B597" s="10"/>
      <c r="C597" s="10" t="s">
        <v>560</v>
      </c>
      <c r="D597" s="10"/>
      <c r="E597" s="10" t="s">
        <v>210</v>
      </c>
      <c r="F597" s="10">
        <v>42943</v>
      </c>
      <c r="G597" s="10"/>
      <c r="H597" s="10"/>
      <c r="I597" s="10"/>
      <c r="J597" s="266"/>
      <c r="K597" s="23"/>
      <c r="M597" s="10">
        <v>80</v>
      </c>
      <c r="N597" s="69"/>
      <c r="P597" s="258">
        <f t="shared" si="16"/>
        <v>0</v>
      </c>
      <c r="Q597" s="10"/>
      <c r="R597" s="10"/>
      <c r="S597" s="10"/>
      <c r="T597" s="180">
        <f t="shared" si="17"/>
        <v>536.78750000000002</v>
      </c>
      <c r="U597" s="10"/>
      <c r="V597" s="10"/>
      <c r="W597" s="10"/>
      <c r="Y597" s="266"/>
      <c r="Z597" s="265"/>
      <c r="AB597" s="265"/>
      <c r="AC597" s="269"/>
      <c r="AD597" s="255"/>
      <c r="AE597" s="3"/>
      <c r="AF597" s="3"/>
    </row>
    <row r="598" spans="1:32" x14ac:dyDescent="0.2">
      <c r="A598" s="55"/>
      <c r="B598" s="10"/>
      <c r="C598" s="10" t="s">
        <v>561</v>
      </c>
      <c r="D598" s="10"/>
      <c r="E598" s="10" t="s">
        <v>226</v>
      </c>
      <c r="F598" s="10">
        <v>1295778</v>
      </c>
      <c r="G598" s="10"/>
      <c r="H598" s="10"/>
      <c r="I598" s="10"/>
      <c r="J598" s="266"/>
      <c r="K598" s="23"/>
      <c r="M598" s="10">
        <v>2509</v>
      </c>
      <c r="N598" s="69"/>
      <c r="P598" s="258">
        <f t="shared" ref="P598:P628" si="18">J598/M598</f>
        <v>0</v>
      </c>
      <c r="Q598" s="10"/>
      <c r="R598" s="10"/>
      <c r="S598" s="10"/>
      <c r="T598" s="180">
        <f t="shared" ref="T598:T628" si="19">F598/M598</f>
        <v>516.45197289756879</v>
      </c>
      <c r="U598" s="10"/>
      <c r="V598" s="10"/>
      <c r="W598" s="10"/>
      <c r="Y598" s="266"/>
      <c r="Z598" s="265"/>
      <c r="AB598" s="265"/>
      <c r="AC598" s="269"/>
      <c r="AD598" s="255"/>
      <c r="AE598" s="3"/>
      <c r="AF598" s="3"/>
    </row>
    <row r="599" spans="1:32" x14ac:dyDescent="0.2">
      <c r="A599" s="55"/>
      <c r="B599" s="10"/>
      <c r="C599" s="10" t="s">
        <v>562</v>
      </c>
      <c r="D599" s="10"/>
      <c r="E599" s="10" t="s">
        <v>80</v>
      </c>
      <c r="F599" s="10">
        <v>103960</v>
      </c>
      <c r="G599" s="10"/>
      <c r="H599" s="10"/>
      <c r="I599" s="10"/>
      <c r="J599" s="266"/>
      <c r="K599" s="23"/>
      <c r="M599" s="10">
        <v>178</v>
      </c>
      <c r="N599" s="69"/>
      <c r="P599" s="258">
        <f t="shared" si="18"/>
        <v>0</v>
      </c>
      <c r="Q599" s="10"/>
      <c r="R599" s="10"/>
      <c r="S599" s="10"/>
      <c r="T599" s="180">
        <f t="shared" si="19"/>
        <v>584.04494382022472</v>
      </c>
      <c r="U599" s="10"/>
      <c r="V599" s="10"/>
      <c r="W599" s="10"/>
      <c r="Y599" s="266"/>
      <c r="Z599" s="265"/>
      <c r="AB599" s="265"/>
      <c r="AC599" s="269"/>
      <c r="AD599" s="255"/>
      <c r="AE599" s="3"/>
      <c r="AF599" s="3"/>
    </row>
    <row r="600" spans="1:32" x14ac:dyDescent="0.2">
      <c r="A600" s="55"/>
      <c r="B600" s="10"/>
      <c r="C600" s="10" t="s">
        <v>563</v>
      </c>
      <c r="D600" s="10"/>
      <c r="E600" s="10" t="s">
        <v>99</v>
      </c>
      <c r="F600" s="10">
        <v>117083</v>
      </c>
      <c r="G600" s="10"/>
      <c r="H600" s="10"/>
      <c r="I600" s="10"/>
      <c r="J600" s="266"/>
      <c r="K600" s="23"/>
      <c r="M600" s="10">
        <v>322</v>
      </c>
      <c r="N600" s="69"/>
      <c r="P600" s="258">
        <f t="shared" si="18"/>
        <v>0</v>
      </c>
      <c r="Q600" s="10"/>
      <c r="R600" s="10"/>
      <c r="S600" s="10"/>
      <c r="T600" s="180">
        <f t="shared" si="19"/>
        <v>363.61180124223603</v>
      </c>
      <c r="U600" s="10"/>
      <c r="V600" s="10"/>
      <c r="W600" s="10"/>
      <c r="Y600" s="266"/>
      <c r="Z600" s="265"/>
      <c r="AB600" s="265"/>
      <c r="AC600" s="269"/>
      <c r="AD600" s="255"/>
      <c r="AE600" s="3"/>
      <c r="AF600" s="3"/>
    </row>
    <row r="601" spans="1:32" x14ac:dyDescent="0.2">
      <c r="A601" s="55"/>
      <c r="B601" s="10"/>
      <c r="C601" s="10" t="s">
        <v>563</v>
      </c>
      <c r="D601" s="10"/>
      <c r="E601" s="10" t="s">
        <v>76</v>
      </c>
      <c r="F601" s="10"/>
      <c r="G601" s="10"/>
      <c r="H601" s="10"/>
      <c r="I601" s="10"/>
      <c r="J601" s="266"/>
      <c r="K601" s="23"/>
      <c r="M601" s="10">
        <v>1</v>
      </c>
      <c r="N601" s="69"/>
      <c r="P601" s="258">
        <f t="shared" si="18"/>
        <v>0</v>
      </c>
      <c r="Q601" s="10"/>
      <c r="R601" s="10"/>
      <c r="S601" s="10"/>
      <c r="T601" s="180">
        <f t="shared" si="19"/>
        <v>0</v>
      </c>
      <c r="U601" s="10"/>
      <c r="V601" s="10"/>
      <c r="W601" s="10"/>
      <c r="Y601" s="266"/>
      <c r="Z601" s="265"/>
      <c r="AB601" s="265"/>
      <c r="AC601" s="269"/>
      <c r="AD601" s="255"/>
      <c r="AE601" s="3"/>
      <c r="AF601" s="3"/>
    </row>
    <row r="602" spans="1:32" x14ac:dyDescent="0.2">
      <c r="A602" s="55"/>
      <c r="B602" s="10"/>
      <c r="C602" s="10" t="s">
        <v>564</v>
      </c>
      <c r="D602" s="10"/>
      <c r="E602" s="10" t="s">
        <v>67</v>
      </c>
      <c r="F602" s="10">
        <v>1508</v>
      </c>
      <c r="G602" s="10"/>
      <c r="H602" s="10"/>
      <c r="I602" s="10"/>
      <c r="J602" s="266"/>
      <c r="K602" s="23"/>
      <c r="M602" s="10">
        <v>6</v>
      </c>
      <c r="N602" s="69"/>
      <c r="P602" s="258">
        <f t="shared" si="18"/>
        <v>0</v>
      </c>
      <c r="Q602" s="10"/>
      <c r="R602" s="10"/>
      <c r="S602" s="10"/>
      <c r="T602" s="180">
        <f t="shared" si="19"/>
        <v>251.33333333333334</v>
      </c>
      <c r="U602" s="10"/>
      <c r="V602" s="10"/>
      <c r="W602" s="10"/>
      <c r="Y602" s="266"/>
      <c r="Z602" s="265"/>
      <c r="AB602" s="265"/>
      <c r="AC602" s="269"/>
      <c r="AD602" s="255"/>
      <c r="AE602" s="3"/>
      <c r="AF602" s="3"/>
    </row>
    <row r="603" spans="1:32" x14ac:dyDescent="0.2">
      <c r="A603" s="55"/>
      <c r="B603" s="10"/>
      <c r="C603" s="10" t="s">
        <v>564</v>
      </c>
      <c r="D603" s="10"/>
      <c r="E603" s="10" t="s">
        <v>74</v>
      </c>
      <c r="F603" s="10">
        <v>1458660</v>
      </c>
      <c r="G603" s="10"/>
      <c r="H603" s="10"/>
      <c r="I603" s="10"/>
      <c r="J603" s="266"/>
      <c r="K603" s="23"/>
      <c r="M603" s="10">
        <v>2637</v>
      </c>
      <c r="N603" s="69"/>
      <c r="P603" s="258">
        <f t="shared" si="18"/>
        <v>0</v>
      </c>
      <c r="Q603" s="10"/>
      <c r="R603" s="10"/>
      <c r="S603" s="10"/>
      <c r="T603" s="180">
        <f t="shared" si="19"/>
        <v>553.15130830489193</v>
      </c>
      <c r="U603" s="10"/>
      <c r="V603" s="10"/>
      <c r="W603" s="10"/>
      <c r="Y603" s="266"/>
      <c r="Z603" s="265"/>
      <c r="AB603" s="265"/>
      <c r="AC603" s="269"/>
      <c r="AD603" s="255"/>
      <c r="AE603" s="3"/>
      <c r="AF603" s="3"/>
    </row>
    <row r="604" spans="1:32" x14ac:dyDescent="0.2">
      <c r="A604" s="55"/>
      <c r="B604" s="10"/>
      <c r="C604" s="10" t="s">
        <v>564</v>
      </c>
      <c r="D604" s="10"/>
      <c r="E604" s="10" t="s">
        <v>85</v>
      </c>
      <c r="F604" s="10">
        <v>235</v>
      </c>
      <c r="G604" s="10"/>
      <c r="H604" s="10"/>
      <c r="I604" s="10"/>
      <c r="J604" s="266"/>
      <c r="K604" s="23"/>
      <c r="M604" s="10">
        <v>1</v>
      </c>
      <c r="N604" s="69"/>
      <c r="P604" s="258">
        <f t="shared" si="18"/>
        <v>0</v>
      </c>
      <c r="Q604" s="10"/>
      <c r="R604" s="10"/>
      <c r="S604" s="10"/>
      <c r="T604" s="180">
        <f t="shared" si="19"/>
        <v>235</v>
      </c>
      <c r="U604" s="10"/>
      <c r="V604" s="10"/>
      <c r="W604" s="10"/>
      <c r="Y604" s="266"/>
      <c r="Z604" s="265"/>
      <c r="AB604" s="265"/>
      <c r="AC604" s="269"/>
      <c r="AD604" s="255"/>
      <c r="AE604" s="3"/>
      <c r="AF604" s="3"/>
    </row>
    <row r="605" spans="1:32" x14ac:dyDescent="0.2">
      <c r="A605" s="55"/>
      <c r="B605" s="10"/>
      <c r="C605" s="10" t="s">
        <v>565</v>
      </c>
      <c r="D605" s="10"/>
      <c r="E605" s="10" t="s">
        <v>62</v>
      </c>
      <c r="F605" s="10">
        <v>203</v>
      </c>
      <c r="G605" s="10"/>
      <c r="H605" s="10"/>
      <c r="I605" s="10"/>
      <c r="J605" s="266"/>
      <c r="K605" s="23"/>
      <c r="M605" s="10">
        <v>1</v>
      </c>
      <c r="N605" s="69"/>
      <c r="P605" s="258">
        <f t="shared" si="18"/>
        <v>0</v>
      </c>
      <c r="Q605" s="10"/>
      <c r="R605" s="10"/>
      <c r="S605" s="10"/>
      <c r="T605" s="180">
        <f t="shared" si="19"/>
        <v>203</v>
      </c>
      <c r="U605" s="10"/>
      <c r="V605" s="10"/>
      <c r="W605" s="10"/>
      <c r="Y605" s="266"/>
      <c r="Z605" s="265"/>
      <c r="AB605" s="265"/>
      <c r="AC605" s="269"/>
      <c r="AD605" s="255"/>
      <c r="AE605" s="3"/>
      <c r="AF605" s="3"/>
    </row>
    <row r="606" spans="1:32" x14ac:dyDescent="0.2">
      <c r="A606" s="55"/>
      <c r="B606" s="10"/>
      <c r="C606" s="10" t="s">
        <v>565</v>
      </c>
      <c r="D606" s="10"/>
      <c r="E606" s="10" t="s">
        <v>63</v>
      </c>
      <c r="F606" s="10">
        <v>366346</v>
      </c>
      <c r="G606" s="10"/>
      <c r="H606" s="10"/>
      <c r="I606" s="10"/>
      <c r="J606" s="266"/>
      <c r="K606" s="23"/>
      <c r="M606" s="10">
        <v>1209</v>
      </c>
      <c r="N606" s="69"/>
      <c r="P606" s="258">
        <f t="shared" si="18"/>
        <v>0</v>
      </c>
      <c r="Q606" s="10"/>
      <c r="R606" s="10"/>
      <c r="S606" s="10"/>
      <c r="T606" s="180">
        <f t="shared" si="19"/>
        <v>303.01571546732839</v>
      </c>
      <c r="U606" s="10"/>
      <c r="V606" s="10"/>
      <c r="W606" s="10"/>
      <c r="Y606" s="266"/>
      <c r="Z606" s="265"/>
      <c r="AB606" s="265"/>
      <c r="AC606" s="269"/>
      <c r="AD606" s="255"/>
      <c r="AE606" s="3"/>
      <c r="AF606" s="3"/>
    </row>
    <row r="607" spans="1:32" x14ac:dyDescent="0.2">
      <c r="A607" s="55"/>
      <c r="B607" s="10"/>
      <c r="C607" s="10" t="s">
        <v>566</v>
      </c>
      <c r="D607" s="10"/>
      <c r="E607" s="10" t="s">
        <v>104</v>
      </c>
      <c r="F607" s="10">
        <v>1307</v>
      </c>
      <c r="G607" s="10"/>
      <c r="H607" s="10"/>
      <c r="I607" s="10"/>
      <c r="J607" s="266"/>
      <c r="K607" s="23"/>
      <c r="M607" s="10">
        <v>1</v>
      </c>
      <c r="N607" s="69"/>
      <c r="P607" s="258">
        <f t="shared" si="18"/>
        <v>0</v>
      </c>
      <c r="Q607" s="10"/>
      <c r="R607" s="10"/>
      <c r="S607" s="10"/>
      <c r="T607" s="180">
        <f t="shared" si="19"/>
        <v>1307</v>
      </c>
      <c r="U607" s="10"/>
      <c r="V607" s="10"/>
      <c r="W607" s="10"/>
      <c r="Y607" s="266"/>
      <c r="Z607" s="265"/>
      <c r="AB607" s="265"/>
      <c r="AC607" s="269"/>
      <c r="AD607" s="255"/>
      <c r="AE607" s="3"/>
      <c r="AF607" s="3"/>
    </row>
    <row r="608" spans="1:32" x14ac:dyDescent="0.2">
      <c r="A608" s="55"/>
      <c r="B608" s="10"/>
      <c r="C608" s="10" t="s">
        <v>566</v>
      </c>
      <c r="D608" s="10"/>
      <c r="E608" s="10" t="s">
        <v>85</v>
      </c>
      <c r="F608" s="10">
        <v>435754</v>
      </c>
      <c r="G608" s="10"/>
      <c r="H608" s="10"/>
      <c r="I608" s="10"/>
      <c r="J608" s="266"/>
      <c r="K608" s="23"/>
      <c r="M608" s="10">
        <v>1019</v>
      </c>
      <c r="N608" s="69"/>
      <c r="P608" s="258">
        <f t="shared" si="18"/>
        <v>0</v>
      </c>
      <c r="Q608" s="10"/>
      <c r="R608" s="10"/>
      <c r="S608" s="10"/>
      <c r="T608" s="180">
        <f t="shared" si="19"/>
        <v>427.62904808635915</v>
      </c>
      <c r="U608" s="10"/>
      <c r="V608" s="10"/>
      <c r="W608" s="10"/>
      <c r="Y608" s="266"/>
      <c r="Z608" s="265"/>
      <c r="AB608" s="265"/>
      <c r="AC608" s="269"/>
      <c r="AD608" s="255"/>
      <c r="AE608" s="3"/>
      <c r="AF608" s="3"/>
    </row>
    <row r="609" spans="1:32" x14ac:dyDescent="0.2">
      <c r="A609" s="55"/>
      <c r="B609" s="10"/>
      <c r="C609" s="10" t="s">
        <v>567</v>
      </c>
      <c r="D609" s="10"/>
      <c r="E609" s="10" t="s">
        <v>380</v>
      </c>
      <c r="F609" s="10">
        <v>501</v>
      </c>
      <c r="G609" s="10"/>
      <c r="H609" s="10"/>
      <c r="I609" s="10"/>
      <c r="J609" s="266"/>
      <c r="K609" s="23"/>
      <c r="M609" s="10">
        <v>1</v>
      </c>
      <c r="N609" s="69"/>
      <c r="P609" s="258">
        <f t="shared" si="18"/>
        <v>0</v>
      </c>
      <c r="Q609" s="10"/>
      <c r="R609" s="10"/>
      <c r="S609" s="10"/>
      <c r="T609" s="180">
        <f t="shared" si="19"/>
        <v>501</v>
      </c>
      <c r="U609" s="10"/>
      <c r="V609" s="10"/>
      <c r="W609" s="10"/>
      <c r="Y609" s="266"/>
      <c r="Z609" s="265"/>
      <c r="AB609" s="265"/>
      <c r="AC609" s="269"/>
      <c r="AD609" s="255"/>
      <c r="AE609" s="3"/>
      <c r="AF609" s="3"/>
    </row>
    <row r="610" spans="1:32" x14ac:dyDescent="0.2">
      <c r="A610" s="55"/>
      <c r="B610" s="10"/>
      <c r="C610" s="10" t="s">
        <v>568</v>
      </c>
      <c r="D610" s="10"/>
      <c r="E610" s="10" t="s">
        <v>108</v>
      </c>
      <c r="F610" s="10">
        <v>348360</v>
      </c>
      <c r="G610" s="10"/>
      <c r="H610" s="10"/>
      <c r="I610" s="10"/>
      <c r="J610" s="266"/>
      <c r="K610" s="23"/>
      <c r="M610" s="10">
        <v>834</v>
      </c>
      <c r="N610" s="69"/>
      <c r="P610" s="258">
        <f t="shared" si="18"/>
        <v>0</v>
      </c>
      <c r="Q610" s="10"/>
      <c r="R610" s="10"/>
      <c r="S610" s="10"/>
      <c r="T610" s="180">
        <f t="shared" si="19"/>
        <v>417.69784172661872</v>
      </c>
      <c r="U610" s="10"/>
      <c r="V610" s="10"/>
      <c r="W610" s="10"/>
      <c r="Y610" s="266"/>
      <c r="Z610" s="265"/>
      <c r="AB610" s="265"/>
      <c r="AC610" s="269"/>
      <c r="AD610" s="255"/>
      <c r="AE610" s="3"/>
      <c r="AF610" s="3"/>
    </row>
    <row r="611" spans="1:32" x14ac:dyDescent="0.2">
      <c r="A611" s="55"/>
      <c r="B611" s="10"/>
      <c r="C611" s="10" t="s">
        <v>569</v>
      </c>
      <c r="D611" s="10"/>
      <c r="E611" s="10" t="s">
        <v>166</v>
      </c>
      <c r="F611" s="10">
        <v>169053</v>
      </c>
      <c r="G611" s="10"/>
      <c r="H611" s="10"/>
      <c r="I611" s="10"/>
      <c r="J611" s="266"/>
      <c r="K611" s="23"/>
      <c r="M611" s="10">
        <v>790</v>
      </c>
      <c r="N611" s="69"/>
      <c r="P611" s="258">
        <f t="shared" si="18"/>
        <v>0</v>
      </c>
      <c r="Q611" s="10"/>
      <c r="R611" s="10"/>
      <c r="S611" s="10"/>
      <c r="T611" s="180">
        <f t="shared" si="19"/>
        <v>213.99113924050633</v>
      </c>
      <c r="U611" s="10"/>
      <c r="V611" s="10"/>
      <c r="W611" s="10"/>
      <c r="Y611" s="266"/>
      <c r="Z611" s="265"/>
      <c r="AB611" s="265"/>
      <c r="AC611" s="269"/>
      <c r="AD611" s="255"/>
      <c r="AE611" s="3"/>
      <c r="AF611" s="3"/>
    </row>
    <row r="612" spans="1:32" x14ac:dyDescent="0.2">
      <c r="A612" s="55"/>
      <c r="B612" s="10"/>
      <c r="C612" s="10" t="s">
        <v>570</v>
      </c>
      <c r="D612" s="10"/>
      <c r="E612" s="10" t="s">
        <v>119</v>
      </c>
      <c r="F612" s="10">
        <v>366883</v>
      </c>
      <c r="G612" s="10"/>
      <c r="H612" s="10"/>
      <c r="I612" s="10"/>
      <c r="J612" s="266"/>
      <c r="K612" s="23"/>
      <c r="M612" s="10">
        <v>588</v>
      </c>
      <c r="N612" s="69"/>
      <c r="P612" s="258">
        <f t="shared" si="18"/>
        <v>0</v>
      </c>
      <c r="Q612" s="10"/>
      <c r="R612" s="10"/>
      <c r="S612" s="10"/>
      <c r="T612" s="180">
        <f t="shared" si="19"/>
        <v>623.9506802721088</v>
      </c>
      <c r="U612" s="10"/>
      <c r="V612" s="10"/>
      <c r="W612" s="10"/>
      <c r="Y612" s="266"/>
      <c r="Z612" s="265"/>
      <c r="AB612" s="265"/>
      <c r="AC612" s="269"/>
      <c r="AD612" s="255"/>
      <c r="AE612" s="3"/>
      <c r="AF612" s="3"/>
    </row>
    <row r="613" spans="1:32" x14ac:dyDescent="0.2">
      <c r="A613" s="55"/>
      <c r="B613" s="10"/>
      <c r="C613" s="10" t="s">
        <v>571</v>
      </c>
      <c r="D613" s="10"/>
      <c r="E613" s="10" t="s">
        <v>96</v>
      </c>
      <c r="F613" s="10">
        <v>2025</v>
      </c>
      <c r="G613" s="10"/>
      <c r="H613" s="10"/>
      <c r="I613" s="10"/>
      <c r="J613" s="266"/>
      <c r="K613" s="23"/>
      <c r="M613" s="10">
        <v>6</v>
      </c>
      <c r="N613" s="69"/>
      <c r="P613" s="258">
        <f t="shared" si="18"/>
        <v>0</v>
      </c>
      <c r="Q613" s="10"/>
      <c r="R613" s="10"/>
      <c r="S613" s="10"/>
      <c r="T613" s="180">
        <f t="shared" si="19"/>
        <v>337.5</v>
      </c>
      <c r="U613" s="10"/>
      <c r="V613" s="10"/>
      <c r="W613" s="10"/>
      <c r="Y613" s="266"/>
      <c r="Z613" s="265"/>
      <c r="AB613" s="265"/>
      <c r="AC613" s="269"/>
      <c r="AD613" s="255"/>
      <c r="AE613" s="3"/>
      <c r="AF613" s="3"/>
    </row>
    <row r="614" spans="1:32" x14ac:dyDescent="0.2">
      <c r="A614" s="55"/>
      <c r="B614" s="10"/>
      <c r="C614" s="10" t="s">
        <v>571</v>
      </c>
      <c r="D614" s="10"/>
      <c r="E614" s="10" t="s">
        <v>572</v>
      </c>
      <c r="F614" s="10">
        <v>222747</v>
      </c>
      <c r="G614" s="10"/>
      <c r="H614" s="10"/>
      <c r="I614" s="10"/>
      <c r="J614" s="266"/>
      <c r="K614" s="23"/>
      <c r="M614" s="10">
        <v>403</v>
      </c>
      <c r="N614" s="69"/>
      <c r="P614" s="258">
        <f t="shared" si="18"/>
        <v>0</v>
      </c>
      <c r="Q614" s="10"/>
      <c r="R614" s="10"/>
      <c r="S614" s="10"/>
      <c r="T614" s="180">
        <f t="shared" si="19"/>
        <v>552.72208436724566</v>
      </c>
      <c r="U614" s="10"/>
      <c r="V614" s="10"/>
      <c r="W614" s="10"/>
      <c r="Y614" s="266"/>
      <c r="Z614" s="265"/>
      <c r="AB614" s="265"/>
      <c r="AC614" s="269"/>
      <c r="AD614" s="255"/>
      <c r="AE614" s="3"/>
      <c r="AF614" s="3"/>
    </row>
    <row r="615" spans="1:32" x14ac:dyDescent="0.2">
      <c r="A615" s="55"/>
      <c r="B615" s="10"/>
      <c r="C615" s="10" t="s">
        <v>573</v>
      </c>
      <c r="D615" s="10"/>
      <c r="E615" s="10" t="s">
        <v>166</v>
      </c>
      <c r="F615" s="10">
        <v>1740837</v>
      </c>
      <c r="G615" s="10"/>
      <c r="H615" s="10"/>
      <c r="I615" s="10"/>
      <c r="J615" s="266"/>
      <c r="K615" s="23"/>
      <c r="M615" s="10">
        <v>7486</v>
      </c>
      <c r="N615" s="69"/>
      <c r="P615" s="258">
        <f t="shared" si="18"/>
        <v>0</v>
      </c>
      <c r="Q615" s="10"/>
      <c r="R615" s="10"/>
      <c r="S615" s="10"/>
      <c r="T615" s="180">
        <f t="shared" si="19"/>
        <v>232.54568527918781</v>
      </c>
      <c r="U615" s="10"/>
      <c r="V615" s="10"/>
      <c r="W615" s="10"/>
      <c r="Y615" s="266"/>
      <c r="Z615" s="265"/>
      <c r="AB615" s="265"/>
      <c r="AC615" s="269"/>
      <c r="AD615" s="255"/>
      <c r="AE615" s="3"/>
      <c r="AF615" s="3"/>
    </row>
    <row r="616" spans="1:32" x14ac:dyDescent="0.2">
      <c r="A616" s="55"/>
      <c r="B616" s="10"/>
      <c r="C616" s="10" t="s">
        <v>574</v>
      </c>
      <c r="D616" s="10"/>
      <c r="E616" s="10" t="s">
        <v>429</v>
      </c>
      <c r="F616" s="10">
        <v>242</v>
      </c>
      <c r="G616" s="10"/>
      <c r="H616" s="10"/>
      <c r="I616" s="10"/>
      <c r="J616" s="266"/>
      <c r="K616" s="23"/>
      <c r="M616" s="10">
        <v>1</v>
      </c>
      <c r="N616" s="69"/>
      <c r="P616" s="258">
        <f t="shared" si="18"/>
        <v>0</v>
      </c>
      <c r="Q616" s="10"/>
      <c r="R616" s="10"/>
      <c r="S616" s="10"/>
      <c r="T616" s="180">
        <f t="shared" si="19"/>
        <v>242</v>
      </c>
      <c r="U616" s="10"/>
      <c r="V616" s="10"/>
      <c r="W616" s="10"/>
      <c r="Y616" s="266"/>
      <c r="Z616" s="265"/>
      <c r="AB616" s="265"/>
      <c r="AC616" s="269"/>
      <c r="AD616" s="255"/>
      <c r="AE616" s="3"/>
      <c r="AF616" s="3"/>
    </row>
    <row r="617" spans="1:32" x14ac:dyDescent="0.2">
      <c r="A617" s="55"/>
      <c r="B617" s="10"/>
      <c r="C617" s="10" t="s">
        <v>574</v>
      </c>
      <c r="D617" s="10"/>
      <c r="E617" s="10" t="s">
        <v>166</v>
      </c>
      <c r="F617" s="10">
        <v>1224393</v>
      </c>
      <c r="G617" s="10"/>
      <c r="H617" s="10"/>
      <c r="I617" s="10"/>
      <c r="J617" s="266"/>
      <c r="K617" s="23"/>
      <c r="M617" s="10">
        <v>6145</v>
      </c>
      <c r="N617" s="69"/>
      <c r="P617" s="258">
        <f t="shared" si="18"/>
        <v>0</v>
      </c>
      <c r="Q617" s="10"/>
      <c r="R617" s="10"/>
      <c r="S617" s="10"/>
      <c r="T617" s="180">
        <f t="shared" si="19"/>
        <v>199.25028478437756</v>
      </c>
      <c r="U617" s="10"/>
      <c r="V617" s="10"/>
      <c r="W617" s="10"/>
      <c r="Y617" s="266"/>
      <c r="Z617" s="265"/>
      <c r="AB617" s="265"/>
      <c r="AC617" s="269"/>
      <c r="AD617" s="255"/>
      <c r="AE617" s="3"/>
      <c r="AF617" s="3"/>
    </row>
    <row r="618" spans="1:32" x14ac:dyDescent="0.2">
      <c r="A618" s="55"/>
      <c r="B618" s="10"/>
      <c r="C618" s="10" t="s">
        <v>575</v>
      </c>
      <c r="D618" s="10"/>
      <c r="E618" s="10" t="s">
        <v>67</v>
      </c>
      <c r="F618" s="10">
        <v>2967</v>
      </c>
      <c r="G618" s="10"/>
      <c r="H618" s="10"/>
      <c r="I618" s="10"/>
      <c r="J618" s="266"/>
      <c r="K618" s="23"/>
      <c r="M618" s="10">
        <v>6</v>
      </c>
      <c r="N618" s="69"/>
      <c r="P618" s="258">
        <f t="shared" si="18"/>
        <v>0</v>
      </c>
      <c r="Q618" s="10"/>
      <c r="R618" s="10"/>
      <c r="S618" s="10"/>
      <c r="T618" s="180">
        <f t="shared" si="19"/>
        <v>494.5</v>
      </c>
      <c r="U618" s="10"/>
      <c r="V618" s="10"/>
      <c r="W618" s="10"/>
      <c r="Y618" s="266"/>
      <c r="Z618" s="265"/>
      <c r="AB618" s="265"/>
      <c r="AC618" s="269"/>
      <c r="AD618" s="255"/>
      <c r="AE618" s="3"/>
      <c r="AF618" s="3"/>
    </row>
    <row r="619" spans="1:32" x14ac:dyDescent="0.2">
      <c r="A619" s="55"/>
      <c r="B619" s="10"/>
      <c r="C619" s="10" t="s">
        <v>575</v>
      </c>
      <c r="D619" s="10"/>
      <c r="E619" s="10" t="s">
        <v>91</v>
      </c>
      <c r="F619" s="10">
        <v>939</v>
      </c>
      <c r="G619" s="10"/>
      <c r="H619" s="10"/>
      <c r="I619" s="10"/>
      <c r="J619" s="266"/>
      <c r="K619" s="23"/>
      <c r="M619" s="10">
        <v>1</v>
      </c>
      <c r="N619" s="69"/>
      <c r="P619" s="258">
        <f t="shared" si="18"/>
        <v>0</v>
      </c>
      <c r="Q619" s="10"/>
      <c r="R619" s="10"/>
      <c r="S619" s="10"/>
      <c r="T619" s="180">
        <f t="shared" si="19"/>
        <v>939</v>
      </c>
      <c r="U619" s="10"/>
      <c r="V619" s="10"/>
      <c r="W619" s="10"/>
      <c r="Y619" s="266"/>
      <c r="Z619" s="265"/>
      <c r="AB619" s="265"/>
      <c r="AC619" s="269"/>
      <c r="AD619" s="255"/>
      <c r="AE619" s="3"/>
      <c r="AF619" s="3"/>
    </row>
    <row r="620" spans="1:32" x14ac:dyDescent="0.2">
      <c r="A620" s="55"/>
      <c r="B620" s="10"/>
      <c r="C620" s="10" t="s">
        <v>575</v>
      </c>
      <c r="D620" s="10"/>
      <c r="E620" s="10" t="s">
        <v>178</v>
      </c>
      <c r="F620" s="10">
        <v>7451292</v>
      </c>
      <c r="G620" s="10"/>
      <c r="H620" s="10"/>
      <c r="I620" s="10"/>
      <c r="J620" s="266"/>
      <c r="K620" s="23"/>
      <c r="M620" s="10">
        <v>14750</v>
      </c>
      <c r="N620" s="69"/>
      <c r="P620" s="258">
        <f t="shared" si="18"/>
        <v>0</v>
      </c>
      <c r="Q620" s="10"/>
      <c r="R620" s="10"/>
      <c r="S620" s="10"/>
      <c r="T620" s="180">
        <f t="shared" si="19"/>
        <v>505.17233898305085</v>
      </c>
      <c r="U620" s="10"/>
      <c r="V620" s="10"/>
      <c r="W620" s="10"/>
      <c r="Y620" s="266"/>
      <c r="Z620" s="265"/>
      <c r="AB620" s="265"/>
      <c r="AC620" s="269"/>
      <c r="AD620" s="255"/>
      <c r="AE620" s="3"/>
      <c r="AF620" s="3"/>
    </row>
    <row r="621" spans="1:32" x14ac:dyDescent="0.2">
      <c r="A621" s="55"/>
      <c r="B621" s="10"/>
      <c r="C621" s="10" t="s">
        <v>575</v>
      </c>
      <c r="D621" s="10"/>
      <c r="E621" s="10" t="s">
        <v>459</v>
      </c>
      <c r="F621" s="10">
        <v>144</v>
      </c>
      <c r="G621" s="10"/>
      <c r="H621" s="10"/>
      <c r="I621" s="10"/>
      <c r="J621" s="266"/>
      <c r="K621" s="23"/>
      <c r="M621" s="10">
        <v>1</v>
      </c>
      <c r="N621" s="69"/>
      <c r="P621" s="258">
        <f t="shared" si="18"/>
        <v>0</v>
      </c>
      <c r="Q621" s="10"/>
      <c r="R621" s="10"/>
      <c r="S621" s="10"/>
      <c r="T621" s="180">
        <f t="shared" si="19"/>
        <v>144</v>
      </c>
      <c r="U621" s="10"/>
      <c r="V621" s="10"/>
      <c r="W621" s="10"/>
      <c r="Y621" s="266"/>
      <c r="Z621" s="265"/>
      <c r="AB621" s="265"/>
      <c r="AC621" s="269"/>
      <c r="AD621" s="255"/>
      <c r="AE621" s="3"/>
      <c r="AF621" s="3"/>
    </row>
    <row r="622" spans="1:32" x14ac:dyDescent="0.2">
      <c r="A622" s="55"/>
      <c r="B622" s="10"/>
      <c r="C622" s="10" t="s">
        <v>576</v>
      </c>
      <c r="D622" s="10"/>
      <c r="E622" s="10" t="s">
        <v>69</v>
      </c>
      <c r="F622" s="10">
        <v>-919</v>
      </c>
      <c r="G622" s="10"/>
      <c r="H622" s="10"/>
      <c r="I622" s="10"/>
      <c r="J622" s="266"/>
      <c r="K622" s="23"/>
      <c r="M622" s="10">
        <v>2</v>
      </c>
      <c r="N622" s="69"/>
      <c r="P622" s="258">
        <f t="shared" si="18"/>
        <v>0</v>
      </c>
      <c r="Q622" s="10"/>
      <c r="R622" s="10"/>
      <c r="S622" s="10"/>
      <c r="T622" s="180">
        <f t="shared" si="19"/>
        <v>-459.5</v>
      </c>
      <c r="U622" s="10"/>
      <c r="V622" s="10"/>
      <c r="W622" s="10"/>
      <c r="Y622" s="266"/>
      <c r="Z622" s="265"/>
      <c r="AB622" s="265"/>
      <c r="AC622" s="269"/>
      <c r="AD622" s="255"/>
      <c r="AE622" s="3"/>
      <c r="AF622" s="3"/>
    </row>
    <row r="623" spans="1:32" x14ac:dyDescent="0.2">
      <c r="A623" s="55"/>
      <c r="B623" s="10"/>
      <c r="C623" s="10" t="s">
        <v>576</v>
      </c>
      <c r="D623" s="10"/>
      <c r="E623" s="10" t="s">
        <v>286</v>
      </c>
      <c r="F623" s="10">
        <v>256739</v>
      </c>
      <c r="G623" s="10"/>
      <c r="H623" s="10"/>
      <c r="I623" s="10"/>
      <c r="J623" s="266"/>
      <c r="K623" s="23"/>
      <c r="M623" s="10">
        <v>413</v>
      </c>
      <c r="N623" s="69"/>
      <c r="P623" s="258">
        <f t="shared" si="18"/>
        <v>0</v>
      </c>
      <c r="Q623" s="10"/>
      <c r="R623" s="10"/>
      <c r="S623" s="10"/>
      <c r="T623" s="180">
        <f t="shared" si="19"/>
        <v>621.64406779661022</v>
      </c>
      <c r="U623" s="10"/>
      <c r="V623" s="10"/>
      <c r="W623" s="10"/>
      <c r="Y623" s="266"/>
      <c r="Z623" s="265"/>
      <c r="AB623" s="265"/>
      <c r="AC623" s="269"/>
      <c r="AD623" s="255"/>
      <c r="AE623" s="3"/>
      <c r="AF623" s="3"/>
    </row>
    <row r="624" spans="1:32" x14ac:dyDescent="0.2">
      <c r="A624" s="55"/>
      <c r="B624" s="10"/>
      <c r="C624" s="10" t="s">
        <v>577</v>
      </c>
      <c r="D624" s="10"/>
      <c r="E624" s="10" t="s">
        <v>72</v>
      </c>
      <c r="F624" s="10">
        <v>2059</v>
      </c>
      <c r="G624" s="10"/>
      <c r="H624" s="10"/>
      <c r="I624" s="10"/>
      <c r="J624" s="266"/>
      <c r="K624" s="23"/>
      <c r="M624" s="10">
        <v>4</v>
      </c>
      <c r="N624" s="69"/>
      <c r="P624" s="258">
        <f t="shared" si="18"/>
        <v>0</v>
      </c>
      <c r="Q624" s="10"/>
      <c r="R624" s="10"/>
      <c r="S624" s="10"/>
      <c r="T624" s="180">
        <f t="shared" si="19"/>
        <v>514.75</v>
      </c>
      <c r="U624" s="10"/>
      <c r="V624" s="10"/>
      <c r="W624" s="10"/>
      <c r="Y624" s="266"/>
      <c r="Z624" s="265"/>
      <c r="AB624" s="265"/>
      <c r="AC624" s="269"/>
      <c r="AD624" s="255"/>
      <c r="AE624" s="3"/>
      <c r="AF624" s="3"/>
    </row>
    <row r="625" spans="1:37" x14ac:dyDescent="0.2">
      <c r="A625" s="55"/>
      <c r="B625" s="10"/>
      <c r="C625" s="10" t="s">
        <v>577</v>
      </c>
      <c r="D625" s="10"/>
      <c r="E625" s="10" t="s">
        <v>578</v>
      </c>
      <c r="F625" s="10">
        <v>197074</v>
      </c>
      <c r="G625" s="10"/>
      <c r="H625" s="10"/>
      <c r="I625" s="10"/>
      <c r="J625" s="266"/>
      <c r="K625" s="23"/>
      <c r="M625" s="10">
        <v>319</v>
      </c>
      <c r="N625" s="69"/>
      <c r="P625" s="258">
        <f t="shared" si="18"/>
        <v>0</v>
      </c>
      <c r="Q625" s="10"/>
      <c r="R625" s="10"/>
      <c r="S625" s="10"/>
      <c r="T625" s="180">
        <f t="shared" si="19"/>
        <v>617.78683385579939</v>
      </c>
      <c r="U625" s="10"/>
      <c r="V625" s="10"/>
      <c r="W625" s="10"/>
      <c r="Y625" s="266"/>
      <c r="Z625" s="265"/>
      <c r="AB625" s="265"/>
      <c r="AC625" s="269"/>
      <c r="AD625" s="255"/>
      <c r="AE625" s="3"/>
      <c r="AF625" s="3"/>
    </row>
    <row r="626" spans="1:37" x14ac:dyDescent="0.2">
      <c r="A626" s="55"/>
      <c r="B626" s="10"/>
      <c r="C626" s="10" t="s">
        <v>579</v>
      </c>
      <c r="D626" s="10"/>
      <c r="E626" s="10" t="s">
        <v>166</v>
      </c>
      <c r="F626" s="10">
        <v>54</v>
      </c>
      <c r="G626" s="10"/>
      <c r="H626" s="10"/>
      <c r="I626" s="10"/>
      <c r="J626" s="266"/>
      <c r="K626" s="23"/>
      <c r="M626" s="10">
        <v>1</v>
      </c>
      <c r="N626" s="69"/>
      <c r="P626" s="258">
        <f t="shared" si="18"/>
        <v>0</v>
      </c>
      <c r="Q626" s="10"/>
      <c r="R626" s="10"/>
      <c r="S626" s="10"/>
      <c r="T626" s="180">
        <f t="shared" si="19"/>
        <v>54</v>
      </c>
      <c r="U626" s="10"/>
      <c r="V626" s="10"/>
      <c r="W626" s="10"/>
      <c r="Y626" s="266"/>
      <c r="Z626" s="265"/>
      <c r="AB626" s="265"/>
      <c r="AC626" s="269"/>
      <c r="AD626" s="255"/>
      <c r="AE626" s="3"/>
      <c r="AF626" s="3"/>
    </row>
    <row r="627" spans="1:37" x14ac:dyDescent="0.2">
      <c r="A627" s="55"/>
      <c r="B627" s="10"/>
      <c r="C627" s="10" t="s">
        <v>579</v>
      </c>
      <c r="D627" s="10"/>
      <c r="E627" s="10" t="s">
        <v>126</v>
      </c>
      <c r="F627" s="10">
        <v>582842</v>
      </c>
      <c r="G627" s="10"/>
      <c r="H627" s="10"/>
      <c r="I627" s="10"/>
      <c r="J627" s="266"/>
      <c r="K627" s="23"/>
      <c r="M627" s="10">
        <v>1660</v>
      </c>
      <c r="N627" s="69"/>
      <c r="P627" s="258">
        <f t="shared" si="18"/>
        <v>0</v>
      </c>
      <c r="Q627" s="10"/>
      <c r="R627" s="10"/>
      <c r="S627" s="10"/>
      <c r="T627" s="180">
        <f t="shared" si="19"/>
        <v>351.10963855421687</v>
      </c>
      <c r="U627" s="10"/>
      <c r="V627" s="10"/>
      <c r="W627" s="10"/>
      <c r="Y627" s="266"/>
      <c r="Z627" s="265"/>
      <c r="AB627" s="265"/>
      <c r="AC627" s="269"/>
      <c r="AD627" s="255"/>
      <c r="AE627" s="3"/>
      <c r="AF627" s="3"/>
    </row>
    <row r="628" spans="1:37" x14ac:dyDescent="0.2">
      <c r="A628" s="55"/>
      <c r="B628" s="10"/>
      <c r="C628" s="10" t="s">
        <v>580</v>
      </c>
      <c r="D628" s="10"/>
      <c r="E628" s="10" t="s">
        <v>581</v>
      </c>
      <c r="F628" s="10">
        <v>476</v>
      </c>
      <c r="G628" s="10"/>
      <c r="H628" s="10"/>
      <c r="I628" s="10"/>
      <c r="J628" s="266"/>
      <c r="K628" s="23"/>
      <c r="M628" s="10">
        <v>2</v>
      </c>
      <c r="N628" s="69"/>
      <c r="P628" s="258">
        <f t="shared" si="18"/>
        <v>0</v>
      </c>
      <c r="Q628" s="10"/>
      <c r="R628" s="10"/>
      <c r="S628" s="10"/>
      <c r="T628" s="180">
        <f t="shared" si="19"/>
        <v>238</v>
      </c>
      <c r="U628" s="10"/>
      <c r="V628" s="10"/>
      <c r="W628" s="10"/>
      <c r="Y628" s="266"/>
      <c r="Z628" s="265"/>
      <c r="AB628" s="265"/>
      <c r="AC628" s="269"/>
      <c r="AD628" s="255"/>
      <c r="AE628" s="3"/>
      <c r="AF628" s="3"/>
    </row>
    <row r="629" spans="1:37" x14ac:dyDescent="0.2">
      <c r="A629" s="55"/>
      <c r="B629" s="10"/>
      <c r="C629" s="10" t="s">
        <v>582</v>
      </c>
      <c r="D629" s="10"/>
      <c r="E629" s="10" t="s">
        <v>191</v>
      </c>
      <c r="F629" s="10">
        <v>5751</v>
      </c>
      <c r="G629" s="10"/>
      <c r="H629" s="10"/>
      <c r="I629" s="10"/>
      <c r="J629" s="266"/>
      <c r="K629" s="23"/>
      <c r="M629" s="10">
        <v>7</v>
      </c>
      <c r="N629" s="69"/>
      <c r="P629" s="23"/>
      <c r="Q629" s="10"/>
      <c r="R629" s="10"/>
      <c r="S629" s="10"/>
      <c r="T629" s="10"/>
      <c r="U629" s="10"/>
      <c r="V629" s="10"/>
      <c r="W629" s="10"/>
      <c r="Y629" s="263"/>
      <c r="Z629" s="266"/>
      <c r="AB629" s="266"/>
      <c r="AC629" s="263"/>
      <c r="AD629" s="23"/>
      <c r="AE629" s="3"/>
      <c r="AF629" s="3"/>
    </row>
    <row r="630" spans="1:37" x14ac:dyDescent="0.2">
      <c r="A630" s="55"/>
      <c r="B630" s="10"/>
      <c r="C630" s="10" t="s">
        <v>583</v>
      </c>
      <c r="D630" s="10"/>
      <c r="E630" s="10" t="s">
        <v>178</v>
      </c>
      <c r="F630" s="10">
        <v>905</v>
      </c>
      <c r="G630" s="10"/>
      <c r="H630" s="10"/>
      <c r="I630" s="10"/>
      <c r="J630" s="266"/>
      <c r="K630" s="23"/>
      <c r="M630" s="10">
        <v>1</v>
      </c>
      <c r="N630" s="69"/>
      <c r="P630" s="50"/>
      <c r="Q630" s="10"/>
      <c r="R630" s="10"/>
      <c r="S630" s="10"/>
      <c r="T630" s="10"/>
      <c r="U630" s="10"/>
      <c r="V630" s="10"/>
      <c r="W630" s="10"/>
      <c r="Y630" s="263"/>
      <c r="Z630" s="266"/>
      <c r="AB630" s="266"/>
      <c r="AC630" s="263"/>
      <c r="AD630" s="23"/>
      <c r="AE630" s="3"/>
      <c r="AF630" s="3"/>
    </row>
    <row r="631" spans="1:37" x14ac:dyDescent="0.2">
      <c r="A631" s="55"/>
      <c r="B631" s="10"/>
      <c r="C631" s="10" t="s">
        <v>583</v>
      </c>
      <c r="D631" s="10"/>
      <c r="E631" s="10" t="s">
        <v>578</v>
      </c>
      <c r="F631" s="10">
        <v>477</v>
      </c>
      <c r="G631" s="10"/>
      <c r="H631" s="10"/>
      <c r="I631" s="10"/>
      <c r="J631" s="266"/>
      <c r="K631" s="23"/>
      <c r="M631" s="10">
        <v>1</v>
      </c>
      <c r="N631" s="69"/>
      <c r="P631" s="23"/>
      <c r="Q631" s="10"/>
      <c r="R631" s="10"/>
      <c r="S631" s="10"/>
      <c r="T631" s="10"/>
      <c r="U631" s="10"/>
      <c r="V631" s="10"/>
      <c r="W631" s="10"/>
      <c r="Y631" s="263"/>
      <c r="Z631" s="266"/>
      <c r="AB631" s="266"/>
      <c r="AC631" s="263"/>
      <c r="AD631" s="23"/>
      <c r="AE631" s="3"/>
      <c r="AF631" s="3"/>
    </row>
    <row r="632" spans="1:37" x14ac:dyDescent="0.2">
      <c r="A632" s="55"/>
      <c r="B632" s="10"/>
      <c r="C632" s="10" t="s">
        <v>583</v>
      </c>
      <c r="D632" s="10"/>
      <c r="E632" s="10" t="s">
        <v>581</v>
      </c>
      <c r="F632" s="10">
        <v>841</v>
      </c>
      <c r="G632" s="10"/>
      <c r="H632" s="10"/>
      <c r="I632" s="10"/>
      <c r="J632" s="266"/>
      <c r="K632" s="23"/>
      <c r="M632" s="10">
        <v>2</v>
      </c>
      <c r="N632" s="69"/>
      <c r="P632" s="23"/>
      <c r="Q632" s="10"/>
      <c r="R632" s="10"/>
      <c r="S632" s="10"/>
      <c r="T632" s="10"/>
      <c r="U632" s="10"/>
      <c r="V632" s="10"/>
      <c r="W632" s="10"/>
      <c r="Y632" s="263"/>
      <c r="Z632" s="266"/>
      <c r="AB632" s="266"/>
      <c r="AC632" s="263"/>
      <c r="AD632" s="23"/>
      <c r="AE632" s="3"/>
      <c r="AF632" s="3"/>
    </row>
    <row r="633" spans="1:37" x14ac:dyDescent="0.2">
      <c r="A633" s="55"/>
      <c r="B633" s="10"/>
      <c r="C633" s="10" t="s">
        <v>583</v>
      </c>
      <c r="D633" s="10"/>
      <c r="E633" s="10" t="s">
        <v>459</v>
      </c>
      <c r="F633" s="10">
        <v>1759831</v>
      </c>
      <c r="G633" s="10"/>
      <c r="H633" s="10"/>
      <c r="I633" s="10"/>
      <c r="J633" s="266"/>
      <c r="K633" s="23"/>
      <c r="M633" s="10">
        <v>3090</v>
      </c>
      <c r="N633" s="69"/>
      <c r="P633" s="23"/>
      <c r="Q633" s="10"/>
      <c r="R633" s="10"/>
      <c r="S633" s="10"/>
      <c r="T633" s="10"/>
      <c r="U633" s="10"/>
      <c r="V633" s="10"/>
      <c r="W633" s="10"/>
      <c r="Y633" s="263"/>
      <c r="Z633" s="266"/>
      <c r="AB633" s="266"/>
      <c r="AC633" s="263"/>
      <c r="AD633" s="23"/>
      <c r="AE633" s="3"/>
      <c r="AF633" s="3"/>
    </row>
    <row r="634" spans="1:37" x14ac:dyDescent="0.2">
      <c r="A634" s="55"/>
      <c r="B634" s="10"/>
      <c r="C634" s="10" t="s">
        <v>584</v>
      </c>
      <c r="D634" s="10"/>
      <c r="E634" s="10" t="s">
        <v>89</v>
      </c>
      <c r="F634" s="10">
        <v>6827</v>
      </c>
      <c r="G634" s="10"/>
      <c r="H634" s="10"/>
      <c r="I634" s="10"/>
      <c r="J634" s="266"/>
      <c r="K634" s="23"/>
      <c r="M634" s="10">
        <v>8</v>
      </c>
      <c r="N634" s="69"/>
      <c r="P634" s="23"/>
      <c r="Q634" s="10"/>
      <c r="R634" s="10"/>
      <c r="S634" s="10"/>
      <c r="T634" s="10"/>
      <c r="U634" s="10"/>
      <c r="V634" s="10"/>
      <c r="W634" s="10"/>
      <c r="Y634" s="263"/>
      <c r="Z634" s="266"/>
      <c r="AB634" s="266"/>
      <c r="AC634" s="263"/>
      <c r="AD634" s="23"/>
      <c r="AE634" s="3"/>
      <c r="AF634" s="3"/>
    </row>
    <row r="635" spans="1:37" x14ac:dyDescent="0.2">
      <c r="A635" s="55"/>
      <c r="B635" s="92"/>
      <c r="C635" s="92" t="s">
        <v>585</v>
      </c>
      <c r="D635" s="92"/>
      <c r="E635" s="92" t="s">
        <v>459</v>
      </c>
      <c r="F635" s="92">
        <v>84382</v>
      </c>
      <c r="G635" s="92"/>
      <c r="H635" s="92"/>
      <c r="I635" s="92"/>
      <c r="J635" s="268"/>
      <c r="K635" s="103"/>
      <c r="M635" s="92">
        <v>361</v>
      </c>
      <c r="N635" s="84"/>
      <c r="P635" s="23"/>
      <c r="Q635" s="10"/>
      <c r="R635" s="10"/>
      <c r="S635" s="10"/>
      <c r="T635" s="10"/>
      <c r="U635" s="10"/>
      <c r="V635" s="10"/>
      <c r="W635" s="10"/>
      <c r="Y635" s="267"/>
      <c r="Z635" s="268"/>
      <c r="AB635" s="268"/>
      <c r="AC635" s="267"/>
      <c r="AD635" s="103"/>
      <c r="AE635" s="3"/>
      <c r="AF635" s="3"/>
    </row>
    <row r="636" spans="1:37" x14ac:dyDescent="0.2">
      <c r="A636" s="55"/>
      <c r="B636" s="93" t="s">
        <v>586</v>
      </c>
      <c r="C636" s="100"/>
      <c r="D636" s="100"/>
      <c r="E636" s="100"/>
      <c r="F636" s="95">
        <f>SUM(F21:F635)</f>
        <v>231951993</v>
      </c>
      <c r="G636" s="95"/>
      <c r="H636" s="95">
        <f>SUM(H21:H635)</f>
        <v>0</v>
      </c>
      <c r="I636" s="95"/>
      <c r="J636" s="95">
        <f>SUM(J21:J635)</f>
        <v>0</v>
      </c>
      <c r="K636" s="96"/>
      <c r="M636" s="95">
        <f>SUM(M21:M635)</f>
        <v>507522</v>
      </c>
      <c r="N636" s="95">
        <f>SUM(N21:N635)</f>
        <v>0</v>
      </c>
      <c r="P636" s="101" t="s">
        <v>587</v>
      </c>
      <c r="Q636" s="99" t="s">
        <v>587</v>
      </c>
      <c r="R636" s="99" t="s">
        <v>587</v>
      </c>
      <c r="S636" s="99" t="s">
        <v>587</v>
      </c>
      <c r="T636" s="168">
        <f>F636/M636</f>
        <v>457.02844999822668</v>
      </c>
      <c r="U636" s="99" t="s">
        <v>587</v>
      </c>
      <c r="V636" s="99" t="s">
        <v>587</v>
      </c>
      <c r="W636" s="102" t="s">
        <v>587</v>
      </c>
      <c r="Y636" s="260">
        <f>SUM(Y21:Y635)</f>
        <v>0</v>
      </c>
      <c r="Z636" s="259"/>
      <c r="AB636" s="104"/>
      <c r="AC636" s="261"/>
      <c r="AD636" s="105"/>
      <c r="AE636" s="3"/>
      <c r="AF636" s="3"/>
    </row>
    <row r="637" spans="1:37" s="3" customFormat="1" x14ac:dyDescent="0.2">
      <c r="A637" s="55"/>
      <c r="M637" s="50"/>
      <c r="P637" s="50"/>
      <c r="Y637" s="50"/>
      <c r="AB637" s="50"/>
      <c r="AH637" s="73"/>
      <c r="AI637" s="73"/>
      <c r="AJ637" s="73"/>
      <c r="AK637" s="73"/>
    </row>
    <row r="638" spans="1:37" ht="63.75" x14ac:dyDescent="0.2">
      <c r="A638" s="55"/>
      <c r="B638" s="77" t="s">
        <v>42</v>
      </c>
      <c r="C638" s="77" t="s">
        <v>43</v>
      </c>
      <c r="D638" s="77" t="s">
        <v>44</v>
      </c>
      <c r="E638" s="77" t="s">
        <v>45</v>
      </c>
      <c r="F638" s="77" t="s">
        <v>46</v>
      </c>
      <c r="G638" s="77" t="s">
        <v>46</v>
      </c>
      <c r="H638" s="77" t="s">
        <v>47</v>
      </c>
      <c r="I638" s="77" t="s">
        <v>47</v>
      </c>
      <c r="J638" s="77" t="s">
        <v>48</v>
      </c>
      <c r="K638" s="77" t="s">
        <v>49</v>
      </c>
      <c r="L638" s="61"/>
      <c r="M638" s="49" t="s">
        <v>50</v>
      </c>
      <c r="N638" s="48" t="s">
        <v>50</v>
      </c>
      <c r="O638" s="70"/>
      <c r="P638" s="68" t="s">
        <v>51</v>
      </c>
      <c r="Q638" s="68" t="s">
        <v>51</v>
      </c>
      <c r="R638" s="68" t="s">
        <v>52</v>
      </c>
      <c r="S638" s="68" t="s">
        <v>52</v>
      </c>
      <c r="T638" s="68" t="s">
        <v>53</v>
      </c>
      <c r="U638" s="68" t="s">
        <v>53</v>
      </c>
      <c r="V638" s="68" t="s">
        <v>54</v>
      </c>
      <c r="W638" s="68" t="s">
        <v>54</v>
      </c>
      <c r="X638" s="70"/>
      <c r="Y638" s="49" t="s">
        <v>55</v>
      </c>
      <c r="Z638" s="49" t="s">
        <v>56</v>
      </c>
      <c r="AB638" s="49" t="s">
        <v>57</v>
      </c>
      <c r="AC638" s="49" t="s">
        <v>58</v>
      </c>
      <c r="AD638" s="49" t="s">
        <v>59</v>
      </c>
      <c r="AE638" s="3"/>
      <c r="AF638" s="3"/>
    </row>
    <row r="639" spans="1:37" x14ac:dyDescent="0.2">
      <c r="A639" s="203">
        <v>45069</v>
      </c>
      <c r="B639" s="10"/>
      <c r="C639" s="10" t="s">
        <v>60</v>
      </c>
      <c r="D639" s="10"/>
      <c r="E639" s="10" t="s">
        <v>60</v>
      </c>
      <c r="F639" s="10"/>
      <c r="G639" s="10"/>
      <c r="H639" s="10"/>
      <c r="I639" s="10"/>
      <c r="J639" s="10"/>
      <c r="K639" s="10"/>
      <c r="M639" s="10"/>
      <c r="N639" s="69"/>
      <c r="P639" s="202" t="e">
        <f>J639/M639</f>
        <v>#DIV/0!</v>
      </c>
      <c r="Q639" s="10"/>
      <c r="R639" s="10"/>
      <c r="S639" s="10"/>
      <c r="T639" s="168" t="e">
        <f>F639/M639</f>
        <v>#DIV/0!</v>
      </c>
      <c r="U639" s="10"/>
      <c r="V639" s="10"/>
      <c r="W639" s="10"/>
      <c r="Y639" s="168"/>
      <c r="Z639" s="241"/>
      <c r="AB639" s="10"/>
      <c r="AC639" s="168"/>
      <c r="AD639" s="10"/>
      <c r="AE639" s="3"/>
      <c r="AF639" s="3"/>
    </row>
    <row r="640" spans="1:37" x14ac:dyDescent="0.2">
      <c r="A640" s="55"/>
      <c r="B640" s="10"/>
      <c r="C640" s="10" t="s">
        <v>61</v>
      </c>
      <c r="D640" s="10"/>
      <c r="E640" s="10" t="s">
        <v>62</v>
      </c>
      <c r="F640" s="10">
        <v>1790072</v>
      </c>
      <c r="G640" s="10"/>
      <c r="H640" s="10"/>
      <c r="I640" s="10"/>
      <c r="J640" s="10"/>
      <c r="K640" s="10"/>
      <c r="M640" s="10">
        <v>4467</v>
      </c>
      <c r="N640" s="69"/>
      <c r="P640" s="248">
        <f t="shared" ref="P640:P703" si="20">J640/M640</f>
        <v>0</v>
      </c>
      <c r="Q640" s="10"/>
      <c r="R640" s="10"/>
      <c r="S640" s="10"/>
      <c r="T640" s="180">
        <f t="shared" ref="T640:T703" si="21">F640/M640</f>
        <v>400.73248265054849</v>
      </c>
      <c r="U640" s="10"/>
      <c r="V640" s="10"/>
      <c r="W640" s="10"/>
      <c r="Y640" s="10"/>
      <c r="Z640" s="9"/>
      <c r="AA640" s="250"/>
      <c r="AB640" s="9"/>
      <c r="AC640" s="9"/>
      <c r="AD640" s="9"/>
      <c r="AE640" s="3"/>
      <c r="AF640" s="3"/>
    </row>
    <row r="641" spans="1:32" x14ac:dyDescent="0.2">
      <c r="A641" s="55"/>
      <c r="B641" s="10"/>
      <c r="C641" s="10" t="s">
        <v>61</v>
      </c>
      <c r="D641" s="10"/>
      <c r="E641" s="10" t="s">
        <v>63</v>
      </c>
      <c r="F641" s="10">
        <v>187</v>
      </c>
      <c r="G641" s="10"/>
      <c r="H641" s="10"/>
      <c r="I641" s="10"/>
      <c r="J641" s="10"/>
      <c r="K641" s="10"/>
      <c r="M641" s="10">
        <v>1</v>
      </c>
      <c r="N641" s="69"/>
      <c r="P641" s="248">
        <f t="shared" si="20"/>
        <v>0</v>
      </c>
      <c r="Q641" s="10"/>
      <c r="R641" s="10"/>
      <c r="S641" s="10"/>
      <c r="T641" s="180">
        <f t="shared" si="21"/>
        <v>187</v>
      </c>
      <c r="U641" s="10"/>
      <c r="V641" s="10"/>
      <c r="W641" s="10"/>
      <c r="Y641" s="10"/>
      <c r="Z641" s="9"/>
      <c r="AA641" s="250"/>
      <c r="AB641" s="9"/>
      <c r="AC641" s="9"/>
      <c r="AD641" s="9"/>
      <c r="AE641" s="3"/>
      <c r="AF641" s="3"/>
    </row>
    <row r="642" spans="1:32" x14ac:dyDescent="0.2">
      <c r="A642" s="55"/>
      <c r="B642" s="10"/>
      <c r="C642" s="10" t="s">
        <v>61</v>
      </c>
      <c r="D642" s="10"/>
      <c r="E642" s="10" t="s">
        <v>64</v>
      </c>
      <c r="F642" s="10">
        <v>66695</v>
      </c>
      <c r="G642" s="10"/>
      <c r="H642" s="10"/>
      <c r="I642" s="10"/>
      <c r="J642" s="10"/>
      <c r="K642" s="10"/>
      <c r="M642" s="10">
        <v>184</v>
      </c>
      <c r="N642" s="69"/>
      <c r="P642" s="248">
        <f t="shared" si="20"/>
        <v>0</v>
      </c>
      <c r="Q642" s="10"/>
      <c r="R642" s="10"/>
      <c r="S642" s="10"/>
      <c r="T642" s="180">
        <f t="shared" si="21"/>
        <v>362.4728260869565</v>
      </c>
      <c r="U642" s="10"/>
      <c r="V642" s="10"/>
      <c r="W642" s="10"/>
      <c r="Y642" s="10"/>
      <c r="Z642" s="9"/>
      <c r="AA642" s="250"/>
      <c r="AB642" s="9"/>
      <c r="AC642" s="9"/>
      <c r="AD642" s="9"/>
      <c r="AE642" s="3"/>
      <c r="AF642" s="3"/>
    </row>
    <row r="643" spans="1:32" x14ac:dyDescent="0.2">
      <c r="A643" s="55"/>
      <c r="B643" s="10"/>
      <c r="C643" s="10" t="s">
        <v>65</v>
      </c>
      <c r="D643" s="10"/>
      <c r="E643" s="10" t="s">
        <v>62</v>
      </c>
      <c r="F643" s="10">
        <v>393311</v>
      </c>
      <c r="G643" s="10"/>
      <c r="H643" s="10"/>
      <c r="I643" s="10"/>
      <c r="J643" s="10"/>
      <c r="K643" s="10"/>
      <c r="M643" s="10">
        <v>901</v>
      </c>
      <c r="N643" s="69"/>
      <c r="P643" s="248">
        <f t="shared" si="20"/>
        <v>0</v>
      </c>
      <c r="Q643" s="10"/>
      <c r="R643" s="10"/>
      <c r="S643" s="10"/>
      <c r="T643" s="180">
        <f t="shared" si="21"/>
        <v>436.52719200887901</v>
      </c>
      <c r="U643" s="10"/>
      <c r="V643" s="10"/>
      <c r="W643" s="10"/>
      <c r="Y643" s="10"/>
      <c r="Z643" s="9"/>
      <c r="AA643" s="250"/>
      <c r="AB643" s="9"/>
      <c r="AC643" s="9"/>
      <c r="AD643" s="9"/>
      <c r="AE643" s="3"/>
      <c r="AF643" s="3"/>
    </row>
    <row r="644" spans="1:32" x14ac:dyDescent="0.2">
      <c r="A644" s="55"/>
      <c r="B644" s="10"/>
      <c r="C644" s="10" t="s">
        <v>65</v>
      </c>
      <c r="D644" s="10"/>
      <c r="E644" s="10" t="s">
        <v>64</v>
      </c>
      <c r="F644" s="10">
        <v>1347</v>
      </c>
      <c r="G644" s="10"/>
      <c r="H644" s="10"/>
      <c r="I644" s="10"/>
      <c r="J644" s="10"/>
      <c r="K644" s="10"/>
      <c r="M644" s="10">
        <v>2</v>
      </c>
      <c r="N644" s="69"/>
      <c r="P644" s="248">
        <f t="shared" si="20"/>
        <v>0</v>
      </c>
      <c r="Q644" s="10"/>
      <c r="R644" s="10"/>
      <c r="S644" s="10"/>
      <c r="T644" s="180">
        <f t="shared" si="21"/>
        <v>673.5</v>
      </c>
      <c r="U644" s="10"/>
      <c r="V644" s="10"/>
      <c r="W644" s="10"/>
      <c r="Y644" s="10"/>
      <c r="Z644" s="9"/>
      <c r="AA644" s="250"/>
      <c r="AB644" s="9"/>
      <c r="AC644" s="9"/>
      <c r="AD644" s="9"/>
      <c r="AE644" s="3"/>
      <c r="AF644" s="3"/>
    </row>
    <row r="645" spans="1:32" x14ac:dyDescent="0.2">
      <c r="A645" s="55"/>
      <c r="B645" s="10"/>
      <c r="C645" s="10" t="s">
        <v>66</v>
      </c>
      <c r="D645" s="10"/>
      <c r="E645" s="10" t="s">
        <v>67</v>
      </c>
      <c r="F645" s="10">
        <v>244369</v>
      </c>
      <c r="G645" s="10"/>
      <c r="H645" s="10"/>
      <c r="I645" s="10"/>
      <c r="J645" s="10"/>
      <c r="K645" s="10"/>
      <c r="M645" s="10">
        <v>525</v>
      </c>
      <c r="N645" s="69"/>
      <c r="P645" s="248">
        <f t="shared" si="20"/>
        <v>0</v>
      </c>
      <c r="Q645" s="10"/>
      <c r="R645" s="10"/>
      <c r="S645" s="10"/>
      <c r="T645" s="180">
        <f t="shared" si="21"/>
        <v>465.46476190476193</v>
      </c>
      <c r="U645" s="10"/>
      <c r="V645" s="10"/>
      <c r="W645" s="10"/>
      <c r="Y645" s="10"/>
      <c r="Z645" s="9"/>
      <c r="AA645" s="250"/>
      <c r="AB645" s="9"/>
      <c r="AC645" s="9"/>
      <c r="AD645" s="9"/>
      <c r="AE645" s="3"/>
      <c r="AF645" s="3"/>
    </row>
    <row r="646" spans="1:32" x14ac:dyDescent="0.2">
      <c r="A646" s="55"/>
      <c r="B646" s="10"/>
      <c r="C646" s="10" t="s">
        <v>68</v>
      </c>
      <c r="D646" s="10"/>
      <c r="E646" s="10" t="s">
        <v>69</v>
      </c>
      <c r="F646" s="10">
        <v>9651</v>
      </c>
      <c r="G646" s="10"/>
      <c r="H646" s="10"/>
      <c r="I646" s="10"/>
      <c r="J646" s="10"/>
      <c r="K646" s="10"/>
      <c r="M646" s="10">
        <v>20</v>
      </c>
      <c r="N646" s="69"/>
      <c r="P646" s="248">
        <f t="shared" si="20"/>
        <v>0</v>
      </c>
      <c r="Q646" s="10"/>
      <c r="R646" s="10"/>
      <c r="S646" s="10"/>
      <c r="T646" s="180">
        <f t="shared" si="21"/>
        <v>482.55</v>
      </c>
      <c r="U646" s="10"/>
      <c r="V646" s="10"/>
      <c r="W646" s="10"/>
      <c r="Y646" s="10"/>
      <c r="Z646" s="9"/>
      <c r="AA646" s="250"/>
      <c r="AB646" s="9"/>
      <c r="AC646" s="9"/>
      <c r="AD646" s="9"/>
      <c r="AE646" s="3"/>
      <c r="AF646" s="3"/>
    </row>
    <row r="647" spans="1:32" x14ac:dyDescent="0.2">
      <c r="A647" s="55"/>
      <c r="B647" s="10"/>
      <c r="C647" s="10" t="s">
        <v>70</v>
      </c>
      <c r="D647" s="10"/>
      <c r="E647" s="10" t="s">
        <v>71</v>
      </c>
      <c r="F647" s="10">
        <v>578532</v>
      </c>
      <c r="G647" s="10"/>
      <c r="H647" s="10"/>
      <c r="I647" s="10"/>
      <c r="J647" s="10"/>
      <c r="K647" s="10"/>
      <c r="M647" s="10">
        <v>975</v>
      </c>
      <c r="N647" s="69"/>
      <c r="P647" s="248">
        <f t="shared" si="20"/>
        <v>0</v>
      </c>
      <c r="Q647" s="10"/>
      <c r="R647" s="10"/>
      <c r="S647" s="10"/>
      <c r="T647" s="180">
        <f t="shared" si="21"/>
        <v>593.36615384615379</v>
      </c>
      <c r="U647" s="10"/>
      <c r="V647" s="10"/>
      <c r="W647" s="10"/>
      <c r="Y647" s="10"/>
      <c r="Z647" s="9"/>
      <c r="AA647" s="250"/>
      <c r="AB647" s="9"/>
      <c r="AC647" s="9"/>
      <c r="AD647" s="9"/>
      <c r="AE647" s="3"/>
      <c r="AF647" s="3"/>
    </row>
    <row r="648" spans="1:32" x14ac:dyDescent="0.2">
      <c r="A648" s="55"/>
      <c r="B648" s="10"/>
      <c r="C648" s="10" t="s">
        <v>70</v>
      </c>
      <c r="D648" s="10"/>
      <c r="E648" s="10" t="s">
        <v>72</v>
      </c>
      <c r="F648" s="10">
        <v>3020</v>
      </c>
      <c r="G648" s="10"/>
      <c r="H648" s="10"/>
      <c r="I648" s="10"/>
      <c r="J648" s="10"/>
      <c r="K648" s="10"/>
      <c r="M648" s="10">
        <v>2</v>
      </c>
      <c r="N648" s="69"/>
      <c r="P648" s="248">
        <f t="shared" si="20"/>
        <v>0</v>
      </c>
      <c r="Q648" s="10"/>
      <c r="R648" s="10"/>
      <c r="S648" s="10"/>
      <c r="T648" s="180">
        <f t="shared" si="21"/>
        <v>1510</v>
      </c>
      <c r="U648" s="10"/>
      <c r="V648" s="10"/>
      <c r="W648" s="10"/>
      <c r="Y648" s="10"/>
      <c r="Z648" s="9"/>
      <c r="AA648" s="250"/>
      <c r="AB648" s="9"/>
      <c r="AC648" s="9"/>
      <c r="AD648" s="9"/>
      <c r="AE648" s="3"/>
      <c r="AF648" s="3"/>
    </row>
    <row r="649" spans="1:32" x14ac:dyDescent="0.2">
      <c r="A649" s="55"/>
      <c r="B649" s="10"/>
      <c r="C649" s="10" t="s">
        <v>70</v>
      </c>
      <c r="D649" s="10"/>
      <c r="E649" s="10" t="s">
        <v>69</v>
      </c>
      <c r="F649" s="10">
        <v>334</v>
      </c>
      <c r="G649" s="10"/>
      <c r="H649" s="10"/>
      <c r="I649" s="10"/>
      <c r="J649" s="10"/>
      <c r="K649" s="10"/>
      <c r="M649" s="10">
        <v>1</v>
      </c>
      <c r="N649" s="69"/>
      <c r="P649" s="248">
        <f t="shared" si="20"/>
        <v>0</v>
      </c>
      <c r="Q649" s="10"/>
      <c r="R649" s="10"/>
      <c r="S649" s="10"/>
      <c r="T649" s="180">
        <f t="shared" si="21"/>
        <v>334</v>
      </c>
      <c r="U649" s="10"/>
      <c r="V649" s="10"/>
      <c r="W649" s="10"/>
      <c r="Y649" s="10"/>
      <c r="Z649" s="9"/>
      <c r="AA649" s="250"/>
      <c r="AB649" s="9"/>
      <c r="AC649" s="9"/>
      <c r="AD649" s="9"/>
      <c r="AE649" s="3"/>
      <c r="AF649" s="3"/>
    </row>
    <row r="650" spans="1:32" x14ac:dyDescent="0.2">
      <c r="A650" s="55"/>
      <c r="B650" s="10"/>
      <c r="C650" s="10" t="s">
        <v>73</v>
      </c>
      <c r="D650" s="10"/>
      <c r="E650" s="10" t="s">
        <v>74</v>
      </c>
      <c r="F650" s="10">
        <v>13619</v>
      </c>
      <c r="G650" s="10"/>
      <c r="H650" s="10"/>
      <c r="I650" s="10"/>
      <c r="J650" s="10"/>
      <c r="K650" s="10"/>
      <c r="M650" s="10">
        <v>29</v>
      </c>
      <c r="N650" s="69"/>
      <c r="P650" s="248">
        <f t="shared" si="20"/>
        <v>0</v>
      </c>
      <c r="Q650" s="10"/>
      <c r="R650" s="10"/>
      <c r="S650" s="10"/>
      <c r="T650" s="180">
        <f t="shared" si="21"/>
        <v>469.62068965517244</v>
      </c>
      <c r="U650" s="10"/>
      <c r="V650" s="10"/>
      <c r="W650" s="10"/>
      <c r="Y650" s="10"/>
      <c r="Z650" s="9"/>
      <c r="AA650" s="250"/>
      <c r="AB650" s="9"/>
      <c r="AC650" s="9"/>
      <c r="AD650" s="9"/>
      <c r="AE650" s="3"/>
      <c r="AF650" s="3"/>
    </row>
    <row r="651" spans="1:32" x14ac:dyDescent="0.2">
      <c r="A651" s="55"/>
      <c r="B651" s="10"/>
      <c r="C651" s="10" t="s">
        <v>75</v>
      </c>
      <c r="D651" s="10"/>
      <c r="E651" s="10" t="s">
        <v>76</v>
      </c>
      <c r="F651" s="10">
        <v>362</v>
      </c>
      <c r="G651" s="10"/>
      <c r="H651" s="10"/>
      <c r="I651" s="10"/>
      <c r="J651" s="10"/>
      <c r="K651" s="10"/>
      <c r="M651" s="10">
        <v>1</v>
      </c>
      <c r="N651" s="69"/>
      <c r="P651" s="248">
        <f t="shared" si="20"/>
        <v>0</v>
      </c>
      <c r="Q651" s="10"/>
      <c r="R651" s="10"/>
      <c r="S651" s="10"/>
      <c r="T651" s="180">
        <f t="shared" si="21"/>
        <v>362</v>
      </c>
      <c r="U651" s="10"/>
      <c r="V651" s="10"/>
      <c r="W651" s="10"/>
      <c r="Y651" s="10"/>
      <c r="Z651" s="9"/>
      <c r="AA651" s="250"/>
      <c r="AB651" s="9"/>
      <c r="AC651" s="9"/>
      <c r="AD651" s="9"/>
      <c r="AE651" s="3"/>
      <c r="AF651" s="3"/>
    </row>
    <row r="652" spans="1:32" x14ac:dyDescent="0.2">
      <c r="A652" s="55"/>
      <c r="B652" s="10"/>
      <c r="C652" s="10" t="s">
        <v>77</v>
      </c>
      <c r="D652" s="10"/>
      <c r="E652" s="10" t="s">
        <v>78</v>
      </c>
      <c r="F652" s="10">
        <v>22073</v>
      </c>
      <c r="G652" s="10"/>
      <c r="H652" s="10"/>
      <c r="I652" s="10"/>
      <c r="J652" s="10"/>
      <c r="K652" s="10"/>
      <c r="M652" s="10">
        <v>29</v>
      </c>
      <c r="N652" s="69"/>
      <c r="P652" s="248">
        <f t="shared" si="20"/>
        <v>0</v>
      </c>
      <c r="Q652" s="10"/>
      <c r="R652" s="10"/>
      <c r="S652" s="10"/>
      <c r="T652" s="180">
        <f t="shared" si="21"/>
        <v>761.13793103448279</v>
      </c>
      <c r="U652" s="10"/>
      <c r="V652" s="10"/>
      <c r="W652" s="10"/>
      <c r="Y652" s="10"/>
      <c r="Z652" s="9"/>
      <c r="AA652" s="250"/>
      <c r="AB652" s="9"/>
      <c r="AC652" s="9"/>
      <c r="AD652" s="9"/>
      <c r="AE652" s="3"/>
      <c r="AF652" s="3"/>
    </row>
    <row r="653" spans="1:32" x14ac:dyDescent="0.2">
      <c r="A653" s="55"/>
      <c r="B653" s="10"/>
      <c r="C653" s="10" t="s">
        <v>79</v>
      </c>
      <c r="D653" s="10"/>
      <c r="E653" s="10" t="s">
        <v>80</v>
      </c>
      <c r="F653" s="10">
        <v>2241737</v>
      </c>
      <c r="G653" s="10"/>
      <c r="H653" s="10"/>
      <c r="I653" s="10"/>
      <c r="J653" s="10"/>
      <c r="K653" s="10"/>
      <c r="M653" s="10">
        <v>4018</v>
      </c>
      <c r="N653" s="69"/>
      <c r="P653" s="248">
        <f t="shared" si="20"/>
        <v>0</v>
      </c>
      <c r="Q653" s="10"/>
      <c r="R653" s="10"/>
      <c r="S653" s="10"/>
      <c r="T653" s="180">
        <f t="shared" si="21"/>
        <v>557.92359382777499</v>
      </c>
      <c r="U653" s="10"/>
      <c r="V653" s="10"/>
      <c r="W653" s="10"/>
      <c r="Y653" s="10"/>
      <c r="Z653" s="9"/>
      <c r="AA653" s="250"/>
      <c r="AB653" s="9"/>
      <c r="AC653" s="9"/>
      <c r="AD653" s="9"/>
      <c r="AE653" s="3"/>
      <c r="AF653" s="3"/>
    </row>
    <row r="654" spans="1:32" x14ac:dyDescent="0.2">
      <c r="A654" s="55"/>
      <c r="B654" s="10"/>
      <c r="C654" s="10" t="s">
        <v>81</v>
      </c>
      <c r="D654" s="10"/>
      <c r="E654" s="10" t="s">
        <v>82</v>
      </c>
      <c r="F654" s="10">
        <v>4588037</v>
      </c>
      <c r="G654" s="10"/>
      <c r="H654" s="10"/>
      <c r="I654" s="10"/>
      <c r="J654" s="10"/>
      <c r="K654" s="10"/>
      <c r="M654" s="10">
        <v>16518</v>
      </c>
      <c r="N654" s="69"/>
      <c r="P654" s="248">
        <f t="shared" si="20"/>
        <v>0</v>
      </c>
      <c r="Q654" s="10"/>
      <c r="R654" s="10"/>
      <c r="S654" s="10"/>
      <c r="T654" s="180">
        <f t="shared" si="21"/>
        <v>277.75983775275455</v>
      </c>
      <c r="U654" s="10"/>
      <c r="V654" s="10"/>
      <c r="W654" s="10"/>
      <c r="Y654" s="10"/>
      <c r="Z654" s="9"/>
      <c r="AA654" s="250"/>
      <c r="AB654" s="9"/>
      <c r="AC654" s="9"/>
      <c r="AD654" s="9"/>
      <c r="AE654" s="3"/>
      <c r="AF654" s="3"/>
    </row>
    <row r="655" spans="1:32" x14ac:dyDescent="0.2">
      <c r="A655" s="55"/>
      <c r="B655" s="10"/>
      <c r="C655" s="10" t="s">
        <v>81</v>
      </c>
      <c r="D655" s="10"/>
      <c r="E655" s="10" t="s">
        <v>83</v>
      </c>
      <c r="F655" s="10">
        <v>126</v>
      </c>
      <c r="G655" s="10"/>
      <c r="H655" s="10"/>
      <c r="I655" s="10"/>
      <c r="J655" s="10"/>
      <c r="K655" s="10"/>
      <c r="M655" s="10">
        <v>1</v>
      </c>
      <c r="N655" s="69"/>
      <c r="P655" s="248">
        <f t="shared" si="20"/>
        <v>0</v>
      </c>
      <c r="Q655" s="10"/>
      <c r="R655" s="10"/>
      <c r="S655" s="10"/>
      <c r="T655" s="180">
        <f t="shared" si="21"/>
        <v>126</v>
      </c>
      <c r="U655" s="10"/>
      <c r="V655" s="10"/>
      <c r="W655" s="10"/>
      <c r="Y655" s="10"/>
      <c r="Z655" s="9"/>
      <c r="AA655" s="250"/>
      <c r="AB655" s="9"/>
      <c r="AC655" s="9"/>
      <c r="AD655" s="9"/>
      <c r="AE655" s="3"/>
      <c r="AF655" s="3"/>
    </row>
    <row r="656" spans="1:32" x14ac:dyDescent="0.2">
      <c r="A656" s="55"/>
      <c r="B656" s="10"/>
      <c r="C656" s="10" t="s">
        <v>84</v>
      </c>
      <c r="D656" s="10"/>
      <c r="E656" s="10" t="s">
        <v>85</v>
      </c>
      <c r="F656" s="10">
        <v>574</v>
      </c>
      <c r="G656" s="10"/>
      <c r="H656" s="10"/>
      <c r="I656" s="10"/>
      <c r="J656" s="10"/>
      <c r="K656" s="10"/>
      <c r="M656" s="10">
        <v>1</v>
      </c>
      <c r="N656" s="69"/>
      <c r="P656" s="248">
        <f t="shared" si="20"/>
        <v>0</v>
      </c>
      <c r="Q656" s="10"/>
      <c r="R656" s="10"/>
      <c r="S656" s="10"/>
      <c r="T656" s="180">
        <f t="shared" si="21"/>
        <v>574</v>
      </c>
      <c r="U656" s="10"/>
      <c r="V656" s="10"/>
      <c r="W656" s="10"/>
      <c r="Y656" s="10"/>
      <c r="Z656" s="9"/>
      <c r="AA656" s="250"/>
      <c r="AB656" s="9"/>
      <c r="AC656" s="9"/>
      <c r="AD656" s="9"/>
      <c r="AE656" s="3"/>
      <c r="AF656" s="3"/>
    </row>
    <row r="657" spans="1:32" x14ac:dyDescent="0.2">
      <c r="A657" s="55"/>
      <c r="B657" s="10"/>
      <c r="C657" s="10" t="s">
        <v>86</v>
      </c>
      <c r="D657" s="10"/>
      <c r="E657" s="10" t="s">
        <v>87</v>
      </c>
      <c r="F657" s="10">
        <v>3177</v>
      </c>
      <c r="G657" s="10"/>
      <c r="H657" s="10"/>
      <c r="I657" s="10"/>
      <c r="J657" s="10"/>
      <c r="K657" s="10"/>
      <c r="M657" s="10">
        <v>3</v>
      </c>
      <c r="N657" s="69"/>
      <c r="P657" s="248">
        <f t="shared" si="20"/>
        <v>0</v>
      </c>
      <c r="Q657" s="10"/>
      <c r="R657" s="10"/>
      <c r="S657" s="10"/>
      <c r="T657" s="180">
        <f t="shared" si="21"/>
        <v>1059</v>
      </c>
      <c r="U657" s="10"/>
      <c r="V657" s="10"/>
      <c r="W657" s="10"/>
      <c r="Y657" s="10"/>
      <c r="Z657" s="9"/>
      <c r="AA657" s="250"/>
      <c r="AB657" s="9"/>
      <c r="AC657" s="9"/>
      <c r="AD657" s="9"/>
      <c r="AE657" s="3"/>
      <c r="AF657" s="3"/>
    </row>
    <row r="658" spans="1:32" x14ac:dyDescent="0.2">
      <c r="A658" s="55"/>
      <c r="B658" s="10"/>
      <c r="C658" s="10" t="s">
        <v>88</v>
      </c>
      <c r="D658" s="10"/>
      <c r="E658" s="10" t="s">
        <v>89</v>
      </c>
      <c r="F658" s="10">
        <v>30486</v>
      </c>
      <c r="G658" s="10"/>
      <c r="H658" s="10"/>
      <c r="I658" s="10"/>
      <c r="J658" s="10"/>
      <c r="K658" s="10"/>
      <c r="M658" s="10">
        <v>56</v>
      </c>
      <c r="N658" s="69"/>
      <c r="P658" s="248">
        <f t="shared" si="20"/>
        <v>0</v>
      </c>
      <c r="Q658" s="10"/>
      <c r="R658" s="10"/>
      <c r="S658" s="10"/>
      <c r="T658" s="180">
        <f t="shared" si="21"/>
        <v>544.39285714285711</v>
      </c>
      <c r="U658" s="10"/>
      <c r="V658" s="10"/>
      <c r="W658" s="10"/>
      <c r="Y658" s="10"/>
      <c r="Z658" s="9"/>
      <c r="AA658" s="250"/>
      <c r="AB658" s="9"/>
      <c r="AC658" s="9"/>
      <c r="AD658" s="9"/>
      <c r="AE658" s="3"/>
      <c r="AF658" s="3"/>
    </row>
    <row r="659" spans="1:32" x14ac:dyDescent="0.2">
      <c r="A659" s="55"/>
      <c r="B659" s="10"/>
      <c r="C659" s="10" t="s">
        <v>90</v>
      </c>
      <c r="D659" s="10"/>
      <c r="E659" s="10" t="s">
        <v>91</v>
      </c>
      <c r="F659" s="10">
        <v>125364</v>
      </c>
      <c r="G659" s="10"/>
      <c r="H659" s="10"/>
      <c r="I659" s="10"/>
      <c r="J659" s="10"/>
      <c r="K659" s="10"/>
      <c r="M659" s="10">
        <v>229</v>
      </c>
      <c r="N659" s="69"/>
      <c r="P659" s="248">
        <f t="shared" si="20"/>
        <v>0</v>
      </c>
      <c r="Q659" s="10"/>
      <c r="R659" s="10"/>
      <c r="S659" s="10"/>
      <c r="T659" s="180">
        <f t="shared" si="21"/>
        <v>547.44104803493451</v>
      </c>
      <c r="U659" s="10"/>
      <c r="V659" s="10"/>
      <c r="W659" s="10"/>
      <c r="Y659" s="10"/>
      <c r="Z659" s="9"/>
      <c r="AA659" s="250"/>
      <c r="AB659" s="9"/>
      <c r="AC659" s="9"/>
      <c r="AD659" s="9"/>
      <c r="AE659" s="3"/>
      <c r="AF659" s="3"/>
    </row>
    <row r="660" spans="1:32" x14ac:dyDescent="0.2">
      <c r="A660" s="55"/>
      <c r="B660" s="10"/>
      <c r="C660" s="10" t="s">
        <v>90</v>
      </c>
      <c r="D660" s="10"/>
      <c r="E660" s="10" t="s">
        <v>92</v>
      </c>
      <c r="F660" s="10">
        <v>5485</v>
      </c>
      <c r="G660" s="10"/>
      <c r="H660" s="10"/>
      <c r="I660" s="10"/>
      <c r="J660" s="10"/>
      <c r="K660" s="10"/>
      <c r="M660" s="10">
        <v>10</v>
      </c>
      <c r="N660" s="69"/>
      <c r="P660" s="248">
        <f t="shared" si="20"/>
        <v>0</v>
      </c>
      <c r="Q660" s="10"/>
      <c r="R660" s="10"/>
      <c r="S660" s="10"/>
      <c r="T660" s="180">
        <f t="shared" si="21"/>
        <v>548.5</v>
      </c>
      <c r="U660" s="10"/>
      <c r="V660" s="10"/>
      <c r="W660" s="10"/>
      <c r="Y660" s="10"/>
      <c r="Z660" s="9"/>
      <c r="AA660" s="250"/>
      <c r="AB660" s="9"/>
      <c r="AC660" s="9"/>
      <c r="AD660" s="9"/>
      <c r="AE660" s="3"/>
      <c r="AF660" s="3"/>
    </row>
    <row r="661" spans="1:32" x14ac:dyDescent="0.2">
      <c r="A661" s="55"/>
      <c r="B661" s="10"/>
      <c r="C661" s="10" t="s">
        <v>93</v>
      </c>
      <c r="D661" s="10"/>
      <c r="E661" s="10" t="s">
        <v>94</v>
      </c>
      <c r="F661" s="10">
        <v>1516</v>
      </c>
      <c r="G661" s="10"/>
      <c r="H661" s="10"/>
      <c r="I661" s="10"/>
      <c r="J661" s="10"/>
      <c r="K661" s="10"/>
      <c r="M661" s="10">
        <v>1</v>
      </c>
      <c r="N661" s="69"/>
      <c r="P661" s="248">
        <f t="shared" si="20"/>
        <v>0</v>
      </c>
      <c r="Q661" s="10"/>
      <c r="R661" s="10"/>
      <c r="S661" s="10"/>
      <c r="T661" s="180">
        <f t="shared" si="21"/>
        <v>1516</v>
      </c>
      <c r="U661" s="10"/>
      <c r="V661" s="10"/>
      <c r="W661" s="10"/>
      <c r="Y661" s="10"/>
      <c r="Z661" s="9"/>
      <c r="AA661" s="250"/>
      <c r="AB661" s="9"/>
      <c r="AC661" s="9"/>
      <c r="AD661" s="9"/>
      <c r="AE661" s="3"/>
      <c r="AF661" s="3"/>
    </row>
    <row r="662" spans="1:32" x14ac:dyDescent="0.2">
      <c r="A662" s="55"/>
      <c r="B662" s="10"/>
      <c r="C662" s="10" t="s">
        <v>93</v>
      </c>
      <c r="D662" s="10"/>
      <c r="E662" s="10" t="s">
        <v>95</v>
      </c>
      <c r="F662" s="10">
        <v>1819380</v>
      </c>
      <c r="G662" s="10"/>
      <c r="H662" s="10"/>
      <c r="I662" s="10"/>
      <c r="J662" s="10"/>
      <c r="K662" s="10"/>
      <c r="M662" s="10">
        <v>5591</v>
      </c>
      <c r="N662" s="69"/>
      <c r="P662" s="248">
        <f t="shared" si="20"/>
        <v>0</v>
      </c>
      <c r="Q662" s="10"/>
      <c r="R662" s="10"/>
      <c r="S662" s="10"/>
      <c r="T662" s="180">
        <f t="shared" si="21"/>
        <v>325.41226971919156</v>
      </c>
      <c r="U662" s="10"/>
      <c r="V662" s="10"/>
      <c r="W662" s="10"/>
      <c r="Y662" s="10"/>
      <c r="Z662" s="9"/>
      <c r="AA662" s="250"/>
      <c r="AB662" s="9"/>
      <c r="AC662" s="9"/>
      <c r="AD662" s="9"/>
      <c r="AE662" s="3"/>
      <c r="AF662" s="3"/>
    </row>
    <row r="663" spans="1:32" x14ac:dyDescent="0.2">
      <c r="A663" s="55"/>
      <c r="B663" s="10"/>
      <c r="C663" s="10" t="s">
        <v>93</v>
      </c>
      <c r="D663" s="10"/>
      <c r="E663" s="10" t="s">
        <v>96</v>
      </c>
      <c r="F663" s="10">
        <v>1400</v>
      </c>
      <c r="G663" s="10"/>
      <c r="H663" s="10"/>
      <c r="I663" s="10"/>
      <c r="J663" s="10"/>
      <c r="K663" s="10"/>
      <c r="M663" s="10">
        <v>1</v>
      </c>
      <c r="N663" s="69"/>
      <c r="P663" s="248">
        <f t="shared" si="20"/>
        <v>0</v>
      </c>
      <c r="Q663" s="10"/>
      <c r="R663" s="10"/>
      <c r="S663" s="10"/>
      <c r="T663" s="180">
        <f t="shared" si="21"/>
        <v>1400</v>
      </c>
      <c r="U663" s="10"/>
      <c r="V663" s="10"/>
      <c r="W663" s="10"/>
      <c r="Y663" s="10"/>
      <c r="Z663" s="9"/>
      <c r="AA663" s="250"/>
      <c r="AB663" s="9"/>
      <c r="AC663" s="9"/>
      <c r="AD663" s="9"/>
      <c r="AE663" s="3"/>
      <c r="AF663" s="3"/>
    </row>
    <row r="664" spans="1:32" x14ac:dyDescent="0.2">
      <c r="A664" s="55"/>
      <c r="B664" s="10"/>
      <c r="C664" s="10" t="s">
        <v>93</v>
      </c>
      <c r="D664" s="10"/>
      <c r="E664" s="10" t="s">
        <v>97</v>
      </c>
      <c r="F664" s="10">
        <v>1007</v>
      </c>
      <c r="G664" s="10"/>
      <c r="H664" s="10"/>
      <c r="I664" s="10"/>
      <c r="J664" s="10"/>
      <c r="K664" s="10"/>
      <c r="M664" s="10">
        <v>1</v>
      </c>
      <c r="N664" s="69"/>
      <c r="P664" s="248">
        <f t="shared" si="20"/>
        <v>0</v>
      </c>
      <c r="Q664" s="10"/>
      <c r="R664" s="10"/>
      <c r="S664" s="10"/>
      <c r="T664" s="180">
        <f t="shared" si="21"/>
        <v>1007</v>
      </c>
      <c r="U664" s="10"/>
      <c r="V664" s="10"/>
      <c r="W664" s="10"/>
      <c r="Y664" s="10"/>
      <c r="Z664" s="9"/>
      <c r="AA664" s="250"/>
      <c r="AB664" s="9"/>
      <c r="AC664" s="9"/>
      <c r="AD664" s="9"/>
      <c r="AE664" s="3"/>
      <c r="AF664" s="3"/>
    </row>
    <row r="665" spans="1:32" x14ac:dyDescent="0.2">
      <c r="A665" s="55"/>
      <c r="B665" s="10"/>
      <c r="C665" s="10" t="s">
        <v>98</v>
      </c>
      <c r="D665" s="10"/>
      <c r="E665" s="10" t="s">
        <v>99</v>
      </c>
      <c r="F665" s="10">
        <v>5418</v>
      </c>
      <c r="G665" s="10"/>
      <c r="H665" s="10"/>
      <c r="I665" s="10"/>
      <c r="J665" s="10"/>
      <c r="K665" s="10"/>
      <c r="M665" s="10">
        <v>18</v>
      </c>
      <c r="N665" s="69"/>
      <c r="P665" s="248">
        <f t="shared" si="20"/>
        <v>0</v>
      </c>
      <c r="Q665" s="10"/>
      <c r="R665" s="10"/>
      <c r="S665" s="10"/>
      <c r="T665" s="180">
        <f t="shared" si="21"/>
        <v>301</v>
      </c>
      <c r="U665" s="10"/>
      <c r="V665" s="10"/>
      <c r="W665" s="10"/>
      <c r="Y665" s="10"/>
      <c r="Z665" s="9"/>
      <c r="AA665" s="250"/>
      <c r="AB665" s="9"/>
      <c r="AC665" s="9"/>
      <c r="AD665" s="9"/>
      <c r="AE665" s="3"/>
      <c r="AF665" s="3"/>
    </row>
    <row r="666" spans="1:32" x14ac:dyDescent="0.2">
      <c r="A666" s="55"/>
      <c r="B666" s="10"/>
      <c r="C666" s="10" t="s">
        <v>98</v>
      </c>
      <c r="D666" s="10"/>
      <c r="E666" s="10" t="s">
        <v>76</v>
      </c>
      <c r="F666" s="10">
        <v>1901314</v>
      </c>
      <c r="G666" s="10"/>
      <c r="H666" s="10"/>
      <c r="I666" s="10"/>
      <c r="J666" s="10"/>
      <c r="K666" s="10"/>
      <c r="M666" s="10">
        <v>5314</v>
      </c>
      <c r="N666" s="69"/>
      <c r="P666" s="248">
        <f t="shared" si="20"/>
        <v>0</v>
      </c>
      <c r="Q666" s="10"/>
      <c r="R666" s="10"/>
      <c r="S666" s="10"/>
      <c r="T666" s="180">
        <f t="shared" si="21"/>
        <v>357.79337598795632</v>
      </c>
      <c r="U666" s="10"/>
      <c r="V666" s="10"/>
      <c r="W666" s="10"/>
      <c r="Y666" s="10"/>
      <c r="Z666" s="9"/>
      <c r="AA666" s="250"/>
      <c r="AB666" s="9"/>
      <c r="AC666" s="9"/>
      <c r="AD666" s="9"/>
      <c r="AE666" s="3"/>
      <c r="AF666" s="3"/>
    </row>
    <row r="667" spans="1:32" x14ac:dyDescent="0.2">
      <c r="A667" s="55"/>
      <c r="B667" s="10"/>
      <c r="C667" s="10" t="s">
        <v>100</v>
      </c>
      <c r="D667" s="10"/>
      <c r="E667" s="10" t="s">
        <v>101</v>
      </c>
      <c r="F667" s="10">
        <v>1327323</v>
      </c>
      <c r="G667" s="10"/>
      <c r="H667" s="10"/>
      <c r="I667" s="10"/>
      <c r="J667" s="10"/>
      <c r="K667" s="10"/>
      <c r="M667" s="10">
        <v>3556</v>
      </c>
      <c r="N667" s="69"/>
      <c r="P667" s="248">
        <f t="shared" si="20"/>
        <v>0</v>
      </c>
      <c r="Q667" s="10"/>
      <c r="R667" s="10"/>
      <c r="S667" s="10"/>
      <c r="T667" s="180">
        <f t="shared" si="21"/>
        <v>373.26293588301462</v>
      </c>
      <c r="U667" s="10"/>
      <c r="V667" s="10"/>
      <c r="W667" s="10"/>
      <c r="Y667" s="10"/>
      <c r="Z667" s="9"/>
      <c r="AA667" s="250"/>
      <c r="AB667" s="9"/>
      <c r="AC667" s="9"/>
      <c r="AD667" s="9"/>
      <c r="AE667" s="3"/>
      <c r="AF667" s="3"/>
    </row>
    <row r="668" spans="1:32" x14ac:dyDescent="0.2">
      <c r="A668" s="55"/>
      <c r="B668" s="10"/>
      <c r="C668" s="10" t="s">
        <v>100</v>
      </c>
      <c r="D668" s="10"/>
      <c r="E668" s="10" t="s">
        <v>102</v>
      </c>
      <c r="F668" s="10">
        <v>375984</v>
      </c>
      <c r="G668" s="10"/>
      <c r="H668" s="10"/>
      <c r="I668" s="10"/>
      <c r="J668" s="10"/>
      <c r="K668" s="10"/>
      <c r="M668" s="10">
        <v>1296</v>
      </c>
      <c r="N668" s="69"/>
      <c r="P668" s="248">
        <f t="shared" si="20"/>
        <v>0</v>
      </c>
      <c r="Q668" s="10"/>
      <c r="R668" s="10"/>
      <c r="S668" s="10"/>
      <c r="T668" s="180">
        <f t="shared" si="21"/>
        <v>290.11111111111109</v>
      </c>
      <c r="U668" s="10"/>
      <c r="V668" s="10"/>
      <c r="W668" s="10"/>
      <c r="Y668" s="10"/>
      <c r="Z668" s="9"/>
      <c r="AA668" s="250"/>
      <c r="AB668" s="9"/>
      <c r="AC668" s="9"/>
      <c r="AD668" s="9"/>
      <c r="AE668" s="3"/>
      <c r="AF668" s="3"/>
    </row>
    <row r="669" spans="1:32" x14ac:dyDescent="0.2">
      <c r="A669" s="55"/>
      <c r="B669" s="10"/>
      <c r="C669" s="10" t="s">
        <v>100</v>
      </c>
      <c r="D669" s="10"/>
      <c r="E669" s="10" t="s">
        <v>103</v>
      </c>
      <c r="F669" s="10">
        <v>2138</v>
      </c>
      <c r="G669" s="10"/>
      <c r="H669" s="10"/>
      <c r="I669" s="10"/>
      <c r="J669" s="10"/>
      <c r="K669" s="10"/>
      <c r="M669" s="10">
        <v>4</v>
      </c>
      <c r="N669" s="69"/>
      <c r="P669" s="248">
        <f t="shared" si="20"/>
        <v>0</v>
      </c>
      <c r="Q669" s="10"/>
      <c r="R669" s="10"/>
      <c r="S669" s="10"/>
      <c r="T669" s="180">
        <f t="shared" si="21"/>
        <v>534.5</v>
      </c>
      <c r="U669" s="10"/>
      <c r="V669" s="10"/>
      <c r="W669" s="10"/>
      <c r="Y669" s="10"/>
      <c r="Z669" s="9"/>
      <c r="AA669" s="250"/>
      <c r="AB669" s="9"/>
      <c r="AC669" s="9"/>
      <c r="AD669" s="9"/>
      <c r="AE669" s="3"/>
      <c r="AF669" s="3"/>
    </row>
    <row r="670" spans="1:32" x14ac:dyDescent="0.2">
      <c r="A670" s="55"/>
      <c r="B670" s="10"/>
      <c r="C670" s="10" t="s">
        <v>100</v>
      </c>
      <c r="D670" s="10"/>
      <c r="E670" s="10" t="s">
        <v>104</v>
      </c>
      <c r="F670" s="10">
        <v>6506</v>
      </c>
      <c r="G670" s="10"/>
      <c r="H670" s="10"/>
      <c r="I670" s="10"/>
      <c r="J670" s="10"/>
      <c r="K670" s="10"/>
      <c r="M670" s="10">
        <v>15</v>
      </c>
      <c r="N670" s="69"/>
      <c r="P670" s="248">
        <f t="shared" si="20"/>
        <v>0</v>
      </c>
      <c r="Q670" s="10"/>
      <c r="R670" s="10"/>
      <c r="S670" s="10"/>
      <c r="T670" s="180">
        <f t="shared" si="21"/>
        <v>433.73333333333335</v>
      </c>
      <c r="U670" s="10"/>
      <c r="V670" s="10"/>
      <c r="W670" s="10"/>
      <c r="Y670" s="10"/>
      <c r="Z670" s="9"/>
      <c r="AA670" s="250"/>
      <c r="AB670" s="9"/>
      <c r="AC670" s="9"/>
      <c r="AD670" s="9"/>
      <c r="AE670" s="3"/>
      <c r="AF670" s="3"/>
    </row>
    <row r="671" spans="1:32" x14ac:dyDescent="0.2">
      <c r="A671" s="55"/>
      <c r="B671" s="10"/>
      <c r="C671" s="10" t="s">
        <v>105</v>
      </c>
      <c r="D671" s="10"/>
      <c r="E671" s="10" t="s">
        <v>106</v>
      </c>
      <c r="F671" s="10">
        <v>325271</v>
      </c>
      <c r="G671" s="10"/>
      <c r="H671" s="10"/>
      <c r="I671" s="10"/>
      <c r="J671" s="10"/>
      <c r="K671" s="10"/>
      <c r="M671" s="10">
        <v>499</v>
      </c>
      <c r="N671" s="69"/>
      <c r="P671" s="248">
        <f t="shared" si="20"/>
        <v>0</v>
      </c>
      <c r="Q671" s="10"/>
      <c r="R671" s="10"/>
      <c r="S671" s="10"/>
      <c r="T671" s="180">
        <f t="shared" si="21"/>
        <v>651.84569138276549</v>
      </c>
      <c r="U671" s="10"/>
      <c r="V671" s="10"/>
      <c r="W671" s="10"/>
      <c r="Y671" s="10"/>
      <c r="Z671" s="9"/>
      <c r="AA671" s="250"/>
      <c r="AB671" s="9"/>
      <c r="AC671" s="9"/>
      <c r="AD671" s="9"/>
      <c r="AE671" s="3"/>
      <c r="AF671" s="3"/>
    </row>
    <row r="672" spans="1:32" x14ac:dyDescent="0.2">
      <c r="A672" s="55"/>
      <c r="B672" s="10"/>
      <c r="C672" s="10" t="s">
        <v>107</v>
      </c>
      <c r="D672" s="10"/>
      <c r="E672" s="10" t="s">
        <v>109</v>
      </c>
      <c r="F672" s="10">
        <v>364</v>
      </c>
      <c r="G672" s="10"/>
      <c r="H672" s="10"/>
      <c r="I672" s="10"/>
      <c r="J672" s="10"/>
      <c r="K672" s="10"/>
      <c r="M672" s="10">
        <v>1</v>
      </c>
      <c r="N672" s="69"/>
      <c r="P672" s="248">
        <f t="shared" si="20"/>
        <v>0</v>
      </c>
      <c r="Q672" s="10"/>
      <c r="R672" s="10"/>
      <c r="S672" s="10"/>
      <c r="T672" s="180">
        <f t="shared" si="21"/>
        <v>364</v>
      </c>
      <c r="U672" s="10"/>
      <c r="V672" s="10"/>
      <c r="W672" s="10"/>
      <c r="Y672" s="10"/>
      <c r="Z672" s="9"/>
      <c r="AA672" s="250"/>
      <c r="AB672" s="9"/>
      <c r="AC672" s="9"/>
      <c r="AD672" s="9"/>
      <c r="AE672" s="3"/>
      <c r="AF672" s="3"/>
    </row>
    <row r="673" spans="1:32" x14ac:dyDescent="0.2">
      <c r="A673" s="55"/>
      <c r="B673" s="10"/>
      <c r="C673" s="10" t="s">
        <v>110</v>
      </c>
      <c r="D673" s="10"/>
      <c r="E673" s="10" t="s">
        <v>78</v>
      </c>
      <c r="F673" s="10">
        <v>11306</v>
      </c>
      <c r="G673" s="10"/>
      <c r="H673" s="10"/>
      <c r="I673" s="10"/>
      <c r="J673" s="10"/>
      <c r="K673" s="10"/>
      <c r="M673" s="10">
        <v>27</v>
      </c>
      <c r="N673" s="69"/>
      <c r="P673" s="248">
        <f t="shared" si="20"/>
        <v>0</v>
      </c>
      <c r="Q673" s="10"/>
      <c r="R673" s="10"/>
      <c r="S673" s="10"/>
      <c r="T673" s="180">
        <f t="shared" si="21"/>
        <v>418.74074074074076</v>
      </c>
      <c r="U673" s="10"/>
      <c r="V673" s="10"/>
      <c r="W673" s="10"/>
      <c r="Y673" s="10"/>
      <c r="Z673" s="9"/>
      <c r="AA673" s="250"/>
      <c r="AB673" s="9"/>
      <c r="AC673" s="9"/>
      <c r="AD673" s="9"/>
      <c r="AE673" s="3"/>
      <c r="AF673" s="3"/>
    </row>
    <row r="674" spans="1:32" x14ac:dyDescent="0.2">
      <c r="A674" s="55"/>
      <c r="B674" s="10"/>
      <c r="C674" s="10" t="s">
        <v>111</v>
      </c>
      <c r="D674" s="10"/>
      <c r="E674" s="10" t="s">
        <v>104</v>
      </c>
      <c r="F674" s="10">
        <v>67</v>
      </c>
      <c r="G674" s="10"/>
      <c r="H674" s="10"/>
      <c r="I674" s="10"/>
      <c r="J674" s="10"/>
      <c r="K674" s="10"/>
      <c r="M674" s="10">
        <v>1</v>
      </c>
      <c r="N674" s="69"/>
      <c r="P674" s="248">
        <f t="shared" si="20"/>
        <v>0</v>
      </c>
      <c r="Q674" s="10"/>
      <c r="R674" s="10"/>
      <c r="S674" s="10"/>
      <c r="T674" s="180">
        <f t="shared" si="21"/>
        <v>67</v>
      </c>
      <c r="U674" s="10"/>
      <c r="V674" s="10"/>
      <c r="W674" s="10"/>
      <c r="Y674" s="10"/>
      <c r="Z674" s="9"/>
      <c r="AA674" s="250"/>
      <c r="AB674" s="9"/>
      <c r="AC674" s="9"/>
      <c r="AD674" s="9"/>
      <c r="AE674" s="3"/>
      <c r="AF674" s="3"/>
    </row>
    <row r="675" spans="1:32" x14ac:dyDescent="0.2">
      <c r="A675" s="55"/>
      <c r="B675" s="10"/>
      <c r="C675" s="10" t="s">
        <v>112</v>
      </c>
      <c r="D675" s="10"/>
      <c r="E675" s="10" t="s">
        <v>101</v>
      </c>
      <c r="F675" s="10">
        <v>136</v>
      </c>
      <c r="G675" s="10"/>
      <c r="H675" s="10"/>
      <c r="I675" s="10"/>
      <c r="J675" s="10"/>
      <c r="K675" s="10"/>
      <c r="M675" s="10">
        <v>1</v>
      </c>
      <c r="N675" s="69"/>
      <c r="P675" s="248">
        <f t="shared" si="20"/>
        <v>0</v>
      </c>
      <c r="Q675" s="10"/>
      <c r="R675" s="10"/>
      <c r="S675" s="10"/>
      <c r="T675" s="180">
        <f t="shared" si="21"/>
        <v>136</v>
      </c>
      <c r="U675" s="10"/>
      <c r="V675" s="10"/>
      <c r="W675" s="10"/>
      <c r="Y675" s="10"/>
      <c r="Z675" s="9"/>
      <c r="AA675" s="250"/>
      <c r="AB675" s="9"/>
      <c r="AC675" s="9"/>
      <c r="AD675" s="9"/>
      <c r="AE675" s="3"/>
      <c r="AF675" s="3"/>
    </row>
    <row r="676" spans="1:32" x14ac:dyDescent="0.2">
      <c r="A676" s="55"/>
      <c r="B676" s="10"/>
      <c r="C676" s="10" t="s">
        <v>112</v>
      </c>
      <c r="D676" s="10"/>
      <c r="E676" s="10" t="s">
        <v>103</v>
      </c>
      <c r="F676" s="10">
        <v>1309790</v>
      </c>
      <c r="G676" s="10"/>
      <c r="H676" s="10"/>
      <c r="I676" s="10"/>
      <c r="J676" s="10"/>
      <c r="K676" s="10"/>
      <c r="M676" s="10">
        <v>5407</v>
      </c>
      <c r="N676" s="69"/>
      <c r="P676" s="248">
        <f t="shared" si="20"/>
        <v>0</v>
      </c>
      <c r="Q676" s="10"/>
      <c r="R676" s="10"/>
      <c r="S676" s="10"/>
      <c r="T676" s="180">
        <f t="shared" si="21"/>
        <v>242.23968929165895</v>
      </c>
      <c r="U676" s="10"/>
      <c r="V676" s="10"/>
      <c r="W676" s="10"/>
      <c r="Y676" s="10"/>
      <c r="Z676" s="9"/>
      <c r="AA676" s="250"/>
      <c r="AB676" s="9"/>
      <c r="AC676" s="9"/>
      <c r="AD676" s="9"/>
      <c r="AE676" s="3"/>
      <c r="AF676" s="3"/>
    </row>
    <row r="677" spans="1:32" x14ac:dyDescent="0.2">
      <c r="A677" s="55"/>
      <c r="B677" s="10"/>
      <c r="C677" s="10" t="s">
        <v>113</v>
      </c>
      <c r="D677" s="10"/>
      <c r="E677" s="10" t="s">
        <v>103</v>
      </c>
      <c r="F677" s="10">
        <v>6386</v>
      </c>
      <c r="G677" s="10"/>
      <c r="H677" s="10"/>
      <c r="I677" s="10"/>
      <c r="J677" s="10"/>
      <c r="K677" s="10"/>
      <c r="M677" s="10">
        <v>19</v>
      </c>
      <c r="N677" s="69"/>
      <c r="P677" s="248">
        <f t="shared" si="20"/>
        <v>0</v>
      </c>
      <c r="Q677" s="10"/>
      <c r="R677" s="10"/>
      <c r="S677" s="10"/>
      <c r="T677" s="180">
        <f t="shared" si="21"/>
        <v>336.10526315789474</v>
      </c>
      <c r="U677" s="10"/>
      <c r="V677" s="10"/>
      <c r="W677" s="10"/>
      <c r="Y677" s="10"/>
      <c r="Z677" s="9"/>
      <c r="AA677" s="250"/>
      <c r="AB677" s="9"/>
      <c r="AC677" s="9"/>
      <c r="AD677" s="9"/>
      <c r="AE677" s="3"/>
      <c r="AF677" s="3"/>
    </row>
    <row r="678" spans="1:32" x14ac:dyDescent="0.2">
      <c r="A678" s="55"/>
      <c r="B678" s="10"/>
      <c r="C678" s="10" t="s">
        <v>114</v>
      </c>
      <c r="D678" s="10"/>
      <c r="E678" s="10" t="s">
        <v>101</v>
      </c>
      <c r="F678" s="10">
        <v>349</v>
      </c>
      <c r="G678" s="10"/>
      <c r="H678" s="10"/>
      <c r="I678" s="10"/>
      <c r="J678" s="10"/>
      <c r="K678" s="10"/>
      <c r="M678" s="10">
        <v>1</v>
      </c>
      <c r="N678" s="69"/>
      <c r="P678" s="248">
        <f t="shared" si="20"/>
        <v>0</v>
      </c>
      <c r="Q678" s="10"/>
      <c r="R678" s="10"/>
      <c r="S678" s="10"/>
      <c r="T678" s="180">
        <f t="shared" si="21"/>
        <v>349</v>
      </c>
      <c r="U678" s="10"/>
      <c r="V678" s="10"/>
      <c r="W678" s="10"/>
      <c r="Y678" s="10"/>
      <c r="Z678" s="9"/>
      <c r="AA678" s="250"/>
      <c r="AB678" s="9"/>
      <c r="AC678" s="9"/>
      <c r="AD678" s="9"/>
      <c r="AE678" s="3"/>
      <c r="AF678" s="3"/>
    </row>
    <row r="679" spans="1:32" x14ac:dyDescent="0.2">
      <c r="A679" s="55"/>
      <c r="B679" s="10"/>
      <c r="C679" s="10" t="s">
        <v>114</v>
      </c>
      <c r="D679" s="10"/>
      <c r="E679" s="10" t="s">
        <v>103</v>
      </c>
      <c r="F679" s="10">
        <v>20636</v>
      </c>
      <c r="G679" s="10"/>
      <c r="H679" s="10"/>
      <c r="I679" s="10"/>
      <c r="J679" s="10"/>
      <c r="K679" s="10"/>
      <c r="M679" s="10">
        <v>93</v>
      </c>
      <c r="N679" s="69"/>
      <c r="P679" s="248">
        <f t="shared" si="20"/>
        <v>0</v>
      </c>
      <c r="Q679" s="10"/>
      <c r="R679" s="10"/>
      <c r="S679" s="10"/>
      <c r="T679" s="180">
        <f t="shared" si="21"/>
        <v>221.89247311827958</v>
      </c>
      <c r="U679" s="10"/>
      <c r="V679" s="10"/>
      <c r="W679" s="10"/>
      <c r="Y679" s="10"/>
      <c r="Z679" s="9"/>
      <c r="AA679" s="250"/>
      <c r="AB679" s="9"/>
      <c r="AC679" s="9"/>
      <c r="AD679" s="9"/>
      <c r="AE679" s="3"/>
      <c r="AF679" s="3"/>
    </row>
    <row r="680" spans="1:32" x14ac:dyDescent="0.2">
      <c r="A680" s="55"/>
      <c r="B680" s="10"/>
      <c r="C680" s="10" t="s">
        <v>115</v>
      </c>
      <c r="D680" s="10"/>
      <c r="E680" s="10" t="s">
        <v>103</v>
      </c>
      <c r="F680" s="10">
        <v>3257</v>
      </c>
      <c r="G680" s="10"/>
      <c r="H680" s="10"/>
      <c r="I680" s="10"/>
      <c r="J680" s="10"/>
      <c r="K680" s="10"/>
      <c r="M680" s="10">
        <v>14</v>
      </c>
      <c r="N680" s="69"/>
      <c r="P680" s="248">
        <f t="shared" si="20"/>
        <v>0</v>
      </c>
      <c r="Q680" s="10"/>
      <c r="R680" s="10"/>
      <c r="S680" s="10"/>
      <c r="T680" s="180">
        <f t="shared" si="21"/>
        <v>232.64285714285714</v>
      </c>
      <c r="U680" s="10"/>
      <c r="V680" s="10"/>
      <c r="W680" s="10"/>
      <c r="Y680" s="10"/>
      <c r="Z680" s="9"/>
      <c r="AA680" s="250"/>
      <c r="AB680" s="9"/>
      <c r="AC680" s="9"/>
      <c r="AD680" s="9"/>
      <c r="AE680" s="3"/>
      <c r="AF680" s="3"/>
    </row>
    <row r="681" spans="1:32" x14ac:dyDescent="0.2">
      <c r="A681" s="55"/>
      <c r="B681" s="10"/>
      <c r="C681" s="10" t="s">
        <v>116</v>
      </c>
      <c r="D681" s="10"/>
      <c r="E681" s="10" t="s">
        <v>103</v>
      </c>
      <c r="F681" s="10">
        <v>5334</v>
      </c>
      <c r="G681" s="10"/>
      <c r="H681" s="10"/>
      <c r="I681" s="10"/>
      <c r="J681" s="10"/>
      <c r="K681" s="10"/>
      <c r="M681" s="10">
        <v>23</v>
      </c>
      <c r="N681" s="69"/>
      <c r="P681" s="248">
        <f t="shared" si="20"/>
        <v>0</v>
      </c>
      <c r="Q681" s="10"/>
      <c r="R681" s="10"/>
      <c r="S681" s="10"/>
      <c r="T681" s="180">
        <f t="shared" si="21"/>
        <v>231.91304347826087</v>
      </c>
      <c r="U681" s="10"/>
      <c r="V681" s="10"/>
      <c r="W681" s="10"/>
      <c r="Y681" s="10"/>
      <c r="Z681" s="9"/>
      <c r="AA681" s="250"/>
      <c r="AB681" s="9"/>
      <c r="AC681" s="9"/>
      <c r="AD681" s="9"/>
      <c r="AE681" s="3"/>
      <c r="AF681" s="3"/>
    </row>
    <row r="682" spans="1:32" x14ac:dyDescent="0.2">
      <c r="A682" s="55"/>
      <c r="B682" s="10"/>
      <c r="C682" s="10" t="s">
        <v>117</v>
      </c>
      <c r="D682" s="10"/>
      <c r="E682" s="10" t="s">
        <v>103</v>
      </c>
      <c r="F682" s="10">
        <v>302</v>
      </c>
      <c r="G682" s="10"/>
      <c r="H682" s="10"/>
      <c r="I682" s="10"/>
      <c r="J682" s="10"/>
      <c r="K682" s="10"/>
      <c r="M682" s="10">
        <v>2</v>
      </c>
      <c r="N682" s="69"/>
      <c r="P682" s="248">
        <f t="shared" si="20"/>
        <v>0</v>
      </c>
      <c r="Q682" s="10"/>
      <c r="R682" s="10"/>
      <c r="S682" s="10"/>
      <c r="T682" s="180">
        <f t="shared" si="21"/>
        <v>151</v>
      </c>
      <c r="U682" s="10"/>
      <c r="V682" s="10"/>
      <c r="W682" s="10"/>
      <c r="Y682" s="10"/>
      <c r="Z682" s="9"/>
      <c r="AA682" s="250"/>
      <c r="AB682" s="9"/>
      <c r="AC682" s="9"/>
      <c r="AD682" s="9"/>
      <c r="AE682" s="3"/>
      <c r="AF682" s="3"/>
    </row>
    <row r="683" spans="1:32" x14ac:dyDescent="0.2">
      <c r="A683" s="55"/>
      <c r="B683" s="10"/>
      <c r="C683" s="10" t="s">
        <v>117</v>
      </c>
      <c r="D683" s="10"/>
      <c r="E683" s="10" t="s">
        <v>104</v>
      </c>
      <c r="F683" s="10">
        <v>1204827</v>
      </c>
      <c r="G683" s="10"/>
      <c r="H683" s="10"/>
      <c r="I683" s="10"/>
      <c r="J683" s="10"/>
      <c r="K683" s="10"/>
      <c r="M683" s="10">
        <v>4050</v>
      </c>
      <c r="N683" s="69"/>
      <c r="P683" s="248">
        <f t="shared" si="20"/>
        <v>0</v>
      </c>
      <c r="Q683" s="10"/>
      <c r="R683" s="10"/>
      <c r="S683" s="10"/>
      <c r="T683" s="180">
        <f t="shared" si="21"/>
        <v>297.48814814814813</v>
      </c>
      <c r="U683" s="10"/>
      <c r="V683" s="10"/>
      <c r="W683" s="10"/>
      <c r="Y683" s="10"/>
      <c r="Z683" s="9"/>
      <c r="AA683" s="250"/>
      <c r="AB683" s="9"/>
      <c r="AC683" s="9"/>
      <c r="AD683" s="9"/>
      <c r="AE683" s="3"/>
      <c r="AF683" s="3"/>
    </row>
    <row r="684" spans="1:32" x14ac:dyDescent="0.2">
      <c r="A684" s="55"/>
      <c r="B684" s="10"/>
      <c r="C684" s="10" t="s">
        <v>118</v>
      </c>
      <c r="D684" s="10"/>
      <c r="E684" s="10" t="s">
        <v>119</v>
      </c>
      <c r="F684" s="10">
        <v>2381</v>
      </c>
      <c r="G684" s="10"/>
      <c r="H684" s="10"/>
      <c r="I684" s="10"/>
      <c r="J684" s="10"/>
      <c r="K684" s="10"/>
      <c r="M684" s="10">
        <v>3</v>
      </c>
      <c r="N684" s="69"/>
      <c r="P684" s="248">
        <f t="shared" si="20"/>
        <v>0</v>
      </c>
      <c r="Q684" s="10"/>
      <c r="R684" s="10"/>
      <c r="S684" s="10"/>
      <c r="T684" s="180">
        <f t="shared" si="21"/>
        <v>793.66666666666663</v>
      </c>
      <c r="U684" s="10"/>
      <c r="V684" s="10"/>
      <c r="W684" s="10"/>
      <c r="Y684" s="10"/>
      <c r="Z684" s="9"/>
      <c r="AA684" s="250"/>
      <c r="AB684" s="9"/>
      <c r="AC684" s="9"/>
      <c r="AD684" s="9"/>
      <c r="AE684" s="3"/>
      <c r="AF684" s="3"/>
    </row>
    <row r="685" spans="1:32" x14ac:dyDescent="0.2">
      <c r="A685" s="55"/>
      <c r="B685" s="10"/>
      <c r="C685" s="10" t="s">
        <v>120</v>
      </c>
      <c r="D685" s="10"/>
      <c r="E685" s="10" t="s">
        <v>89</v>
      </c>
      <c r="F685" s="10">
        <v>1622</v>
      </c>
      <c r="G685" s="10"/>
      <c r="H685" s="10"/>
      <c r="I685" s="10"/>
      <c r="J685" s="10"/>
      <c r="K685" s="10"/>
      <c r="M685" s="10">
        <v>1</v>
      </c>
      <c r="N685" s="69"/>
      <c r="P685" s="248">
        <f t="shared" si="20"/>
        <v>0</v>
      </c>
      <c r="Q685" s="10"/>
      <c r="R685" s="10"/>
      <c r="S685" s="10"/>
      <c r="T685" s="180">
        <f t="shared" si="21"/>
        <v>1622</v>
      </c>
      <c r="U685" s="10"/>
      <c r="V685" s="10"/>
      <c r="W685" s="10"/>
      <c r="Y685" s="10"/>
      <c r="Z685" s="9"/>
      <c r="AA685" s="250"/>
      <c r="AB685" s="9"/>
      <c r="AC685" s="9"/>
      <c r="AD685" s="9"/>
      <c r="AE685" s="3"/>
      <c r="AF685" s="3"/>
    </row>
    <row r="686" spans="1:32" x14ac:dyDescent="0.2">
      <c r="A686" s="55"/>
      <c r="B686" s="10"/>
      <c r="C686" s="10" t="s">
        <v>121</v>
      </c>
      <c r="D686" s="10"/>
      <c r="E686" s="10" t="s">
        <v>78</v>
      </c>
      <c r="F686" s="10">
        <v>2796</v>
      </c>
      <c r="G686" s="10"/>
      <c r="H686" s="10"/>
      <c r="I686" s="10"/>
      <c r="J686" s="10"/>
      <c r="K686" s="10"/>
      <c r="M686" s="10">
        <v>4</v>
      </c>
      <c r="N686" s="69"/>
      <c r="P686" s="248">
        <f t="shared" si="20"/>
        <v>0</v>
      </c>
      <c r="Q686" s="10"/>
      <c r="R686" s="10"/>
      <c r="S686" s="10"/>
      <c r="T686" s="180">
        <f t="shared" si="21"/>
        <v>699</v>
      </c>
      <c r="U686" s="10"/>
      <c r="V686" s="10"/>
      <c r="W686" s="10"/>
      <c r="Y686" s="10"/>
      <c r="Z686" s="9"/>
      <c r="AA686" s="250"/>
      <c r="AB686" s="9"/>
      <c r="AC686" s="9"/>
      <c r="AD686" s="9"/>
      <c r="AE686" s="3"/>
      <c r="AF686" s="3"/>
    </row>
    <row r="687" spans="1:32" x14ac:dyDescent="0.2">
      <c r="A687" s="55"/>
      <c r="B687" s="10"/>
      <c r="C687" s="10" t="s">
        <v>122</v>
      </c>
      <c r="D687" s="10"/>
      <c r="E687" s="10" t="s">
        <v>123</v>
      </c>
      <c r="F687" s="10">
        <v>204194</v>
      </c>
      <c r="G687" s="10"/>
      <c r="H687" s="10"/>
      <c r="I687" s="10"/>
      <c r="J687" s="10"/>
      <c r="K687" s="10"/>
      <c r="M687" s="10">
        <v>418</v>
      </c>
      <c r="N687" s="69"/>
      <c r="P687" s="248">
        <f t="shared" si="20"/>
        <v>0</v>
      </c>
      <c r="Q687" s="10"/>
      <c r="R687" s="10"/>
      <c r="S687" s="10"/>
      <c r="T687" s="180">
        <f t="shared" si="21"/>
        <v>488.50239234449759</v>
      </c>
      <c r="U687" s="10"/>
      <c r="V687" s="10"/>
      <c r="W687" s="10"/>
      <c r="Y687" s="10"/>
      <c r="Z687" s="9"/>
      <c r="AA687" s="250"/>
      <c r="AB687" s="9"/>
      <c r="AC687" s="9"/>
      <c r="AD687" s="9"/>
      <c r="AE687" s="3"/>
      <c r="AF687" s="3"/>
    </row>
    <row r="688" spans="1:32" x14ac:dyDescent="0.2">
      <c r="A688" s="55"/>
      <c r="B688" s="10"/>
      <c r="C688" s="10" t="s">
        <v>124</v>
      </c>
      <c r="D688" s="10"/>
      <c r="E688" s="10" t="s">
        <v>119</v>
      </c>
      <c r="F688" s="10">
        <v>126363</v>
      </c>
      <c r="G688" s="10"/>
      <c r="H688" s="10"/>
      <c r="I688" s="10"/>
      <c r="J688" s="10"/>
      <c r="K688" s="10"/>
      <c r="M688" s="10">
        <v>268</v>
      </c>
      <c r="N688" s="69"/>
      <c r="P688" s="248">
        <f t="shared" si="20"/>
        <v>0</v>
      </c>
      <c r="Q688" s="10"/>
      <c r="R688" s="10"/>
      <c r="S688" s="10"/>
      <c r="T688" s="180">
        <f t="shared" si="21"/>
        <v>471.50373134328356</v>
      </c>
      <c r="U688" s="10"/>
      <c r="V688" s="10"/>
      <c r="W688" s="10"/>
      <c r="Y688" s="10"/>
      <c r="Z688" s="9"/>
      <c r="AA688" s="250"/>
      <c r="AB688" s="9"/>
      <c r="AC688" s="9"/>
      <c r="AD688" s="9"/>
      <c r="AE688" s="3"/>
      <c r="AF688" s="3"/>
    </row>
    <row r="689" spans="1:32" x14ac:dyDescent="0.2">
      <c r="A689" s="55"/>
      <c r="B689" s="10"/>
      <c r="C689" s="10" t="s">
        <v>125</v>
      </c>
      <c r="D689" s="10"/>
      <c r="E689" s="10" t="s">
        <v>126</v>
      </c>
      <c r="F689" s="10">
        <v>121375</v>
      </c>
      <c r="G689" s="10"/>
      <c r="H689" s="10"/>
      <c r="I689" s="10"/>
      <c r="J689" s="10"/>
      <c r="K689" s="10"/>
      <c r="M689" s="10">
        <v>253</v>
      </c>
      <c r="N689" s="69"/>
      <c r="P689" s="248">
        <f t="shared" si="20"/>
        <v>0</v>
      </c>
      <c r="Q689" s="10"/>
      <c r="R689" s="10"/>
      <c r="S689" s="10"/>
      <c r="T689" s="180">
        <f t="shared" si="21"/>
        <v>479.74308300395256</v>
      </c>
      <c r="U689" s="10"/>
      <c r="V689" s="10"/>
      <c r="W689" s="10"/>
      <c r="Y689" s="10"/>
      <c r="Z689" s="9"/>
      <c r="AA689" s="250"/>
      <c r="AB689" s="9"/>
      <c r="AC689" s="9"/>
      <c r="AD689" s="9"/>
      <c r="AE689" s="3"/>
      <c r="AF689" s="3"/>
    </row>
    <row r="690" spans="1:32" x14ac:dyDescent="0.2">
      <c r="A690" s="55"/>
      <c r="B690" s="10"/>
      <c r="C690" s="10" t="s">
        <v>127</v>
      </c>
      <c r="D690" s="10"/>
      <c r="E690" s="10" t="s">
        <v>67</v>
      </c>
      <c r="F690" s="10">
        <v>2254138</v>
      </c>
      <c r="G690" s="10"/>
      <c r="H690" s="10"/>
      <c r="I690" s="10"/>
      <c r="J690" s="10"/>
      <c r="K690" s="10"/>
      <c r="M690" s="10">
        <v>4643</v>
      </c>
      <c r="N690" s="69"/>
      <c r="P690" s="248">
        <f t="shared" si="20"/>
        <v>0</v>
      </c>
      <c r="Q690" s="10"/>
      <c r="R690" s="10"/>
      <c r="S690" s="10"/>
      <c r="T690" s="180">
        <f t="shared" si="21"/>
        <v>485.49170794744776</v>
      </c>
      <c r="U690" s="10"/>
      <c r="V690" s="10"/>
      <c r="W690" s="10"/>
      <c r="Y690" s="10"/>
      <c r="Z690" s="9"/>
      <c r="AA690" s="250"/>
      <c r="AB690" s="9"/>
      <c r="AC690" s="9"/>
      <c r="AD690" s="9"/>
      <c r="AE690" s="3"/>
      <c r="AF690" s="3"/>
    </row>
    <row r="691" spans="1:32" x14ac:dyDescent="0.2">
      <c r="A691" s="55"/>
      <c r="B691" s="10"/>
      <c r="C691" s="10" t="s">
        <v>127</v>
      </c>
      <c r="D691" s="10"/>
      <c r="E691" s="10" t="s">
        <v>72</v>
      </c>
      <c r="F691" s="10">
        <v>802</v>
      </c>
      <c r="G691" s="10"/>
      <c r="H691" s="10"/>
      <c r="I691" s="10"/>
      <c r="J691" s="10"/>
      <c r="K691" s="10"/>
      <c r="M691" s="10">
        <v>1</v>
      </c>
      <c r="N691" s="69"/>
      <c r="P691" s="248">
        <f t="shared" si="20"/>
        <v>0</v>
      </c>
      <c r="Q691" s="10"/>
      <c r="R691" s="10"/>
      <c r="S691" s="10"/>
      <c r="T691" s="180">
        <f t="shared" si="21"/>
        <v>802</v>
      </c>
      <c r="U691" s="10"/>
      <c r="V691" s="10"/>
      <c r="W691" s="10"/>
      <c r="Y691" s="10"/>
      <c r="Z691" s="9"/>
      <c r="AA691" s="250"/>
      <c r="AB691" s="9"/>
      <c r="AC691" s="9"/>
      <c r="AD691" s="9"/>
      <c r="AE691" s="3"/>
      <c r="AF691" s="3"/>
    </row>
    <row r="692" spans="1:32" x14ac:dyDescent="0.2">
      <c r="A692" s="55"/>
      <c r="B692" s="10"/>
      <c r="C692" s="10" t="s">
        <v>127</v>
      </c>
      <c r="D692" s="10"/>
      <c r="E692" s="10" t="s">
        <v>74</v>
      </c>
      <c r="F692" s="10">
        <v>4617</v>
      </c>
      <c r="G692" s="10"/>
      <c r="H692" s="10"/>
      <c r="I692" s="10"/>
      <c r="J692" s="10"/>
      <c r="K692" s="10"/>
      <c r="M692" s="10">
        <v>9</v>
      </c>
      <c r="N692" s="69"/>
      <c r="P692" s="248">
        <f t="shared" si="20"/>
        <v>0</v>
      </c>
      <c r="Q692" s="10"/>
      <c r="R692" s="10"/>
      <c r="S692" s="10"/>
      <c r="T692" s="180">
        <f t="shared" si="21"/>
        <v>513</v>
      </c>
      <c r="U692" s="10"/>
      <c r="V692" s="10"/>
      <c r="W692" s="10"/>
      <c r="Y692" s="10"/>
      <c r="Z692" s="9"/>
      <c r="AA692" s="250"/>
      <c r="AB692" s="9"/>
      <c r="AC692" s="9"/>
      <c r="AD692" s="9"/>
      <c r="AE692" s="3"/>
      <c r="AF692" s="3"/>
    </row>
    <row r="693" spans="1:32" x14ac:dyDescent="0.2">
      <c r="A693" s="55"/>
      <c r="B693" s="10"/>
      <c r="C693" s="10" t="s">
        <v>128</v>
      </c>
      <c r="D693" s="10"/>
      <c r="E693" s="10" t="s">
        <v>106</v>
      </c>
      <c r="F693" s="10">
        <v>439</v>
      </c>
      <c r="G693" s="10"/>
      <c r="H693" s="10"/>
      <c r="I693" s="10"/>
      <c r="J693" s="10"/>
      <c r="K693" s="10"/>
      <c r="M693" s="10">
        <v>1</v>
      </c>
      <c r="N693" s="69"/>
      <c r="P693" s="248">
        <f t="shared" si="20"/>
        <v>0</v>
      </c>
      <c r="Q693" s="10"/>
      <c r="R693" s="10"/>
      <c r="S693" s="10"/>
      <c r="T693" s="180">
        <f t="shared" si="21"/>
        <v>439</v>
      </c>
      <c r="U693" s="10"/>
      <c r="V693" s="10"/>
      <c r="W693" s="10"/>
      <c r="Y693" s="10"/>
      <c r="Z693" s="9"/>
      <c r="AA693" s="250"/>
      <c r="AB693" s="9"/>
      <c r="AC693" s="9"/>
      <c r="AD693" s="9"/>
      <c r="AE693" s="3"/>
      <c r="AF693" s="3"/>
    </row>
    <row r="694" spans="1:32" x14ac:dyDescent="0.2">
      <c r="A694" s="55"/>
      <c r="B694" s="10"/>
      <c r="C694" s="10" t="s">
        <v>129</v>
      </c>
      <c r="D694" s="10"/>
      <c r="E694" s="10" t="s">
        <v>130</v>
      </c>
      <c r="F694" s="10">
        <v>381</v>
      </c>
      <c r="G694" s="10"/>
      <c r="H694" s="10"/>
      <c r="I694" s="10"/>
      <c r="J694" s="10"/>
      <c r="K694" s="10"/>
      <c r="M694" s="10">
        <v>2</v>
      </c>
      <c r="N694" s="69"/>
      <c r="P694" s="248">
        <f t="shared" si="20"/>
        <v>0</v>
      </c>
      <c r="Q694" s="10"/>
      <c r="R694" s="10"/>
      <c r="S694" s="10"/>
      <c r="T694" s="180">
        <f t="shared" si="21"/>
        <v>190.5</v>
      </c>
      <c r="U694" s="10"/>
      <c r="V694" s="10"/>
      <c r="W694" s="10"/>
      <c r="Y694" s="10"/>
      <c r="Z694" s="9"/>
      <c r="AA694" s="250"/>
      <c r="AB694" s="9"/>
      <c r="AC694" s="9"/>
      <c r="AD694" s="9"/>
      <c r="AE694" s="3"/>
      <c r="AF694" s="3"/>
    </row>
    <row r="695" spans="1:32" x14ac:dyDescent="0.2">
      <c r="A695" s="55"/>
      <c r="B695" s="10"/>
      <c r="C695" s="10" t="s">
        <v>129</v>
      </c>
      <c r="D695" s="10"/>
      <c r="E695" s="10" t="s">
        <v>106</v>
      </c>
      <c r="F695" s="10">
        <v>11703</v>
      </c>
      <c r="G695" s="10"/>
      <c r="H695" s="10"/>
      <c r="I695" s="10"/>
      <c r="J695" s="10"/>
      <c r="K695" s="10"/>
      <c r="M695" s="10">
        <v>24</v>
      </c>
      <c r="N695" s="69"/>
      <c r="P695" s="248">
        <f t="shared" si="20"/>
        <v>0</v>
      </c>
      <c r="Q695" s="10"/>
      <c r="R695" s="10"/>
      <c r="S695" s="10"/>
      <c r="T695" s="180">
        <f t="shared" si="21"/>
        <v>487.625</v>
      </c>
      <c r="U695" s="10"/>
      <c r="V695" s="10"/>
      <c r="W695" s="10"/>
      <c r="Y695" s="10"/>
      <c r="Z695" s="9"/>
      <c r="AA695" s="250"/>
      <c r="AB695" s="9"/>
      <c r="AC695" s="9"/>
      <c r="AD695" s="9"/>
      <c r="AE695" s="3"/>
      <c r="AF695" s="3"/>
    </row>
    <row r="696" spans="1:32" x14ac:dyDescent="0.2">
      <c r="A696" s="55"/>
      <c r="B696" s="10"/>
      <c r="C696" s="10" t="s">
        <v>131</v>
      </c>
      <c r="D696" s="10"/>
      <c r="E696" s="10" t="s">
        <v>132</v>
      </c>
      <c r="F696" s="10">
        <v>309</v>
      </c>
      <c r="G696" s="10"/>
      <c r="H696" s="10"/>
      <c r="I696" s="10"/>
      <c r="J696" s="10"/>
      <c r="K696" s="10"/>
      <c r="M696" s="10">
        <v>1</v>
      </c>
      <c r="N696" s="69"/>
      <c r="P696" s="248">
        <f t="shared" si="20"/>
        <v>0</v>
      </c>
      <c r="Q696" s="10"/>
      <c r="R696" s="10"/>
      <c r="S696" s="10"/>
      <c r="T696" s="180">
        <f t="shared" si="21"/>
        <v>309</v>
      </c>
      <c r="U696" s="10"/>
      <c r="V696" s="10"/>
      <c r="W696" s="10"/>
      <c r="Y696" s="10"/>
      <c r="Z696" s="9"/>
      <c r="AA696" s="250"/>
      <c r="AB696" s="9"/>
      <c r="AC696" s="9"/>
      <c r="AD696" s="9"/>
      <c r="AE696" s="3"/>
      <c r="AF696" s="3"/>
    </row>
    <row r="697" spans="1:32" x14ac:dyDescent="0.2">
      <c r="A697" s="55"/>
      <c r="B697" s="10"/>
      <c r="C697" s="10" t="s">
        <v>131</v>
      </c>
      <c r="D697" s="10"/>
      <c r="E697" s="10" t="s">
        <v>133</v>
      </c>
      <c r="F697" s="10">
        <v>2033</v>
      </c>
      <c r="G697" s="10"/>
      <c r="H697" s="10"/>
      <c r="I697" s="10"/>
      <c r="J697" s="10"/>
      <c r="K697" s="10"/>
      <c r="M697" s="10">
        <v>4</v>
      </c>
      <c r="N697" s="69"/>
      <c r="P697" s="248">
        <f t="shared" si="20"/>
        <v>0</v>
      </c>
      <c r="Q697" s="10"/>
      <c r="R697" s="10"/>
      <c r="S697" s="10"/>
      <c r="T697" s="180">
        <f t="shared" si="21"/>
        <v>508.25</v>
      </c>
      <c r="U697" s="10"/>
      <c r="V697" s="10"/>
      <c r="W697" s="10"/>
      <c r="Y697" s="10"/>
      <c r="Z697" s="9"/>
      <c r="AA697" s="250"/>
      <c r="AB697" s="9"/>
      <c r="AC697" s="9"/>
      <c r="AD697" s="9"/>
      <c r="AE697" s="3"/>
      <c r="AF697" s="3"/>
    </row>
    <row r="698" spans="1:32" x14ac:dyDescent="0.2">
      <c r="A698" s="55"/>
      <c r="B698" s="10"/>
      <c r="C698" s="10" t="s">
        <v>134</v>
      </c>
      <c r="D698" s="10"/>
      <c r="E698" s="10" t="s">
        <v>130</v>
      </c>
      <c r="F698" s="10">
        <v>527210</v>
      </c>
      <c r="G698" s="10"/>
      <c r="H698" s="10"/>
      <c r="I698" s="10"/>
      <c r="J698" s="10"/>
      <c r="K698" s="10"/>
      <c r="M698" s="10">
        <v>1031</v>
      </c>
      <c r="N698" s="69"/>
      <c r="P698" s="248">
        <f t="shared" si="20"/>
        <v>0</v>
      </c>
      <c r="Q698" s="10"/>
      <c r="R698" s="10"/>
      <c r="S698" s="10"/>
      <c r="T698" s="180">
        <f t="shared" si="21"/>
        <v>511.35790494665372</v>
      </c>
      <c r="U698" s="10"/>
      <c r="V698" s="10"/>
      <c r="W698" s="10"/>
      <c r="Y698" s="10"/>
      <c r="Z698" s="9"/>
      <c r="AA698" s="250"/>
      <c r="AB698" s="9"/>
      <c r="AC698" s="9"/>
      <c r="AD698" s="9"/>
      <c r="AE698" s="3"/>
      <c r="AF698" s="3"/>
    </row>
    <row r="699" spans="1:32" x14ac:dyDescent="0.2">
      <c r="A699" s="55"/>
      <c r="B699" s="10"/>
      <c r="C699" s="10" t="s">
        <v>135</v>
      </c>
      <c r="D699" s="10"/>
      <c r="E699" s="10" t="s">
        <v>78</v>
      </c>
      <c r="F699" s="10">
        <v>333349</v>
      </c>
      <c r="G699" s="10"/>
      <c r="H699" s="10"/>
      <c r="I699" s="10"/>
      <c r="J699" s="10"/>
      <c r="K699" s="10"/>
      <c r="M699" s="10">
        <v>521</v>
      </c>
      <c r="N699" s="69"/>
      <c r="P699" s="248">
        <f t="shared" si="20"/>
        <v>0</v>
      </c>
      <c r="Q699" s="10"/>
      <c r="R699" s="10"/>
      <c r="S699" s="10"/>
      <c r="T699" s="180">
        <f t="shared" si="21"/>
        <v>639.82533589251443</v>
      </c>
      <c r="U699" s="10"/>
      <c r="V699" s="10"/>
      <c r="W699" s="10"/>
      <c r="Y699" s="10"/>
      <c r="Z699" s="9"/>
      <c r="AA699" s="250"/>
      <c r="AB699" s="9"/>
      <c r="AC699" s="9"/>
      <c r="AD699" s="9"/>
      <c r="AE699" s="3"/>
      <c r="AF699" s="3"/>
    </row>
    <row r="700" spans="1:32" x14ac:dyDescent="0.2">
      <c r="A700" s="55"/>
      <c r="B700" s="10"/>
      <c r="C700" s="10" t="s">
        <v>136</v>
      </c>
      <c r="D700" s="10"/>
      <c r="E700" s="10" t="s">
        <v>87</v>
      </c>
      <c r="F700" s="10">
        <v>2</v>
      </c>
      <c r="G700" s="10"/>
      <c r="H700" s="10"/>
      <c r="I700" s="10"/>
      <c r="J700" s="10"/>
      <c r="K700" s="10"/>
      <c r="M700" s="10">
        <v>1</v>
      </c>
      <c r="N700" s="69"/>
      <c r="P700" s="248">
        <f t="shared" si="20"/>
        <v>0</v>
      </c>
      <c r="Q700" s="10"/>
      <c r="R700" s="10"/>
      <c r="S700" s="10"/>
      <c r="T700" s="180">
        <f t="shared" si="21"/>
        <v>2</v>
      </c>
      <c r="U700" s="10"/>
      <c r="V700" s="10"/>
      <c r="W700" s="10"/>
      <c r="Y700" s="10"/>
      <c r="Z700" s="9"/>
      <c r="AA700" s="250"/>
      <c r="AB700" s="9"/>
      <c r="AC700" s="9"/>
      <c r="AD700" s="9"/>
      <c r="AE700" s="3"/>
      <c r="AF700" s="3"/>
    </row>
    <row r="701" spans="1:32" x14ac:dyDescent="0.2">
      <c r="A701" s="55"/>
      <c r="B701" s="10"/>
      <c r="C701" s="10" t="s">
        <v>137</v>
      </c>
      <c r="D701" s="10"/>
      <c r="E701" s="10" t="s">
        <v>78</v>
      </c>
      <c r="F701" s="10">
        <v>119620</v>
      </c>
      <c r="G701" s="10"/>
      <c r="H701" s="10"/>
      <c r="I701" s="10"/>
      <c r="J701" s="10"/>
      <c r="K701" s="10"/>
      <c r="M701" s="10">
        <v>201</v>
      </c>
      <c r="N701" s="69"/>
      <c r="P701" s="248">
        <f t="shared" si="20"/>
        <v>0</v>
      </c>
      <c r="Q701" s="10"/>
      <c r="R701" s="10"/>
      <c r="S701" s="10"/>
      <c r="T701" s="180">
        <f t="shared" si="21"/>
        <v>595.12437810945278</v>
      </c>
      <c r="U701" s="10"/>
      <c r="V701" s="10"/>
      <c r="W701" s="10"/>
      <c r="Y701" s="10"/>
      <c r="Z701" s="9"/>
      <c r="AA701" s="250"/>
      <c r="AB701" s="9"/>
      <c r="AC701" s="9"/>
      <c r="AD701" s="9"/>
      <c r="AE701" s="3"/>
      <c r="AF701" s="3"/>
    </row>
    <row r="702" spans="1:32" x14ac:dyDescent="0.2">
      <c r="A702" s="55"/>
      <c r="B702" s="10"/>
      <c r="C702" s="10" t="s">
        <v>138</v>
      </c>
      <c r="D702" s="10"/>
      <c r="E702" s="10" t="s">
        <v>139</v>
      </c>
      <c r="F702" s="10">
        <v>2725</v>
      </c>
      <c r="G702" s="10"/>
      <c r="H702" s="10"/>
      <c r="I702" s="10"/>
      <c r="J702" s="10"/>
      <c r="K702" s="10"/>
      <c r="M702" s="10">
        <v>4</v>
      </c>
      <c r="N702" s="69"/>
      <c r="P702" s="248">
        <f t="shared" si="20"/>
        <v>0</v>
      </c>
      <c r="Q702" s="10"/>
      <c r="R702" s="10"/>
      <c r="S702" s="10"/>
      <c r="T702" s="180">
        <f t="shared" si="21"/>
        <v>681.25</v>
      </c>
      <c r="U702" s="10"/>
      <c r="V702" s="10"/>
      <c r="W702" s="10"/>
      <c r="Y702" s="10"/>
      <c r="Z702" s="9"/>
      <c r="AA702" s="250"/>
      <c r="AB702" s="9"/>
      <c r="AC702" s="9"/>
      <c r="AD702" s="9"/>
      <c r="AE702" s="3"/>
      <c r="AF702" s="3"/>
    </row>
    <row r="703" spans="1:32" x14ac:dyDescent="0.2">
      <c r="A703" s="55"/>
      <c r="B703" s="10"/>
      <c r="C703" s="10" t="s">
        <v>140</v>
      </c>
      <c r="D703" s="10"/>
      <c r="E703" s="10" t="s">
        <v>103</v>
      </c>
      <c r="F703" s="10">
        <v>372155</v>
      </c>
      <c r="G703" s="10"/>
      <c r="H703" s="10"/>
      <c r="I703" s="10"/>
      <c r="J703" s="10"/>
      <c r="K703" s="10"/>
      <c r="M703" s="10">
        <v>1421</v>
      </c>
      <c r="N703" s="69"/>
      <c r="P703" s="248">
        <f t="shared" si="20"/>
        <v>0</v>
      </c>
      <c r="Q703" s="10"/>
      <c r="R703" s="10"/>
      <c r="S703" s="10"/>
      <c r="T703" s="180">
        <f t="shared" si="21"/>
        <v>261.89655172413791</v>
      </c>
      <c r="U703" s="10"/>
      <c r="V703" s="10"/>
      <c r="W703" s="10"/>
      <c r="Y703" s="10"/>
      <c r="Z703" s="9"/>
      <c r="AA703" s="250"/>
      <c r="AB703" s="9"/>
      <c r="AC703" s="9"/>
      <c r="AD703" s="9"/>
      <c r="AE703" s="3"/>
      <c r="AF703" s="3"/>
    </row>
    <row r="704" spans="1:32" x14ac:dyDescent="0.2">
      <c r="A704" s="55"/>
      <c r="B704" s="10"/>
      <c r="C704" s="10" t="s">
        <v>141</v>
      </c>
      <c r="D704" s="10"/>
      <c r="E704" s="10" t="s">
        <v>142</v>
      </c>
      <c r="F704" s="10">
        <v>102873</v>
      </c>
      <c r="G704" s="10"/>
      <c r="H704" s="10"/>
      <c r="I704" s="10"/>
      <c r="J704" s="10"/>
      <c r="K704" s="10"/>
      <c r="M704" s="10">
        <v>263</v>
      </c>
      <c r="N704" s="69"/>
      <c r="P704" s="248">
        <f t="shared" ref="P704:P767" si="22">J704/M704</f>
        <v>0</v>
      </c>
      <c r="Q704" s="10"/>
      <c r="R704" s="10"/>
      <c r="S704" s="10"/>
      <c r="T704" s="180">
        <f t="shared" ref="T704:T767" si="23">F704/M704</f>
        <v>391.15209125475286</v>
      </c>
      <c r="U704" s="10"/>
      <c r="V704" s="10"/>
      <c r="W704" s="10"/>
      <c r="Y704" s="10"/>
      <c r="Z704" s="9"/>
      <c r="AA704" s="250"/>
      <c r="AB704" s="9"/>
      <c r="AC704" s="9"/>
      <c r="AD704" s="9"/>
      <c r="AE704" s="3"/>
      <c r="AF704" s="3"/>
    </row>
    <row r="705" spans="1:32" x14ac:dyDescent="0.2">
      <c r="A705" s="55"/>
      <c r="B705" s="10"/>
      <c r="C705" s="10" t="s">
        <v>143</v>
      </c>
      <c r="D705" s="10"/>
      <c r="E705" s="10" t="s">
        <v>144</v>
      </c>
      <c r="F705" s="10">
        <v>6993026</v>
      </c>
      <c r="G705" s="10"/>
      <c r="H705" s="10"/>
      <c r="I705" s="10"/>
      <c r="J705" s="10"/>
      <c r="K705" s="10"/>
      <c r="M705" s="10">
        <v>12501</v>
      </c>
      <c r="N705" s="69"/>
      <c r="P705" s="248">
        <f t="shared" si="22"/>
        <v>0</v>
      </c>
      <c r="Q705" s="10"/>
      <c r="R705" s="10"/>
      <c r="S705" s="10"/>
      <c r="T705" s="180">
        <f t="shared" si="23"/>
        <v>559.39732821374287</v>
      </c>
      <c r="U705" s="10"/>
      <c r="V705" s="10"/>
      <c r="W705" s="10"/>
      <c r="Y705" s="10"/>
      <c r="Z705" s="9"/>
      <c r="AA705" s="250"/>
      <c r="AB705" s="9"/>
      <c r="AC705" s="9"/>
      <c r="AD705" s="9"/>
      <c r="AE705" s="3"/>
      <c r="AF705" s="3"/>
    </row>
    <row r="706" spans="1:32" x14ac:dyDescent="0.2">
      <c r="A706" s="55"/>
      <c r="B706" s="10"/>
      <c r="C706" s="10" t="s">
        <v>145</v>
      </c>
      <c r="D706" s="10"/>
      <c r="E706" s="10" t="s">
        <v>146</v>
      </c>
      <c r="F706" s="10">
        <v>297</v>
      </c>
      <c r="G706" s="10"/>
      <c r="H706" s="10"/>
      <c r="I706" s="10"/>
      <c r="J706" s="10"/>
      <c r="K706" s="10"/>
      <c r="M706" s="10">
        <v>1</v>
      </c>
      <c r="N706" s="69"/>
      <c r="P706" s="248">
        <f t="shared" si="22"/>
        <v>0</v>
      </c>
      <c r="Q706" s="10"/>
      <c r="R706" s="10"/>
      <c r="S706" s="10"/>
      <c r="T706" s="180">
        <f t="shared" si="23"/>
        <v>297</v>
      </c>
      <c r="U706" s="10"/>
      <c r="V706" s="10"/>
      <c r="W706" s="10"/>
      <c r="Y706" s="10"/>
      <c r="Z706" s="9"/>
      <c r="AA706" s="250"/>
      <c r="AB706" s="9"/>
      <c r="AC706" s="9"/>
      <c r="AD706" s="9"/>
      <c r="AE706" s="3"/>
      <c r="AF706" s="3"/>
    </row>
    <row r="707" spans="1:32" x14ac:dyDescent="0.2">
      <c r="A707" s="55"/>
      <c r="B707" s="10"/>
      <c r="C707" s="10" t="s">
        <v>145</v>
      </c>
      <c r="D707" s="10"/>
      <c r="E707" s="10" t="s">
        <v>147</v>
      </c>
      <c r="F707" s="10">
        <v>2524749</v>
      </c>
      <c r="G707" s="10"/>
      <c r="H707" s="10"/>
      <c r="I707" s="10"/>
      <c r="J707" s="10"/>
      <c r="K707" s="10"/>
      <c r="M707" s="10">
        <v>8859</v>
      </c>
      <c r="N707" s="69"/>
      <c r="P707" s="248">
        <f t="shared" si="22"/>
        <v>0</v>
      </c>
      <c r="Q707" s="10"/>
      <c r="R707" s="10"/>
      <c r="S707" s="10"/>
      <c r="T707" s="180">
        <f t="shared" si="23"/>
        <v>284.9925499492042</v>
      </c>
      <c r="U707" s="10"/>
      <c r="V707" s="10"/>
      <c r="W707" s="10"/>
      <c r="Y707" s="10"/>
      <c r="Z707" s="9"/>
      <c r="AA707" s="250"/>
      <c r="AB707" s="9"/>
      <c r="AC707" s="9"/>
      <c r="AD707" s="9"/>
      <c r="AE707" s="3"/>
      <c r="AF707" s="3"/>
    </row>
    <row r="708" spans="1:32" x14ac:dyDescent="0.2">
      <c r="A708" s="55"/>
      <c r="B708" s="10"/>
      <c r="C708" s="10" t="s">
        <v>145</v>
      </c>
      <c r="D708" s="10"/>
      <c r="E708" s="10" t="s">
        <v>99</v>
      </c>
      <c r="F708" s="10">
        <v>166</v>
      </c>
      <c r="G708" s="10"/>
      <c r="H708" s="10"/>
      <c r="I708" s="10"/>
      <c r="J708" s="10"/>
      <c r="K708" s="10"/>
      <c r="M708" s="10">
        <v>1</v>
      </c>
      <c r="N708" s="69"/>
      <c r="P708" s="248">
        <f t="shared" si="22"/>
        <v>0</v>
      </c>
      <c r="Q708" s="10"/>
      <c r="R708" s="10"/>
      <c r="S708" s="10"/>
      <c r="T708" s="180">
        <f t="shared" si="23"/>
        <v>166</v>
      </c>
      <c r="U708" s="10"/>
      <c r="V708" s="10"/>
      <c r="W708" s="10"/>
      <c r="Y708" s="10"/>
      <c r="Z708" s="9"/>
      <c r="AA708" s="250"/>
      <c r="AB708" s="9"/>
      <c r="AC708" s="9"/>
      <c r="AD708" s="9"/>
      <c r="AE708" s="3"/>
      <c r="AF708" s="3"/>
    </row>
    <row r="709" spans="1:32" x14ac:dyDescent="0.2">
      <c r="A709" s="55"/>
      <c r="B709" s="10"/>
      <c r="C709" s="10" t="s">
        <v>145</v>
      </c>
      <c r="D709" s="10"/>
      <c r="E709" s="10" t="s">
        <v>82</v>
      </c>
      <c r="F709" s="10">
        <v>234</v>
      </c>
      <c r="G709" s="10"/>
      <c r="H709" s="10"/>
      <c r="I709" s="10"/>
      <c r="J709" s="10"/>
      <c r="K709" s="10"/>
      <c r="M709" s="10">
        <v>1</v>
      </c>
      <c r="N709" s="69"/>
      <c r="P709" s="248">
        <f t="shared" si="22"/>
        <v>0</v>
      </c>
      <c r="Q709" s="10"/>
      <c r="R709" s="10"/>
      <c r="S709" s="10"/>
      <c r="T709" s="180">
        <f t="shared" si="23"/>
        <v>234</v>
      </c>
      <c r="U709" s="10"/>
      <c r="V709" s="10"/>
      <c r="W709" s="10"/>
      <c r="Y709" s="10"/>
      <c r="Z709" s="9"/>
      <c r="AA709" s="250"/>
      <c r="AB709" s="9"/>
      <c r="AC709" s="9"/>
      <c r="AD709" s="9"/>
      <c r="AE709" s="3"/>
      <c r="AF709" s="3"/>
    </row>
    <row r="710" spans="1:32" x14ac:dyDescent="0.2">
      <c r="A710" s="55"/>
      <c r="B710" s="10"/>
      <c r="C710" s="10" t="s">
        <v>148</v>
      </c>
      <c r="D710" s="10"/>
      <c r="E710" s="10" t="s">
        <v>103</v>
      </c>
      <c r="F710" s="10">
        <v>12527</v>
      </c>
      <c r="G710" s="10"/>
      <c r="H710" s="10"/>
      <c r="I710" s="10"/>
      <c r="J710" s="10"/>
      <c r="K710" s="10"/>
      <c r="M710" s="10">
        <v>53</v>
      </c>
      <c r="N710" s="69"/>
      <c r="P710" s="248">
        <f t="shared" si="22"/>
        <v>0</v>
      </c>
      <c r="Q710" s="10"/>
      <c r="R710" s="10"/>
      <c r="S710" s="10"/>
      <c r="T710" s="180">
        <f t="shared" si="23"/>
        <v>236.35849056603774</v>
      </c>
      <c r="U710" s="10"/>
      <c r="V710" s="10"/>
      <c r="W710" s="10"/>
      <c r="Y710" s="10"/>
      <c r="Z710" s="9"/>
      <c r="AA710" s="250"/>
      <c r="AB710" s="9"/>
      <c r="AC710" s="9"/>
      <c r="AD710" s="9"/>
      <c r="AE710" s="3"/>
      <c r="AF710" s="3"/>
    </row>
    <row r="711" spans="1:32" x14ac:dyDescent="0.2">
      <c r="A711" s="55"/>
      <c r="B711" s="10"/>
      <c r="C711" s="10" t="s">
        <v>149</v>
      </c>
      <c r="D711" s="10"/>
      <c r="E711" s="10" t="s">
        <v>101</v>
      </c>
      <c r="F711" s="10">
        <v>4974</v>
      </c>
      <c r="G711" s="10"/>
      <c r="H711" s="10"/>
      <c r="I711" s="10"/>
      <c r="J711" s="10"/>
      <c r="K711" s="10"/>
      <c r="M711" s="10">
        <v>10</v>
      </c>
      <c r="N711" s="69"/>
      <c r="P711" s="248">
        <f t="shared" si="22"/>
        <v>0</v>
      </c>
      <c r="Q711" s="10"/>
      <c r="R711" s="10"/>
      <c r="S711" s="10"/>
      <c r="T711" s="180">
        <f t="shared" si="23"/>
        <v>497.4</v>
      </c>
      <c r="U711" s="10"/>
      <c r="V711" s="10"/>
      <c r="W711" s="10"/>
      <c r="Y711" s="10"/>
      <c r="Z711" s="9"/>
      <c r="AA711" s="250"/>
      <c r="AB711" s="9"/>
      <c r="AC711" s="9"/>
      <c r="AD711" s="9"/>
      <c r="AE711" s="3"/>
      <c r="AF711" s="3"/>
    </row>
    <row r="712" spans="1:32" x14ac:dyDescent="0.2">
      <c r="A712" s="55"/>
      <c r="B712" s="10"/>
      <c r="C712" s="10" t="s">
        <v>150</v>
      </c>
      <c r="D712" s="10"/>
      <c r="E712" s="10" t="s">
        <v>139</v>
      </c>
      <c r="F712" s="10">
        <v>1285</v>
      </c>
      <c r="G712" s="10"/>
      <c r="H712" s="10"/>
      <c r="I712" s="10"/>
      <c r="J712" s="10"/>
      <c r="K712" s="10"/>
      <c r="M712" s="10">
        <v>1</v>
      </c>
      <c r="N712" s="69"/>
      <c r="P712" s="248">
        <f t="shared" si="22"/>
        <v>0</v>
      </c>
      <c r="Q712" s="10"/>
      <c r="R712" s="10"/>
      <c r="S712" s="10"/>
      <c r="T712" s="180">
        <f t="shared" si="23"/>
        <v>1285</v>
      </c>
      <c r="U712" s="10"/>
      <c r="V712" s="10"/>
      <c r="W712" s="10"/>
      <c r="Y712" s="10"/>
      <c r="Z712" s="9"/>
      <c r="AA712" s="250"/>
      <c r="AB712" s="9"/>
      <c r="AC712" s="9"/>
      <c r="AD712" s="9"/>
      <c r="AE712" s="3"/>
      <c r="AF712" s="3"/>
    </row>
    <row r="713" spans="1:32" x14ac:dyDescent="0.2">
      <c r="A713" s="55"/>
      <c r="B713" s="10"/>
      <c r="C713" s="10" t="s">
        <v>150</v>
      </c>
      <c r="D713" s="10"/>
      <c r="E713" s="10" t="s">
        <v>144</v>
      </c>
      <c r="F713" s="10">
        <v>84420</v>
      </c>
      <c r="G713" s="10"/>
      <c r="H713" s="10"/>
      <c r="I713" s="10"/>
      <c r="J713" s="10"/>
      <c r="K713" s="10"/>
      <c r="M713" s="10">
        <v>146</v>
      </c>
      <c r="N713" s="69"/>
      <c r="P713" s="248">
        <f t="shared" si="22"/>
        <v>0</v>
      </c>
      <c r="Q713" s="10"/>
      <c r="R713" s="10"/>
      <c r="S713" s="10"/>
      <c r="T713" s="180">
        <f t="shared" si="23"/>
        <v>578.21917808219177</v>
      </c>
      <c r="U713" s="10"/>
      <c r="V713" s="10"/>
      <c r="W713" s="10"/>
      <c r="Y713" s="10"/>
      <c r="Z713" s="9"/>
      <c r="AA713" s="250"/>
      <c r="AB713" s="9"/>
      <c r="AC713" s="9"/>
      <c r="AD713" s="9"/>
      <c r="AE713" s="3"/>
      <c r="AF713" s="3"/>
    </row>
    <row r="714" spans="1:32" x14ac:dyDescent="0.2">
      <c r="A714" s="55"/>
      <c r="B714" s="10"/>
      <c r="C714" s="10" t="s">
        <v>150</v>
      </c>
      <c r="D714" s="10"/>
      <c r="E714" s="10" t="s">
        <v>69</v>
      </c>
      <c r="F714" s="10">
        <v>2248</v>
      </c>
      <c r="G714" s="10"/>
      <c r="H714" s="10"/>
      <c r="I714" s="10"/>
      <c r="J714" s="10"/>
      <c r="K714" s="10"/>
      <c r="M714" s="10">
        <v>2</v>
      </c>
      <c r="N714" s="69"/>
      <c r="P714" s="248">
        <f t="shared" si="22"/>
        <v>0</v>
      </c>
      <c r="Q714" s="10"/>
      <c r="R714" s="10"/>
      <c r="S714" s="10"/>
      <c r="T714" s="180">
        <f t="shared" si="23"/>
        <v>1124</v>
      </c>
      <c r="U714" s="10"/>
      <c r="V714" s="10"/>
      <c r="W714" s="10"/>
      <c r="Y714" s="10"/>
      <c r="Z714" s="9"/>
      <c r="AA714" s="250"/>
      <c r="AB714" s="9"/>
      <c r="AC714" s="9"/>
      <c r="AD714" s="9"/>
      <c r="AE714" s="3"/>
      <c r="AF714" s="3"/>
    </row>
    <row r="715" spans="1:32" x14ac:dyDescent="0.2">
      <c r="A715" s="55"/>
      <c r="B715" s="10"/>
      <c r="C715" s="10" t="s">
        <v>151</v>
      </c>
      <c r="D715" s="10"/>
      <c r="E715" s="10" t="s">
        <v>152</v>
      </c>
      <c r="F715" s="10">
        <v>571908</v>
      </c>
      <c r="G715" s="10"/>
      <c r="H715" s="10"/>
      <c r="I715" s="10"/>
      <c r="J715" s="10"/>
      <c r="K715" s="10"/>
      <c r="M715" s="10">
        <v>1129</v>
      </c>
      <c r="N715" s="69"/>
      <c r="P715" s="248">
        <f t="shared" si="22"/>
        <v>0</v>
      </c>
      <c r="Q715" s="10"/>
      <c r="R715" s="10"/>
      <c r="S715" s="10"/>
      <c r="T715" s="180">
        <f t="shared" si="23"/>
        <v>506.56155890168293</v>
      </c>
      <c r="U715" s="10"/>
      <c r="V715" s="10"/>
      <c r="W715" s="10"/>
      <c r="Y715" s="10"/>
      <c r="Z715" s="9"/>
      <c r="AA715" s="250"/>
      <c r="AB715" s="9"/>
      <c r="AC715" s="9"/>
      <c r="AD715" s="9"/>
      <c r="AE715" s="3"/>
      <c r="AF715" s="3"/>
    </row>
    <row r="716" spans="1:32" x14ac:dyDescent="0.2">
      <c r="A716" s="55"/>
      <c r="B716" s="10"/>
      <c r="C716" s="10" t="s">
        <v>151</v>
      </c>
      <c r="D716" s="10"/>
      <c r="E716" s="10" t="s">
        <v>154</v>
      </c>
      <c r="F716" s="10">
        <v>540</v>
      </c>
      <c r="G716" s="10"/>
      <c r="H716" s="10"/>
      <c r="I716" s="10"/>
      <c r="J716" s="10"/>
      <c r="K716" s="10"/>
      <c r="M716" s="10">
        <v>1</v>
      </c>
      <c r="N716" s="69"/>
      <c r="P716" s="248">
        <f t="shared" si="22"/>
        <v>0</v>
      </c>
      <c r="Q716" s="10"/>
      <c r="R716" s="10"/>
      <c r="S716" s="10"/>
      <c r="T716" s="180">
        <f t="shared" si="23"/>
        <v>540</v>
      </c>
      <c r="U716" s="10"/>
      <c r="V716" s="10"/>
      <c r="W716" s="10"/>
      <c r="Y716" s="10"/>
      <c r="Z716" s="9"/>
      <c r="AA716" s="250"/>
      <c r="AB716" s="9"/>
      <c r="AC716" s="9"/>
      <c r="AD716" s="9"/>
      <c r="AE716" s="3"/>
      <c r="AF716" s="3"/>
    </row>
    <row r="717" spans="1:32" x14ac:dyDescent="0.2">
      <c r="A717" s="55"/>
      <c r="B717" s="10"/>
      <c r="C717" s="10" t="s">
        <v>151</v>
      </c>
      <c r="D717" s="10"/>
      <c r="E717" s="10" t="s">
        <v>155</v>
      </c>
      <c r="F717" s="10">
        <v>2147</v>
      </c>
      <c r="G717" s="10"/>
      <c r="H717" s="10"/>
      <c r="I717" s="10"/>
      <c r="J717" s="10"/>
      <c r="K717" s="10"/>
      <c r="M717" s="10">
        <v>3</v>
      </c>
      <c r="N717" s="69"/>
      <c r="P717" s="248">
        <f t="shared" si="22"/>
        <v>0</v>
      </c>
      <c r="Q717" s="10"/>
      <c r="R717" s="10"/>
      <c r="S717" s="10"/>
      <c r="T717" s="180">
        <f t="shared" si="23"/>
        <v>715.66666666666663</v>
      </c>
      <c r="U717" s="10"/>
      <c r="V717" s="10"/>
      <c r="W717" s="10"/>
      <c r="Y717" s="10"/>
      <c r="Z717" s="9"/>
      <c r="AA717" s="250"/>
      <c r="AB717" s="9"/>
      <c r="AC717" s="9"/>
      <c r="AD717" s="9"/>
      <c r="AE717" s="3"/>
      <c r="AF717" s="3"/>
    </row>
    <row r="718" spans="1:32" x14ac:dyDescent="0.2">
      <c r="A718" s="55"/>
      <c r="B718" s="10"/>
      <c r="C718" s="10" t="s">
        <v>151</v>
      </c>
      <c r="D718" s="10"/>
      <c r="E718" s="10" t="s">
        <v>156</v>
      </c>
      <c r="F718" s="10">
        <v>954</v>
      </c>
      <c r="G718" s="10"/>
      <c r="H718" s="10"/>
      <c r="I718" s="10"/>
      <c r="J718" s="10"/>
      <c r="K718" s="10"/>
      <c r="M718" s="10">
        <v>2</v>
      </c>
      <c r="N718" s="69"/>
      <c r="P718" s="248">
        <f t="shared" si="22"/>
        <v>0</v>
      </c>
      <c r="Q718" s="10"/>
      <c r="R718" s="10"/>
      <c r="S718" s="10"/>
      <c r="T718" s="180">
        <f t="shared" si="23"/>
        <v>477</v>
      </c>
      <c r="U718" s="10"/>
      <c r="V718" s="10"/>
      <c r="W718" s="10"/>
      <c r="Y718" s="10"/>
      <c r="Z718" s="9"/>
      <c r="AA718" s="250"/>
      <c r="AB718" s="9"/>
      <c r="AC718" s="9"/>
      <c r="AD718" s="9"/>
      <c r="AE718" s="3"/>
      <c r="AF718" s="3"/>
    </row>
    <row r="719" spans="1:32" x14ac:dyDescent="0.2">
      <c r="A719" s="55"/>
      <c r="B719" s="10"/>
      <c r="C719" s="10" t="s">
        <v>151</v>
      </c>
      <c r="D719" s="10"/>
      <c r="E719" s="10" t="s">
        <v>97</v>
      </c>
      <c r="F719" s="10">
        <v>563</v>
      </c>
      <c r="G719" s="10"/>
      <c r="H719" s="10"/>
      <c r="I719" s="10"/>
      <c r="J719" s="10"/>
      <c r="K719" s="10"/>
      <c r="M719" s="10">
        <v>1</v>
      </c>
      <c r="N719" s="69"/>
      <c r="P719" s="248">
        <f t="shared" si="22"/>
        <v>0</v>
      </c>
      <c r="Q719" s="10"/>
      <c r="R719" s="10"/>
      <c r="S719" s="10"/>
      <c r="T719" s="180">
        <f t="shared" si="23"/>
        <v>563</v>
      </c>
      <c r="U719" s="10"/>
      <c r="V719" s="10"/>
      <c r="W719" s="10"/>
      <c r="Y719" s="10"/>
      <c r="Z719" s="9"/>
      <c r="AA719" s="250"/>
      <c r="AB719" s="9"/>
      <c r="AC719" s="9"/>
      <c r="AD719" s="9"/>
      <c r="AE719" s="3"/>
      <c r="AF719" s="3"/>
    </row>
    <row r="720" spans="1:32" x14ac:dyDescent="0.2">
      <c r="A720" s="55"/>
      <c r="B720" s="10"/>
      <c r="C720" s="10" t="s">
        <v>157</v>
      </c>
      <c r="D720" s="10"/>
      <c r="E720" s="10" t="s">
        <v>152</v>
      </c>
      <c r="F720" s="10">
        <v>42617</v>
      </c>
      <c r="G720" s="10"/>
      <c r="H720" s="10"/>
      <c r="I720" s="10"/>
      <c r="J720" s="10"/>
      <c r="K720" s="10"/>
      <c r="M720" s="10">
        <v>64</v>
      </c>
      <c r="N720" s="69"/>
      <c r="P720" s="248">
        <f t="shared" si="22"/>
        <v>0</v>
      </c>
      <c r="Q720" s="10"/>
      <c r="R720" s="10"/>
      <c r="S720" s="10"/>
      <c r="T720" s="180">
        <f t="shared" si="23"/>
        <v>665.890625</v>
      </c>
      <c r="U720" s="10"/>
      <c r="V720" s="10"/>
      <c r="W720" s="10"/>
      <c r="Y720" s="10"/>
      <c r="Z720" s="9"/>
      <c r="AA720" s="250"/>
      <c r="AB720" s="9"/>
      <c r="AC720" s="9"/>
      <c r="AD720" s="9"/>
      <c r="AE720" s="3"/>
      <c r="AF720" s="3"/>
    </row>
    <row r="721" spans="1:32" x14ac:dyDescent="0.2">
      <c r="A721" s="55"/>
      <c r="B721" s="10"/>
      <c r="C721" s="10" t="s">
        <v>158</v>
      </c>
      <c r="D721" s="10"/>
      <c r="E721" s="10" t="s">
        <v>106</v>
      </c>
      <c r="F721" s="10">
        <v>1426</v>
      </c>
      <c r="G721" s="10"/>
      <c r="H721" s="10"/>
      <c r="I721" s="10"/>
      <c r="J721" s="10"/>
      <c r="K721" s="10"/>
      <c r="M721" s="10">
        <v>2</v>
      </c>
      <c r="N721" s="69"/>
      <c r="P721" s="248">
        <f t="shared" si="22"/>
        <v>0</v>
      </c>
      <c r="Q721" s="10"/>
      <c r="R721" s="10"/>
      <c r="S721" s="10"/>
      <c r="T721" s="180">
        <f t="shared" si="23"/>
        <v>713</v>
      </c>
      <c r="U721" s="10"/>
      <c r="V721" s="10"/>
      <c r="W721" s="10"/>
      <c r="Y721" s="10"/>
      <c r="Z721" s="9"/>
      <c r="AA721" s="250"/>
      <c r="AB721" s="9"/>
      <c r="AC721" s="9"/>
      <c r="AD721" s="9"/>
      <c r="AE721" s="3"/>
      <c r="AF721" s="3"/>
    </row>
    <row r="722" spans="1:32" x14ac:dyDescent="0.2">
      <c r="A722" s="55"/>
      <c r="B722" s="10"/>
      <c r="C722" s="10" t="s">
        <v>159</v>
      </c>
      <c r="D722" s="10"/>
      <c r="E722" s="10" t="s">
        <v>96</v>
      </c>
      <c r="F722" s="10">
        <v>268178</v>
      </c>
      <c r="G722" s="10"/>
      <c r="H722" s="10"/>
      <c r="I722" s="10"/>
      <c r="J722" s="10"/>
      <c r="K722" s="10"/>
      <c r="M722" s="10">
        <v>639</v>
      </c>
      <c r="N722" s="69"/>
      <c r="P722" s="248">
        <f t="shared" si="22"/>
        <v>0</v>
      </c>
      <c r="Q722" s="10"/>
      <c r="R722" s="10"/>
      <c r="S722" s="10"/>
      <c r="T722" s="180">
        <f t="shared" si="23"/>
        <v>419.68388106416273</v>
      </c>
      <c r="U722" s="10"/>
      <c r="V722" s="10"/>
      <c r="W722" s="10"/>
      <c r="Y722" s="10"/>
      <c r="Z722" s="9"/>
      <c r="AA722" s="250"/>
      <c r="AB722" s="9"/>
      <c r="AC722" s="9"/>
      <c r="AD722" s="9"/>
      <c r="AE722" s="3"/>
      <c r="AF722" s="3"/>
    </row>
    <row r="723" spans="1:32" x14ac:dyDescent="0.2">
      <c r="A723" s="55"/>
      <c r="B723" s="10"/>
      <c r="C723" s="10" t="s">
        <v>160</v>
      </c>
      <c r="D723" s="10"/>
      <c r="E723" s="10" t="s">
        <v>161</v>
      </c>
      <c r="F723" s="10"/>
      <c r="G723" s="10"/>
      <c r="H723" s="10"/>
      <c r="I723" s="10"/>
      <c r="J723" s="10"/>
      <c r="K723" s="10"/>
      <c r="M723" s="10">
        <v>1</v>
      </c>
      <c r="N723" s="69"/>
      <c r="P723" s="248">
        <f t="shared" si="22"/>
        <v>0</v>
      </c>
      <c r="Q723" s="10"/>
      <c r="R723" s="10"/>
      <c r="S723" s="10"/>
      <c r="T723" s="180">
        <f t="shared" si="23"/>
        <v>0</v>
      </c>
      <c r="U723" s="10"/>
      <c r="V723" s="10"/>
      <c r="W723" s="10"/>
      <c r="Y723" s="10"/>
      <c r="Z723" s="9"/>
      <c r="AA723" s="250"/>
      <c r="AB723" s="9"/>
      <c r="AC723" s="9"/>
      <c r="AD723" s="9"/>
      <c r="AE723" s="3"/>
      <c r="AF723" s="3"/>
    </row>
    <row r="724" spans="1:32" x14ac:dyDescent="0.2">
      <c r="A724" s="55"/>
      <c r="B724" s="10"/>
      <c r="C724" s="10" t="s">
        <v>162</v>
      </c>
      <c r="D724" s="10"/>
      <c r="E724" s="10" t="s">
        <v>163</v>
      </c>
      <c r="F724" s="10">
        <v>3133</v>
      </c>
      <c r="G724" s="10"/>
      <c r="H724" s="10"/>
      <c r="I724" s="10"/>
      <c r="J724" s="10"/>
      <c r="K724" s="10"/>
      <c r="M724" s="10">
        <v>9</v>
      </c>
      <c r="N724" s="69"/>
      <c r="P724" s="248">
        <f t="shared" si="22"/>
        <v>0</v>
      </c>
      <c r="Q724" s="10"/>
      <c r="R724" s="10"/>
      <c r="S724" s="10"/>
      <c r="T724" s="180">
        <f t="shared" si="23"/>
        <v>348.11111111111109</v>
      </c>
      <c r="U724" s="10"/>
      <c r="V724" s="10"/>
      <c r="W724" s="10"/>
      <c r="Y724" s="10"/>
      <c r="Z724" s="9"/>
      <c r="AA724" s="250"/>
      <c r="AB724" s="9"/>
      <c r="AC724" s="9"/>
      <c r="AD724" s="9"/>
      <c r="AE724" s="3"/>
      <c r="AF724" s="3"/>
    </row>
    <row r="725" spans="1:32" x14ac:dyDescent="0.2">
      <c r="A725" s="55"/>
      <c r="B725" s="10"/>
      <c r="C725" s="10" t="s">
        <v>164</v>
      </c>
      <c r="D725" s="10"/>
      <c r="E725" s="10" t="s">
        <v>63</v>
      </c>
      <c r="F725" s="10">
        <v>1310923</v>
      </c>
      <c r="G725" s="10"/>
      <c r="H725" s="10"/>
      <c r="I725" s="10"/>
      <c r="J725" s="10"/>
      <c r="K725" s="10"/>
      <c r="M725" s="10">
        <v>4883</v>
      </c>
      <c r="N725" s="69"/>
      <c r="P725" s="248">
        <f t="shared" si="22"/>
        <v>0</v>
      </c>
      <c r="Q725" s="10"/>
      <c r="R725" s="10"/>
      <c r="S725" s="10"/>
      <c r="T725" s="180">
        <f t="shared" si="23"/>
        <v>268.46672127790293</v>
      </c>
      <c r="U725" s="10"/>
      <c r="V725" s="10"/>
      <c r="W725" s="10"/>
      <c r="Y725" s="10"/>
      <c r="Z725" s="9"/>
      <c r="AA725" s="250"/>
      <c r="AB725" s="9"/>
      <c r="AC725" s="9"/>
      <c r="AD725" s="9"/>
      <c r="AE725" s="3"/>
      <c r="AF725" s="3"/>
    </row>
    <row r="726" spans="1:32" x14ac:dyDescent="0.2">
      <c r="A726" s="55"/>
      <c r="B726" s="10"/>
      <c r="C726" s="10" t="s">
        <v>164</v>
      </c>
      <c r="D726" s="10"/>
      <c r="E726" s="10" t="s">
        <v>165</v>
      </c>
      <c r="F726" s="10"/>
      <c r="G726" s="10"/>
      <c r="H726" s="10"/>
      <c r="I726" s="10"/>
      <c r="J726" s="10"/>
      <c r="K726" s="10"/>
      <c r="M726" s="10">
        <v>1</v>
      </c>
      <c r="N726" s="69"/>
      <c r="P726" s="248">
        <f t="shared" si="22"/>
        <v>0</v>
      </c>
      <c r="Q726" s="10"/>
      <c r="R726" s="10"/>
      <c r="S726" s="10"/>
      <c r="T726" s="180">
        <f t="shared" si="23"/>
        <v>0</v>
      </c>
      <c r="U726" s="10"/>
      <c r="V726" s="10"/>
      <c r="W726" s="10"/>
      <c r="Y726" s="10"/>
      <c r="Z726" s="9"/>
      <c r="AA726" s="250"/>
      <c r="AB726" s="9"/>
      <c r="AC726" s="9"/>
      <c r="AD726" s="9"/>
      <c r="AE726" s="3"/>
      <c r="AF726" s="3"/>
    </row>
    <row r="727" spans="1:32" x14ac:dyDescent="0.2">
      <c r="A727" s="55"/>
      <c r="B727" s="10"/>
      <c r="C727" s="10" t="s">
        <v>164</v>
      </c>
      <c r="D727" s="10"/>
      <c r="E727" s="10" t="s">
        <v>166</v>
      </c>
      <c r="F727" s="10">
        <v>8522</v>
      </c>
      <c r="G727" s="10"/>
      <c r="H727" s="10"/>
      <c r="I727" s="10"/>
      <c r="J727" s="10"/>
      <c r="K727" s="10"/>
      <c r="M727" s="10">
        <v>36</v>
      </c>
      <c r="N727" s="69"/>
      <c r="P727" s="248">
        <f t="shared" si="22"/>
        <v>0</v>
      </c>
      <c r="Q727" s="10"/>
      <c r="R727" s="10"/>
      <c r="S727" s="10"/>
      <c r="T727" s="180">
        <f t="shared" si="23"/>
        <v>236.72222222222223</v>
      </c>
      <c r="U727" s="10"/>
      <c r="V727" s="10"/>
      <c r="W727" s="10"/>
      <c r="Y727" s="10"/>
      <c r="Z727" s="9"/>
      <c r="AA727" s="250"/>
      <c r="AB727" s="9"/>
      <c r="AC727" s="9"/>
      <c r="AD727" s="9"/>
      <c r="AE727" s="3"/>
      <c r="AF727" s="3"/>
    </row>
    <row r="728" spans="1:32" x14ac:dyDescent="0.2">
      <c r="A728" s="55"/>
      <c r="B728" s="10"/>
      <c r="C728" s="10" t="s">
        <v>168</v>
      </c>
      <c r="D728" s="10"/>
      <c r="E728" s="10" t="s">
        <v>63</v>
      </c>
      <c r="F728" s="10">
        <v>87123</v>
      </c>
      <c r="G728" s="10"/>
      <c r="H728" s="10"/>
      <c r="I728" s="10"/>
      <c r="J728" s="10"/>
      <c r="K728" s="10"/>
      <c r="M728" s="10">
        <v>310</v>
      </c>
      <c r="N728" s="69"/>
      <c r="P728" s="248">
        <f t="shared" si="22"/>
        <v>0</v>
      </c>
      <c r="Q728" s="10"/>
      <c r="R728" s="10"/>
      <c r="S728" s="10"/>
      <c r="T728" s="180">
        <f t="shared" si="23"/>
        <v>281.04193548387099</v>
      </c>
      <c r="U728" s="10"/>
      <c r="V728" s="10"/>
      <c r="W728" s="10"/>
      <c r="Y728" s="10"/>
      <c r="Z728" s="9"/>
      <c r="AA728" s="250"/>
      <c r="AB728" s="9"/>
      <c r="AC728" s="9"/>
      <c r="AD728" s="9"/>
      <c r="AE728" s="3"/>
      <c r="AF728" s="3"/>
    </row>
    <row r="729" spans="1:32" x14ac:dyDescent="0.2">
      <c r="A729" s="55"/>
      <c r="B729" s="10"/>
      <c r="C729" s="10" t="s">
        <v>168</v>
      </c>
      <c r="D729" s="10"/>
      <c r="E729" s="10" t="s">
        <v>169</v>
      </c>
      <c r="F729" s="10">
        <v>91</v>
      </c>
      <c r="G729" s="10"/>
      <c r="H729" s="10"/>
      <c r="I729" s="10"/>
      <c r="J729" s="10"/>
      <c r="K729" s="10"/>
      <c r="M729" s="10">
        <v>1</v>
      </c>
      <c r="N729" s="69"/>
      <c r="P729" s="248">
        <f t="shared" si="22"/>
        <v>0</v>
      </c>
      <c r="Q729" s="10"/>
      <c r="R729" s="10"/>
      <c r="S729" s="10"/>
      <c r="T729" s="180">
        <f t="shared" si="23"/>
        <v>91</v>
      </c>
      <c r="U729" s="10"/>
      <c r="V729" s="10"/>
      <c r="W729" s="10"/>
      <c r="Y729" s="10"/>
      <c r="Z729" s="9"/>
      <c r="AA729" s="250"/>
      <c r="AB729" s="9"/>
      <c r="AC729" s="9"/>
      <c r="AD729" s="9"/>
      <c r="AE729" s="3"/>
      <c r="AF729" s="3"/>
    </row>
    <row r="730" spans="1:32" x14ac:dyDescent="0.2">
      <c r="A730" s="55"/>
      <c r="B730" s="10"/>
      <c r="C730" s="10" t="s">
        <v>170</v>
      </c>
      <c r="D730" s="10"/>
      <c r="E730" s="10" t="s">
        <v>62</v>
      </c>
      <c r="F730" s="10">
        <v>2205</v>
      </c>
      <c r="G730" s="10"/>
      <c r="H730" s="10"/>
      <c r="I730" s="10"/>
      <c r="J730" s="10"/>
      <c r="K730" s="10"/>
      <c r="M730" s="10">
        <v>3</v>
      </c>
      <c r="N730" s="69"/>
      <c r="P730" s="248">
        <f t="shared" si="22"/>
        <v>0</v>
      </c>
      <c r="Q730" s="10"/>
      <c r="R730" s="10"/>
      <c r="S730" s="10"/>
      <c r="T730" s="180">
        <f t="shared" si="23"/>
        <v>735</v>
      </c>
      <c r="U730" s="10"/>
      <c r="V730" s="10"/>
      <c r="W730" s="10"/>
      <c r="Y730" s="10"/>
      <c r="Z730" s="9"/>
      <c r="AA730" s="250"/>
      <c r="AB730" s="9"/>
      <c r="AC730" s="9"/>
      <c r="AD730" s="9"/>
      <c r="AE730" s="3"/>
      <c r="AF730" s="3"/>
    </row>
    <row r="731" spans="1:32" x14ac:dyDescent="0.2">
      <c r="A731" s="55"/>
      <c r="B731" s="10"/>
      <c r="C731" s="10" t="s">
        <v>170</v>
      </c>
      <c r="D731" s="10"/>
      <c r="E731" s="10" t="s">
        <v>63</v>
      </c>
      <c r="F731" s="10">
        <v>2463</v>
      </c>
      <c r="G731" s="10"/>
      <c r="H731" s="10"/>
      <c r="I731" s="10"/>
      <c r="J731" s="10"/>
      <c r="K731" s="10"/>
      <c r="M731" s="10">
        <v>8</v>
      </c>
      <c r="N731" s="69"/>
      <c r="P731" s="248">
        <f t="shared" si="22"/>
        <v>0</v>
      </c>
      <c r="Q731" s="10"/>
      <c r="R731" s="10"/>
      <c r="S731" s="10"/>
      <c r="T731" s="180">
        <f t="shared" si="23"/>
        <v>307.875</v>
      </c>
      <c r="U731" s="10"/>
      <c r="V731" s="10"/>
      <c r="W731" s="10"/>
      <c r="Y731" s="10"/>
      <c r="Z731" s="9"/>
      <c r="AA731" s="250"/>
      <c r="AB731" s="9"/>
      <c r="AC731" s="9"/>
      <c r="AD731" s="9"/>
      <c r="AE731" s="3"/>
      <c r="AF731" s="3"/>
    </row>
    <row r="732" spans="1:32" x14ac:dyDescent="0.2">
      <c r="A732" s="55"/>
      <c r="B732" s="10"/>
      <c r="C732" s="10" t="s">
        <v>170</v>
      </c>
      <c r="D732" s="10"/>
      <c r="E732" s="10" t="s">
        <v>96</v>
      </c>
      <c r="F732" s="10">
        <v>1909314</v>
      </c>
      <c r="G732" s="10"/>
      <c r="H732" s="10"/>
      <c r="I732" s="10"/>
      <c r="J732" s="10"/>
      <c r="K732" s="10"/>
      <c r="M732" s="10">
        <v>4593</v>
      </c>
      <c r="N732" s="69"/>
      <c r="P732" s="248">
        <f t="shared" si="22"/>
        <v>0</v>
      </c>
      <c r="Q732" s="10"/>
      <c r="R732" s="10"/>
      <c r="S732" s="10"/>
      <c r="T732" s="180">
        <f t="shared" si="23"/>
        <v>415.7008491182234</v>
      </c>
      <c r="U732" s="10"/>
      <c r="V732" s="10"/>
      <c r="W732" s="10"/>
      <c r="Y732" s="10"/>
      <c r="Z732" s="9"/>
      <c r="AA732" s="250"/>
      <c r="AB732" s="9"/>
      <c r="AC732" s="9"/>
      <c r="AD732" s="9"/>
      <c r="AE732" s="3"/>
      <c r="AF732" s="3"/>
    </row>
    <row r="733" spans="1:32" x14ac:dyDescent="0.2">
      <c r="A733" s="55"/>
      <c r="B733" s="10"/>
      <c r="C733" s="10" t="s">
        <v>170</v>
      </c>
      <c r="D733" s="10"/>
      <c r="E733" s="10" t="s">
        <v>166</v>
      </c>
      <c r="F733" s="10">
        <v>665</v>
      </c>
      <c r="G733" s="10"/>
      <c r="H733" s="10"/>
      <c r="I733" s="10"/>
      <c r="J733" s="10"/>
      <c r="K733" s="10"/>
      <c r="M733" s="10">
        <v>1</v>
      </c>
      <c r="N733" s="69"/>
      <c r="P733" s="248">
        <f t="shared" si="22"/>
        <v>0</v>
      </c>
      <c r="Q733" s="10"/>
      <c r="R733" s="10"/>
      <c r="S733" s="10"/>
      <c r="T733" s="180">
        <f t="shared" si="23"/>
        <v>665</v>
      </c>
      <c r="U733" s="10"/>
      <c r="V733" s="10"/>
      <c r="W733" s="10"/>
      <c r="Y733" s="10"/>
      <c r="Z733" s="9"/>
      <c r="AA733" s="250"/>
      <c r="AB733" s="9"/>
      <c r="AC733" s="9"/>
      <c r="AD733" s="9"/>
      <c r="AE733" s="3"/>
      <c r="AF733" s="3"/>
    </row>
    <row r="734" spans="1:32" x14ac:dyDescent="0.2">
      <c r="A734" s="55"/>
      <c r="B734" s="10"/>
      <c r="C734" s="10" t="s">
        <v>170</v>
      </c>
      <c r="D734" s="10"/>
      <c r="E734" s="10" t="s">
        <v>126</v>
      </c>
      <c r="F734" s="10">
        <v>1104</v>
      </c>
      <c r="G734" s="10"/>
      <c r="H734" s="10"/>
      <c r="I734" s="10"/>
      <c r="J734" s="10"/>
      <c r="K734" s="10"/>
      <c r="M734" s="10">
        <v>1</v>
      </c>
      <c r="N734" s="69"/>
      <c r="P734" s="248">
        <f t="shared" si="22"/>
        <v>0</v>
      </c>
      <c r="Q734" s="10"/>
      <c r="R734" s="10"/>
      <c r="S734" s="10"/>
      <c r="T734" s="180">
        <f t="shared" si="23"/>
        <v>1104</v>
      </c>
      <c r="U734" s="10"/>
      <c r="V734" s="10"/>
      <c r="W734" s="10"/>
      <c r="Y734" s="10"/>
      <c r="Z734" s="9"/>
      <c r="AA734" s="250"/>
      <c r="AB734" s="9"/>
      <c r="AC734" s="9"/>
      <c r="AD734" s="9"/>
      <c r="AE734" s="3"/>
      <c r="AF734" s="3"/>
    </row>
    <row r="735" spans="1:32" x14ac:dyDescent="0.2">
      <c r="A735" s="55"/>
      <c r="B735" s="10"/>
      <c r="C735" s="10" t="s">
        <v>171</v>
      </c>
      <c r="D735" s="10"/>
      <c r="E735" s="10" t="s">
        <v>63</v>
      </c>
      <c r="F735" s="10">
        <v>1384</v>
      </c>
      <c r="G735" s="10"/>
      <c r="H735" s="10"/>
      <c r="I735" s="10"/>
      <c r="J735" s="10"/>
      <c r="K735" s="10"/>
      <c r="M735" s="10">
        <v>4</v>
      </c>
      <c r="N735" s="69"/>
      <c r="P735" s="248">
        <f t="shared" si="22"/>
        <v>0</v>
      </c>
      <c r="Q735" s="10"/>
      <c r="R735" s="10"/>
      <c r="S735" s="10"/>
      <c r="T735" s="180">
        <f t="shared" si="23"/>
        <v>346</v>
      </c>
      <c r="U735" s="10"/>
      <c r="V735" s="10"/>
      <c r="W735" s="10"/>
      <c r="Y735" s="10"/>
      <c r="Z735" s="9"/>
      <c r="AA735" s="250"/>
      <c r="AB735" s="9"/>
      <c r="AC735" s="9"/>
      <c r="AD735" s="9"/>
      <c r="AE735" s="3"/>
      <c r="AF735" s="3"/>
    </row>
    <row r="736" spans="1:32" x14ac:dyDescent="0.2">
      <c r="A736" s="55"/>
      <c r="B736" s="10"/>
      <c r="C736" s="10" t="s">
        <v>171</v>
      </c>
      <c r="D736" s="10"/>
      <c r="E736" s="10" t="s">
        <v>165</v>
      </c>
      <c r="F736" s="10">
        <v>177392</v>
      </c>
      <c r="G736" s="10"/>
      <c r="H736" s="10"/>
      <c r="I736" s="10"/>
      <c r="J736" s="10"/>
      <c r="K736" s="10"/>
      <c r="M736" s="10">
        <v>681</v>
      </c>
      <c r="N736" s="69"/>
      <c r="P736" s="248">
        <f t="shared" si="22"/>
        <v>0</v>
      </c>
      <c r="Q736" s="10"/>
      <c r="R736" s="10"/>
      <c r="S736" s="10"/>
      <c r="T736" s="180">
        <f t="shared" si="23"/>
        <v>260.48751835535978</v>
      </c>
      <c r="U736" s="10"/>
      <c r="V736" s="10"/>
      <c r="W736" s="10"/>
      <c r="Y736" s="10"/>
      <c r="Z736" s="9"/>
      <c r="AA736" s="250"/>
      <c r="AB736" s="9"/>
      <c r="AC736" s="9"/>
      <c r="AD736" s="9"/>
      <c r="AE736" s="3"/>
      <c r="AF736" s="3"/>
    </row>
    <row r="737" spans="1:32" x14ac:dyDescent="0.2">
      <c r="A737" s="55"/>
      <c r="B737" s="10"/>
      <c r="C737" s="10" t="s">
        <v>172</v>
      </c>
      <c r="D737" s="10"/>
      <c r="E737" s="10" t="s">
        <v>99</v>
      </c>
      <c r="F737" s="10">
        <v>49686</v>
      </c>
      <c r="G737" s="10"/>
      <c r="H737" s="10"/>
      <c r="I737" s="10"/>
      <c r="J737" s="10"/>
      <c r="K737" s="10"/>
      <c r="M737" s="10">
        <v>165</v>
      </c>
      <c r="N737" s="69"/>
      <c r="P737" s="248">
        <f t="shared" si="22"/>
        <v>0</v>
      </c>
      <c r="Q737" s="10"/>
      <c r="R737" s="10"/>
      <c r="S737" s="10"/>
      <c r="T737" s="180">
        <f t="shared" si="23"/>
        <v>301.12727272727273</v>
      </c>
      <c r="U737" s="10"/>
      <c r="V737" s="10"/>
      <c r="W737" s="10"/>
      <c r="Y737" s="10"/>
      <c r="Z737" s="9"/>
      <c r="AA737" s="250"/>
      <c r="AB737" s="9"/>
      <c r="AC737" s="9"/>
      <c r="AD737" s="9"/>
      <c r="AE737" s="3"/>
      <c r="AF737" s="3"/>
    </row>
    <row r="738" spans="1:32" x14ac:dyDescent="0.2">
      <c r="A738" s="55"/>
      <c r="B738" s="10"/>
      <c r="C738" s="10" t="s">
        <v>172</v>
      </c>
      <c r="D738" s="10"/>
      <c r="E738" s="10" t="s">
        <v>76</v>
      </c>
      <c r="F738" s="10">
        <v>103627</v>
      </c>
      <c r="G738" s="10"/>
      <c r="H738" s="10"/>
      <c r="I738" s="10"/>
      <c r="J738" s="10"/>
      <c r="K738" s="10"/>
      <c r="M738" s="10">
        <v>340</v>
      </c>
      <c r="N738" s="69"/>
      <c r="P738" s="248">
        <f t="shared" si="22"/>
        <v>0</v>
      </c>
      <c r="Q738" s="10"/>
      <c r="R738" s="10"/>
      <c r="S738" s="10"/>
      <c r="T738" s="180">
        <f t="shared" si="23"/>
        <v>304.78529411764708</v>
      </c>
      <c r="U738" s="10"/>
      <c r="V738" s="10"/>
      <c r="W738" s="10"/>
      <c r="Y738" s="10"/>
      <c r="Z738" s="9"/>
      <c r="AA738" s="250"/>
      <c r="AB738" s="9"/>
      <c r="AC738" s="9"/>
      <c r="AD738" s="9"/>
      <c r="AE738" s="3"/>
      <c r="AF738" s="3"/>
    </row>
    <row r="739" spans="1:32" x14ac:dyDescent="0.2">
      <c r="A739" s="55"/>
      <c r="B739" s="10"/>
      <c r="C739" s="10" t="s">
        <v>172</v>
      </c>
      <c r="D739" s="10"/>
      <c r="E739" s="10" t="s">
        <v>119</v>
      </c>
      <c r="F739" s="10">
        <v>389</v>
      </c>
      <c r="G739" s="10"/>
      <c r="H739" s="10"/>
      <c r="I739" s="10"/>
      <c r="J739" s="10"/>
      <c r="K739" s="10"/>
      <c r="M739" s="10">
        <v>1</v>
      </c>
      <c r="N739" s="69"/>
      <c r="P739" s="248">
        <f t="shared" si="22"/>
        <v>0</v>
      </c>
      <c r="Q739" s="10"/>
      <c r="R739" s="10"/>
      <c r="S739" s="10"/>
      <c r="T739" s="180">
        <f t="shared" si="23"/>
        <v>389</v>
      </c>
      <c r="U739" s="10"/>
      <c r="V739" s="10"/>
      <c r="W739" s="10"/>
      <c r="Y739" s="10"/>
      <c r="Z739" s="9"/>
      <c r="AA739" s="250"/>
      <c r="AB739" s="9"/>
      <c r="AC739" s="9"/>
      <c r="AD739" s="9"/>
      <c r="AE739" s="3"/>
      <c r="AF739" s="3"/>
    </row>
    <row r="740" spans="1:32" x14ac:dyDescent="0.2">
      <c r="A740" s="55"/>
      <c r="B740" s="10"/>
      <c r="C740" s="10" t="s">
        <v>173</v>
      </c>
      <c r="D740" s="10"/>
      <c r="E740" s="10" t="s">
        <v>174</v>
      </c>
      <c r="F740" s="10">
        <v>83120</v>
      </c>
      <c r="G740" s="10"/>
      <c r="H740" s="10"/>
      <c r="I740" s="10"/>
      <c r="J740" s="10"/>
      <c r="K740" s="10"/>
      <c r="M740" s="10">
        <v>141</v>
      </c>
      <c r="N740" s="69"/>
      <c r="P740" s="248">
        <f t="shared" si="22"/>
        <v>0</v>
      </c>
      <c r="Q740" s="10"/>
      <c r="R740" s="10"/>
      <c r="S740" s="10"/>
      <c r="T740" s="180">
        <f t="shared" si="23"/>
        <v>589.50354609929082</v>
      </c>
      <c r="U740" s="10"/>
      <c r="V740" s="10"/>
      <c r="W740" s="10"/>
      <c r="Y740" s="10"/>
      <c r="Z740" s="9"/>
      <c r="AA740" s="250"/>
      <c r="AB740" s="9"/>
      <c r="AC740" s="9"/>
      <c r="AD740" s="9"/>
      <c r="AE740" s="3"/>
      <c r="AF740" s="3"/>
    </row>
    <row r="741" spans="1:32" x14ac:dyDescent="0.2">
      <c r="A741" s="55"/>
      <c r="B741" s="10"/>
      <c r="C741" s="10" t="s">
        <v>175</v>
      </c>
      <c r="D741" s="10"/>
      <c r="E741" s="10" t="s">
        <v>176</v>
      </c>
      <c r="F741" s="10">
        <v>954204</v>
      </c>
      <c r="G741" s="10"/>
      <c r="H741" s="10"/>
      <c r="I741" s="10"/>
      <c r="J741" s="10"/>
      <c r="K741" s="10"/>
      <c r="M741" s="10">
        <v>2421</v>
      </c>
      <c r="N741" s="69"/>
      <c r="P741" s="248">
        <f t="shared" si="22"/>
        <v>0</v>
      </c>
      <c r="Q741" s="10"/>
      <c r="R741" s="10"/>
      <c r="S741" s="10"/>
      <c r="T741" s="180">
        <f t="shared" si="23"/>
        <v>394.13630731102847</v>
      </c>
      <c r="U741" s="10"/>
      <c r="V741" s="10"/>
      <c r="W741" s="10"/>
      <c r="Y741" s="10"/>
      <c r="Z741" s="9"/>
      <c r="AA741" s="250"/>
      <c r="AB741" s="9"/>
      <c r="AC741" s="9"/>
      <c r="AD741" s="9"/>
      <c r="AE741" s="3"/>
      <c r="AF741" s="3"/>
    </row>
    <row r="742" spans="1:32" x14ac:dyDescent="0.2">
      <c r="A742" s="55"/>
      <c r="B742" s="10"/>
      <c r="C742" s="10" t="s">
        <v>177</v>
      </c>
      <c r="D742" s="10"/>
      <c r="E742" s="10" t="s">
        <v>178</v>
      </c>
      <c r="F742" s="10">
        <v>284868</v>
      </c>
      <c r="G742" s="10"/>
      <c r="H742" s="10"/>
      <c r="I742" s="10"/>
      <c r="J742" s="10"/>
      <c r="K742" s="10"/>
      <c r="M742" s="10">
        <v>454</v>
      </c>
      <c r="N742" s="69"/>
      <c r="P742" s="248">
        <f t="shared" si="22"/>
        <v>0</v>
      </c>
      <c r="Q742" s="10"/>
      <c r="R742" s="10"/>
      <c r="S742" s="10"/>
      <c r="T742" s="180">
        <f t="shared" si="23"/>
        <v>627.46255506607929</v>
      </c>
      <c r="U742" s="10"/>
      <c r="V742" s="10"/>
      <c r="W742" s="10"/>
      <c r="Y742" s="10"/>
      <c r="Z742" s="9"/>
      <c r="AA742" s="250"/>
      <c r="AB742" s="9"/>
      <c r="AC742" s="9"/>
      <c r="AD742" s="9"/>
      <c r="AE742" s="3"/>
      <c r="AF742" s="3"/>
    </row>
    <row r="743" spans="1:32" x14ac:dyDescent="0.2">
      <c r="A743" s="55"/>
      <c r="B743" s="10"/>
      <c r="C743" s="10" t="s">
        <v>179</v>
      </c>
      <c r="D743" s="10"/>
      <c r="E743" s="10" t="s">
        <v>104</v>
      </c>
      <c r="F743" s="10">
        <v>554</v>
      </c>
      <c r="G743" s="10"/>
      <c r="H743" s="10"/>
      <c r="I743" s="10"/>
      <c r="J743" s="10"/>
      <c r="K743" s="10"/>
      <c r="M743" s="10">
        <v>2</v>
      </c>
      <c r="N743" s="69"/>
      <c r="P743" s="248">
        <f t="shared" si="22"/>
        <v>0</v>
      </c>
      <c r="Q743" s="10"/>
      <c r="R743" s="10"/>
      <c r="S743" s="10"/>
      <c r="T743" s="180">
        <f t="shared" si="23"/>
        <v>277</v>
      </c>
      <c r="U743" s="10"/>
      <c r="V743" s="10"/>
      <c r="W743" s="10"/>
      <c r="Y743" s="10"/>
      <c r="Z743" s="9"/>
      <c r="AA743" s="250"/>
      <c r="AB743" s="9"/>
      <c r="AC743" s="9"/>
      <c r="AD743" s="9"/>
      <c r="AE743" s="3"/>
      <c r="AF743" s="3"/>
    </row>
    <row r="744" spans="1:32" x14ac:dyDescent="0.2">
      <c r="A744" s="55"/>
      <c r="B744" s="10"/>
      <c r="C744" s="10" t="s">
        <v>180</v>
      </c>
      <c r="D744" s="10"/>
      <c r="E744" s="10" t="s">
        <v>181</v>
      </c>
      <c r="F744" s="10">
        <v>1000009</v>
      </c>
      <c r="G744" s="10"/>
      <c r="H744" s="10"/>
      <c r="I744" s="10"/>
      <c r="J744" s="10"/>
      <c r="K744" s="10"/>
      <c r="M744" s="10">
        <v>1488</v>
      </c>
      <c r="N744" s="69"/>
      <c r="P744" s="248">
        <f t="shared" si="22"/>
        <v>0</v>
      </c>
      <c r="Q744" s="10"/>
      <c r="R744" s="10"/>
      <c r="S744" s="10"/>
      <c r="T744" s="180">
        <f t="shared" si="23"/>
        <v>672.04905913978496</v>
      </c>
      <c r="U744" s="10"/>
      <c r="V744" s="10"/>
      <c r="W744" s="10"/>
      <c r="Y744" s="10"/>
      <c r="Z744" s="9"/>
      <c r="AA744" s="250"/>
      <c r="AB744" s="9"/>
      <c r="AC744" s="9"/>
      <c r="AD744" s="9"/>
      <c r="AE744" s="3"/>
      <c r="AF744" s="3"/>
    </row>
    <row r="745" spans="1:32" x14ac:dyDescent="0.2">
      <c r="A745" s="55"/>
      <c r="B745" s="10"/>
      <c r="C745" s="10" t="s">
        <v>180</v>
      </c>
      <c r="D745" s="10"/>
      <c r="E745" s="10" t="s">
        <v>72</v>
      </c>
      <c r="F745" s="10">
        <v>718</v>
      </c>
      <c r="G745" s="10"/>
      <c r="H745" s="10"/>
      <c r="I745" s="10"/>
      <c r="J745" s="10"/>
      <c r="K745" s="10"/>
      <c r="M745" s="10">
        <v>1</v>
      </c>
      <c r="N745" s="69"/>
      <c r="P745" s="248">
        <f t="shared" si="22"/>
        <v>0</v>
      </c>
      <c r="Q745" s="10"/>
      <c r="R745" s="10"/>
      <c r="S745" s="10"/>
      <c r="T745" s="180">
        <f t="shared" si="23"/>
        <v>718</v>
      </c>
      <c r="U745" s="10"/>
      <c r="V745" s="10"/>
      <c r="W745" s="10"/>
      <c r="Y745" s="10"/>
      <c r="Z745" s="9"/>
      <c r="AA745" s="250"/>
      <c r="AB745" s="9"/>
      <c r="AC745" s="9"/>
      <c r="AD745" s="9"/>
      <c r="AE745" s="3"/>
      <c r="AF745" s="3"/>
    </row>
    <row r="746" spans="1:32" x14ac:dyDescent="0.2">
      <c r="A746" s="55"/>
      <c r="B746" s="10"/>
      <c r="C746" s="10" t="s">
        <v>182</v>
      </c>
      <c r="D746" s="10"/>
      <c r="E746" s="10" t="s">
        <v>104</v>
      </c>
      <c r="F746" s="10">
        <v>1507</v>
      </c>
      <c r="G746" s="10"/>
      <c r="H746" s="10"/>
      <c r="I746" s="10"/>
      <c r="J746" s="10"/>
      <c r="K746" s="10"/>
      <c r="M746" s="10">
        <v>1</v>
      </c>
      <c r="N746" s="69"/>
      <c r="P746" s="248">
        <f t="shared" si="22"/>
        <v>0</v>
      </c>
      <c r="Q746" s="10"/>
      <c r="R746" s="10"/>
      <c r="S746" s="10"/>
      <c r="T746" s="180">
        <f t="shared" si="23"/>
        <v>1507</v>
      </c>
      <c r="U746" s="10"/>
      <c r="V746" s="10"/>
      <c r="W746" s="10"/>
      <c r="Y746" s="10"/>
      <c r="Z746" s="9"/>
      <c r="AA746" s="250"/>
      <c r="AB746" s="9"/>
      <c r="AC746" s="9"/>
      <c r="AD746" s="9"/>
      <c r="AE746" s="3"/>
      <c r="AF746" s="3"/>
    </row>
    <row r="747" spans="1:32" x14ac:dyDescent="0.2">
      <c r="A747" s="55"/>
      <c r="B747" s="10"/>
      <c r="C747" s="10" t="s">
        <v>182</v>
      </c>
      <c r="D747" s="10"/>
      <c r="E747" s="10" t="s">
        <v>85</v>
      </c>
      <c r="F747" s="10">
        <v>222075</v>
      </c>
      <c r="G747" s="10"/>
      <c r="H747" s="10"/>
      <c r="I747" s="10"/>
      <c r="J747" s="10"/>
      <c r="K747" s="10"/>
      <c r="M747" s="10">
        <v>472</v>
      </c>
      <c r="N747" s="69"/>
      <c r="P747" s="248">
        <f t="shared" si="22"/>
        <v>0</v>
      </c>
      <c r="Q747" s="10"/>
      <c r="R747" s="10"/>
      <c r="S747" s="10"/>
      <c r="T747" s="180">
        <f t="shared" si="23"/>
        <v>470.49788135593218</v>
      </c>
      <c r="U747" s="10"/>
      <c r="V747" s="10"/>
      <c r="W747" s="10"/>
      <c r="Y747" s="10"/>
      <c r="Z747" s="9"/>
      <c r="AA747" s="250"/>
      <c r="AB747" s="9"/>
      <c r="AC747" s="9"/>
      <c r="AD747" s="9"/>
      <c r="AE747" s="3"/>
      <c r="AF747" s="3"/>
    </row>
    <row r="748" spans="1:32" x14ac:dyDescent="0.2">
      <c r="A748" s="55"/>
      <c r="B748" s="10"/>
      <c r="C748" s="10" t="s">
        <v>183</v>
      </c>
      <c r="D748" s="10"/>
      <c r="E748" s="10" t="s">
        <v>184</v>
      </c>
      <c r="F748" s="10">
        <v>588436</v>
      </c>
      <c r="G748" s="10"/>
      <c r="H748" s="10"/>
      <c r="I748" s="10"/>
      <c r="J748" s="10"/>
      <c r="K748" s="10"/>
      <c r="M748" s="10">
        <v>941</v>
      </c>
      <c r="N748" s="69"/>
      <c r="P748" s="248">
        <f t="shared" si="22"/>
        <v>0</v>
      </c>
      <c r="Q748" s="10"/>
      <c r="R748" s="10"/>
      <c r="S748" s="10"/>
      <c r="T748" s="180">
        <f t="shared" si="23"/>
        <v>625.33049946865037</v>
      </c>
      <c r="U748" s="10"/>
      <c r="V748" s="10"/>
      <c r="W748" s="10"/>
      <c r="Y748" s="10"/>
      <c r="Z748" s="9"/>
      <c r="AA748" s="250"/>
      <c r="AB748" s="9"/>
      <c r="AC748" s="9"/>
      <c r="AD748" s="9"/>
      <c r="AE748" s="3"/>
      <c r="AF748" s="3"/>
    </row>
    <row r="749" spans="1:32" x14ac:dyDescent="0.2">
      <c r="A749" s="55"/>
      <c r="B749" s="10"/>
      <c r="C749" s="10" t="s">
        <v>183</v>
      </c>
      <c r="D749" s="10"/>
      <c r="E749" s="10" t="s">
        <v>174</v>
      </c>
      <c r="F749" s="10">
        <v>773</v>
      </c>
      <c r="G749" s="10"/>
      <c r="H749" s="10"/>
      <c r="I749" s="10"/>
      <c r="J749" s="10"/>
      <c r="K749" s="10"/>
      <c r="M749" s="10">
        <v>1</v>
      </c>
      <c r="N749" s="69"/>
      <c r="P749" s="248">
        <f t="shared" si="22"/>
        <v>0</v>
      </c>
      <c r="Q749" s="10"/>
      <c r="R749" s="10"/>
      <c r="S749" s="10"/>
      <c r="T749" s="180">
        <f t="shared" si="23"/>
        <v>773</v>
      </c>
      <c r="U749" s="10"/>
      <c r="V749" s="10"/>
      <c r="W749" s="10"/>
      <c r="Y749" s="10"/>
      <c r="Z749" s="9"/>
      <c r="AA749" s="250"/>
      <c r="AB749" s="9"/>
      <c r="AC749" s="9"/>
      <c r="AD749" s="9"/>
      <c r="AE749" s="3"/>
      <c r="AF749" s="3"/>
    </row>
    <row r="750" spans="1:32" x14ac:dyDescent="0.2">
      <c r="A750" s="55"/>
      <c r="B750" s="10"/>
      <c r="C750" s="10" t="s">
        <v>185</v>
      </c>
      <c r="D750" s="10"/>
      <c r="E750" s="10" t="s">
        <v>186</v>
      </c>
      <c r="F750" s="10">
        <v>2922</v>
      </c>
      <c r="G750" s="10"/>
      <c r="H750" s="10"/>
      <c r="I750" s="10"/>
      <c r="J750" s="10"/>
      <c r="K750" s="10"/>
      <c r="M750" s="10">
        <v>5</v>
      </c>
      <c r="N750" s="69"/>
      <c r="P750" s="248">
        <f t="shared" si="22"/>
        <v>0</v>
      </c>
      <c r="Q750" s="10"/>
      <c r="R750" s="10"/>
      <c r="S750" s="10"/>
      <c r="T750" s="180">
        <f t="shared" si="23"/>
        <v>584.4</v>
      </c>
      <c r="U750" s="10"/>
      <c r="V750" s="10"/>
      <c r="W750" s="10"/>
      <c r="Y750" s="10"/>
      <c r="Z750" s="9"/>
      <c r="AA750" s="250"/>
      <c r="AB750" s="9"/>
      <c r="AC750" s="9"/>
      <c r="AD750" s="9"/>
      <c r="AE750" s="3"/>
      <c r="AF750" s="3"/>
    </row>
    <row r="751" spans="1:32" x14ac:dyDescent="0.2">
      <c r="A751" s="55"/>
      <c r="B751" s="10"/>
      <c r="C751" s="10" t="s">
        <v>187</v>
      </c>
      <c r="D751" s="10"/>
      <c r="E751" s="10" t="s">
        <v>174</v>
      </c>
      <c r="F751" s="10">
        <v>2365</v>
      </c>
      <c r="G751" s="10"/>
      <c r="H751" s="10"/>
      <c r="I751" s="10"/>
      <c r="J751" s="10"/>
      <c r="K751" s="10"/>
      <c r="M751" s="10">
        <v>3</v>
      </c>
      <c r="N751" s="69"/>
      <c r="P751" s="248">
        <f t="shared" si="22"/>
        <v>0</v>
      </c>
      <c r="Q751" s="10"/>
      <c r="R751" s="10"/>
      <c r="S751" s="10"/>
      <c r="T751" s="180">
        <f t="shared" si="23"/>
        <v>788.33333333333337</v>
      </c>
      <c r="U751" s="10"/>
      <c r="V751" s="10"/>
      <c r="W751" s="10"/>
      <c r="Y751" s="10"/>
      <c r="Z751" s="9"/>
      <c r="AA751" s="250"/>
      <c r="AB751" s="9"/>
      <c r="AC751" s="9"/>
      <c r="AD751" s="9"/>
      <c r="AE751" s="3"/>
      <c r="AF751" s="3"/>
    </row>
    <row r="752" spans="1:32" x14ac:dyDescent="0.2">
      <c r="A752" s="55"/>
      <c r="B752" s="10"/>
      <c r="C752" s="10" t="s">
        <v>188</v>
      </c>
      <c r="D752" s="10"/>
      <c r="E752" s="10" t="s">
        <v>69</v>
      </c>
      <c r="F752" s="10">
        <v>195043</v>
      </c>
      <c r="G752" s="10"/>
      <c r="H752" s="10"/>
      <c r="I752" s="10"/>
      <c r="J752" s="10"/>
      <c r="K752" s="10"/>
      <c r="M752" s="10">
        <v>350</v>
      </c>
      <c r="N752" s="69"/>
      <c r="P752" s="248">
        <f t="shared" si="22"/>
        <v>0</v>
      </c>
      <c r="Q752" s="10"/>
      <c r="R752" s="10"/>
      <c r="S752" s="10"/>
      <c r="T752" s="180">
        <f t="shared" si="23"/>
        <v>557.26571428571424</v>
      </c>
      <c r="U752" s="10"/>
      <c r="V752" s="10"/>
      <c r="W752" s="10"/>
      <c r="Y752" s="10"/>
      <c r="Z752" s="9"/>
      <c r="AA752" s="250"/>
      <c r="AB752" s="9"/>
      <c r="AC752" s="9"/>
      <c r="AD752" s="9"/>
      <c r="AE752" s="3"/>
      <c r="AF752" s="3"/>
    </row>
    <row r="753" spans="1:32" x14ac:dyDescent="0.2">
      <c r="A753" s="55"/>
      <c r="B753" s="10"/>
      <c r="C753" s="10" t="s">
        <v>189</v>
      </c>
      <c r="D753" s="10"/>
      <c r="E753" s="10" t="s">
        <v>106</v>
      </c>
      <c r="F753" s="10">
        <v>3314</v>
      </c>
      <c r="G753" s="10"/>
      <c r="H753" s="10"/>
      <c r="I753" s="10"/>
      <c r="J753" s="10"/>
      <c r="K753" s="10"/>
      <c r="M753" s="10">
        <v>20</v>
      </c>
      <c r="N753" s="69"/>
      <c r="P753" s="248">
        <f t="shared" si="22"/>
        <v>0</v>
      </c>
      <c r="Q753" s="10"/>
      <c r="R753" s="10"/>
      <c r="S753" s="10"/>
      <c r="T753" s="180">
        <f t="shared" si="23"/>
        <v>165.7</v>
      </c>
      <c r="U753" s="10"/>
      <c r="V753" s="10"/>
      <c r="W753" s="10"/>
      <c r="Y753" s="10"/>
      <c r="Z753" s="9"/>
      <c r="AA753" s="250"/>
      <c r="AB753" s="9"/>
      <c r="AC753" s="9"/>
      <c r="AD753" s="9"/>
      <c r="AE753" s="3"/>
      <c r="AF753" s="3"/>
    </row>
    <row r="754" spans="1:32" x14ac:dyDescent="0.2">
      <c r="A754" s="55"/>
      <c r="B754" s="10"/>
      <c r="C754" s="10" t="s">
        <v>190</v>
      </c>
      <c r="D754" s="10"/>
      <c r="E754" s="10" t="s">
        <v>191</v>
      </c>
      <c r="F754" s="10">
        <v>285843</v>
      </c>
      <c r="G754" s="10"/>
      <c r="H754" s="10"/>
      <c r="I754" s="10"/>
      <c r="J754" s="10"/>
      <c r="K754" s="10"/>
      <c r="M754" s="10">
        <v>413</v>
      </c>
      <c r="N754" s="69"/>
      <c r="P754" s="248">
        <f t="shared" si="22"/>
        <v>0</v>
      </c>
      <c r="Q754" s="10"/>
      <c r="R754" s="10"/>
      <c r="S754" s="10"/>
      <c r="T754" s="180">
        <f t="shared" si="23"/>
        <v>692.11380145278451</v>
      </c>
      <c r="U754" s="10"/>
      <c r="V754" s="10"/>
      <c r="W754" s="10"/>
      <c r="Y754" s="10"/>
      <c r="Z754" s="9"/>
      <c r="AA754" s="250"/>
      <c r="AB754" s="9"/>
      <c r="AC754" s="9"/>
      <c r="AD754" s="9"/>
      <c r="AE754" s="3"/>
      <c r="AF754" s="3"/>
    </row>
    <row r="755" spans="1:32" x14ac:dyDescent="0.2">
      <c r="A755" s="55"/>
      <c r="B755" s="10"/>
      <c r="C755" s="10" t="s">
        <v>190</v>
      </c>
      <c r="D755" s="10"/>
      <c r="E755" s="10" t="s">
        <v>85</v>
      </c>
      <c r="F755" s="10">
        <v>471</v>
      </c>
      <c r="G755" s="10"/>
      <c r="H755" s="10"/>
      <c r="I755" s="10"/>
      <c r="J755" s="10"/>
      <c r="K755" s="10"/>
      <c r="M755" s="10">
        <v>1</v>
      </c>
      <c r="N755" s="69"/>
      <c r="P755" s="248">
        <f t="shared" si="22"/>
        <v>0</v>
      </c>
      <c r="Q755" s="10"/>
      <c r="R755" s="10"/>
      <c r="S755" s="10"/>
      <c r="T755" s="180">
        <f t="shared" si="23"/>
        <v>471</v>
      </c>
      <c r="U755" s="10"/>
      <c r="V755" s="10"/>
      <c r="W755" s="10"/>
      <c r="Y755" s="10"/>
      <c r="Z755" s="9"/>
      <c r="AA755" s="250"/>
      <c r="AB755" s="9"/>
      <c r="AC755" s="9"/>
      <c r="AD755" s="9"/>
      <c r="AE755" s="3"/>
      <c r="AF755" s="3"/>
    </row>
    <row r="756" spans="1:32" x14ac:dyDescent="0.2">
      <c r="A756" s="55"/>
      <c r="B756" s="10"/>
      <c r="C756" s="10" t="s">
        <v>192</v>
      </c>
      <c r="D756" s="10"/>
      <c r="E756" s="10" t="s">
        <v>193</v>
      </c>
      <c r="F756" s="10">
        <v>366392</v>
      </c>
      <c r="G756" s="10"/>
      <c r="H756" s="10"/>
      <c r="I756" s="10"/>
      <c r="J756" s="10"/>
      <c r="K756" s="10"/>
      <c r="M756" s="10">
        <v>635</v>
      </c>
      <c r="N756" s="69"/>
      <c r="P756" s="248">
        <f t="shared" si="22"/>
        <v>0</v>
      </c>
      <c r="Q756" s="10"/>
      <c r="R756" s="10"/>
      <c r="S756" s="10"/>
      <c r="T756" s="180">
        <f t="shared" si="23"/>
        <v>576.99527559055116</v>
      </c>
      <c r="U756" s="10"/>
      <c r="V756" s="10"/>
      <c r="W756" s="10"/>
      <c r="Y756" s="10"/>
      <c r="Z756" s="9"/>
      <c r="AA756" s="250"/>
      <c r="AB756" s="9"/>
      <c r="AC756" s="9"/>
      <c r="AD756" s="9"/>
      <c r="AE756" s="3"/>
      <c r="AF756" s="3"/>
    </row>
    <row r="757" spans="1:32" x14ac:dyDescent="0.2">
      <c r="A757" s="55"/>
      <c r="B757" s="10"/>
      <c r="C757" s="10" t="s">
        <v>194</v>
      </c>
      <c r="D757" s="10"/>
      <c r="E757" s="10" t="s">
        <v>195</v>
      </c>
      <c r="F757" s="10">
        <v>1054</v>
      </c>
      <c r="G757" s="10"/>
      <c r="H757" s="10"/>
      <c r="I757" s="10"/>
      <c r="J757" s="10"/>
      <c r="K757" s="10"/>
      <c r="M757" s="10">
        <v>4</v>
      </c>
      <c r="N757" s="69"/>
      <c r="P757" s="248">
        <f t="shared" si="22"/>
        <v>0</v>
      </c>
      <c r="Q757" s="10"/>
      <c r="R757" s="10"/>
      <c r="S757" s="10"/>
      <c r="T757" s="180">
        <f t="shared" si="23"/>
        <v>263.5</v>
      </c>
      <c r="U757" s="10"/>
      <c r="V757" s="10"/>
      <c r="W757" s="10"/>
      <c r="Y757" s="10"/>
      <c r="Z757" s="9"/>
      <c r="AA757" s="250"/>
      <c r="AB757" s="9"/>
      <c r="AC757" s="9"/>
      <c r="AD757" s="9"/>
      <c r="AE757" s="3"/>
      <c r="AF757" s="3"/>
    </row>
    <row r="758" spans="1:32" x14ac:dyDescent="0.2">
      <c r="A758" s="55"/>
      <c r="B758" s="10"/>
      <c r="C758" s="10" t="s">
        <v>196</v>
      </c>
      <c r="D758" s="10"/>
      <c r="E758" s="10" t="s">
        <v>197</v>
      </c>
      <c r="F758" s="10">
        <v>610155</v>
      </c>
      <c r="G758" s="10"/>
      <c r="H758" s="10"/>
      <c r="I758" s="10"/>
      <c r="J758" s="10"/>
      <c r="K758" s="10"/>
      <c r="M758" s="10">
        <v>1316</v>
      </c>
      <c r="N758" s="69"/>
      <c r="P758" s="248">
        <f t="shared" si="22"/>
        <v>0</v>
      </c>
      <c r="Q758" s="10"/>
      <c r="R758" s="10"/>
      <c r="S758" s="10"/>
      <c r="T758" s="180">
        <f t="shared" si="23"/>
        <v>463.64361702127661</v>
      </c>
      <c r="U758" s="10"/>
      <c r="V758" s="10"/>
      <c r="W758" s="10"/>
      <c r="Y758" s="10"/>
      <c r="Z758" s="9"/>
      <c r="AA758" s="250"/>
      <c r="AB758" s="9"/>
      <c r="AC758" s="9"/>
      <c r="AD758" s="9"/>
      <c r="AE758" s="3"/>
      <c r="AF758" s="3"/>
    </row>
    <row r="759" spans="1:32" x14ac:dyDescent="0.2">
      <c r="A759" s="55"/>
      <c r="B759" s="10"/>
      <c r="C759" s="10" t="s">
        <v>196</v>
      </c>
      <c r="D759" s="10"/>
      <c r="E759" s="10" t="s">
        <v>89</v>
      </c>
      <c r="F759" s="10">
        <v>1344</v>
      </c>
      <c r="G759" s="10"/>
      <c r="H759" s="10"/>
      <c r="I759" s="10"/>
      <c r="J759" s="10"/>
      <c r="K759" s="10"/>
      <c r="M759" s="10">
        <v>3</v>
      </c>
      <c r="N759" s="69"/>
      <c r="P759" s="248">
        <f t="shared" si="22"/>
        <v>0</v>
      </c>
      <c r="Q759" s="10"/>
      <c r="R759" s="10"/>
      <c r="S759" s="10"/>
      <c r="T759" s="180">
        <f t="shared" si="23"/>
        <v>448</v>
      </c>
      <c r="U759" s="10"/>
      <c r="V759" s="10"/>
      <c r="W759" s="10"/>
      <c r="Y759" s="10"/>
      <c r="Z759" s="9"/>
      <c r="AA759" s="250"/>
      <c r="AB759" s="9"/>
      <c r="AC759" s="9"/>
      <c r="AD759" s="9"/>
      <c r="AE759" s="3"/>
      <c r="AF759" s="3"/>
    </row>
    <row r="760" spans="1:32" x14ac:dyDescent="0.2">
      <c r="A760" s="55"/>
      <c r="B760" s="10"/>
      <c r="C760" s="10" t="s">
        <v>198</v>
      </c>
      <c r="D760" s="10"/>
      <c r="E760" s="10" t="s">
        <v>199</v>
      </c>
      <c r="F760" s="10">
        <v>1559059</v>
      </c>
      <c r="G760" s="10"/>
      <c r="H760" s="10"/>
      <c r="I760" s="10"/>
      <c r="J760" s="10"/>
      <c r="K760" s="10"/>
      <c r="M760" s="10">
        <v>3362</v>
      </c>
      <c r="N760" s="69"/>
      <c r="P760" s="248">
        <f t="shared" si="22"/>
        <v>0</v>
      </c>
      <c r="Q760" s="10"/>
      <c r="R760" s="10"/>
      <c r="S760" s="10"/>
      <c r="T760" s="180">
        <f t="shared" si="23"/>
        <v>463.72962522308148</v>
      </c>
      <c r="U760" s="10"/>
      <c r="V760" s="10"/>
      <c r="W760" s="10"/>
      <c r="Y760" s="10"/>
      <c r="Z760" s="9"/>
      <c r="AA760" s="250"/>
      <c r="AB760" s="9"/>
      <c r="AC760" s="9"/>
      <c r="AD760" s="9"/>
      <c r="AE760" s="3"/>
      <c r="AF760" s="3"/>
    </row>
    <row r="761" spans="1:32" x14ac:dyDescent="0.2">
      <c r="A761" s="55"/>
      <c r="B761" s="10"/>
      <c r="C761" s="10" t="s">
        <v>198</v>
      </c>
      <c r="D761" s="10"/>
      <c r="E761" s="10" t="s">
        <v>200</v>
      </c>
      <c r="F761" s="10">
        <v>350</v>
      </c>
      <c r="G761" s="10"/>
      <c r="H761" s="10"/>
      <c r="I761" s="10"/>
      <c r="J761" s="10"/>
      <c r="K761" s="10"/>
      <c r="M761" s="10">
        <v>1</v>
      </c>
      <c r="N761" s="69"/>
      <c r="P761" s="248">
        <f t="shared" si="22"/>
        <v>0</v>
      </c>
      <c r="Q761" s="10"/>
      <c r="R761" s="10"/>
      <c r="S761" s="10"/>
      <c r="T761" s="180">
        <f t="shared" si="23"/>
        <v>350</v>
      </c>
      <c r="U761" s="10"/>
      <c r="V761" s="10"/>
      <c r="W761" s="10"/>
      <c r="Y761" s="10"/>
      <c r="Z761" s="9"/>
      <c r="AA761" s="250"/>
      <c r="AB761" s="9"/>
      <c r="AC761" s="9"/>
      <c r="AD761" s="9"/>
      <c r="AE761" s="3"/>
      <c r="AF761" s="3"/>
    </row>
    <row r="762" spans="1:32" x14ac:dyDescent="0.2">
      <c r="A762" s="55"/>
      <c r="B762" s="10"/>
      <c r="C762" s="10" t="s">
        <v>201</v>
      </c>
      <c r="D762" s="10"/>
      <c r="E762" s="10" t="s">
        <v>202</v>
      </c>
      <c r="F762" s="10">
        <v>2536968</v>
      </c>
      <c r="G762" s="10"/>
      <c r="H762" s="10"/>
      <c r="I762" s="10"/>
      <c r="J762" s="10"/>
      <c r="K762" s="10"/>
      <c r="M762" s="10">
        <v>5935</v>
      </c>
      <c r="N762" s="69"/>
      <c r="P762" s="248">
        <f t="shared" si="22"/>
        <v>0</v>
      </c>
      <c r="Q762" s="10"/>
      <c r="R762" s="10"/>
      <c r="S762" s="10"/>
      <c r="T762" s="180">
        <f t="shared" si="23"/>
        <v>427.45880370682391</v>
      </c>
      <c r="U762" s="10"/>
      <c r="V762" s="10"/>
      <c r="W762" s="10"/>
      <c r="Y762" s="10"/>
      <c r="Z762" s="9"/>
      <c r="AA762" s="250"/>
      <c r="AB762" s="9"/>
      <c r="AC762" s="9"/>
      <c r="AD762" s="9"/>
      <c r="AE762" s="3"/>
      <c r="AF762" s="3"/>
    </row>
    <row r="763" spans="1:32" x14ac:dyDescent="0.2">
      <c r="A763" s="55"/>
      <c r="B763" s="10"/>
      <c r="C763" s="10" t="s">
        <v>203</v>
      </c>
      <c r="D763" s="10"/>
      <c r="E763" s="10" t="s">
        <v>96</v>
      </c>
      <c r="F763" s="10">
        <v>237634</v>
      </c>
      <c r="G763" s="10"/>
      <c r="H763" s="10"/>
      <c r="I763" s="10"/>
      <c r="J763" s="10"/>
      <c r="K763" s="10"/>
      <c r="M763" s="10">
        <v>365</v>
      </c>
      <c r="N763" s="69"/>
      <c r="P763" s="248">
        <f t="shared" si="22"/>
        <v>0</v>
      </c>
      <c r="Q763" s="10"/>
      <c r="R763" s="10"/>
      <c r="S763" s="10"/>
      <c r="T763" s="180">
        <f t="shared" si="23"/>
        <v>651.05205479452059</v>
      </c>
      <c r="U763" s="10"/>
      <c r="V763" s="10"/>
      <c r="W763" s="10"/>
      <c r="Y763" s="10"/>
      <c r="Z763" s="9"/>
      <c r="AA763" s="250"/>
      <c r="AB763" s="9"/>
      <c r="AC763" s="9"/>
      <c r="AD763" s="9"/>
      <c r="AE763" s="3"/>
      <c r="AF763" s="3"/>
    </row>
    <row r="764" spans="1:32" x14ac:dyDescent="0.2">
      <c r="A764" s="55"/>
      <c r="B764" s="10"/>
      <c r="C764" s="10" t="s">
        <v>203</v>
      </c>
      <c r="D764" s="10"/>
      <c r="E764" s="10" t="s">
        <v>204</v>
      </c>
      <c r="F764" s="10">
        <v>468</v>
      </c>
      <c r="G764" s="10"/>
      <c r="H764" s="10"/>
      <c r="I764" s="10"/>
      <c r="J764" s="10"/>
      <c r="K764" s="10"/>
      <c r="M764" s="10">
        <v>1</v>
      </c>
      <c r="N764" s="69"/>
      <c r="P764" s="248">
        <f t="shared" si="22"/>
        <v>0</v>
      </c>
      <c r="Q764" s="10"/>
      <c r="R764" s="10"/>
      <c r="S764" s="10"/>
      <c r="T764" s="180">
        <f t="shared" si="23"/>
        <v>468</v>
      </c>
      <c r="U764" s="10"/>
      <c r="V764" s="10"/>
      <c r="W764" s="10"/>
      <c r="Y764" s="10"/>
      <c r="Z764" s="9"/>
      <c r="AA764" s="250"/>
      <c r="AB764" s="9"/>
      <c r="AC764" s="9"/>
      <c r="AD764" s="9"/>
      <c r="AE764" s="3"/>
      <c r="AF764" s="3"/>
    </row>
    <row r="765" spans="1:32" x14ac:dyDescent="0.2">
      <c r="A765" s="55"/>
      <c r="B765" s="10"/>
      <c r="C765" s="10" t="s">
        <v>205</v>
      </c>
      <c r="D765" s="10"/>
      <c r="E765" s="10" t="s">
        <v>144</v>
      </c>
      <c r="F765" s="10">
        <v>412</v>
      </c>
      <c r="G765" s="10"/>
      <c r="H765" s="10"/>
      <c r="I765" s="10"/>
      <c r="J765" s="10"/>
      <c r="K765" s="10"/>
      <c r="M765" s="10">
        <v>2</v>
      </c>
      <c r="N765" s="69"/>
      <c r="P765" s="248">
        <f t="shared" si="22"/>
        <v>0</v>
      </c>
      <c r="Q765" s="10"/>
      <c r="R765" s="10"/>
      <c r="S765" s="10"/>
      <c r="T765" s="180">
        <f t="shared" si="23"/>
        <v>206</v>
      </c>
      <c r="U765" s="10"/>
      <c r="V765" s="10"/>
      <c r="W765" s="10"/>
      <c r="Y765" s="10"/>
      <c r="Z765" s="9"/>
      <c r="AA765" s="250"/>
      <c r="AB765" s="9"/>
      <c r="AC765" s="9"/>
      <c r="AD765" s="9"/>
      <c r="AE765" s="3"/>
      <c r="AF765" s="3"/>
    </row>
    <row r="766" spans="1:32" x14ac:dyDescent="0.2">
      <c r="A766" s="55"/>
      <c r="B766" s="10"/>
      <c r="C766" s="10" t="s">
        <v>206</v>
      </c>
      <c r="D766" s="10"/>
      <c r="E766" s="10" t="s">
        <v>63</v>
      </c>
      <c r="F766" s="10">
        <v>552877</v>
      </c>
      <c r="G766" s="10"/>
      <c r="H766" s="10"/>
      <c r="I766" s="10"/>
      <c r="J766" s="10"/>
      <c r="K766" s="10"/>
      <c r="M766" s="10">
        <v>1831</v>
      </c>
      <c r="N766" s="69"/>
      <c r="P766" s="248">
        <f t="shared" si="22"/>
        <v>0</v>
      </c>
      <c r="Q766" s="10"/>
      <c r="R766" s="10"/>
      <c r="S766" s="10"/>
      <c r="T766" s="180">
        <f t="shared" si="23"/>
        <v>301.95357728017478</v>
      </c>
      <c r="U766" s="10"/>
      <c r="V766" s="10"/>
      <c r="W766" s="10"/>
      <c r="Y766" s="10"/>
      <c r="Z766" s="9"/>
      <c r="AA766" s="250"/>
      <c r="AB766" s="9"/>
      <c r="AC766" s="9"/>
      <c r="AD766" s="9"/>
      <c r="AE766" s="3"/>
      <c r="AF766" s="3"/>
    </row>
    <row r="767" spans="1:32" x14ac:dyDescent="0.2">
      <c r="A767" s="55"/>
      <c r="B767" s="10"/>
      <c r="C767" s="10" t="s">
        <v>207</v>
      </c>
      <c r="D767" s="10"/>
      <c r="E767" s="10" t="s">
        <v>178</v>
      </c>
      <c r="F767" s="10">
        <v>534057</v>
      </c>
      <c r="G767" s="10"/>
      <c r="H767" s="10"/>
      <c r="I767" s="10"/>
      <c r="J767" s="10"/>
      <c r="K767" s="10"/>
      <c r="M767" s="10">
        <v>995</v>
      </c>
      <c r="N767" s="69"/>
      <c r="P767" s="248">
        <f t="shared" si="22"/>
        <v>0</v>
      </c>
      <c r="Q767" s="10"/>
      <c r="R767" s="10"/>
      <c r="S767" s="10"/>
      <c r="T767" s="180">
        <f t="shared" si="23"/>
        <v>536.74070351758792</v>
      </c>
      <c r="U767" s="10"/>
      <c r="V767" s="10"/>
      <c r="W767" s="10"/>
      <c r="Y767" s="10"/>
      <c r="Z767" s="9"/>
      <c r="AA767" s="250"/>
      <c r="AB767" s="9"/>
      <c r="AC767" s="9"/>
      <c r="AD767" s="9"/>
      <c r="AE767" s="3"/>
      <c r="AF767" s="3"/>
    </row>
    <row r="768" spans="1:32" x14ac:dyDescent="0.2">
      <c r="A768" s="55"/>
      <c r="B768" s="10"/>
      <c r="C768" s="10" t="s">
        <v>208</v>
      </c>
      <c r="D768" s="10"/>
      <c r="E768" s="10" t="s">
        <v>209</v>
      </c>
      <c r="F768" s="10">
        <v>203608</v>
      </c>
      <c r="G768" s="10"/>
      <c r="H768" s="10"/>
      <c r="I768" s="10"/>
      <c r="J768" s="10"/>
      <c r="K768" s="10"/>
      <c r="M768" s="10">
        <v>329</v>
      </c>
      <c r="N768" s="69"/>
      <c r="P768" s="248">
        <f t="shared" ref="P768:P831" si="24">J768/M768</f>
        <v>0</v>
      </c>
      <c r="Q768" s="10"/>
      <c r="R768" s="10"/>
      <c r="S768" s="10"/>
      <c r="T768" s="180">
        <f t="shared" ref="T768:T831" si="25">F768/M768</f>
        <v>618.86930091185411</v>
      </c>
      <c r="U768" s="10"/>
      <c r="V768" s="10"/>
      <c r="W768" s="10"/>
      <c r="Y768" s="10"/>
      <c r="Z768" s="9"/>
      <c r="AA768" s="250"/>
      <c r="AB768" s="9"/>
      <c r="AC768" s="9"/>
      <c r="AD768" s="9"/>
      <c r="AE768" s="3"/>
      <c r="AF768" s="3"/>
    </row>
    <row r="769" spans="1:32" x14ac:dyDescent="0.2">
      <c r="A769" s="55"/>
      <c r="B769" s="10"/>
      <c r="C769" s="10" t="s">
        <v>208</v>
      </c>
      <c r="D769" s="10"/>
      <c r="E769" s="10" t="s">
        <v>210</v>
      </c>
      <c r="F769" s="10">
        <v>154</v>
      </c>
      <c r="G769" s="10"/>
      <c r="H769" s="10"/>
      <c r="I769" s="10"/>
      <c r="J769" s="10"/>
      <c r="K769" s="10"/>
      <c r="M769" s="10">
        <v>1</v>
      </c>
      <c r="N769" s="69"/>
      <c r="P769" s="248">
        <f t="shared" si="24"/>
        <v>0</v>
      </c>
      <c r="Q769" s="10"/>
      <c r="R769" s="10"/>
      <c r="S769" s="10"/>
      <c r="T769" s="180">
        <f t="shared" si="25"/>
        <v>154</v>
      </c>
      <c r="U769" s="10"/>
      <c r="V769" s="10"/>
      <c r="W769" s="10"/>
      <c r="Y769" s="10"/>
      <c r="Z769" s="9"/>
      <c r="AA769" s="250"/>
      <c r="AB769" s="9"/>
      <c r="AC769" s="9"/>
      <c r="AD769" s="9"/>
      <c r="AE769" s="3"/>
      <c r="AF769" s="3"/>
    </row>
    <row r="770" spans="1:32" x14ac:dyDescent="0.2">
      <c r="A770" s="55"/>
      <c r="B770" s="10"/>
      <c r="C770" s="10" t="s">
        <v>211</v>
      </c>
      <c r="D770" s="10"/>
      <c r="E770" s="10" t="s">
        <v>62</v>
      </c>
      <c r="F770" s="10">
        <v>971</v>
      </c>
      <c r="G770" s="10"/>
      <c r="H770" s="10"/>
      <c r="I770" s="10"/>
      <c r="J770" s="10"/>
      <c r="K770" s="10"/>
      <c r="M770" s="10">
        <v>3</v>
      </c>
      <c r="N770" s="69"/>
      <c r="P770" s="248">
        <f t="shared" si="24"/>
        <v>0</v>
      </c>
      <c r="Q770" s="10"/>
      <c r="R770" s="10"/>
      <c r="S770" s="10"/>
      <c r="T770" s="180">
        <f t="shared" si="25"/>
        <v>323.66666666666669</v>
      </c>
      <c r="U770" s="10"/>
      <c r="V770" s="10"/>
      <c r="W770" s="10"/>
      <c r="Y770" s="10"/>
      <c r="Z770" s="9"/>
      <c r="AA770" s="250"/>
      <c r="AB770" s="9"/>
      <c r="AC770" s="9"/>
      <c r="AD770" s="9"/>
      <c r="AE770" s="3"/>
      <c r="AF770" s="3"/>
    </row>
    <row r="771" spans="1:32" x14ac:dyDescent="0.2">
      <c r="A771" s="55"/>
      <c r="B771" s="10"/>
      <c r="C771" s="10" t="s">
        <v>212</v>
      </c>
      <c r="D771" s="10"/>
      <c r="E771" s="10" t="s">
        <v>126</v>
      </c>
      <c r="F771" s="10">
        <v>139345</v>
      </c>
      <c r="G771" s="10"/>
      <c r="H771" s="10"/>
      <c r="I771" s="10"/>
      <c r="J771" s="10"/>
      <c r="K771" s="10"/>
      <c r="M771" s="10">
        <v>238</v>
      </c>
      <c r="N771" s="69"/>
      <c r="P771" s="248">
        <f t="shared" si="24"/>
        <v>0</v>
      </c>
      <c r="Q771" s="10"/>
      <c r="R771" s="10"/>
      <c r="S771" s="10"/>
      <c r="T771" s="180">
        <f t="shared" si="25"/>
        <v>585.48319327731087</v>
      </c>
      <c r="U771" s="10"/>
      <c r="V771" s="10"/>
      <c r="W771" s="10"/>
      <c r="Y771" s="10"/>
      <c r="Z771" s="9"/>
      <c r="AA771" s="250"/>
      <c r="AB771" s="9"/>
      <c r="AC771" s="9"/>
      <c r="AD771" s="9"/>
      <c r="AE771" s="3"/>
      <c r="AF771" s="3"/>
    </row>
    <row r="772" spans="1:32" x14ac:dyDescent="0.2">
      <c r="A772" s="55"/>
      <c r="B772" s="10"/>
      <c r="C772" s="10" t="s">
        <v>213</v>
      </c>
      <c r="D772" s="10"/>
      <c r="E772" s="10" t="s">
        <v>78</v>
      </c>
      <c r="F772" s="10">
        <v>1929</v>
      </c>
      <c r="G772" s="10"/>
      <c r="H772" s="10"/>
      <c r="I772" s="10"/>
      <c r="J772" s="10"/>
      <c r="K772" s="10"/>
      <c r="M772" s="10">
        <v>5</v>
      </c>
      <c r="N772" s="69"/>
      <c r="P772" s="248">
        <f t="shared" si="24"/>
        <v>0</v>
      </c>
      <c r="Q772" s="10"/>
      <c r="R772" s="10"/>
      <c r="S772" s="10"/>
      <c r="T772" s="180">
        <f t="shared" si="25"/>
        <v>385.8</v>
      </c>
      <c r="U772" s="10"/>
      <c r="V772" s="10"/>
      <c r="W772" s="10"/>
      <c r="Y772" s="10"/>
      <c r="Z772" s="9"/>
      <c r="AA772" s="250"/>
      <c r="AB772" s="9"/>
      <c r="AC772" s="9"/>
      <c r="AD772" s="9"/>
      <c r="AE772" s="3"/>
      <c r="AF772" s="3"/>
    </row>
    <row r="773" spans="1:32" x14ac:dyDescent="0.2">
      <c r="A773" s="55"/>
      <c r="B773" s="10"/>
      <c r="C773" s="10" t="s">
        <v>214</v>
      </c>
      <c r="D773" s="10"/>
      <c r="E773" s="10" t="s">
        <v>69</v>
      </c>
      <c r="F773" s="10">
        <v>56186</v>
      </c>
      <c r="G773" s="10"/>
      <c r="H773" s="10"/>
      <c r="I773" s="10"/>
      <c r="J773" s="10"/>
      <c r="K773" s="10"/>
      <c r="M773" s="10">
        <v>102</v>
      </c>
      <c r="N773" s="69"/>
      <c r="P773" s="248">
        <f t="shared" si="24"/>
        <v>0</v>
      </c>
      <c r="Q773" s="10"/>
      <c r="R773" s="10"/>
      <c r="S773" s="10"/>
      <c r="T773" s="180">
        <f t="shared" si="25"/>
        <v>550.84313725490199</v>
      </c>
      <c r="U773" s="10"/>
      <c r="V773" s="10"/>
      <c r="W773" s="10"/>
      <c r="Y773" s="10"/>
      <c r="Z773" s="9"/>
      <c r="AA773" s="250"/>
      <c r="AB773" s="9"/>
      <c r="AC773" s="9"/>
      <c r="AD773" s="9"/>
      <c r="AE773" s="3"/>
      <c r="AF773" s="3"/>
    </row>
    <row r="774" spans="1:32" x14ac:dyDescent="0.2">
      <c r="A774" s="55"/>
      <c r="B774" s="10"/>
      <c r="C774" s="10" t="s">
        <v>215</v>
      </c>
      <c r="D774" s="10"/>
      <c r="E774" s="10" t="s">
        <v>146</v>
      </c>
      <c r="F774" s="10">
        <v>84272</v>
      </c>
      <c r="G774" s="10"/>
      <c r="H774" s="10"/>
      <c r="I774" s="10"/>
      <c r="J774" s="10"/>
      <c r="K774" s="10"/>
      <c r="M774" s="10">
        <v>208</v>
      </c>
      <c r="N774" s="69"/>
      <c r="P774" s="248">
        <f t="shared" si="24"/>
        <v>0</v>
      </c>
      <c r="Q774" s="10"/>
      <c r="R774" s="10"/>
      <c r="S774" s="10"/>
      <c r="T774" s="180">
        <f t="shared" si="25"/>
        <v>405.15384615384613</v>
      </c>
      <c r="U774" s="10"/>
      <c r="V774" s="10"/>
      <c r="W774" s="10"/>
      <c r="Y774" s="10"/>
      <c r="Z774" s="9"/>
      <c r="AA774" s="250"/>
      <c r="AB774" s="9"/>
      <c r="AC774" s="9"/>
      <c r="AD774" s="9"/>
      <c r="AE774" s="3"/>
      <c r="AF774" s="3"/>
    </row>
    <row r="775" spans="1:32" x14ac:dyDescent="0.2">
      <c r="A775" s="55"/>
      <c r="B775" s="10"/>
      <c r="C775" s="10" t="s">
        <v>216</v>
      </c>
      <c r="D775" s="10"/>
      <c r="E775" s="10" t="s">
        <v>144</v>
      </c>
      <c r="F775" s="10">
        <v>5349</v>
      </c>
      <c r="G775" s="10"/>
      <c r="H775" s="10"/>
      <c r="I775" s="10"/>
      <c r="J775" s="10"/>
      <c r="K775" s="10"/>
      <c r="M775" s="10">
        <v>8</v>
      </c>
      <c r="N775" s="69"/>
      <c r="P775" s="248">
        <f t="shared" si="24"/>
        <v>0</v>
      </c>
      <c r="Q775" s="10"/>
      <c r="R775" s="10"/>
      <c r="S775" s="10"/>
      <c r="T775" s="180">
        <f t="shared" si="25"/>
        <v>668.625</v>
      </c>
      <c r="U775" s="10"/>
      <c r="V775" s="10"/>
      <c r="W775" s="10"/>
      <c r="Y775" s="10"/>
      <c r="Z775" s="9"/>
      <c r="AA775" s="250"/>
      <c r="AB775" s="9"/>
      <c r="AC775" s="9"/>
      <c r="AD775" s="9"/>
      <c r="AE775" s="3"/>
      <c r="AF775" s="3"/>
    </row>
    <row r="776" spans="1:32" x14ac:dyDescent="0.2">
      <c r="A776" s="55"/>
      <c r="B776" s="10"/>
      <c r="C776" s="10" t="s">
        <v>216</v>
      </c>
      <c r="D776" s="10"/>
      <c r="E776" s="10" t="s">
        <v>217</v>
      </c>
      <c r="F776" s="10">
        <v>145174</v>
      </c>
      <c r="G776" s="10"/>
      <c r="H776" s="10"/>
      <c r="I776" s="10"/>
      <c r="J776" s="10"/>
      <c r="K776" s="10"/>
      <c r="M776" s="10">
        <v>234</v>
      </c>
      <c r="N776" s="69"/>
      <c r="P776" s="248">
        <f t="shared" si="24"/>
        <v>0</v>
      </c>
      <c r="Q776" s="10"/>
      <c r="R776" s="10"/>
      <c r="S776" s="10"/>
      <c r="T776" s="180">
        <f t="shared" si="25"/>
        <v>620.40170940170935</v>
      </c>
      <c r="U776" s="10"/>
      <c r="V776" s="10"/>
      <c r="W776" s="10"/>
      <c r="Y776" s="10"/>
      <c r="Z776" s="9"/>
      <c r="AA776" s="250"/>
      <c r="AB776" s="9"/>
      <c r="AC776" s="9"/>
      <c r="AD776" s="9"/>
      <c r="AE776" s="3"/>
      <c r="AF776" s="3"/>
    </row>
    <row r="777" spans="1:32" x14ac:dyDescent="0.2">
      <c r="A777" s="55"/>
      <c r="B777" s="10"/>
      <c r="C777" s="10" t="s">
        <v>216</v>
      </c>
      <c r="D777" s="10"/>
      <c r="E777" s="10" t="s">
        <v>218</v>
      </c>
      <c r="F777" s="10">
        <v>729</v>
      </c>
      <c r="G777" s="10"/>
      <c r="H777" s="10"/>
      <c r="I777" s="10"/>
      <c r="J777" s="10"/>
      <c r="K777" s="10"/>
      <c r="M777" s="10">
        <v>1</v>
      </c>
      <c r="N777" s="69"/>
      <c r="P777" s="248">
        <f t="shared" si="24"/>
        <v>0</v>
      </c>
      <c r="Q777" s="10"/>
      <c r="R777" s="10"/>
      <c r="S777" s="10"/>
      <c r="T777" s="180">
        <f t="shared" si="25"/>
        <v>729</v>
      </c>
      <c r="U777" s="10"/>
      <c r="V777" s="10"/>
      <c r="W777" s="10"/>
      <c r="Y777" s="10"/>
      <c r="Z777" s="9"/>
      <c r="AA777" s="250"/>
      <c r="AB777" s="9"/>
      <c r="AC777" s="9"/>
      <c r="AD777" s="9"/>
      <c r="AE777" s="3"/>
      <c r="AF777" s="3"/>
    </row>
    <row r="778" spans="1:32" x14ac:dyDescent="0.2">
      <c r="A778" s="55"/>
      <c r="B778" s="10"/>
      <c r="C778" s="10" t="s">
        <v>219</v>
      </c>
      <c r="D778" s="10"/>
      <c r="E778" s="10" t="s">
        <v>169</v>
      </c>
      <c r="F778" s="10">
        <v>243436</v>
      </c>
      <c r="G778" s="10"/>
      <c r="H778" s="10"/>
      <c r="I778" s="10"/>
      <c r="J778" s="10"/>
      <c r="K778" s="10"/>
      <c r="M778" s="10">
        <v>671</v>
      </c>
      <c r="N778" s="69"/>
      <c r="P778" s="248">
        <f t="shared" si="24"/>
        <v>0</v>
      </c>
      <c r="Q778" s="10"/>
      <c r="R778" s="10"/>
      <c r="S778" s="10"/>
      <c r="T778" s="180">
        <f t="shared" si="25"/>
        <v>362.79582712369597</v>
      </c>
      <c r="U778" s="10"/>
      <c r="V778" s="10"/>
      <c r="W778" s="10"/>
      <c r="Y778" s="10"/>
      <c r="Z778" s="9"/>
      <c r="AA778" s="250"/>
      <c r="AB778" s="9"/>
      <c r="AC778" s="9"/>
      <c r="AD778" s="9"/>
      <c r="AE778" s="3"/>
      <c r="AF778" s="3"/>
    </row>
    <row r="779" spans="1:32" x14ac:dyDescent="0.2">
      <c r="A779" s="55"/>
      <c r="B779" s="10"/>
      <c r="C779" s="10" t="s">
        <v>220</v>
      </c>
      <c r="D779" s="10"/>
      <c r="E779" s="10" t="s">
        <v>221</v>
      </c>
      <c r="F779" s="10">
        <v>46392</v>
      </c>
      <c r="G779" s="10"/>
      <c r="H779" s="10"/>
      <c r="I779" s="10"/>
      <c r="J779" s="10"/>
      <c r="K779" s="10"/>
      <c r="M779" s="10">
        <v>118</v>
      </c>
      <c r="N779" s="69"/>
      <c r="P779" s="248">
        <f t="shared" si="24"/>
        <v>0</v>
      </c>
      <c r="Q779" s="10"/>
      <c r="R779" s="10"/>
      <c r="S779" s="10"/>
      <c r="T779" s="180">
        <f t="shared" si="25"/>
        <v>393.15254237288133</v>
      </c>
      <c r="U779" s="10"/>
      <c r="V779" s="10"/>
      <c r="W779" s="10"/>
      <c r="Y779" s="10"/>
      <c r="Z779" s="9"/>
      <c r="AA779" s="250"/>
      <c r="AB779" s="9"/>
      <c r="AC779" s="9"/>
      <c r="AD779" s="9"/>
      <c r="AE779" s="3"/>
      <c r="AF779" s="3"/>
    </row>
    <row r="780" spans="1:32" x14ac:dyDescent="0.2">
      <c r="A780" s="55"/>
      <c r="B780" s="10"/>
      <c r="C780" s="10" t="s">
        <v>222</v>
      </c>
      <c r="D780" s="10"/>
      <c r="E780" s="10" t="s">
        <v>204</v>
      </c>
      <c r="F780" s="10">
        <v>267623</v>
      </c>
      <c r="G780" s="10"/>
      <c r="H780" s="10"/>
      <c r="I780" s="10"/>
      <c r="J780" s="10"/>
      <c r="K780" s="10"/>
      <c r="M780" s="10">
        <v>887</v>
      </c>
      <c r="N780" s="69"/>
      <c r="P780" s="248">
        <f t="shared" si="24"/>
        <v>0</v>
      </c>
      <c r="Q780" s="10"/>
      <c r="R780" s="10"/>
      <c r="S780" s="10"/>
      <c r="T780" s="180">
        <f t="shared" si="25"/>
        <v>301.71702367531003</v>
      </c>
      <c r="U780" s="10"/>
      <c r="V780" s="10"/>
      <c r="W780" s="10"/>
      <c r="Y780" s="10"/>
      <c r="Z780" s="9"/>
      <c r="AA780" s="250"/>
      <c r="AB780" s="9"/>
      <c r="AC780" s="9"/>
      <c r="AD780" s="9"/>
      <c r="AE780" s="3"/>
      <c r="AF780" s="3"/>
    </row>
    <row r="781" spans="1:32" x14ac:dyDescent="0.2">
      <c r="A781" s="55"/>
      <c r="B781" s="10"/>
      <c r="C781" s="10" t="s">
        <v>222</v>
      </c>
      <c r="D781" s="10"/>
      <c r="E781" s="10" t="s">
        <v>223</v>
      </c>
      <c r="F781" s="10">
        <v>-1200</v>
      </c>
      <c r="G781" s="10"/>
      <c r="H781" s="10"/>
      <c r="I781" s="10"/>
      <c r="J781" s="10"/>
      <c r="K781" s="10"/>
      <c r="M781" s="10">
        <v>1</v>
      </c>
      <c r="N781" s="69"/>
      <c r="P781" s="248">
        <f t="shared" si="24"/>
        <v>0</v>
      </c>
      <c r="Q781" s="10"/>
      <c r="R781" s="10"/>
      <c r="S781" s="10"/>
      <c r="T781" s="180">
        <f t="shared" si="25"/>
        <v>-1200</v>
      </c>
      <c r="U781" s="10"/>
      <c r="V781" s="10"/>
      <c r="W781" s="10"/>
      <c r="Y781" s="10"/>
      <c r="Z781" s="9"/>
      <c r="AA781" s="250"/>
      <c r="AB781" s="9"/>
      <c r="AC781" s="9"/>
      <c r="AD781" s="9"/>
      <c r="AE781" s="3"/>
      <c r="AF781" s="3"/>
    </row>
    <row r="782" spans="1:32" x14ac:dyDescent="0.2">
      <c r="A782" s="55"/>
      <c r="B782" s="10"/>
      <c r="C782" s="10" t="s">
        <v>222</v>
      </c>
      <c r="D782" s="10"/>
      <c r="E782" s="10" t="s">
        <v>224</v>
      </c>
      <c r="F782" s="10">
        <v>1495</v>
      </c>
      <c r="G782" s="10"/>
      <c r="H782" s="10"/>
      <c r="I782" s="10"/>
      <c r="J782" s="10"/>
      <c r="K782" s="10"/>
      <c r="M782" s="10">
        <v>2</v>
      </c>
      <c r="N782" s="69"/>
      <c r="P782" s="248">
        <f t="shared" si="24"/>
        <v>0</v>
      </c>
      <c r="Q782" s="10"/>
      <c r="R782" s="10"/>
      <c r="S782" s="10"/>
      <c r="T782" s="180">
        <f t="shared" si="25"/>
        <v>747.5</v>
      </c>
      <c r="U782" s="10"/>
      <c r="V782" s="10"/>
      <c r="W782" s="10"/>
      <c r="Y782" s="10"/>
      <c r="Z782" s="9"/>
      <c r="AA782" s="250"/>
      <c r="AB782" s="9"/>
      <c r="AC782" s="9"/>
      <c r="AD782" s="9"/>
      <c r="AE782" s="3"/>
      <c r="AF782" s="3"/>
    </row>
    <row r="783" spans="1:32" x14ac:dyDescent="0.2">
      <c r="A783" s="55"/>
      <c r="B783" s="10"/>
      <c r="C783" s="10" t="s">
        <v>222</v>
      </c>
      <c r="D783" s="10"/>
      <c r="E783" s="10" t="s">
        <v>126</v>
      </c>
      <c r="F783" s="10">
        <v>-93</v>
      </c>
      <c r="G783" s="10"/>
      <c r="H783" s="10"/>
      <c r="I783" s="10"/>
      <c r="J783" s="10"/>
      <c r="K783" s="10"/>
      <c r="M783" s="10">
        <v>2</v>
      </c>
      <c r="N783" s="69"/>
      <c r="P783" s="248">
        <f t="shared" si="24"/>
        <v>0</v>
      </c>
      <c r="Q783" s="10"/>
      <c r="R783" s="10"/>
      <c r="S783" s="10"/>
      <c r="T783" s="180">
        <f t="shared" si="25"/>
        <v>-46.5</v>
      </c>
      <c r="U783" s="10"/>
      <c r="V783" s="10"/>
      <c r="W783" s="10"/>
      <c r="Y783" s="10"/>
      <c r="Z783" s="9"/>
      <c r="AA783" s="250"/>
      <c r="AB783" s="9"/>
      <c r="AC783" s="9"/>
      <c r="AD783" s="9"/>
      <c r="AE783" s="3"/>
      <c r="AF783" s="3"/>
    </row>
    <row r="784" spans="1:32" x14ac:dyDescent="0.2">
      <c r="A784" s="55"/>
      <c r="B784" s="10"/>
      <c r="C784" s="10" t="s">
        <v>225</v>
      </c>
      <c r="D784" s="10"/>
      <c r="E784" s="10" t="s">
        <v>226</v>
      </c>
      <c r="F784" s="10">
        <v>121477</v>
      </c>
      <c r="G784" s="10"/>
      <c r="H784" s="10"/>
      <c r="I784" s="10"/>
      <c r="J784" s="10"/>
      <c r="K784" s="10"/>
      <c r="M784" s="10">
        <v>209</v>
      </c>
      <c r="N784" s="69"/>
      <c r="P784" s="248">
        <f t="shared" si="24"/>
        <v>0</v>
      </c>
      <c r="Q784" s="10"/>
      <c r="R784" s="10"/>
      <c r="S784" s="10"/>
      <c r="T784" s="180">
        <f t="shared" si="25"/>
        <v>581.22966507177034</v>
      </c>
      <c r="U784" s="10"/>
      <c r="V784" s="10"/>
      <c r="W784" s="10"/>
      <c r="Y784" s="10"/>
      <c r="Z784" s="9"/>
      <c r="AA784" s="250"/>
      <c r="AB784" s="9"/>
      <c r="AC784" s="9"/>
      <c r="AD784" s="9"/>
      <c r="AE784" s="3"/>
      <c r="AF784" s="3"/>
    </row>
    <row r="785" spans="1:32" x14ac:dyDescent="0.2">
      <c r="A785" s="55"/>
      <c r="B785" s="10"/>
      <c r="C785" s="10" t="s">
        <v>225</v>
      </c>
      <c r="D785" s="10"/>
      <c r="E785" s="10" t="s">
        <v>74</v>
      </c>
      <c r="F785" s="10">
        <v>394</v>
      </c>
      <c r="G785" s="10"/>
      <c r="H785" s="10"/>
      <c r="I785" s="10"/>
      <c r="J785" s="10"/>
      <c r="K785" s="10"/>
      <c r="M785" s="10">
        <v>1</v>
      </c>
      <c r="N785" s="69"/>
      <c r="P785" s="248">
        <f t="shared" si="24"/>
        <v>0</v>
      </c>
      <c r="Q785" s="10"/>
      <c r="R785" s="10"/>
      <c r="S785" s="10"/>
      <c r="T785" s="180">
        <f t="shared" si="25"/>
        <v>394</v>
      </c>
      <c r="U785" s="10"/>
      <c r="V785" s="10"/>
      <c r="W785" s="10"/>
      <c r="Y785" s="10"/>
      <c r="Z785" s="9"/>
      <c r="AA785" s="250"/>
      <c r="AB785" s="9"/>
      <c r="AC785" s="9"/>
      <c r="AD785" s="9"/>
      <c r="AE785" s="3"/>
      <c r="AF785" s="3"/>
    </row>
    <row r="786" spans="1:32" x14ac:dyDescent="0.2">
      <c r="A786" s="55"/>
      <c r="B786" s="10"/>
      <c r="C786" s="10" t="s">
        <v>225</v>
      </c>
      <c r="D786" s="10"/>
      <c r="E786" s="10" t="s">
        <v>227</v>
      </c>
      <c r="F786" s="10">
        <v>1292</v>
      </c>
      <c r="G786" s="10"/>
      <c r="H786" s="10"/>
      <c r="I786" s="10"/>
      <c r="J786" s="10"/>
      <c r="K786" s="10"/>
      <c r="M786" s="10">
        <v>1</v>
      </c>
      <c r="N786" s="69"/>
      <c r="P786" s="248">
        <f t="shared" si="24"/>
        <v>0</v>
      </c>
      <c r="Q786" s="10"/>
      <c r="R786" s="10"/>
      <c r="S786" s="10"/>
      <c r="T786" s="180">
        <f t="shared" si="25"/>
        <v>1292</v>
      </c>
      <c r="U786" s="10"/>
      <c r="V786" s="10"/>
      <c r="W786" s="10"/>
      <c r="Y786" s="10"/>
      <c r="Z786" s="9"/>
      <c r="AA786" s="250"/>
      <c r="AB786" s="9"/>
      <c r="AC786" s="9"/>
      <c r="AD786" s="9"/>
      <c r="AE786" s="3"/>
      <c r="AF786" s="3"/>
    </row>
    <row r="787" spans="1:32" x14ac:dyDescent="0.2">
      <c r="A787" s="55"/>
      <c r="B787" s="10"/>
      <c r="C787" s="10" t="s">
        <v>225</v>
      </c>
      <c r="D787" s="10"/>
      <c r="E787" s="10" t="s">
        <v>228</v>
      </c>
      <c r="F787" s="10">
        <v>1523</v>
      </c>
      <c r="G787" s="10"/>
      <c r="H787" s="10"/>
      <c r="I787" s="10"/>
      <c r="J787" s="10"/>
      <c r="K787" s="10"/>
      <c r="M787" s="10">
        <v>3</v>
      </c>
      <c r="N787" s="69"/>
      <c r="P787" s="248">
        <f t="shared" si="24"/>
        <v>0</v>
      </c>
      <c r="Q787" s="10"/>
      <c r="R787" s="10"/>
      <c r="S787" s="10"/>
      <c r="T787" s="180">
        <f t="shared" si="25"/>
        <v>507.66666666666669</v>
      </c>
      <c r="U787" s="10"/>
      <c r="V787" s="10"/>
      <c r="W787" s="10"/>
      <c r="Y787" s="10"/>
      <c r="Z787" s="9"/>
      <c r="AA787" s="250"/>
      <c r="AB787" s="9"/>
      <c r="AC787" s="9"/>
      <c r="AD787" s="9"/>
      <c r="AE787" s="3"/>
      <c r="AF787" s="3"/>
    </row>
    <row r="788" spans="1:32" x14ac:dyDescent="0.2">
      <c r="A788" s="55"/>
      <c r="B788" s="10"/>
      <c r="C788" s="10" t="s">
        <v>229</v>
      </c>
      <c r="D788" s="10"/>
      <c r="E788" s="10" t="s">
        <v>210</v>
      </c>
      <c r="F788" s="10">
        <v>234669</v>
      </c>
      <c r="G788" s="10"/>
      <c r="H788" s="10"/>
      <c r="I788" s="10"/>
      <c r="J788" s="10"/>
      <c r="K788" s="10"/>
      <c r="M788" s="10">
        <v>498</v>
      </c>
      <c r="N788" s="69"/>
      <c r="P788" s="248">
        <f t="shared" si="24"/>
        <v>0</v>
      </c>
      <c r="Q788" s="10"/>
      <c r="R788" s="10"/>
      <c r="S788" s="10"/>
      <c r="T788" s="180">
        <f t="shared" si="25"/>
        <v>471.22289156626505</v>
      </c>
      <c r="U788" s="10"/>
      <c r="V788" s="10"/>
      <c r="W788" s="10"/>
      <c r="Y788" s="10"/>
      <c r="Z788" s="9"/>
      <c r="AA788" s="250"/>
      <c r="AB788" s="9"/>
      <c r="AC788" s="9"/>
      <c r="AD788" s="9"/>
      <c r="AE788" s="3"/>
      <c r="AF788" s="3"/>
    </row>
    <row r="789" spans="1:32" x14ac:dyDescent="0.2">
      <c r="A789" s="55"/>
      <c r="B789" s="10"/>
      <c r="C789" s="10" t="s">
        <v>230</v>
      </c>
      <c r="D789" s="10"/>
      <c r="E789" s="10" t="s">
        <v>166</v>
      </c>
      <c r="F789" s="10">
        <v>9528</v>
      </c>
      <c r="G789" s="10"/>
      <c r="H789" s="10"/>
      <c r="I789" s="10"/>
      <c r="J789" s="10"/>
      <c r="K789" s="10"/>
      <c r="M789" s="10">
        <v>69</v>
      </c>
      <c r="N789" s="69"/>
      <c r="P789" s="248">
        <f t="shared" si="24"/>
        <v>0</v>
      </c>
      <c r="Q789" s="10"/>
      <c r="R789" s="10"/>
      <c r="S789" s="10"/>
      <c r="T789" s="180">
        <f t="shared" si="25"/>
        <v>138.08695652173913</v>
      </c>
      <c r="U789" s="10"/>
      <c r="V789" s="10"/>
      <c r="W789" s="10"/>
      <c r="Y789" s="10"/>
      <c r="Z789" s="9"/>
      <c r="AA789" s="250"/>
      <c r="AB789" s="9"/>
      <c r="AC789" s="9"/>
      <c r="AD789" s="9"/>
      <c r="AE789" s="3"/>
      <c r="AF789" s="3"/>
    </row>
    <row r="790" spans="1:32" x14ac:dyDescent="0.2">
      <c r="A790" s="55"/>
      <c r="B790" s="10"/>
      <c r="C790" s="10" t="s">
        <v>231</v>
      </c>
      <c r="D790" s="10"/>
      <c r="E790" s="10" t="s">
        <v>96</v>
      </c>
      <c r="F790" s="10">
        <v>36663</v>
      </c>
      <c r="G790" s="10"/>
      <c r="H790" s="10"/>
      <c r="I790" s="10"/>
      <c r="J790" s="10"/>
      <c r="K790" s="10"/>
      <c r="M790" s="10">
        <v>316</v>
      </c>
      <c r="N790" s="69"/>
      <c r="P790" s="248">
        <f t="shared" si="24"/>
        <v>0</v>
      </c>
      <c r="Q790" s="10"/>
      <c r="R790" s="10"/>
      <c r="S790" s="10"/>
      <c r="T790" s="180">
        <f t="shared" si="25"/>
        <v>116.02215189873418</v>
      </c>
      <c r="U790" s="10"/>
      <c r="V790" s="10"/>
      <c r="W790" s="10"/>
      <c r="Y790" s="10"/>
      <c r="Z790" s="9"/>
      <c r="AA790" s="250"/>
      <c r="AB790" s="9"/>
      <c r="AC790" s="9"/>
      <c r="AD790" s="9"/>
      <c r="AE790" s="3"/>
      <c r="AF790" s="3"/>
    </row>
    <row r="791" spans="1:32" x14ac:dyDescent="0.2">
      <c r="A791" s="55"/>
      <c r="B791" s="10"/>
      <c r="C791" s="10" t="s">
        <v>231</v>
      </c>
      <c r="D791" s="10"/>
      <c r="E791" s="10" t="s">
        <v>166</v>
      </c>
      <c r="F791" s="10">
        <v>97</v>
      </c>
      <c r="G791" s="10"/>
      <c r="H791" s="10"/>
      <c r="I791" s="10"/>
      <c r="J791" s="10"/>
      <c r="K791" s="10"/>
      <c r="M791" s="10">
        <v>1</v>
      </c>
      <c r="N791" s="69"/>
      <c r="P791" s="248">
        <f t="shared" si="24"/>
        <v>0</v>
      </c>
      <c r="Q791" s="10"/>
      <c r="R791" s="10"/>
      <c r="S791" s="10"/>
      <c r="T791" s="180">
        <f t="shared" si="25"/>
        <v>97</v>
      </c>
      <c r="U791" s="10"/>
      <c r="V791" s="10"/>
      <c r="W791" s="10"/>
      <c r="Y791" s="10"/>
      <c r="Z791" s="9"/>
      <c r="AA791" s="250"/>
      <c r="AB791" s="9"/>
      <c r="AC791" s="9"/>
      <c r="AD791" s="9"/>
      <c r="AE791" s="3"/>
      <c r="AF791" s="3"/>
    </row>
    <row r="792" spans="1:32" x14ac:dyDescent="0.2">
      <c r="A792" s="55"/>
      <c r="B792" s="10"/>
      <c r="C792" s="10" t="s">
        <v>232</v>
      </c>
      <c r="D792" s="10"/>
      <c r="E792" s="10" t="s">
        <v>233</v>
      </c>
      <c r="F792" s="10"/>
      <c r="G792" s="10"/>
      <c r="H792" s="10"/>
      <c r="I792" s="10"/>
      <c r="J792" s="10"/>
      <c r="K792" s="10"/>
      <c r="M792" s="10">
        <v>1</v>
      </c>
      <c r="N792" s="69"/>
      <c r="P792" s="248">
        <f t="shared" si="24"/>
        <v>0</v>
      </c>
      <c r="Q792" s="10"/>
      <c r="R792" s="10"/>
      <c r="S792" s="10"/>
      <c r="T792" s="180">
        <f t="shared" si="25"/>
        <v>0</v>
      </c>
      <c r="U792" s="10"/>
      <c r="V792" s="10"/>
      <c r="W792" s="10"/>
      <c r="Y792" s="10"/>
      <c r="Z792" s="9"/>
      <c r="AA792" s="250"/>
      <c r="AB792" s="9"/>
      <c r="AC792" s="9"/>
      <c r="AD792" s="9"/>
      <c r="AE792" s="3"/>
      <c r="AF792" s="3"/>
    </row>
    <row r="793" spans="1:32" x14ac:dyDescent="0.2">
      <c r="A793" s="55"/>
      <c r="B793" s="10"/>
      <c r="C793" s="10" t="s">
        <v>232</v>
      </c>
      <c r="D793" s="10"/>
      <c r="E793" s="10" t="s">
        <v>234</v>
      </c>
      <c r="F793" s="10">
        <v>89955</v>
      </c>
      <c r="G793" s="10"/>
      <c r="H793" s="10"/>
      <c r="I793" s="10"/>
      <c r="J793" s="10"/>
      <c r="K793" s="10"/>
      <c r="M793" s="10">
        <v>202</v>
      </c>
      <c r="N793" s="69"/>
      <c r="P793" s="248">
        <f t="shared" si="24"/>
        <v>0</v>
      </c>
      <c r="Q793" s="10"/>
      <c r="R793" s="10"/>
      <c r="S793" s="10"/>
      <c r="T793" s="180">
        <f t="shared" si="25"/>
        <v>445.3217821782178</v>
      </c>
      <c r="U793" s="10"/>
      <c r="V793" s="10"/>
      <c r="W793" s="10"/>
      <c r="Y793" s="10"/>
      <c r="Z793" s="9"/>
      <c r="AA793" s="250"/>
      <c r="AB793" s="9"/>
      <c r="AC793" s="9"/>
      <c r="AD793" s="9"/>
      <c r="AE793" s="3"/>
      <c r="AF793" s="3"/>
    </row>
    <row r="794" spans="1:32" x14ac:dyDescent="0.2">
      <c r="A794" s="55"/>
      <c r="B794" s="10"/>
      <c r="C794" s="10" t="s">
        <v>235</v>
      </c>
      <c r="D794" s="10"/>
      <c r="E794" s="10" t="s">
        <v>236</v>
      </c>
      <c r="F794" s="10">
        <v>89018</v>
      </c>
      <c r="G794" s="10"/>
      <c r="H794" s="10"/>
      <c r="I794" s="10"/>
      <c r="J794" s="10"/>
      <c r="K794" s="10"/>
      <c r="M794" s="10">
        <v>212</v>
      </c>
      <c r="N794" s="69"/>
      <c r="P794" s="248">
        <f t="shared" si="24"/>
        <v>0</v>
      </c>
      <c r="Q794" s="10"/>
      <c r="R794" s="10"/>
      <c r="S794" s="10"/>
      <c r="T794" s="180">
        <f t="shared" si="25"/>
        <v>419.89622641509436</v>
      </c>
      <c r="U794" s="10"/>
      <c r="V794" s="10"/>
      <c r="W794" s="10"/>
      <c r="Y794" s="10"/>
      <c r="Z794" s="9"/>
      <c r="AA794" s="250"/>
      <c r="AB794" s="9"/>
      <c r="AC794" s="9"/>
      <c r="AD794" s="9"/>
      <c r="AE794" s="3"/>
      <c r="AF794" s="3"/>
    </row>
    <row r="795" spans="1:32" x14ac:dyDescent="0.2">
      <c r="A795" s="55"/>
      <c r="B795" s="10"/>
      <c r="C795" s="10" t="s">
        <v>235</v>
      </c>
      <c r="D795" s="10"/>
      <c r="E795" s="10" t="s">
        <v>69</v>
      </c>
      <c r="F795" s="10">
        <v>1930</v>
      </c>
      <c r="G795" s="10"/>
      <c r="H795" s="10"/>
      <c r="I795" s="10"/>
      <c r="J795" s="10"/>
      <c r="K795" s="10"/>
      <c r="M795" s="10">
        <v>3</v>
      </c>
      <c r="N795" s="69"/>
      <c r="P795" s="248">
        <f t="shared" si="24"/>
        <v>0</v>
      </c>
      <c r="Q795" s="10"/>
      <c r="R795" s="10"/>
      <c r="S795" s="10"/>
      <c r="T795" s="180">
        <f t="shared" si="25"/>
        <v>643.33333333333337</v>
      </c>
      <c r="U795" s="10"/>
      <c r="V795" s="10"/>
      <c r="W795" s="10"/>
      <c r="Y795" s="10"/>
      <c r="Z795" s="9"/>
      <c r="AA795" s="250"/>
      <c r="AB795" s="9"/>
      <c r="AC795" s="9"/>
      <c r="AD795" s="9"/>
      <c r="AE795" s="3"/>
      <c r="AF795" s="3"/>
    </row>
    <row r="796" spans="1:32" x14ac:dyDescent="0.2">
      <c r="A796" s="55"/>
      <c r="B796" s="10"/>
      <c r="C796" s="10" t="s">
        <v>237</v>
      </c>
      <c r="D796" s="10"/>
      <c r="E796" s="10" t="s">
        <v>76</v>
      </c>
      <c r="F796" s="10">
        <v>273</v>
      </c>
      <c r="G796" s="10"/>
      <c r="H796" s="10"/>
      <c r="I796" s="10"/>
      <c r="J796" s="10"/>
      <c r="K796" s="10"/>
      <c r="M796" s="10">
        <v>1</v>
      </c>
      <c r="N796" s="69"/>
      <c r="P796" s="248">
        <f t="shared" si="24"/>
        <v>0</v>
      </c>
      <c r="Q796" s="10"/>
      <c r="R796" s="10"/>
      <c r="S796" s="10"/>
      <c r="T796" s="180">
        <f t="shared" si="25"/>
        <v>273</v>
      </c>
      <c r="U796" s="10"/>
      <c r="V796" s="10"/>
      <c r="W796" s="10"/>
      <c r="Y796" s="10"/>
      <c r="Z796" s="9"/>
      <c r="AA796" s="250"/>
      <c r="AB796" s="9"/>
      <c r="AC796" s="9"/>
      <c r="AD796" s="9"/>
      <c r="AE796" s="3"/>
      <c r="AF796" s="3"/>
    </row>
    <row r="797" spans="1:32" x14ac:dyDescent="0.2">
      <c r="A797" s="55"/>
      <c r="B797" s="10"/>
      <c r="C797" s="10" t="s">
        <v>237</v>
      </c>
      <c r="D797" s="10"/>
      <c r="E797" s="10" t="s">
        <v>238</v>
      </c>
      <c r="F797" s="10">
        <v>439481</v>
      </c>
      <c r="G797" s="10"/>
      <c r="H797" s="10"/>
      <c r="I797" s="10"/>
      <c r="J797" s="10"/>
      <c r="K797" s="10"/>
      <c r="M797" s="10">
        <v>1004</v>
      </c>
      <c r="N797" s="69"/>
      <c r="P797" s="248">
        <f t="shared" si="24"/>
        <v>0</v>
      </c>
      <c r="Q797" s="10"/>
      <c r="R797" s="10"/>
      <c r="S797" s="10"/>
      <c r="T797" s="180">
        <f t="shared" si="25"/>
        <v>437.7300796812749</v>
      </c>
      <c r="U797" s="10"/>
      <c r="V797" s="10"/>
      <c r="W797" s="10"/>
      <c r="Y797" s="10"/>
      <c r="Z797" s="9"/>
      <c r="AA797" s="250"/>
      <c r="AB797" s="9"/>
      <c r="AC797" s="9"/>
      <c r="AD797" s="9"/>
      <c r="AE797" s="3"/>
      <c r="AF797" s="3"/>
    </row>
    <row r="798" spans="1:32" x14ac:dyDescent="0.2">
      <c r="A798" s="55"/>
      <c r="B798" s="10"/>
      <c r="C798" s="10" t="s">
        <v>237</v>
      </c>
      <c r="D798" s="10"/>
      <c r="E798" s="10" t="s">
        <v>119</v>
      </c>
      <c r="F798" s="10">
        <v>1876</v>
      </c>
      <c r="G798" s="10"/>
      <c r="H798" s="10"/>
      <c r="I798" s="10"/>
      <c r="J798" s="10"/>
      <c r="K798" s="10"/>
      <c r="M798" s="10">
        <v>6</v>
      </c>
      <c r="N798" s="69"/>
      <c r="P798" s="248">
        <f t="shared" si="24"/>
        <v>0</v>
      </c>
      <c r="Q798" s="10"/>
      <c r="R798" s="10"/>
      <c r="S798" s="10"/>
      <c r="T798" s="180">
        <f t="shared" si="25"/>
        <v>312.66666666666669</v>
      </c>
      <c r="U798" s="10"/>
      <c r="V798" s="10"/>
      <c r="W798" s="10"/>
      <c r="Y798" s="10"/>
      <c r="Z798" s="9"/>
      <c r="AA798" s="250"/>
      <c r="AB798" s="9"/>
      <c r="AC798" s="9"/>
      <c r="AD798" s="9"/>
      <c r="AE798" s="3"/>
      <c r="AF798" s="3"/>
    </row>
    <row r="799" spans="1:32" x14ac:dyDescent="0.2">
      <c r="A799" s="55"/>
      <c r="B799" s="10"/>
      <c r="C799" s="10" t="s">
        <v>239</v>
      </c>
      <c r="D799" s="10"/>
      <c r="E799" s="10" t="s">
        <v>178</v>
      </c>
      <c r="F799" s="10">
        <v>4223</v>
      </c>
      <c r="G799" s="10"/>
      <c r="H799" s="10"/>
      <c r="I799" s="10"/>
      <c r="J799" s="10"/>
      <c r="K799" s="10"/>
      <c r="M799" s="10">
        <v>6</v>
      </c>
      <c r="N799" s="69"/>
      <c r="P799" s="248">
        <f t="shared" si="24"/>
        <v>0</v>
      </c>
      <c r="Q799" s="10"/>
      <c r="R799" s="10"/>
      <c r="S799" s="10"/>
      <c r="T799" s="180">
        <f t="shared" si="25"/>
        <v>703.83333333333337</v>
      </c>
      <c r="U799" s="10"/>
      <c r="V799" s="10"/>
      <c r="W799" s="10"/>
      <c r="Y799" s="10"/>
      <c r="Z799" s="9"/>
      <c r="AA799" s="250"/>
      <c r="AB799" s="9"/>
      <c r="AC799" s="9"/>
      <c r="AD799" s="9"/>
      <c r="AE799" s="3"/>
      <c r="AF799" s="3"/>
    </row>
    <row r="800" spans="1:32" x14ac:dyDescent="0.2">
      <c r="A800" s="55"/>
      <c r="B800" s="10"/>
      <c r="C800" s="10" t="s">
        <v>240</v>
      </c>
      <c r="D800" s="10"/>
      <c r="E800" s="10" t="s">
        <v>152</v>
      </c>
      <c r="F800" s="10">
        <v>19164</v>
      </c>
      <c r="G800" s="10"/>
      <c r="H800" s="10"/>
      <c r="I800" s="10"/>
      <c r="J800" s="10"/>
      <c r="K800" s="10"/>
      <c r="M800" s="10">
        <v>33</v>
      </c>
      <c r="N800" s="69"/>
      <c r="P800" s="248">
        <f t="shared" si="24"/>
        <v>0</v>
      </c>
      <c r="Q800" s="10"/>
      <c r="R800" s="10"/>
      <c r="S800" s="10"/>
      <c r="T800" s="180">
        <f t="shared" si="25"/>
        <v>580.72727272727275</v>
      </c>
      <c r="U800" s="10"/>
      <c r="V800" s="10"/>
      <c r="W800" s="10"/>
      <c r="Y800" s="10"/>
      <c r="Z800" s="9"/>
      <c r="AA800" s="250"/>
      <c r="AB800" s="9"/>
      <c r="AC800" s="9"/>
      <c r="AD800" s="9"/>
      <c r="AE800" s="3"/>
      <c r="AF800" s="3"/>
    </row>
    <row r="801" spans="1:32" x14ac:dyDescent="0.2">
      <c r="A801" s="55"/>
      <c r="B801" s="10"/>
      <c r="C801" s="10" t="s">
        <v>241</v>
      </c>
      <c r="D801" s="10"/>
      <c r="E801" s="10" t="s">
        <v>80</v>
      </c>
      <c r="F801" s="10">
        <v>1174</v>
      </c>
      <c r="G801" s="10"/>
      <c r="H801" s="10"/>
      <c r="I801" s="10"/>
      <c r="J801" s="10"/>
      <c r="K801" s="10"/>
      <c r="M801" s="10">
        <v>2</v>
      </c>
      <c r="N801" s="69"/>
      <c r="P801" s="248">
        <f t="shared" si="24"/>
        <v>0</v>
      </c>
      <c r="Q801" s="10"/>
      <c r="R801" s="10"/>
      <c r="S801" s="10"/>
      <c r="T801" s="180">
        <f t="shared" si="25"/>
        <v>587</v>
      </c>
      <c r="U801" s="10"/>
      <c r="V801" s="10"/>
      <c r="W801" s="10"/>
      <c r="Y801" s="10"/>
      <c r="Z801" s="9"/>
      <c r="AA801" s="250"/>
      <c r="AB801" s="9"/>
      <c r="AC801" s="9"/>
      <c r="AD801" s="9"/>
      <c r="AE801" s="3"/>
      <c r="AF801" s="3"/>
    </row>
    <row r="802" spans="1:32" x14ac:dyDescent="0.2">
      <c r="A802" s="55"/>
      <c r="B802" s="10"/>
      <c r="C802" s="10" t="s">
        <v>242</v>
      </c>
      <c r="D802" s="10"/>
      <c r="E802" s="10" t="s">
        <v>67</v>
      </c>
      <c r="F802" s="10">
        <v>1724</v>
      </c>
      <c r="G802" s="10"/>
      <c r="H802" s="10"/>
      <c r="I802" s="10"/>
      <c r="J802" s="10"/>
      <c r="K802" s="10"/>
      <c r="M802" s="10">
        <v>3</v>
      </c>
      <c r="N802" s="69"/>
      <c r="P802" s="248">
        <f t="shared" si="24"/>
        <v>0</v>
      </c>
      <c r="Q802" s="10"/>
      <c r="R802" s="10"/>
      <c r="S802" s="10"/>
      <c r="T802" s="180">
        <f t="shared" si="25"/>
        <v>574.66666666666663</v>
      </c>
      <c r="U802" s="10"/>
      <c r="V802" s="10"/>
      <c r="W802" s="10"/>
      <c r="Y802" s="10"/>
      <c r="Z802" s="9"/>
      <c r="AA802" s="250"/>
      <c r="AB802" s="9"/>
      <c r="AC802" s="9"/>
      <c r="AD802" s="9"/>
      <c r="AE802" s="3"/>
      <c r="AF802" s="3"/>
    </row>
    <row r="803" spans="1:32" x14ac:dyDescent="0.2">
      <c r="A803" s="55"/>
      <c r="B803" s="10"/>
      <c r="C803" s="10" t="s">
        <v>242</v>
      </c>
      <c r="D803" s="10"/>
      <c r="E803" s="10" t="s">
        <v>74</v>
      </c>
      <c r="F803" s="10">
        <v>572</v>
      </c>
      <c r="G803" s="10"/>
      <c r="H803" s="10"/>
      <c r="I803" s="10"/>
      <c r="J803" s="10"/>
      <c r="K803" s="10"/>
      <c r="M803" s="10">
        <v>2</v>
      </c>
      <c r="N803" s="69"/>
      <c r="P803" s="248">
        <f t="shared" si="24"/>
        <v>0</v>
      </c>
      <c r="Q803" s="10"/>
      <c r="R803" s="10"/>
      <c r="S803" s="10"/>
      <c r="T803" s="180">
        <f t="shared" si="25"/>
        <v>286</v>
      </c>
      <c r="U803" s="10"/>
      <c r="V803" s="10"/>
      <c r="W803" s="10"/>
      <c r="Y803" s="10"/>
      <c r="Z803" s="9"/>
      <c r="AA803" s="250"/>
      <c r="AB803" s="9"/>
      <c r="AC803" s="9"/>
      <c r="AD803" s="9"/>
      <c r="AE803" s="3"/>
      <c r="AF803" s="3"/>
    </row>
    <row r="804" spans="1:32" x14ac:dyDescent="0.2">
      <c r="A804" s="55"/>
      <c r="B804" s="10"/>
      <c r="C804" s="10" t="s">
        <v>243</v>
      </c>
      <c r="D804" s="10"/>
      <c r="E804" s="10" t="s">
        <v>156</v>
      </c>
      <c r="F804" s="10">
        <v>1099</v>
      </c>
      <c r="G804" s="10"/>
      <c r="H804" s="10"/>
      <c r="I804" s="10"/>
      <c r="J804" s="10"/>
      <c r="K804" s="10"/>
      <c r="M804" s="10">
        <v>4</v>
      </c>
      <c r="N804" s="69"/>
      <c r="P804" s="248">
        <f t="shared" si="24"/>
        <v>0</v>
      </c>
      <c r="Q804" s="10"/>
      <c r="R804" s="10"/>
      <c r="S804" s="10"/>
      <c r="T804" s="180">
        <f t="shared" si="25"/>
        <v>274.75</v>
      </c>
      <c r="U804" s="10"/>
      <c r="V804" s="10"/>
      <c r="W804" s="10"/>
      <c r="Y804" s="10"/>
      <c r="Z804" s="9"/>
      <c r="AA804" s="250"/>
      <c r="AB804" s="9"/>
      <c r="AC804" s="9"/>
      <c r="AD804" s="9"/>
      <c r="AE804" s="3"/>
      <c r="AF804" s="3"/>
    </row>
    <row r="805" spans="1:32" x14ac:dyDescent="0.2">
      <c r="A805" s="55"/>
      <c r="B805" s="10"/>
      <c r="C805" s="10" t="s">
        <v>244</v>
      </c>
      <c r="D805" s="10"/>
      <c r="E805" s="10" t="s">
        <v>245</v>
      </c>
      <c r="F805" s="10">
        <v>5750</v>
      </c>
      <c r="G805" s="10"/>
      <c r="H805" s="10"/>
      <c r="I805" s="10"/>
      <c r="J805" s="10"/>
      <c r="K805" s="10"/>
      <c r="M805" s="10">
        <v>19</v>
      </c>
      <c r="N805" s="69"/>
      <c r="P805" s="248">
        <f t="shared" si="24"/>
        <v>0</v>
      </c>
      <c r="Q805" s="10"/>
      <c r="R805" s="10"/>
      <c r="S805" s="10"/>
      <c r="T805" s="180">
        <f t="shared" si="25"/>
        <v>302.63157894736844</v>
      </c>
      <c r="U805" s="10"/>
      <c r="V805" s="10"/>
      <c r="W805" s="10"/>
      <c r="Y805" s="10"/>
      <c r="Z805" s="9"/>
      <c r="AA805" s="250"/>
      <c r="AB805" s="9"/>
      <c r="AC805" s="9"/>
      <c r="AD805" s="9"/>
      <c r="AE805" s="3"/>
      <c r="AF805" s="3"/>
    </row>
    <row r="806" spans="1:32" x14ac:dyDescent="0.2">
      <c r="A806" s="55"/>
      <c r="B806" s="10"/>
      <c r="C806" s="10" t="s">
        <v>246</v>
      </c>
      <c r="D806" s="10"/>
      <c r="E806" s="10" t="s">
        <v>209</v>
      </c>
      <c r="F806" s="10">
        <v>491</v>
      </c>
      <c r="G806" s="10"/>
      <c r="H806" s="10"/>
      <c r="I806" s="10"/>
      <c r="J806" s="10"/>
      <c r="K806" s="10"/>
      <c r="M806" s="10">
        <v>1</v>
      </c>
      <c r="N806" s="69"/>
      <c r="P806" s="248">
        <f t="shared" si="24"/>
        <v>0</v>
      </c>
      <c r="Q806" s="10"/>
      <c r="R806" s="10"/>
      <c r="S806" s="10"/>
      <c r="T806" s="180">
        <f t="shared" si="25"/>
        <v>491</v>
      </c>
      <c r="U806" s="10"/>
      <c r="V806" s="10"/>
      <c r="W806" s="10"/>
      <c r="Y806" s="10"/>
      <c r="Z806" s="9"/>
      <c r="AA806" s="250"/>
      <c r="AB806" s="9"/>
      <c r="AC806" s="9"/>
      <c r="AD806" s="9"/>
      <c r="AE806" s="3"/>
      <c r="AF806" s="3"/>
    </row>
    <row r="807" spans="1:32" x14ac:dyDescent="0.2">
      <c r="A807" s="55"/>
      <c r="B807" s="10"/>
      <c r="C807" s="10" t="s">
        <v>246</v>
      </c>
      <c r="D807" s="10"/>
      <c r="E807" s="10" t="s">
        <v>204</v>
      </c>
      <c r="F807" s="10">
        <v>100</v>
      </c>
      <c r="G807" s="10"/>
      <c r="H807" s="10"/>
      <c r="I807" s="10"/>
      <c r="J807" s="10"/>
      <c r="K807" s="10"/>
      <c r="M807" s="10">
        <v>1</v>
      </c>
      <c r="N807" s="69"/>
      <c r="P807" s="248">
        <f t="shared" si="24"/>
        <v>0</v>
      </c>
      <c r="Q807" s="10"/>
      <c r="R807" s="10"/>
      <c r="S807" s="10"/>
      <c r="T807" s="180">
        <f t="shared" si="25"/>
        <v>100</v>
      </c>
      <c r="U807" s="10"/>
      <c r="V807" s="10"/>
      <c r="W807" s="10"/>
      <c r="Y807" s="10"/>
      <c r="Z807" s="9"/>
      <c r="AA807" s="250"/>
      <c r="AB807" s="9"/>
      <c r="AC807" s="9"/>
      <c r="AD807" s="9"/>
      <c r="AE807" s="3"/>
      <c r="AF807" s="3"/>
    </row>
    <row r="808" spans="1:32" x14ac:dyDescent="0.2">
      <c r="A808" s="55"/>
      <c r="B808" s="10"/>
      <c r="C808" s="10" t="s">
        <v>246</v>
      </c>
      <c r="D808" s="10"/>
      <c r="E808" s="10" t="s">
        <v>210</v>
      </c>
      <c r="F808" s="10">
        <v>973179</v>
      </c>
      <c r="G808" s="10"/>
      <c r="H808" s="10"/>
      <c r="I808" s="10"/>
      <c r="J808" s="10"/>
      <c r="K808" s="10"/>
      <c r="M808" s="10">
        <v>2392</v>
      </c>
      <c r="N808" s="69"/>
      <c r="P808" s="248">
        <f t="shared" si="24"/>
        <v>0</v>
      </c>
      <c r="Q808" s="10"/>
      <c r="R808" s="10"/>
      <c r="S808" s="10"/>
      <c r="T808" s="180">
        <f t="shared" si="25"/>
        <v>406.84740802675583</v>
      </c>
      <c r="U808" s="10"/>
      <c r="V808" s="10"/>
      <c r="W808" s="10"/>
      <c r="Y808" s="10"/>
      <c r="Z808" s="9"/>
      <c r="AA808" s="250"/>
      <c r="AB808" s="9"/>
      <c r="AC808" s="9"/>
      <c r="AD808" s="9"/>
      <c r="AE808" s="3"/>
      <c r="AF808" s="3"/>
    </row>
    <row r="809" spans="1:32" x14ac:dyDescent="0.2">
      <c r="A809" s="55"/>
      <c r="B809" s="10"/>
      <c r="C809" s="10" t="s">
        <v>246</v>
      </c>
      <c r="D809" s="10"/>
      <c r="E809" s="10" t="s">
        <v>76</v>
      </c>
      <c r="F809" s="10"/>
      <c r="G809" s="10"/>
      <c r="H809" s="10"/>
      <c r="I809" s="10"/>
      <c r="J809" s="10"/>
      <c r="K809" s="10"/>
      <c r="M809" s="10">
        <v>1</v>
      </c>
      <c r="N809" s="69"/>
      <c r="P809" s="248">
        <f t="shared" si="24"/>
        <v>0</v>
      </c>
      <c r="Q809" s="10"/>
      <c r="R809" s="10"/>
      <c r="S809" s="10"/>
      <c r="T809" s="180">
        <f t="shared" si="25"/>
        <v>0</v>
      </c>
      <c r="U809" s="10"/>
      <c r="V809" s="10"/>
      <c r="W809" s="10"/>
      <c r="Y809" s="10"/>
      <c r="Z809" s="9"/>
      <c r="AA809" s="250"/>
      <c r="AB809" s="9"/>
      <c r="AC809" s="9"/>
      <c r="AD809" s="9"/>
      <c r="AE809" s="3"/>
      <c r="AF809" s="3"/>
    </row>
    <row r="810" spans="1:32" x14ac:dyDescent="0.2">
      <c r="A810" s="55"/>
      <c r="B810" s="10"/>
      <c r="C810" s="10" t="s">
        <v>246</v>
      </c>
      <c r="D810" s="10"/>
      <c r="E810" s="10" t="s">
        <v>195</v>
      </c>
      <c r="F810" s="10"/>
      <c r="G810" s="10"/>
      <c r="H810" s="10"/>
      <c r="I810" s="10"/>
      <c r="J810" s="10"/>
      <c r="K810" s="10"/>
      <c r="M810" s="10">
        <v>1</v>
      </c>
      <c r="N810" s="69"/>
      <c r="P810" s="248">
        <f t="shared" si="24"/>
        <v>0</v>
      </c>
      <c r="Q810" s="10"/>
      <c r="R810" s="10"/>
      <c r="S810" s="10"/>
      <c r="T810" s="180">
        <f t="shared" si="25"/>
        <v>0</v>
      </c>
      <c r="U810" s="10"/>
      <c r="V810" s="10"/>
      <c r="W810" s="10"/>
      <c r="Y810" s="10"/>
      <c r="Z810" s="9"/>
      <c r="AA810" s="250"/>
      <c r="AB810" s="9"/>
      <c r="AC810" s="9"/>
      <c r="AD810" s="9"/>
      <c r="AE810" s="3"/>
      <c r="AF810" s="3"/>
    </row>
    <row r="811" spans="1:32" x14ac:dyDescent="0.2">
      <c r="A811" s="55"/>
      <c r="B811" s="10"/>
      <c r="C811" s="10" t="s">
        <v>247</v>
      </c>
      <c r="D811" s="10"/>
      <c r="E811" s="10" t="s">
        <v>99</v>
      </c>
      <c r="F811" s="10">
        <v>1873</v>
      </c>
      <c r="G811" s="10"/>
      <c r="H811" s="10"/>
      <c r="I811" s="10"/>
      <c r="J811" s="10"/>
      <c r="K811" s="10"/>
      <c r="M811" s="10">
        <v>2</v>
      </c>
      <c r="N811" s="69"/>
      <c r="P811" s="248">
        <f t="shared" si="24"/>
        <v>0</v>
      </c>
      <c r="Q811" s="10"/>
      <c r="R811" s="10"/>
      <c r="S811" s="10"/>
      <c r="T811" s="180">
        <f t="shared" si="25"/>
        <v>936.5</v>
      </c>
      <c r="U811" s="10"/>
      <c r="V811" s="10"/>
      <c r="W811" s="10"/>
      <c r="Y811" s="10"/>
      <c r="Z811" s="9"/>
      <c r="AA811" s="250"/>
      <c r="AB811" s="9"/>
      <c r="AC811" s="9"/>
      <c r="AD811" s="9"/>
      <c r="AE811" s="3"/>
      <c r="AF811" s="3"/>
    </row>
    <row r="812" spans="1:32" x14ac:dyDescent="0.2">
      <c r="A812" s="55"/>
      <c r="B812" s="10"/>
      <c r="C812" s="10" t="s">
        <v>247</v>
      </c>
      <c r="D812" s="10"/>
      <c r="E812" s="10" t="s">
        <v>76</v>
      </c>
      <c r="F812" s="10">
        <v>2589246</v>
      </c>
      <c r="G812" s="10"/>
      <c r="H812" s="10"/>
      <c r="I812" s="10"/>
      <c r="J812" s="10"/>
      <c r="K812" s="10"/>
      <c r="M812" s="10">
        <v>6466</v>
      </c>
      <c r="N812" s="69"/>
      <c r="P812" s="248">
        <f t="shared" si="24"/>
        <v>0</v>
      </c>
      <c r="Q812" s="10"/>
      <c r="R812" s="10"/>
      <c r="S812" s="10"/>
      <c r="T812" s="180">
        <f t="shared" si="25"/>
        <v>400.44014846891434</v>
      </c>
      <c r="U812" s="10"/>
      <c r="V812" s="10"/>
      <c r="W812" s="10"/>
      <c r="Y812" s="10"/>
      <c r="Z812" s="9"/>
      <c r="AA812" s="250"/>
      <c r="AB812" s="9"/>
      <c r="AC812" s="9"/>
      <c r="AD812" s="9"/>
      <c r="AE812" s="3"/>
      <c r="AF812" s="3"/>
    </row>
    <row r="813" spans="1:32" x14ac:dyDescent="0.2">
      <c r="A813" s="55"/>
      <c r="B813" s="10"/>
      <c r="C813" s="10" t="s">
        <v>247</v>
      </c>
      <c r="D813" s="10"/>
      <c r="E813" s="10" t="s">
        <v>119</v>
      </c>
      <c r="F813" s="10">
        <v>780</v>
      </c>
      <c r="G813" s="10"/>
      <c r="H813" s="10"/>
      <c r="I813" s="10"/>
      <c r="J813" s="10"/>
      <c r="K813" s="10"/>
      <c r="M813" s="10">
        <v>3</v>
      </c>
      <c r="N813" s="69"/>
      <c r="P813" s="248">
        <f t="shared" si="24"/>
        <v>0</v>
      </c>
      <c r="Q813" s="10"/>
      <c r="R813" s="10"/>
      <c r="S813" s="10"/>
      <c r="T813" s="180">
        <f t="shared" si="25"/>
        <v>260</v>
      </c>
      <c r="U813" s="10"/>
      <c r="V813" s="10"/>
      <c r="W813" s="10"/>
      <c r="Y813" s="10"/>
      <c r="Z813" s="9"/>
      <c r="AA813" s="250"/>
      <c r="AB813" s="9"/>
      <c r="AC813" s="9"/>
      <c r="AD813" s="9"/>
      <c r="AE813" s="3"/>
      <c r="AF813" s="3"/>
    </row>
    <row r="814" spans="1:32" x14ac:dyDescent="0.2">
      <c r="A814" s="55"/>
      <c r="B814" s="10"/>
      <c r="C814" s="10" t="s">
        <v>248</v>
      </c>
      <c r="D814" s="10"/>
      <c r="E814" s="10" t="s">
        <v>126</v>
      </c>
      <c r="F814" s="10">
        <v>69133</v>
      </c>
      <c r="G814" s="10"/>
      <c r="H814" s="10"/>
      <c r="I814" s="10"/>
      <c r="J814" s="10"/>
      <c r="K814" s="10"/>
      <c r="M814" s="10">
        <v>156</v>
      </c>
      <c r="N814" s="69"/>
      <c r="P814" s="248">
        <f t="shared" si="24"/>
        <v>0</v>
      </c>
      <c r="Q814" s="10"/>
      <c r="R814" s="10"/>
      <c r="S814" s="10"/>
      <c r="T814" s="180">
        <f t="shared" si="25"/>
        <v>443.16025641025641</v>
      </c>
      <c r="U814" s="10"/>
      <c r="V814" s="10"/>
      <c r="W814" s="10"/>
      <c r="Y814" s="10"/>
      <c r="Z814" s="9"/>
      <c r="AA814" s="250"/>
      <c r="AB814" s="9"/>
      <c r="AC814" s="9"/>
      <c r="AD814" s="9"/>
      <c r="AE814" s="3"/>
      <c r="AF814" s="3"/>
    </row>
    <row r="815" spans="1:32" x14ac:dyDescent="0.2">
      <c r="A815" s="55"/>
      <c r="B815" s="10"/>
      <c r="C815" s="10" t="s">
        <v>249</v>
      </c>
      <c r="D815" s="10"/>
      <c r="E815" s="10" t="s">
        <v>91</v>
      </c>
      <c r="F815" s="10">
        <v>1709</v>
      </c>
      <c r="G815" s="10"/>
      <c r="H815" s="10"/>
      <c r="I815" s="10"/>
      <c r="J815" s="10"/>
      <c r="K815" s="10"/>
      <c r="M815" s="10">
        <v>3</v>
      </c>
      <c r="N815" s="69"/>
      <c r="P815" s="248">
        <f t="shared" si="24"/>
        <v>0</v>
      </c>
      <c r="Q815" s="10"/>
      <c r="R815" s="10"/>
      <c r="S815" s="10"/>
      <c r="T815" s="180">
        <f t="shared" si="25"/>
        <v>569.66666666666663</v>
      </c>
      <c r="U815" s="10"/>
      <c r="V815" s="10"/>
      <c r="W815" s="10"/>
      <c r="Y815" s="10"/>
      <c r="Z815" s="9"/>
      <c r="AA815" s="250"/>
      <c r="AB815" s="9"/>
      <c r="AC815" s="9"/>
      <c r="AD815" s="9"/>
      <c r="AE815" s="3"/>
      <c r="AF815" s="3"/>
    </row>
    <row r="816" spans="1:32" x14ac:dyDescent="0.2">
      <c r="A816" s="55"/>
      <c r="B816" s="10"/>
      <c r="C816" s="10" t="s">
        <v>250</v>
      </c>
      <c r="D816" s="10"/>
      <c r="E816" s="10" t="s">
        <v>78</v>
      </c>
      <c r="F816" s="10">
        <v>223977</v>
      </c>
      <c r="G816" s="10"/>
      <c r="H816" s="10"/>
      <c r="I816" s="10"/>
      <c r="J816" s="10"/>
      <c r="K816" s="10"/>
      <c r="M816" s="10">
        <v>471</v>
      </c>
      <c r="N816" s="69"/>
      <c r="P816" s="248">
        <f t="shared" si="24"/>
        <v>0</v>
      </c>
      <c r="Q816" s="10"/>
      <c r="R816" s="10"/>
      <c r="S816" s="10"/>
      <c r="T816" s="180">
        <f t="shared" si="25"/>
        <v>475.53503184713378</v>
      </c>
      <c r="U816" s="10"/>
      <c r="V816" s="10"/>
      <c r="W816" s="10"/>
      <c r="Y816" s="10"/>
      <c r="Z816" s="9"/>
      <c r="AA816" s="250"/>
      <c r="AB816" s="9"/>
      <c r="AC816" s="9"/>
      <c r="AD816" s="9"/>
      <c r="AE816" s="3"/>
      <c r="AF816" s="3"/>
    </row>
    <row r="817" spans="1:32" x14ac:dyDescent="0.2">
      <c r="A817" s="55"/>
      <c r="B817" s="10"/>
      <c r="C817" s="10" t="s">
        <v>251</v>
      </c>
      <c r="D817" s="10"/>
      <c r="E817" s="10" t="s">
        <v>69</v>
      </c>
      <c r="F817" s="10">
        <v>1635722</v>
      </c>
      <c r="G817" s="10"/>
      <c r="H817" s="10"/>
      <c r="I817" s="10"/>
      <c r="J817" s="10"/>
      <c r="K817" s="10"/>
      <c r="M817" s="10">
        <v>2833</v>
      </c>
      <c r="N817" s="69"/>
      <c r="P817" s="248">
        <f t="shared" si="24"/>
        <v>0</v>
      </c>
      <c r="Q817" s="10"/>
      <c r="R817" s="10"/>
      <c r="S817" s="10"/>
      <c r="T817" s="180">
        <f t="shared" si="25"/>
        <v>577.38157430285912</v>
      </c>
      <c r="U817" s="10"/>
      <c r="V817" s="10"/>
      <c r="W817" s="10"/>
      <c r="Y817" s="10"/>
      <c r="Z817" s="9"/>
      <c r="AA817" s="250"/>
      <c r="AB817" s="9"/>
      <c r="AC817" s="9"/>
      <c r="AD817" s="9"/>
      <c r="AE817" s="3"/>
      <c r="AF817" s="3"/>
    </row>
    <row r="818" spans="1:32" x14ac:dyDescent="0.2">
      <c r="A818" s="55"/>
      <c r="B818" s="10"/>
      <c r="C818" s="10" t="s">
        <v>252</v>
      </c>
      <c r="D818" s="10"/>
      <c r="E818" s="10" t="s">
        <v>78</v>
      </c>
      <c r="F818" s="10"/>
      <c r="G818" s="10"/>
      <c r="H818" s="10"/>
      <c r="I818" s="10"/>
      <c r="J818" s="10"/>
      <c r="K818" s="10"/>
      <c r="M818" s="10">
        <v>1</v>
      </c>
      <c r="N818" s="69"/>
      <c r="P818" s="248">
        <f t="shared" si="24"/>
        <v>0</v>
      </c>
      <c r="Q818" s="10"/>
      <c r="R818" s="10"/>
      <c r="S818" s="10"/>
      <c r="T818" s="180">
        <f t="shared" si="25"/>
        <v>0</v>
      </c>
      <c r="U818" s="10"/>
      <c r="V818" s="10"/>
      <c r="W818" s="10"/>
      <c r="Y818" s="10"/>
      <c r="Z818" s="9"/>
      <c r="AA818" s="250"/>
      <c r="AB818" s="9"/>
      <c r="AC818" s="9"/>
      <c r="AD818" s="9"/>
      <c r="AE818" s="3"/>
      <c r="AF818" s="3"/>
    </row>
    <row r="819" spans="1:32" x14ac:dyDescent="0.2">
      <c r="A819" s="55"/>
      <c r="B819" s="10"/>
      <c r="C819" s="10" t="s">
        <v>253</v>
      </c>
      <c r="D819" s="10"/>
      <c r="E819" s="10" t="s">
        <v>163</v>
      </c>
      <c r="F819" s="10">
        <v>3748</v>
      </c>
      <c r="G819" s="10"/>
      <c r="H819" s="10"/>
      <c r="I819" s="10"/>
      <c r="J819" s="10"/>
      <c r="K819" s="10"/>
      <c r="M819" s="10">
        <v>10</v>
      </c>
      <c r="N819" s="69"/>
      <c r="P819" s="248">
        <f t="shared" si="24"/>
        <v>0</v>
      </c>
      <c r="Q819" s="10"/>
      <c r="R819" s="10"/>
      <c r="S819" s="10"/>
      <c r="T819" s="180">
        <f t="shared" si="25"/>
        <v>374.8</v>
      </c>
      <c r="U819" s="10"/>
      <c r="V819" s="10"/>
      <c r="W819" s="10"/>
      <c r="Y819" s="10"/>
      <c r="Z819" s="9"/>
      <c r="AA819" s="250"/>
      <c r="AB819" s="9"/>
      <c r="AC819" s="9"/>
      <c r="AD819" s="9"/>
      <c r="AE819" s="3"/>
      <c r="AF819" s="3"/>
    </row>
    <row r="820" spans="1:32" x14ac:dyDescent="0.2">
      <c r="A820" s="55"/>
      <c r="B820" s="10"/>
      <c r="C820" s="10" t="s">
        <v>254</v>
      </c>
      <c r="D820" s="10"/>
      <c r="E820" s="10" t="s">
        <v>255</v>
      </c>
      <c r="F820" s="10">
        <v>312532</v>
      </c>
      <c r="G820" s="10"/>
      <c r="H820" s="10"/>
      <c r="I820" s="10"/>
      <c r="J820" s="10"/>
      <c r="K820" s="10"/>
      <c r="M820" s="10">
        <v>675</v>
      </c>
      <c r="N820" s="69"/>
      <c r="P820" s="248">
        <f t="shared" si="24"/>
        <v>0</v>
      </c>
      <c r="Q820" s="10"/>
      <c r="R820" s="10"/>
      <c r="S820" s="10"/>
      <c r="T820" s="180">
        <f t="shared" si="25"/>
        <v>463.01037037037037</v>
      </c>
      <c r="U820" s="10"/>
      <c r="V820" s="10"/>
      <c r="W820" s="10"/>
      <c r="Y820" s="10"/>
      <c r="Z820" s="9"/>
      <c r="AA820" s="250"/>
      <c r="AB820" s="9"/>
      <c r="AC820" s="9"/>
      <c r="AD820" s="9"/>
      <c r="AE820" s="3"/>
      <c r="AF820" s="3"/>
    </row>
    <row r="821" spans="1:32" x14ac:dyDescent="0.2">
      <c r="A821" s="55"/>
      <c r="B821" s="10"/>
      <c r="C821" s="10" t="s">
        <v>256</v>
      </c>
      <c r="D821" s="10"/>
      <c r="E821" s="10" t="s">
        <v>257</v>
      </c>
      <c r="F821" s="10">
        <v>540</v>
      </c>
      <c r="G821" s="10"/>
      <c r="H821" s="10"/>
      <c r="I821" s="10"/>
      <c r="J821" s="10"/>
      <c r="K821" s="10"/>
      <c r="M821" s="10">
        <v>1</v>
      </c>
      <c r="N821" s="69"/>
      <c r="P821" s="248">
        <f t="shared" si="24"/>
        <v>0</v>
      </c>
      <c r="Q821" s="10"/>
      <c r="R821" s="10"/>
      <c r="S821" s="10"/>
      <c r="T821" s="180">
        <f t="shared" si="25"/>
        <v>540</v>
      </c>
      <c r="U821" s="10"/>
      <c r="V821" s="10"/>
      <c r="W821" s="10"/>
      <c r="Y821" s="10"/>
      <c r="Z821" s="9"/>
      <c r="AA821" s="250"/>
      <c r="AB821" s="9"/>
      <c r="AC821" s="9"/>
      <c r="AD821" s="9"/>
      <c r="AE821" s="3"/>
      <c r="AF821" s="3"/>
    </row>
    <row r="822" spans="1:32" x14ac:dyDescent="0.2">
      <c r="A822" s="55"/>
      <c r="B822" s="10"/>
      <c r="C822" s="10" t="s">
        <v>256</v>
      </c>
      <c r="D822" s="10"/>
      <c r="E822" s="10" t="s">
        <v>258</v>
      </c>
      <c r="F822" s="10">
        <v>2850</v>
      </c>
      <c r="G822" s="10"/>
      <c r="H822" s="10"/>
      <c r="I822" s="10"/>
      <c r="J822" s="10"/>
      <c r="K822" s="10"/>
      <c r="M822" s="10">
        <v>4</v>
      </c>
      <c r="N822" s="69"/>
      <c r="P822" s="248">
        <f t="shared" si="24"/>
        <v>0</v>
      </c>
      <c r="Q822" s="10"/>
      <c r="R822" s="10"/>
      <c r="S822" s="10"/>
      <c r="T822" s="180">
        <f t="shared" si="25"/>
        <v>712.5</v>
      </c>
      <c r="U822" s="10"/>
      <c r="V822" s="10"/>
      <c r="W822" s="10"/>
      <c r="Y822" s="10"/>
      <c r="Z822" s="9"/>
      <c r="AA822" s="250"/>
      <c r="AB822" s="9"/>
      <c r="AC822" s="9"/>
      <c r="AD822" s="9"/>
      <c r="AE822" s="3"/>
      <c r="AF822" s="3"/>
    </row>
    <row r="823" spans="1:32" x14ac:dyDescent="0.2">
      <c r="A823" s="55"/>
      <c r="B823" s="10"/>
      <c r="C823" s="10" t="s">
        <v>259</v>
      </c>
      <c r="D823" s="10"/>
      <c r="E823" s="10" t="s">
        <v>76</v>
      </c>
      <c r="F823" s="10">
        <v>35921</v>
      </c>
      <c r="G823" s="10"/>
      <c r="H823" s="10"/>
      <c r="I823" s="10"/>
      <c r="J823" s="10"/>
      <c r="K823" s="10"/>
      <c r="M823" s="10">
        <v>73</v>
      </c>
      <c r="N823" s="69"/>
      <c r="P823" s="248">
        <f t="shared" si="24"/>
        <v>0</v>
      </c>
      <c r="Q823" s="10"/>
      <c r="R823" s="10"/>
      <c r="S823" s="10"/>
      <c r="T823" s="180">
        <f t="shared" si="25"/>
        <v>492.06849315068496</v>
      </c>
      <c r="U823" s="10"/>
      <c r="V823" s="10"/>
      <c r="W823" s="10"/>
      <c r="Y823" s="10"/>
      <c r="Z823" s="9"/>
      <c r="AA823" s="250"/>
      <c r="AB823" s="9"/>
      <c r="AC823" s="9"/>
      <c r="AD823" s="9"/>
      <c r="AE823" s="3"/>
      <c r="AF823" s="3"/>
    </row>
    <row r="824" spans="1:32" x14ac:dyDescent="0.2">
      <c r="A824" s="55"/>
      <c r="B824" s="10"/>
      <c r="C824" s="10" t="s">
        <v>259</v>
      </c>
      <c r="D824" s="10"/>
      <c r="E824" s="10" t="s">
        <v>119</v>
      </c>
      <c r="F824" s="10">
        <v>197127</v>
      </c>
      <c r="G824" s="10"/>
      <c r="H824" s="10"/>
      <c r="I824" s="10"/>
      <c r="J824" s="10"/>
      <c r="K824" s="10"/>
      <c r="M824" s="10">
        <v>391</v>
      </c>
      <c r="N824" s="69"/>
      <c r="P824" s="248">
        <f t="shared" si="24"/>
        <v>0</v>
      </c>
      <c r="Q824" s="10"/>
      <c r="R824" s="10"/>
      <c r="S824" s="10"/>
      <c r="T824" s="180">
        <f t="shared" si="25"/>
        <v>504.1611253196931</v>
      </c>
      <c r="U824" s="10"/>
      <c r="V824" s="10"/>
      <c r="W824" s="10"/>
      <c r="Y824" s="10"/>
      <c r="Z824" s="9"/>
      <c r="AA824" s="250"/>
      <c r="AB824" s="9"/>
      <c r="AC824" s="9"/>
      <c r="AD824" s="9"/>
      <c r="AE824" s="3"/>
      <c r="AF824" s="3"/>
    </row>
    <row r="825" spans="1:32" x14ac:dyDescent="0.2">
      <c r="A825" s="55"/>
      <c r="B825" s="10"/>
      <c r="C825" s="10" t="s">
        <v>260</v>
      </c>
      <c r="D825" s="10"/>
      <c r="E825" s="10" t="s">
        <v>130</v>
      </c>
      <c r="F825" s="10"/>
      <c r="G825" s="10"/>
      <c r="H825" s="10"/>
      <c r="I825" s="10"/>
      <c r="J825" s="10"/>
      <c r="K825" s="10"/>
      <c r="M825" s="10">
        <v>1</v>
      </c>
      <c r="N825" s="69"/>
      <c r="P825" s="248">
        <f t="shared" si="24"/>
        <v>0</v>
      </c>
      <c r="Q825" s="10"/>
      <c r="R825" s="10"/>
      <c r="S825" s="10"/>
      <c r="T825" s="180">
        <f t="shared" si="25"/>
        <v>0</v>
      </c>
      <c r="U825" s="10"/>
      <c r="V825" s="10"/>
      <c r="W825" s="10"/>
      <c r="Y825" s="10"/>
      <c r="Z825" s="9"/>
      <c r="AA825" s="250"/>
      <c r="AB825" s="9"/>
      <c r="AC825" s="9"/>
      <c r="AD825" s="9"/>
      <c r="AE825" s="3"/>
      <c r="AF825" s="3"/>
    </row>
    <row r="826" spans="1:32" x14ac:dyDescent="0.2">
      <c r="A826" s="55"/>
      <c r="B826" s="10"/>
      <c r="C826" s="10" t="s">
        <v>260</v>
      </c>
      <c r="D826" s="10"/>
      <c r="E826" s="10" t="s">
        <v>202</v>
      </c>
      <c r="F826" s="10">
        <v>375</v>
      </c>
      <c r="G826" s="10"/>
      <c r="H826" s="10"/>
      <c r="I826" s="10"/>
      <c r="J826" s="10"/>
      <c r="K826" s="10"/>
      <c r="M826" s="10">
        <v>1</v>
      </c>
      <c r="N826" s="69"/>
      <c r="P826" s="248">
        <f t="shared" si="24"/>
        <v>0</v>
      </c>
      <c r="Q826" s="10"/>
      <c r="R826" s="10"/>
      <c r="S826" s="10"/>
      <c r="T826" s="180">
        <f t="shared" si="25"/>
        <v>375</v>
      </c>
      <c r="U826" s="10"/>
      <c r="V826" s="10"/>
      <c r="W826" s="10"/>
      <c r="Y826" s="10"/>
      <c r="Z826" s="9"/>
      <c r="AA826" s="250"/>
      <c r="AB826" s="9"/>
      <c r="AC826" s="9"/>
      <c r="AD826" s="9"/>
      <c r="AE826" s="3"/>
      <c r="AF826" s="3"/>
    </row>
    <row r="827" spans="1:32" x14ac:dyDescent="0.2">
      <c r="A827" s="55"/>
      <c r="B827" s="10"/>
      <c r="C827" s="10" t="s">
        <v>260</v>
      </c>
      <c r="D827" s="10"/>
      <c r="E827" s="10" t="s">
        <v>72</v>
      </c>
      <c r="F827" s="10">
        <v>3362687</v>
      </c>
      <c r="G827" s="10"/>
      <c r="H827" s="10"/>
      <c r="I827" s="10"/>
      <c r="J827" s="10"/>
      <c r="K827" s="10"/>
      <c r="M827" s="10">
        <v>5472</v>
      </c>
      <c r="N827" s="69"/>
      <c r="P827" s="248">
        <f t="shared" si="24"/>
        <v>0</v>
      </c>
      <c r="Q827" s="10"/>
      <c r="R827" s="10"/>
      <c r="S827" s="10"/>
      <c r="T827" s="180">
        <f t="shared" si="25"/>
        <v>614.52613304093563</v>
      </c>
      <c r="U827" s="10"/>
      <c r="V827" s="10"/>
      <c r="W827" s="10"/>
      <c r="Y827" s="10"/>
      <c r="Z827" s="9"/>
      <c r="AA827" s="250"/>
      <c r="AB827" s="9"/>
      <c r="AC827" s="9"/>
      <c r="AD827" s="9"/>
      <c r="AE827" s="3"/>
      <c r="AF827" s="3"/>
    </row>
    <row r="828" spans="1:32" x14ac:dyDescent="0.2">
      <c r="A828" s="55"/>
      <c r="B828" s="10"/>
      <c r="C828" s="10" t="s">
        <v>260</v>
      </c>
      <c r="D828" s="10"/>
      <c r="E828" s="10" t="s">
        <v>262</v>
      </c>
      <c r="F828" s="10">
        <v>210</v>
      </c>
      <c r="G828" s="10"/>
      <c r="H828" s="10"/>
      <c r="I828" s="10"/>
      <c r="J828" s="10"/>
      <c r="K828" s="10"/>
      <c r="M828" s="10">
        <v>1</v>
      </c>
      <c r="N828" s="69"/>
      <c r="P828" s="248">
        <f t="shared" si="24"/>
        <v>0</v>
      </c>
      <c r="Q828" s="10"/>
      <c r="R828" s="10"/>
      <c r="S828" s="10"/>
      <c r="T828" s="180">
        <f t="shared" si="25"/>
        <v>210</v>
      </c>
      <c r="U828" s="10"/>
      <c r="V828" s="10"/>
      <c r="W828" s="10"/>
      <c r="Y828" s="10"/>
      <c r="Z828" s="9"/>
      <c r="AA828" s="250"/>
      <c r="AB828" s="9"/>
      <c r="AC828" s="9"/>
      <c r="AD828" s="9"/>
      <c r="AE828" s="3"/>
      <c r="AF828" s="3"/>
    </row>
    <row r="829" spans="1:32" x14ac:dyDescent="0.2">
      <c r="A829" s="55"/>
      <c r="B829" s="10"/>
      <c r="C829" s="10" t="s">
        <v>263</v>
      </c>
      <c r="D829" s="10"/>
      <c r="E829" s="10" t="s">
        <v>63</v>
      </c>
      <c r="F829" s="10">
        <v>672008</v>
      </c>
      <c r="G829" s="10"/>
      <c r="H829" s="10"/>
      <c r="I829" s="10"/>
      <c r="J829" s="10"/>
      <c r="K829" s="10"/>
      <c r="M829" s="10">
        <v>1750</v>
      </c>
      <c r="N829" s="69"/>
      <c r="P829" s="248">
        <f t="shared" si="24"/>
        <v>0</v>
      </c>
      <c r="Q829" s="10"/>
      <c r="R829" s="10"/>
      <c r="S829" s="10"/>
      <c r="T829" s="180">
        <f t="shared" si="25"/>
        <v>384.00457142857141</v>
      </c>
      <c r="U829" s="10"/>
      <c r="V829" s="10"/>
      <c r="W829" s="10"/>
      <c r="Y829" s="10"/>
      <c r="Z829" s="9"/>
      <c r="AA829" s="250"/>
      <c r="AB829" s="9"/>
      <c r="AC829" s="9"/>
      <c r="AD829" s="9"/>
      <c r="AE829" s="3"/>
      <c r="AF829" s="3"/>
    </row>
    <row r="830" spans="1:32" x14ac:dyDescent="0.2">
      <c r="A830" s="55"/>
      <c r="B830" s="10"/>
      <c r="C830" s="10" t="s">
        <v>263</v>
      </c>
      <c r="D830" s="10"/>
      <c r="E830" s="10" t="s">
        <v>166</v>
      </c>
      <c r="F830" s="10">
        <v>368</v>
      </c>
      <c r="G830" s="10"/>
      <c r="H830" s="10"/>
      <c r="I830" s="10"/>
      <c r="J830" s="10"/>
      <c r="K830" s="10"/>
      <c r="M830" s="10">
        <v>1</v>
      </c>
      <c r="N830" s="69"/>
      <c r="P830" s="248">
        <f t="shared" si="24"/>
        <v>0</v>
      </c>
      <c r="Q830" s="10"/>
      <c r="R830" s="10"/>
      <c r="S830" s="10"/>
      <c r="T830" s="180">
        <f t="shared" si="25"/>
        <v>368</v>
      </c>
      <c r="U830" s="10"/>
      <c r="V830" s="10"/>
      <c r="W830" s="10"/>
      <c r="Y830" s="10"/>
      <c r="Z830" s="9"/>
      <c r="AA830" s="250"/>
      <c r="AB830" s="9"/>
      <c r="AC830" s="9"/>
      <c r="AD830" s="9"/>
      <c r="AE830" s="3"/>
      <c r="AF830" s="3"/>
    </row>
    <row r="831" spans="1:32" x14ac:dyDescent="0.2">
      <c r="A831" s="55"/>
      <c r="B831" s="10"/>
      <c r="C831" s="10" t="s">
        <v>263</v>
      </c>
      <c r="D831" s="10"/>
      <c r="E831" s="10" t="s">
        <v>264</v>
      </c>
      <c r="F831" s="10">
        <v>41</v>
      </c>
      <c r="G831" s="10"/>
      <c r="H831" s="10"/>
      <c r="I831" s="10"/>
      <c r="J831" s="10"/>
      <c r="K831" s="10"/>
      <c r="M831" s="10">
        <v>1</v>
      </c>
      <c r="N831" s="69"/>
      <c r="P831" s="248">
        <f t="shared" si="24"/>
        <v>0</v>
      </c>
      <c r="Q831" s="10"/>
      <c r="R831" s="10"/>
      <c r="S831" s="10"/>
      <c r="T831" s="180">
        <f t="shared" si="25"/>
        <v>41</v>
      </c>
      <c r="U831" s="10"/>
      <c r="V831" s="10"/>
      <c r="W831" s="10"/>
      <c r="Y831" s="10"/>
      <c r="Z831" s="9"/>
      <c r="AA831" s="250"/>
      <c r="AB831" s="9"/>
      <c r="AC831" s="9"/>
      <c r="AD831" s="9"/>
      <c r="AE831" s="3"/>
      <c r="AF831" s="3"/>
    </row>
    <row r="832" spans="1:32" x14ac:dyDescent="0.2">
      <c r="A832" s="55"/>
      <c r="B832" s="10"/>
      <c r="C832" s="10" t="s">
        <v>265</v>
      </c>
      <c r="D832" s="10"/>
      <c r="E832" s="10" t="s">
        <v>210</v>
      </c>
      <c r="F832" s="10">
        <v>718</v>
      </c>
      <c r="G832" s="10"/>
      <c r="H832" s="10"/>
      <c r="I832" s="10"/>
      <c r="J832" s="10"/>
      <c r="K832" s="10"/>
      <c r="M832" s="10">
        <v>1</v>
      </c>
      <c r="N832" s="69"/>
      <c r="P832" s="248">
        <f t="shared" ref="P832:P895" si="26">J832/M832</f>
        <v>0</v>
      </c>
      <c r="Q832" s="10"/>
      <c r="R832" s="10"/>
      <c r="S832" s="10"/>
      <c r="T832" s="180">
        <f t="shared" ref="T832:T895" si="27">F832/M832</f>
        <v>718</v>
      </c>
      <c r="U832" s="10"/>
      <c r="V832" s="10"/>
      <c r="W832" s="10"/>
      <c r="Y832" s="10"/>
      <c r="Z832" s="9"/>
      <c r="AA832" s="250"/>
      <c r="AB832" s="9"/>
      <c r="AC832" s="9"/>
      <c r="AD832" s="9"/>
      <c r="AE832" s="3"/>
      <c r="AF832" s="3"/>
    </row>
    <row r="833" spans="1:32" x14ac:dyDescent="0.2">
      <c r="A833" s="55"/>
      <c r="B833" s="10"/>
      <c r="C833" s="10" t="s">
        <v>265</v>
      </c>
      <c r="D833" s="10"/>
      <c r="E833" s="10" t="s">
        <v>266</v>
      </c>
      <c r="F833" s="10">
        <v>393788</v>
      </c>
      <c r="G833" s="10"/>
      <c r="H833" s="10"/>
      <c r="I833" s="10"/>
      <c r="J833" s="10"/>
      <c r="K833" s="10"/>
      <c r="M833" s="10">
        <v>712</v>
      </c>
      <c r="N833" s="69"/>
      <c r="P833" s="248">
        <f t="shared" si="26"/>
        <v>0</v>
      </c>
      <c r="Q833" s="10"/>
      <c r="R833" s="10"/>
      <c r="S833" s="10"/>
      <c r="T833" s="180">
        <f t="shared" si="27"/>
        <v>553.07303370786519</v>
      </c>
      <c r="U833" s="10"/>
      <c r="V833" s="10"/>
      <c r="W833" s="10"/>
      <c r="Y833" s="10"/>
      <c r="Z833" s="9"/>
      <c r="AA833" s="250"/>
      <c r="AB833" s="9"/>
      <c r="AC833" s="9"/>
      <c r="AD833" s="9"/>
      <c r="AE833" s="3"/>
      <c r="AF833" s="3"/>
    </row>
    <row r="834" spans="1:32" x14ac:dyDescent="0.2">
      <c r="A834" s="55"/>
      <c r="B834" s="10"/>
      <c r="C834" s="10" t="s">
        <v>265</v>
      </c>
      <c r="D834" s="10"/>
      <c r="E834" s="10" t="s">
        <v>119</v>
      </c>
      <c r="F834" s="10">
        <v>3810</v>
      </c>
      <c r="G834" s="10"/>
      <c r="H834" s="10"/>
      <c r="I834" s="10"/>
      <c r="J834" s="10"/>
      <c r="K834" s="10"/>
      <c r="M834" s="10">
        <v>6</v>
      </c>
      <c r="N834" s="69"/>
      <c r="P834" s="248">
        <f t="shared" si="26"/>
        <v>0</v>
      </c>
      <c r="Q834" s="10"/>
      <c r="R834" s="10"/>
      <c r="S834" s="10"/>
      <c r="T834" s="180">
        <f t="shared" si="27"/>
        <v>635</v>
      </c>
      <c r="U834" s="10"/>
      <c r="V834" s="10"/>
      <c r="W834" s="10"/>
      <c r="Y834" s="10"/>
      <c r="Z834" s="9"/>
      <c r="AA834" s="250"/>
      <c r="AB834" s="9"/>
      <c r="AC834" s="9"/>
      <c r="AD834" s="9"/>
      <c r="AE834" s="3"/>
      <c r="AF834" s="3"/>
    </row>
    <row r="835" spans="1:32" x14ac:dyDescent="0.2">
      <c r="A835" s="55"/>
      <c r="B835" s="10"/>
      <c r="C835" s="10" t="s">
        <v>267</v>
      </c>
      <c r="D835" s="10"/>
      <c r="E835" s="10" t="s">
        <v>268</v>
      </c>
      <c r="F835" s="10">
        <v>124132</v>
      </c>
      <c r="G835" s="10"/>
      <c r="H835" s="10"/>
      <c r="I835" s="10"/>
      <c r="J835" s="10"/>
      <c r="K835" s="10"/>
      <c r="M835" s="10">
        <v>195</v>
      </c>
      <c r="N835" s="69"/>
      <c r="P835" s="248">
        <f t="shared" si="26"/>
        <v>0</v>
      </c>
      <c r="Q835" s="10"/>
      <c r="R835" s="10"/>
      <c r="S835" s="10"/>
      <c r="T835" s="180">
        <f t="shared" si="27"/>
        <v>636.57435897435903</v>
      </c>
      <c r="U835" s="10"/>
      <c r="V835" s="10"/>
      <c r="W835" s="10"/>
      <c r="Y835" s="10"/>
      <c r="Z835" s="9"/>
      <c r="AA835" s="250"/>
      <c r="AB835" s="9"/>
      <c r="AC835" s="9"/>
      <c r="AD835" s="9"/>
      <c r="AE835" s="3"/>
      <c r="AF835" s="3"/>
    </row>
    <row r="836" spans="1:32" x14ac:dyDescent="0.2">
      <c r="A836" s="55"/>
      <c r="B836" s="10"/>
      <c r="C836" s="10" t="s">
        <v>269</v>
      </c>
      <c r="D836" s="10"/>
      <c r="E836" s="10" t="s">
        <v>270</v>
      </c>
      <c r="F836" s="10">
        <v>691</v>
      </c>
      <c r="G836" s="10"/>
      <c r="H836" s="10"/>
      <c r="I836" s="10"/>
      <c r="J836" s="10"/>
      <c r="K836" s="10"/>
      <c r="M836" s="10">
        <v>1</v>
      </c>
      <c r="N836" s="69"/>
      <c r="P836" s="248">
        <f t="shared" si="26"/>
        <v>0</v>
      </c>
      <c r="Q836" s="10"/>
      <c r="R836" s="10"/>
      <c r="S836" s="10"/>
      <c r="T836" s="180">
        <f t="shared" si="27"/>
        <v>691</v>
      </c>
      <c r="U836" s="10"/>
      <c r="V836" s="10"/>
      <c r="W836" s="10"/>
      <c r="Y836" s="10"/>
      <c r="Z836" s="9"/>
      <c r="AA836" s="250"/>
      <c r="AB836" s="9"/>
      <c r="AC836" s="9"/>
      <c r="AD836" s="9"/>
      <c r="AE836" s="3"/>
      <c r="AF836" s="3"/>
    </row>
    <row r="837" spans="1:32" x14ac:dyDescent="0.2">
      <c r="A837" s="55"/>
      <c r="B837" s="10"/>
      <c r="C837" s="10" t="s">
        <v>269</v>
      </c>
      <c r="D837" s="10"/>
      <c r="E837" s="10" t="s">
        <v>144</v>
      </c>
      <c r="F837" s="10">
        <v>56335</v>
      </c>
      <c r="G837" s="10"/>
      <c r="H837" s="10"/>
      <c r="I837" s="10"/>
      <c r="J837" s="10"/>
      <c r="K837" s="10"/>
      <c r="M837" s="10">
        <v>123</v>
      </c>
      <c r="N837" s="69"/>
      <c r="P837" s="248">
        <f t="shared" si="26"/>
        <v>0</v>
      </c>
      <c r="Q837" s="10"/>
      <c r="R837" s="10"/>
      <c r="S837" s="10"/>
      <c r="T837" s="180">
        <f t="shared" si="27"/>
        <v>458.00813008130081</v>
      </c>
      <c r="U837" s="10"/>
      <c r="V837" s="10"/>
      <c r="W837" s="10"/>
      <c r="Y837" s="10"/>
      <c r="Z837" s="9"/>
      <c r="AA837" s="250"/>
      <c r="AB837" s="9"/>
      <c r="AC837" s="9"/>
      <c r="AD837" s="9"/>
      <c r="AE837" s="3"/>
      <c r="AF837" s="3"/>
    </row>
    <row r="838" spans="1:32" x14ac:dyDescent="0.2">
      <c r="A838" s="55"/>
      <c r="B838" s="10"/>
      <c r="C838" s="10" t="s">
        <v>269</v>
      </c>
      <c r="D838" s="10"/>
      <c r="E838" s="10" t="s">
        <v>271</v>
      </c>
      <c r="F838" s="10">
        <v>2347</v>
      </c>
      <c r="G838" s="10"/>
      <c r="H838" s="10"/>
      <c r="I838" s="10"/>
      <c r="J838" s="10"/>
      <c r="K838" s="10"/>
      <c r="M838" s="10">
        <v>2</v>
      </c>
      <c r="N838" s="69"/>
      <c r="P838" s="248">
        <f t="shared" si="26"/>
        <v>0</v>
      </c>
      <c r="Q838" s="10"/>
      <c r="R838" s="10"/>
      <c r="S838" s="10"/>
      <c r="T838" s="180">
        <f t="shared" si="27"/>
        <v>1173.5</v>
      </c>
      <c r="U838" s="10"/>
      <c r="V838" s="10"/>
      <c r="W838" s="10"/>
      <c r="Y838" s="10"/>
      <c r="Z838" s="9"/>
      <c r="AA838" s="250"/>
      <c r="AB838" s="9"/>
      <c r="AC838" s="9"/>
      <c r="AD838" s="9"/>
      <c r="AE838" s="3"/>
      <c r="AF838" s="3"/>
    </row>
    <row r="839" spans="1:32" x14ac:dyDescent="0.2">
      <c r="A839" s="55"/>
      <c r="B839" s="10"/>
      <c r="C839" s="10" t="s">
        <v>272</v>
      </c>
      <c r="D839" s="10"/>
      <c r="E839" s="10" t="s">
        <v>144</v>
      </c>
      <c r="F839" s="10">
        <v>395</v>
      </c>
      <c r="G839" s="10"/>
      <c r="H839" s="10"/>
      <c r="I839" s="10"/>
      <c r="J839" s="10"/>
      <c r="K839" s="10"/>
      <c r="M839" s="10">
        <v>2</v>
      </c>
      <c r="N839" s="69"/>
      <c r="P839" s="248">
        <f t="shared" si="26"/>
        <v>0</v>
      </c>
      <c r="Q839" s="10"/>
      <c r="R839" s="10"/>
      <c r="S839" s="10"/>
      <c r="T839" s="180">
        <f t="shared" si="27"/>
        <v>197.5</v>
      </c>
      <c r="U839" s="10"/>
      <c r="V839" s="10"/>
      <c r="W839" s="10"/>
      <c r="Y839" s="10"/>
      <c r="Z839" s="9"/>
      <c r="AA839" s="250"/>
      <c r="AB839" s="9"/>
      <c r="AC839" s="9"/>
      <c r="AD839" s="9"/>
      <c r="AE839" s="3"/>
      <c r="AF839" s="3"/>
    </row>
    <row r="840" spans="1:32" x14ac:dyDescent="0.2">
      <c r="A840" s="55"/>
      <c r="B840" s="10"/>
      <c r="C840" s="10" t="s">
        <v>272</v>
      </c>
      <c r="D840" s="10"/>
      <c r="E840" s="10" t="s">
        <v>271</v>
      </c>
      <c r="F840" s="10">
        <v>153900</v>
      </c>
      <c r="G840" s="10"/>
      <c r="H840" s="10"/>
      <c r="I840" s="10"/>
      <c r="J840" s="10"/>
      <c r="K840" s="10"/>
      <c r="M840" s="10">
        <v>293</v>
      </c>
      <c r="N840" s="69"/>
      <c r="P840" s="248">
        <f t="shared" si="26"/>
        <v>0</v>
      </c>
      <c r="Q840" s="10"/>
      <c r="R840" s="10"/>
      <c r="S840" s="10"/>
      <c r="T840" s="180">
        <f t="shared" si="27"/>
        <v>525.25597269624575</v>
      </c>
      <c r="U840" s="10"/>
      <c r="V840" s="10"/>
      <c r="W840" s="10"/>
      <c r="Y840" s="10"/>
      <c r="Z840" s="9"/>
      <c r="AA840" s="250"/>
      <c r="AB840" s="9"/>
      <c r="AC840" s="9"/>
      <c r="AD840" s="9"/>
      <c r="AE840" s="3"/>
      <c r="AF840" s="3"/>
    </row>
    <row r="841" spans="1:32" x14ac:dyDescent="0.2">
      <c r="A841" s="55"/>
      <c r="B841" s="10"/>
      <c r="C841" s="10" t="s">
        <v>273</v>
      </c>
      <c r="D841" s="10"/>
      <c r="E841" s="10" t="s">
        <v>106</v>
      </c>
      <c r="F841" s="10">
        <v>1182</v>
      </c>
      <c r="G841" s="10"/>
      <c r="H841" s="10"/>
      <c r="I841" s="10"/>
      <c r="J841" s="10"/>
      <c r="K841" s="10"/>
      <c r="M841" s="10">
        <v>3</v>
      </c>
      <c r="N841" s="69"/>
      <c r="P841" s="248">
        <f t="shared" si="26"/>
        <v>0</v>
      </c>
      <c r="Q841" s="10"/>
      <c r="R841" s="10"/>
      <c r="S841" s="10"/>
      <c r="T841" s="180">
        <f t="shared" si="27"/>
        <v>394</v>
      </c>
      <c r="U841" s="10"/>
      <c r="V841" s="10"/>
      <c r="W841" s="10"/>
      <c r="Y841" s="10"/>
      <c r="Z841" s="9"/>
      <c r="AA841" s="250"/>
      <c r="AB841" s="9"/>
      <c r="AC841" s="9"/>
      <c r="AD841" s="9"/>
      <c r="AE841" s="3"/>
      <c r="AF841" s="3"/>
    </row>
    <row r="842" spans="1:32" x14ac:dyDescent="0.2">
      <c r="A842" s="55"/>
      <c r="B842" s="10"/>
      <c r="C842" s="10" t="s">
        <v>274</v>
      </c>
      <c r="D842" s="10"/>
      <c r="E842" s="10" t="s">
        <v>99</v>
      </c>
      <c r="F842" s="10">
        <v>10032</v>
      </c>
      <c r="G842" s="10"/>
      <c r="H842" s="10"/>
      <c r="I842" s="10"/>
      <c r="J842" s="10"/>
      <c r="K842" s="10"/>
      <c r="M842" s="10">
        <v>20</v>
      </c>
      <c r="N842" s="69"/>
      <c r="P842" s="248">
        <f t="shared" si="26"/>
        <v>0</v>
      </c>
      <c r="Q842" s="10"/>
      <c r="R842" s="10"/>
      <c r="S842" s="10"/>
      <c r="T842" s="180">
        <f t="shared" si="27"/>
        <v>501.6</v>
      </c>
      <c r="U842" s="10"/>
      <c r="V842" s="10"/>
      <c r="W842" s="10"/>
      <c r="Y842" s="10"/>
      <c r="Z842" s="9"/>
      <c r="AA842" s="250"/>
      <c r="AB842" s="9"/>
      <c r="AC842" s="9"/>
      <c r="AD842" s="9"/>
      <c r="AE842" s="3"/>
      <c r="AF842" s="3"/>
    </row>
    <row r="843" spans="1:32" x14ac:dyDescent="0.2">
      <c r="A843" s="55"/>
      <c r="B843" s="10"/>
      <c r="C843" s="10" t="s">
        <v>275</v>
      </c>
      <c r="D843" s="10"/>
      <c r="E843" s="10" t="s">
        <v>276</v>
      </c>
      <c r="F843" s="10">
        <v>122</v>
      </c>
      <c r="G843" s="10"/>
      <c r="H843" s="10"/>
      <c r="I843" s="10"/>
      <c r="J843" s="10"/>
      <c r="K843" s="10"/>
      <c r="M843" s="10">
        <v>1</v>
      </c>
      <c r="N843" s="69"/>
      <c r="P843" s="248">
        <f t="shared" si="26"/>
        <v>0</v>
      </c>
      <c r="Q843" s="10"/>
      <c r="R843" s="10"/>
      <c r="S843" s="10"/>
      <c r="T843" s="180">
        <f t="shared" si="27"/>
        <v>122</v>
      </c>
      <c r="U843" s="10"/>
      <c r="V843" s="10"/>
      <c r="W843" s="10"/>
      <c r="Y843" s="10"/>
      <c r="Z843" s="9"/>
      <c r="AA843" s="250"/>
      <c r="AB843" s="9"/>
      <c r="AC843" s="9"/>
      <c r="AD843" s="9"/>
      <c r="AE843" s="3"/>
      <c r="AF843" s="3"/>
    </row>
    <row r="844" spans="1:32" x14ac:dyDescent="0.2">
      <c r="A844" s="55"/>
      <c r="B844" s="10"/>
      <c r="C844" s="10" t="s">
        <v>275</v>
      </c>
      <c r="D844" s="10"/>
      <c r="E844" s="10" t="s">
        <v>104</v>
      </c>
      <c r="F844" s="10">
        <v>3291</v>
      </c>
      <c r="G844" s="10"/>
      <c r="H844" s="10"/>
      <c r="I844" s="10"/>
      <c r="J844" s="10"/>
      <c r="K844" s="10"/>
      <c r="M844" s="10">
        <v>6</v>
      </c>
      <c r="N844" s="69"/>
      <c r="P844" s="248">
        <f t="shared" si="26"/>
        <v>0</v>
      </c>
      <c r="Q844" s="10"/>
      <c r="R844" s="10"/>
      <c r="S844" s="10"/>
      <c r="T844" s="180">
        <f t="shared" si="27"/>
        <v>548.5</v>
      </c>
      <c r="U844" s="10"/>
      <c r="V844" s="10"/>
      <c r="W844" s="10"/>
      <c r="Y844" s="10"/>
      <c r="Z844" s="9"/>
      <c r="AA844" s="250"/>
      <c r="AB844" s="9"/>
      <c r="AC844" s="9"/>
      <c r="AD844" s="9"/>
      <c r="AE844" s="3"/>
      <c r="AF844" s="3"/>
    </row>
    <row r="845" spans="1:32" x14ac:dyDescent="0.2">
      <c r="A845" s="55"/>
      <c r="B845" s="10"/>
      <c r="C845" s="10" t="s">
        <v>277</v>
      </c>
      <c r="D845" s="10"/>
      <c r="E845" s="10" t="s">
        <v>276</v>
      </c>
      <c r="F845" s="10">
        <v>18333</v>
      </c>
      <c r="G845" s="10"/>
      <c r="H845" s="10"/>
      <c r="I845" s="10"/>
      <c r="J845" s="10"/>
      <c r="K845" s="10"/>
      <c r="M845" s="10">
        <v>36</v>
      </c>
      <c r="N845" s="69"/>
      <c r="P845" s="248">
        <f t="shared" si="26"/>
        <v>0</v>
      </c>
      <c r="Q845" s="10"/>
      <c r="R845" s="10"/>
      <c r="S845" s="10"/>
      <c r="T845" s="180">
        <f t="shared" si="27"/>
        <v>509.25</v>
      </c>
      <c r="U845" s="10"/>
      <c r="V845" s="10"/>
      <c r="W845" s="10"/>
      <c r="Y845" s="10"/>
      <c r="Z845" s="9"/>
      <c r="AA845" s="250"/>
      <c r="AB845" s="9"/>
      <c r="AC845" s="9"/>
      <c r="AD845" s="9"/>
      <c r="AE845" s="3"/>
      <c r="AF845" s="3"/>
    </row>
    <row r="846" spans="1:32" x14ac:dyDescent="0.2">
      <c r="A846" s="55"/>
      <c r="B846" s="10"/>
      <c r="C846" s="10" t="s">
        <v>278</v>
      </c>
      <c r="D846" s="10"/>
      <c r="E846" s="10" t="s">
        <v>92</v>
      </c>
      <c r="F846" s="10">
        <v>53500</v>
      </c>
      <c r="G846" s="10"/>
      <c r="H846" s="10"/>
      <c r="I846" s="10"/>
      <c r="J846" s="10"/>
      <c r="K846" s="10"/>
      <c r="M846" s="10">
        <v>95</v>
      </c>
      <c r="N846" s="69"/>
      <c r="P846" s="248">
        <f t="shared" si="26"/>
        <v>0</v>
      </c>
      <c r="Q846" s="10"/>
      <c r="R846" s="10"/>
      <c r="S846" s="10"/>
      <c r="T846" s="180">
        <f t="shared" si="27"/>
        <v>563.15789473684208</v>
      </c>
      <c r="U846" s="10"/>
      <c r="V846" s="10"/>
      <c r="W846" s="10"/>
      <c r="Y846" s="10"/>
      <c r="Z846" s="9"/>
      <c r="AA846" s="250"/>
      <c r="AB846" s="9"/>
      <c r="AC846" s="9"/>
      <c r="AD846" s="9"/>
      <c r="AE846" s="3"/>
      <c r="AF846" s="3"/>
    </row>
    <row r="847" spans="1:32" x14ac:dyDescent="0.2">
      <c r="A847" s="55"/>
      <c r="B847" s="10"/>
      <c r="C847" s="10" t="s">
        <v>279</v>
      </c>
      <c r="D847" s="10"/>
      <c r="E847" s="10" t="s">
        <v>63</v>
      </c>
      <c r="F847" s="10">
        <v>284842</v>
      </c>
      <c r="G847" s="10"/>
      <c r="H847" s="10"/>
      <c r="I847" s="10"/>
      <c r="J847" s="10"/>
      <c r="K847" s="10"/>
      <c r="M847" s="10">
        <v>687</v>
      </c>
      <c r="N847" s="69"/>
      <c r="P847" s="248">
        <f t="shared" si="26"/>
        <v>0</v>
      </c>
      <c r="Q847" s="10"/>
      <c r="R847" s="10"/>
      <c r="S847" s="10"/>
      <c r="T847" s="180">
        <f t="shared" si="27"/>
        <v>414.61717612809315</v>
      </c>
      <c r="U847" s="10"/>
      <c r="V847" s="10"/>
      <c r="W847" s="10"/>
      <c r="Y847" s="10"/>
      <c r="Z847" s="9"/>
      <c r="AA847" s="250"/>
      <c r="AB847" s="9"/>
      <c r="AC847" s="9"/>
      <c r="AD847" s="9"/>
      <c r="AE847" s="3"/>
      <c r="AF847" s="3"/>
    </row>
    <row r="848" spans="1:32" x14ac:dyDescent="0.2">
      <c r="A848" s="55"/>
      <c r="B848" s="10"/>
      <c r="C848" s="10" t="s">
        <v>279</v>
      </c>
      <c r="D848" s="10"/>
      <c r="E848" s="10" t="s">
        <v>169</v>
      </c>
      <c r="F848" s="10">
        <v>13305</v>
      </c>
      <c r="G848" s="10"/>
      <c r="H848" s="10"/>
      <c r="I848" s="10"/>
      <c r="J848" s="10"/>
      <c r="K848" s="10"/>
      <c r="M848" s="10">
        <v>36</v>
      </c>
      <c r="N848" s="69"/>
      <c r="P848" s="248">
        <f t="shared" si="26"/>
        <v>0</v>
      </c>
      <c r="Q848" s="10"/>
      <c r="R848" s="10"/>
      <c r="S848" s="10"/>
      <c r="T848" s="180">
        <f t="shared" si="27"/>
        <v>369.58333333333331</v>
      </c>
      <c r="U848" s="10"/>
      <c r="V848" s="10"/>
      <c r="W848" s="10"/>
      <c r="Y848" s="10"/>
      <c r="Z848" s="9"/>
      <c r="AA848" s="250"/>
      <c r="AB848" s="9"/>
      <c r="AC848" s="9"/>
      <c r="AD848" s="9"/>
      <c r="AE848" s="3"/>
      <c r="AF848" s="3"/>
    </row>
    <row r="849" spans="1:32" x14ac:dyDescent="0.2">
      <c r="A849" s="55"/>
      <c r="B849" s="10"/>
      <c r="C849" s="10" t="s">
        <v>280</v>
      </c>
      <c r="D849" s="10"/>
      <c r="E849" s="10" t="s">
        <v>67</v>
      </c>
      <c r="F849" s="10">
        <v>5140</v>
      </c>
      <c r="G849" s="10"/>
      <c r="H849" s="10"/>
      <c r="I849" s="10"/>
      <c r="J849" s="10"/>
      <c r="K849" s="10"/>
      <c r="M849" s="10">
        <v>6</v>
      </c>
      <c r="N849" s="69"/>
      <c r="P849" s="248">
        <f t="shared" si="26"/>
        <v>0</v>
      </c>
      <c r="Q849" s="10"/>
      <c r="R849" s="10"/>
      <c r="S849" s="10"/>
      <c r="T849" s="180">
        <f t="shared" si="27"/>
        <v>856.66666666666663</v>
      </c>
      <c r="U849" s="10"/>
      <c r="V849" s="10"/>
      <c r="W849" s="10"/>
      <c r="Y849" s="10"/>
      <c r="Z849" s="9"/>
      <c r="AA849" s="250"/>
      <c r="AB849" s="9"/>
      <c r="AC849" s="9"/>
      <c r="AD849" s="9"/>
      <c r="AE849" s="3"/>
      <c r="AF849" s="3"/>
    </row>
    <row r="850" spans="1:32" x14ac:dyDescent="0.2">
      <c r="A850" s="55"/>
      <c r="B850" s="10"/>
      <c r="C850" s="10" t="s">
        <v>281</v>
      </c>
      <c r="D850" s="10"/>
      <c r="E850" s="10" t="s">
        <v>78</v>
      </c>
      <c r="F850" s="10">
        <v>230999</v>
      </c>
      <c r="G850" s="10"/>
      <c r="H850" s="10"/>
      <c r="I850" s="10"/>
      <c r="J850" s="10"/>
      <c r="K850" s="10"/>
      <c r="M850" s="10">
        <v>359</v>
      </c>
      <c r="N850" s="69"/>
      <c r="P850" s="248">
        <f t="shared" si="26"/>
        <v>0</v>
      </c>
      <c r="Q850" s="10"/>
      <c r="R850" s="10"/>
      <c r="S850" s="10"/>
      <c r="T850" s="180">
        <f t="shared" si="27"/>
        <v>643.45125348189413</v>
      </c>
      <c r="U850" s="10"/>
      <c r="V850" s="10"/>
      <c r="W850" s="10"/>
      <c r="Y850" s="10"/>
      <c r="Z850" s="9"/>
      <c r="AA850" s="250"/>
      <c r="AB850" s="9"/>
      <c r="AC850" s="9"/>
      <c r="AD850" s="9"/>
      <c r="AE850" s="3"/>
      <c r="AF850" s="3"/>
    </row>
    <row r="851" spans="1:32" x14ac:dyDescent="0.2">
      <c r="A851" s="55"/>
      <c r="B851" s="10"/>
      <c r="C851" s="10" t="s">
        <v>282</v>
      </c>
      <c r="D851" s="10"/>
      <c r="E851" s="10" t="s">
        <v>156</v>
      </c>
      <c r="F851" s="10">
        <v>634</v>
      </c>
      <c r="G851" s="10"/>
      <c r="H851" s="10"/>
      <c r="I851" s="10"/>
      <c r="J851" s="10"/>
      <c r="K851" s="10"/>
      <c r="M851" s="10">
        <v>3</v>
      </c>
      <c r="N851" s="69"/>
      <c r="P851" s="248">
        <f t="shared" si="26"/>
        <v>0</v>
      </c>
      <c r="Q851" s="10"/>
      <c r="R851" s="10"/>
      <c r="S851" s="10"/>
      <c r="T851" s="180">
        <f t="shared" si="27"/>
        <v>211.33333333333334</v>
      </c>
      <c r="U851" s="10"/>
      <c r="V851" s="10"/>
      <c r="W851" s="10"/>
      <c r="Y851" s="10"/>
      <c r="Z851" s="9"/>
      <c r="AA851" s="250"/>
      <c r="AB851" s="9"/>
      <c r="AC851" s="9"/>
      <c r="AD851" s="9"/>
      <c r="AE851" s="3"/>
      <c r="AF851" s="3"/>
    </row>
    <row r="852" spans="1:32" x14ac:dyDescent="0.2">
      <c r="A852" s="55"/>
      <c r="B852" s="10"/>
      <c r="C852" s="10" t="s">
        <v>283</v>
      </c>
      <c r="D852" s="10"/>
      <c r="E852" s="10" t="s">
        <v>284</v>
      </c>
      <c r="F852" s="10">
        <v>102321</v>
      </c>
      <c r="G852" s="10"/>
      <c r="H852" s="10"/>
      <c r="I852" s="10"/>
      <c r="J852" s="10"/>
      <c r="K852" s="10"/>
      <c r="M852" s="10">
        <v>311</v>
      </c>
      <c r="N852" s="69"/>
      <c r="P852" s="248">
        <f t="shared" si="26"/>
        <v>0</v>
      </c>
      <c r="Q852" s="10"/>
      <c r="R852" s="10"/>
      <c r="S852" s="10"/>
      <c r="T852" s="180">
        <f t="shared" si="27"/>
        <v>329.00643086816723</v>
      </c>
      <c r="U852" s="10"/>
      <c r="V852" s="10"/>
      <c r="W852" s="10"/>
      <c r="Y852" s="10"/>
      <c r="Z852" s="9"/>
      <c r="AA852" s="250"/>
      <c r="AB852" s="9"/>
      <c r="AC852" s="9"/>
      <c r="AD852" s="9"/>
      <c r="AE852" s="3"/>
      <c r="AF852" s="3"/>
    </row>
    <row r="853" spans="1:32" x14ac:dyDescent="0.2">
      <c r="A853" s="55"/>
      <c r="B853" s="10"/>
      <c r="C853" s="10" t="s">
        <v>285</v>
      </c>
      <c r="D853" s="10"/>
      <c r="E853" s="10" t="s">
        <v>200</v>
      </c>
      <c r="F853" s="10">
        <v>3159</v>
      </c>
      <c r="G853" s="10"/>
      <c r="H853" s="10"/>
      <c r="I853" s="10"/>
      <c r="J853" s="10"/>
      <c r="K853" s="10"/>
      <c r="M853" s="10">
        <v>6</v>
      </c>
      <c r="N853" s="69"/>
      <c r="P853" s="248">
        <f t="shared" si="26"/>
        <v>0</v>
      </c>
      <c r="Q853" s="10"/>
      <c r="R853" s="10"/>
      <c r="S853" s="10"/>
      <c r="T853" s="180">
        <f t="shared" si="27"/>
        <v>526.5</v>
      </c>
      <c r="U853" s="10"/>
      <c r="V853" s="10"/>
      <c r="W853" s="10"/>
      <c r="Y853" s="10"/>
      <c r="Z853" s="9"/>
      <c r="AA853" s="250"/>
      <c r="AB853" s="9"/>
      <c r="AC853" s="9"/>
      <c r="AD853" s="9"/>
      <c r="AE853" s="3"/>
      <c r="AF853" s="3"/>
    </row>
    <row r="854" spans="1:32" x14ac:dyDescent="0.2">
      <c r="A854" s="55"/>
      <c r="B854" s="10"/>
      <c r="C854" s="10" t="s">
        <v>285</v>
      </c>
      <c r="D854" s="10"/>
      <c r="E854" s="10" t="s">
        <v>286</v>
      </c>
      <c r="F854" s="10">
        <v>82404</v>
      </c>
      <c r="G854" s="10"/>
      <c r="H854" s="10"/>
      <c r="I854" s="10"/>
      <c r="J854" s="10"/>
      <c r="K854" s="10"/>
      <c r="M854" s="10">
        <v>142</v>
      </c>
      <c r="N854" s="69"/>
      <c r="P854" s="248">
        <f t="shared" si="26"/>
        <v>0</v>
      </c>
      <c r="Q854" s="10"/>
      <c r="R854" s="10"/>
      <c r="S854" s="10"/>
      <c r="T854" s="180">
        <f t="shared" si="27"/>
        <v>580.30985915492954</v>
      </c>
      <c r="U854" s="10"/>
      <c r="V854" s="10"/>
      <c r="W854" s="10"/>
      <c r="Y854" s="10"/>
      <c r="Z854" s="9"/>
      <c r="AA854" s="250"/>
      <c r="AB854" s="9"/>
      <c r="AC854" s="9"/>
      <c r="AD854" s="9"/>
      <c r="AE854" s="3"/>
      <c r="AF854" s="3"/>
    </row>
    <row r="855" spans="1:32" x14ac:dyDescent="0.2">
      <c r="A855" s="55"/>
      <c r="B855" s="10"/>
      <c r="C855" s="10" t="s">
        <v>285</v>
      </c>
      <c r="D855" s="10"/>
      <c r="E855" s="10" t="s">
        <v>287</v>
      </c>
      <c r="F855" s="10">
        <v>3783</v>
      </c>
      <c r="G855" s="10"/>
      <c r="H855" s="10"/>
      <c r="I855" s="10"/>
      <c r="J855" s="10"/>
      <c r="K855" s="10"/>
      <c r="M855" s="10">
        <v>4</v>
      </c>
      <c r="N855" s="69"/>
      <c r="P855" s="248">
        <f t="shared" si="26"/>
        <v>0</v>
      </c>
      <c r="Q855" s="10"/>
      <c r="R855" s="10"/>
      <c r="S855" s="10"/>
      <c r="T855" s="180">
        <f t="shared" si="27"/>
        <v>945.75</v>
      </c>
      <c r="U855" s="10"/>
      <c r="V855" s="10"/>
      <c r="W855" s="10"/>
      <c r="Y855" s="10"/>
      <c r="Z855" s="9"/>
      <c r="AA855" s="250"/>
      <c r="AB855" s="9"/>
      <c r="AC855" s="9"/>
      <c r="AD855" s="9"/>
      <c r="AE855" s="3"/>
      <c r="AF855" s="3"/>
    </row>
    <row r="856" spans="1:32" x14ac:dyDescent="0.2">
      <c r="A856" s="55"/>
      <c r="B856" s="10"/>
      <c r="C856" s="10" t="s">
        <v>288</v>
      </c>
      <c r="D856" s="10"/>
      <c r="E856" s="10" t="s">
        <v>200</v>
      </c>
      <c r="F856" s="10">
        <v>2268403</v>
      </c>
      <c r="G856" s="10"/>
      <c r="H856" s="10"/>
      <c r="I856" s="10"/>
      <c r="J856" s="10"/>
      <c r="K856" s="10"/>
      <c r="M856" s="10">
        <v>3874</v>
      </c>
      <c r="N856" s="69"/>
      <c r="P856" s="248">
        <f t="shared" si="26"/>
        <v>0</v>
      </c>
      <c r="Q856" s="10"/>
      <c r="R856" s="10"/>
      <c r="S856" s="10"/>
      <c r="T856" s="180">
        <f t="shared" si="27"/>
        <v>585.54543107898814</v>
      </c>
      <c r="U856" s="10"/>
      <c r="V856" s="10"/>
      <c r="W856" s="10"/>
      <c r="Y856" s="10"/>
      <c r="Z856" s="9"/>
      <c r="AA856" s="250"/>
      <c r="AB856" s="9"/>
      <c r="AC856" s="9"/>
      <c r="AD856" s="9"/>
      <c r="AE856" s="3"/>
      <c r="AF856" s="3"/>
    </row>
    <row r="857" spans="1:32" x14ac:dyDescent="0.2">
      <c r="A857" s="55"/>
      <c r="B857" s="10"/>
      <c r="C857" s="10" t="s">
        <v>288</v>
      </c>
      <c r="D857" s="10"/>
      <c r="E857" s="10" t="s">
        <v>92</v>
      </c>
      <c r="F857" s="10">
        <v>509</v>
      </c>
      <c r="G857" s="10"/>
      <c r="H857" s="10"/>
      <c r="I857" s="10"/>
      <c r="J857" s="10"/>
      <c r="K857" s="10"/>
      <c r="M857" s="10">
        <v>1</v>
      </c>
      <c r="N857" s="69"/>
      <c r="P857" s="248">
        <f t="shared" si="26"/>
        <v>0</v>
      </c>
      <c r="Q857" s="10"/>
      <c r="R857" s="10"/>
      <c r="S857" s="10"/>
      <c r="T857" s="180">
        <f t="shared" si="27"/>
        <v>509</v>
      </c>
      <c r="U857" s="10"/>
      <c r="V857" s="10"/>
      <c r="W857" s="10"/>
      <c r="Y857" s="10"/>
      <c r="Z857" s="9"/>
      <c r="AA857" s="250"/>
      <c r="AB857" s="9"/>
      <c r="AC857" s="9"/>
      <c r="AD857" s="9"/>
      <c r="AE857" s="3"/>
      <c r="AF857" s="3"/>
    </row>
    <row r="858" spans="1:32" x14ac:dyDescent="0.2">
      <c r="A858" s="55"/>
      <c r="B858" s="10"/>
      <c r="C858" s="10" t="s">
        <v>289</v>
      </c>
      <c r="D858" s="10"/>
      <c r="E858" s="10" t="s">
        <v>200</v>
      </c>
      <c r="F858" s="10">
        <v>15552</v>
      </c>
      <c r="G858" s="10"/>
      <c r="H858" s="10"/>
      <c r="I858" s="10"/>
      <c r="J858" s="10"/>
      <c r="K858" s="10"/>
      <c r="M858" s="10">
        <v>26</v>
      </c>
      <c r="N858" s="69"/>
      <c r="P858" s="248">
        <f t="shared" si="26"/>
        <v>0</v>
      </c>
      <c r="Q858" s="10"/>
      <c r="R858" s="10"/>
      <c r="S858" s="10"/>
      <c r="T858" s="180">
        <f t="shared" si="27"/>
        <v>598.15384615384619</v>
      </c>
      <c r="U858" s="10"/>
      <c r="V858" s="10"/>
      <c r="W858" s="10"/>
      <c r="Y858" s="10"/>
      <c r="Z858" s="9"/>
      <c r="AA858" s="250"/>
      <c r="AB858" s="9"/>
      <c r="AC858" s="9"/>
      <c r="AD858" s="9"/>
      <c r="AE858" s="3"/>
      <c r="AF858" s="3"/>
    </row>
    <row r="859" spans="1:32" x14ac:dyDescent="0.2">
      <c r="A859" s="55"/>
      <c r="B859" s="10"/>
      <c r="C859" s="10" t="s">
        <v>290</v>
      </c>
      <c r="D859" s="10"/>
      <c r="E859" s="10" t="s">
        <v>268</v>
      </c>
      <c r="F859" s="10">
        <v>430</v>
      </c>
      <c r="G859" s="10"/>
      <c r="H859" s="10"/>
      <c r="I859" s="10"/>
      <c r="J859" s="10"/>
      <c r="K859" s="10"/>
      <c r="M859" s="10">
        <v>1</v>
      </c>
      <c r="N859" s="69"/>
      <c r="P859" s="248">
        <f t="shared" si="26"/>
        <v>0</v>
      </c>
      <c r="Q859" s="10"/>
      <c r="R859" s="10"/>
      <c r="S859" s="10"/>
      <c r="T859" s="180">
        <f t="shared" si="27"/>
        <v>430</v>
      </c>
      <c r="U859" s="10"/>
      <c r="V859" s="10"/>
      <c r="W859" s="10"/>
      <c r="Y859" s="10"/>
      <c r="Z859" s="9"/>
      <c r="AA859" s="250"/>
      <c r="AB859" s="9"/>
      <c r="AC859" s="9"/>
      <c r="AD859" s="9"/>
      <c r="AE859" s="3"/>
      <c r="AF859" s="3"/>
    </row>
    <row r="860" spans="1:32" x14ac:dyDescent="0.2">
      <c r="A860" s="55"/>
      <c r="B860" s="10"/>
      <c r="C860" s="10" t="s">
        <v>290</v>
      </c>
      <c r="D860" s="10"/>
      <c r="E860" s="10" t="s">
        <v>62</v>
      </c>
      <c r="F860" s="10">
        <v>28584</v>
      </c>
      <c r="G860" s="10"/>
      <c r="H860" s="10"/>
      <c r="I860" s="10"/>
      <c r="J860" s="10"/>
      <c r="K860" s="10"/>
      <c r="M860" s="10">
        <v>92</v>
      </c>
      <c r="N860" s="69"/>
      <c r="P860" s="248">
        <f t="shared" si="26"/>
        <v>0</v>
      </c>
      <c r="Q860" s="10"/>
      <c r="R860" s="10"/>
      <c r="S860" s="10"/>
      <c r="T860" s="180">
        <f t="shared" si="27"/>
        <v>310.69565217391306</v>
      </c>
      <c r="U860" s="10"/>
      <c r="V860" s="10"/>
      <c r="W860" s="10"/>
      <c r="Y860" s="10"/>
      <c r="Z860" s="9"/>
      <c r="AA860" s="250"/>
      <c r="AB860" s="9"/>
      <c r="AC860" s="9"/>
      <c r="AD860" s="9"/>
      <c r="AE860" s="3"/>
      <c r="AF860" s="3"/>
    </row>
    <row r="861" spans="1:32" x14ac:dyDescent="0.2">
      <c r="A861" s="55"/>
      <c r="B861" s="10"/>
      <c r="C861" s="10" t="s">
        <v>290</v>
      </c>
      <c r="D861" s="10"/>
      <c r="E861" s="10" t="s">
        <v>64</v>
      </c>
      <c r="F861" s="10">
        <v>2255713</v>
      </c>
      <c r="G861" s="10"/>
      <c r="H861" s="10"/>
      <c r="I861" s="10"/>
      <c r="J861" s="10"/>
      <c r="K861" s="10"/>
      <c r="M861" s="10">
        <v>5964</v>
      </c>
      <c r="N861" s="69"/>
      <c r="P861" s="248">
        <f t="shared" si="26"/>
        <v>0</v>
      </c>
      <c r="Q861" s="10"/>
      <c r="R861" s="10"/>
      <c r="S861" s="10"/>
      <c r="T861" s="180">
        <f t="shared" si="27"/>
        <v>378.22149564050972</v>
      </c>
      <c r="U861" s="10"/>
      <c r="V861" s="10"/>
      <c r="W861" s="10"/>
      <c r="Y861" s="10"/>
      <c r="Z861" s="9"/>
      <c r="AA861" s="250"/>
      <c r="AB861" s="9"/>
      <c r="AC861" s="9"/>
      <c r="AD861" s="9"/>
      <c r="AE861" s="3"/>
      <c r="AF861" s="3"/>
    </row>
    <row r="862" spans="1:32" x14ac:dyDescent="0.2">
      <c r="A862" s="55"/>
      <c r="B862" s="10"/>
      <c r="C862" s="10" t="s">
        <v>290</v>
      </c>
      <c r="D862" s="10"/>
      <c r="E862" s="10" t="s">
        <v>210</v>
      </c>
      <c r="F862" s="10">
        <v>3</v>
      </c>
      <c r="G862" s="10"/>
      <c r="H862" s="10"/>
      <c r="I862" s="10"/>
      <c r="J862" s="10"/>
      <c r="K862" s="10"/>
      <c r="M862" s="10">
        <v>1</v>
      </c>
      <c r="N862" s="69"/>
      <c r="P862" s="248">
        <f t="shared" si="26"/>
        <v>0</v>
      </c>
      <c r="Q862" s="10"/>
      <c r="R862" s="10"/>
      <c r="S862" s="10"/>
      <c r="T862" s="180">
        <f t="shared" si="27"/>
        <v>3</v>
      </c>
      <c r="U862" s="10"/>
      <c r="V862" s="10"/>
      <c r="W862" s="10"/>
      <c r="Y862" s="10"/>
      <c r="Z862" s="9"/>
      <c r="AA862" s="250"/>
      <c r="AB862" s="9"/>
      <c r="AC862" s="9"/>
      <c r="AD862" s="9"/>
      <c r="AE862" s="3"/>
      <c r="AF862" s="3"/>
    </row>
    <row r="863" spans="1:32" x14ac:dyDescent="0.2">
      <c r="A863" s="55"/>
      <c r="B863" s="10"/>
      <c r="C863" s="10" t="s">
        <v>290</v>
      </c>
      <c r="D863" s="10"/>
      <c r="E863" s="10" t="s">
        <v>291</v>
      </c>
      <c r="F863" s="10">
        <v>1075</v>
      </c>
      <c r="G863" s="10"/>
      <c r="H863" s="10"/>
      <c r="I863" s="10"/>
      <c r="J863" s="10"/>
      <c r="K863" s="10"/>
      <c r="M863" s="10">
        <v>1</v>
      </c>
      <c r="N863" s="69"/>
      <c r="P863" s="248">
        <f t="shared" si="26"/>
        <v>0</v>
      </c>
      <c r="Q863" s="10"/>
      <c r="R863" s="10"/>
      <c r="S863" s="10"/>
      <c r="T863" s="180">
        <f t="shared" si="27"/>
        <v>1075</v>
      </c>
      <c r="U863" s="10"/>
      <c r="V863" s="10"/>
      <c r="W863" s="10"/>
      <c r="Y863" s="10"/>
      <c r="Z863" s="9"/>
      <c r="AA863" s="250"/>
      <c r="AB863" s="9"/>
      <c r="AC863" s="9"/>
      <c r="AD863" s="9"/>
      <c r="AE863" s="3"/>
      <c r="AF863" s="3"/>
    </row>
    <row r="864" spans="1:32" x14ac:dyDescent="0.2">
      <c r="A864" s="55"/>
      <c r="B864" s="10"/>
      <c r="C864" s="10" t="s">
        <v>290</v>
      </c>
      <c r="D864" s="10"/>
      <c r="E864" s="10" t="s">
        <v>292</v>
      </c>
      <c r="F864" s="10">
        <v>329</v>
      </c>
      <c r="G864" s="10"/>
      <c r="H864" s="10"/>
      <c r="I864" s="10"/>
      <c r="J864" s="10"/>
      <c r="K864" s="10"/>
      <c r="M864" s="10">
        <v>1</v>
      </c>
      <c r="N864" s="69"/>
      <c r="P864" s="248">
        <f t="shared" si="26"/>
        <v>0</v>
      </c>
      <c r="Q864" s="10"/>
      <c r="R864" s="10"/>
      <c r="S864" s="10"/>
      <c r="T864" s="180">
        <f t="shared" si="27"/>
        <v>329</v>
      </c>
      <c r="U864" s="10"/>
      <c r="V864" s="10"/>
      <c r="W864" s="10"/>
      <c r="Y864" s="10"/>
      <c r="Z864" s="9"/>
      <c r="AA864" s="250"/>
      <c r="AB864" s="9"/>
      <c r="AC864" s="9"/>
      <c r="AD864" s="9"/>
      <c r="AE864" s="3"/>
      <c r="AF864" s="3"/>
    </row>
    <row r="865" spans="1:32" x14ac:dyDescent="0.2">
      <c r="A865" s="55"/>
      <c r="B865" s="10"/>
      <c r="C865" s="10" t="s">
        <v>290</v>
      </c>
      <c r="D865" s="10"/>
      <c r="E865" s="10" t="s">
        <v>119</v>
      </c>
      <c r="F865" s="10"/>
      <c r="G865" s="10"/>
      <c r="H865" s="10"/>
      <c r="I865" s="10"/>
      <c r="J865" s="10"/>
      <c r="K865" s="10"/>
      <c r="M865" s="10">
        <v>1</v>
      </c>
      <c r="N865" s="69"/>
      <c r="P865" s="248">
        <f t="shared" si="26"/>
        <v>0</v>
      </c>
      <c r="Q865" s="10"/>
      <c r="R865" s="10"/>
      <c r="S865" s="10"/>
      <c r="T865" s="180">
        <f t="shared" si="27"/>
        <v>0</v>
      </c>
      <c r="U865" s="10"/>
      <c r="V865" s="10"/>
      <c r="W865" s="10"/>
      <c r="Y865" s="10"/>
      <c r="Z865" s="9"/>
      <c r="AA865" s="250"/>
      <c r="AB865" s="9"/>
      <c r="AC865" s="9"/>
      <c r="AD865" s="9"/>
      <c r="AE865" s="3"/>
      <c r="AF865" s="3"/>
    </row>
    <row r="866" spans="1:32" x14ac:dyDescent="0.2">
      <c r="A866" s="55"/>
      <c r="B866" s="10"/>
      <c r="C866" s="10" t="s">
        <v>293</v>
      </c>
      <c r="D866" s="10"/>
      <c r="E866" s="10" t="s">
        <v>294</v>
      </c>
      <c r="F866" s="10">
        <v>10516</v>
      </c>
      <c r="G866" s="10"/>
      <c r="H866" s="10"/>
      <c r="I866" s="10"/>
      <c r="J866" s="10"/>
      <c r="K866" s="10"/>
      <c r="M866" s="10">
        <v>55</v>
      </c>
      <c r="N866" s="69"/>
      <c r="P866" s="248">
        <f t="shared" si="26"/>
        <v>0</v>
      </c>
      <c r="Q866" s="10"/>
      <c r="R866" s="10"/>
      <c r="S866" s="10"/>
      <c r="T866" s="180">
        <f t="shared" si="27"/>
        <v>191.2</v>
      </c>
      <c r="U866" s="10"/>
      <c r="V866" s="10"/>
      <c r="W866" s="10"/>
      <c r="Y866" s="10"/>
      <c r="Z866" s="9"/>
      <c r="AA866" s="250"/>
      <c r="AB866" s="9"/>
      <c r="AC866" s="9"/>
      <c r="AD866" s="9"/>
      <c r="AE866" s="3"/>
      <c r="AF866" s="3"/>
    </row>
    <row r="867" spans="1:32" x14ac:dyDescent="0.2">
      <c r="A867" s="55"/>
      <c r="B867" s="10"/>
      <c r="C867" s="10" t="s">
        <v>295</v>
      </c>
      <c r="D867" s="10"/>
      <c r="E867" s="10" t="s">
        <v>64</v>
      </c>
      <c r="F867" s="10">
        <v>2292</v>
      </c>
      <c r="G867" s="10"/>
      <c r="H867" s="10"/>
      <c r="I867" s="10"/>
      <c r="J867" s="10"/>
      <c r="K867" s="10"/>
      <c r="M867" s="10">
        <v>1</v>
      </c>
      <c r="N867" s="69"/>
      <c r="P867" s="248">
        <f t="shared" si="26"/>
        <v>0</v>
      </c>
      <c r="Q867" s="10"/>
      <c r="R867" s="10"/>
      <c r="S867" s="10"/>
      <c r="T867" s="180">
        <f t="shared" si="27"/>
        <v>2292</v>
      </c>
      <c r="U867" s="10"/>
      <c r="V867" s="10"/>
      <c r="W867" s="10"/>
      <c r="Y867" s="10"/>
      <c r="Z867" s="9"/>
      <c r="AA867" s="250"/>
      <c r="AB867" s="9"/>
      <c r="AC867" s="9"/>
      <c r="AD867" s="9"/>
      <c r="AE867" s="3"/>
      <c r="AF867" s="3"/>
    </row>
    <row r="868" spans="1:32" x14ac:dyDescent="0.2">
      <c r="A868" s="55"/>
      <c r="B868" s="10"/>
      <c r="C868" s="10" t="s">
        <v>295</v>
      </c>
      <c r="D868" s="10"/>
      <c r="E868" s="10" t="s">
        <v>210</v>
      </c>
      <c r="F868" s="10">
        <v>509095</v>
      </c>
      <c r="G868" s="10"/>
      <c r="H868" s="10"/>
      <c r="I868" s="10"/>
      <c r="J868" s="10"/>
      <c r="K868" s="10"/>
      <c r="M868" s="10">
        <v>898</v>
      </c>
      <c r="N868" s="69"/>
      <c r="P868" s="248">
        <f t="shared" si="26"/>
        <v>0</v>
      </c>
      <c r="Q868" s="10"/>
      <c r="R868" s="10"/>
      <c r="S868" s="10"/>
      <c r="T868" s="180">
        <f t="shared" si="27"/>
        <v>566.92093541202678</v>
      </c>
      <c r="U868" s="10"/>
      <c r="V868" s="10"/>
      <c r="W868" s="10"/>
      <c r="Y868" s="10"/>
      <c r="Z868" s="9"/>
      <c r="AA868" s="250"/>
      <c r="AB868" s="9"/>
      <c r="AC868" s="9"/>
      <c r="AD868" s="9"/>
      <c r="AE868" s="3"/>
      <c r="AF868" s="3"/>
    </row>
    <row r="869" spans="1:32" x14ac:dyDescent="0.2">
      <c r="A869" s="55"/>
      <c r="B869" s="10"/>
      <c r="C869" s="10" t="s">
        <v>296</v>
      </c>
      <c r="D869" s="10"/>
      <c r="E869" s="10" t="s">
        <v>297</v>
      </c>
      <c r="F869" s="10">
        <v>425061</v>
      </c>
      <c r="G869" s="10"/>
      <c r="H869" s="10"/>
      <c r="I869" s="10"/>
      <c r="J869" s="10"/>
      <c r="K869" s="10"/>
      <c r="M869" s="10">
        <v>915</v>
      </c>
      <c r="N869" s="69"/>
      <c r="P869" s="248">
        <f t="shared" si="26"/>
        <v>0</v>
      </c>
      <c r="Q869" s="10"/>
      <c r="R869" s="10"/>
      <c r="S869" s="10"/>
      <c r="T869" s="180">
        <f t="shared" si="27"/>
        <v>464.54754098360655</v>
      </c>
      <c r="U869" s="10"/>
      <c r="V869" s="10"/>
      <c r="W869" s="10"/>
      <c r="Y869" s="10"/>
      <c r="Z869" s="9"/>
      <c r="AA869" s="250"/>
      <c r="AB869" s="9"/>
      <c r="AC869" s="9"/>
      <c r="AD869" s="9"/>
      <c r="AE869" s="3"/>
      <c r="AF869" s="3"/>
    </row>
    <row r="870" spans="1:32" x14ac:dyDescent="0.2">
      <c r="A870" s="55"/>
      <c r="B870" s="10"/>
      <c r="C870" s="10" t="s">
        <v>298</v>
      </c>
      <c r="D870" s="10"/>
      <c r="E870" s="10" t="s">
        <v>299</v>
      </c>
      <c r="F870" s="10">
        <v>891214</v>
      </c>
      <c r="G870" s="10"/>
      <c r="H870" s="10"/>
      <c r="I870" s="10"/>
      <c r="J870" s="10"/>
      <c r="K870" s="10"/>
      <c r="M870" s="10">
        <v>2017</v>
      </c>
      <c r="N870" s="69"/>
      <c r="P870" s="248">
        <f t="shared" si="26"/>
        <v>0</v>
      </c>
      <c r="Q870" s="10"/>
      <c r="R870" s="10"/>
      <c r="S870" s="10"/>
      <c r="T870" s="180">
        <f t="shared" si="27"/>
        <v>441.85126425384232</v>
      </c>
      <c r="U870" s="10"/>
      <c r="V870" s="10"/>
      <c r="W870" s="10"/>
      <c r="Y870" s="10"/>
      <c r="Z870" s="9"/>
      <c r="AA870" s="250"/>
      <c r="AB870" s="9"/>
      <c r="AC870" s="9"/>
      <c r="AD870" s="9"/>
      <c r="AE870" s="3"/>
      <c r="AF870" s="3"/>
    </row>
    <row r="871" spans="1:32" x14ac:dyDescent="0.2">
      <c r="A871" s="55"/>
      <c r="B871" s="10"/>
      <c r="C871" s="10" t="s">
        <v>300</v>
      </c>
      <c r="D871" s="10"/>
      <c r="E871" s="10" t="s">
        <v>91</v>
      </c>
      <c r="F871" s="10">
        <v>3470380</v>
      </c>
      <c r="G871" s="10"/>
      <c r="H871" s="10"/>
      <c r="I871" s="10"/>
      <c r="J871" s="10"/>
      <c r="K871" s="10"/>
      <c r="M871" s="10">
        <v>7814</v>
      </c>
      <c r="N871" s="69"/>
      <c r="P871" s="248">
        <f t="shared" si="26"/>
        <v>0</v>
      </c>
      <c r="Q871" s="10"/>
      <c r="R871" s="10"/>
      <c r="S871" s="10"/>
      <c r="T871" s="180">
        <f t="shared" si="27"/>
        <v>444.12336831328383</v>
      </c>
      <c r="U871" s="10"/>
      <c r="V871" s="10"/>
      <c r="W871" s="10"/>
      <c r="Y871" s="10"/>
      <c r="Z871" s="9"/>
      <c r="AA871" s="250"/>
      <c r="AB871" s="9"/>
      <c r="AC871" s="9"/>
      <c r="AD871" s="9"/>
      <c r="AE871" s="3"/>
      <c r="AF871" s="3"/>
    </row>
    <row r="872" spans="1:32" x14ac:dyDescent="0.2">
      <c r="A872" s="55"/>
      <c r="B872" s="10"/>
      <c r="C872" s="10" t="s">
        <v>300</v>
      </c>
      <c r="D872" s="10"/>
      <c r="E872" s="10" t="s">
        <v>178</v>
      </c>
      <c r="F872" s="10">
        <v>11</v>
      </c>
      <c r="G872" s="10"/>
      <c r="H872" s="10"/>
      <c r="I872" s="10"/>
      <c r="J872" s="10"/>
      <c r="K872" s="10"/>
      <c r="M872" s="10">
        <v>1</v>
      </c>
      <c r="N872" s="69"/>
      <c r="P872" s="248">
        <f t="shared" si="26"/>
        <v>0</v>
      </c>
      <c r="Q872" s="10"/>
      <c r="R872" s="10"/>
      <c r="S872" s="10"/>
      <c r="T872" s="180">
        <f t="shared" si="27"/>
        <v>11</v>
      </c>
      <c r="U872" s="10"/>
      <c r="V872" s="10"/>
      <c r="W872" s="10"/>
      <c r="Y872" s="10"/>
      <c r="Z872" s="9"/>
      <c r="AA872" s="250"/>
      <c r="AB872" s="9"/>
      <c r="AC872" s="9"/>
      <c r="AD872" s="9"/>
      <c r="AE872" s="3"/>
      <c r="AF872" s="3"/>
    </row>
    <row r="873" spans="1:32" x14ac:dyDescent="0.2">
      <c r="A873" s="55"/>
      <c r="B873" s="10"/>
      <c r="C873" s="10" t="s">
        <v>300</v>
      </c>
      <c r="D873" s="10"/>
      <c r="E873" s="10" t="s">
        <v>228</v>
      </c>
      <c r="F873" s="10">
        <v>287</v>
      </c>
      <c r="G873" s="10"/>
      <c r="H873" s="10"/>
      <c r="I873" s="10"/>
      <c r="J873" s="10"/>
      <c r="K873" s="10"/>
      <c r="M873" s="10">
        <v>1</v>
      </c>
      <c r="N873" s="69"/>
      <c r="P873" s="248">
        <f t="shared" si="26"/>
        <v>0</v>
      </c>
      <c r="Q873" s="10"/>
      <c r="R873" s="10"/>
      <c r="S873" s="10"/>
      <c r="T873" s="180">
        <f t="shared" si="27"/>
        <v>287</v>
      </c>
      <c r="U873" s="10"/>
      <c r="V873" s="10"/>
      <c r="W873" s="10"/>
      <c r="Y873" s="10"/>
      <c r="Z873" s="9"/>
      <c r="AA873" s="250"/>
      <c r="AB873" s="9"/>
      <c r="AC873" s="9"/>
      <c r="AD873" s="9"/>
      <c r="AE873" s="3"/>
      <c r="AF873" s="3"/>
    </row>
    <row r="874" spans="1:32" x14ac:dyDescent="0.2">
      <c r="A874" s="55"/>
      <c r="B874" s="10"/>
      <c r="C874" s="10" t="s">
        <v>300</v>
      </c>
      <c r="D874" s="10"/>
      <c r="E874" s="10" t="s">
        <v>301</v>
      </c>
      <c r="F874" s="10">
        <v>1212</v>
      </c>
      <c r="G874" s="10"/>
      <c r="H874" s="10"/>
      <c r="I874" s="10"/>
      <c r="J874" s="10"/>
      <c r="K874" s="10"/>
      <c r="M874" s="10">
        <v>2</v>
      </c>
      <c r="N874" s="69"/>
      <c r="P874" s="248">
        <f t="shared" si="26"/>
        <v>0</v>
      </c>
      <c r="Q874" s="10"/>
      <c r="R874" s="10"/>
      <c r="S874" s="10"/>
      <c r="T874" s="180">
        <f t="shared" si="27"/>
        <v>606</v>
      </c>
      <c r="U874" s="10"/>
      <c r="V874" s="10"/>
      <c r="W874" s="10"/>
      <c r="Y874" s="10"/>
      <c r="Z874" s="9"/>
      <c r="AA874" s="250"/>
      <c r="AB874" s="9"/>
      <c r="AC874" s="9"/>
      <c r="AD874" s="9"/>
      <c r="AE874" s="3"/>
      <c r="AF874" s="3"/>
    </row>
    <row r="875" spans="1:32" x14ac:dyDescent="0.2">
      <c r="A875" s="55"/>
      <c r="B875" s="10"/>
      <c r="C875" s="10" t="s">
        <v>300</v>
      </c>
      <c r="D875" s="10"/>
      <c r="E875" s="10" t="s">
        <v>92</v>
      </c>
      <c r="F875" s="10">
        <v>626</v>
      </c>
      <c r="G875" s="10"/>
      <c r="H875" s="10"/>
      <c r="I875" s="10"/>
      <c r="J875" s="10"/>
      <c r="K875" s="10"/>
      <c r="M875" s="10">
        <v>2</v>
      </c>
      <c r="N875" s="69"/>
      <c r="P875" s="248">
        <f t="shared" si="26"/>
        <v>0</v>
      </c>
      <c r="Q875" s="10"/>
      <c r="R875" s="10"/>
      <c r="S875" s="10"/>
      <c r="T875" s="180">
        <f t="shared" si="27"/>
        <v>313</v>
      </c>
      <c r="U875" s="10"/>
      <c r="V875" s="10"/>
      <c r="W875" s="10"/>
      <c r="Y875" s="10"/>
      <c r="Z875" s="9"/>
      <c r="AA875" s="250"/>
      <c r="AB875" s="9"/>
      <c r="AC875" s="9"/>
      <c r="AD875" s="9"/>
      <c r="AE875" s="3"/>
      <c r="AF875" s="3"/>
    </row>
    <row r="876" spans="1:32" x14ac:dyDescent="0.2">
      <c r="A876" s="55"/>
      <c r="B876" s="10"/>
      <c r="C876" s="10" t="s">
        <v>302</v>
      </c>
      <c r="D876" s="10"/>
      <c r="E876" s="10" t="s">
        <v>96</v>
      </c>
      <c r="F876" s="10">
        <v>1957</v>
      </c>
      <c r="G876" s="10"/>
      <c r="H876" s="10"/>
      <c r="I876" s="10"/>
      <c r="J876" s="10"/>
      <c r="K876" s="10"/>
      <c r="M876" s="10">
        <v>2</v>
      </c>
      <c r="N876" s="69"/>
      <c r="P876" s="248">
        <f t="shared" si="26"/>
        <v>0</v>
      </c>
      <c r="Q876" s="10"/>
      <c r="R876" s="10"/>
      <c r="S876" s="10"/>
      <c r="T876" s="180">
        <f t="shared" si="27"/>
        <v>978.5</v>
      </c>
      <c r="U876" s="10"/>
      <c r="V876" s="10"/>
      <c r="W876" s="10"/>
      <c r="Y876" s="10"/>
      <c r="Z876" s="9"/>
      <c r="AA876" s="250"/>
      <c r="AB876" s="9"/>
      <c r="AC876" s="9"/>
      <c r="AD876" s="9"/>
      <c r="AE876" s="3"/>
      <c r="AF876" s="3"/>
    </row>
    <row r="877" spans="1:32" x14ac:dyDescent="0.2">
      <c r="A877" s="55"/>
      <c r="B877" s="10"/>
      <c r="C877" s="10" t="s">
        <v>302</v>
      </c>
      <c r="D877" s="10"/>
      <c r="E877" s="10" t="s">
        <v>303</v>
      </c>
      <c r="F877" s="10">
        <v>142563</v>
      </c>
      <c r="G877" s="10"/>
      <c r="H877" s="10"/>
      <c r="I877" s="10"/>
      <c r="J877" s="10"/>
      <c r="K877" s="10"/>
      <c r="M877" s="10">
        <v>286</v>
      </c>
      <c r="N877" s="69"/>
      <c r="P877" s="248">
        <f t="shared" si="26"/>
        <v>0</v>
      </c>
      <c r="Q877" s="10"/>
      <c r="R877" s="10"/>
      <c r="S877" s="10"/>
      <c r="T877" s="180">
        <f t="shared" si="27"/>
        <v>498.47202797202794</v>
      </c>
      <c r="U877" s="10"/>
      <c r="V877" s="10"/>
      <c r="W877" s="10"/>
      <c r="Y877" s="10"/>
      <c r="Z877" s="9"/>
      <c r="AA877" s="250"/>
      <c r="AB877" s="9"/>
      <c r="AC877" s="9"/>
      <c r="AD877" s="9"/>
      <c r="AE877" s="3"/>
      <c r="AF877" s="3"/>
    </row>
    <row r="878" spans="1:32" x14ac:dyDescent="0.2">
      <c r="A878" s="55"/>
      <c r="B878" s="10"/>
      <c r="C878" s="10" t="s">
        <v>304</v>
      </c>
      <c r="D878" s="10"/>
      <c r="E878" s="10" t="s">
        <v>144</v>
      </c>
      <c r="F878" s="10">
        <v>1903</v>
      </c>
      <c r="G878" s="10"/>
      <c r="H878" s="10"/>
      <c r="I878" s="10"/>
      <c r="J878" s="10"/>
      <c r="K878" s="10"/>
      <c r="M878" s="10">
        <v>6</v>
      </c>
      <c r="N878" s="69"/>
      <c r="P878" s="248">
        <f t="shared" si="26"/>
        <v>0</v>
      </c>
      <c r="Q878" s="10"/>
      <c r="R878" s="10"/>
      <c r="S878" s="10"/>
      <c r="T878" s="180">
        <f t="shared" si="27"/>
        <v>317.16666666666669</v>
      </c>
      <c r="U878" s="10"/>
      <c r="V878" s="10"/>
      <c r="W878" s="10"/>
      <c r="Y878" s="10"/>
      <c r="Z878" s="9"/>
      <c r="AA878" s="250"/>
      <c r="AB878" s="9"/>
      <c r="AC878" s="9"/>
      <c r="AD878" s="9"/>
      <c r="AE878" s="3"/>
      <c r="AF878" s="3"/>
    </row>
    <row r="879" spans="1:32" x14ac:dyDescent="0.2">
      <c r="A879" s="55"/>
      <c r="B879" s="10"/>
      <c r="C879" s="10" t="s">
        <v>305</v>
      </c>
      <c r="D879" s="10"/>
      <c r="E879" s="10" t="s">
        <v>166</v>
      </c>
      <c r="F879" s="10">
        <v>14619</v>
      </c>
      <c r="G879" s="10"/>
      <c r="H879" s="10"/>
      <c r="I879" s="10"/>
      <c r="J879" s="10"/>
      <c r="K879" s="10"/>
      <c r="M879" s="10">
        <v>51</v>
      </c>
      <c r="N879" s="69"/>
      <c r="P879" s="248">
        <f t="shared" si="26"/>
        <v>0</v>
      </c>
      <c r="Q879" s="10"/>
      <c r="R879" s="10"/>
      <c r="S879" s="10"/>
      <c r="T879" s="180">
        <f t="shared" si="27"/>
        <v>286.64705882352939</v>
      </c>
      <c r="U879" s="10"/>
      <c r="V879" s="10"/>
      <c r="W879" s="10"/>
      <c r="Y879" s="10"/>
      <c r="Z879" s="9"/>
      <c r="AA879" s="250"/>
      <c r="AB879" s="9"/>
      <c r="AC879" s="9"/>
      <c r="AD879" s="9"/>
      <c r="AE879" s="3"/>
      <c r="AF879" s="3"/>
    </row>
    <row r="880" spans="1:32" x14ac:dyDescent="0.2">
      <c r="A880" s="55"/>
      <c r="B880" s="10"/>
      <c r="C880" s="10" t="s">
        <v>306</v>
      </c>
      <c r="D880" s="10"/>
      <c r="E880" s="10" t="s">
        <v>210</v>
      </c>
      <c r="F880" s="10">
        <v>60692</v>
      </c>
      <c r="G880" s="10"/>
      <c r="H880" s="10"/>
      <c r="I880" s="10"/>
      <c r="J880" s="10"/>
      <c r="K880" s="10"/>
      <c r="M880" s="10">
        <v>397</v>
      </c>
      <c r="N880" s="69"/>
      <c r="P880" s="248">
        <f t="shared" si="26"/>
        <v>0</v>
      </c>
      <c r="Q880" s="10"/>
      <c r="R880" s="10"/>
      <c r="S880" s="10"/>
      <c r="T880" s="180">
        <f t="shared" si="27"/>
        <v>152.87657430730479</v>
      </c>
      <c r="U880" s="10"/>
      <c r="V880" s="10"/>
      <c r="W880" s="10"/>
      <c r="Y880" s="10"/>
      <c r="Z880" s="9"/>
      <c r="AA880" s="250"/>
      <c r="AB880" s="9"/>
      <c r="AC880" s="9"/>
      <c r="AD880" s="9"/>
      <c r="AE880" s="3"/>
      <c r="AF880" s="3"/>
    </row>
    <row r="881" spans="1:32" x14ac:dyDescent="0.2">
      <c r="A881" s="55"/>
      <c r="B881" s="10"/>
      <c r="C881" s="10" t="s">
        <v>307</v>
      </c>
      <c r="D881" s="10"/>
      <c r="E881" s="10" t="s">
        <v>96</v>
      </c>
      <c r="F881" s="10">
        <v>334</v>
      </c>
      <c r="G881" s="10"/>
      <c r="H881" s="10"/>
      <c r="I881" s="10"/>
      <c r="J881" s="10"/>
      <c r="K881" s="10"/>
      <c r="M881" s="10">
        <v>1</v>
      </c>
      <c r="N881" s="69"/>
      <c r="P881" s="248">
        <f t="shared" si="26"/>
        <v>0</v>
      </c>
      <c r="Q881" s="10"/>
      <c r="R881" s="10"/>
      <c r="S881" s="10"/>
      <c r="T881" s="180">
        <f t="shared" si="27"/>
        <v>334</v>
      </c>
      <c r="U881" s="10"/>
      <c r="V881" s="10"/>
      <c r="W881" s="10"/>
      <c r="Y881" s="10"/>
      <c r="Z881" s="9"/>
      <c r="AA881" s="250"/>
      <c r="AB881" s="9"/>
      <c r="AC881" s="9"/>
      <c r="AD881" s="9"/>
      <c r="AE881" s="3"/>
      <c r="AF881" s="3"/>
    </row>
    <row r="882" spans="1:32" x14ac:dyDescent="0.2">
      <c r="A882" s="55"/>
      <c r="B882" s="10"/>
      <c r="C882" s="10" t="s">
        <v>307</v>
      </c>
      <c r="D882" s="10"/>
      <c r="E882" s="10" t="s">
        <v>308</v>
      </c>
      <c r="F882" s="10">
        <v>236016</v>
      </c>
      <c r="G882" s="10"/>
      <c r="H882" s="10"/>
      <c r="I882" s="10"/>
      <c r="J882" s="10"/>
      <c r="K882" s="10"/>
      <c r="M882" s="10">
        <v>495</v>
      </c>
      <c r="N882" s="69"/>
      <c r="P882" s="248">
        <f t="shared" si="26"/>
        <v>0</v>
      </c>
      <c r="Q882" s="10"/>
      <c r="R882" s="10"/>
      <c r="S882" s="10"/>
      <c r="T882" s="180">
        <f t="shared" si="27"/>
        <v>476.8</v>
      </c>
      <c r="U882" s="10"/>
      <c r="V882" s="10"/>
      <c r="W882" s="10"/>
      <c r="Y882" s="10"/>
      <c r="Z882" s="9"/>
      <c r="AA882" s="250"/>
      <c r="AB882" s="9"/>
      <c r="AC882" s="9"/>
      <c r="AD882" s="9"/>
      <c r="AE882" s="3"/>
      <c r="AF882" s="3"/>
    </row>
    <row r="883" spans="1:32" x14ac:dyDescent="0.2">
      <c r="A883" s="55"/>
      <c r="B883" s="10"/>
      <c r="C883" s="10" t="s">
        <v>307</v>
      </c>
      <c r="D883" s="10"/>
      <c r="E883" s="10" t="s">
        <v>169</v>
      </c>
      <c r="F883" s="10">
        <v>232</v>
      </c>
      <c r="G883" s="10"/>
      <c r="H883" s="10"/>
      <c r="I883" s="10"/>
      <c r="J883" s="10"/>
      <c r="K883" s="10"/>
      <c r="M883" s="10">
        <v>1</v>
      </c>
      <c r="N883" s="69"/>
      <c r="P883" s="248">
        <f t="shared" si="26"/>
        <v>0</v>
      </c>
      <c r="Q883" s="10"/>
      <c r="R883" s="10"/>
      <c r="S883" s="10"/>
      <c r="T883" s="180">
        <f t="shared" si="27"/>
        <v>232</v>
      </c>
      <c r="U883" s="10"/>
      <c r="V883" s="10"/>
      <c r="W883" s="10"/>
      <c r="Y883" s="10"/>
      <c r="Z883" s="9"/>
      <c r="AA883" s="250"/>
      <c r="AB883" s="9"/>
      <c r="AC883" s="9"/>
      <c r="AD883" s="9"/>
      <c r="AE883" s="3"/>
      <c r="AF883" s="3"/>
    </row>
    <row r="884" spans="1:32" x14ac:dyDescent="0.2">
      <c r="A884" s="55"/>
      <c r="B884" s="10"/>
      <c r="C884" s="10" t="s">
        <v>309</v>
      </c>
      <c r="D884" s="10"/>
      <c r="E884" s="10" t="s">
        <v>223</v>
      </c>
      <c r="F884" s="10">
        <v>376</v>
      </c>
      <c r="G884" s="10"/>
      <c r="H884" s="10"/>
      <c r="I884" s="10"/>
      <c r="J884" s="10"/>
      <c r="K884" s="10"/>
      <c r="M884" s="10">
        <v>2</v>
      </c>
      <c r="N884" s="69"/>
      <c r="P884" s="248">
        <f t="shared" si="26"/>
        <v>0</v>
      </c>
      <c r="Q884" s="10"/>
      <c r="R884" s="10"/>
      <c r="S884" s="10"/>
      <c r="T884" s="180">
        <f t="shared" si="27"/>
        <v>188</v>
      </c>
      <c r="U884" s="10"/>
      <c r="V884" s="10"/>
      <c r="W884" s="10"/>
      <c r="Y884" s="10"/>
      <c r="Z884" s="9"/>
      <c r="AA884" s="250"/>
      <c r="AB884" s="9"/>
      <c r="AC884" s="9"/>
      <c r="AD884" s="9"/>
      <c r="AE884" s="3"/>
      <c r="AF884" s="3"/>
    </row>
    <row r="885" spans="1:32" x14ac:dyDescent="0.2">
      <c r="A885" s="55"/>
      <c r="B885" s="10"/>
      <c r="C885" s="10" t="s">
        <v>309</v>
      </c>
      <c r="D885" s="10"/>
      <c r="E885" s="10" t="s">
        <v>126</v>
      </c>
      <c r="F885" s="10">
        <v>271</v>
      </c>
      <c r="G885" s="10"/>
      <c r="H885" s="10"/>
      <c r="I885" s="10"/>
      <c r="J885" s="10"/>
      <c r="K885" s="10"/>
      <c r="M885" s="10">
        <v>1</v>
      </c>
      <c r="N885" s="69"/>
      <c r="P885" s="248">
        <f t="shared" si="26"/>
        <v>0</v>
      </c>
      <c r="Q885" s="10"/>
      <c r="R885" s="10"/>
      <c r="S885" s="10"/>
      <c r="T885" s="180">
        <f t="shared" si="27"/>
        <v>271</v>
      </c>
      <c r="U885" s="10"/>
      <c r="V885" s="10"/>
      <c r="W885" s="10"/>
      <c r="Y885" s="10"/>
      <c r="Z885" s="9"/>
      <c r="AA885" s="250"/>
      <c r="AB885" s="9"/>
      <c r="AC885" s="9"/>
      <c r="AD885" s="9"/>
      <c r="AE885" s="3"/>
      <c r="AF885" s="3"/>
    </row>
    <row r="886" spans="1:32" x14ac:dyDescent="0.2">
      <c r="A886" s="55"/>
      <c r="B886" s="10"/>
      <c r="C886" s="10" t="s">
        <v>310</v>
      </c>
      <c r="D886" s="10"/>
      <c r="E886" s="10" t="s">
        <v>311</v>
      </c>
      <c r="F886" s="10">
        <v>180604</v>
      </c>
      <c r="G886" s="10"/>
      <c r="H886" s="10"/>
      <c r="I886" s="10"/>
      <c r="J886" s="10"/>
      <c r="K886" s="10"/>
      <c r="M886" s="10">
        <v>302</v>
      </c>
      <c r="N886" s="69"/>
      <c r="P886" s="248">
        <f t="shared" si="26"/>
        <v>0</v>
      </c>
      <c r="Q886" s="10"/>
      <c r="R886" s="10"/>
      <c r="S886" s="10"/>
      <c r="T886" s="180">
        <f t="shared" si="27"/>
        <v>598.02649006622516</v>
      </c>
      <c r="U886" s="10"/>
      <c r="V886" s="10"/>
      <c r="W886" s="10"/>
      <c r="Y886" s="10"/>
      <c r="Z886" s="9"/>
      <c r="AA886" s="250"/>
      <c r="AB886" s="9"/>
      <c r="AC886" s="9"/>
      <c r="AD886" s="9"/>
      <c r="AE886" s="3"/>
      <c r="AF886" s="3"/>
    </row>
    <row r="887" spans="1:32" x14ac:dyDescent="0.2">
      <c r="A887" s="55"/>
      <c r="B887" s="10"/>
      <c r="C887" s="10" t="s">
        <v>312</v>
      </c>
      <c r="D887" s="10"/>
      <c r="E887" s="10" t="s">
        <v>313</v>
      </c>
      <c r="F887" s="10">
        <v>121265</v>
      </c>
      <c r="G887" s="10"/>
      <c r="H887" s="10"/>
      <c r="I887" s="10"/>
      <c r="J887" s="10"/>
      <c r="K887" s="10"/>
      <c r="M887" s="10">
        <v>227</v>
      </c>
      <c r="N887" s="69"/>
      <c r="P887" s="248">
        <f t="shared" si="26"/>
        <v>0</v>
      </c>
      <c r="Q887" s="10"/>
      <c r="R887" s="10"/>
      <c r="S887" s="10"/>
      <c r="T887" s="180">
        <f t="shared" si="27"/>
        <v>534.20704845814976</v>
      </c>
      <c r="U887" s="10"/>
      <c r="V887" s="10"/>
      <c r="W887" s="10"/>
      <c r="Y887" s="10"/>
      <c r="Z887" s="9"/>
      <c r="AA887" s="250"/>
      <c r="AB887" s="9"/>
      <c r="AC887" s="9"/>
      <c r="AD887" s="9"/>
      <c r="AE887" s="3"/>
      <c r="AF887" s="3"/>
    </row>
    <row r="888" spans="1:32" x14ac:dyDescent="0.2">
      <c r="A888" s="55"/>
      <c r="B888" s="10"/>
      <c r="C888" s="10" t="s">
        <v>314</v>
      </c>
      <c r="D888" s="10"/>
      <c r="E888" s="10" t="s">
        <v>133</v>
      </c>
      <c r="F888" s="10">
        <v>9296</v>
      </c>
      <c r="G888" s="10"/>
      <c r="H888" s="10"/>
      <c r="I888" s="10"/>
      <c r="J888" s="10"/>
      <c r="K888" s="10"/>
      <c r="M888" s="10">
        <v>20</v>
      </c>
      <c r="N888" s="69"/>
      <c r="P888" s="248">
        <f t="shared" si="26"/>
        <v>0</v>
      </c>
      <c r="Q888" s="10"/>
      <c r="R888" s="10"/>
      <c r="S888" s="10"/>
      <c r="T888" s="180">
        <f t="shared" si="27"/>
        <v>464.8</v>
      </c>
      <c r="U888" s="10"/>
      <c r="V888" s="10"/>
      <c r="W888" s="10"/>
      <c r="Y888" s="10"/>
      <c r="Z888" s="9"/>
      <c r="AA888" s="250"/>
      <c r="AB888" s="9"/>
      <c r="AC888" s="9"/>
      <c r="AD888" s="9"/>
      <c r="AE888" s="3"/>
      <c r="AF888" s="3"/>
    </row>
    <row r="889" spans="1:32" x14ac:dyDescent="0.2">
      <c r="A889" s="55"/>
      <c r="B889" s="10"/>
      <c r="C889" s="10" t="s">
        <v>315</v>
      </c>
      <c r="D889" s="10"/>
      <c r="E889" s="10" t="s">
        <v>78</v>
      </c>
      <c r="F889" s="10">
        <v>3239463</v>
      </c>
      <c r="G889" s="10"/>
      <c r="H889" s="10"/>
      <c r="I889" s="10"/>
      <c r="J889" s="10"/>
      <c r="K889" s="10"/>
      <c r="M889" s="10">
        <v>6472</v>
      </c>
      <c r="N889" s="69"/>
      <c r="P889" s="248">
        <f t="shared" si="26"/>
        <v>0</v>
      </c>
      <c r="Q889" s="10"/>
      <c r="R889" s="10"/>
      <c r="S889" s="10"/>
      <c r="T889" s="180">
        <f t="shared" si="27"/>
        <v>500.53507416563662</v>
      </c>
      <c r="U889" s="10"/>
      <c r="V889" s="10"/>
      <c r="W889" s="10"/>
      <c r="Y889" s="10"/>
      <c r="Z889" s="9"/>
      <c r="AA889" s="250"/>
      <c r="AB889" s="9"/>
      <c r="AC889" s="9"/>
      <c r="AD889" s="9"/>
      <c r="AE889" s="3"/>
      <c r="AF889" s="3"/>
    </row>
    <row r="890" spans="1:32" x14ac:dyDescent="0.2">
      <c r="A890" s="55"/>
      <c r="B890" s="10"/>
      <c r="C890" s="10" t="s">
        <v>315</v>
      </c>
      <c r="D890" s="10"/>
      <c r="E890" s="10" t="s">
        <v>178</v>
      </c>
      <c r="F890" s="10">
        <v>986</v>
      </c>
      <c r="G890" s="10"/>
      <c r="H890" s="10"/>
      <c r="I890" s="10"/>
      <c r="J890" s="10"/>
      <c r="K890" s="10"/>
      <c r="M890" s="10">
        <v>2</v>
      </c>
      <c r="N890" s="69"/>
      <c r="P890" s="248">
        <f t="shared" si="26"/>
        <v>0</v>
      </c>
      <c r="Q890" s="10"/>
      <c r="R890" s="10"/>
      <c r="S890" s="10"/>
      <c r="T890" s="180">
        <f t="shared" si="27"/>
        <v>493</v>
      </c>
      <c r="U890" s="10"/>
      <c r="V890" s="10"/>
      <c r="W890" s="10"/>
      <c r="Y890" s="10"/>
      <c r="Z890" s="9"/>
      <c r="AA890" s="250"/>
      <c r="AB890" s="9"/>
      <c r="AC890" s="9"/>
      <c r="AD890" s="9"/>
      <c r="AE890" s="3"/>
      <c r="AF890" s="3"/>
    </row>
    <row r="891" spans="1:32" x14ac:dyDescent="0.2">
      <c r="A891" s="55"/>
      <c r="B891" s="10"/>
      <c r="C891" s="10" t="s">
        <v>316</v>
      </c>
      <c r="D891" s="10"/>
      <c r="E891" s="10" t="s">
        <v>317</v>
      </c>
      <c r="F891" s="10">
        <v>80543</v>
      </c>
      <c r="G891" s="10"/>
      <c r="H891" s="10"/>
      <c r="I891" s="10"/>
      <c r="J891" s="10"/>
      <c r="K891" s="10"/>
      <c r="M891" s="10">
        <v>160</v>
      </c>
      <c r="N891" s="69"/>
      <c r="P891" s="248">
        <f t="shared" si="26"/>
        <v>0</v>
      </c>
      <c r="Q891" s="10"/>
      <c r="R891" s="10"/>
      <c r="S891" s="10"/>
      <c r="T891" s="180">
        <f t="shared" si="27"/>
        <v>503.39375000000001</v>
      </c>
      <c r="U891" s="10"/>
      <c r="V891" s="10"/>
      <c r="W891" s="10"/>
      <c r="Y891" s="10"/>
      <c r="Z891" s="9"/>
      <c r="AA891" s="250"/>
      <c r="AB891" s="9"/>
      <c r="AC891" s="9"/>
      <c r="AD891" s="9"/>
      <c r="AE891" s="3"/>
      <c r="AF891" s="3"/>
    </row>
    <row r="892" spans="1:32" x14ac:dyDescent="0.2">
      <c r="A892" s="55"/>
      <c r="B892" s="10"/>
      <c r="C892" s="10" t="s">
        <v>318</v>
      </c>
      <c r="D892" s="10"/>
      <c r="E892" s="10" t="s">
        <v>286</v>
      </c>
      <c r="F892" s="10">
        <v>146249</v>
      </c>
      <c r="G892" s="10"/>
      <c r="H892" s="10"/>
      <c r="I892" s="10"/>
      <c r="J892" s="10"/>
      <c r="K892" s="10"/>
      <c r="M892" s="10">
        <v>250</v>
      </c>
      <c r="N892" s="69"/>
      <c r="P892" s="248">
        <f t="shared" si="26"/>
        <v>0</v>
      </c>
      <c r="Q892" s="10"/>
      <c r="R892" s="10"/>
      <c r="S892" s="10"/>
      <c r="T892" s="180">
        <f t="shared" si="27"/>
        <v>584.99599999999998</v>
      </c>
      <c r="U892" s="10"/>
      <c r="V892" s="10"/>
      <c r="W892" s="10"/>
      <c r="Y892" s="10"/>
      <c r="Z892" s="9"/>
      <c r="AA892" s="250"/>
      <c r="AB892" s="9"/>
      <c r="AC892" s="9"/>
      <c r="AD892" s="9"/>
      <c r="AE892" s="3"/>
      <c r="AF892" s="3"/>
    </row>
    <row r="893" spans="1:32" x14ac:dyDescent="0.2">
      <c r="A893" s="55"/>
      <c r="B893" s="10"/>
      <c r="C893" s="10" t="s">
        <v>319</v>
      </c>
      <c r="D893" s="10"/>
      <c r="E893" s="10" t="s">
        <v>92</v>
      </c>
      <c r="F893" s="10">
        <v>4037</v>
      </c>
      <c r="G893" s="10"/>
      <c r="H893" s="10"/>
      <c r="I893" s="10"/>
      <c r="J893" s="10"/>
      <c r="K893" s="10"/>
      <c r="M893" s="10">
        <v>7</v>
      </c>
      <c r="N893" s="69"/>
      <c r="P893" s="248">
        <f t="shared" si="26"/>
        <v>0</v>
      </c>
      <c r="Q893" s="10"/>
      <c r="R893" s="10"/>
      <c r="S893" s="10"/>
      <c r="T893" s="180">
        <f t="shared" si="27"/>
        <v>576.71428571428567</v>
      </c>
      <c r="U893" s="10"/>
      <c r="V893" s="10"/>
      <c r="W893" s="10"/>
      <c r="Y893" s="10"/>
      <c r="Z893" s="9"/>
      <c r="AA893" s="250"/>
      <c r="AB893" s="9"/>
      <c r="AC893" s="9"/>
      <c r="AD893" s="9"/>
      <c r="AE893" s="3"/>
      <c r="AF893" s="3"/>
    </row>
    <row r="894" spans="1:32" x14ac:dyDescent="0.2">
      <c r="A894" s="55"/>
      <c r="B894" s="10"/>
      <c r="C894" s="10" t="s">
        <v>320</v>
      </c>
      <c r="D894" s="10"/>
      <c r="E894" s="10" t="s">
        <v>163</v>
      </c>
      <c r="F894" s="10">
        <v>20908</v>
      </c>
      <c r="G894" s="10"/>
      <c r="H894" s="10"/>
      <c r="I894" s="10"/>
      <c r="J894" s="10"/>
      <c r="K894" s="10"/>
      <c r="M894" s="10">
        <v>56</v>
      </c>
      <c r="N894" s="69"/>
      <c r="P894" s="248">
        <f t="shared" si="26"/>
        <v>0</v>
      </c>
      <c r="Q894" s="10"/>
      <c r="R894" s="10"/>
      <c r="S894" s="10"/>
      <c r="T894" s="180">
        <f t="shared" si="27"/>
        <v>373.35714285714283</v>
      </c>
      <c r="U894" s="10"/>
      <c r="V894" s="10"/>
      <c r="W894" s="10"/>
      <c r="Y894" s="10"/>
      <c r="Z894" s="9"/>
      <c r="AA894" s="250"/>
      <c r="AB894" s="9"/>
      <c r="AC894" s="9"/>
      <c r="AD894" s="9"/>
      <c r="AE894" s="3"/>
      <c r="AF894" s="3"/>
    </row>
    <row r="895" spans="1:32" x14ac:dyDescent="0.2">
      <c r="A895" s="55"/>
      <c r="B895" s="10"/>
      <c r="C895" s="10" t="s">
        <v>321</v>
      </c>
      <c r="D895" s="10"/>
      <c r="E895" s="10" t="s">
        <v>322</v>
      </c>
      <c r="F895" s="10">
        <v>1239</v>
      </c>
      <c r="G895" s="10"/>
      <c r="H895" s="10"/>
      <c r="I895" s="10"/>
      <c r="J895" s="10"/>
      <c r="K895" s="10"/>
      <c r="M895" s="10">
        <v>1</v>
      </c>
      <c r="N895" s="69"/>
      <c r="P895" s="248">
        <f t="shared" si="26"/>
        <v>0</v>
      </c>
      <c r="Q895" s="10"/>
      <c r="R895" s="10"/>
      <c r="S895" s="10"/>
      <c r="T895" s="180">
        <f t="shared" si="27"/>
        <v>1239</v>
      </c>
      <c r="U895" s="10"/>
      <c r="V895" s="10"/>
      <c r="W895" s="10"/>
      <c r="Y895" s="10"/>
      <c r="Z895" s="9"/>
      <c r="AA895" s="250"/>
      <c r="AB895" s="9"/>
      <c r="AC895" s="9"/>
      <c r="AD895" s="9"/>
      <c r="AE895" s="3"/>
      <c r="AF895" s="3"/>
    </row>
    <row r="896" spans="1:32" x14ac:dyDescent="0.2">
      <c r="A896" s="55"/>
      <c r="B896" s="10"/>
      <c r="C896" s="10" t="s">
        <v>323</v>
      </c>
      <c r="D896" s="10"/>
      <c r="E896" s="10" t="s">
        <v>324</v>
      </c>
      <c r="F896" s="10">
        <v>124711</v>
      </c>
      <c r="G896" s="10"/>
      <c r="H896" s="10"/>
      <c r="I896" s="10"/>
      <c r="J896" s="10"/>
      <c r="K896" s="10"/>
      <c r="M896" s="10">
        <v>214</v>
      </c>
      <c r="N896" s="69"/>
      <c r="P896" s="248">
        <f t="shared" ref="P896:P959" si="28">J896/M896</f>
        <v>0</v>
      </c>
      <c r="Q896" s="10"/>
      <c r="R896" s="10"/>
      <c r="S896" s="10"/>
      <c r="T896" s="180">
        <f t="shared" ref="T896:T959" si="29">F896/M896</f>
        <v>582.76168224299067</v>
      </c>
      <c r="U896" s="10"/>
      <c r="V896" s="10"/>
      <c r="W896" s="10"/>
      <c r="Y896" s="10"/>
      <c r="Z896" s="9"/>
      <c r="AA896" s="250"/>
      <c r="AB896" s="9"/>
      <c r="AC896" s="9"/>
      <c r="AD896" s="9"/>
      <c r="AE896" s="3"/>
      <c r="AF896" s="3"/>
    </row>
    <row r="897" spans="1:32" x14ac:dyDescent="0.2">
      <c r="A897" s="55"/>
      <c r="B897" s="10"/>
      <c r="C897" s="10" t="s">
        <v>325</v>
      </c>
      <c r="D897" s="10"/>
      <c r="E897" s="10" t="s">
        <v>103</v>
      </c>
      <c r="F897" s="10">
        <v>350613</v>
      </c>
      <c r="G897" s="10"/>
      <c r="H897" s="10"/>
      <c r="I897" s="10"/>
      <c r="J897" s="10"/>
      <c r="K897" s="10"/>
      <c r="M897" s="10">
        <v>1212</v>
      </c>
      <c r="N897" s="69"/>
      <c r="P897" s="248">
        <f t="shared" si="28"/>
        <v>0</v>
      </c>
      <c r="Q897" s="10"/>
      <c r="R897" s="10"/>
      <c r="S897" s="10"/>
      <c r="T897" s="180">
        <f t="shared" si="29"/>
        <v>289.28465346534654</v>
      </c>
      <c r="U897" s="10"/>
      <c r="V897" s="10"/>
      <c r="W897" s="10"/>
      <c r="Y897" s="10"/>
      <c r="Z897" s="9"/>
      <c r="AA897" s="250"/>
      <c r="AB897" s="9"/>
      <c r="AC897" s="9"/>
      <c r="AD897" s="9"/>
      <c r="AE897" s="3"/>
      <c r="AF897" s="3"/>
    </row>
    <row r="898" spans="1:32" x14ac:dyDescent="0.2">
      <c r="A898" s="55"/>
      <c r="B898" s="10"/>
      <c r="C898" s="10" t="s">
        <v>326</v>
      </c>
      <c r="D898" s="10"/>
      <c r="E898" s="10" t="s">
        <v>103</v>
      </c>
      <c r="F898" s="10">
        <v>7451</v>
      </c>
      <c r="G898" s="10"/>
      <c r="H898" s="10"/>
      <c r="I898" s="10"/>
      <c r="J898" s="10"/>
      <c r="K898" s="10"/>
      <c r="M898" s="10">
        <v>16</v>
      </c>
      <c r="N898" s="69"/>
      <c r="P898" s="248">
        <f t="shared" si="28"/>
        <v>0</v>
      </c>
      <c r="Q898" s="10"/>
      <c r="R898" s="10"/>
      <c r="S898" s="10"/>
      <c r="T898" s="180">
        <f t="shared" si="29"/>
        <v>465.6875</v>
      </c>
      <c r="U898" s="10"/>
      <c r="V898" s="10"/>
      <c r="W898" s="10"/>
      <c r="Y898" s="10"/>
      <c r="Z898" s="9"/>
      <c r="AA898" s="250"/>
      <c r="AB898" s="9"/>
      <c r="AC898" s="9"/>
      <c r="AD898" s="9"/>
      <c r="AE898" s="3"/>
      <c r="AF898" s="3"/>
    </row>
    <row r="899" spans="1:32" x14ac:dyDescent="0.2">
      <c r="A899" s="55"/>
      <c r="B899" s="10"/>
      <c r="C899" s="10" t="s">
        <v>327</v>
      </c>
      <c r="D899" s="10"/>
      <c r="E899" s="10" t="s">
        <v>266</v>
      </c>
      <c r="F899" s="10">
        <v>860</v>
      </c>
      <c r="G899" s="10"/>
      <c r="H899" s="10"/>
      <c r="I899" s="10"/>
      <c r="J899" s="10"/>
      <c r="K899" s="10"/>
      <c r="M899" s="10">
        <v>1</v>
      </c>
      <c r="N899" s="69"/>
      <c r="P899" s="248">
        <f t="shared" si="28"/>
        <v>0</v>
      </c>
      <c r="Q899" s="10"/>
      <c r="R899" s="10"/>
      <c r="S899" s="10"/>
      <c r="T899" s="180">
        <f t="shared" si="29"/>
        <v>860</v>
      </c>
      <c r="U899" s="10"/>
      <c r="V899" s="10"/>
      <c r="W899" s="10"/>
      <c r="Y899" s="10"/>
      <c r="Z899" s="9"/>
      <c r="AA899" s="250"/>
      <c r="AB899" s="9"/>
      <c r="AC899" s="9"/>
      <c r="AD899" s="9"/>
      <c r="AE899" s="3"/>
      <c r="AF899" s="3"/>
    </row>
    <row r="900" spans="1:32" x14ac:dyDescent="0.2">
      <c r="A900" s="55"/>
      <c r="B900" s="10"/>
      <c r="C900" s="10" t="s">
        <v>328</v>
      </c>
      <c r="D900" s="10"/>
      <c r="E900" s="10" t="s">
        <v>329</v>
      </c>
      <c r="F900" s="10">
        <v>98322</v>
      </c>
      <c r="G900" s="10"/>
      <c r="H900" s="10"/>
      <c r="I900" s="10"/>
      <c r="J900" s="10"/>
      <c r="K900" s="10"/>
      <c r="M900" s="10">
        <v>226</v>
      </c>
      <c r="N900" s="69"/>
      <c r="P900" s="248">
        <f t="shared" si="28"/>
        <v>0</v>
      </c>
      <c r="Q900" s="10"/>
      <c r="R900" s="10"/>
      <c r="S900" s="10"/>
      <c r="T900" s="180">
        <f t="shared" si="29"/>
        <v>435.05309734513276</v>
      </c>
      <c r="U900" s="10"/>
      <c r="V900" s="10"/>
      <c r="W900" s="10"/>
      <c r="Y900" s="10"/>
      <c r="Z900" s="9"/>
      <c r="AA900" s="250"/>
      <c r="AB900" s="9"/>
      <c r="AC900" s="9"/>
      <c r="AD900" s="9"/>
      <c r="AE900" s="3"/>
      <c r="AF900" s="3"/>
    </row>
    <row r="901" spans="1:32" x14ac:dyDescent="0.2">
      <c r="A901" s="55"/>
      <c r="B901" s="10"/>
      <c r="C901" s="10" t="s">
        <v>330</v>
      </c>
      <c r="D901" s="10"/>
      <c r="E901" s="10" t="s">
        <v>331</v>
      </c>
      <c r="F901" s="10">
        <v>53525</v>
      </c>
      <c r="G901" s="10"/>
      <c r="H901" s="10"/>
      <c r="I901" s="10"/>
      <c r="J901" s="10"/>
      <c r="K901" s="10"/>
      <c r="M901" s="10">
        <v>251</v>
      </c>
      <c r="N901" s="69"/>
      <c r="P901" s="248">
        <f t="shared" si="28"/>
        <v>0</v>
      </c>
      <c r="Q901" s="10"/>
      <c r="R901" s="10"/>
      <c r="S901" s="10"/>
      <c r="T901" s="180">
        <f t="shared" si="29"/>
        <v>213.24701195219123</v>
      </c>
      <c r="U901" s="10"/>
      <c r="V901" s="10"/>
      <c r="W901" s="10"/>
      <c r="Y901" s="10"/>
      <c r="Z901" s="9"/>
      <c r="AA901" s="250"/>
      <c r="AB901" s="9"/>
      <c r="AC901" s="9"/>
      <c r="AD901" s="9"/>
      <c r="AE901" s="3"/>
      <c r="AF901" s="3"/>
    </row>
    <row r="902" spans="1:32" x14ac:dyDescent="0.2">
      <c r="A902" s="55"/>
      <c r="B902" s="10"/>
      <c r="C902" s="10" t="s">
        <v>332</v>
      </c>
      <c r="D902" s="10"/>
      <c r="E902" s="10" t="s">
        <v>102</v>
      </c>
      <c r="F902" s="10">
        <v>1461</v>
      </c>
      <c r="G902" s="10"/>
      <c r="H902" s="10"/>
      <c r="I902" s="10"/>
      <c r="J902" s="10"/>
      <c r="K902" s="10"/>
      <c r="M902" s="10">
        <v>4</v>
      </c>
      <c r="N902" s="69"/>
      <c r="P902" s="248">
        <f t="shared" si="28"/>
        <v>0</v>
      </c>
      <c r="Q902" s="10"/>
      <c r="R902" s="10"/>
      <c r="S902" s="10"/>
      <c r="T902" s="180">
        <f t="shared" si="29"/>
        <v>365.25</v>
      </c>
      <c r="U902" s="10"/>
      <c r="V902" s="10"/>
      <c r="W902" s="10"/>
      <c r="Y902" s="10"/>
      <c r="Z902" s="9"/>
      <c r="AA902" s="250"/>
      <c r="AB902" s="9"/>
      <c r="AC902" s="9"/>
      <c r="AD902" s="9"/>
      <c r="AE902" s="3"/>
      <c r="AF902" s="3"/>
    </row>
    <row r="903" spans="1:32" x14ac:dyDescent="0.2">
      <c r="A903" s="55"/>
      <c r="B903" s="10"/>
      <c r="C903" s="10" t="s">
        <v>332</v>
      </c>
      <c r="D903" s="10"/>
      <c r="E903" s="10" t="s">
        <v>103</v>
      </c>
      <c r="F903" s="10">
        <v>126704</v>
      </c>
      <c r="G903" s="10"/>
      <c r="H903" s="10"/>
      <c r="I903" s="10"/>
      <c r="J903" s="10"/>
      <c r="K903" s="10"/>
      <c r="M903" s="10">
        <v>371</v>
      </c>
      <c r="N903" s="69"/>
      <c r="P903" s="248">
        <f t="shared" si="28"/>
        <v>0</v>
      </c>
      <c r="Q903" s="10"/>
      <c r="R903" s="10"/>
      <c r="S903" s="10"/>
      <c r="T903" s="180">
        <f t="shared" si="29"/>
        <v>341.52021563342316</v>
      </c>
      <c r="U903" s="10"/>
      <c r="V903" s="10"/>
      <c r="W903" s="10"/>
      <c r="Y903" s="10"/>
      <c r="Z903" s="9"/>
      <c r="AA903" s="250"/>
      <c r="AB903" s="9"/>
      <c r="AC903" s="9"/>
      <c r="AD903" s="9"/>
      <c r="AE903" s="3"/>
      <c r="AF903" s="3"/>
    </row>
    <row r="904" spans="1:32" x14ac:dyDescent="0.2">
      <c r="A904" s="55"/>
      <c r="B904" s="10"/>
      <c r="C904" s="10" t="s">
        <v>333</v>
      </c>
      <c r="D904" s="10"/>
      <c r="E904" s="10" t="s">
        <v>103</v>
      </c>
      <c r="F904" s="10">
        <v>1009</v>
      </c>
      <c r="G904" s="10"/>
      <c r="H904" s="10"/>
      <c r="I904" s="10"/>
      <c r="J904" s="10"/>
      <c r="K904" s="10"/>
      <c r="M904" s="10">
        <v>2</v>
      </c>
      <c r="N904" s="69"/>
      <c r="P904" s="248">
        <f t="shared" si="28"/>
        <v>0</v>
      </c>
      <c r="Q904" s="10"/>
      <c r="R904" s="10"/>
      <c r="S904" s="10"/>
      <c r="T904" s="180">
        <f t="shared" si="29"/>
        <v>504.5</v>
      </c>
      <c r="U904" s="10"/>
      <c r="V904" s="10"/>
      <c r="W904" s="10"/>
      <c r="Y904" s="10"/>
      <c r="Z904" s="9"/>
      <c r="AA904" s="250"/>
      <c r="AB904" s="9"/>
      <c r="AC904" s="9"/>
      <c r="AD904" s="9"/>
      <c r="AE904" s="3"/>
      <c r="AF904" s="3"/>
    </row>
    <row r="905" spans="1:32" x14ac:dyDescent="0.2">
      <c r="A905" s="55"/>
      <c r="B905" s="10"/>
      <c r="C905" s="10" t="s">
        <v>334</v>
      </c>
      <c r="D905" s="10"/>
      <c r="E905" s="10" t="s">
        <v>108</v>
      </c>
      <c r="F905" s="10">
        <v>3037</v>
      </c>
      <c r="G905" s="10"/>
      <c r="H905" s="10"/>
      <c r="I905" s="10"/>
      <c r="J905" s="10"/>
      <c r="K905" s="10"/>
      <c r="M905" s="10">
        <v>5</v>
      </c>
      <c r="N905" s="69"/>
      <c r="P905" s="248">
        <f t="shared" si="28"/>
        <v>0</v>
      </c>
      <c r="Q905" s="10"/>
      <c r="R905" s="10"/>
      <c r="S905" s="10"/>
      <c r="T905" s="180">
        <f t="shared" si="29"/>
        <v>607.4</v>
      </c>
      <c r="U905" s="10"/>
      <c r="V905" s="10"/>
      <c r="W905" s="10"/>
      <c r="Y905" s="10"/>
      <c r="Z905" s="9"/>
      <c r="AA905" s="250"/>
      <c r="AB905" s="9"/>
      <c r="AC905" s="9"/>
      <c r="AD905" s="9"/>
      <c r="AE905" s="3"/>
      <c r="AF905" s="3"/>
    </row>
    <row r="906" spans="1:32" x14ac:dyDescent="0.2">
      <c r="A906" s="55"/>
      <c r="B906" s="10"/>
      <c r="C906" s="10" t="s">
        <v>335</v>
      </c>
      <c r="D906" s="10"/>
      <c r="E906" s="10" t="s">
        <v>144</v>
      </c>
      <c r="F906" s="10">
        <v>8891</v>
      </c>
      <c r="G906" s="10"/>
      <c r="H906" s="10"/>
      <c r="I906" s="10"/>
      <c r="J906" s="10"/>
      <c r="K906" s="10"/>
      <c r="M906" s="10">
        <v>17</v>
      </c>
      <c r="N906" s="69"/>
      <c r="P906" s="248">
        <f t="shared" si="28"/>
        <v>0</v>
      </c>
      <c r="Q906" s="10"/>
      <c r="R906" s="10"/>
      <c r="S906" s="10"/>
      <c r="T906" s="180">
        <f t="shared" si="29"/>
        <v>523</v>
      </c>
      <c r="U906" s="10"/>
      <c r="V906" s="10"/>
      <c r="W906" s="10"/>
      <c r="Y906" s="10"/>
      <c r="Z906" s="9"/>
      <c r="AA906" s="250"/>
      <c r="AB906" s="9"/>
      <c r="AC906" s="9"/>
      <c r="AD906" s="9"/>
      <c r="AE906" s="3"/>
      <c r="AF906" s="3"/>
    </row>
    <row r="907" spans="1:32" x14ac:dyDescent="0.2">
      <c r="A907" s="55"/>
      <c r="B907" s="10"/>
      <c r="C907" s="10" t="s">
        <v>335</v>
      </c>
      <c r="D907" s="10"/>
      <c r="E907" s="10" t="s">
        <v>336</v>
      </c>
      <c r="F907" s="10">
        <v>2966</v>
      </c>
      <c r="G907" s="10"/>
      <c r="H907" s="10"/>
      <c r="I907" s="10"/>
      <c r="J907" s="10"/>
      <c r="K907" s="10"/>
      <c r="M907" s="10">
        <v>5</v>
      </c>
      <c r="N907" s="69"/>
      <c r="P907" s="248">
        <f t="shared" si="28"/>
        <v>0</v>
      </c>
      <c r="Q907" s="10"/>
      <c r="R907" s="10"/>
      <c r="S907" s="10"/>
      <c r="T907" s="180">
        <f t="shared" si="29"/>
        <v>593.20000000000005</v>
      </c>
      <c r="U907" s="10"/>
      <c r="V907" s="10"/>
      <c r="W907" s="10"/>
      <c r="Y907" s="10"/>
      <c r="Z907" s="9"/>
      <c r="AA907" s="250"/>
      <c r="AB907" s="9"/>
      <c r="AC907" s="9"/>
      <c r="AD907" s="9"/>
      <c r="AE907" s="3"/>
      <c r="AF907" s="3"/>
    </row>
    <row r="908" spans="1:32" x14ac:dyDescent="0.2">
      <c r="A908" s="55"/>
      <c r="B908" s="10"/>
      <c r="C908" s="10" t="s">
        <v>337</v>
      </c>
      <c r="D908" s="10"/>
      <c r="E908" s="10" t="s">
        <v>144</v>
      </c>
      <c r="F908" s="10">
        <v>536</v>
      </c>
      <c r="G908" s="10"/>
      <c r="H908" s="10"/>
      <c r="I908" s="10"/>
      <c r="J908" s="10"/>
      <c r="K908" s="10"/>
      <c r="M908" s="10">
        <v>3</v>
      </c>
      <c r="N908" s="69"/>
      <c r="P908" s="248">
        <f t="shared" si="28"/>
        <v>0</v>
      </c>
      <c r="Q908" s="10"/>
      <c r="R908" s="10"/>
      <c r="S908" s="10"/>
      <c r="T908" s="180">
        <f t="shared" si="29"/>
        <v>178.66666666666666</v>
      </c>
      <c r="U908" s="10"/>
      <c r="V908" s="10"/>
      <c r="W908" s="10"/>
      <c r="Y908" s="10"/>
      <c r="Z908" s="9"/>
      <c r="AA908" s="250"/>
      <c r="AB908" s="9"/>
      <c r="AC908" s="9"/>
      <c r="AD908" s="9"/>
      <c r="AE908" s="3"/>
      <c r="AF908" s="3"/>
    </row>
    <row r="909" spans="1:32" x14ac:dyDescent="0.2">
      <c r="A909" s="55"/>
      <c r="B909" s="10"/>
      <c r="C909" s="10" t="s">
        <v>338</v>
      </c>
      <c r="D909" s="10"/>
      <c r="E909" s="10" t="s">
        <v>106</v>
      </c>
      <c r="F909" s="10">
        <v>186695</v>
      </c>
      <c r="G909" s="10"/>
      <c r="H909" s="10"/>
      <c r="I909" s="10"/>
      <c r="J909" s="10"/>
      <c r="K909" s="10"/>
      <c r="M909" s="10">
        <v>321</v>
      </c>
      <c r="N909" s="69"/>
      <c r="P909" s="248">
        <f t="shared" si="28"/>
        <v>0</v>
      </c>
      <c r="Q909" s="10"/>
      <c r="R909" s="10"/>
      <c r="S909" s="10"/>
      <c r="T909" s="180">
        <f t="shared" si="29"/>
        <v>581.60436137071656</v>
      </c>
      <c r="U909" s="10"/>
      <c r="V909" s="10"/>
      <c r="W909" s="10"/>
      <c r="Y909" s="10"/>
      <c r="Z909" s="9"/>
      <c r="AA909" s="250"/>
      <c r="AB909" s="9"/>
      <c r="AC909" s="9"/>
      <c r="AD909" s="9"/>
      <c r="AE909" s="3"/>
      <c r="AF909" s="3"/>
    </row>
    <row r="910" spans="1:32" x14ac:dyDescent="0.2">
      <c r="A910" s="55"/>
      <c r="B910" s="10"/>
      <c r="C910" s="10" t="s">
        <v>339</v>
      </c>
      <c r="D910" s="10"/>
      <c r="E910" s="10" t="s">
        <v>87</v>
      </c>
      <c r="F910" s="10">
        <v>1600505</v>
      </c>
      <c r="G910" s="10"/>
      <c r="H910" s="10"/>
      <c r="I910" s="10"/>
      <c r="J910" s="10"/>
      <c r="K910" s="10"/>
      <c r="M910" s="10">
        <v>2171</v>
      </c>
      <c r="N910" s="69"/>
      <c r="P910" s="248">
        <f t="shared" si="28"/>
        <v>0</v>
      </c>
      <c r="Q910" s="10"/>
      <c r="R910" s="10"/>
      <c r="S910" s="10"/>
      <c r="T910" s="180">
        <f t="shared" si="29"/>
        <v>737.22017503454629</v>
      </c>
      <c r="U910" s="10"/>
      <c r="V910" s="10"/>
      <c r="W910" s="10"/>
      <c r="Y910" s="10"/>
      <c r="Z910" s="9"/>
      <c r="AA910" s="250"/>
      <c r="AB910" s="9"/>
      <c r="AC910" s="9"/>
      <c r="AD910" s="9"/>
      <c r="AE910" s="3"/>
      <c r="AF910" s="3"/>
    </row>
    <row r="911" spans="1:32" x14ac:dyDescent="0.2">
      <c r="A911" s="55"/>
      <c r="B911" s="10"/>
      <c r="C911" s="10" t="s">
        <v>340</v>
      </c>
      <c r="D911" s="10"/>
      <c r="E911" s="10" t="s">
        <v>200</v>
      </c>
      <c r="F911" s="10">
        <v>14420</v>
      </c>
      <c r="G911" s="10"/>
      <c r="H911" s="10"/>
      <c r="I911" s="10"/>
      <c r="J911" s="10"/>
      <c r="K911" s="10"/>
      <c r="M911" s="10">
        <v>28</v>
      </c>
      <c r="N911" s="69"/>
      <c r="P911" s="248">
        <f t="shared" si="28"/>
        <v>0</v>
      </c>
      <c r="Q911" s="10"/>
      <c r="R911" s="10"/>
      <c r="S911" s="10"/>
      <c r="T911" s="180">
        <f t="shared" si="29"/>
        <v>515</v>
      </c>
      <c r="U911" s="10"/>
      <c r="V911" s="10"/>
      <c r="W911" s="10"/>
      <c r="Y911" s="10"/>
      <c r="Z911" s="9"/>
      <c r="AA911" s="250"/>
      <c r="AB911" s="9"/>
      <c r="AC911" s="9"/>
      <c r="AD911" s="9"/>
      <c r="AE911" s="3"/>
      <c r="AF911" s="3"/>
    </row>
    <row r="912" spans="1:32" x14ac:dyDescent="0.2">
      <c r="A912" s="55"/>
      <c r="B912" s="10"/>
      <c r="C912" s="10" t="s">
        <v>341</v>
      </c>
      <c r="D912" s="10"/>
      <c r="E912" s="10" t="s">
        <v>200</v>
      </c>
      <c r="F912" s="10">
        <v>52902</v>
      </c>
      <c r="G912" s="10"/>
      <c r="H912" s="10"/>
      <c r="I912" s="10"/>
      <c r="J912" s="10"/>
      <c r="K912" s="10"/>
      <c r="M912" s="10">
        <v>98</v>
      </c>
      <c r="N912" s="69"/>
      <c r="P912" s="248">
        <f t="shared" si="28"/>
        <v>0</v>
      </c>
      <c r="Q912" s="10"/>
      <c r="R912" s="10"/>
      <c r="S912" s="10"/>
      <c r="T912" s="180">
        <f t="shared" si="29"/>
        <v>539.81632653061229</v>
      </c>
      <c r="U912" s="10"/>
      <c r="V912" s="10"/>
      <c r="W912" s="10"/>
      <c r="Y912" s="10"/>
      <c r="Z912" s="9"/>
      <c r="AA912" s="250"/>
      <c r="AB912" s="9"/>
      <c r="AC912" s="9"/>
      <c r="AD912" s="9"/>
      <c r="AE912" s="3"/>
      <c r="AF912" s="3"/>
    </row>
    <row r="913" spans="1:32" x14ac:dyDescent="0.2">
      <c r="A913" s="55"/>
      <c r="B913" s="10"/>
      <c r="C913" s="10" t="s">
        <v>342</v>
      </c>
      <c r="D913" s="10"/>
      <c r="E913" s="10" t="s">
        <v>106</v>
      </c>
      <c r="F913" s="10">
        <v>16030</v>
      </c>
      <c r="G913" s="10"/>
      <c r="H913" s="10"/>
      <c r="I913" s="10"/>
      <c r="J913" s="10"/>
      <c r="K913" s="10"/>
      <c r="M913" s="10">
        <v>32</v>
      </c>
      <c r="N913" s="69"/>
      <c r="P913" s="248">
        <f t="shared" si="28"/>
        <v>0</v>
      </c>
      <c r="Q913" s="10"/>
      <c r="R913" s="10"/>
      <c r="S913" s="10"/>
      <c r="T913" s="180">
        <f t="shared" si="29"/>
        <v>500.9375</v>
      </c>
      <c r="U913" s="10"/>
      <c r="V913" s="10"/>
      <c r="W913" s="10"/>
      <c r="Y913" s="10"/>
      <c r="Z913" s="9"/>
      <c r="AA913" s="250"/>
      <c r="AB913" s="9"/>
      <c r="AC913" s="9"/>
      <c r="AD913" s="9"/>
      <c r="AE913" s="3"/>
      <c r="AF913" s="3"/>
    </row>
    <row r="914" spans="1:32" x14ac:dyDescent="0.2">
      <c r="A914" s="55"/>
      <c r="B914" s="10"/>
      <c r="C914" s="10" t="s">
        <v>343</v>
      </c>
      <c r="D914" s="10"/>
      <c r="E914" s="10" t="s">
        <v>191</v>
      </c>
      <c r="F914" s="10">
        <v>5329</v>
      </c>
      <c r="G914" s="10"/>
      <c r="H914" s="10"/>
      <c r="I914" s="10"/>
      <c r="J914" s="10"/>
      <c r="K914" s="10"/>
      <c r="M914" s="10">
        <v>12</v>
      </c>
      <c r="N914" s="69"/>
      <c r="P914" s="248">
        <f t="shared" si="28"/>
        <v>0</v>
      </c>
      <c r="Q914" s="10"/>
      <c r="R914" s="10"/>
      <c r="S914" s="10"/>
      <c r="T914" s="180">
        <f t="shared" si="29"/>
        <v>444.08333333333331</v>
      </c>
      <c r="U914" s="10"/>
      <c r="V914" s="10"/>
      <c r="W914" s="10"/>
      <c r="Y914" s="10"/>
      <c r="Z914" s="9"/>
      <c r="AA914" s="250"/>
      <c r="AB914" s="9"/>
      <c r="AC914" s="9"/>
      <c r="AD914" s="9"/>
      <c r="AE914" s="3"/>
      <c r="AF914" s="3"/>
    </row>
    <row r="915" spans="1:32" x14ac:dyDescent="0.2">
      <c r="A915" s="55"/>
      <c r="B915" s="10"/>
      <c r="C915" s="10" t="s">
        <v>344</v>
      </c>
      <c r="D915" s="10"/>
      <c r="E915" s="10" t="s">
        <v>106</v>
      </c>
      <c r="F915" s="10">
        <v>4069</v>
      </c>
      <c r="G915" s="10"/>
      <c r="H915" s="10"/>
      <c r="I915" s="10"/>
      <c r="J915" s="10"/>
      <c r="K915" s="10"/>
      <c r="M915" s="10">
        <v>3</v>
      </c>
      <c r="N915" s="69"/>
      <c r="P915" s="248">
        <f t="shared" si="28"/>
        <v>0</v>
      </c>
      <c r="Q915" s="10"/>
      <c r="R915" s="10"/>
      <c r="S915" s="10"/>
      <c r="T915" s="180">
        <f t="shared" si="29"/>
        <v>1356.3333333333333</v>
      </c>
      <c r="U915" s="10"/>
      <c r="V915" s="10"/>
      <c r="W915" s="10"/>
      <c r="Y915" s="10"/>
      <c r="Z915" s="9"/>
      <c r="AA915" s="250"/>
      <c r="AB915" s="9"/>
      <c r="AC915" s="9"/>
      <c r="AD915" s="9"/>
      <c r="AE915" s="3"/>
      <c r="AF915" s="3"/>
    </row>
    <row r="916" spans="1:32" x14ac:dyDescent="0.2">
      <c r="A916" s="55"/>
      <c r="B916" s="10"/>
      <c r="C916" s="10" t="s">
        <v>345</v>
      </c>
      <c r="D916" s="10"/>
      <c r="E916" s="10" t="s">
        <v>87</v>
      </c>
      <c r="F916" s="10"/>
      <c r="G916" s="10"/>
      <c r="H916" s="10"/>
      <c r="I916" s="10"/>
      <c r="J916" s="10"/>
      <c r="K916" s="10"/>
      <c r="M916" s="10">
        <v>1</v>
      </c>
      <c r="N916" s="69"/>
      <c r="P916" s="248">
        <f t="shared" si="28"/>
        <v>0</v>
      </c>
      <c r="Q916" s="10"/>
      <c r="R916" s="10"/>
      <c r="S916" s="10"/>
      <c r="T916" s="180">
        <f t="shared" si="29"/>
        <v>0</v>
      </c>
      <c r="U916" s="10"/>
      <c r="V916" s="10"/>
      <c r="W916" s="10"/>
      <c r="Y916" s="10"/>
      <c r="Z916" s="9"/>
      <c r="AA916" s="250"/>
      <c r="AB916" s="9"/>
      <c r="AC916" s="9"/>
      <c r="AD916" s="9"/>
      <c r="AE916" s="3"/>
      <c r="AF916" s="3"/>
    </row>
    <row r="917" spans="1:32" x14ac:dyDescent="0.2">
      <c r="A917" s="55"/>
      <c r="B917" s="10"/>
      <c r="C917" s="10" t="s">
        <v>346</v>
      </c>
      <c r="D917" s="10"/>
      <c r="E917" s="10" t="s">
        <v>347</v>
      </c>
      <c r="F917" s="10">
        <v>508262</v>
      </c>
      <c r="G917" s="10"/>
      <c r="H917" s="10"/>
      <c r="I917" s="10"/>
      <c r="J917" s="10"/>
      <c r="K917" s="10"/>
      <c r="M917" s="10">
        <v>1160</v>
      </c>
      <c r="N917" s="69"/>
      <c r="P917" s="248">
        <f t="shared" si="28"/>
        <v>0</v>
      </c>
      <c r="Q917" s="10"/>
      <c r="R917" s="10"/>
      <c r="S917" s="10"/>
      <c r="T917" s="180">
        <f t="shared" si="29"/>
        <v>438.15689655172412</v>
      </c>
      <c r="U917" s="10"/>
      <c r="V917" s="10"/>
      <c r="W917" s="10"/>
      <c r="Y917" s="10"/>
      <c r="Z917" s="9"/>
      <c r="AA917" s="250"/>
      <c r="AB917" s="9"/>
      <c r="AC917" s="9"/>
      <c r="AD917" s="9"/>
      <c r="AE917" s="3"/>
      <c r="AF917" s="3"/>
    </row>
    <row r="918" spans="1:32" x14ac:dyDescent="0.2">
      <c r="A918" s="55"/>
      <c r="B918" s="10"/>
      <c r="C918" s="10" t="s">
        <v>348</v>
      </c>
      <c r="D918" s="10"/>
      <c r="E918" s="10" t="s">
        <v>347</v>
      </c>
      <c r="F918" s="10">
        <v>606</v>
      </c>
      <c r="G918" s="10"/>
      <c r="H918" s="10"/>
      <c r="I918" s="10"/>
      <c r="J918" s="10"/>
      <c r="K918" s="10"/>
      <c r="M918" s="10">
        <v>1</v>
      </c>
      <c r="N918" s="69"/>
      <c r="P918" s="248">
        <f t="shared" si="28"/>
        <v>0</v>
      </c>
      <c r="Q918" s="10"/>
      <c r="R918" s="10"/>
      <c r="S918" s="10"/>
      <c r="T918" s="180">
        <f t="shared" si="29"/>
        <v>606</v>
      </c>
      <c r="U918" s="10"/>
      <c r="V918" s="10"/>
      <c r="W918" s="10"/>
      <c r="Y918" s="10"/>
      <c r="Z918" s="9"/>
      <c r="AA918" s="250"/>
      <c r="AB918" s="9"/>
      <c r="AC918" s="9"/>
      <c r="AD918" s="9"/>
      <c r="AE918" s="3"/>
      <c r="AF918" s="3"/>
    </row>
    <row r="919" spans="1:32" x14ac:dyDescent="0.2">
      <c r="A919" s="55"/>
      <c r="B919" s="10"/>
      <c r="C919" s="10" t="s">
        <v>348</v>
      </c>
      <c r="D919" s="10"/>
      <c r="E919" s="10" t="s">
        <v>186</v>
      </c>
      <c r="F919" s="10">
        <v>914819</v>
      </c>
      <c r="G919" s="10"/>
      <c r="H919" s="10"/>
      <c r="I919" s="10"/>
      <c r="J919" s="10"/>
      <c r="K919" s="10"/>
      <c r="M919" s="10">
        <v>1209</v>
      </c>
      <c r="N919" s="69"/>
      <c r="P919" s="248">
        <f t="shared" si="28"/>
        <v>0</v>
      </c>
      <c r="Q919" s="10"/>
      <c r="R919" s="10"/>
      <c r="S919" s="10"/>
      <c r="T919" s="180">
        <f t="shared" si="29"/>
        <v>756.67411083540117</v>
      </c>
      <c r="U919" s="10"/>
      <c r="V919" s="10"/>
      <c r="W919" s="10"/>
      <c r="Y919" s="10"/>
      <c r="Z919" s="9"/>
      <c r="AA919" s="250"/>
      <c r="AB919" s="9"/>
      <c r="AC919" s="9"/>
      <c r="AD919" s="9"/>
      <c r="AE919" s="3"/>
      <c r="AF919" s="3"/>
    </row>
    <row r="920" spans="1:32" x14ac:dyDescent="0.2">
      <c r="A920" s="55"/>
      <c r="B920" s="10"/>
      <c r="C920" s="10" t="s">
        <v>349</v>
      </c>
      <c r="D920" s="10"/>
      <c r="E920" s="10" t="s">
        <v>92</v>
      </c>
      <c r="F920" s="10">
        <v>8777</v>
      </c>
      <c r="G920" s="10"/>
      <c r="H920" s="10"/>
      <c r="I920" s="10"/>
      <c r="J920" s="10"/>
      <c r="K920" s="10"/>
      <c r="M920" s="10">
        <v>83</v>
      </c>
      <c r="N920" s="69"/>
      <c r="P920" s="248">
        <f t="shared" si="28"/>
        <v>0</v>
      </c>
      <c r="Q920" s="10"/>
      <c r="R920" s="10"/>
      <c r="S920" s="10"/>
      <c r="T920" s="180">
        <f t="shared" si="29"/>
        <v>105.74698795180723</v>
      </c>
      <c r="U920" s="10"/>
      <c r="V920" s="10"/>
      <c r="W920" s="10"/>
      <c r="Y920" s="10"/>
      <c r="Z920" s="9"/>
      <c r="AA920" s="250"/>
      <c r="AB920" s="9"/>
      <c r="AC920" s="9"/>
      <c r="AD920" s="9"/>
      <c r="AE920" s="3"/>
      <c r="AF920" s="3"/>
    </row>
    <row r="921" spans="1:32" x14ac:dyDescent="0.2">
      <c r="A921" s="55"/>
      <c r="B921" s="10"/>
      <c r="C921" s="10" t="s">
        <v>350</v>
      </c>
      <c r="D921" s="10"/>
      <c r="E921" s="10" t="s">
        <v>92</v>
      </c>
      <c r="F921" s="10">
        <v>3591</v>
      </c>
      <c r="G921" s="10"/>
      <c r="H921" s="10"/>
      <c r="I921" s="10"/>
      <c r="J921" s="10"/>
      <c r="K921" s="10"/>
      <c r="M921" s="10">
        <v>13</v>
      </c>
      <c r="N921" s="69"/>
      <c r="P921" s="248">
        <f t="shared" si="28"/>
        <v>0</v>
      </c>
      <c r="Q921" s="10"/>
      <c r="R921" s="10"/>
      <c r="S921" s="10"/>
      <c r="T921" s="180">
        <f t="shared" si="29"/>
        <v>276.23076923076923</v>
      </c>
      <c r="U921" s="10"/>
      <c r="V921" s="10"/>
      <c r="W921" s="10"/>
      <c r="Y921" s="10"/>
      <c r="Z921" s="9"/>
      <c r="AA921" s="250"/>
      <c r="AB921" s="9"/>
      <c r="AC921" s="9"/>
      <c r="AD921" s="9"/>
      <c r="AE921" s="3"/>
      <c r="AF921" s="3"/>
    </row>
    <row r="922" spans="1:32" x14ac:dyDescent="0.2">
      <c r="A922" s="55"/>
      <c r="B922" s="10"/>
      <c r="C922" s="10" t="s">
        <v>351</v>
      </c>
      <c r="D922" s="10"/>
      <c r="E922" s="10" t="s">
        <v>72</v>
      </c>
      <c r="F922" s="10">
        <v>1108</v>
      </c>
      <c r="G922" s="10"/>
      <c r="H922" s="10"/>
      <c r="I922" s="10"/>
      <c r="J922" s="10"/>
      <c r="K922" s="10"/>
      <c r="M922" s="10">
        <v>3</v>
      </c>
      <c r="N922" s="69"/>
      <c r="P922" s="248">
        <f t="shared" si="28"/>
        <v>0</v>
      </c>
      <c r="Q922" s="10"/>
      <c r="R922" s="10"/>
      <c r="S922" s="10"/>
      <c r="T922" s="180">
        <f t="shared" si="29"/>
        <v>369.33333333333331</v>
      </c>
      <c r="U922" s="10"/>
      <c r="V922" s="10"/>
      <c r="W922" s="10"/>
      <c r="Y922" s="10"/>
      <c r="Z922" s="9"/>
      <c r="AA922" s="250"/>
      <c r="AB922" s="9"/>
      <c r="AC922" s="9"/>
      <c r="AD922" s="9"/>
      <c r="AE922" s="3"/>
      <c r="AF922" s="3"/>
    </row>
    <row r="923" spans="1:32" x14ac:dyDescent="0.2">
      <c r="A923" s="55"/>
      <c r="B923" s="10"/>
      <c r="C923" s="10" t="s">
        <v>352</v>
      </c>
      <c r="D923" s="10"/>
      <c r="E923" s="10" t="s">
        <v>153</v>
      </c>
      <c r="F923" s="10">
        <v>134250</v>
      </c>
      <c r="G923" s="10"/>
      <c r="H923" s="10"/>
      <c r="I923" s="10"/>
      <c r="J923" s="10"/>
      <c r="K923" s="10"/>
      <c r="M923" s="10">
        <v>301</v>
      </c>
      <c r="N923" s="69"/>
      <c r="P923" s="248">
        <f t="shared" si="28"/>
        <v>0</v>
      </c>
      <c r="Q923" s="10"/>
      <c r="R923" s="10"/>
      <c r="S923" s="10"/>
      <c r="T923" s="180">
        <f t="shared" si="29"/>
        <v>446.01328903654485</v>
      </c>
      <c r="U923" s="10"/>
      <c r="V923" s="10"/>
      <c r="W923" s="10"/>
      <c r="Y923" s="10"/>
      <c r="Z923" s="9"/>
      <c r="AA923" s="250"/>
      <c r="AB923" s="9"/>
      <c r="AC923" s="9"/>
      <c r="AD923" s="9"/>
      <c r="AE923" s="3"/>
      <c r="AF923" s="3"/>
    </row>
    <row r="924" spans="1:32" x14ac:dyDescent="0.2">
      <c r="A924" s="55"/>
      <c r="B924" s="10"/>
      <c r="C924" s="10" t="s">
        <v>353</v>
      </c>
      <c r="D924" s="10"/>
      <c r="E924" s="10" t="s">
        <v>144</v>
      </c>
      <c r="F924" s="10">
        <v>83</v>
      </c>
      <c r="G924" s="10"/>
      <c r="H924" s="10"/>
      <c r="I924" s="10"/>
      <c r="J924" s="10"/>
      <c r="K924" s="10"/>
      <c r="M924" s="10">
        <v>1</v>
      </c>
      <c r="N924" s="69"/>
      <c r="P924" s="248">
        <f t="shared" si="28"/>
        <v>0</v>
      </c>
      <c r="Q924" s="10"/>
      <c r="R924" s="10"/>
      <c r="S924" s="10"/>
      <c r="T924" s="180">
        <f t="shared" si="29"/>
        <v>83</v>
      </c>
      <c r="U924" s="10"/>
      <c r="V924" s="10"/>
      <c r="W924" s="10"/>
      <c r="Y924" s="10"/>
      <c r="Z924" s="9"/>
      <c r="AA924" s="250"/>
      <c r="AB924" s="9"/>
      <c r="AC924" s="9"/>
      <c r="AD924" s="9"/>
      <c r="AE924" s="3"/>
      <c r="AF924" s="3"/>
    </row>
    <row r="925" spans="1:32" x14ac:dyDescent="0.2">
      <c r="A925" s="55"/>
      <c r="B925" s="10"/>
      <c r="C925" s="10" t="s">
        <v>353</v>
      </c>
      <c r="D925" s="10"/>
      <c r="E925" s="10" t="s">
        <v>174</v>
      </c>
      <c r="F925" s="10">
        <v>677068</v>
      </c>
      <c r="G925" s="10"/>
      <c r="H925" s="10"/>
      <c r="I925" s="10"/>
      <c r="J925" s="10"/>
      <c r="K925" s="10"/>
      <c r="M925" s="10">
        <v>1290</v>
      </c>
      <c r="N925" s="69"/>
      <c r="P925" s="248">
        <f t="shared" si="28"/>
        <v>0</v>
      </c>
      <c r="Q925" s="10"/>
      <c r="R925" s="10"/>
      <c r="S925" s="10"/>
      <c r="T925" s="180">
        <f t="shared" si="29"/>
        <v>524.85891472868218</v>
      </c>
      <c r="U925" s="10"/>
      <c r="V925" s="10"/>
      <c r="W925" s="10"/>
      <c r="Y925" s="10"/>
      <c r="Z925" s="9"/>
      <c r="AA925" s="250"/>
      <c r="AB925" s="9"/>
      <c r="AC925" s="9"/>
      <c r="AD925" s="9"/>
      <c r="AE925" s="3"/>
      <c r="AF925" s="3"/>
    </row>
    <row r="926" spans="1:32" x14ac:dyDescent="0.2">
      <c r="A926" s="55"/>
      <c r="B926" s="10"/>
      <c r="C926" s="10" t="s">
        <v>354</v>
      </c>
      <c r="D926" s="10"/>
      <c r="E926" s="10" t="s">
        <v>130</v>
      </c>
      <c r="F926" s="10">
        <v>2580</v>
      </c>
      <c r="G926" s="10"/>
      <c r="H926" s="10"/>
      <c r="I926" s="10"/>
      <c r="J926" s="10"/>
      <c r="K926" s="10"/>
      <c r="M926" s="10">
        <v>1</v>
      </c>
      <c r="N926" s="69"/>
      <c r="P926" s="248">
        <f t="shared" si="28"/>
        <v>0</v>
      </c>
      <c r="Q926" s="10"/>
      <c r="R926" s="10"/>
      <c r="S926" s="10"/>
      <c r="T926" s="180">
        <f t="shared" si="29"/>
        <v>2580</v>
      </c>
      <c r="U926" s="10"/>
      <c r="V926" s="10"/>
      <c r="W926" s="10"/>
      <c r="Y926" s="10"/>
      <c r="Z926" s="9"/>
      <c r="AA926" s="250"/>
      <c r="AB926" s="9"/>
      <c r="AC926" s="9"/>
      <c r="AD926" s="9"/>
      <c r="AE926" s="3"/>
      <c r="AF926" s="3"/>
    </row>
    <row r="927" spans="1:32" x14ac:dyDescent="0.2">
      <c r="A927" s="55"/>
      <c r="B927" s="10"/>
      <c r="C927" s="10" t="s">
        <v>354</v>
      </c>
      <c r="D927" s="10"/>
      <c r="E927" s="10" t="s">
        <v>202</v>
      </c>
      <c r="F927" s="10">
        <v>614625</v>
      </c>
      <c r="G927" s="10"/>
      <c r="H927" s="10"/>
      <c r="I927" s="10"/>
      <c r="J927" s="10"/>
      <c r="K927" s="10"/>
      <c r="M927" s="10">
        <v>1256</v>
      </c>
      <c r="N927" s="69"/>
      <c r="P927" s="248">
        <f t="shared" si="28"/>
        <v>0</v>
      </c>
      <c r="Q927" s="10"/>
      <c r="R927" s="10"/>
      <c r="S927" s="10"/>
      <c r="T927" s="180">
        <f t="shared" si="29"/>
        <v>489.35111464968151</v>
      </c>
      <c r="U927" s="10"/>
      <c r="V927" s="10"/>
      <c r="W927" s="10"/>
      <c r="Y927" s="10"/>
      <c r="Z927" s="9"/>
      <c r="AA927" s="250"/>
      <c r="AB927" s="9"/>
      <c r="AC927" s="9"/>
      <c r="AD927" s="9"/>
      <c r="AE927" s="3"/>
      <c r="AF927" s="3"/>
    </row>
    <row r="928" spans="1:32" x14ac:dyDescent="0.2">
      <c r="A928" s="55"/>
      <c r="B928" s="10"/>
      <c r="C928" s="10" t="s">
        <v>355</v>
      </c>
      <c r="D928" s="10"/>
      <c r="E928" s="10" t="s">
        <v>119</v>
      </c>
      <c r="F928" s="10">
        <v>3922</v>
      </c>
      <c r="G928" s="10"/>
      <c r="H928" s="10"/>
      <c r="I928" s="10"/>
      <c r="J928" s="10"/>
      <c r="K928" s="10"/>
      <c r="M928" s="10">
        <v>7</v>
      </c>
      <c r="N928" s="69"/>
      <c r="P928" s="248">
        <f t="shared" si="28"/>
        <v>0</v>
      </c>
      <c r="Q928" s="10"/>
      <c r="R928" s="10"/>
      <c r="S928" s="10"/>
      <c r="T928" s="180">
        <f t="shared" si="29"/>
        <v>560.28571428571433</v>
      </c>
      <c r="U928" s="10"/>
      <c r="V928" s="10"/>
      <c r="W928" s="10"/>
      <c r="Y928" s="10"/>
      <c r="Z928" s="9"/>
      <c r="AA928" s="250"/>
      <c r="AB928" s="9"/>
      <c r="AC928" s="9"/>
      <c r="AD928" s="9"/>
      <c r="AE928" s="3"/>
      <c r="AF928" s="3"/>
    </row>
    <row r="929" spans="1:32" x14ac:dyDescent="0.2">
      <c r="A929" s="55"/>
      <c r="B929" s="10"/>
      <c r="C929" s="10" t="s">
        <v>356</v>
      </c>
      <c r="D929" s="10"/>
      <c r="E929" s="10" t="s">
        <v>64</v>
      </c>
      <c r="F929" s="10">
        <v>348</v>
      </c>
      <c r="G929" s="10"/>
      <c r="H929" s="10"/>
      <c r="I929" s="10"/>
      <c r="J929" s="10"/>
      <c r="K929" s="10"/>
      <c r="M929" s="10">
        <v>1</v>
      </c>
      <c r="N929" s="69"/>
      <c r="P929" s="248">
        <f t="shared" si="28"/>
        <v>0</v>
      </c>
      <c r="Q929" s="10"/>
      <c r="R929" s="10"/>
      <c r="S929" s="10"/>
      <c r="T929" s="180">
        <f t="shared" si="29"/>
        <v>348</v>
      </c>
      <c r="U929" s="10"/>
      <c r="V929" s="10"/>
      <c r="W929" s="10"/>
      <c r="Y929" s="10"/>
      <c r="Z929" s="9"/>
      <c r="AA929" s="250"/>
      <c r="AB929" s="9"/>
      <c r="AC929" s="9"/>
      <c r="AD929" s="9"/>
      <c r="AE929" s="3"/>
      <c r="AF929" s="3"/>
    </row>
    <row r="930" spans="1:32" x14ac:dyDescent="0.2">
      <c r="A930" s="55"/>
      <c r="B930" s="10"/>
      <c r="C930" s="10" t="s">
        <v>356</v>
      </c>
      <c r="D930" s="10"/>
      <c r="E930" s="10" t="s">
        <v>357</v>
      </c>
      <c r="F930" s="10">
        <v>115921</v>
      </c>
      <c r="G930" s="10"/>
      <c r="H930" s="10"/>
      <c r="I930" s="10"/>
      <c r="J930" s="10"/>
      <c r="K930" s="10"/>
      <c r="M930" s="10">
        <v>211</v>
      </c>
      <c r="N930" s="69"/>
      <c r="P930" s="248">
        <f t="shared" si="28"/>
        <v>0</v>
      </c>
      <c r="Q930" s="10"/>
      <c r="R930" s="10"/>
      <c r="S930" s="10"/>
      <c r="T930" s="180">
        <f t="shared" si="29"/>
        <v>549.38862559241704</v>
      </c>
      <c r="U930" s="10"/>
      <c r="V930" s="10"/>
      <c r="W930" s="10"/>
      <c r="Y930" s="10"/>
      <c r="Z930" s="9"/>
      <c r="AA930" s="250"/>
      <c r="AB930" s="9"/>
      <c r="AC930" s="9"/>
      <c r="AD930" s="9"/>
      <c r="AE930" s="3"/>
      <c r="AF930" s="3"/>
    </row>
    <row r="931" spans="1:32" x14ac:dyDescent="0.2">
      <c r="A931" s="55"/>
      <c r="B931" s="10"/>
      <c r="C931" s="10" t="s">
        <v>358</v>
      </c>
      <c r="D931" s="10"/>
      <c r="E931" s="10" t="s">
        <v>109</v>
      </c>
      <c r="F931" s="10">
        <v>24767</v>
      </c>
      <c r="G931" s="10"/>
      <c r="H931" s="10"/>
      <c r="I931" s="10"/>
      <c r="J931" s="10"/>
      <c r="K931" s="10"/>
      <c r="M931" s="10">
        <v>40</v>
      </c>
      <c r="N931" s="69"/>
      <c r="P931" s="248">
        <f t="shared" si="28"/>
        <v>0</v>
      </c>
      <c r="Q931" s="10"/>
      <c r="R931" s="10"/>
      <c r="S931" s="10"/>
      <c r="T931" s="180">
        <f t="shared" si="29"/>
        <v>619.17499999999995</v>
      </c>
      <c r="U931" s="10"/>
      <c r="V931" s="10"/>
      <c r="W931" s="10"/>
      <c r="Y931" s="10"/>
      <c r="Z931" s="9"/>
      <c r="AA931" s="250"/>
      <c r="AB931" s="9"/>
      <c r="AC931" s="9"/>
      <c r="AD931" s="9"/>
      <c r="AE931" s="3"/>
      <c r="AF931" s="3"/>
    </row>
    <row r="932" spans="1:32" x14ac:dyDescent="0.2">
      <c r="A932" s="55"/>
      <c r="B932" s="10"/>
      <c r="C932" s="10" t="s">
        <v>359</v>
      </c>
      <c r="D932" s="10"/>
      <c r="E932" s="10" t="s">
        <v>360</v>
      </c>
      <c r="F932" s="10">
        <v>394</v>
      </c>
      <c r="G932" s="10"/>
      <c r="H932" s="10"/>
      <c r="I932" s="10"/>
      <c r="J932" s="10"/>
      <c r="K932" s="10"/>
      <c r="M932" s="10">
        <v>1</v>
      </c>
      <c r="N932" s="69"/>
      <c r="P932" s="248">
        <f t="shared" si="28"/>
        <v>0</v>
      </c>
      <c r="Q932" s="10"/>
      <c r="R932" s="10"/>
      <c r="S932" s="10"/>
      <c r="T932" s="180">
        <f t="shared" si="29"/>
        <v>394</v>
      </c>
      <c r="U932" s="10"/>
      <c r="V932" s="10"/>
      <c r="W932" s="10"/>
      <c r="Y932" s="10"/>
      <c r="Z932" s="9"/>
      <c r="AA932" s="250"/>
      <c r="AB932" s="9"/>
      <c r="AC932" s="9"/>
      <c r="AD932" s="9"/>
      <c r="AE932" s="3"/>
      <c r="AF932" s="3"/>
    </row>
    <row r="933" spans="1:32" x14ac:dyDescent="0.2">
      <c r="A933" s="55"/>
      <c r="B933" s="10"/>
      <c r="C933" s="10" t="s">
        <v>359</v>
      </c>
      <c r="D933" s="10"/>
      <c r="E933" s="10" t="s">
        <v>361</v>
      </c>
      <c r="F933" s="10">
        <v>130097</v>
      </c>
      <c r="G933" s="10"/>
      <c r="H933" s="10"/>
      <c r="I933" s="10"/>
      <c r="J933" s="10"/>
      <c r="K933" s="10"/>
      <c r="M933" s="10">
        <v>289</v>
      </c>
      <c r="N933" s="69"/>
      <c r="P933" s="248">
        <f t="shared" si="28"/>
        <v>0</v>
      </c>
      <c r="Q933" s="10"/>
      <c r="R933" s="10"/>
      <c r="S933" s="10"/>
      <c r="T933" s="180">
        <f t="shared" si="29"/>
        <v>450.16262975778545</v>
      </c>
      <c r="U933" s="10"/>
      <c r="V933" s="10"/>
      <c r="W933" s="10"/>
      <c r="Y933" s="10"/>
      <c r="Z933" s="9"/>
      <c r="AA933" s="250"/>
      <c r="AB933" s="9"/>
      <c r="AC933" s="9"/>
      <c r="AD933" s="9"/>
      <c r="AE933" s="3"/>
      <c r="AF933" s="3"/>
    </row>
    <row r="934" spans="1:32" x14ac:dyDescent="0.2">
      <c r="A934" s="55"/>
      <c r="B934" s="10"/>
      <c r="C934" s="10" t="s">
        <v>362</v>
      </c>
      <c r="D934" s="10"/>
      <c r="E934" s="10" t="s">
        <v>363</v>
      </c>
      <c r="F934" s="10">
        <v>333</v>
      </c>
      <c r="G934" s="10"/>
      <c r="H934" s="10"/>
      <c r="I934" s="10"/>
      <c r="J934" s="10"/>
      <c r="K934" s="10"/>
      <c r="M934" s="10">
        <v>1</v>
      </c>
      <c r="N934" s="69"/>
      <c r="P934" s="248">
        <f t="shared" si="28"/>
        <v>0</v>
      </c>
      <c r="Q934" s="10"/>
      <c r="R934" s="10"/>
      <c r="S934" s="10"/>
      <c r="T934" s="180">
        <f t="shared" si="29"/>
        <v>333</v>
      </c>
      <c r="U934" s="10"/>
      <c r="V934" s="10"/>
      <c r="W934" s="10"/>
      <c r="Y934" s="10"/>
      <c r="Z934" s="9"/>
      <c r="AA934" s="250"/>
      <c r="AB934" s="9"/>
      <c r="AC934" s="9"/>
      <c r="AD934" s="9"/>
      <c r="AE934" s="3"/>
      <c r="AF934" s="3"/>
    </row>
    <row r="935" spans="1:32" x14ac:dyDescent="0.2">
      <c r="A935" s="55"/>
      <c r="B935" s="10"/>
      <c r="C935" s="10" t="s">
        <v>362</v>
      </c>
      <c r="D935" s="10"/>
      <c r="E935" s="10" t="s">
        <v>202</v>
      </c>
      <c r="F935" s="10">
        <v>2751799</v>
      </c>
      <c r="G935" s="10"/>
      <c r="H935" s="10"/>
      <c r="I935" s="10"/>
      <c r="J935" s="10"/>
      <c r="K935" s="10"/>
      <c r="M935" s="10">
        <v>8538</v>
      </c>
      <c r="N935" s="69"/>
      <c r="P935" s="248">
        <f t="shared" si="28"/>
        <v>0</v>
      </c>
      <c r="Q935" s="10"/>
      <c r="R935" s="10"/>
      <c r="S935" s="10"/>
      <c r="T935" s="180">
        <f t="shared" si="29"/>
        <v>322.30018739751699</v>
      </c>
      <c r="U935" s="10"/>
      <c r="V935" s="10"/>
      <c r="W935" s="10"/>
      <c r="Y935" s="10"/>
      <c r="Z935" s="9"/>
      <c r="AA935" s="250"/>
      <c r="AB935" s="9"/>
      <c r="AC935" s="9"/>
      <c r="AD935" s="9"/>
      <c r="AE935" s="3"/>
      <c r="AF935" s="3"/>
    </row>
    <row r="936" spans="1:32" x14ac:dyDescent="0.2">
      <c r="A936" s="55"/>
      <c r="B936" s="10"/>
      <c r="C936" s="10" t="s">
        <v>364</v>
      </c>
      <c r="D936" s="10"/>
      <c r="E936" s="10" t="s">
        <v>365</v>
      </c>
      <c r="F936" s="10">
        <v>1327382</v>
      </c>
      <c r="G936" s="10"/>
      <c r="H936" s="10"/>
      <c r="I936" s="10"/>
      <c r="J936" s="10"/>
      <c r="K936" s="10"/>
      <c r="M936" s="10">
        <v>2798</v>
      </c>
      <c r="N936" s="69"/>
      <c r="P936" s="248">
        <f t="shared" si="28"/>
        <v>0</v>
      </c>
      <c r="Q936" s="10"/>
      <c r="R936" s="10"/>
      <c r="S936" s="10"/>
      <c r="T936" s="180">
        <f t="shared" si="29"/>
        <v>474.40385989992853</v>
      </c>
      <c r="U936" s="10"/>
      <c r="V936" s="10"/>
      <c r="W936" s="10"/>
      <c r="Y936" s="10"/>
      <c r="Z936" s="9"/>
      <c r="AA936" s="250"/>
      <c r="AB936" s="9"/>
      <c r="AC936" s="9"/>
      <c r="AD936" s="9"/>
      <c r="AE936" s="3"/>
      <c r="AF936" s="3"/>
    </row>
    <row r="937" spans="1:32" x14ac:dyDescent="0.2">
      <c r="A937" s="55"/>
      <c r="B937" s="10"/>
      <c r="C937" s="10" t="s">
        <v>364</v>
      </c>
      <c r="D937" s="10"/>
      <c r="E937" s="10" t="s">
        <v>366</v>
      </c>
      <c r="F937" s="10">
        <v>423</v>
      </c>
      <c r="G937" s="10"/>
      <c r="H937" s="10"/>
      <c r="I937" s="10"/>
      <c r="J937" s="10"/>
      <c r="K937" s="10"/>
      <c r="M937" s="10">
        <v>1</v>
      </c>
      <c r="N937" s="69"/>
      <c r="P937" s="248">
        <f t="shared" si="28"/>
        <v>0</v>
      </c>
      <c r="Q937" s="10"/>
      <c r="R937" s="10"/>
      <c r="S937" s="10"/>
      <c r="T937" s="180">
        <f t="shared" si="29"/>
        <v>423</v>
      </c>
      <c r="U937" s="10"/>
      <c r="V937" s="10"/>
      <c r="W937" s="10"/>
      <c r="Y937" s="10"/>
      <c r="Z937" s="9"/>
      <c r="AA937" s="250"/>
      <c r="AB937" s="9"/>
      <c r="AC937" s="9"/>
      <c r="AD937" s="9"/>
      <c r="AE937" s="3"/>
      <c r="AF937" s="3"/>
    </row>
    <row r="938" spans="1:32" x14ac:dyDescent="0.2">
      <c r="A938" s="55"/>
      <c r="B938" s="10"/>
      <c r="C938" s="10" t="s">
        <v>364</v>
      </c>
      <c r="D938" s="10"/>
      <c r="E938" s="10" t="s">
        <v>367</v>
      </c>
      <c r="F938" s="10">
        <v>1088</v>
      </c>
      <c r="G938" s="10"/>
      <c r="H938" s="10"/>
      <c r="I938" s="10"/>
      <c r="J938" s="10"/>
      <c r="K938" s="10"/>
      <c r="M938" s="10">
        <v>1</v>
      </c>
      <c r="N938" s="69"/>
      <c r="P938" s="248">
        <f t="shared" si="28"/>
        <v>0</v>
      </c>
      <c r="Q938" s="10"/>
      <c r="R938" s="10"/>
      <c r="S938" s="10"/>
      <c r="T938" s="180">
        <f t="shared" si="29"/>
        <v>1088</v>
      </c>
      <c r="U938" s="10"/>
      <c r="V938" s="10"/>
      <c r="W938" s="10"/>
      <c r="Y938" s="10"/>
      <c r="Z938" s="9"/>
      <c r="AA938" s="250"/>
      <c r="AB938" s="9"/>
      <c r="AC938" s="9"/>
      <c r="AD938" s="9"/>
      <c r="AE938" s="3"/>
      <c r="AF938" s="3"/>
    </row>
    <row r="939" spans="1:32" x14ac:dyDescent="0.2">
      <c r="A939" s="55"/>
      <c r="B939" s="10"/>
      <c r="C939" s="10" t="s">
        <v>368</v>
      </c>
      <c r="D939" s="10"/>
      <c r="E939" s="10" t="s">
        <v>108</v>
      </c>
      <c r="F939" s="10">
        <v>541094</v>
      </c>
      <c r="G939" s="10"/>
      <c r="H939" s="10"/>
      <c r="I939" s="10"/>
      <c r="J939" s="10"/>
      <c r="K939" s="10"/>
      <c r="M939" s="10">
        <v>1295</v>
      </c>
      <c r="N939" s="69"/>
      <c r="P939" s="248">
        <f t="shared" si="28"/>
        <v>0</v>
      </c>
      <c r="Q939" s="10"/>
      <c r="R939" s="10"/>
      <c r="S939" s="10"/>
      <c r="T939" s="180">
        <f t="shared" si="29"/>
        <v>417.83320463320462</v>
      </c>
      <c r="U939" s="10"/>
      <c r="V939" s="10"/>
      <c r="W939" s="10"/>
      <c r="Y939" s="10"/>
      <c r="Z939" s="9"/>
      <c r="AA939" s="250"/>
      <c r="AB939" s="9"/>
      <c r="AC939" s="9"/>
      <c r="AD939" s="9"/>
      <c r="AE939" s="3"/>
      <c r="AF939" s="3"/>
    </row>
    <row r="940" spans="1:32" x14ac:dyDescent="0.2">
      <c r="A940" s="55"/>
      <c r="B940" s="10"/>
      <c r="C940" s="10" t="s">
        <v>369</v>
      </c>
      <c r="D940" s="10"/>
      <c r="E940" s="10" t="s">
        <v>89</v>
      </c>
      <c r="F940" s="10">
        <v>824</v>
      </c>
      <c r="G940" s="10"/>
      <c r="H940" s="10"/>
      <c r="I940" s="10"/>
      <c r="J940" s="10"/>
      <c r="K940" s="10"/>
      <c r="M940" s="10">
        <v>3</v>
      </c>
      <c r="N940" s="69"/>
      <c r="P940" s="248">
        <f t="shared" si="28"/>
        <v>0</v>
      </c>
      <c r="Q940" s="10"/>
      <c r="R940" s="10"/>
      <c r="S940" s="10"/>
      <c r="T940" s="180">
        <f t="shared" si="29"/>
        <v>274.66666666666669</v>
      </c>
      <c r="U940" s="10"/>
      <c r="V940" s="10"/>
      <c r="W940" s="10"/>
      <c r="Y940" s="10"/>
      <c r="Z940" s="9"/>
      <c r="AA940" s="250"/>
      <c r="AB940" s="9"/>
      <c r="AC940" s="9"/>
      <c r="AD940" s="9"/>
      <c r="AE940" s="3"/>
      <c r="AF940" s="3"/>
    </row>
    <row r="941" spans="1:32" x14ac:dyDescent="0.2">
      <c r="A941" s="55"/>
      <c r="B941" s="10"/>
      <c r="C941" s="10" t="s">
        <v>370</v>
      </c>
      <c r="D941" s="10"/>
      <c r="E941" s="10" t="s">
        <v>103</v>
      </c>
      <c r="F941" s="10">
        <v>522322</v>
      </c>
      <c r="G941" s="10"/>
      <c r="H941" s="10"/>
      <c r="I941" s="10"/>
      <c r="J941" s="10"/>
      <c r="K941" s="10"/>
      <c r="M941" s="10">
        <v>2006</v>
      </c>
      <c r="N941" s="69"/>
      <c r="P941" s="248">
        <f t="shared" si="28"/>
        <v>0</v>
      </c>
      <c r="Q941" s="10"/>
      <c r="R941" s="10"/>
      <c r="S941" s="10"/>
      <c r="T941" s="180">
        <f t="shared" si="29"/>
        <v>260.37986041874376</v>
      </c>
      <c r="U941" s="10"/>
      <c r="V941" s="10"/>
      <c r="W941" s="10"/>
      <c r="Y941" s="10"/>
      <c r="Z941" s="9"/>
      <c r="AA941" s="250"/>
      <c r="AB941" s="9"/>
      <c r="AC941" s="9"/>
      <c r="AD941" s="9"/>
      <c r="AE941" s="3"/>
      <c r="AF941" s="3"/>
    </row>
    <row r="942" spans="1:32" x14ac:dyDescent="0.2">
      <c r="A942" s="55"/>
      <c r="B942" s="10"/>
      <c r="C942" s="10" t="s">
        <v>371</v>
      </c>
      <c r="D942" s="10"/>
      <c r="E942" s="10" t="s">
        <v>372</v>
      </c>
      <c r="F942" s="10">
        <v>533420</v>
      </c>
      <c r="G942" s="10"/>
      <c r="H942" s="10"/>
      <c r="I942" s="10"/>
      <c r="J942" s="10"/>
      <c r="K942" s="10"/>
      <c r="M942" s="10">
        <v>1447</v>
      </c>
      <c r="N942" s="69"/>
      <c r="P942" s="248">
        <f t="shared" si="28"/>
        <v>0</v>
      </c>
      <c r="Q942" s="10"/>
      <c r="R942" s="10"/>
      <c r="S942" s="10"/>
      <c r="T942" s="180">
        <f t="shared" si="29"/>
        <v>368.63856254319279</v>
      </c>
      <c r="U942" s="10"/>
      <c r="V942" s="10"/>
      <c r="W942" s="10"/>
      <c r="Y942" s="10"/>
      <c r="Z942" s="9"/>
      <c r="AA942" s="250"/>
      <c r="AB942" s="9"/>
      <c r="AC942" s="9"/>
      <c r="AD942" s="9"/>
      <c r="AE942" s="3"/>
      <c r="AF942" s="3"/>
    </row>
    <row r="943" spans="1:32" x14ac:dyDescent="0.2">
      <c r="A943" s="55"/>
      <c r="B943" s="10"/>
      <c r="C943" s="10" t="s">
        <v>373</v>
      </c>
      <c r="D943" s="10"/>
      <c r="E943" s="10" t="s">
        <v>103</v>
      </c>
      <c r="F943" s="10">
        <v>427969</v>
      </c>
      <c r="G943" s="10"/>
      <c r="H943" s="10"/>
      <c r="I943" s="10"/>
      <c r="J943" s="10"/>
      <c r="K943" s="10"/>
      <c r="M943" s="10">
        <v>977</v>
      </c>
      <c r="N943" s="69"/>
      <c r="P943" s="248">
        <f t="shared" si="28"/>
        <v>0</v>
      </c>
      <c r="Q943" s="10"/>
      <c r="R943" s="10"/>
      <c r="S943" s="10"/>
      <c r="T943" s="180">
        <f t="shared" si="29"/>
        <v>438.04401228249742</v>
      </c>
      <c r="U943" s="10"/>
      <c r="V943" s="10"/>
      <c r="W943" s="10"/>
      <c r="Y943" s="10"/>
      <c r="Z943" s="9"/>
      <c r="AA943" s="250"/>
      <c r="AB943" s="9"/>
      <c r="AC943" s="9"/>
      <c r="AD943" s="9"/>
      <c r="AE943" s="3"/>
      <c r="AF943" s="3"/>
    </row>
    <row r="944" spans="1:32" x14ac:dyDescent="0.2">
      <c r="A944" s="55"/>
      <c r="B944" s="10"/>
      <c r="C944" s="10" t="s">
        <v>374</v>
      </c>
      <c r="D944" s="10"/>
      <c r="E944" s="10" t="s">
        <v>210</v>
      </c>
      <c r="F944" s="10">
        <v>79700</v>
      </c>
      <c r="G944" s="10"/>
      <c r="H944" s="10"/>
      <c r="I944" s="10"/>
      <c r="J944" s="10"/>
      <c r="K944" s="10"/>
      <c r="M944" s="10">
        <v>143</v>
      </c>
      <c r="N944" s="69"/>
      <c r="P944" s="248">
        <f t="shared" si="28"/>
        <v>0</v>
      </c>
      <c r="Q944" s="10"/>
      <c r="R944" s="10"/>
      <c r="S944" s="10"/>
      <c r="T944" s="180">
        <f t="shared" si="29"/>
        <v>557.34265734265739</v>
      </c>
      <c r="U944" s="10"/>
      <c r="V944" s="10"/>
      <c r="W944" s="10"/>
      <c r="Y944" s="10"/>
      <c r="Z944" s="9"/>
      <c r="AA944" s="250"/>
      <c r="AB944" s="9"/>
      <c r="AC944" s="9"/>
      <c r="AD944" s="9"/>
      <c r="AE944" s="3"/>
      <c r="AF944" s="3"/>
    </row>
    <row r="945" spans="1:32" x14ac:dyDescent="0.2">
      <c r="A945" s="55"/>
      <c r="B945" s="10"/>
      <c r="C945" s="10" t="s">
        <v>375</v>
      </c>
      <c r="D945" s="10"/>
      <c r="E945" s="10" t="s">
        <v>301</v>
      </c>
      <c r="F945" s="10">
        <v>363427</v>
      </c>
      <c r="G945" s="10"/>
      <c r="H945" s="10"/>
      <c r="I945" s="10"/>
      <c r="J945" s="10"/>
      <c r="K945" s="10"/>
      <c r="M945" s="10">
        <v>737</v>
      </c>
      <c r="N945" s="69"/>
      <c r="P945" s="248">
        <f t="shared" si="28"/>
        <v>0</v>
      </c>
      <c r="Q945" s="10"/>
      <c r="R945" s="10"/>
      <c r="S945" s="10"/>
      <c r="T945" s="180">
        <f t="shared" si="29"/>
        <v>493.1166892808684</v>
      </c>
      <c r="U945" s="10"/>
      <c r="V945" s="10"/>
      <c r="W945" s="10"/>
      <c r="Y945" s="10"/>
      <c r="Z945" s="9"/>
      <c r="AA945" s="250"/>
      <c r="AB945" s="9"/>
      <c r="AC945" s="9"/>
      <c r="AD945" s="9"/>
      <c r="AE945" s="3"/>
      <c r="AF945" s="3"/>
    </row>
    <row r="946" spans="1:32" x14ac:dyDescent="0.2">
      <c r="A946" s="55"/>
      <c r="B946" s="10"/>
      <c r="C946" s="10" t="s">
        <v>375</v>
      </c>
      <c r="D946" s="10"/>
      <c r="E946" s="10" t="s">
        <v>286</v>
      </c>
      <c r="F946" s="10">
        <v>534</v>
      </c>
      <c r="G946" s="10"/>
      <c r="H946" s="10"/>
      <c r="I946" s="10"/>
      <c r="J946" s="10"/>
      <c r="K946" s="10"/>
      <c r="M946" s="10">
        <v>1</v>
      </c>
      <c r="N946" s="69"/>
      <c r="P946" s="248">
        <f t="shared" si="28"/>
        <v>0</v>
      </c>
      <c r="Q946" s="10"/>
      <c r="R946" s="10"/>
      <c r="S946" s="10"/>
      <c r="T946" s="180">
        <f t="shared" si="29"/>
        <v>534</v>
      </c>
      <c r="U946" s="10"/>
      <c r="V946" s="10"/>
      <c r="W946" s="10"/>
      <c r="Y946" s="10"/>
      <c r="Z946" s="9"/>
      <c r="AA946" s="250"/>
      <c r="AB946" s="9"/>
      <c r="AC946" s="9"/>
      <c r="AD946" s="9"/>
      <c r="AE946" s="3"/>
      <c r="AF946" s="3"/>
    </row>
    <row r="947" spans="1:32" x14ac:dyDescent="0.2">
      <c r="A947" s="55"/>
      <c r="B947" s="10"/>
      <c r="C947" s="10" t="s">
        <v>376</v>
      </c>
      <c r="D947" s="10"/>
      <c r="E947" s="10" t="s">
        <v>276</v>
      </c>
      <c r="F947" s="10">
        <v>901</v>
      </c>
      <c r="G947" s="10"/>
      <c r="H947" s="10"/>
      <c r="I947" s="10"/>
      <c r="J947" s="10"/>
      <c r="K947" s="10"/>
      <c r="M947" s="10">
        <v>1</v>
      </c>
      <c r="N947" s="69"/>
      <c r="P947" s="248">
        <f t="shared" si="28"/>
        <v>0</v>
      </c>
      <c r="Q947" s="10"/>
      <c r="R947" s="10"/>
      <c r="S947" s="10"/>
      <c r="T947" s="180">
        <f t="shared" si="29"/>
        <v>901</v>
      </c>
      <c r="U947" s="10"/>
      <c r="V947" s="10"/>
      <c r="W947" s="10"/>
      <c r="Y947" s="10"/>
      <c r="Z947" s="9"/>
      <c r="AA947" s="250"/>
      <c r="AB947" s="9"/>
      <c r="AC947" s="9"/>
      <c r="AD947" s="9"/>
      <c r="AE947" s="3"/>
      <c r="AF947" s="3"/>
    </row>
    <row r="948" spans="1:32" x14ac:dyDescent="0.2">
      <c r="A948" s="55"/>
      <c r="B948" s="10"/>
      <c r="C948" s="10" t="s">
        <v>376</v>
      </c>
      <c r="D948" s="10"/>
      <c r="E948" s="10" t="s">
        <v>101</v>
      </c>
      <c r="F948" s="10">
        <v>2781</v>
      </c>
      <c r="G948" s="10"/>
      <c r="H948" s="10"/>
      <c r="I948" s="10"/>
      <c r="J948" s="10"/>
      <c r="K948" s="10"/>
      <c r="M948" s="10">
        <v>6</v>
      </c>
      <c r="N948" s="69"/>
      <c r="P948" s="248">
        <f t="shared" si="28"/>
        <v>0</v>
      </c>
      <c r="Q948" s="10"/>
      <c r="R948" s="10"/>
      <c r="S948" s="10"/>
      <c r="T948" s="180">
        <f t="shared" si="29"/>
        <v>463.5</v>
      </c>
      <c r="U948" s="10"/>
      <c r="V948" s="10"/>
      <c r="W948" s="10"/>
      <c r="Y948" s="10"/>
      <c r="Z948" s="9"/>
      <c r="AA948" s="250"/>
      <c r="AB948" s="9"/>
      <c r="AC948" s="9"/>
      <c r="AD948" s="9"/>
      <c r="AE948" s="3"/>
      <c r="AF948" s="3"/>
    </row>
    <row r="949" spans="1:32" x14ac:dyDescent="0.2">
      <c r="A949" s="55"/>
      <c r="B949" s="10"/>
      <c r="C949" s="10" t="s">
        <v>376</v>
      </c>
      <c r="D949" s="10"/>
      <c r="E949" s="10" t="s">
        <v>197</v>
      </c>
      <c r="F949" s="10">
        <v>196</v>
      </c>
      <c r="G949" s="10"/>
      <c r="H949" s="10"/>
      <c r="I949" s="10"/>
      <c r="J949" s="10"/>
      <c r="K949" s="10"/>
      <c r="M949" s="10">
        <v>1</v>
      </c>
      <c r="N949" s="69"/>
      <c r="P949" s="248">
        <f t="shared" si="28"/>
        <v>0</v>
      </c>
      <c r="Q949" s="10"/>
      <c r="R949" s="10"/>
      <c r="S949" s="10"/>
      <c r="T949" s="180">
        <f t="shared" si="29"/>
        <v>196</v>
      </c>
      <c r="U949" s="10"/>
      <c r="V949" s="10"/>
      <c r="W949" s="10"/>
      <c r="Y949" s="10"/>
      <c r="Z949" s="9"/>
      <c r="AA949" s="250"/>
      <c r="AB949" s="9"/>
      <c r="AC949" s="9"/>
      <c r="AD949" s="9"/>
      <c r="AE949" s="3"/>
      <c r="AF949" s="3"/>
    </row>
    <row r="950" spans="1:32" x14ac:dyDescent="0.2">
      <c r="A950" s="55"/>
      <c r="B950" s="10"/>
      <c r="C950" s="10" t="s">
        <v>376</v>
      </c>
      <c r="D950" s="10"/>
      <c r="E950" s="10" t="s">
        <v>104</v>
      </c>
      <c r="F950" s="10">
        <v>4310999</v>
      </c>
      <c r="G950" s="10"/>
      <c r="H950" s="10"/>
      <c r="I950" s="10"/>
      <c r="J950" s="10"/>
      <c r="K950" s="10"/>
      <c r="M950" s="10">
        <v>9833</v>
      </c>
      <c r="N950" s="69"/>
      <c r="P950" s="248">
        <f t="shared" si="28"/>
        <v>0</v>
      </c>
      <c r="Q950" s="10"/>
      <c r="R950" s="10"/>
      <c r="S950" s="10"/>
      <c r="T950" s="180">
        <f t="shared" si="29"/>
        <v>438.42153971321062</v>
      </c>
      <c r="U950" s="10"/>
      <c r="V950" s="10"/>
      <c r="W950" s="10"/>
      <c r="Y950" s="10"/>
      <c r="Z950" s="9"/>
      <c r="AA950" s="250"/>
      <c r="AB950" s="9"/>
      <c r="AC950" s="9"/>
      <c r="AD950" s="9"/>
      <c r="AE950" s="3"/>
      <c r="AF950" s="3"/>
    </row>
    <row r="951" spans="1:32" x14ac:dyDescent="0.2">
      <c r="A951" s="55"/>
      <c r="B951" s="10"/>
      <c r="C951" s="10" t="s">
        <v>376</v>
      </c>
      <c r="D951" s="10"/>
      <c r="E951" s="10" t="s">
        <v>108</v>
      </c>
      <c r="F951" s="10">
        <v>2025</v>
      </c>
      <c r="G951" s="10"/>
      <c r="H951" s="10"/>
      <c r="I951" s="10"/>
      <c r="J951" s="10"/>
      <c r="K951" s="10"/>
      <c r="M951" s="10">
        <v>2</v>
      </c>
      <c r="N951" s="69"/>
      <c r="P951" s="248">
        <f t="shared" si="28"/>
        <v>0</v>
      </c>
      <c r="Q951" s="10"/>
      <c r="R951" s="10"/>
      <c r="S951" s="10"/>
      <c r="T951" s="180">
        <f t="shared" si="29"/>
        <v>1012.5</v>
      </c>
      <c r="U951" s="10"/>
      <c r="V951" s="10"/>
      <c r="W951" s="10"/>
      <c r="Y951" s="10"/>
      <c r="Z951" s="9"/>
      <c r="AA951" s="250"/>
      <c r="AB951" s="9"/>
      <c r="AC951" s="9"/>
      <c r="AD951" s="9"/>
      <c r="AE951" s="3"/>
      <c r="AF951" s="3"/>
    </row>
    <row r="952" spans="1:32" x14ac:dyDescent="0.2">
      <c r="A952" s="55"/>
      <c r="B952" s="10"/>
      <c r="C952" s="10" t="s">
        <v>378</v>
      </c>
      <c r="D952" s="10"/>
      <c r="E952" s="10" t="s">
        <v>163</v>
      </c>
      <c r="F952" s="10">
        <v>224561</v>
      </c>
      <c r="G952" s="10"/>
      <c r="H952" s="10"/>
      <c r="I952" s="10"/>
      <c r="J952" s="10"/>
      <c r="K952" s="10"/>
      <c r="M952" s="10">
        <v>378</v>
      </c>
      <c r="N952" s="69"/>
      <c r="P952" s="248">
        <f t="shared" si="28"/>
        <v>0</v>
      </c>
      <c r="Q952" s="10"/>
      <c r="R952" s="10"/>
      <c r="S952" s="10"/>
      <c r="T952" s="180">
        <f t="shared" si="29"/>
        <v>594.0767195767196</v>
      </c>
      <c r="U952" s="10"/>
      <c r="V952" s="10"/>
      <c r="W952" s="10"/>
      <c r="Y952" s="10"/>
      <c r="Z952" s="9"/>
      <c r="AA952" s="250"/>
      <c r="AB952" s="9"/>
      <c r="AC952" s="9"/>
      <c r="AD952" s="9"/>
      <c r="AE952" s="3"/>
      <c r="AF952" s="3"/>
    </row>
    <row r="953" spans="1:32" x14ac:dyDescent="0.2">
      <c r="A953" s="55"/>
      <c r="B953" s="10"/>
      <c r="C953" s="10" t="s">
        <v>379</v>
      </c>
      <c r="D953" s="10"/>
      <c r="E953" s="10" t="s">
        <v>380</v>
      </c>
      <c r="F953" s="10">
        <v>2380363</v>
      </c>
      <c r="G953" s="10"/>
      <c r="H953" s="10"/>
      <c r="I953" s="10"/>
      <c r="J953" s="10"/>
      <c r="K953" s="10"/>
      <c r="M953" s="10">
        <v>5059</v>
      </c>
      <c r="N953" s="69"/>
      <c r="P953" s="248">
        <f t="shared" si="28"/>
        <v>0</v>
      </c>
      <c r="Q953" s="10"/>
      <c r="R953" s="10"/>
      <c r="S953" s="10"/>
      <c r="T953" s="180">
        <f t="shared" si="29"/>
        <v>470.52045858865387</v>
      </c>
      <c r="U953" s="10"/>
      <c r="V953" s="10"/>
      <c r="W953" s="10"/>
      <c r="Y953" s="10"/>
      <c r="Z953" s="9"/>
      <c r="AA953" s="250"/>
      <c r="AB953" s="9"/>
      <c r="AC953" s="9"/>
      <c r="AD953" s="9"/>
      <c r="AE953" s="3"/>
      <c r="AF953" s="3"/>
    </row>
    <row r="954" spans="1:32" x14ac:dyDescent="0.2">
      <c r="A954" s="55"/>
      <c r="B954" s="10"/>
      <c r="C954" s="10" t="s">
        <v>379</v>
      </c>
      <c r="D954" s="10"/>
      <c r="E954" s="10" t="s">
        <v>381</v>
      </c>
      <c r="F954" s="10">
        <v>5768</v>
      </c>
      <c r="G954" s="10"/>
      <c r="H954" s="10"/>
      <c r="I954" s="10"/>
      <c r="J954" s="10"/>
      <c r="K954" s="10"/>
      <c r="M954" s="10">
        <v>20</v>
      </c>
      <c r="N954" s="69"/>
      <c r="P954" s="248">
        <f t="shared" si="28"/>
        <v>0</v>
      </c>
      <c r="Q954" s="10"/>
      <c r="R954" s="10"/>
      <c r="S954" s="10"/>
      <c r="T954" s="180">
        <f t="shared" si="29"/>
        <v>288.39999999999998</v>
      </c>
      <c r="U954" s="10"/>
      <c r="V954" s="10"/>
      <c r="W954" s="10"/>
      <c r="Y954" s="10"/>
      <c r="Z954" s="9"/>
      <c r="AA954" s="250"/>
      <c r="AB954" s="9"/>
      <c r="AC954" s="9"/>
      <c r="AD954" s="9"/>
      <c r="AE954" s="3"/>
      <c r="AF954" s="3"/>
    </row>
    <row r="955" spans="1:32" x14ac:dyDescent="0.2">
      <c r="A955" s="55"/>
      <c r="B955" s="10"/>
      <c r="C955" s="10" t="s">
        <v>379</v>
      </c>
      <c r="D955" s="10"/>
      <c r="E955" s="10" t="s">
        <v>106</v>
      </c>
      <c r="F955" s="10">
        <v>344</v>
      </c>
      <c r="G955" s="10"/>
      <c r="H955" s="10"/>
      <c r="I955" s="10"/>
      <c r="J955" s="10"/>
      <c r="K955" s="10"/>
      <c r="M955" s="10">
        <v>1</v>
      </c>
      <c r="N955" s="69"/>
      <c r="P955" s="248">
        <f t="shared" si="28"/>
        <v>0</v>
      </c>
      <c r="Q955" s="10"/>
      <c r="R955" s="10"/>
      <c r="S955" s="10"/>
      <c r="T955" s="180">
        <f t="shared" si="29"/>
        <v>344</v>
      </c>
      <c r="U955" s="10"/>
      <c r="V955" s="10"/>
      <c r="W955" s="10"/>
      <c r="Y955" s="10"/>
      <c r="Z955" s="9"/>
      <c r="AA955" s="250"/>
      <c r="AB955" s="9"/>
      <c r="AC955" s="9"/>
      <c r="AD955" s="9"/>
      <c r="AE955" s="3"/>
      <c r="AF955" s="3"/>
    </row>
    <row r="956" spans="1:32" x14ac:dyDescent="0.2">
      <c r="A956" s="55"/>
      <c r="B956" s="10"/>
      <c r="C956" s="10" t="s">
        <v>382</v>
      </c>
      <c r="D956" s="10"/>
      <c r="E956" s="10" t="s">
        <v>83</v>
      </c>
      <c r="F956" s="10">
        <v>1812644</v>
      </c>
      <c r="G956" s="10"/>
      <c r="H956" s="10"/>
      <c r="I956" s="10"/>
      <c r="J956" s="10"/>
      <c r="K956" s="10"/>
      <c r="M956" s="10">
        <v>6836</v>
      </c>
      <c r="N956" s="69"/>
      <c r="P956" s="248">
        <f t="shared" si="28"/>
        <v>0</v>
      </c>
      <c r="Q956" s="10"/>
      <c r="R956" s="10"/>
      <c r="S956" s="10"/>
      <c r="T956" s="180">
        <f t="shared" si="29"/>
        <v>265.16149795201875</v>
      </c>
      <c r="U956" s="10"/>
      <c r="V956" s="10"/>
      <c r="W956" s="10"/>
      <c r="Y956" s="10"/>
      <c r="Z956" s="9"/>
      <c r="AA956" s="250"/>
      <c r="AB956" s="9"/>
      <c r="AC956" s="9"/>
      <c r="AD956" s="9"/>
      <c r="AE956" s="3"/>
      <c r="AF956" s="3"/>
    </row>
    <row r="957" spans="1:32" x14ac:dyDescent="0.2">
      <c r="A957" s="55"/>
      <c r="B957" s="10"/>
      <c r="C957" s="10" t="s">
        <v>384</v>
      </c>
      <c r="D957" s="10"/>
      <c r="E957" s="10" t="s">
        <v>144</v>
      </c>
      <c r="F957" s="10">
        <v>1042</v>
      </c>
      <c r="G957" s="10"/>
      <c r="H957" s="10"/>
      <c r="I957" s="10"/>
      <c r="J957" s="10"/>
      <c r="K957" s="10"/>
      <c r="M957" s="10">
        <v>1</v>
      </c>
      <c r="N957" s="69"/>
      <c r="P957" s="248">
        <f t="shared" si="28"/>
        <v>0</v>
      </c>
      <c r="Q957" s="10"/>
      <c r="R957" s="10"/>
      <c r="S957" s="10"/>
      <c r="T957" s="180">
        <f t="shared" si="29"/>
        <v>1042</v>
      </c>
      <c r="U957" s="10"/>
      <c r="V957" s="10"/>
      <c r="W957" s="10"/>
      <c r="Y957" s="10"/>
      <c r="Z957" s="9"/>
      <c r="AA957" s="250"/>
      <c r="AB957" s="9"/>
      <c r="AC957" s="9"/>
      <c r="AD957" s="9"/>
      <c r="AE957" s="3"/>
      <c r="AF957" s="3"/>
    </row>
    <row r="958" spans="1:32" x14ac:dyDescent="0.2">
      <c r="A958" s="55"/>
      <c r="B958" s="10"/>
      <c r="C958" s="10" t="s">
        <v>385</v>
      </c>
      <c r="D958" s="10"/>
      <c r="E958" s="10" t="s">
        <v>186</v>
      </c>
      <c r="F958" s="10">
        <v>2249056</v>
      </c>
      <c r="G958" s="10"/>
      <c r="H958" s="10"/>
      <c r="I958" s="10"/>
      <c r="J958" s="10"/>
      <c r="K958" s="10"/>
      <c r="M958" s="10">
        <v>3602</v>
      </c>
      <c r="N958" s="69"/>
      <c r="P958" s="248">
        <f t="shared" si="28"/>
        <v>0</v>
      </c>
      <c r="Q958" s="10"/>
      <c r="R958" s="10"/>
      <c r="S958" s="10"/>
      <c r="T958" s="180">
        <f t="shared" si="29"/>
        <v>624.39089394780683</v>
      </c>
      <c r="U958" s="10"/>
      <c r="V958" s="10"/>
      <c r="W958" s="10"/>
      <c r="Y958" s="10"/>
      <c r="Z958" s="9"/>
      <c r="AA958" s="250"/>
      <c r="AB958" s="9"/>
      <c r="AC958" s="9"/>
      <c r="AD958" s="9"/>
      <c r="AE958" s="3"/>
      <c r="AF958" s="3"/>
    </row>
    <row r="959" spans="1:32" x14ac:dyDescent="0.2">
      <c r="A959" s="55"/>
      <c r="B959" s="10"/>
      <c r="C959" s="10" t="s">
        <v>385</v>
      </c>
      <c r="D959" s="10"/>
      <c r="E959" s="10" t="s">
        <v>386</v>
      </c>
      <c r="F959" s="10">
        <v>14518</v>
      </c>
      <c r="G959" s="10"/>
      <c r="H959" s="10"/>
      <c r="I959" s="10"/>
      <c r="J959" s="10"/>
      <c r="K959" s="10"/>
      <c r="M959" s="10">
        <v>18</v>
      </c>
      <c r="N959" s="69"/>
      <c r="P959" s="248">
        <f t="shared" si="28"/>
        <v>0</v>
      </c>
      <c r="Q959" s="10"/>
      <c r="R959" s="10"/>
      <c r="S959" s="10"/>
      <c r="T959" s="180">
        <f t="shared" si="29"/>
        <v>806.55555555555554</v>
      </c>
      <c r="U959" s="10"/>
      <c r="V959" s="10"/>
      <c r="W959" s="10"/>
      <c r="Y959" s="10"/>
      <c r="Z959" s="9"/>
      <c r="AA959" s="250"/>
      <c r="AB959" s="9"/>
      <c r="AC959" s="9"/>
      <c r="AD959" s="9"/>
      <c r="AE959" s="3"/>
      <c r="AF959" s="3"/>
    </row>
    <row r="960" spans="1:32" x14ac:dyDescent="0.2">
      <c r="A960" s="55"/>
      <c r="B960" s="10"/>
      <c r="C960" s="10" t="s">
        <v>387</v>
      </c>
      <c r="D960" s="10"/>
      <c r="E960" s="10" t="s">
        <v>123</v>
      </c>
      <c r="F960" s="10">
        <v>502454</v>
      </c>
      <c r="G960" s="10"/>
      <c r="H960" s="10"/>
      <c r="I960" s="10"/>
      <c r="J960" s="10"/>
      <c r="K960" s="10"/>
      <c r="M960" s="10">
        <v>1512</v>
      </c>
      <c r="N960" s="69"/>
      <c r="P960" s="248">
        <f t="shared" ref="P960:P1023" si="30">J960/M960</f>
        <v>0</v>
      </c>
      <c r="Q960" s="10"/>
      <c r="R960" s="10"/>
      <c r="S960" s="10"/>
      <c r="T960" s="180">
        <f t="shared" ref="T960:T1023" si="31">F960/M960</f>
        <v>332.31084656084658</v>
      </c>
      <c r="U960" s="10"/>
      <c r="V960" s="10"/>
      <c r="W960" s="10"/>
      <c r="Y960" s="10"/>
      <c r="Z960" s="9"/>
      <c r="AA960" s="250"/>
      <c r="AB960" s="9"/>
      <c r="AC960" s="9"/>
      <c r="AD960" s="9"/>
      <c r="AE960" s="3"/>
      <c r="AF960" s="3"/>
    </row>
    <row r="961" spans="1:32" x14ac:dyDescent="0.2">
      <c r="A961" s="55"/>
      <c r="B961" s="10"/>
      <c r="C961" s="10" t="s">
        <v>387</v>
      </c>
      <c r="D961" s="10"/>
      <c r="E961" s="10" t="s">
        <v>388</v>
      </c>
      <c r="F961" s="10"/>
      <c r="G961" s="10"/>
      <c r="H961" s="10"/>
      <c r="I961" s="10"/>
      <c r="J961" s="10"/>
      <c r="K961" s="10"/>
      <c r="M961" s="10">
        <v>1</v>
      </c>
      <c r="N961" s="69"/>
      <c r="P961" s="248">
        <f t="shared" si="30"/>
        <v>0</v>
      </c>
      <c r="Q961" s="10"/>
      <c r="R961" s="10"/>
      <c r="S961" s="10"/>
      <c r="T961" s="180">
        <f t="shared" si="31"/>
        <v>0</v>
      </c>
      <c r="U961" s="10"/>
      <c r="V961" s="10"/>
      <c r="W961" s="10"/>
      <c r="Y961" s="10"/>
      <c r="Z961" s="9"/>
      <c r="AA961" s="250"/>
      <c r="AB961" s="9"/>
      <c r="AC961" s="9"/>
      <c r="AD961" s="9"/>
      <c r="AE961" s="3"/>
      <c r="AF961" s="3"/>
    </row>
    <row r="962" spans="1:32" x14ac:dyDescent="0.2">
      <c r="A962" s="55"/>
      <c r="B962" s="10"/>
      <c r="C962" s="10" t="s">
        <v>387</v>
      </c>
      <c r="D962" s="10"/>
      <c r="E962" s="10" t="s">
        <v>223</v>
      </c>
      <c r="F962" s="10">
        <v>588</v>
      </c>
      <c r="G962" s="10"/>
      <c r="H962" s="10"/>
      <c r="I962" s="10"/>
      <c r="J962" s="10"/>
      <c r="K962" s="10"/>
      <c r="M962" s="10">
        <v>2</v>
      </c>
      <c r="N962" s="69"/>
      <c r="P962" s="248">
        <f t="shared" si="30"/>
        <v>0</v>
      </c>
      <c r="Q962" s="10"/>
      <c r="R962" s="10"/>
      <c r="S962" s="10"/>
      <c r="T962" s="180">
        <f t="shared" si="31"/>
        <v>294</v>
      </c>
      <c r="U962" s="10"/>
      <c r="V962" s="10"/>
      <c r="W962" s="10"/>
      <c r="Y962" s="10"/>
      <c r="Z962" s="9"/>
      <c r="AA962" s="250"/>
      <c r="AB962" s="9"/>
      <c r="AC962" s="9"/>
      <c r="AD962" s="9"/>
      <c r="AE962" s="3"/>
      <c r="AF962" s="3"/>
    </row>
    <row r="963" spans="1:32" x14ac:dyDescent="0.2">
      <c r="A963" s="55"/>
      <c r="B963" s="10"/>
      <c r="C963" s="10" t="s">
        <v>389</v>
      </c>
      <c r="D963" s="10"/>
      <c r="E963" s="10" t="s">
        <v>109</v>
      </c>
      <c r="F963" s="10">
        <v>50042</v>
      </c>
      <c r="G963" s="10"/>
      <c r="H963" s="10"/>
      <c r="I963" s="10"/>
      <c r="J963" s="10"/>
      <c r="K963" s="10"/>
      <c r="M963" s="10">
        <v>74</v>
      </c>
      <c r="N963" s="69"/>
      <c r="P963" s="248">
        <f t="shared" si="30"/>
        <v>0</v>
      </c>
      <c r="Q963" s="10"/>
      <c r="R963" s="10"/>
      <c r="S963" s="10"/>
      <c r="T963" s="180">
        <f t="shared" si="31"/>
        <v>676.24324324324323</v>
      </c>
      <c r="U963" s="10"/>
      <c r="V963" s="10"/>
      <c r="W963" s="10"/>
      <c r="Y963" s="10"/>
      <c r="Z963" s="9"/>
      <c r="AA963" s="250"/>
      <c r="AB963" s="9"/>
      <c r="AC963" s="9"/>
      <c r="AD963" s="9"/>
      <c r="AE963" s="3"/>
      <c r="AF963" s="3"/>
    </row>
    <row r="964" spans="1:32" x14ac:dyDescent="0.2">
      <c r="A964" s="55"/>
      <c r="B964" s="10"/>
      <c r="C964" s="10" t="s">
        <v>392</v>
      </c>
      <c r="D964" s="10"/>
      <c r="E964" s="10" t="s">
        <v>393</v>
      </c>
      <c r="F964" s="10">
        <v>47426</v>
      </c>
      <c r="G964" s="10"/>
      <c r="H964" s="10"/>
      <c r="I964" s="10"/>
      <c r="J964" s="10"/>
      <c r="K964" s="10"/>
      <c r="M964" s="10">
        <v>118</v>
      </c>
      <c r="N964" s="69"/>
      <c r="P964" s="248">
        <f t="shared" si="30"/>
        <v>0</v>
      </c>
      <c r="Q964" s="10"/>
      <c r="R964" s="10"/>
      <c r="S964" s="10"/>
      <c r="T964" s="180">
        <f t="shared" si="31"/>
        <v>401.91525423728814</v>
      </c>
      <c r="U964" s="10"/>
      <c r="V964" s="10"/>
      <c r="W964" s="10"/>
      <c r="Y964" s="10"/>
      <c r="Z964" s="9"/>
      <c r="AA964" s="250"/>
      <c r="AB964" s="9"/>
      <c r="AC964" s="9"/>
      <c r="AD964" s="9"/>
      <c r="AE964" s="3"/>
      <c r="AF964" s="3"/>
    </row>
    <row r="965" spans="1:32" x14ac:dyDescent="0.2">
      <c r="A965" s="55"/>
      <c r="B965" s="10"/>
      <c r="C965" s="10" t="s">
        <v>394</v>
      </c>
      <c r="D965" s="10"/>
      <c r="E965" s="10" t="s">
        <v>85</v>
      </c>
      <c r="F965" s="10">
        <v>94553</v>
      </c>
      <c r="G965" s="10"/>
      <c r="H965" s="10"/>
      <c r="I965" s="10"/>
      <c r="J965" s="10"/>
      <c r="K965" s="10"/>
      <c r="M965" s="10">
        <v>163</v>
      </c>
      <c r="N965" s="69"/>
      <c r="P965" s="248">
        <f t="shared" si="30"/>
        <v>0</v>
      </c>
      <c r="Q965" s="10"/>
      <c r="R965" s="10"/>
      <c r="S965" s="10"/>
      <c r="T965" s="180">
        <f t="shared" si="31"/>
        <v>580.07975460122702</v>
      </c>
      <c r="U965" s="10"/>
      <c r="V965" s="10"/>
      <c r="W965" s="10"/>
      <c r="Y965" s="10"/>
      <c r="Z965" s="9"/>
      <c r="AA965" s="250"/>
      <c r="AB965" s="9"/>
      <c r="AC965" s="9"/>
      <c r="AD965" s="9"/>
      <c r="AE965" s="3"/>
      <c r="AF965" s="3"/>
    </row>
    <row r="966" spans="1:32" x14ac:dyDescent="0.2">
      <c r="A966" s="55"/>
      <c r="B966" s="10"/>
      <c r="C966" s="10" t="s">
        <v>395</v>
      </c>
      <c r="D966" s="10"/>
      <c r="E966" s="10" t="s">
        <v>62</v>
      </c>
      <c r="F966" s="10">
        <v>485</v>
      </c>
      <c r="G966" s="10"/>
      <c r="H966" s="10"/>
      <c r="I966" s="10"/>
      <c r="J966" s="10"/>
      <c r="K966" s="10"/>
      <c r="M966" s="10">
        <v>1</v>
      </c>
      <c r="N966" s="69"/>
      <c r="P966" s="248">
        <f t="shared" si="30"/>
        <v>0</v>
      </c>
      <c r="Q966" s="10"/>
      <c r="R966" s="10"/>
      <c r="S966" s="10"/>
      <c r="T966" s="180">
        <f t="shared" si="31"/>
        <v>485</v>
      </c>
      <c r="U966" s="10"/>
      <c r="V966" s="10"/>
      <c r="W966" s="10"/>
      <c r="Y966" s="10"/>
      <c r="Z966" s="9"/>
      <c r="AA966" s="250"/>
      <c r="AB966" s="9"/>
      <c r="AC966" s="9"/>
      <c r="AD966" s="9"/>
      <c r="AE966" s="3"/>
      <c r="AF966" s="3"/>
    </row>
    <row r="967" spans="1:32" x14ac:dyDescent="0.2">
      <c r="A967" s="55"/>
      <c r="B967" s="10"/>
      <c r="C967" s="10" t="s">
        <v>395</v>
      </c>
      <c r="D967" s="10"/>
      <c r="E967" s="10" t="s">
        <v>64</v>
      </c>
      <c r="F967" s="10">
        <v>200</v>
      </c>
      <c r="G967" s="10"/>
      <c r="H967" s="10"/>
      <c r="I967" s="10"/>
      <c r="J967" s="10"/>
      <c r="K967" s="10"/>
      <c r="M967" s="10">
        <v>1</v>
      </c>
      <c r="N967" s="69"/>
      <c r="P967" s="248">
        <f t="shared" si="30"/>
        <v>0</v>
      </c>
      <c r="Q967" s="10"/>
      <c r="R967" s="10"/>
      <c r="S967" s="10"/>
      <c r="T967" s="180">
        <f t="shared" si="31"/>
        <v>200</v>
      </c>
      <c r="U967" s="10"/>
      <c r="V967" s="10"/>
      <c r="W967" s="10"/>
      <c r="Y967" s="10"/>
      <c r="Z967" s="9"/>
      <c r="AA967" s="250"/>
      <c r="AB967" s="9"/>
      <c r="AC967" s="9"/>
      <c r="AD967" s="9"/>
      <c r="AE967" s="3"/>
      <c r="AF967" s="3"/>
    </row>
    <row r="968" spans="1:32" x14ac:dyDescent="0.2">
      <c r="A968" s="55"/>
      <c r="B968" s="10"/>
      <c r="C968" s="10" t="s">
        <v>395</v>
      </c>
      <c r="D968" s="10"/>
      <c r="E968" s="10" t="s">
        <v>210</v>
      </c>
      <c r="F968" s="10">
        <v>359</v>
      </c>
      <c r="G968" s="10"/>
      <c r="H968" s="10"/>
      <c r="I968" s="10"/>
      <c r="J968" s="10"/>
      <c r="K968" s="10"/>
      <c r="M968" s="10">
        <v>1</v>
      </c>
      <c r="N968" s="69"/>
      <c r="P968" s="248">
        <f t="shared" si="30"/>
        <v>0</v>
      </c>
      <c r="Q968" s="10"/>
      <c r="R968" s="10"/>
      <c r="S968" s="10"/>
      <c r="T968" s="180">
        <f t="shared" si="31"/>
        <v>359</v>
      </c>
      <c r="U968" s="10"/>
      <c r="V968" s="10"/>
      <c r="W968" s="10"/>
      <c r="Y968" s="10"/>
      <c r="Z968" s="9"/>
      <c r="AA968" s="250"/>
      <c r="AB968" s="9"/>
      <c r="AC968" s="9"/>
      <c r="AD968" s="9"/>
      <c r="AE968" s="3"/>
      <c r="AF968" s="3"/>
    </row>
    <row r="969" spans="1:32" x14ac:dyDescent="0.2">
      <c r="A969" s="55"/>
      <c r="B969" s="10"/>
      <c r="C969" s="10" t="s">
        <v>395</v>
      </c>
      <c r="D969" s="10"/>
      <c r="E969" s="10" t="s">
        <v>76</v>
      </c>
      <c r="F969" s="10">
        <v>2888</v>
      </c>
      <c r="G969" s="10"/>
      <c r="H969" s="10"/>
      <c r="I969" s="10"/>
      <c r="J969" s="10"/>
      <c r="K969" s="10"/>
      <c r="M969" s="10">
        <v>8</v>
      </c>
      <c r="N969" s="69"/>
      <c r="P969" s="248">
        <f t="shared" si="30"/>
        <v>0</v>
      </c>
      <c r="Q969" s="10"/>
      <c r="R969" s="10"/>
      <c r="S969" s="10"/>
      <c r="T969" s="180">
        <f t="shared" si="31"/>
        <v>361</v>
      </c>
      <c r="U969" s="10"/>
      <c r="V969" s="10"/>
      <c r="W969" s="10"/>
      <c r="Y969" s="10"/>
      <c r="Z969" s="9"/>
      <c r="AA969" s="250"/>
      <c r="AB969" s="9"/>
      <c r="AC969" s="9"/>
      <c r="AD969" s="9"/>
      <c r="AE969" s="3"/>
      <c r="AF969" s="3"/>
    </row>
    <row r="970" spans="1:32" x14ac:dyDescent="0.2">
      <c r="A970" s="55"/>
      <c r="B970" s="10"/>
      <c r="C970" s="10" t="s">
        <v>395</v>
      </c>
      <c r="D970" s="10"/>
      <c r="E970" s="10" t="s">
        <v>119</v>
      </c>
      <c r="F970" s="10">
        <v>4211292</v>
      </c>
      <c r="G970" s="10"/>
      <c r="H970" s="10"/>
      <c r="I970" s="10"/>
      <c r="J970" s="10"/>
      <c r="K970" s="10"/>
      <c r="M970" s="10">
        <v>10085</v>
      </c>
      <c r="N970" s="69"/>
      <c r="P970" s="248">
        <f t="shared" si="30"/>
        <v>0</v>
      </c>
      <c r="Q970" s="10"/>
      <c r="R970" s="10"/>
      <c r="S970" s="10"/>
      <c r="T970" s="180">
        <f t="shared" si="31"/>
        <v>417.57977193852258</v>
      </c>
      <c r="U970" s="10"/>
      <c r="V970" s="10"/>
      <c r="W970" s="10"/>
      <c r="Y970" s="10"/>
      <c r="Z970" s="9"/>
      <c r="AA970" s="250"/>
      <c r="AB970" s="9"/>
      <c r="AC970" s="9"/>
      <c r="AD970" s="9"/>
      <c r="AE970" s="3"/>
      <c r="AF970" s="3"/>
    </row>
    <row r="971" spans="1:32" x14ac:dyDescent="0.2">
      <c r="A971" s="55"/>
      <c r="B971" s="10"/>
      <c r="C971" s="10" t="s">
        <v>396</v>
      </c>
      <c r="D971" s="10"/>
      <c r="E971" s="10" t="s">
        <v>96</v>
      </c>
      <c r="F971" s="10">
        <v>154293</v>
      </c>
      <c r="G971" s="10"/>
      <c r="H971" s="10"/>
      <c r="I971" s="10"/>
      <c r="J971" s="10"/>
      <c r="K971" s="10"/>
      <c r="M971" s="10">
        <v>686</v>
      </c>
      <c r="N971" s="69"/>
      <c r="P971" s="248">
        <f t="shared" si="30"/>
        <v>0</v>
      </c>
      <c r="Q971" s="10"/>
      <c r="R971" s="10"/>
      <c r="S971" s="10"/>
      <c r="T971" s="180">
        <f t="shared" si="31"/>
        <v>224.91690962099125</v>
      </c>
      <c r="U971" s="10"/>
      <c r="V971" s="10"/>
      <c r="W971" s="10"/>
      <c r="Y971" s="10"/>
      <c r="Z971" s="9"/>
      <c r="AA971" s="250"/>
      <c r="AB971" s="9"/>
      <c r="AC971" s="9"/>
      <c r="AD971" s="9"/>
      <c r="AE971" s="3"/>
      <c r="AF971" s="3"/>
    </row>
    <row r="972" spans="1:32" x14ac:dyDescent="0.2">
      <c r="A972" s="55"/>
      <c r="B972" s="10"/>
      <c r="C972" s="10" t="s">
        <v>397</v>
      </c>
      <c r="D972" s="10"/>
      <c r="E972" s="10" t="s">
        <v>99</v>
      </c>
      <c r="F972" s="10">
        <v>55758</v>
      </c>
      <c r="G972" s="10"/>
      <c r="H972" s="10"/>
      <c r="I972" s="10"/>
      <c r="J972" s="10"/>
      <c r="K972" s="10"/>
      <c r="M972" s="10">
        <v>117</v>
      </c>
      <c r="N972" s="69"/>
      <c r="P972" s="248">
        <f t="shared" si="30"/>
        <v>0</v>
      </c>
      <c r="Q972" s="10"/>
      <c r="R972" s="10"/>
      <c r="S972" s="10"/>
      <c r="T972" s="180">
        <f t="shared" si="31"/>
        <v>476.56410256410254</v>
      </c>
      <c r="U972" s="10"/>
      <c r="V972" s="10"/>
      <c r="W972" s="10"/>
      <c r="Y972" s="10"/>
      <c r="Z972" s="9"/>
      <c r="AA972" s="250"/>
      <c r="AB972" s="9"/>
      <c r="AC972" s="9"/>
      <c r="AD972" s="9"/>
      <c r="AE972" s="3"/>
      <c r="AF972" s="3"/>
    </row>
    <row r="973" spans="1:32" x14ac:dyDescent="0.2">
      <c r="A973" s="55"/>
      <c r="B973" s="10"/>
      <c r="C973" s="10" t="s">
        <v>397</v>
      </c>
      <c r="D973" s="10"/>
      <c r="E973" s="10" t="s">
        <v>76</v>
      </c>
      <c r="F973" s="10">
        <v>1402799</v>
      </c>
      <c r="G973" s="10"/>
      <c r="H973" s="10"/>
      <c r="I973" s="10"/>
      <c r="J973" s="10"/>
      <c r="K973" s="10"/>
      <c r="M973" s="10">
        <v>3608</v>
      </c>
      <c r="N973" s="69"/>
      <c r="P973" s="248">
        <f t="shared" si="30"/>
        <v>0</v>
      </c>
      <c r="Q973" s="10"/>
      <c r="R973" s="10"/>
      <c r="S973" s="10"/>
      <c r="T973" s="180">
        <f t="shared" si="31"/>
        <v>388.80238359201775</v>
      </c>
      <c r="U973" s="10"/>
      <c r="V973" s="10"/>
      <c r="W973" s="10"/>
      <c r="Y973" s="10"/>
      <c r="Z973" s="9"/>
      <c r="AA973" s="250"/>
      <c r="AB973" s="9"/>
      <c r="AC973" s="9"/>
      <c r="AD973" s="9"/>
      <c r="AE973" s="3"/>
      <c r="AF973" s="3"/>
    </row>
    <row r="974" spans="1:32" x14ac:dyDescent="0.2">
      <c r="A974" s="55"/>
      <c r="B974" s="10"/>
      <c r="C974" s="10" t="s">
        <v>397</v>
      </c>
      <c r="D974" s="10"/>
      <c r="E974" s="10" t="s">
        <v>119</v>
      </c>
      <c r="F974" s="10">
        <v>774</v>
      </c>
      <c r="G974" s="10"/>
      <c r="H974" s="10"/>
      <c r="I974" s="10"/>
      <c r="J974" s="10"/>
      <c r="K974" s="10"/>
      <c r="M974" s="10">
        <v>1</v>
      </c>
      <c r="N974" s="69"/>
      <c r="P974" s="248">
        <f t="shared" si="30"/>
        <v>0</v>
      </c>
      <c r="Q974" s="10"/>
      <c r="R974" s="10"/>
      <c r="S974" s="10"/>
      <c r="T974" s="180">
        <f t="shared" si="31"/>
        <v>774</v>
      </c>
      <c r="U974" s="10"/>
      <c r="V974" s="10"/>
      <c r="W974" s="10"/>
      <c r="Y974" s="10"/>
      <c r="Z974" s="9"/>
      <c r="AA974" s="250"/>
      <c r="AB974" s="9"/>
      <c r="AC974" s="9"/>
      <c r="AD974" s="9"/>
      <c r="AE974" s="3"/>
      <c r="AF974" s="3"/>
    </row>
    <row r="975" spans="1:32" x14ac:dyDescent="0.2">
      <c r="A975" s="55"/>
      <c r="B975" s="10"/>
      <c r="C975" s="10" t="s">
        <v>398</v>
      </c>
      <c r="D975" s="10"/>
      <c r="E975" s="10" t="s">
        <v>386</v>
      </c>
      <c r="F975" s="10">
        <v>2160067</v>
      </c>
      <c r="G975" s="10"/>
      <c r="H975" s="10"/>
      <c r="I975" s="10"/>
      <c r="J975" s="10"/>
      <c r="K975" s="10"/>
      <c r="M975" s="10">
        <v>2534</v>
      </c>
      <c r="N975" s="69"/>
      <c r="P975" s="248">
        <f t="shared" si="30"/>
        <v>0</v>
      </c>
      <c r="Q975" s="10"/>
      <c r="R975" s="10"/>
      <c r="S975" s="10"/>
      <c r="T975" s="180">
        <f t="shared" si="31"/>
        <v>852.43370165745853</v>
      </c>
      <c r="U975" s="10"/>
      <c r="V975" s="10"/>
      <c r="W975" s="10"/>
      <c r="Y975" s="10"/>
      <c r="Z975" s="9"/>
      <c r="AA975" s="250"/>
      <c r="AB975" s="9"/>
      <c r="AC975" s="9"/>
      <c r="AD975" s="9"/>
      <c r="AE975" s="3"/>
      <c r="AF975" s="3"/>
    </row>
    <row r="976" spans="1:32" x14ac:dyDescent="0.2">
      <c r="A976" s="55"/>
      <c r="B976" s="10"/>
      <c r="C976" s="10" t="s">
        <v>398</v>
      </c>
      <c r="D976" s="10"/>
      <c r="E976" s="10" t="s">
        <v>87</v>
      </c>
      <c r="F976" s="10">
        <v>7084</v>
      </c>
      <c r="G976" s="10"/>
      <c r="H976" s="10"/>
      <c r="I976" s="10"/>
      <c r="J976" s="10"/>
      <c r="K976" s="10"/>
      <c r="M976" s="10">
        <v>11</v>
      </c>
      <c r="N976" s="69"/>
      <c r="P976" s="248">
        <f t="shared" si="30"/>
        <v>0</v>
      </c>
      <c r="Q976" s="10"/>
      <c r="R976" s="10"/>
      <c r="S976" s="10"/>
      <c r="T976" s="180">
        <f t="shared" si="31"/>
        <v>644</v>
      </c>
      <c r="U976" s="10"/>
      <c r="V976" s="10"/>
      <c r="W976" s="10"/>
      <c r="Y976" s="10"/>
      <c r="Z976" s="9"/>
      <c r="AA976" s="250"/>
      <c r="AB976" s="9"/>
      <c r="AC976" s="9"/>
      <c r="AD976" s="9"/>
      <c r="AE976" s="3"/>
      <c r="AF976" s="3"/>
    </row>
    <row r="977" spans="1:32" x14ac:dyDescent="0.2">
      <c r="A977" s="55"/>
      <c r="B977" s="10"/>
      <c r="C977" s="10" t="s">
        <v>400</v>
      </c>
      <c r="D977" s="10"/>
      <c r="E977" s="10" t="s">
        <v>380</v>
      </c>
      <c r="F977" s="10"/>
      <c r="G977" s="10"/>
      <c r="H977" s="10"/>
      <c r="I977" s="10"/>
      <c r="J977" s="10"/>
      <c r="K977" s="10"/>
      <c r="M977" s="10">
        <v>1</v>
      </c>
      <c r="N977" s="69"/>
      <c r="P977" s="248">
        <f t="shared" si="30"/>
        <v>0</v>
      </c>
      <c r="Q977" s="10"/>
      <c r="R977" s="10"/>
      <c r="S977" s="10"/>
      <c r="T977" s="180">
        <f t="shared" si="31"/>
        <v>0</v>
      </c>
      <c r="U977" s="10"/>
      <c r="V977" s="10"/>
      <c r="W977" s="10"/>
      <c r="Y977" s="10"/>
      <c r="Z977" s="9"/>
      <c r="AA977" s="250"/>
      <c r="AB977" s="9"/>
      <c r="AC977" s="9"/>
      <c r="AD977" s="9"/>
      <c r="AE977" s="3"/>
      <c r="AF977" s="3"/>
    </row>
    <row r="978" spans="1:32" x14ac:dyDescent="0.2">
      <c r="A978" s="55"/>
      <c r="B978" s="10"/>
      <c r="C978" s="10" t="s">
        <v>400</v>
      </c>
      <c r="D978" s="10"/>
      <c r="E978" s="10" t="s">
        <v>381</v>
      </c>
      <c r="F978" s="10">
        <v>963273</v>
      </c>
      <c r="G978" s="10"/>
      <c r="H978" s="10"/>
      <c r="I978" s="10"/>
      <c r="J978" s="10"/>
      <c r="K978" s="10"/>
      <c r="M978" s="10">
        <v>1664</v>
      </c>
      <c r="N978" s="69"/>
      <c r="P978" s="248">
        <f t="shared" si="30"/>
        <v>0</v>
      </c>
      <c r="Q978" s="10"/>
      <c r="R978" s="10"/>
      <c r="S978" s="10"/>
      <c r="T978" s="180">
        <f t="shared" si="31"/>
        <v>578.89002403846155</v>
      </c>
      <c r="U978" s="10"/>
      <c r="V978" s="10"/>
      <c r="W978" s="10"/>
      <c r="Y978" s="10"/>
      <c r="Z978" s="9"/>
      <c r="AA978" s="250"/>
      <c r="AB978" s="9"/>
      <c r="AC978" s="9"/>
      <c r="AD978" s="9"/>
      <c r="AE978" s="3"/>
      <c r="AF978" s="3"/>
    </row>
    <row r="979" spans="1:32" x14ac:dyDescent="0.2">
      <c r="A979" s="55"/>
      <c r="B979" s="10"/>
      <c r="C979" s="10" t="s">
        <v>401</v>
      </c>
      <c r="D979" s="10"/>
      <c r="E979" s="10" t="s">
        <v>174</v>
      </c>
      <c r="F979" s="10">
        <v>5244481</v>
      </c>
      <c r="G979" s="10"/>
      <c r="H979" s="10"/>
      <c r="I979" s="10"/>
      <c r="J979" s="10"/>
      <c r="K979" s="10"/>
      <c r="M979" s="10">
        <v>11434</v>
      </c>
      <c r="N979" s="69"/>
      <c r="P979" s="248">
        <f t="shared" si="30"/>
        <v>0</v>
      </c>
      <c r="Q979" s="10"/>
      <c r="R979" s="10"/>
      <c r="S979" s="10"/>
      <c r="T979" s="180">
        <f t="shared" si="31"/>
        <v>458.67421724680776</v>
      </c>
      <c r="U979" s="10"/>
      <c r="V979" s="10"/>
      <c r="W979" s="10"/>
      <c r="Y979" s="10"/>
      <c r="Z979" s="9"/>
      <c r="AA979" s="250"/>
      <c r="AB979" s="9"/>
      <c r="AC979" s="9"/>
      <c r="AD979" s="9"/>
      <c r="AE979" s="3"/>
      <c r="AF979" s="3"/>
    </row>
    <row r="980" spans="1:32" x14ac:dyDescent="0.2">
      <c r="A980" s="55"/>
      <c r="B980" s="10"/>
      <c r="C980" s="10" t="s">
        <v>401</v>
      </c>
      <c r="D980" s="10"/>
      <c r="E980" s="10" t="s">
        <v>402</v>
      </c>
      <c r="F980" s="10">
        <v>226</v>
      </c>
      <c r="G980" s="10"/>
      <c r="H980" s="10"/>
      <c r="I980" s="10"/>
      <c r="J980" s="10"/>
      <c r="K980" s="10"/>
      <c r="M980" s="10">
        <v>1</v>
      </c>
      <c r="N980" s="69"/>
      <c r="P980" s="248">
        <f t="shared" si="30"/>
        <v>0</v>
      </c>
      <c r="Q980" s="10"/>
      <c r="R980" s="10"/>
      <c r="S980" s="10"/>
      <c r="T980" s="180">
        <f t="shared" si="31"/>
        <v>226</v>
      </c>
      <c r="U980" s="10"/>
      <c r="V980" s="10"/>
      <c r="W980" s="10"/>
      <c r="Y980" s="10"/>
      <c r="Z980" s="9"/>
      <c r="AA980" s="250"/>
      <c r="AB980" s="9"/>
      <c r="AC980" s="9"/>
      <c r="AD980" s="9"/>
      <c r="AE980" s="3"/>
      <c r="AF980" s="3"/>
    </row>
    <row r="981" spans="1:32" x14ac:dyDescent="0.2">
      <c r="A981" s="55"/>
      <c r="B981" s="10"/>
      <c r="C981" s="10" t="s">
        <v>403</v>
      </c>
      <c r="D981" s="10"/>
      <c r="E981" s="10" t="s">
        <v>391</v>
      </c>
      <c r="F981" s="10">
        <v>244484</v>
      </c>
      <c r="G981" s="10"/>
      <c r="H981" s="10"/>
      <c r="I981" s="10"/>
      <c r="J981" s="10"/>
      <c r="K981" s="10"/>
      <c r="M981" s="10">
        <v>433</v>
      </c>
      <c r="N981" s="69"/>
      <c r="P981" s="248">
        <f t="shared" si="30"/>
        <v>0</v>
      </c>
      <c r="Q981" s="10"/>
      <c r="R981" s="10"/>
      <c r="S981" s="10"/>
      <c r="T981" s="180">
        <f t="shared" si="31"/>
        <v>564.62817551963053</v>
      </c>
      <c r="U981" s="10"/>
      <c r="V981" s="10"/>
      <c r="W981" s="10"/>
      <c r="Y981" s="10"/>
      <c r="Z981" s="9"/>
      <c r="AA981" s="250"/>
      <c r="AB981" s="9"/>
      <c r="AC981" s="9"/>
      <c r="AD981" s="9"/>
      <c r="AE981" s="3"/>
      <c r="AF981" s="3"/>
    </row>
    <row r="982" spans="1:32" x14ac:dyDescent="0.2">
      <c r="A982" s="55"/>
      <c r="B982" s="10"/>
      <c r="C982" s="10" t="s">
        <v>404</v>
      </c>
      <c r="D982" s="10"/>
      <c r="E982" s="10" t="s">
        <v>186</v>
      </c>
      <c r="F982" s="10">
        <v>21773</v>
      </c>
      <c r="G982" s="10"/>
      <c r="H982" s="10"/>
      <c r="I982" s="10"/>
      <c r="J982" s="10"/>
      <c r="K982" s="10"/>
      <c r="M982" s="10">
        <v>27</v>
      </c>
      <c r="N982" s="69"/>
      <c r="P982" s="248">
        <f t="shared" si="30"/>
        <v>0</v>
      </c>
      <c r="Q982" s="10"/>
      <c r="R982" s="10"/>
      <c r="S982" s="10"/>
      <c r="T982" s="180">
        <f t="shared" si="31"/>
        <v>806.40740740740739</v>
      </c>
      <c r="U982" s="10"/>
      <c r="V982" s="10"/>
      <c r="W982" s="10"/>
      <c r="Y982" s="10"/>
      <c r="Z982" s="9"/>
      <c r="AA982" s="250"/>
      <c r="AB982" s="9"/>
      <c r="AC982" s="9"/>
      <c r="AD982" s="9"/>
      <c r="AE982" s="3"/>
      <c r="AF982" s="3"/>
    </row>
    <row r="983" spans="1:32" x14ac:dyDescent="0.2">
      <c r="A983" s="55"/>
      <c r="B983" s="10"/>
      <c r="C983" s="10" t="s">
        <v>405</v>
      </c>
      <c r="D983" s="10"/>
      <c r="E983" s="10" t="s">
        <v>154</v>
      </c>
      <c r="F983" s="10">
        <v>455268</v>
      </c>
      <c r="G983" s="10"/>
      <c r="H983" s="10"/>
      <c r="I983" s="10"/>
      <c r="J983" s="10"/>
      <c r="K983" s="10"/>
      <c r="M983" s="10">
        <v>803</v>
      </c>
      <c r="N983" s="69"/>
      <c r="P983" s="248">
        <f t="shared" si="30"/>
        <v>0</v>
      </c>
      <c r="Q983" s="10"/>
      <c r="R983" s="10"/>
      <c r="S983" s="10"/>
      <c r="T983" s="180">
        <f t="shared" si="31"/>
        <v>566.95890410958907</v>
      </c>
      <c r="U983" s="10"/>
      <c r="V983" s="10"/>
      <c r="W983" s="10"/>
      <c r="Y983" s="10"/>
      <c r="Z983" s="9"/>
      <c r="AA983" s="250"/>
      <c r="AB983" s="9"/>
      <c r="AC983" s="9"/>
      <c r="AD983" s="9"/>
      <c r="AE983" s="3"/>
      <c r="AF983" s="3"/>
    </row>
    <row r="984" spans="1:32" x14ac:dyDescent="0.2">
      <c r="A984" s="55"/>
      <c r="B984" s="10"/>
      <c r="C984" s="10" t="s">
        <v>406</v>
      </c>
      <c r="D984" s="10"/>
      <c r="E984" s="10" t="s">
        <v>407</v>
      </c>
      <c r="F984" s="10">
        <v>262811</v>
      </c>
      <c r="G984" s="10"/>
      <c r="H984" s="10"/>
      <c r="I984" s="10"/>
      <c r="J984" s="10"/>
      <c r="K984" s="10"/>
      <c r="M984" s="10">
        <v>419</v>
      </c>
      <c r="N984" s="69"/>
      <c r="P984" s="248">
        <f t="shared" si="30"/>
        <v>0</v>
      </c>
      <c r="Q984" s="10"/>
      <c r="R984" s="10"/>
      <c r="S984" s="10"/>
      <c r="T984" s="180">
        <f t="shared" si="31"/>
        <v>627.23389021479716</v>
      </c>
      <c r="U984" s="10"/>
      <c r="V984" s="10"/>
      <c r="W984" s="10"/>
      <c r="Y984" s="10"/>
      <c r="Z984" s="9"/>
      <c r="AA984" s="250"/>
      <c r="AB984" s="9"/>
      <c r="AC984" s="9"/>
      <c r="AD984" s="9"/>
      <c r="AE984" s="3"/>
      <c r="AF984" s="3"/>
    </row>
    <row r="985" spans="1:32" x14ac:dyDescent="0.2">
      <c r="A985" s="55"/>
      <c r="B985" s="10"/>
      <c r="C985" s="10" t="s">
        <v>409</v>
      </c>
      <c r="D985" s="10"/>
      <c r="E985" s="10" t="s">
        <v>69</v>
      </c>
      <c r="F985" s="10">
        <v>629</v>
      </c>
      <c r="G985" s="10"/>
      <c r="H985" s="10"/>
      <c r="I985" s="10"/>
      <c r="J985" s="10"/>
      <c r="K985" s="10"/>
      <c r="M985" s="10">
        <v>1</v>
      </c>
      <c r="N985" s="69"/>
      <c r="P985" s="248">
        <f t="shared" si="30"/>
        <v>0</v>
      </c>
      <c r="Q985" s="10"/>
      <c r="R985" s="10"/>
      <c r="S985" s="10"/>
      <c r="T985" s="180">
        <f t="shared" si="31"/>
        <v>629</v>
      </c>
      <c r="U985" s="10"/>
      <c r="V985" s="10"/>
      <c r="W985" s="10"/>
      <c r="Y985" s="10"/>
      <c r="Z985" s="9"/>
      <c r="AA985" s="250"/>
      <c r="AB985" s="9"/>
      <c r="AC985" s="9"/>
      <c r="AD985" s="9"/>
      <c r="AE985" s="3"/>
      <c r="AF985" s="3"/>
    </row>
    <row r="986" spans="1:32" x14ac:dyDescent="0.2">
      <c r="A986" s="55"/>
      <c r="B986" s="10"/>
      <c r="C986" s="10" t="s">
        <v>409</v>
      </c>
      <c r="D986" s="10"/>
      <c r="E986" s="10" t="s">
        <v>92</v>
      </c>
      <c r="F986" s="10">
        <v>815792</v>
      </c>
      <c r="G986" s="10"/>
      <c r="H986" s="10"/>
      <c r="I986" s="10"/>
      <c r="J986" s="10"/>
      <c r="K986" s="10"/>
      <c r="M986" s="10">
        <v>1537</v>
      </c>
      <c r="N986" s="69"/>
      <c r="P986" s="248">
        <f t="shared" si="30"/>
        <v>0</v>
      </c>
      <c r="Q986" s="10"/>
      <c r="R986" s="10"/>
      <c r="S986" s="10"/>
      <c r="T986" s="180">
        <f t="shared" si="31"/>
        <v>530.76903057905008</v>
      </c>
      <c r="U986" s="10"/>
      <c r="V986" s="10"/>
      <c r="W986" s="10"/>
      <c r="Y986" s="10"/>
      <c r="Z986" s="9"/>
      <c r="AA986" s="250"/>
      <c r="AB986" s="9"/>
      <c r="AC986" s="9"/>
      <c r="AD986" s="9"/>
      <c r="AE986" s="3"/>
      <c r="AF986" s="3"/>
    </row>
    <row r="987" spans="1:32" x14ac:dyDescent="0.2">
      <c r="A987" s="55"/>
      <c r="B987" s="10"/>
      <c r="C987" s="10" t="s">
        <v>409</v>
      </c>
      <c r="D987" s="10"/>
      <c r="E987" s="10" t="s">
        <v>294</v>
      </c>
      <c r="F987" s="10">
        <v>519</v>
      </c>
      <c r="G987" s="10"/>
      <c r="H987" s="10"/>
      <c r="I987" s="10"/>
      <c r="J987" s="10"/>
      <c r="K987" s="10"/>
      <c r="M987" s="10">
        <v>1</v>
      </c>
      <c r="N987" s="69"/>
      <c r="P987" s="248">
        <f t="shared" si="30"/>
        <v>0</v>
      </c>
      <c r="Q987" s="10"/>
      <c r="R987" s="10"/>
      <c r="S987" s="10"/>
      <c r="T987" s="180">
        <f t="shared" si="31"/>
        <v>519</v>
      </c>
      <c r="U987" s="10"/>
      <c r="V987" s="10"/>
      <c r="W987" s="10"/>
      <c r="Y987" s="10"/>
      <c r="Z987" s="9"/>
      <c r="AA987" s="250"/>
      <c r="AB987" s="9"/>
      <c r="AC987" s="9"/>
      <c r="AD987" s="9"/>
      <c r="AE987" s="3"/>
      <c r="AF987" s="3"/>
    </row>
    <row r="988" spans="1:32" x14ac:dyDescent="0.2">
      <c r="A988" s="55"/>
      <c r="B988" s="10"/>
      <c r="C988" s="10" t="s">
        <v>410</v>
      </c>
      <c r="D988" s="10"/>
      <c r="E988" s="10" t="s">
        <v>62</v>
      </c>
      <c r="F988" s="10">
        <v>9707</v>
      </c>
      <c r="G988" s="10"/>
      <c r="H988" s="10"/>
      <c r="I988" s="10"/>
      <c r="J988" s="10"/>
      <c r="K988" s="10"/>
      <c r="M988" s="10">
        <v>30</v>
      </c>
      <c r="N988" s="69"/>
      <c r="P988" s="248">
        <f t="shared" si="30"/>
        <v>0</v>
      </c>
      <c r="Q988" s="10"/>
      <c r="R988" s="10"/>
      <c r="S988" s="10"/>
      <c r="T988" s="180">
        <f t="shared" si="31"/>
        <v>323.56666666666666</v>
      </c>
      <c r="U988" s="10"/>
      <c r="V988" s="10"/>
      <c r="W988" s="10"/>
      <c r="Y988" s="10"/>
      <c r="Z988" s="9"/>
      <c r="AA988" s="250"/>
      <c r="AB988" s="9"/>
      <c r="AC988" s="9"/>
      <c r="AD988" s="9"/>
      <c r="AE988" s="3"/>
      <c r="AF988" s="3"/>
    </row>
    <row r="989" spans="1:32" x14ac:dyDescent="0.2">
      <c r="A989" s="55"/>
      <c r="B989" s="10"/>
      <c r="C989" s="10" t="s">
        <v>410</v>
      </c>
      <c r="D989" s="10"/>
      <c r="E989" s="10" t="s">
        <v>64</v>
      </c>
      <c r="F989" s="10">
        <v>1916</v>
      </c>
      <c r="G989" s="10"/>
      <c r="H989" s="10"/>
      <c r="I989" s="10"/>
      <c r="J989" s="10"/>
      <c r="K989" s="10"/>
      <c r="M989" s="10">
        <v>5</v>
      </c>
      <c r="N989" s="69"/>
      <c r="P989" s="248">
        <f t="shared" si="30"/>
        <v>0</v>
      </c>
      <c r="Q989" s="10"/>
      <c r="R989" s="10"/>
      <c r="S989" s="10"/>
      <c r="T989" s="180">
        <f t="shared" si="31"/>
        <v>383.2</v>
      </c>
      <c r="U989" s="10"/>
      <c r="V989" s="10"/>
      <c r="W989" s="10"/>
      <c r="Y989" s="10"/>
      <c r="Z989" s="9"/>
      <c r="AA989" s="250"/>
      <c r="AB989" s="9"/>
      <c r="AC989" s="9"/>
      <c r="AD989" s="9"/>
      <c r="AE989" s="3"/>
      <c r="AF989" s="3"/>
    </row>
    <row r="990" spans="1:32" x14ac:dyDescent="0.2">
      <c r="A990" s="55"/>
      <c r="B990" s="10"/>
      <c r="C990" s="10" t="s">
        <v>411</v>
      </c>
      <c r="D990" s="10"/>
      <c r="E990" s="10" t="s">
        <v>381</v>
      </c>
      <c r="F990" s="10">
        <v>1035</v>
      </c>
      <c r="G990" s="10"/>
      <c r="H990" s="10"/>
      <c r="I990" s="10"/>
      <c r="J990" s="10"/>
      <c r="K990" s="10"/>
      <c r="M990" s="10">
        <v>3</v>
      </c>
      <c r="N990" s="69"/>
      <c r="P990" s="248">
        <f t="shared" si="30"/>
        <v>0</v>
      </c>
      <c r="Q990" s="10"/>
      <c r="R990" s="10"/>
      <c r="S990" s="10"/>
      <c r="T990" s="180">
        <f t="shared" si="31"/>
        <v>345</v>
      </c>
      <c r="U990" s="10"/>
      <c r="V990" s="10"/>
      <c r="W990" s="10"/>
      <c r="Y990" s="10"/>
      <c r="Z990" s="9"/>
      <c r="AA990" s="250"/>
      <c r="AB990" s="9"/>
      <c r="AC990" s="9"/>
      <c r="AD990" s="9"/>
      <c r="AE990" s="3"/>
      <c r="AF990" s="3"/>
    </row>
    <row r="991" spans="1:32" x14ac:dyDescent="0.2">
      <c r="A991" s="55"/>
      <c r="B991" s="10"/>
      <c r="C991" s="10" t="s">
        <v>411</v>
      </c>
      <c r="D991" s="10"/>
      <c r="E991" s="10" t="s">
        <v>412</v>
      </c>
      <c r="F991" s="10">
        <v>684183</v>
      </c>
      <c r="G991" s="10"/>
      <c r="H991" s="10"/>
      <c r="I991" s="10"/>
      <c r="J991" s="10"/>
      <c r="K991" s="10"/>
      <c r="M991" s="10">
        <v>1206</v>
      </c>
      <c r="N991" s="69"/>
      <c r="P991" s="248">
        <f t="shared" si="30"/>
        <v>0</v>
      </c>
      <c r="Q991" s="10"/>
      <c r="R991" s="10"/>
      <c r="S991" s="10"/>
      <c r="T991" s="180">
        <f t="shared" si="31"/>
        <v>567.31592039800989</v>
      </c>
      <c r="U991" s="10"/>
      <c r="V991" s="10"/>
      <c r="W991" s="10"/>
      <c r="Y991" s="10"/>
      <c r="Z991" s="9"/>
      <c r="AA991" s="250"/>
      <c r="AB991" s="9"/>
      <c r="AC991" s="9"/>
      <c r="AD991" s="9"/>
      <c r="AE991" s="3"/>
      <c r="AF991" s="3"/>
    </row>
    <row r="992" spans="1:32" x14ac:dyDescent="0.2">
      <c r="A992" s="55"/>
      <c r="B992" s="10"/>
      <c r="C992" s="10" t="s">
        <v>411</v>
      </c>
      <c r="D992" s="10"/>
      <c r="E992" s="10" t="s">
        <v>322</v>
      </c>
      <c r="F992" s="10">
        <v>832</v>
      </c>
      <c r="G992" s="10"/>
      <c r="H992" s="10"/>
      <c r="I992" s="10"/>
      <c r="J992" s="10"/>
      <c r="K992" s="10"/>
      <c r="M992" s="10">
        <v>1</v>
      </c>
      <c r="N992" s="69"/>
      <c r="P992" s="248">
        <f t="shared" si="30"/>
        <v>0</v>
      </c>
      <c r="Q992" s="10"/>
      <c r="R992" s="10"/>
      <c r="S992" s="10"/>
      <c r="T992" s="180">
        <f t="shared" si="31"/>
        <v>832</v>
      </c>
      <c r="U992" s="10"/>
      <c r="V992" s="10"/>
      <c r="W992" s="10"/>
      <c r="Y992" s="10"/>
      <c r="Z992" s="9"/>
      <c r="AA992" s="250"/>
      <c r="AB992" s="9"/>
      <c r="AC992" s="9"/>
      <c r="AD992" s="9"/>
      <c r="AE992" s="3"/>
      <c r="AF992" s="3"/>
    </row>
    <row r="993" spans="1:32" x14ac:dyDescent="0.2">
      <c r="A993" s="55"/>
      <c r="B993" s="10"/>
      <c r="C993" s="10" t="s">
        <v>413</v>
      </c>
      <c r="D993" s="10"/>
      <c r="E993" s="10" t="s">
        <v>78</v>
      </c>
      <c r="F993" s="10">
        <v>1219</v>
      </c>
      <c r="G993" s="10"/>
      <c r="H993" s="10"/>
      <c r="I993" s="10"/>
      <c r="J993" s="10"/>
      <c r="K993" s="10"/>
      <c r="M993" s="10">
        <v>1</v>
      </c>
      <c r="N993" s="69"/>
      <c r="P993" s="248">
        <f t="shared" si="30"/>
        <v>0</v>
      </c>
      <c r="Q993" s="10"/>
      <c r="R993" s="10"/>
      <c r="S993" s="10"/>
      <c r="T993" s="180">
        <f t="shared" si="31"/>
        <v>1219</v>
      </c>
      <c r="U993" s="10"/>
      <c r="V993" s="10"/>
      <c r="W993" s="10"/>
      <c r="Y993" s="10"/>
      <c r="Z993" s="9"/>
      <c r="AA993" s="250"/>
      <c r="AB993" s="9"/>
      <c r="AC993" s="9"/>
      <c r="AD993" s="9"/>
      <c r="AE993" s="3"/>
      <c r="AF993" s="3"/>
    </row>
    <row r="994" spans="1:32" x14ac:dyDescent="0.2">
      <c r="A994" s="55"/>
      <c r="B994" s="10"/>
      <c r="C994" s="10" t="s">
        <v>413</v>
      </c>
      <c r="D994" s="10"/>
      <c r="E994" s="10" t="s">
        <v>324</v>
      </c>
      <c r="F994" s="10">
        <v>58</v>
      </c>
      <c r="G994" s="10"/>
      <c r="H994" s="10"/>
      <c r="I994" s="10"/>
      <c r="J994" s="10"/>
      <c r="K994" s="10"/>
      <c r="M994" s="10">
        <v>1</v>
      </c>
      <c r="N994" s="69"/>
      <c r="P994" s="248">
        <f t="shared" si="30"/>
        <v>0</v>
      </c>
      <c r="Q994" s="10"/>
      <c r="R994" s="10"/>
      <c r="S994" s="10"/>
      <c r="T994" s="180">
        <f t="shared" si="31"/>
        <v>58</v>
      </c>
      <c r="U994" s="10"/>
      <c r="V994" s="10"/>
      <c r="W994" s="10"/>
      <c r="Y994" s="10"/>
      <c r="Z994" s="9"/>
      <c r="AA994" s="250"/>
      <c r="AB994" s="9"/>
      <c r="AC994" s="9"/>
      <c r="AD994" s="9"/>
      <c r="AE994" s="3"/>
      <c r="AF994" s="3"/>
    </row>
    <row r="995" spans="1:32" x14ac:dyDescent="0.2">
      <c r="A995" s="55"/>
      <c r="B995" s="10"/>
      <c r="C995" s="10" t="s">
        <v>413</v>
      </c>
      <c r="D995" s="10"/>
      <c r="E995" s="10" t="s">
        <v>322</v>
      </c>
      <c r="F995" s="10">
        <v>3157530</v>
      </c>
      <c r="G995" s="10"/>
      <c r="H995" s="10"/>
      <c r="I995" s="10"/>
      <c r="J995" s="10"/>
      <c r="K995" s="10"/>
      <c r="M995" s="10">
        <v>5083</v>
      </c>
      <c r="N995" s="69"/>
      <c r="P995" s="248">
        <f t="shared" si="30"/>
        <v>0</v>
      </c>
      <c r="Q995" s="10"/>
      <c r="R995" s="10"/>
      <c r="S995" s="10"/>
      <c r="T995" s="180">
        <f t="shared" si="31"/>
        <v>621.19417666732249</v>
      </c>
      <c r="U995" s="10"/>
      <c r="V995" s="10"/>
      <c r="W995" s="10"/>
      <c r="Y995" s="10"/>
      <c r="Z995" s="9"/>
      <c r="AA995" s="250"/>
      <c r="AB995" s="9"/>
      <c r="AC995" s="9"/>
      <c r="AD995" s="9"/>
      <c r="AE995" s="3"/>
      <c r="AF995" s="3"/>
    </row>
    <row r="996" spans="1:32" x14ac:dyDescent="0.2">
      <c r="A996" s="55"/>
      <c r="B996" s="10"/>
      <c r="C996" s="10" t="s">
        <v>414</v>
      </c>
      <c r="D996" s="10"/>
      <c r="E996" s="10" t="s">
        <v>108</v>
      </c>
      <c r="F996" s="10">
        <v>1527750</v>
      </c>
      <c r="G996" s="10"/>
      <c r="H996" s="10"/>
      <c r="I996" s="10"/>
      <c r="J996" s="10"/>
      <c r="K996" s="10"/>
      <c r="M996" s="10">
        <v>4926</v>
      </c>
      <c r="N996" s="69"/>
      <c r="P996" s="248">
        <f t="shared" si="30"/>
        <v>0</v>
      </c>
      <c r="Q996" s="10"/>
      <c r="R996" s="10"/>
      <c r="S996" s="10"/>
      <c r="T996" s="180">
        <f t="shared" si="31"/>
        <v>310.1400730816078</v>
      </c>
      <c r="U996" s="10"/>
      <c r="V996" s="10"/>
      <c r="W996" s="10"/>
      <c r="Y996" s="10"/>
      <c r="Z996" s="9"/>
      <c r="AA996" s="250"/>
      <c r="AB996" s="9"/>
      <c r="AC996" s="9"/>
      <c r="AD996" s="9"/>
      <c r="AE996" s="3"/>
      <c r="AF996" s="3"/>
    </row>
    <row r="997" spans="1:32" x14ac:dyDescent="0.2">
      <c r="A997" s="55"/>
      <c r="B997" s="10"/>
      <c r="C997" s="10" t="s">
        <v>415</v>
      </c>
      <c r="D997" s="10"/>
      <c r="E997" s="10" t="s">
        <v>78</v>
      </c>
      <c r="F997" s="10">
        <v>113289</v>
      </c>
      <c r="G997" s="10"/>
      <c r="H997" s="10"/>
      <c r="I997" s="10"/>
      <c r="J997" s="10"/>
      <c r="K997" s="10"/>
      <c r="M997" s="10">
        <v>214</v>
      </c>
      <c r="N997" s="69"/>
      <c r="P997" s="248">
        <f t="shared" si="30"/>
        <v>0</v>
      </c>
      <c r="Q997" s="10"/>
      <c r="R997" s="10"/>
      <c r="S997" s="10"/>
      <c r="T997" s="180">
        <f t="shared" si="31"/>
        <v>529.3878504672897</v>
      </c>
      <c r="U997" s="10"/>
      <c r="V997" s="10"/>
      <c r="W997" s="10"/>
      <c r="Y997" s="10"/>
      <c r="Z997" s="9"/>
      <c r="AA997" s="250"/>
      <c r="AB997" s="9"/>
      <c r="AC997" s="9"/>
      <c r="AD997" s="9"/>
      <c r="AE997" s="3"/>
      <c r="AF997" s="3"/>
    </row>
    <row r="998" spans="1:32" x14ac:dyDescent="0.2">
      <c r="A998" s="55"/>
      <c r="B998" s="10"/>
      <c r="C998" s="10" t="s">
        <v>416</v>
      </c>
      <c r="D998" s="10"/>
      <c r="E998" s="10" t="s">
        <v>72</v>
      </c>
      <c r="F998" s="10">
        <v>1757</v>
      </c>
      <c r="G998" s="10"/>
      <c r="H998" s="10"/>
      <c r="I998" s="10"/>
      <c r="J998" s="10"/>
      <c r="K998" s="10"/>
      <c r="M998" s="10">
        <v>3</v>
      </c>
      <c r="N998" s="69"/>
      <c r="P998" s="248">
        <f t="shared" si="30"/>
        <v>0</v>
      </c>
      <c r="Q998" s="10"/>
      <c r="R998" s="10"/>
      <c r="S998" s="10"/>
      <c r="T998" s="180">
        <f t="shared" si="31"/>
        <v>585.66666666666663</v>
      </c>
      <c r="U998" s="10"/>
      <c r="V998" s="10"/>
      <c r="W998" s="10"/>
      <c r="Y998" s="10"/>
      <c r="Z998" s="9"/>
      <c r="AA998" s="250"/>
      <c r="AB998" s="9"/>
      <c r="AC998" s="9"/>
      <c r="AD998" s="9"/>
      <c r="AE998" s="3"/>
      <c r="AF998" s="3"/>
    </row>
    <row r="999" spans="1:32" x14ac:dyDescent="0.2">
      <c r="A999" s="55"/>
      <c r="B999" s="10"/>
      <c r="C999" s="10" t="s">
        <v>417</v>
      </c>
      <c r="D999" s="10"/>
      <c r="E999" s="10" t="s">
        <v>108</v>
      </c>
      <c r="F999" s="10">
        <v>103</v>
      </c>
      <c r="G999" s="10"/>
      <c r="H999" s="10"/>
      <c r="I999" s="10"/>
      <c r="J999" s="10"/>
      <c r="K999" s="10"/>
      <c r="M999" s="10">
        <v>1</v>
      </c>
      <c r="N999" s="69"/>
      <c r="P999" s="248">
        <f t="shared" si="30"/>
        <v>0</v>
      </c>
      <c r="Q999" s="10"/>
      <c r="R999" s="10"/>
      <c r="S999" s="10"/>
      <c r="T999" s="180">
        <f t="shared" si="31"/>
        <v>103</v>
      </c>
      <c r="U999" s="10"/>
      <c r="V999" s="10"/>
      <c r="W999" s="10"/>
      <c r="Y999" s="10"/>
      <c r="Z999" s="9"/>
      <c r="AA999" s="250"/>
      <c r="AB999" s="9"/>
      <c r="AC999" s="9"/>
      <c r="AD999" s="9"/>
      <c r="AE999" s="3"/>
      <c r="AF999" s="3"/>
    </row>
    <row r="1000" spans="1:32" x14ac:dyDescent="0.2">
      <c r="A1000" s="55"/>
      <c r="B1000" s="10"/>
      <c r="C1000" s="10" t="s">
        <v>417</v>
      </c>
      <c r="D1000" s="10"/>
      <c r="E1000" s="10" t="s">
        <v>85</v>
      </c>
      <c r="F1000" s="10">
        <v>2374</v>
      </c>
      <c r="G1000" s="10"/>
      <c r="H1000" s="10"/>
      <c r="I1000" s="10"/>
      <c r="J1000" s="10"/>
      <c r="K1000" s="10"/>
      <c r="M1000" s="10">
        <v>6</v>
      </c>
      <c r="N1000" s="69"/>
      <c r="P1000" s="248">
        <f t="shared" si="30"/>
        <v>0</v>
      </c>
      <c r="Q1000" s="10"/>
      <c r="R1000" s="10"/>
      <c r="S1000" s="10"/>
      <c r="T1000" s="180">
        <f t="shared" si="31"/>
        <v>395.66666666666669</v>
      </c>
      <c r="U1000" s="10"/>
      <c r="V1000" s="10"/>
      <c r="W1000" s="10"/>
      <c r="Y1000" s="10"/>
      <c r="Z1000" s="9"/>
      <c r="AA1000" s="250"/>
      <c r="AB1000" s="9"/>
      <c r="AC1000" s="9"/>
      <c r="AD1000" s="9"/>
      <c r="AE1000" s="3"/>
      <c r="AF1000" s="3"/>
    </row>
    <row r="1001" spans="1:32" x14ac:dyDescent="0.2">
      <c r="A1001" s="55"/>
      <c r="B1001" s="10"/>
      <c r="C1001" s="10" t="s">
        <v>417</v>
      </c>
      <c r="D1001" s="10"/>
      <c r="E1001" s="10" t="s">
        <v>109</v>
      </c>
      <c r="F1001" s="10">
        <v>300867</v>
      </c>
      <c r="G1001" s="10"/>
      <c r="H1001" s="10"/>
      <c r="I1001" s="10"/>
      <c r="J1001" s="10"/>
      <c r="K1001" s="10"/>
      <c r="M1001" s="10">
        <v>758</v>
      </c>
      <c r="N1001" s="69"/>
      <c r="P1001" s="248">
        <f t="shared" si="30"/>
        <v>0</v>
      </c>
      <c r="Q1001" s="10"/>
      <c r="R1001" s="10"/>
      <c r="S1001" s="10"/>
      <c r="T1001" s="180">
        <f t="shared" si="31"/>
        <v>396.9221635883905</v>
      </c>
      <c r="U1001" s="10"/>
      <c r="V1001" s="10"/>
      <c r="W1001" s="10"/>
      <c r="Y1001" s="10"/>
      <c r="Z1001" s="9"/>
      <c r="AA1001" s="250"/>
      <c r="AB1001" s="9"/>
      <c r="AC1001" s="9"/>
      <c r="AD1001" s="9"/>
      <c r="AE1001" s="3"/>
      <c r="AF1001" s="3"/>
    </row>
    <row r="1002" spans="1:32" x14ac:dyDescent="0.2">
      <c r="A1002" s="55"/>
      <c r="B1002" s="10"/>
      <c r="C1002" s="10" t="s">
        <v>417</v>
      </c>
      <c r="D1002" s="10"/>
      <c r="E1002" s="10" t="s">
        <v>367</v>
      </c>
      <c r="F1002" s="10">
        <v>1018</v>
      </c>
      <c r="G1002" s="10"/>
      <c r="H1002" s="10"/>
      <c r="I1002" s="10"/>
      <c r="J1002" s="10"/>
      <c r="K1002" s="10"/>
      <c r="M1002" s="10">
        <v>1</v>
      </c>
      <c r="N1002" s="69"/>
      <c r="P1002" s="248">
        <f t="shared" si="30"/>
        <v>0</v>
      </c>
      <c r="Q1002" s="10"/>
      <c r="R1002" s="10"/>
      <c r="S1002" s="10"/>
      <c r="T1002" s="180">
        <f t="shared" si="31"/>
        <v>1018</v>
      </c>
      <c r="U1002" s="10"/>
      <c r="V1002" s="10"/>
      <c r="W1002" s="10"/>
      <c r="Y1002" s="10"/>
      <c r="Z1002" s="9"/>
      <c r="AA1002" s="250"/>
      <c r="AB1002" s="9"/>
      <c r="AC1002" s="9"/>
      <c r="AD1002" s="9"/>
      <c r="AE1002" s="3"/>
      <c r="AF1002" s="3"/>
    </row>
    <row r="1003" spans="1:32" x14ac:dyDescent="0.2">
      <c r="A1003" s="55"/>
      <c r="B1003" s="10"/>
      <c r="C1003" s="10" t="s">
        <v>418</v>
      </c>
      <c r="D1003" s="10"/>
      <c r="E1003" s="10" t="s">
        <v>184</v>
      </c>
      <c r="F1003" s="10">
        <v>511</v>
      </c>
      <c r="G1003" s="10"/>
      <c r="H1003" s="10"/>
      <c r="I1003" s="10"/>
      <c r="J1003" s="10"/>
      <c r="K1003" s="10"/>
      <c r="M1003" s="10">
        <v>1</v>
      </c>
      <c r="N1003" s="69"/>
      <c r="P1003" s="248">
        <f t="shared" si="30"/>
        <v>0</v>
      </c>
      <c r="Q1003" s="10"/>
      <c r="R1003" s="10"/>
      <c r="S1003" s="10"/>
      <c r="T1003" s="180">
        <f t="shared" si="31"/>
        <v>511</v>
      </c>
      <c r="U1003" s="10"/>
      <c r="V1003" s="10"/>
      <c r="W1003" s="10"/>
      <c r="Y1003" s="10"/>
      <c r="Z1003" s="9"/>
      <c r="AA1003" s="250"/>
      <c r="AB1003" s="9"/>
      <c r="AC1003" s="9"/>
      <c r="AD1003" s="9"/>
      <c r="AE1003" s="3"/>
      <c r="AF1003" s="3"/>
    </row>
    <row r="1004" spans="1:32" x14ac:dyDescent="0.2">
      <c r="A1004" s="55"/>
      <c r="B1004" s="10"/>
      <c r="C1004" s="10" t="s">
        <v>418</v>
      </c>
      <c r="D1004" s="10"/>
      <c r="E1004" s="10" t="s">
        <v>286</v>
      </c>
      <c r="F1004" s="10">
        <v>850849</v>
      </c>
      <c r="G1004" s="10"/>
      <c r="H1004" s="10"/>
      <c r="I1004" s="10"/>
      <c r="J1004" s="10"/>
      <c r="K1004" s="10"/>
      <c r="M1004" s="10">
        <v>1598</v>
      </c>
      <c r="N1004" s="69"/>
      <c r="P1004" s="248">
        <f t="shared" si="30"/>
        <v>0</v>
      </c>
      <c r="Q1004" s="10"/>
      <c r="R1004" s="10"/>
      <c r="S1004" s="10"/>
      <c r="T1004" s="180">
        <f t="shared" si="31"/>
        <v>532.44618272841046</v>
      </c>
      <c r="U1004" s="10"/>
      <c r="V1004" s="10"/>
      <c r="W1004" s="10"/>
      <c r="Y1004" s="10"/>
      <c r="Z1004" s="9"/>
      <c r="AA1004" s="250"/>
      <c r="AB1004" s="9"/>
      <c r="AC1004" s="9"/>
      <c r="AD1004" s="9"/>
      <c r="AE1004" s="3"/>
      <c r="AF1004" s="3"/>
    </row>
    <row r="1005" spans="1:32" x14ac:dyDescent="0.2">
      <c r="A1005" s="55"/>
      <c r="B1005" s="10"/>
      <c r="C1005" s="10" t="s">
        <v>418</v>
      </c>
      <c r="D1005" s="10"/>
      <c r="E1005" s="10" t="s">
        <v>156</v>
      </c>
      <c r="F1005" s="10"/>
      <c r="G1005" s="10"/>
      <c r="H1005" s="10"/>
      <c r="I1005" s="10"/>
      <c r="J1005" s="10"/>
      <c r="K1005" s="10"/>
      <c r="M1005" s="10">
        <v>1</v>
      </c>
      <c r="N1005" s="69"/>
      <c r="P1005" s="248">
        <f t="shared" si="30"/>
        <v>0</v>
      </c>
      <c r="Q1005" s="10"/>
      <c r="R1005" s="10"/>
      <c r="S1005" s="10"/>
      <c r="T1005" s="180">
        <f t="shared" si="31"/>
        <v>0</v>
      </c>
      <c r="U1005" s="10"/>
      <c r="V1005" s="10"/>
      <c r="W1005" s="10"/>
      <c r="Y1005" s="10"/>
      <c r="Z1005" s="9"/>
      <c r="AA1005" s="250"/>
      <c r="AB1005" s="9"/>
      <c r="AC1005" s="9"/>
      <c r="AD1005" s="9"/>
      <c r="AE1005" s="3"/>
      <c r="AF1005" s="3"/>
    </row>
    <row r="1006" spans="1:32" x14ac:dyDescent="0.2">
      <c r="A1006" s="55"/>
      <c r="B1006" s="10"/>
      <c r="C1006" s="10" t="s">
        <v>419</v>
      </c>
      <c r="D1006" s="10"/>
      <c r="E1006" s="10" t="s">
        <v>294</v>
      </c>
      <c r="F1006" s="10">
        <v>157346</v>
      </c>
      <c r="G1006" s="10"/>
      <c r="H1006" s="10"/>
      <c r="I1006" s="10"/>
      <c r="J1006" s="10"/>
      <c r="K1006" s="10"/>
      <c r="M1006" s="10">
        <v>349</v>
      </c>
      <c r="N1006" s="69"/>
      <c r="P1006" s="248">
        <f t="shared" si="30"/>
        <v>0</v>
      </c>
      <c r="Q1006" s="10"/>
      <c r="R1006" s="10"/>
      <c r="S1006" s="10"/>
      <c r="T1006" s="180">
        <f t="shared" si="31"/>
        <v>450.84813753581659</v>
      </c>
      <c r="U1006" s="10"/>
      <c r="V1006" s="10"/>
      <c r="W1006" s="10"/>
      <c r="Y1006" s="10"/>
      <c r="Z1006" s="9"/>
      <c r="AA1006" s="250"/>
      <c r="AB1006" s="9"/>
      <c r="AC1006" s="9"/>
      <c r="AD1006" s="9"/>
      <c r="AE1006" s="3"/>
      <c r="AF1006" s="3"/>
    </row>
    <row r="1007" spans="1:32" x14ac:dyDescent="0.2">
      <c r="A1007" s="55"/>
      <c r="B1007" s="10"/>
      <c r="C1007" s="10" t="s">
        <v>420</v>
      </c>
      <c r="D1007" s="10"/>
      <c r="E1007" s="10" t="s">
        <v>421</v>
      </c>
      <c r="F1007" s="10">
        <v>1565</v>
      </c>
      <c r="G1007" s="10"/>
      <c r="H1007" s="10"/>
      <c r="I1007" s="10"/>
      <c r="J1007" s="10"/>
      <c r="K1007" s="10"/>
      <c r="M1007" s="10">
        <v>1</v>
      </c>
      <c r="N1007" s="69"/>
      <c r="P1007" s="248">
        <f t="shared" si="30"/>
        <v>0</v>
      </c>
      <c r="Q1007" s="10"/>
      <c r="R1007" s="10"/>
      <c r="S1007" s="10"/>
      <c r="T1007" s="180">
        <f t="shared" si="31"/>
        <v>1565</v>
      </c>
      <c r="U1007" s="10"/>
      <c r="V1007" s="10"/>
      <c r="W1007" s="10"/>
      <c r="Y1007" s="10"/>
      <c r="Z1007" s="9"/>
      <c r="AA1007" s="250"/>
      <c r="AB1007" s="9"/>
      <c r="AC1007" s="9"/>
      <c r="AD1007" s="9"/>
      <c r="AE1007" s="3"/>
      <c r="AF1007" s="3"/>
    </row>
    <row r="1008" spans="1:32" x14ac:dyDescent="0.2">
      <c r="A1008" s="55"/>
      <c r="B1008" s="10"/>
      <c r="C1008" s="10" t="s">
        <v>420</v>
      </c>
      <c r="D1008" s="10"/>
      <c r="E1008" s="10" t="s">
        <v>408</v>
      </c>
      <c r="F1008" s="10">
        <v>290864</v>
      </c>
      <c r="G1008" s="10"/>
      <c r="H1008" s="10"/>
      <c r="I1008" s="10"/>
      <c r="J1008" s="10"/>
      <c r="K1008" s="10"/>
      <c r="M1008" s="10">
        <v>497</v>
      </c>
      <c r="N1008" s="69"/>
      <c r="P1008" s="248">
        <f t="shared" si="30"/>
        <v>0</v>
      </c>
      <c r="Q1008" s="10"/>
      <c r="R1008" s="10"/>
      <c r="S1008" s="10"/>
      <c r="T1008" s="180">
        <f t="shared" si="31"/>
        <v>585.23943661971828</v>
      </c>
      <c r="U1008" s="10"/>
      <c r="V1008" s="10"/>
      <c r="W1008" s="10"/>
      <c r="Y1008" s="10"/>
      <c r="Z1008" s="9"/>
      <c r="AA1008" s="250"/>
      <c r="AB1008" s="9"/>
      <c r="AC1008" s="9"/>
      <c r="AD1008" s="9"/>
      <c r="AE1008" s="3"/>
      <c r="AF1008" s="3"/>
    </row>
    <row r="1009" spans="1:32" x14ac:dyDescent="0.2">
      <c r="A1009" s="55"/>
      <c r="B1009" s="10"/>
      <c r="C1009" s="10" t="s">
        <v>422</v>
      </c>
      <c r="D1009" s="10"/>
      <c r="E1009" s="10" t="s">
        <v>423</v>
      </c>
      <c r="F1009" s="10">
        <v>165519</v>
      </c>
      <c r="G1009" s="10"/>
      <c r="H1009" s="10"/>
      <c r="I1009" s="10"/>
      <c r="J1009" s="10"/>
      <c r="K1009" s="10"/>
      <c r="M1009" s="10">
        <v>303</v>
      </c>
      <c r="N1009" s="69"/>
      <c r="P1009" s="248">
        <f t="shared" si="30"/>
        <v>0</v>
      </c>
      <c r="Q1009" s="10"/>
      <c r="R1009" s="10"/>
      <c r="S1009" s="10"/>
      <c r="T1009" s="180">
        <f t="shared" si="31"/>
        <v>546.26732673267327</v>
      </c>
      <c r="U1009" s="10"/>
      <c r="V1009" s="10"/>
      <c r="W1009" s="10"/>
      <c r="Y1009" s="10"/>
      <c r="Z1009" s="9"/>
      <c r="AA1009" s="250"/>
      <c r="AB1009" s="9"/>
      <c r="AC1009" s="9"/>
      <c r="AD1009" s="9"/>
      <c r="AE1009" s="3"/>
      <c r="AF1009" s="3"/>
    </row>
    <row r="1010" spans="1:32" x14ac:dyDescent="0.2">
      <c r="A1010" s="55"/>
      <c r="B1010" s="10"/>
      <c r="C1010" s="10" t="s">
        <v>424</v>
      </c>
      <c r="D1010" s="10"/>
      <c r="E1010" s="10" t="s">
        <v>103</v>
      </c>
      <c r="F1010" s="10">
        <v>339220</v>
      </c>
      <c r="G1010" s="10"/>
      <c r="H1010" s="10"/>
      <c r="I1010" s="10"/>
      <c r="J1010" s="10"/>
      <c r="K1010" s="10"/>
      <c r="M1010" s="10">
        <v>1179</v>
      </c>
      <c r="N1010" s="69"/>
      <c r="P1010" s="248">
        <f t="shared" si="30"/>
        <v>0</v>
      </c>
      <c r="Q1010" s="10"/>
      <c r="R1010" s="10"/>
      <c r="S1010" s="10"/>
      <c r="T1010" s="180">
        <f t="shared" si="31"/>
        <v>287.71840542832911</v>
      </c>
      <c r="U1010" s="10"/>
      <c r="V1010" s="10"/>
      <c r="W1010" s="10"/>
      <c r="Y1010" s="10"/>
      <c r="Z1010" s="9"/>
      <c r="AA1010" s="250"/>
      <c r="AB1010" s="9"/>
      <c r="AC1010" s="9"/>
      <c r="AD1010" s="9"/>
      <c r="AE1010" s="3"/>
      <c r="AF1010" s="3"/>
    </row>
    <row r="1011" spans="1:32" x14ac:dyDescent="0.2">
      <c r="A1011" s="55"/>
      <c r="B1011" s="10"/>
      <c r="C1011" s="10" t="s">
        <v>425</v>
      </c>
      <c r="D1011" s="10"/>
      <c r="E1011" s="10" t="s">
        <v>103</v>
      </c>
      <c r="F1011" s="10">
        <v>21803</v>
      </c>
      <c r="G1011" s="10"/>
      <c r="H1011" s="10"/>
      <c r="I1011" s="10"/>
      <c r="J1011" s="10"/>
      <c r="K1011" s="10"/>
      <c r="M1011" s="10">
        <v>102</v>
      </c>
      <c r="N1011" s="69"/>
      <c r="P1011" s="248">
        <f t="shared" si="30"/>
        <v>0</v>
      </c>
      <c r="Q1011" s="10"/>
      <c r="R1011" s="10"/>
      <c r="S1011" s="10"/>
      <c r="T1011" s="180">
        <f t="shared" si="31"/>
        <v>213.75490196078431</v>
      </c>
      <c r="U1011" s="10"/>
      <c r="V1011" s="10"/>
      <c r="W1011" s="10"/>
      <c r="Y1011" s="10"/>
      <c r="Z1011" s="9"/>
      <c r="AA1011" s="250"/>
      <c r="AB1011" s="9"/>
      <c r="AC1011" s="9"/>
      <c r="AD1011" s="9"/>
      <c r="AE1011" s="3"/>
      <c r="AF1011" s="3"/>
    </row>
    <row r="1012" spans="1:32" x14ac:dyDescent="0.2">
      <c r="A1012" s="55"/>
      <c r="B1012" s="10"/>
      <c r="C1012" s="10" t="s">
        <v>426</v>
      </c>
      <c r="D1012" s="10"/>
      <c r="E1012" s="10" t="s">
        <v>63</v>
      </c>
      <c r="F1012" s="10">
        <v>867198</v>
      </c>
      <c r="G1012" s="10"/>
      <c r="H1012" s="10"/>
      <c r="I1012" s="10"/>
      <c r="J1012" s="10"/>
      <c r="K1012" s="10"/>
      <c r="M1012" s="10">
        <v>2946</v>
      </c>
      <c r="N1012" s="69"/>
      <c r="P1012" s="248">
        <f t="shared" si="30"/>
        <v>0</v>
      </c>
      <c r="Q1012" s="10"/>
      <c r="R1012" s="10"/>
      <c r="S1012" s="10"/>
      <c r="T1012" s="180">
        <f t="shared" si="31"/>
        <v>294.36456211812629</v>
      </c>
      <c r="U1012" s="10"/>
      <c r="V1012" s="10"/>
      <c r="W1012" s="10"/>
      <c r="Y1012" s="10"/>
      <c r="Z1012" s="9"/>
      <c r="AA1012" s="250"/>
      <c r="AB1012" s="9"/>
      <c r="AC1012" s="9"/>
      <c r="AD1012" s="9"/>
      <c r="AE1012" s="3"/>
      <c r="AF1012" s="3"/>
    </row>
    <row r="1013" spans="1:32" x14ac:dyDescent="0.2">
      <c r="A1013" s="55"/>
      <c r="B1013" s="10"/>
      <c r="C1013" s="10" t="s">
        <v>426</v>
      </c>
      <c r="D1013" s="10"/>
      <c r="E1013" s="10" t="s">
        <v>166</v>
      </c>
      <c r="F1013" s="10">
        <v>279</v>
      </c>
      <c r="G1013" s="10"/>
      <c r="H1013" s="10"/>
      <c r="I1013" s="10"/>
      <c r="J1013" s="10"/>
      <c r="K1013" s="10"/>
      <c r="M1013" s="10">
        <v>1</v>
      </c>
      <c r="N1013" s="69"/>
      <c r="P1013" s="248">
        <f t="shared" si="30"/>
        <v>0</v>
      </c>
      <c r="Q1013" s="10"/>
      <c r="R1013" s="10"/>
      <c r="S1013" s="10"/>
      <c r="T1013" s="180">
        <f t="shared" si="31"/>
        <v>279</v>
      </c>
      <c r="U1013" s="10"/>
      <c r="V1013" s="10"/>
      <c r="W1013" s="10"/>
      <c r="Y1013" s="10"/>
      <c r="Z1013" s="9"/>
      <c r="AA1013" s="250"/>
      <c r="AB1013" s="9"/>
      <c r="AC1013" s="9"/>
      <c r="AD1013" s="9"/>
      <c r="AE1013" s="3"/>
      <c r="AF1013" s="3"/>
    </row>
    <row r="1014" spans="1:32" x14ac:dyDescent="0.2">
      <c r="A1014" s="55"/>
      <c r="B1014" s="10"/>
      <c r="C1014" s="10" t="s">
        <v>427</v>
      </c>
      <c r="D1014" s="10"/>
      <c r="E1014" s="10" t="s">
        <v>156</v>
      </c>
      <c r="F1014" s="10">
        <v>1797</v>
      </c>
      <c r="G1014" s="10"/>
      <c r="H1014" s="10"/>
      <c r="I1014" s="10"/>
      <c r="J1014" s="10"/>
      <c r="K1014" s="10"/>
      <c r="M1014" s="10">
        <v>5</v>
      </c>
      <c r="N1014" s="69"/>
      <c r="P1014" s="248">
        <f t="shared" si="30"/>
        <v>0</v>
      </c>
      <c r="Q1014" s="10"/>
      <c r="R1014" s="10"/>
      <c r="S1014" s="10"/>
      <c r="T1014" s="180">
        <f t="shared" si="31"/>
        <v>359.4</v>
      </c>
      <c r="U1014" s="10"/>
      <c r="V1014" s="10"/>
      <c r="W1014" s="10"/>
      <c r="Y1014" s="10"/>
      <c r="Z1014" s="9"/>
      <c r="AA1014" s="250"/>
      <c r="AB1014" s="9"/>
      <c r="AC1014" s="9"/>
      <c r="AD1014" s="9"/>
      <c r="AE1014" s="3"/>
      <c r="AF1014" s="3"/>
    </row>
    <row r="1015" spans="1:32" x14ac:dyDescent="0.2">
      <c r="A1015" s="55"/>
      <c r="B1015" s="10"/>
      <c r="C1015" s="10" t="s">
        <v>428</v>
      </c>
      <c r="D1015" s="10"/>
      <c r="E1015" s="10" t="s">
        <v>63</v>
      </c>
      <c r="F1015" s="10">
        <v>186</v>
      </c>
      <c r="G1015" s="10"/>
      <c r="H1015" s="10"/>
      <c r="I1015" s="10"/>
      <c r="J1015" s="10"/>
      <c r="K1015" s="10"/>
      <c r="M1015" s="10">
        <v>1</v>
      </c>
      <c r="N1015" s="69"/>
      <c r="P1015" s="248">
        <f t="shared" si="30"/>
        <v>0</v>
      </c>
      <c r="Q1015" s="10"/>
      <c r="R1015" s="10"/>
      <c r="S1015" s="10"/>
      <c r="T1015" s="180">
        <f t="shared" si="31"/>
        <v>186</v>
      </c>
      <c r="U1015" s="10"/>
      <c r="V1015" s="10"/>
      <c r="W1015" s="10"/>
      <c r="Y1015" s="10"/>
      <c r="Z1015" s="9"/>
      <c r="AA1015" s="250"/>
      <c r="AB1015" s="9"/>
      <c r="AC1015" s="9"/>
      <c r="AD1015" s="9"/>
      <c r="AE1015" s="3"/>
      <c r="AF1015" s="3"/>
    </row>
    <row r="1016" spans="1:32" x14ac:dyDescent="0.2">
      <c r="A1016" s="55"/>
      <c r="B1016" s="10"/>
      <c r="C1016" s="10" t="s">
        <v>428</v>
      </c>
      <c r="D1016" s="10"/>
      <c r="E1016" s="10" t="s">
        <v>429</v>
      </c>
      <c r="F1016" s="10">
        <v>178</v>
      </c>
      <c r="G1016" s="10"/>
      <c r="H1016" s="10"/>
      <c r="I1016" s="10"/>
      <c r="J1016" s="10"/>
      <c r="K1016" s="10"/>
      <c r="M1016" s="10">
        <v>1</v>
      </c>
      <c r="N1016" s="69"/>
      <c r="P1016" s="248">
        <f t="shared" si="30"/>
        <v>0</v>
      </c>
      <c r="Q1016" s="10"/>
      <c r="R1016" s="10"/>
      <c r="S1016" s="10"/>
      <c r="T1016" s="180">
        <f t="shared" si="31"/>
        <v>178</v>
      </c>
      <c r="U1016" s="10"/>
      <c r="V1016" s="10"/>
      <c r="W1016" s="10"/>
      <c r="Y1016" s="10"/>
      <c r="Z1016" s="9"/>
      <c r="AA1016" s="250"/>
      <c r="AB1016" s="9"/>
      <c r="AC1016" s="9"/>
      <c r="AD1016" s="9"/>
      <c r="AE1016" s="3"/>
      <c r="AF1016" s="3"/>
    </row>
    <row r="1017" spans="1:32" x14ac:dyDescent="0.2">
      <c r="A1017" s="55"/>
      <c r="B1017" s="10"/>
      <c r="C1017" s="10" t="s">
        <v>428</v>
      </c>
      <c r="D1017" s="10"/>
      <c r="E1017" s="10" t="s">
        <v>166</v>
      </c>
      <c r="F1017" s="10">
        <v>1572440</v>
      </c>
      <c r="G1017" s="10"/>
      <c r="H1017" s="10"/>
      <c r="I1017" s="10"/>
      <c r="J1017" s="10"/>
      <c r="K1017" s="10"/>
      <c r="M1017" s="10">
        <v>8040</v>
      </c>
      <c r="N1017" s="69"/>
      <c r="P1017" s="248">
        <f t="shared" si="30"/>
        <v>0</v>
      </c>
      <c r="Q1017" s="10"/>
      <c r="R1017" s="10"/>
      <c r="S1017" s="10"/>
      <c r="T1017" s="180">
        <f t="shared" si="31"/>
        <v>195.57711442786069</v>
      </c>
      <c r="U1017" s="10"/>
      <c r="V1017" s="10"/>
      <c r="W1017" s="10"/>
      <c r="Y1017" s="10"/>
      <c r="Z1017" s="9"/>
      <c r="AA1017" s="250"/>
      <c r="AB1017" s="9"/>
      <c r="AC1017" s="9"/>
      <c r="AD1017" s="9"/>
      <c r="AE1017" s="3"/>
      <c r="AF1017" s="3"/>
    </row>
    <row r="1018" spans="1:32" x14ac:dyDescent="0.2">
      <c r="A1018" s="55"/>
      <c r="B1018" s="10"/>
      <c r="C1018" s="10" t="s">
        <v>430</v>
      </c>
      <c r="D1018" s="10"/>
      <c r="E1018" s="10" t="s">
        <v>366</v>
      </c>
      <c r="F1018" s="10">
        <v>1270347</v>
      </c>
      <c r="G1018" s="10"/>
      <c r="H1018" s="10"/>
      <c r="I1018" s="10"/>
      <c r="J1018" s="10"/>
      <c r="K1018" s="10"/>
      <c r="M1018" s="10">
        <v>3430</v>
      </c>
      <c r="N1018" s="69"/>
      <c r="P1018" s="248">
        <f t="shared" si="30"/>
        <v>0</v>
      </c>
      <c r="Q1018" s="10"/>
      <c r="R1018" s="10"/>
      <c r="S1018" s="10"/>
      <c r="T1018" s="180">
        <f t="shared" si="31"/>
        <v>370.36355685131196</v>
      </c>
      <c r="U1018" s="10"/>
      <c r="V1018" s="10"/>
      <c r="W1018" s="10"/>
      <c r="Y1018" s="10"/>
      <c r="Z1018" s="9"/>
      <c r="AA1018" s="250"/>
      <c r="AB1018" s="9"/>
      <c r="AC1018" s="9"/>
      <c r="AD1018" s="9"/>
      <c r="AE1018" s="3"/>
      <c r="AF1018" s="3"/>
    </row>
    <row r="1019" spans="1:32" x14ac:dyDescent="0.2">
      <c r="A1019" s="55"/>
      <c r="B1019" s="10"/>
      <c r="C1019" s="10" t="s">
        <v>430</v>
      </c>
      <c r="D1019" s="10"/>
      <c r="E1019" s="10" t="s">
        <v>367</v>
      </c>
      <c r="F1019" s="10">
        <v>178</v>
      </c>
      <c r="G1019" s="10"/>
      <c r="H1019" s="10"/>
      <c r="I1019" s="10"/>
      <c r="J1019" s="10"/>
      <c r="K1019" s="10"/>
      <c r="M1019" s="10">
        <v>1</v>
      </c>
      <c r="N1019" s="69"/>
      <c r="P1019" s="248">
        <f t="shared" si="30"/>
        <v>0</v>
      </c>
      <c r="Q1019" s="10"/>
      <c r="R1019" s="10"/>
      <c r="S1019" s="10"/>
      <c r="T1019" s="180">
        <f t="shared" si="31"/>
        <v>178</v>
      </c>
      <c r="U1019" s="10"/>
      <c r="V1019" s="10"/>
      <c r="W1019" s="10"/>
      <c r="Y1019" s="10"/>
      <c r="Z1019" s="9"/>
      <c r="AA1019" s="250"/>
      <c r="AB1019" s="9"/>
      <c r="AC1019" s="9"/>
      <c r="AD1019" s="9"/>
      <c r="AE1019" s="3"/>
      <c r="AF1019" s="3"/>
    </row>
    <row r="1020" spans="1:32" x14ac:dyDescent="0.2">
      <c r="A1020" s="55"/>
      <c r="B1020" s="10"/>
      <c r="C1020" s="10" t="s">
        <v>431</v>
      </c>
      <c r="D1020" s="10"/>
      <c r="E1020" s="10" t="s">
        <v>89</v>
      </c>
      <c r="F1020" s="10">
        <v>4346</v>
      </c>
      <c r="G1020" s="10"/>
      <c r="H1020" s="10"/>
      <c r="I1020" s="10"/>
      <c r="J1020" s="10"/>
      <c r="K1020" s="10"/>
      <c r="M1020" s="10">
        <v>7</v>
      </c>
      <c r="N1020" s="69"/>
      <c r="P1020" s="248">
        <f t="shared" si="30"/>
        <v>0</v>
      </c>
      <c r="Q1020" s="10"/>
      <c r="R1020" s="10"/>
      <c r="S1020" s="10"/>
      <c r="T1020" s="180">
        <f t="shared" si="31"/>
        <v>620.85714285714289</v>
      </c>
      <c r="U1020" s="10"/>
      <c r="V1020" s="10"/>
      <c r="W1020" s="10"/>
      <c r="Y1020" s="10"/>
      <c r="Z1020" s="9"/>
      <c r="AA1020" s="250"/>
      <c r="AB1020" s="9"/>
      <c r="AC1020" s="9"/>
      <c r="AD1020" s="9"/>
      <c r="AE1020" s="3"/>
      <c r="AF1020" s="3"/>
    </row>
    <row r="1021" spans="1:32" x14ac:dyDescent="0.2">
      <c r="A1021" s="55"/>
      <c r="B1021" s="10"/>
      <c r="C1021" s="10" t="s">
        <v>432</v>
      </c>
      <c r="D1021" s="10"/>
      <c r="E1021" s="10" t="s">
        <v>163</v>
      </c>
      <c r="F1021" s="10">
        <v>3887</v>
      </c>
      <c r="G1021" s="10"/>
      <c r="H1021" s="10"/>
      <c r="I1021" s="10"/>
      <c r="J1021" s="10"/>
      <c r="K1021" s="10"/>
      <c r="M1021" s="10">
        <v>10</v>
      </c>
      <c r="N1021" s="69"/>
      <c r="P1021" s="248">
        <f t="shared" si="30"/>
        <v>0</v>
      </c>
      <c r="Q1021" s="10"/>
      <c r="R1021" s="10"/>
      <c r="S1021" s="10"/>
      <c r="T1021" s="180">
        <f t="shared" si="31"/>
        <v>388.7</v>
      </c>
      <c r="U1021" s="10"/>
      <c r="V1021" s="10"/>
      <c r="W1021" s="10"/>
      <c r="Y1021" s="10"/>
      <c r="Z1021" s="9"/>
      <c r="AA1021" s="250"/>
      <c r="AB1021" s="9"/>
      <c r="AC1021" s="9"/>
      <c r="AD1021" s="9"/>
      <c r="AE1021" s="3"/>
      <c r="AF1021" s="3"/>
    </row>
    <row r="1022" spans="1:32" x14ac:dyDescent="0.2">
      <c r="A1022" s="55"/>
      <c r="B1022" s="10"/>
      <c r="C1022" s="10" t="s">
        <v>433</v>
      </c>
      <c r="D1022" s="10"/>
      <c r="E1022" s="10" t="s">
        <v>104</v>
      </c>
      <c r="F1022" s="10">
        <v>4371</v>
      </c>
      <c r="G1022" s="10"/>
      <c r="H1022" s="10"/>
      <c r="I1022" s="10"/>
      <c r="J1022" s="10"/>
      <c r="K1022" s="10"/>
      <c r="M1022" s="10">
        <v>4</v>
      </c>
      <c r="N1022" s="69"/>
      <c r="P1022" s="248">
        <f t="shared" si="30"/>
        <v>0</v>
      </c>
      <c r="Q1022" s="10"/>
      <c r="R1022" s="10"/>
      <c r="S1022" s="10"/>
      <c r="T1022" s="180">
        <f t="shared" si="31"/>
        <v>1092.75</v>
      </c>
      <c r="U1022" s="10"/>
      <c r="V1022" s="10"/>
      <c r="W1022" s="10"/>
      <c r="Y1022" s="10"/>
      <c r="Z1022" s="9"/>
      <c r="AA1022" s="250"/>
      <c r="AB1022" s="9"/>
      <c r="AC1022" s="9"/>
      <c r="AD1022" s="9"/>
      <c r="AE1022" s="3"/>
      <c r="AF1022" s="3"/>
    </row>
    <row r="1023" spans="1:32" x14ac:dyDescent="0.2">
      <c r="A1023" s="55"/>
      <c r="B1023" s="10"/>
      <c r="C1023" s="10" t="s">
        <v>434</v>
      </c>
      <c r="D1023" s="10"/>
      <c r="E1023" s="10" t="s">
        <v>63</v>
      </c>
      <c r="F1023" s="10">
        <v>298</v>
      </c>
      <c r="G1023" s="10"/>
      <c r="H1023" s="10"/>
      <c r="I1023" s="10"/>
      <c r="J1023" s="10"/>
      <c r="K1023" s="10"/>
      <c r="M1023" s="10">
        <v>2</v>
      </c>
      <c r="N1023" s="69"/>
      <c r="P1023" s="248">
        <f t="shared" si="30"/>
        <v>0</v>
      </c>
      <c r="Q1023" s="10"/>
      <c r="R1023" s="10"/>
      <c r="S1023" s="10"/>
      <c r="T1023" s="180">
        <f t="shared" si="31"/>
        <v>149</v>
      </c>
      <c r="U1023" s="10"/>
      <c r="V1023" s="10"/>
      <c r="W1023" s="10"/>
      <c r="Y1023" s="10"/>
      <c r="Z1023" s="9"/>
      <c r="AA1023" s="250"/>
      <c r="AB1023" s="9"/>
      <c r="AC1023" s="9"/>
      <c r="AD1023" s="9"/>
      <c r="AE1023" s="3"/>
      <c r="AF1023" s="3"/>
    </row>
    <row r="1024" spans="1:32" x14ac:dyDescent="0.2">
      <c r="A1024" s="55"/>
      <c r="B1024" s="10"/>
      <c r="C1024" s="10" t="s">
        <v>434</v>
      </c>
      <c r="D1024" s="10"/>
      <c r="E1024" s="10" t="s">
        <v>388</v>
      </c>
      <c r="F1024" s="10">
        <v>5228336</v>
      </c>
      <c r="G1024" s="10"/>
      <c r="H1024" s="10"/>
      <c r="I1024" s="10"/>
      <c r="J1024" s="10"/>
      <c r="K1024" s="10"/>
      <c r="M1024" s="10">
        <v>20592</v>
      </c>
      <c r="N1024" s="69"/>
      <c r="P1024" s="248">
        <f t="shared" ref="P1024:P1087" si="32">J1024/M1024</f>
        <v>0</v>
      </c>
      <c r="Q1024" s="10"/>
      <c r="R1024" s="10"/>
      <c r="S1024" s="10"/>
      <c r="T1024" s="180">
        <f t="shared" ref="T1024:T1087" si="33">F1024/M1024</f>
        <v>253.9013209013209</v>
      </c>
      <c r="U1024" s="10"/>
      <c r="V1024" s="10"/>
      <c r="W1024" s="10"/>
      <c r="Y1024" s="10"/>
      <c r="Z1024" s="9"/>
      <c r="AA1024" s="250"/>
      <c r="AB1024" s="9"/>
      <c r="AC1024" s="9"/>
      <c r="AD1024" s="9"/>
      <c r="AE1024" s="3"/>
      <c r="AF1024" s="3"/>
    </row>
    <row r="1025" spans="1:32" x14ac:dyDescent="0.2">
      <c r="A1025" s="55"/>
      <c r="B1025" s="10"/>
      <c r="C1025" s="10" t="s">
        <v>434</v>
      </c>
      <c r="D1025" s="10"/>
      <c r="E1025" s="10" t="s">
        <v>266</v>
      </c>
      <c r="F1025" s="10">
        <v>285</v>
      </c>
      <c r="G1025" s="10"/>
      <c r="H1025" s="10"/>
      <c r="I1025" s="10"/>
      <c r="J1025" s="10"/>
      <c r="K1025" s="10"/>
      <c r="M1025" s="10">
        <v>2</v>
      </c>
      <c r="N1025" s="69"/>
      <c r="P1025" s="248">
        <f t="shared" si="32"/>
        <v>0</v>
      </c>
      <c r="Q1025" s="10"/>
      <c r="R1025" s="10"/>
      <c r="S1025" s="10"/>
      <c r="T1025" s="180">
        <f t="shared" si="33"/>
        <v>142.5</v>
      </c>
      <c r="U1025" s="10"/>
      <c r="V1025" s="10"/>
      <c r="W1025" s="10"/>
      <c r="Y1025" s="10"/>
      <c r="Z1025" s="9"/>
      <c r="AA1025" s="250"/>
      <c r="AB1025" s="9"/>
      <c r="AC1025" s="9"/>
      <c r="AD1025" s="9"/>
      <c r="AE1025" s="3"/>
      <c r="AF1025" s="3"/>
    </row>
    <row r="1026" spans="1:32" x14ac:dyDescent="0.2">
      <c r="A1026" s="55"/>
      <c r="B1026" s="10"/>
      <c r="C1026" s="10" t="s">
        <v>434</v>
      </c>
      <c r="D1026" s="10"/>
      <c r="E1026" s="10" t="s">
        <v>119</v>
      </c>
      <c r="F1026" s="10">
        <v>582</v>
      </c>
      <c r="G1026" s="10"/>
      <c r="H1026" s="10"/>
      <c r="I1026" s="10"/>
      <c r="J1026" s="10"/>
      <c r="K1026" s="10"/>
      <c r="M1026" s="10">
        <v>2</v>
      </c>
      <c r="N1026" s="69"/>
      <c r="P1026" s="248">
        <f t="shared" si="32"/>
        <v>0</v>
      </c>
      <c r="Q1026" s="10"/>
      <c r="R1026" s="10"/>
      <c r="S1026" s="10"/>
      <c r="T1026" s="180">
        <f t="shared" si="33"/>
        <v>291</v>
      </c>
      <c r="U1026" s="10"/>
      <c r="V1026" s="10"/>
      <c r="W1026" s="10"/>
      <c r="Y1026" s="10"/>
      <c r="Z1026" s="9"/>
      <c r="AA1026" s="250"/>
      <c r="AB1026" s="9"/>
      <c r="AC1026" s="9"/>
      <c r="AD1026" s="9"/>
      <c r="AE1026" s="3"/>
      <c r="AF1026" s="3"/>
    </row>
    <row r="1027" spans="1:32" x14ac:dyDescent="0.2">
      <c r="A1027" s="55"/>
      <c r="B1027" s="10"/>
      <c r="C1027" s="10" t="s">
        <v>434</v>
      </c>
      <c r="D1027" s="10"/>
      <c r="E1027" s="10" t="s">
        <v>435</v>
      </c>
      <c r="F1027" s="10">
        <v>182</v>
      </c>
      <c r="G1027" s="10"/>
      <c r="H1027" s="10"/>
      <c r="I1027" s="10"/>
      <c r="J1027" s="10"/>
      <c r="K1027" s="10"/>
      <c r="M1027" s="10">
        <v>1</v>
      </c>
      <c r="N1027" s="69"/>
      <c r="P1027" s="248">
        <f t="shared" si="32"/>
        <v>0</v>
      </c>
      <c r="Q1027" s="10"/>
      <c r="R1027" s="10"/>
      <c r="S1027" s="10"/>
      <c r="T1027" s="180">
        <f t="shared" si="33"/>
        <v>182</v>
      </c>
      <c r="U1027" s="10"/>
      <c r="V1027" s="10"/>
      <c r="W1027" s="10"/>
      <c r="Y1027" s="10"/>
      <c r="Z1027" s="9"/>
      <c r="AA1027" s="250"/>
      <c r="AB1027" s="9"/>
      <c r="AC1027" s="9"/>
      <c r="AD1027" s="9"/>
      <c r="AE1027" s="3"/>
      <c r="AF1027" s="3"/>
    </row>
    <row r="1028" spans="1:32" x14ac:dyDescent="0.2">
      <c r="A1028" s="55"/>
      <c r="B1028" s="10"/>
      <c r="C1028" s="10" t="s">
        <v>436</v>
      </c>
      <c r="D1028" s="10"/>
      <c r="E1028" s="10" t="s">
        <v>223</v>
      </c>
      <c r="F1028" s="10">
        <v>410092</v>
      </c>
      <c r="G1028" s="10"/>
      <c r="H1028" s="10"/>
      <c r="I1028" s="10"/>
      <c r="J1028" s="10"/>
      <c r="K1028" s="10"/>
      <c r="M1028" s="10">
        <v>1194</v>
      </c>
      <c r="N1028" s="69"/>
      <c r="P1028" s="248">
        <f t="shared" si="32"/>
        <v>0</v>
      </c>
      <c r="Q1028" s="10"/>
      <c r="R1028" s="10"/>
      <c r="S1028" s="10"/>
      <c r="T1028" s="180">
        <f t="shared" si="33"/>
        <v>343.46063651591288</v>
      </c>
      <c r="U1028" s="10"/>
      <c r="V1028" s="10"/>
      <c r="W1028" s="10"/>
      <c r="Y1028" s="10"/>
      <c r="Z1028" s="9"/>
      <c r="AA1028" s="250"/>
      <c r="AB1028" s="9"/>
      <c r="AC1028" s="9"/>
      <c r="AD1028" s="9"/>
      <c r="AE1028" s="3"/>
      <c r="AF1028" s="3"/>
    </row>
    <row r="1029" spans="1:32" x14ac:dyDescent="0.2">
      <c r="A1029" s="55"/>
      <c r="B1029" s="10"/>
      <c r="C1029" s="10" t="s">
        <v>436</v>
      </c>
      <c r="D1029" s="10"/>
      <c r="E1029" s="10" t="s">
        <v>69</v>
      </c>
      <c r="F1029" s="10">
        <v>1084</v>
      </c>
      <c r="G1029" s="10"/>
      <c r="H1029" s="10"/>
      <c r="I1029" s="10"/>
      <c r="J1029" s="10"/>
      <c r="K1029" s="10"/>
      <c r="M1029" s="10">
        <v>1</v>
      </c>
      <c r="N1029" s="69"/>
      <c r="P1029" s="248">
        <f t="shared" si="32"/>
        <v>0</v>
      </c>
      <c r="Q1029" s="10"/>
      <c r="R1029" s="10"/>
      <c r="S1029" s="10"/>
      <c r="T1029" s="180">
        <f t="shared" si="33"/>
        <v>1084</v>
      </c>
      <c r="U1029" s="10"/>
      <c r="V1029" s="10"/>
      <c r="W1029" s="10"/>
      <c r="Y1029" s="10"/>
      <c r="Z1029" s="9"/>
      <c r="AA1029" s="250"/>
      <c r="AB1029" s="9"/>
      <c r="AC1029" s="9"/>
      <c r="AD1029" s="9"/>
      <c r="AE1029" s="3"/>
      <c r="AF1029" s="3"/>
    </row>
    <row r="1030" spans="1:32" x14ac:dyDescent="0.2">
      <c r="A1030" s="55"/>
      <c r="B1030" s="10"/>
      <c r="C1030" s="10" t="s">
        <v>437</v>
      </c>
      <c r="D1030" s="10"/>
      <c r="E1030" s="10" t="s">
        <v>291</v>
      </c>
      <c r="F1030" s="10">
        <v>151140</v>
      </c>
      <c r="G1030" s="10"/>
      <c r="H1030" s="10"/>
      <c r="I1030" s="10"/>
      <c r="J1030" s="10"/>
      <c r="K1030" s="10"/>
      <c r="M1030" s="10">
        <v>316</v>
      </c>
      <c r="N1030" s="69"/>
      <c r="P1030" s="248">
        <f t="shared" si="32"/>
        <v>0</v>
      </c>
      <c r="Q1030" s="10"/>
      <c r="R1030" s="10"/>
      <c r="S1030" s="10"/>
      <c r="T1030" s="180">
        <f t="shared" si="33"/>
        <v>478.29113924050631</v>
      </c>
      <c r="U1030" s="10"/>
      <c r="V1030" s="10"/>
      <c r="W1030" s="10"/>
      <c r="Y1030" s="10"/>
      <c r="Z1030" s="9"/>
      <c r="AA1030" s="250"/>
      <c r="AB1030" s="9"/>
      <c r="AC1030" s="9"/>
      <c r="AD1030" s="9"/>
      <c r="AE1030" s="3"/>
      <c r="AF1030" s="3"/>
    </row>
    <row r="1031" spans="1:32" x14ac:dyDescent="0.2">
      <c r="A1031" s="55"/>
      <c r="B1031" s="10"/>
      <c r="C1031" s="10" t="s">
        <v>438</v>
      </c>
      <c r="D1031" s="10"/>
      <c r="E1031" s="10" t="s">
        <v>69</v>
      </c>
      <c r="F1031" s="10">
        <v>815</v>
      </c>
      <c r="G1031" s="10"/>
      <c r="H1031" s="10"/>
      <c r="I1031" s="10"/>
      <c r="J1031" s="10"/>
      <c r="K1031" s="10"/>
      <c r="M1031" s="10">
        <v>2</v>
      </c>
      <c r="N1031" s="69"/>
      <c r="P1031" s="248">
        <f t="shared" si="32"/>
        <v>0</v>
      </c>
      <c r="Q1031" s="10"/>
      <c r="R1031" s="10"/>
      <c r="S1031" s="10"/>
      <c r="T1031" s="180">
        <f t="shared" si="33"/>
        <v>407.5</v>
      </c>
      <c r="U1031" s="10"/>
      <c r="V1031" s="10"/>
      <c r="W1031" s="10"/>
      <c r="Y1031" s="10"/>
      <c r="Z1031" s="9"/>
      <c r="AA1031" s="250"/>
      <c r="AB1031" s="9"/>
      <c r="AC1031" s="9"/>
      <c r="AD1031" s="9"/>
      <c r="AE1031" s="3"/>
      <c r="AF1031" s="3"/>
    </row>
    <row r="1032" spans="1:32" x14ac:dyDescent="0.2">
      <c r="A1032" s="55"/>
      <c r="B1032" s="10"/>
      <c r="C1032" s="10" t="s">
        <v>439</v>
      </c>
      <c r="D1032" s="10"/>
      <c r="E1032" s="10" t="s">
        <v>144</v>
      </c>
      <c r="F1032" s="10">
        <v>1919</v>
      </c>
      <c r="G1032" s="10"/>
      <c r="H1032" s="10"/>
      <c r="I1032" s="10"/>
      <c r="J1032" s="10"/>
      <c r="K1032" s="10"/>
      <c r="M1032" s="10">
        <v>4</v>
      </c>
      <c r="N1032" s="69"/>
      <c r="P1032" s="248">
        <f t="shared" si="32"/>
        <v>0</v>
      </c>
      <c r="Q1032" s="10"/>
      <c r="R1032" s="10"/>
      <c r="S1032" s="10"/>
      <c r="T1032" s="180">
        <f t="shared" si="33"/>
        <v>479.75</v>
      </c>
      <c r="U1032" s="10"/>
      <c r="V1032" s="10"/>
      <c r="W1032" s="10"/>
      <c r="Y1032" s="10"/>
      <c r="Z1032" s="9"/>
      <c r="AA1032" s="250"/>
      <c r="AB1032" s="9"/>
      <c r="AC1032" s="9"/>
      <c r="AD1032" s="9"/>
      <c r="AE1032" s="3"/>
      <c r="AF1032" s="3"/>
    </row>
    <row r="1033" spans="1:32" x14ac:dyDescent="0.2">
      <c r="A1033" s="55"/>
      <c r="B1033" s="10"/>
      <c r="C1033" s="10" t="s">
        <v>440</v>
      </c>
      <c r="D1033" s="10"/>
      <c r="E1033" s="10" t="s">
        <v>62</v>
      </c>
      <c r="F1033" s="10">
        <v>3479</v>
      </c>
      <c r="G1033" s="10"/>
      <c r="H1033" s="10"/>
      <c r="I1033" s="10"/>
      <c r="J1033" s="10"/>
      <c r="K1033" s="10"/>
      <c r="M1033" s="10">
        <v>14</v>
      </c>
      <c r="N1033" s="69"/>
      <c r="P1033" s="248">
        <f t="shared" si="32"/>
        <v>0</v>
      </c>
      <c r="Q1033" s="10"/>
      <c r="R1033" s="10"/>
      <c r="S1033" s="10"/>
      <c r="T1033" s="180">
        <f t="shared" si="33"/>
        <v>248.5</v>
      </c>
      <c r="U1033" s="10"/>
      <c r="V1033" s="10"/>
      <c r="W1033" s="10"/>
      <c r="Y1033" s="10"/>
      <c r="Z1033" s="9"/>
      <c r="AA1033" s="250"/>
      <c r="AB1033" s="9"/>
      <c r="AC1033" s="9"/>
      <c r="AD1033" s="9"/>
      <c r="AE1033" s="3"/>
      <c r="AF1033" s="3"/>
    </row>
    <row r="1034" spans="1:32" x14ac:dyDescent="0.2">
      <c r="A1034" s="55"/>
      <c r="B1034" s="10"/>
      <c r="C1034" s="10" t="s">
        <v>441</v>
      </c>
      <c r="D1034" s="10"/>
      <c r="E1034" s="10" t="s">
        <v>69</v>
      </c>
      <c r="F1034" s="10">
        <v>821</v>
      </c>
      <c r="G1034" s="10"/>
      <c r="H1034" s="10"/>
      <c r="I1034" s="10"/>
      <c r="J1034" s="10"/>
      <c r="K1034" s="10"/>
      <c r="M1034" s="10">
        <v>1</v>
      </c>
      <c r="N1034" s="69"/>
      <c r="P1034" s="248">
        <f t="shared" si="32"/>
        <v>0</v>
      </c>
      <c r="Q1034" s="10"/>
      <c r="R1034" s="10"/>
      <c r="S1034" s="10"/>
      <c r="T1034" s="180">
        <f t="shared" si="33"/>
        <v>821</v>
      </c>
      <c r="U1034" s="10"/>
      <c r="V1034" s="10"/>
      <c r="W1034" s="10"/>
      <c r="Y1034" s="10"/>
      <c r="Z1034" s="9"/>
      <c r="AA1034" s="250"/>
      <c r="AB1034" s="9"/>
      <c r="AC1034" s="9"/>
      <c r="AD1034" s="9"/>
      <c r="AE1034" s="3"/>
      <c r="AF1034" s="3"/>
    </row>
    <row r="1035" spans="1:32" x14ac:dyDescent="0.2">
      <c r="A1035" s="55"/>
      <c r="B1035" s="10"/>
      <c r="C1035" s="10" t="s">
        <v>442</v>
      </c>
      <c r="D1035" s="10"/>
      <c r="E1035" s="10" t="s">
        <v>123</v>
      </c>
      <c r="F1035" s="10">
        <v>484522</v>
      </c>
      <c r="G1035" s="10"/>
      <c r="H1035" s="10"/>
      <c r="I1035" s="10"/>
      <c r="J1035" s="10"/>
      <c r="K1035" s="10"/>
      <c r="M1035" s="10">
        <v>1068</v>
      </c>
      <c r="N1035" s="69"/>
      <c r="P1035" s="248">
        <f t="shared" si="32"/>
        <v>0</v>
      </c>
      <c r="Q1035" s="10"/>
      <c r="R1035" s="10"/>
      <c r="S1035" s="10"/>
      <c r="T1035" s="180">
        <f t="shared" si="33"/>
        <v>453.67228464419475</v>
      </c>
      <c r="U1035" s="10"/>
      <c r="V1035" s="10"/>
      <c r="W1035" s="10"/>
      <c r="Y1035" s="10"/>
      <c r="Z1035" s="9"/>
      <c r="AA1035" s="250"/>
      <c r="AB1035" s="9"/>
      <c r="AC1035" s="9"/>
      <c r="AD1035" s="9"/>
      <c r="AE1035" s="3"/>
      <c r="AF1035" s="3"/>
    </row>
    <row r="1036" spans="1:32" x14ac:dyDescent="0.2">
      <c r="A1036" s="55"/>
      <c r="B1036" s="10"/>
      <c r="C1036" s="10" t="s">
        <v>442</v>
      </c>
      <c r="D1036" s="10"/>
      <c r="E1036" s="10" t="s">
        <v>388</v>
      </c>
      <c r="F1036" s="10">
        <v>454</v>
      </c>
      <c r="G1036" s="10"/>
      <c r="H1036" s="10"/>
      <c r="I1036" s="10"/>
      <c r="J1036" s="10"/>
      <c r="K1036" s="10"/>
      <c r="M1036" s="10">
        <v>1</v>
      </c>
      <c r="N1036" s="69"/>
      <c r="P1036" s="248">
        <f t="shared" si="32"/>
        <v>0</v>
      </c>
      <c r="Q1036" s="10"/>
      <c r="R1036" s="10"/>
      <c r="S1036" s="10"/>
      <c r="T1036" s="180">
        <f t="shared" si="33"/>
        <v>454</v>
      </c>
      <c r="U1036" s="10"/>
      <c r="V1036" s="10"/>
      <c r="W1036" s="10"/>
      <c r="Y1036" s="10"/>
      <c r="Z1036" s="9"/>
      <c r="AA1036" s="250"/>
      <c r="AB1036" s="9"/>
      <c r="AC1036" s="9"/>
      <c r="AD1036" s="9"/>
      <c r="AE1036" s="3"/>
      <c r="AF1036" s="3"/>
    </row>
    <row r="1037" spans="1:32" x14ac:dyDescent="0.2">
      <c r="A1037" s="55"/>
      <c r="B1037" s="10"/>
      <c r="C1037" s="10" t="s">
        <v>442</v>
      </c>
      <c r="D1037" s="10"/>
      <c r="E1037" s="10" t="s">
        <v>223</v>
      </c>
      <c r="F1037" s="10">
        <v>865</v>
      </c>
      <c r="G1037" s="10"/>
      <c r="H1037" s="10"/>
      <c r="I1037" s="10"/>
      <c r="J1037" s="10"/>
      <c r="K1037" s="10"/>
      <c r="M1037" s="10">
        <v>3</v>
      </c>
      <c r="N1037" s="69"/>
      <c r="P1037" s="248">
        <f t="shared" si="32"/>
        <v>0</v>
      </c>
      <c r="Q1037" s="10"/>
      <c r="R1037" s="10"/>
      <c r="S1037" s="10"/>
      <c r="T1037" s="180">
        <f t="shared" si="33"/>
        <v>288.33333333333331</v>
      </c>
      <c r="U1037" s="10"/>
      <c r="V1037" s="10"/>
      <c r="W1037" s="10"/>
      <c r="Y1037" s="10"/>
      <c r="Z1037" s="9"/>
      <c r="AA1037" s="250"/>
      <c r="AB1037" s="9"/>
      <c r="AC1037" s="9"/>
      <c r="AD1037" s="9"/>
      <c r="AE1037" s="3"/>
      <c r="AF1037" s="3"/>
    </row>
    <row r="1038" spans="1:32" x14ac:dyDescent="0.2">
      <c r="A1038" s="55"/>
      <c r="B1038" s="10"/>
      <c r="C1038" s="10" t="s">
        <v>443</v>
      </c>
      <c r="D1038" s="10"/>
      <c r="E1038" s="10" t="s">
        <v>103</v>
      </c>
      <c r="F1038" s="10">
        <v>925</v>
      </c>
      <c r="G1038" s="10"/>
      <c r="H1038" s="10"/>
      <c r="I1038" s="10"/>
      <c r="J1038" s="10"/>
      <c r="K1038" s="10"/>
      <c r="M1038" s="10">
        <v>1</v>
      </c>
      <c r="N1038" s="69"/>
      <c r="P1038" s="248">
        <f t="shared" si="32"/>
        <v>0</v>
      </c>
      <c r="Q1038" s="10"/>
      <c r="R1038" s="10"/>
      <c r="S1038" s="10"/>
      <c r="T1038" s="180">
        <f t="shared" si="33"/>
        <v>925</v>
      </c>
      <c r="U1038" s="10"/>
      <c r="V1038" s="10"/>
      <c r="W1038" s="10"/>
      <c r="Y1038" s="10"/>
      <c r="Z1038" s="9"/>
      <c r="AA1038" s="250"/>
      <c r="AB1038" s="9"/>
      <c r="AC1038" s="9"/>
      <c r="AD1038" s="9"/>
      <c r="AE1038" s="3"/>
      <c r="AF1038" s="3"/>
    </row>
    <row r="1039" spans="1:32" x14ac:dyDescent="0.2">
      <c r="A1039" s="55"/>
      <c r="B1039" s="10"/>
      <c r="C1039" s="10" t="s">
        <v>443</v>
      </c>
      <c r="D1039" s="10"/>
      <c r="E1039" s="10" t="s">
        <v>108</v>
      </c>
      <c r="F1039" s="10">
        <v>579861</v>
      </c>
      <c r="G1039" s="10"/>
      <c r="H1039" s="10"/>
      <c r="I1039" s="10"/>
      <c r="J1039" s="10"/>
      <c r="K1039" s="10"/>
      <c r="M1039" s="10">
        <v>1484</v>
      </c>
      <c r="N1039" s="69"/>
      <c r="P1039" s="248">
        <f t="shared" si="32"/>
        <v>0</v>
      </c>
      <c r="Q1039" s="10"/>
      <c r="R1039" s="10"/>
      <c r="S1039" s="10"/>
      <c r="T1039" s="180">
        <f t="shared" si="33"/>
        <v>390.7419137466307</v>
      </c>
      <c r="U1039" s="10"/>
      <c r="V1039" s="10"/>
      <c r="W1039" s="10"/>
      <c r="Y1039" s="10"/>
      <c r="Z1039" s="9"/>
      <c r="AA1039" s="250"/>
      <c r="AB1039" s="9"/>
      <c r="AC1039" s="9"/>
      <c r="AD1039" s="9"/>
      <c r="AE1039" s="3"/>
      <c r="AF1039" s="3"/>
    </row>
    <row r="1040" spans="1:32" x14ac:dyDescent="0.2">
      <c r="A1040" s="55"/>
      <c r="B1040" s="10"/>
      <c r="C1040" s="10" t="s">
        <v>444</v>
      </c>
      <c r="D1040" s="10"/>
      <c r="E1040" s="10" t="s">
        <v>69</v>
      </c>
      <c r="F1040" s="10">
        <v>-2013</v>
      </c>
      <c r="G1040" s="10"/>
      <c r="H1040" s="10"/>
      <c r="I1040" s="10"/>
      <c r="J1040" s="10"/>
      <c r="K1040" s="10"/>
      <c r="M1040" s="10">
        <v>14</v>
      </c>
      <c r="N1040" s="69"/>
      <c r="P1040" s="248">
        <f t="shared" si="32"/>
        <v>0</v>
      </c>
      <c r="Q1040" s="10"/>
      <c r="R1040" s="10"/>
      <c r="S1040" s="10"/>
      <c r="T1040" s="180">
        <f t="shared" si="33"/>
        <v>-143.78571428571428</v>
      </c>
      <c r="U1040" s="10"/>
      <c r="V1040" s="10"/>
      <c r="W1040" s="10"/>
      <c r="Y1040" s="10"/>
      <c r="Z1040" s="9"/>
      <c r="AA1040" s="250"/>
      <c r="AB1040" s="9"/>
      <c r="AC1040" s="9"/>
      <c r="AD1040" s="9"/>
      <c r="AE1040" s="3"/>
      <c r="AF1040" s="3"/>
    </row>
    <row r="1041" spans="1:32" x14ac:dyDescent="0.2">
      <c r="A1041" s="55"/>
      <c r="B1041" s="10"/>
      <c r="C1041" s="10" t="s">
        <v>445</v>
      </c>
      <c r="D1041" s="10"/>
      <c r="E1041" s="10" t="s">
        <v>446</v>
      </c>
      <c r="F1041" s="10">
        <v>1251872</v>
      </c>
      <c r="G1041" s="10"/>
      <c r="H1041" s="10"/>
      <c r="I1041" s="10"/>
      <c r="J1041" s="10"/>
      <c r="K1041" s="10"/>
      <c r="M1041" s="10">
        <v>2528</v>
      </c>
      <c r="N1041" s="69"/>
      <c r="P1041" s="248">
        <f t="shared" si="32"/>
        <v>0</v>
      </c>
      <c r="Q1041" s="10"/>
      <c r="R1041" s="10"/>
      <c r="S1041" s="10"/>
      <c r="T1041" s="180">
        <f t="shared" si="33"/>
        <v>495.20253164556959</v>
      </c>
      <c r="U1041" s="10"/>
      <c r="V1041" s="10"/>
      <c r="W1041" s="10"/>
      <c r="Y1041" s="10"/>
      <c r="Z1041" s="9"/>
      <c r="AA1041" s="250"/>
      <c r="AB1041" s="9"/>
      <c r="AC1041" s="9"/>
      <c r="AD1041" s="9"/>
      <c r="AE1041" s="3"/>
      <c r="AF1041" s="3"/>
    </row>
    <row r="1042" spans="1:32" x14ac:dyDescent="0.2">
      <c r="A1042" s="55"/>
      <c r="B1042" s="10"/>
      <c r="C1042" s="10" t="s">
        <v>447</v>
      </c>
      <c r="D1042" s="10"/>
      <c r="E1042" s="10" t="s">
        <v>448</v>
      </c>
      <c r="F1042" s="10">
        <v>305122</v>
      </c>
      <c r="G1042" s="10"/>
      <c r="H1042" s="10"/>
      <c r="I1042" s="10"/>
      <c r="J1042" s="10"/>
      <c r="K1042" s="10"/>
      <c r="M1042" s="10">
        <v>724</v>
      </c>
      <c r="N1042" s="69"/>
      <c r="P1042" s="248">
        <f t="shared" si="32"/>
        <v>0</v>
      </c>
      <c r="Q1042" s="10"/>
      <c r="R1042" s="10"/>
      <c r="S1042" s="10"/>
      <c r="T1042" s="180">
        <f t="shared" si="33"/>
        <v>421.43922651933701</v>
      </c>
      <c r="U1042" s="10"/>
      <c r="V1042" s="10"/>
      <c r="W1042" s="10"/>
      <c r="Y1042" s="10"/>
      <c r="Z1042" s="9"/>
      <c r="AA1042" s="250"/>
      <c r="AB1042" s="9"/>
      <c r="AC1042" s="9"/>
      <c r="AD1042" s="9"/>
      <c r="AE1042" s="3"/>
      <c r="AF1042" s="3"/>
    </row>
    <row r="1043" spans="1:32" x14ac:dyDescent="0.2">
      <c r="A1043" s="55"/>
      <c r="B1043" s="10"/>
      <c r="C1043" s="10" t="s">
        <v>447</v>
      </c>
      <c r="D1043" s="10"/>
      <c r="E1043" s="10" t="s">
        <v>89</v>
      </c>
      <c r="F1043" s="10">
        <v>368</v>
      </c>
      <c r="G1043" s="10"/>
      <c r="H1043" s="10"/>
      <c r="I1043" s="10"/>
      <c r="J1043" s="10"/>
      <c r="K1043" s="10"/>
      <c r="M1043" s="10">
        <v>1</v>
      </c>
      <c r="N1043" s="69"/>
      <c r="P1043" s="248">
        <f t="shared" si="32"/>
        <v>0</v>
      </c>
      <c r="Q1043" s="10"/>
      <c r="R1043" s="10"/>
      <c r="S1043" s="10"/>
      <c r="T1043" s="180">
        <f t="shared" si="33"/>
        <v>368</v>
      </c>
      <c r="U1043" s="10"/>
      <c r="V1043" s="10"/>
      <c r="W1043" s="10"/>
      <c r="Y1043" s="10"/>
      <c r="Z1043" s="9"/>
      <c r="AA1043" s="250"/>
      <c r="AB1043" s="9"/>
      <c r="AC1043" s="9"/>
      <c r="AD1043" s="9"/>
      <c r="AE1043" s="3"/>
      <c r="AF1043" s="3"/>
    </row>
    <row r="1044" spans="1:32" x14ac:dyDescent="0.2">
      <c r="A1044" s="55"/>
      <c r="B1044" s="10"/>
      <c r="C1044" s="10" t="s">
        <v>449</v>
      </c>
      <c r="D1044" s="10"/>
      <c r="E1044" s="10" t="s">
        <v>67</v>
      </c>
      <c r="F1044" s="10">
        <v>1805</v>
      </c>
      <c r="G1044" s="10"/>
      <c r="H1044" s="10"/>
      <c r="I1044" s="10"/>
      <c r="J1044" s="10"/>
      <c r="K1044" s="10"/>
      <c r="M1044" s="10">
        <v>4</v>
      </c>
      <c r="N1044" s="69"/>
      <c r="P1044" s="248">
        <f t="shared" si="32"/>
        <v>0</v>
      </c>
      <c r="Q1044" s="10"/>
      <c r="R1044" s="10"/>
      <c r="S1044" s="10"/>
      <c r="T1044" s="180">
        <f t="shared" si="33"/>
        <v>451.25</v>
      </c>
      <c r="U1044" s="10"/>
      <c r="V1044" s="10"/>
      <c r="W1044" s="10"/>
      <c r="Y1044" s="10"/>
      <c r="Z1044" s="9"/>
      <c r="AA1044" s="250"/>
      <c r="AB1044" s="9"/>
      <c r="AC1044" s="9"/>
      <c r="AD1044" s="9"/>
      <c r="AE1044" s="3"/>
      <c r="AF1044" s="3"/>
    </row>
    <row r="1045" spans="1:32" x14ac:dyDescent="0.2">
      <c r="A1045" s="55"/>
      <c r="B1045" s="10"/>
      <c r="C1045" s="10" t="s">
        <v>450</v>
      </c>
      <c r="D1045" s="10"/>
      <c r="E1045" s="10" t="s">
        <v>176</v>
      </c>
      <c r="F1045" s="10">
        <v>1161715</v>
      </c>
      <c r="G1045" s="10"/>
      <c r="H1045" s="10"/>
      <c r="I1045" s="10"/>
      <c r="J1045" s="10"/>
      <c r="K1045" s="10"/>
      <c r="M1045" s="10">
        <v>2612</v>
      </c>
      <c r="N1045" s="69"/>
      <c r="P1045" s="248">
        <f t="shared" si="32"/>
        <v>0</v>
      </c>
      <c r="Q1045" s="10"/>
      <c r="R1045" s="10"/>
      <c r="S1045" s="10"/>
      <c r="T1045" s="180">
        <f t="shared" si="33"/>
        <v>444.760719754977</v>
      </c>
      <c r="U1045" s="10"/>
      <c r="V1045" s="10"/>
      <c r="W1045" s="10"/>
      <c r="Y1045" s="10"/>
      <c r="Z1045" s="9"/>
      <c r="AA1045" s="250"/>
      <c r="AB1045" s="9"/>
      <c r="AC1045" s="9"/>
      <c r="AD1045" s="9"/>
      <c r="AE1045" s="3"/>
      <c r="AF1045" s="3"/>
    </row>
    <row r="1046" spans="1:32" x14ac:dyDescent="0.2">
      <c r="A1046" s="55"/>
      <c r="B1046" s="10"/>
      <c r="C1046" s="10" t="s">
        <v>451</v>
      </c>
      <c r="D1046" s="10"/>
      <c r="E1046" s="10" t="s">
        <v>452</v>
      </c>
      <c r="F1046" s="10">
        <v>2330747</v>
      </c>
      <c r="G1046" s="10"/>
      <c r="H1046" s="10"/>
      <c r="I1046" s="10"/>
      <c r="J1046" s="10"/>
      <c r="K1046" s="10"/>
      <c r="M1046" s="10">
        <v>5654</v>
      </c>
      <c r="N1046" s="69"/>
      <c r="P1046" s="248">
        <f t="shared" si="32"/>
        <v>0</v>
      </c>
      <c r="Q1046" s="10"/>
      <c r="R1046" s="10"/>
      <c r="S1046" s="10"/>
      <c r="T1046" s="180">
        <f t="shared" si="33"/>
        <v>412.22974885037144</v>
      </c>
      <c r="U1046" s="10"/>
      <c r="V1046" s="10"/>
      <c r="W1046" s="10"/>
      <c r="Y1046" s="10"/>
      <c r="Z1046" s="9"/>
      <c r="AA1046" s="250"/>
      <c r="AB1046" s="9"/>
      <c r="AC1046" s="9"/>
      <c r="AD1046" s="9"/>
      <c r="AE1046" s="3"/>
      <c r="AF1046" s="3"/>
    </row>
    <row r="1047" spans="1:32" x14ac:dyDescent="0.2">
      <c r="A1047" s="55"/>
      <c r="B1047" s="10"/>
      <c r="C1047" s="10" t="s">
        <v>453</v>
      </c>
      <c r="D1047" s="10"/>
      <c r="E1047" s="10" t="s">
        <v>78</v>
      </c>
      <c r="F1047" s="10">
        <v>3049</v>
      </c>
      <c r="G1047" s="10"/>
      <c r="H1047" s="10"/>
      <c r="I1047" s="10"/>
      <c r="J1047" s="10"/>
      <c r="K1047" s="10"/>
      <c r="M1047" s="10">
        <v>6</v>
      </c>
      <c r="N1047" s="69"/>
      <c r="P1047" s="248">
        <f t="shared" si="32"/>
        <v>0</v>
      </c>
      <c r="Q1047" s="10"/>
      <c r="R1047" s="10"/>
      <c r="S1047" s="10"/>
      <c r="T1047" s="180">
        <f t="shared" si="33"/>
        <v>508.16666666666669</v>
      </c>
      <c r="U1047" s="10"/>
      <c r="V1047" s="10"/>
      <c r="W1047" s="10"/>
      <c r="Y1047" s="10"/>
      <c r="Z1047" s="9"/>
      <c r="AA1047" s="250"/>
      <c r="AB1047" s="9"/>
      <c r="AC1047" s="9"/>
      <c r="AD1047" s="9"/>
      <c r="AE1047" s="3"/>
      <c r="AF1047" s="3"/>
    </row>
    <row r="1048" spans="1:32" x14ac:dyDescent="0.2">
      <c r="A1048" s="55"/>
      <c r="B1048" s="10"/>
      <c r="C1048" s="10" t="s">
        <v>454</v>
      </c>
      <c r="D1048" s="10"/>
      <c r="E1048" s="10" t="s">
        <v>163</v>
      </c>
      <c r="F1048" s="10">
        <v>611</v>
      </c>
      <c r="G1048" s="10"/>
      <c r="H1048" s="10"/>
      <c r="I1048" s="10"/>
      <c r="J1048" s="10"/>
      <c r="K1048" s="10"/>
      <c r="M1048" s="10">
        <v>1</v>
      </c>
      <c r="N1048" s="69"/>
      <c r="P1048" s="248">
        <f t="shared" si="32"/>
        <v>0</v>
      </c>
      <c r="Q1048" s="10"/>
      <c r="R1048" s="10"/>
      <c r="S1048" s="10"/>
      <c r="T1048" s="180">
        <f t="shared" si="33"/>
        <v>611</v>
      </c>
      <c r="U1048" s="10"/>
      <c r="V1048" s="10"/>
      <c r="W1048" s="10"/>
      <c r="Y1048" s="10"/>
      <c r="Z1048" s="9"/>
      <c r="AA1048" s="250"/>
      <c r="AB1048" s="9"/>
      <c r="AC1048" s="9"/>
      <c r="AD1048" s="9"/>
      <c r="AE1048" s="3"/>
      <c r="AF1048" s="3"/>
    </row>
    <row r="1049" spans="1:32" x14ac:dyDescent="0.2">
      <c r="A1049" s="55"/>
      <c r="B1049" s="10"/>
      <c r="C1049" s="10" t="s">
        <v>455</v>
      </c>
      <c r="D1049" s="10"/>
      <c r="E1049" s="10" t="s">
        <v>456</v>
      </c>
      <c r="F1049" s="10">
        <v>490</v>
      </c>
      <c r="G1049" s="10"/>
      <c r="H1049" s="10"/>
      <c r="I1049" s="10"/>
      <c r="J1049" s="10"/>
      <c r="K1049" s="10"/>
      <c r="M1049" s="10">
        <v>1</v>
      </c>
      <c r="N1049" s="69"/>
      <c r="P1049" s="248">
        <f t="shared" si="32"/>
        <v>0</v>
      </c>
      <c r="Q1049" s="10"/>
      <c r="R1049" s="10"/>
      <c r="S1049" s="10"/>
      <c r="T1049" s="180">
        <f t="shared" si="33"/>
        <v>490</v>
      </c>
      <c r="U1049" s="10"/>
      <c r="V1049" s="10"/>
      <c r="W1049" s="10"/>
      <c r="Y1049" s="10"/>
      <c r="Z1049" s="9"/>
      <c r="AA1049" s="250"/>
      <c r="AB1049" s="9"/>
      <c r="AC1049" s="9"/>
      <c r="AD1049" s="9"/>
      <c r="AE1049" s="3"/>
      <c r="AF1049" s="3"/>
    </row>
    <row r="1050" spans="1:32" x14ac:dyDescent="0.2">
      <c r="A1050" s="55"/>
      <c r="B1050" s="10"/>
      <c r="C1050" s="10" t="s">
        <v>455</v>
      </c>
      <c r="D1050" s="10"/>
      <c r="E1050" s="10" t="s">
        <v>126</v>
      </c>
      <c r="F1050" s="10">
        <v>379803</v>
      </c>
      <c r="G1050" s="10"/>
      <c r="H1050" s="10"/>
      <c r="I1050" s="10"/>
      <c r="J1050" s="10"/>
      <c r="K1050" s="10"/>
      <c r="M1050" s="10">
        <v>698</v>
      </c>
      <c r="N1050" s="69"/>
      <c r="P1050" s="248">
        <f t="shared" si="32"/>
        <v>0</v>
      </c>
      <c r="Q1050" s="10"/>
      <c r="R1050" s="10"/>
      <c r="S1050" s="10"/>
      <c r="T1050" s="180">
        <f t="shared" si="33"/>
        <v>544.13037249283673</v>
      </c>
      <c r="U1050" s="10"/>
      <c r="V1050" s="10"/>
      <c r="W1050" s="10"/>
      <c r="Y1050" s="10"/>
      <c r="Z1050" s="9"/>
      <c r="AA1050" s="250"/>
      <c r="AB1050" s="9"/>
      <c r="AC1050" s="9"/>
      <c r="AD1050" s="9"/>
      <c r="AE1050" s="3"/>
      <c r="AF1050" s="3"/>
    </row>
    <row r="1051" spans="1:32" x14ac:dyDescent="0.2">
      <c r="A1051" s="55"/>
      <c r="B1051" s="10"/>
      <c r="C1051" s="10" t="s">
        <v>457</v>
      </c>
      <c r="D1051" s="10"/>
      <c r="E1051" s="10" t="s">
        <v>96</v>
      </c>
      <c r="F1051" s="10">
        <v>2219</v>
      </c>
      <c r="G1051" s="10"/>
      <c r="H1051" s="10"/>
      <c r="I1051" s="10"/>
      <c r="J1051" s="10"/>
      <c r="K1051" s="10"/>
      <c r="M1051" s="10">
        <v>2</v>
      </c>
      <c r="N1051" s="69"/>
      <c r="P1051" s="248">
        <f t="shared" si="32"/>
        <v>0</v>
      </c>
      <c r="Q1051" s="10"/>
      <c r="R1051" s="10"/>
      <c r="S1051" s="10"/>
      <c r="T1051" s="180">
        <f t="shared" si="33"/>
        <v>1109.5</v>
      </c>
      <c r="U1051" s="10"/>
      <c r="V1051" s="10"/>
      <c r="W1051" s="10"/>
      <c r="Y1051" s="10"/>
      <c r="Z1051" s="9"/>
      <c r="AA1051" s="250"/>
      <c r="AB1051" s="9"/>
      <c r="AC1051" s="9"/>
      <c r="AD1051" s="9"/>
      <c r="AE1051" s="3"/>
      <c r="AF1051" s="3"/>
    </row>
    <row r="1052" spans="1:32" x14ac:dyDescent="0.2">
      <c r="A1052" s="55"/>
      <c r="B1052" s="10"/>
      <c r="C1052" s="10" t="s">
        <v>458</v>
      </c>
      <c r="D1052" s="10"/>
      <c r="E1052" s="10" t="s">
        <v>176</v>
      </c>
      <c r="F1052" s="10">
        <v>2261</v>
      </c>
      <c r="G1052" s="10"/>
      <c r="H1052" s="10"/>
      <c r="I1052" s="10"/>
      <c r="J1052" s="10"/>
      <c r="K1052" s="10"/>
      <c r="M1052" s="10">
        <v>2</v>
      </c>
      <c r="N1052" s="69"/>
      <c r="P1052" s="248">
        <f t="shared" si="32"/>
        <v>0</v>
      </c>
      <c r="Q1052" s="10"/>
      <c r="R1052" s="10"/>
      <c r="S1052" s="10"/>
      <c r="T1052" s="180">
        <f t="shared" si="33"/>
        <v>1130.5</v>
      </c>
      <c r="U1052" s="10"/>
      <c r="V1052" s="10"/>
      <c r="W1052" s="10"/>
      <c r="Y1052" s="10"/>
      <c r="Z1052" s="9"/>
      <c r="AA1052" s="250"/>
      <c r="AB1052" s="9"/>
      <c r="AC1052" s="9"/>
      <c r="AD1052" s="9"/>
      <c r="AE1052" s="3"/>
      <c r="AF1052" s="3"/>
    </row>
    <row r="1053" spans="1:32" x14ac:dyDescent="0.2">
      <c r="A1053" s="55"/>
      <c r="B1053" s="10"/>
      <c r="C1053" s="10" t="s">
        <v>458</v>
      </c>
      <c r="D1053" s="10"/>
      <c r="E1053" s="10" t="s">
        <v>459</v>
      </c>
      <c r="F1053" s="10">
        <v>99329</v>
      </c>
      <c r="G1053" s="10"/>
      <c r="H1053" s="10"/>
      <c r="I1053" s="10"/>
      <c r="J1053" s="10"/>
      <c r="K1053" s="10"/>
      <c r="M1053" s="10">
        <v>271</v>
      </c>
      <c r="N1053" s="69"/>
      <c r="P1053" s="248">
        <f t="shared" si="32"/>
        <v>0</v>
      </c>
      <c r="Q1053" s="10"/>
      <c r="R1053" s="10"/>
      <c r="S1053" s="10"/>
      <c r="T1053" s="180">
        <f t="shared" si="33"/>
        <v>366.52767527675275</v>
      </c>
      <c r="U1053" s="10"/>
      <c r="V1053" s="10"/>
      <c r="W1053" s="10"/>
      <c r="Y1053" s="10"/>
      <c r="Z1053" s="9"/>
      <c r="AA1053" s="250"/>
      <c r="AB1053" s="9"/>
      <c r="AC1053" s="9"/>
      <c r="AD1053" s="9"/>
      <c r="AE1053" s="3"/>
      <c r="AF1053" s="3"/>
    </row>
    <row r="1054" spans="1:32" x14ac:dyDescent="0.2">
      <c r="A1054" s="55"/>
      <c r="B1054" s="10"/>
      <c r="C1054" s="10" t="s">
        <v>460</v>
      </c>
      <c r="D1054" s="10"/>
      <c r="E1054" s="10" t="s">
        <v>202</v>
      </c>
      <c r="F1054" s="10">
        <v>948730</v>
      </c>
      <c r="G1054" s="10"/>
      <c r="H1054" s="10"/>
      <c r="I1054" s="10"/>
      <c r="J1054" s="10"/>
      <c r="K1054" s="10"/>
      <c r="M1054" s="10">
        <v>2025</v>
      </c>
      <c r="N1054" s="69"/>
      <c r="P1054" s="248">
        <f t="shared" si="32"/>
        <v>0</v>
      </c>
      <c r="Q1054" s="10"/>
      <c r="R1054" s="10"/>
      <c r="S1054" s="10"/>
      <c r="T1054" s="180">
        <f t="shared" si="33"/>
        <v>468.50864197530865</v>
      </c>
      <c r="U1054" s="10"/>
      <c r="V1054" s="10"/>
      <c r="W1054" s="10"/>
      <c r="Y1054" s="10"/>
      <c r="Z1054" s="9"/>
      <c r="AA1054" s="250"/>
      <c r="AB1054" s="9"/>
      <c r="AC1054" s="9"/>
      <c r="AD1054" s="9"/>
      <c r="AE1054" s="3"/>
      <c r="AF1054" s="3"/>
    </row>
    <row r="1055" spans="1:32" x14ac:dyDescent="0.2">
      <c r="A1055" s="55"/>
      <c r="B1055" s="10"/>
      <c r="C1055" s="10" t="s">
        <v>463</v>
      </c>
      <c r="D1055" s="10"/>
      <c r="E1055" s="10" t="s">
        <v>62</v>
      </c>
      <c r="F1055" s="10">
        <v>145296</v>
      </c>
      <c r="G1055" s="10"/>
      <c r="H1055" s="10"/>
      <c r="I1055" s="10"/>
      <c r="J1055" s="10"/>
      <c r="K1055" s="10"/>
      <c r="M1055" s="10">
        <v>359</v>
      </c>
      <c r="N1055" s="69"/>
      <c r="P1055" s="248">
        <f t="shared" si="32"/>
        <v>0</v>
      </c>
      <c r="Q1055" s="10"/>
      <c r="R1055" s="10"/>
      <c r="S1055" s="10"/>
      <c r="T1055" s="180">
        <f t="shared" si="33"/>
        <v>404.72423398328692</v>
      </c>
      <c r="U1055" s="10"/>
      <c r="V1055" s="10"/>
      <c r="W1055" s="10"/>
      <c r="Y1055" s="10"/>
      <c r="Z1055" s="9"/>
      <c r="AA1055" s="250"/>
      <c r="AB1055" s="9"/>
      <c r="AC1055" s="9"/>
      <c r="AD1055" s="9"/>
      <c r="AE1055" s="3"/>
      <c r="AF1055" s="3"/>
    </row>
    <row r="1056" spans="1:32" x14ac:dyDescent="0.2">
      <c r="A1056" s="55"/>
      <c r="B1056" s="10"/>
      <c r="C1056" s="10" t="s">
        <v>464</v>
      </c>
      <c r="D1056" s="10"/>
      <c r="E1056" s="10" t="s">
        <v>178</v>
      </c>
      <c r="F1056" s="10">
        <v>21806</v>
      </c>
      <c r="G1056" s="10"/>
      <c r="H1056" s="10"/>
      <c r="I1056" s="10"/>
      <c r="J1056" s="10"/>
      <c r="K1056" s="10"/>
      <c r="M1056" s="10">
        <v>46</v>
      </c>
      <c r="N1056" s="69"/>
      <c r="P1056" s="248">
        <f t="shared" si="32"/>
        <v>0</v>
      </c>
      <c r="Q1056" s="10"/>
      <c r="R1056" s="10"/>
      <c r="S1056" s="10"/>
      <c r="T1056" s="180">
        <f t="shared" si="33"/>
        <v>474.04347826086956</v>
      </c>
      <c r="U1056" s="10"/>
      <c r="V1056" s="10"/>
      <c r="W1056" s="10"/>
      <c r="Y1056" s="10"/>
      <c r="Z1056" s="9"/>
      <c r="AA1056" s="250"/>
      <c r="AB1056" s="9"/>
      <c r="AC1056" s="9"/>
      <c r="AD1056" s="9"/>
      <c r="AE1056" s="3"/>
      <c r="AF1056" s="3"/>
    </row>
    <row r="1057" spans="1:32" x14ac:dyDescent="0.2">
      <c r="A1057" s="55"/>
      <c r="B1057" s="10"/>
      <c r="C1057" s="10" t="s">
        <v>465</v>
      </c>
      <c r="D1057" s="10"/>
      <c r="E1057" s="10" t="s">
        <v>466</v>
      </c>
      <c r="F1057" s="10">
        <v>1883236</v>
      </c>
      <c r="G1057" s="10"/>
      <c r="H1057" s="10"/>
      <c r="I1057" s="10"/>
      <c r="J1057" s="10"/>
      <c r="K1057" s="10"/>
      <c r="M1057" s="10">
        <v>3847</v>
      </c>
      <c r="N1057" s="69"/>
      <c r="P1057" s="248">
        <f t="shared" si="32"/>
        <v>0</v>
      </c>
      <c r="Q1057" s="10"/>
      <c r="R1057" s="10"/>
      <c r="S1057" s="10"/>
      <c r="T1057" s="180">
        <f t="shared" si="33"/>
        <v>489.53366259422927</v>
      </c>
      <c r="U1057" s="10"/>
      <c r="V1057" s="10"/>
      <c r="W1057" s="10"/>
      <c r="Y1057" s="10"/>
      <c r="Z1057" s="9"/>
      <c r="AA1057" s="250"/>
      <c r="AB1057" s="9"/>
      <c r="AC1057" s="9"/>
      <c r="AD1057" s="9"/>
      <c r="AE1057" s="3"/>
      <c r="AF1057" s="3"/>
    </row>
    <row r="1058" spans="1:32" x14ac:dyDescent="0.2">
      <c r="A1058" s="55"/>
      <c r="B1058" s="10"/>
      <c r="C1058" s="10" t="s">
        <v>467</v>
      </c>
      <c r="D1058" s="10"/>
      <c r="E1058" s="10" t="s">
        <v>144</v>
      </c>
      <c r="F1058" s="10">
        <v>13089</v>
      </c>
      <c r="G1058" s="10"/>
      <c r="H1058" s="10"/>
      <c r="I1058" s="10"/>
      <c r="J1058" s="10"/>
      <c r="K1058" s="10"/>
      <c r="M1058" s="10">
        <v>8</v>
      </c>
      <c r="N1058" s="69"/>
      <c r="P1058" s="248">
        <f t="shared" si="32"/>
        <v>0</v>
      </c>
      <c r="Q1058" s="10"/>
      <c r="R1058" s="10"/>
      <c r="S1058" s="10"/>
      <c r="T1058" s="180">
        <f t="shared" si="33"/>
        <v>1636.125</v>
      </c>
      <c r="U1058" s="10"/>
      <c r="V1058" s="10"/>
      <c r="W1058" s="10"/>
      <c r="Y1058" s="10"/>
      <c r="Z1058" s="9"/>
      <c r="AA1058" s="250"/>
      <c r="AB1058" s="9"/>
      <c r="AC1058" s="9"/>
      <c r="AD1058" s="9"/>
      <c r="AE1058" s="3"/>
      <c r="AF1058" s="3"/>
    </row>
    <row r="1059" spans="1:32" x14ac:dyDescent="0.2">
      <c r="A1059" s="55"/>
      <c r="B1059" s="10"/>
      <c r="C1059" s="10" t="s">
        <v>467</v>
      </c>
      <c r="D1059" s="10"/>
      <c r="E1059" s="10" t="s">
        <v>69</v>
      </c>
      <c r="F1059" s="10">
        <v>66484</v>
      </c>
      <c r="G1059" s="10"/>
      <c r="H1059" s="10"/>
      <c r="I1059" s="10"/>
      <c r="J1059" s="10"/>
      <c r="K1059" s="10"/>
      <c r="M1059" s="10">
        <v>115</v>
      </c>
      <c r="N1059" s="69"/>
      <c r="P1059" s="248">
        <f t="shared" si="32"/>
        <v>0</v>
      </c>
      <c r="Q1059" s="10"/>
      <c r="R1059" s="10"/>
      <c r="S1059" s="10"/>
      <c r="T1059" s="180">
        <f t="shared" si="33"/>
        <v>578.12173913043478</v>
      </c>
      <c r="U1059" s="10"/>
      <c r="V1059" s="10"/>
      <c r="W1059" s="10"/>
      <c r="Y1059" s="10"/>
      <c r="Z1059" s="9"/>
      <c r="AA1059" s="250"/>
      <c r="AB1059" s="9"/>
      <c r="AC1059" s="9"/>
      <c r="AD1059" s="9"/>
      <c r="AE1059" s="3"/>
      <c r="AF1059" s="3"/>
    </row>
    <row r="1060" spans="1:32" x14ac:dyDescent="0.2">
      <c r="A1060" s="55"/>
      <c r="B1060" s="10"/>
      <c r="C1060" s="10" t="s">
        <v>467</v>
      </c>
      <c r="D1060" s="10"/>
      <c r="E1060" s="10" t="s">
        <v>92</v>
      </c>
      <c r="F1060" s="10">
        <v>1116</v>
      </c>
      <c r="G1060" s="10"/>
      <c r="H1060" s="10"/>
      <c r="I1060" s="10"/>
      <c r="J1060" s="10"/>
      <c r="K1060" s="10"/>
      <c r="M1060" s="10">
        <v>3</v>
      </c>
      <c r="N1060" s="69"/>
      <c r="P1060" s="248">
        <f t="shared" si="32"/>
        <v>0</v>
      </c>
      <c r="Q1060" s="10"/>
      <c r="R1060" s="10"/>
      <c r="S1060" s="10"/>
      <c r="T1060" s="180">
        <f t="shared" si="33"/>
        <v>372</v>
      </c>
      <c r="U1060" s="10"/>
      <c r="V1060" s="10"/>
      <c r="W1060" s="10"/>
      <c r="Y1060" s="10"/>
      <c r="Z1060" s="9"/>
      <c r="AA1060" s="250"/>
      <c r="AB1060" s="9"/>
      <c r="AC1060" s="9"/>
      <c r="AD1060" s="9"/>
      <c r="AE1060" s="3"/>
      <c r="AF1060" s="3"/>
    </row>
    <row r="1061" spans="1:32" x14ac:dyDescent="0.2">
      <c r="A1061" s="55"/>
      <c r="B1061" s="10"/>
      <c r="C1061" s="10" t="s">
        <v>467</v>
      </c>
      <c r="D1061" s="10"/>
      <c r="E1061" s="10" t="s">
        <v>286</v>
      </c>
      <c r="F1061" s="10">
        <v>715</v>
      </c>
      <c r="G1061" s="10"/>
      <c r="H1061" s="10"/>
      <c r="I1061" s="10"/>
      <c r="J1061" s="10"/>
      <c r="K1061" s="10"/>
      <c r="M1061" s="10">
        <v>1</v>
      </c>
      <c r="N1061" s="69"/>
      <c r="P1061" s="248">
        <f t="shared" si="32"/>
        <v>0</v>
      </c>
      <c r="Q1061" s="10"/>
      <c r="R1061" s="10"/>
      <c r="S1061" s="10"/>
      <c r="T1061" s="180">
        <f t="shared" si="33"/>
        <v>715</v>
      </c>
      <c r="U1061" s="10"/>
      <c r="V1061" s="10"/>
      <c r="W1061" s="10"/>
      <c r="Y1061" s="10"/>
      <c r="Z1061" s="9"/>
      <c r="AA1061" s="250"/>
      <c r="AB1061" s="9"/>
      <c r="AC1061" s="9"/>
      <c r="AD1061" s="9"/>
      <c r="AE1061" s="3"/>
      <c r="AF1061" s="3"/>
    </row>
    <row r="1062" spans="1:32" x14ac:dyDescent="0.2">
      <c r="A1062" s="55"/>
      <c r="B1062" s="10"/>
      <c r="C1062" s="10" t="s">
        <v>468</v>
      </c>
      <c r="D1062" s="10"/>
      <c r="E1062" s="10" t="s">
        <v>200</v>
      </c>
      <c r="F1062" s="10">
        <v>25511</v>
      </c>
      <c r="G1062" s="10"/>
      <c r="H1062" s="10"/>
      <c r="I1062" s="10"/>
      <c r="J1062" s="10"/>
      <c r="K1062" s="10"/>
      <c r="M1062" s="10">
        <v>36</v>
      </c>
      <c r="N1062" s="69"/>
      <c r="P1062" s="248">
        <f t="shared" si="32"/>
        <v>0</v>
      </c>
      <c r="Q1062" s="10"/>
      <c r="R1062" s="10"/>
      <c r="S1062" s="10"/>
      <c r="T1062" s="180">
        <f t="shared" si="33"/>
        <v>708.63888888888891</v>
      </c>
      <c r="U1062" s="10"/>
      <c r="V1062" s="10"/>
      <c r="W1062" s="10"/>
      <c r="Y1062" s="10"/>
      <c r="Z1062" s="9"/>
      <c r="AA1062" s="250"/>
      <c r="AB1062" s="9"/>
      <c r="AC1062" s="9"/>
      <c r="AD1062" s="9"/>
      <c r="AE1062" s="3"/>
      <c r="AF1062" s="3"/>
    </row>
    <row r="1063" spans="1:32" x14ac:dyDescent="0.2">
      <c r="A1063" s="55"/>
      <c r="B1063" s="10"/>
      <c r="C1063" s="10" t="s">
        <v>469</v>
      </c>
      <c r="D1063" s="10"/>
      <c r="E1063" s="10" t="s">
        <v>99</v>
      </c>
      <c r="F1063" s="10">
        <v>2310537</v>
      </c>
      <c r="G1063" s="10"/>
      <c r="H1063" s="10"/>
      <c r="I1063" s="10"/>
      <c r="J1063" s="10"/>
      <c r="K1063" s="10"/>
      <c r="M1063" s="10">
        <v>6782</v>
      </c>
      <c r="N1063" s="69"/>
      <c r="P1063" s="248">
        <f t="shared" si="32"/>
        <v>0</v>
      </c>
      <c r="Q1063" s="10"/>
      <c r="R1063" s="10"/>
      <c r="S1063" s="10"/>
      <c r="T1063" s="180">
        <f t="shared" si="33"/>
        <v>340.68667059864345</v>
      </c>
      <c r="U1063" s="10"/>
      <c r="V1063" s="10"/>
      <c r="W1063" s="10"/>
      <c r="Y1063" s="10"/>
      <c r="Z1063" s="9"/>
      <c r="AA1063" s="250"/>
      <c r="AB1063" s="9"/>
      <c r="AC1063" s="9"/>
      <c r="AD1063" s="9"/>
      <c r="AE1063" s="3"/>
      <c r="AF1063" s="3"/>
    </row>
    <row r="1064" spans="1:32" x14ac:dyDescent="0.2">
      <c r="A1064" s="55"/>
      <c r="B1064" s="10"/>
      <c r="C1064" s="10" t="s">
        <v>470</v>
      </c>
      <c r="D1064" s="10"/>
      <c r="E1064" s="10" t="s">
        <v>69</v>
      </c>
      <c r="F1064" s="10">
        <v>40919</v>
      </c>
      <c r="G1064" s="10"/>
      <c r="H1064" s="10"/>
      <c r="I1064" s="10"/>
      <c r="J1064" s="10"/>
      <c r="K1064" s="10"/>
      <c r="M1064" s="10">
        <v>69</v>
      </c>
      <c r="N1064" s="69"/>
      <c r="P1064" s="248">
        <f t="shared" si="32"/>
        <v>0</v>
      </c>
      <c r="Q1064" s="10"/>
      <c r="R1064" s="10"/>
      <c r="S1064" s="10"/>
      <c r="T1064" s="180">
        <f t="shared" si="33"/>
        <v>593.02898550724638</v>
      </c>
      <c r="U1064" s="10"/>
      <c r="V1064" s="10"/>
      <c r="W1064" s="10"/>
      <c r="Y1064" s="10"/>
      <c r="Z1064" s="9"/>
      <c r="AA1064" s="250"/>
      <c r="AB1064" s="9"/>
      <c r="AC1064" s="9"/>
      <c r="AD1064" s="9"/>
      <c r="AE1064" s="3"/>
      <c r="AF1064" s="3"/>
    </row>
    <row r="1065" spans="1:32" x14ac:dyDescent="0.2">
      <c r="A1065" s="55"/>
      <c r="B1065" s="10"/>
      <c r="C1065" s="10" t="s">
        <v>471</v>
      </c>
      <c r="D1065" s="10"/>
      <c r="E1065" s="10" t="s">
        <v>62</v>
      </c>
      <c r="F1065" s="10">
        <v>1050</v>
      </c>
      <c r="G1065" s="10"/>
      <c r="H1065" s="10"/>
      <c r="I1065" s="10"/>
      <c r="J1065" s="10"/>
      <c r="K1065" s="10"/>
      <c r="M1065" s="10">
        <v>2</v>
      </c>
      <c r="N1065" s="69"/>
      <c r="P1065" s="248">
        <f t="shared" si="32"/>
        <v>0</v>
      </c>
      <c r="Q1065" s="10"/>
      <c r="R1065" s="10"/>
      <c r="S1065" s="10"/>
      <c r="T1065" s="180">
        <f t="shared" si="33"/>
        <v>525</v>
      </c>
      <c r="U1065" s="10"/>
      <c r="V1065" s="10"/>
      <c r="W1065" s="10"/>
      <c r="Y1065" s="10"/>
      <c r="Z1065" s="9"/>
      <c r="AA1065" s="250"/>
      <c r="AB1065" s="9"/>
      <c r="AC1065" s="9"/>
      <c r="AD1065" s="9"/>
      <c r="AE1065" s="3"/>
      <c r="AF1065" s="3"/>
    </row>
    <row r="1066" spans="1:32" x14ac:dyDescent="0.2">
      <c r="A1066" s="55"/>
      <c r="B1066" s="10"/>
      <c r="C1066" s="10" t="s">
        <v>471</v>
      </c>
      <c r="D1066" s="10"/>
      <c r="E1066" s="10" t="s">
        <v>64</v>
      </c>
      <c r="F1066" s="10">
        <v>374</v>
      </c>
      <c r="G1066" s="10"/>
      <c r="H1066" s="10"/>
      <c r="I1066" s="10"/>
      <c r="J1066" s="10"/>
      <c r="K1066" s="10"/>
      <c r="M1066" s="10">
        <v>2</v>
      </c>
      <c r="N1066" s="69"/>
      <c r="P1066" s="248">
        <f t="shared" si="32"/>
        <v>0</v>
      </c>
      <c r="Q1066" s="10"/>
      <c r="R1066" s="10"/>
      <c r="S1066" s="10"/>
      <c r="T1066" s="180">
        <f t="shared" si="33"/>
        <v>187</v>
      </c>
      <c r="U1066" s="10"/>
      <c r="V1066" s="10"/>
      <c r="W1066" s="10"/>
      <c r="Y1066" s="10"/>
      <c r="Z1066" s="9"/>
      <c r="AA1066" s="250"/>
      <c r="AB1066" s="9"/>
      <c r="AC1066" s="9"/>
      <c r="AD1066" s="9"/>
      <c r="AE1066" s="3"/>
      <c r="AF1066" s="3"/>
    </row>
    <row r="1067" spans="1:32" x14ac:dyDescent="0.2">
      <c r="A1067" s="55"/>
      <c r="B1067" s="10"/>
      <c r="C1067" s="10" t="s">
        <v>471</v>
      </c>
      <c r="D1067" s="10"/>
      <c r="E1067" s="10" t="s">
        <v>210</v>
      </c>
      <c r="F1067" s="10">
        <v>493</v>
      </c>
      <c r="G1067" s="10"/>
      <c r="H1067" s="10"/>
      <c r="I1067" s="10"/>
      <c r="J1067" s="10"/>
      <c r="K1067" s="10"/>
      <c r="M1067" s="10">
        <v>1</v>
      </c>
      <c r="N1067" s="69"/>
      <c r="P1067" s="248">
        <f t="shared" si="32"/>
        <v>0</v>
      </c>
      <c r="Q1067" s="10"/>
      <c r="R1067" s="10"/>
      <c r="S1067" s="10"/>
      <c r="T1067" s="180">
        <f t="shared" si="33"/>
        <v>493</v>
      </c>
      <c r="U1067" s="10"/>
      <c r="V1067" s="10"/>
      <c r="W1067" s="10"/>
      <c r="Y1067" s="10"/>
      <c r="Z1067" s="9"/>
      <c r="AA1067" s="250"/>
      <c r="AB1067" s="9"/>
      <c r="AC1067" s="9"/>
      <c r="AD1067" s="9"/>
      <c r="AE1067" s="3"/>
      <c r="AF1067" s="3"/>
    </row>
    <row r="1068" spans="1:32" x14ac:dyDescent="0.2">
      <c r="A1068" s="55"/>
      <c r="B1068" s="10"/>
      <c r="C1068" s="10" t="s">
        <v>471</v>
      </c>
      <c r="D1068" s="10"/>
      <c r="E1068" s="10" t="s">
        <v>292</v>
      </c>
      <c r="F1068" s="10">
        <v>573141</v>
      </c>
      <c r="G1068" s="10"/>
      <c r="H1068" s="10"/>
      <c r="I1068" s="10"/>
      <c r="J1068" s="10"/>
      <c r="K1068" s="10"/>
      <c r="M1068" s="10">
        <v>1416</v>
      </c>
      <c r="N1068" s="69"/>
      <c r="P1068" s="248">
        <f t="shared" si="32"/>
        <v>0</v>
      </c>
      <c r="Q1068" s="10"/>
      <c r="R1068" s="10"/>
      <c r="S1068" s="10"/>
      <c r="T1068" s="180">
        <f t="shared" si="33"/>
        <v>404.76059322033899</v>
      </c>
      <c r="U1068" s="10"/>
      <c r="V1068" s="10"/>
      <c r="W1068" s="10"/>
      <c r="Y1068" s="10"/>
      <c r="Z1068" s="9"/>
      <c r="AA1068" s="250"/>
      <c r="AB1068" s="9"/>
      <c r="AC1068" s="9"/>
      <c r="AD1068" s="9"/>
      <c r="AE1068" s="3"/>
      <c r="AF1068" s="3"/>
    </row>
    <row r="1069" spans="1:32" x14ac:dyDescent="0.2">
      <c r="A1069" s="55"/>
      <c r="B1069" s="10"/>
      <c r="C1069" s="10" t="s">
        <v>471</v>
      </c>
      <c r="D1069" s="10"/>
      <c r="E1069" s="10" t="s">
        <v>195</v>
      </c>
      <c r="F1069" s="10"/>
      <c r="G1069" s="10"/>
      <c r="H1069" s="10"/>
      <c r="I1069" s="10"/>
      <c r="J1069" s="10"/>
      <c r="K1069" s="10"/>
      <c r="M1069" s="10">
        <v>1</v>
      </c>
      <c r="N1069" s="69"/>
      <c r="P1069" s="248">
        <f t="shared" si="32"/>
        <v>0</v>
      </c>
      <c r="Q1069" s="10"/>
      <c r="R1069" s="10"/>
      <c r="S1069" s="10"/>
      <c r="T1069" s="180">
        <f t="shared" si="33"/>
        <v>0</v>
      </c>
      <c r="U1069" s="10"/>
      <c r="V1069" s="10"/>
      <c r="W1069" s="10"/>
      <c r="Y1069" s="10"/>
      <c r="Z1069" s="9"/>
      <c r="AA1069" s="250"/>
      <c r="AB1069" s="9"/>
      <c r="AC1069" s="9"/>
      <c r="AD1069" s="9"/>
      <c r="AE1069" s="3"/>
      <c r="AF1069" s="3"/>
    </row>
    <row r="1070" spans="1:32" x14ac:dyDescent="0.2">
      <c r="A1070" s="55"/>
      <c r="B1070" s="10"/>
      <c r="C1070" s="10" t="s">
        <v>472</v>
      </c>
      <c r="D1070" s="10"/>
      <c r="E1070" s="10" t="s">
        <v>286</v>
      </c>
      <c r="F1070" s="10">
        <v>62937</v>
      </c>
      <c r="G1070" s="10"/>
      <c r="H1070" s="10"/>
      <c r="I1070" s="10"/>
      <c r="J1070" s="10"/>
      <c r="K1070" s="10"/>
      <c r="M1070" s="10">
        <v>120</v>
      </c>
      <c r="N1070" s="69"/>
      <c r="P1070" s="248">
        <f t="shared" si="32"/>
        <v>0</v>
      </c>
      <c r="Q1070" s="10"/>
      <c r="R1070" s="10"/>
      <c r="S1070" s="10"/>
      <c r="T1070" s="180">
        <f t="shared" si="33"/>
        <v>524.47500000000002</v>
      </c>
      <c r="U1070" s="10"/>
      <c r="V1070" s="10"/>
      <c r="W1070" s="10"/>
      <c r="Y1070" s="10"/>
      <c r="Z1070" s="9"/>
      <c r="AA1070" s="250"/>
      <c r="AB1070" s="9"/>
      <c r="AC1070" s="9"/>
      <c r="AD1070" s="9"/>
      <c r="AE1070" s="3"/>
      <c r="AF1070" s="3"/>
    </row>
    <row r="1071" spans="1:32" x14ac:dyDescent="0.2">
      <c r="A1071" s="55"/>
      <c r="B1071" s="10"/>
      <c r="C1071" s="10" t="s">
        <v>473</v>
      </c>
      <c r="D1071" s="10"/>
      <c r="E1071" s="10" t="s">
        <v>474</v>
      </c>
      <c r="F1071" s="10">
        <v>102133</v>
      </c>
      <c r="G1071" s="10"/>
      <c r="H1071" s="10"/>
      <c r="I1071" s="10"/>
      <c r="J1071" s="10"/>
      <c r="K1071" s="10"/>
      <c r="M1071" s="10">
        <v>210</v>
      </c>
      <c r="N1071" s="69"/>
      <c r="P1071" s="248">
        <f t="shared" si="32"/>
        <v>0</v>
      </c>
      <c r="Q1071" s="10"/>
      <c r="R1071" s="10"/>
      <c r="S1071" s="10"/>
      <c r="T1071" s="180">
        <f t="shared" si="33"/>
        <v>486.34761904761905</v>
      </c>
      <c r="U1071" s="10"/>
      <c r="V1071" s="10"/>
      <c r="W1071" s="10"/>
      <c r="Y1071" s="10"/>
      <c r="Z1071" s="9"/>
      <c r="AA1071" s="250"/>
      <c r="AB1071" s="9"/>
      <c r="AC1071" s="9"/>
      <c r="AD1071" s="9"/>
      <c r="AE1071" s="3"/>
      <c r="AF1071" s="3"/>
    </row>
    <row r="1072" spans="1:32" x14ac:dyDescent="0.2">
      <c r="A1072" s="55"/>
      <c r="B1072" s="10"/>
      <c r="C1072" s="10" t="s">
        <v>475</v>
      </c>
      <c r="D1072" s="10"/>
      <c r="E1072" s="10" t="s">
        <v>133</v>
      </c>
      <c r="F1072" s="10">
        <v>306541</v>
      </c>
      <c r="G1072" s="10"/>
      <c r="H1072" s="10"/>
      <c r="I1072" s="10"/>
      <c r="J1072" s="10"/>
      <c r="K1072" s="10"/>
      <c r="M1072" s="10">
        <v>639</v>
      </c>
      <c r="N1072" s="69"/>
      <c r="P1072" s="248">
        <f t="shared" si="32"/>
        <v>0</v>
      </c>
      <c r="Q1072" s="10"/>
      <c r="R1072" s="10"/>
      <c r="S1072" s="10"/>
      <c r="T1072" s="180">
        <f t="shared" si="33"/>
        <v>479.71987480438185</v>
      </c>
      <c r="U1072" s="10"/>
      <c r="V1072" s="10"/>
      <c r="W1072" s="10"/>
      <c r="Y1072" s="10"/>
      <c r="Z1072" s="9"/>
      <c r="AA1072" s="250"/>
      <c r="AB1072" s="9"/>
      <c r="AC1072" s="9"/>
      <c r="AD1072" s="9"/>
      <c r="AE1072" s="3"/>
      <c r="AF1072" s="3"/>
    </row>
    <row r="1073" spans="1:32" x14ac:dyDescent="0.2">
      <c r="A1073" s="55"/>
      <c r="B1073" s="10"/>
      <c r="C1073" s="10" t="s">
        <v>476</v>
      </c>
      <c r="D1073" s="10"/>
      <c r="E1073" s="10" t="s">
        <v>292</v>
      </c>
      <c r="F1073" s="10">
        <v>177</v>
      </c>
      <c r="G1073" s="10"/>
      <c r="H1073" s="10"/>
      <c r="I1073" s="10"/>
      <c r="J1073" s="10"/>
      <c r="K1073" s="10"/>
      <c r="M1073" s="10">
        <v>1</v>
      </c>
      <c r="N1073" s="69"/>
      <c r="P1073" s="248">
        <f t="shared" si="32"/>
        <v>0</v>
      </c>
      <c r="Q1073" s="10"/>
      <c r="R1073" s="10"/>
      <c r="S1073" s="10"/>
      <c r="T1073" s="180">
        <f t="shared" si="33"/>
        <v>177</v>
      </c>
      <c r="U1073" s="10"/>
      <c r="V1073" s="10"/>
      <c r="W1073" s="10"/>
      <c r="Y1073" s="10"/>
      <c r="Z1073" s="9"/>
      <c r="AA1073" s="250"/>
      <c r="AB1073" s="9"/>
      <c r="AC1073" s="9"/>
      <c r="AD1073" s="9"/>
      <c r="AE1073" s="3"/>
      <c r="AF1073" s="3"/>
    </row>
    <row r="1074" spans="1:32" x14ac:dyDescent="0.2">
      <c r="A1074" s="55"/>
      <c r="B1074" s="10"/>
      <c r="C1074" s="10" t="s">
        <v>476</v>
      </c>
      <c r="D1074" s="10"/>
      <c r="E1074" s="10" t="s">
        <v>195</v>
      </c>
      <c r="F1074" s="10">
        <v>318343</v>
      </c>
      <c r="G1074" s="10"/>
      <c r="H1074" s="10"/>
      <c r="I1074" s="10"/>
      <c r="J1074" s="10"/>
      <c r="K1074" s="10"/>
      <c r="M1074" s="10">
        <v>525</v>
      </c>
      <c r="N1074" s="69"/>
      <c r="P1074" s="248">
        <f t="shared" si="32"/>
        <v>0</v>
      </c>
      <c r="Q1074" s="10"/>
      <c r="R1074" s="10"/>
      <c r="S1074" s="10"/>
      <c r="T1074" s="180">
        <f t="shared" si="33"/>
        <v>606.36761904761909</v>
      </c>
      <c r="U1074" s="10"/>
      <c r="V1074" s="10"/>
      <c r="W1074" s="10"/>
      <c r="Y1074" s="10"/>
      <c r="Z1074" s="9"/>
      <c r="AA1074" s="250"/>
      <c r="AB1074" s="9"/>
      <c r="AC1074" s="9"/>
      <c r="AD1074" s="9"/>
      <c r="AE1074" s="3"/>
      <c r="AF1074" s="3"/>
    </row>
    <row r="1075" spans="1:32" x14ac:dyDescent="0.2">
      <c r="A1075" s="55"/>
      <c r="B1075" s="10"/>
      <c r="C1075" s="10" t="s">
        <v>477</v>
      </c>
      <c r="D1075" s="10"/>
      <c r="E1075" s="10" t="s">
        <v>478</v>
      </c>
      <c r="F1075" s="10">
        <v>455226</v>
      </c>
      <c r="G1075" s="10"/>
      <c r="H1075" s="10"/>
      <c r="I1075" s="10"/>
      <c r="J1075" s="10"/>
      <c r="K1075" s="10"/>
      <c r="M1075" s="10">
        <v>731</v>
      </c>
      <c r="N1075" s="69"/>
      <c r="P1075" s="248">
        <f t="shared" si="32"/>
        <v>0</v>
      </c>
      <c r="Q1075" s="10"/>
      <c r="R1075" s="10"/>
      <c r="S1075" s="10"/>
      <c r="T1075" s="180">
        <f t="shared" si="33"/>
        <v>622.74418604651157</v>
      </c>
      <c r="U1075" s="10"/>
      <c r="V1075" s="10"/>
      <c r="W1075" s="10"/>
      <c r="Y1075" s="10"/>
      <c r="Z1075" s="9"/>
      <c r="AA1075" s="250"/>
      <c r="AB1075" s="9"/>
      <c r="AC1075" s="9"/>
      <c r="AD1075" s="9"/>
      <c r="AE1075" s="3"/>
      <c r="AF1075" s="3"/>
    </row>
    <row r="1076" spans="1:32" x14ac:dyDescent="0.2">
      <c r="A1076" s="55"/>
      <c r="B1076" s="10"/>
      <c r="C1076" s="10" t="s">
        <v>477</v>
      </c>
      <c r="D1076" s="10"/>
      <c r="E1076" s="10" t="s">
        <v>163</v>
      </c>
      <c r="F1076" s="10">
        <v>2194</v>
      </c>
      <c r="G1076" s="10"/>
      <c r="H1076" s="10"/>
      <c r="I1076" s="10"/>
      <c r="J1076" s="10"/>
      <c r="K1076" s="10"/>
      <c r="M1076" s="10">
        <v>3</v>
      </c>
      <c r="N1076" s="69"/>
      <c r="P1076" s="248">
        <f t="shared" si="32"/>
        <v>0</v>
      </c>
      <c r="Q1076" s="10"/>
      <c r="R1076" s="10"/>
      <c r="S1076" s="10"/>
      <c r="T1076" s="180">
        <f t="shared" si="33"/>
        <v>731.33333333333337</v>
      </c>
      <c r="U1076" s="10"/>
      <c r="V1076" s="10"/>
      <c r="W1076" s="10"/>
      <c r="Y1076" s="10"/>
      <c r="Z1076" s="9"/>
      <c r="AA1076" s="250"/>
      <c r="AB1076" s="9"/>
      <c r="AC1076" s="9"/>
      <c r="AD1076" s="9"/>
      <c r="AE1076" s="3"/>
      <c r="AF1076" s="3"/>
    </row>
    <row r="1077" spans="1:32" x14ac:dyDescent="0.2">
      <c r="A1077" s="55"/>
      <c r="B1077" s="10"/>
      <c r="C1077" s="10" t="s">
        <v>477</v>
      </c>
      <c r="D1077" s="10"/>
      <c r="E1077" s="10" t="s">
        <v>144</v>
      </c>
      <c r="F1077" s="10">
        <v>5495</v>
      </c>
      <c r="G1077" s="10"/>
      <c r="H1077" s="10"/>
      <c r="I1077" s="10"/>
      <c r="J1077" s="10"/>
      <c r="K1077" s="10"/>
      <c r="M1077" s="10">
        <v>5</v>
      </c>
      <c r="N1077" s="69"/>
      <c r="P1077" s="248">
        <f t="shared" si="32"/>
        <v>0</v>
      </c>
      <c r="Q1077" s="10"/>
      <c r="R1077" s="10"/>
      <c r="S1077" s="10"/>
      <c r="T1077" s="180">
        <f t="shared" si="33"/>
        <v>1099</v>
      </c>
      <c r="U1077" s="10"/>
      <c r="V1077" s="10"/>
      <c r="W1077" s="10"/>
      <c r="Y1077" s="10"/>
      <c r="Z1077" s="9"/>
      <c r="AA1077" s="250"/>
      <c r="AB1077" s="9"/>
      <c r="AC1077" s="9"/>
      <c r="AD1077" s="9"/>
      <c r="AE1077" s="3"/>
      <c r="AF1077" s="3"/>
    </row>
    <row r="1078" spans="1:32" x14ac:dyDescent="0.2">
      <c r="A1078" s="55"/>
      <c r="B1078" s="10"/>
      <c r="C1078" s="10" t="s">
        <v>479</v>
      </c>
      <c r="D1078" s="10"/>
      <c r="E1078" s="10" t="s">
        <v>144</v>
      </c>
      <c r="F1078" s="10">
        <v>42930</v>
      </c>
      <c r="G1078" s="10"/>
      <c r="H1078" s="10"/>
      <c r="I1078" s="10"/>
      <c r="J1078" s="10"/>
      <c r="K1078" s="10"/>
      <c r="M1078" s="10">
        <v>71</v>
      </c>
      <c r="N1078" s="69"/>
      <c r="P1078" s="248">
        <f t="shared" si="32"/>
        <v>0</v>
      </c>
      <c r="Q1078" s="10"/>
      <c r="R1078" s="10"/>
      <c r="S1078" s="10"/>
      <c r="T1078" s="180">
        <f t="shared" si="33"/>
        <v>604.64788732394368</v>
      </c>
      <c r="U1078" s="10"/>
      <c r="V1078" s="10"/>
      <c r="W1078" s="10"/>
      <c r="Y1078" s="10"/>
      <c r="Z1078" s="9"/>
      <c r="AA1078" s="250"/>
      <c r="AB1078" s="9"/>
      <c r="AC1078" s="9"/>
      <c r="AD1078" s="9"/>
      <c r="AE1078" s="3"/>
      <c r="AF1078" s="3"/>
    </row>
    <row r="1079" spans="1:32" x14ac:dyDescent="0.2">
      <c r="A1079" s="55"/>
      <c r="B1079" s="10"/>
      <c r="C1079" s="10" t="s">
        <v>480</v>
      </c>
      <c r="D1079" s="10"/>
      <c r="E1079" s="10" t="s">
        <v>96</v>
      </c>
      <c r="F1079" s="10">
        <v>932</v>
      </c>
      <c r="G1079" s="10"/>
      <c r="H1079" s="10"/>
      <c r="I1079" s="10"/>
      <c r="J1079" s="10"/>
      <c r="K1079" s="10"/>
      <c r="M1079" s="10">
        <v>4</v>
      </c>
      <c r="N1079" s="69"/>
      <c r="P1079" s="248">
        <f t="shared" si="32"/>
        <v>0</v>
      </c>
      <c r="Q1079" s="10"/>
      <c r="R1079" s="10"/>
      <c r="S1079" s="10"/>
      <c r="T1079" s="180">
        <f t="shared" si="33"/>
        <v>233</v>
      </c>
      <c r="U1079" s="10"/>
      <c r="V1079" s="10"/>
      <c r="W1079" s="10"/>
      <c r="Y1079" s="10"/>
      <c r="Z1079" s="9"/>
      <c r="AA1079" s="250"/>
      <c r="AB1079" s="9"/>
      <c r="AC1079" s="9"/>
      <c r="AD1079" s="9"/>
      <c r="AE1079" s="3"/>
      <c r="AF1079" s="3"/>
    </row>
    <row r="1080" spans="1:32" x14ac:dyDescent="0.2">
      <c r="A1080" s="55"/>
      <c r="B1080" s="10"/>
      <c r="C1080" s="10" t="s">
        <v>481</v>
      </c>
      <c r="D1080" s="10"/>
      <c r="E1080" s="10" t="s">
        <v>446</v>
      </c>
      <c r="F1080" s="10">
        <v>49680</v>
      </c>
      <c r="G1080" s="10"/>
      <c r="H1080" s="10"/>
      <c r="I1080" s="10"/>
      <c r="J1080" s="10"/>
      <c r="K1080" s="10"/>
      <c r="M1080" s="10">
        <v>88</v>
      </c>
      <c r="N1080" s="69"/>
      <c r="P1080" s="248">
        <f t="shared" si="32"/>
        <v>0</v>
      </c>
      <c r="Q1080" s="10"/>
      <c r="R1080" s="10"/>
      <c r="S1080" s="10"/>
      <c r="T1080" s="180">
        <f t="shared" si="33"/>
        <v>564.5454545454545</v>
      </c>
      <c r="U1080" s="10"/>
      <c r="V1080" s="10"/>
      <c r="W1080" s="10"/>
      <c r="Y1080" s="10"/>
      <c r="Z1080" s="9"/>
      <c r="AA1080" s="250"/>
      <c r="AB1080" s="9"/>
      <c r="AC1080" s="9"/>
      <c r="AD1080" s="9"/>
      <c r="AE1080" s="3"/>
      <c r="AF1080" s="3"/>
    </row>
    <row r="1081" spans="1:32" x14ac:dyDescent="0.2">
      <c r="A1081" s="55"/>
      <c r="B1081" s="10"/>
      <c r="C1081" s="10" t="s">
        <v>481</v>
      </c>
      <c r="D1081" s="10"/>
      <c r="E1081" s="10" t="s">
        <v>89</v>
      </c>
      <c r="F1081" s="10">
        <v>67</v>
      </c>
      <c r="G1081" s="10"/>
      <c r="H1081" s="10"/>
      <c r="I1081" s="10"/>
      <c r="J1081" s="10"/>
      <c r="K1081" s="10"/>
      <c r="M1081" s="10">
        <v>1</v>
      </c>
      <c r="N1081" s="69"/>
      <c r="P1081" s="248">
        <f t="shared" si="32"/>
        <v>0</v>
      </c>
      <c r="Q1081" s="10"/>
      <c r="R1081" s="10"/>
      <c r="S1081" s="10"/>
      <c r="T1081" s="180">
        <f t="shared" si="33"/>
        <v>67</v>
      </c>
      <c r="U1081" s="10"/>
      <c r="V1081" s="10"/>
      <c r="W1081" s="10"/>
      <c r="Y1081" s="10"/>
      <c r="Z1081" s="9"/>
      <c r="AA1081" s="250"/>
      <c r="AB1081" s="9"/>
      <c r="AC1081" s="9"/>
      <c r="AD1081" s="9"/>
      <c r="AE1081" s="3"/>
      <c r="AF1081" s="3"/>
    </row>
    <row r="1082" spans="1:32" x14ac:dyDescent="0.2">
      <c r="A1082" s="55"/>
      <c r="B1082" s="10"/>
      <c r="C1082" s="10" t="s">
        <v>482</v>
      </c>
      <c r="D1082" s="10"/>
      <c r="E1082" s="10" t="s">
        <v>155</v>
      </c>
      <c r="F1082" s="10">
        <v>242769</v>
      </c>
      <c r="G1082" s="10"/>
      <c r="H1082" s="10"/>
      <c r="I1082" s="10"/>
      <c r="J1082" s="10"/>
      <c r="K1082" s="10"/>
      <c r="M1082" s="10">
        <v>382</v>
      </c>
      <c r="N1082" s="69"/>
      <c r="P1082" s="248">
        <f t="shared" si="32"/>
        <v>0</v>
      </c>
      <c r="Q1082" s="10"/>
      <c r="R1082" s="10"/>
      <c r="S1082" s="10"/>
      <c r="T1082" s="180">
        <f t="shared" si="33"/>
        <v>635.52094240837698</v>
      </c>
      <c r="U1082" s="10"/>
      <c r="V1082" s="10"/>
      <c r="W1082" s="10"/>
      <c r="Y1082" s="10"/>
      <c r="Z1082" s="9"/>
      <c r="AA1082" s="250"/>
      <c r="AB1082" s="9"/>
      <c r="AC1082" s="9"/>
      <c r="AD1082" s="9"/>
      <c r="AE1082" s="3"/>
      <c r="AF1082" s="3"/>
    </row>
    <row r="1083" spans="1:32" x14ac:dyDescent="0.2">
      <c r="A1083" s="55"/>
      <c r="B1083" s="10"/>
      <c r="C1083" s="10" t="s">
        <v>483</v>
      </c>
      <c r="D1083" s="10"/>
      <c r="E1083" s="10" t="s">
        <v>484</v>
      </c>
      <c r="F1083" s="10">
        <v>218275</v>
      </c>
      <c r="G1083" s="10"/>
      <c r="H1083" s="10"/>
      <c r="I1083" s="10"/>
      <c r="J1083" s="10"/>
      <c r="K1083" s="10"/>
      <c r="M1083" s="10">
        <v>282</v>
      </c>
      <c r="N1083" s="69"/>
      <c r="P1083" s="248">
        <f t="shared" si="32"/>
        <v>0</v>
      </c>
      <c r="Q1083" s="10"/>
      <c r="R1083" s="10"/>
      <c r="S1083" s="10"/>
      <c r="T1083" s="180">
        <f t="shared" si="33"/>
        <v>774.02482269503548</v>
      </c>
      <c r="U1083" s="10"/>
      <c r="V1083" s="10"/>
      <c r="W1083" s="10"/>
      <c r="Y1083" s="10"/>
      <c r="Z1083" s="9"/>
      <c r="AA1083" s="250"/>
      <c r="AB1083" s="9"/>
      <c r="AC1083" s="9"/>
      <c r="AD1083" s="9"/>
      <c r="AE1083" s="3"/>
      <c r="AF1083" s="3"/>
    </row>
    <row r="1084" spans="1:32" x14ac:dyDescent="0.2">
      <c r="A1084" s="55"/>
      <c r="B1084" s="10"/>
      <c r="C1084" s="10" t="s">
        <v>485</v>
      </c>
      <c r="D1084" s="10"/>
      <c r="E1084" s="10" t="s">
        <v>245</v>
      </c>
      <c r="F1084" s="10">
        <v>740925</v>
      </c>
      <c r="G1084" s="10"/>
      <c r="H1084" s="10"/>
      <c r="I1084" s="10"/>
      <c r="J1084" s="10"/>
      <c r="K1084" s="10"/>
      <c r="M1084" s="10">
        <v>2065</v>
      </c>
      <c r="N1084" s="69"/>
      <c r="P1084" s="248">
        <f t="shared" si="32"/>
        <v>0</v>
      </c>
      <c r="Q1084" s="10"/>
      <c r="R1084" s="10"/>
      <c r="S1084" s="10"/>
      <c r="T1084" s="180">
        <f t="shared" si="33"/>
        <v>358.80145278450362</v>
      </c>
      <c r="U1084" s="10"/>
      <c r="V1084" s="10"/>
      <c r="W1084" s="10"/>
      <c r="Y1084" s="10"/>
      <c r="Z1084" s="9"/>
      <c r="AA1084" s="250"/>
      <c r="AB1084" s="9"/>
      <c r="AC1084" s="9"/>
      <c r="AD1084" s="9"/>
      <c r="AE1084" s="3"/>
      <c r="AF1084" s="3"/>
    </row>
    <row r="1085" spans="1:32" x14ac:dyDescent="0.2">
      <c r="A1085" s="55"/>
      <c r="B1085" s="10"/>
      <c r="C1085" s="10" t="s">
        <v>486</v>
      </c>
      <c r="D1085" s="10"/>
      <c r="E1085" s="10" t="s">
        <v>487</v>
      </c>
      <c r="F1085" s="10">
        <v>16343</v>
      </c>
      <c r="G1085" s="10"/>
      <c r="H1085" s="10"/>
      <c r="I1085" s="10"/>
      <c r="J1085" s="10"/>
      <c r="K1085" s="10"/>
      <c r="M1085" s="10">
        <v>27</v>
      </c>
      <c r="N1085" s="69"/>
      <c r="P1085" s="248">
        <f t="shared" si="32"/>
        <v>0</v>
      </c>
      <c r="Q1085" s="10"/>
      <c r="R1085" s="10"/>
      <c r="S1085" s="10"/>
      <c r="T1085" s="180">
        <f t="shared" si="33"/>
        <v>605.2962962962963</v>
      </c>
      <c r="U1085" s="10"/>
      <c r="V1085" s="10"/>
      <c r="W1085" s="10"/>
      <c r="Y1085" s="10"/>
      <c r="Z1085" s="9"/>
      <c r="AA1085" s="250"/>
      <c r="AB1085" s="9"/>
      <c r="AC1085" s="9"/>
      <c r="AD1085" s="9"/>
      <c r="AE1085" s="3"/>
      <c r="AF1085" s="3"/>
    </row>
    <row r="1086" spans="1:32" x14ac:dyDescent="0.2">
      <c r="A1086" s="55"/>
      <c r="B1086" s="10"/>
      <c r="C1086" s="10" t="s">
        <v>488</v>
      </c>
      <c r="D1086" s="10"/>
      <c r="E1086" s="10" t="s">
        <v>78</v>
      </c>
      <c r="F1086" s="10">
        <v>55907</v>
      </c>
      <c r="G1086" s="10"/>
      <c r="H1086" s="10"/>
      <c r="I1086" s="10"/>
      <c r="J1086" s="10"/>
      <c r="K1086" s="10"/>
      <c r="M1086" s="10">
        <v>99</v>
      </c>
      <c r="N1086" s="69"/>
      <c r="P1086" s="248">
        <f t="shared" si="32"/>
        <v>0</v>
      </c>
      <c r="Q1086" s="10"/>
      <c r="R1086" s="10"/>
      <c r="S1086" s="10"/>
      <c r="T1086" s="180">
        <f t="shared" si="33"/>
        <v>564.71717171717171</v>
      </c>
      <c r="U1086" s="10"/>
      <c r="V1086" s="10"/>
      <c r="W1086" s="10"/>
      <c r="Y1086" s="10"/>
      <c r="Z1086" s="9"/>
      <c r="AA1086" s="250"/>
      <c r="AB1086" s="9"/>
      <c r="AC1086" s="9"/>
      <c r="AD1086" s="9"/>
      <c r="AE1086" s="3"/>
      <c r="AF1086" s="3"/>
    </row>
    <row r="1087" spans="1:32" x14ac:dyDescent="0.2">
      <c r="A1087" s="55"/>
      <c r="B1087" s="10"/>
      <c r="C1087" s="10" t="s">
        <v>489</v>
      </c>
      <c r="D1087" s="10"/>
      <c r="E1087" s="10" t="s">
        <v>144</v>
      </c>
      <c r="F1087" s="10">
        <v>525</v>
      </c>
      <c r="G1087" s="10"/>
      <c r="H1087" s="10"/>
      <c r="I1087" s="10"/>
      <c r="J1087" s="10"/>
      <c r="K1087" s="10"/>
      <c r="M1087" s="10">
        <v>1</v>
      </c>
      <c r="N1087" s="69"/>
      <c r="P1087" s="248">
        <f t="shared" si="32"/>
        <v>0</v>
      </c>
      <c r="Q1087" s="10"/>
      <c r="R1087" s="10"/>
      <c r="S1087" s="10"/>
      <c r="T1087" s="180">
        <f t="shared" si="33"/>
        <v>525</v>
      </c>
      <c r="U1087" s="10"/>
      <c r="V1087" s="10"/>
      <c r="W1087" s="10"/>
      <c r="Y1087" s="10"/>
      <c r="Z1087" s="9"/>
      <c r="AA1087" s="250"/>
      <c r="AB1087" s="9"/>
      <c r="AC1087" s="9"/>
      <c r="AD1087" s="9"/>
      <c r="AE1087" s="3"/>
      <c r="AF1087" s="3"/>
    </row>
    <row r="1088" spans="1:32" x14ac:dyDescent="0.2">
      <c r="A1088" s="55"/>
      <c r="B1088" s="10"/>
      <c r="C1088" s="10" t="s">
        <v>489</v>
      </c>
      <c r="D1088" s="10"/>
      <c r="E1088" s="10" t="s">
        <v>218</v>
      </c>
      <c r="F1088" s="10">
        <v>451258</v>
      </c>
      <c r="G1088" s="10"/>
      <c r="H1088" s="10"/>
      <c r="I1088" s="10"/>
      <c r="J1088" s="10"/>
      <c r="K1088" s="10"/>
      <c r="M1088" s="10">
        <v>651</v>
      </c>
      <c r="N1088" s="69"/>
      <c r="P1088" s="248">
        <f t="shared" ref="P1088:P1151" si="34">J1088/M1088</f>
        <v>0</v>
      </c>
      <c r="Q1088" s="10"/>
      <c r="R1088" s="10"/>
      <c r="S1088" s="10"/>
      <c r="T1088" s="180">
        <f t="shared" ref="T1088:T1151" si="35">F1088/M1088</f>
        <v>693.17665130568355</v>
      </c>
      <c r="U1088" s="10"/>
      <c r="V1088" s="10"/>
      <c r="W1088" s="10"/>
      <c r="Y1088" s="10"/>
      <c r="Z1088" s="9"/>
      <c r="AA1088" s="250"/>
      <c r="AB1088" s="9"/>
      <c r="AC1088" s="9"/>
      <c r="AD1088" s="9"/>
      <c r="AE1088" s="3"/>
      <c r="AF1088" s="3"/>
    </row>
    <row r="1089" spans="1:32" x14ac:dyDescent="0.2">
      <c r="A1089" s="55"/>
      <c r="B1089" s="10"/>
      <c r="C1089" s="10" t="s">
        <v>490</v>
      </c>
      <c r="D1089" s="10"/>
      <c r="E1089" s="10" t="s">
        <v>163</v>
      </c>
      <c r="F1089" s="10">
        <v>1712949</v>
      </c>
      <c r="G1089" s="10"/>
      <c r="H1089" s="10"/>
      <c r="I1089" s="10"/>
      <c r="J1089" s="10"/>
      <c r="K1089" s="10"/>
      <c r="M1089" s="10">
        <v>3669</v>
      </c>
      <c r="N1089" s="69"/>
      <c r="P1089" s="248">
        <f t="shared" si="34"/>
        <v>0</v>
      </c>
      <c r="Q1089" s="10"/>
      <c r="R1089" s="10"/>
      <c r="S1089" s="10"/>
      <c r="T1089" s="180">
        <f t="shared" si="35"/>
        <v>466.87080948487323</v>
      </c>
      <c r="U1089" s="10"/>
      <c r="V1089" s="10"/>
      <c r="W1089" s="10"/>
      <c r="Y1089" s="10"/>
      <c r="Z1089" s="9"/>
      <c r="AA1089" s="250"/>
      <c r="AB1089" s="9"/>
      <c r="AC1089" s="9"/>
      <c r="AD1089" s="9"/>
      <c r="AE1089" s="3"/>
      <c r="AF1089" s="3"/>
    </row>
    <row r="1090" spans="1:32" x14ac:dyDescent="0.2">
      <c r="A1090" s="55"/>
      <c r="B1090" s="10"/>
      <c r="C1090" s="10" t="s">
        <v>491</v>
      </c>
      <c r="D1090" s="10"/>
      <c r="E1090" s="10" t="s">
        <v>96</v>
      </c>
      <c r="F1090" s="10">
        <v>1755</v>
      </c>
      <c r="G1090" s="10"/>
      <c r="H1090" s="10"/>
      <c r="I1090" s="10"/>
      <c r="J1090" s="10"/>
      <c r="K1090" s="10"/>
      <c r="M1090" s="10">
        <v>9</v>
      </c>
      <c r="N1090" s="69"/>
      <c r="P1090" s="248">
        <f t="shared" si="34"/>
        <v>0</v>
      </c>
      <c r="Q1090" s="10"/>
      <c r="R1090" s="10"/>
      <c r="S1090" s="10"/>
      <c r="T1090" s="180">
        <f t="shared" si="35"/>
        <v>195</v>
      </c>
      <c r="U1090" s="10"/>
      <c r="V1090" s="10"/>
      <c r="W1090" s="10"/>
      <c r="Y1090" s="10"/>
      <c r="Z1090" s="9"/>
      <c r="AA1090" s="250"/>
      <c r="AB1090" s="9"/>
      <c r="AC1090" s="9"/>
      <c r="AD1090" s="9"/>
      <c r="AE1090" s="3"/>
      <c r="AF1090" s="3"/>
    </row>
    <row r="1091" spans="1:32" x14ac:dyDescent="0.2">
      <c r="A1091" s="55"/>
      <c r="B1091" s="10"/>
      <c r="C1091" s="10" t="s">
        <v>492</v>
      </c>
      <c r="D1091" s="10"/>
      <c r="E1091" s="10" t="s">
        <v>76</v>
      </c>
      <c r="F1091" s="10">
        <v>24080</v>
      </c>
      <c r="G1091" s="10"/>
      <c r="H1091" s="10"/>
      <c r="I1091" s="10"/>
      <c r="J1091" s="10"/>
      <c r="K1091" s="10"/>
      <c r="M1091" s="10">
        <v>69</v>
      </c>
      <c r="N1091" s="69"/>
      <c r="P1091" s="248">
        <f t="shared" si="34"/>
        <v>0</v>
      </c>
      <c r="Q1091" s="10"/>
      <c r="R1091" s="10"/>
      <c r="S1091" s="10"/>
      <c r="T1091" s="180">
        <f t="shared" si="35"/>
        <v>348.98550724637681</v>
      </c>
      <c r="U1091" s="10"/>
      <c r="V1091" s="10"/>
      <c r="W1091" s="10"/>
      <c r="Y1091" s="10"/>
      <c r="Z1091" s="9"/>
      <c r="AA1091" s="250"/>
      <c r="AB1091" s="9"/>
      <c r="AC1091" s="9"/>
      <c r="AD1091" s="9"/>
      <c r="AE1091" s="3"/>
      <c r="AF1091" s="3"/>
    </row>
    <row r="1092" spans="1:32" x14ac:dyDescent="0.2">
      <c r="A1092" s="55"/>
      <c r="B1092" s="10"/>
      <c r="C1092" s="10" t="s">
        <v>492</v>
      </c>
      <c r="D1092" s="10"/>
      <c r="E1092" s="10" t="s">
        <v>493</v>
      </c>
      <c r="F1092" s="10">
        <v>83032</v>
      </c>
      <c r="G1092" s="10"/>
      <c r="H1092" s="10"/>
      <c r="I1092" s="10"/>
      <c r="J1092" s="10"/>
      <c r="K1092" s="10"/>
      <c r="M1092" s="10">
        <v>204</v>
      </c>
      <c r="N1092" s="69"/>
      <c r="P1092" s="248">
        <f t="shared" si="34"/>
        <v>0</v>
      </c>
      <c r="Q1092" s="10"/>
      <c r="R1092" s="10"/>
      <c r="S1092" s="10"/>
      <c r="T1092" s="180">
        <f t="shared" si="35"/>
        <v>407.01960784313724</v>
      </c>
      <c r="U1092" s="10"/>
      <c r="V1092" s="10"/>
      <c r="W1092" s="10"/>
      <c r="Y1092" s="10"/>
      <c r="Z1092" s="9"/>
      <c r="AA1092" s="250"/>
      <c r="AB1092" s="9"/>
      <c r="AC1092" s="9"/>
      <c r="AD1092" s="9"/>
      <c r="AE1092" s="3"/>
      <c r="AF1092" s="3"/>
    </row>
    <row r="1093" spans="1:32" x14ac:dyDescent="0.2">
      <c r="A1093" s="55"/>
      <c r="B1093" s="10"/>
      <c r="C1093" s="10" t="s">
        <v>492</v>
      </c>
      <c r="D1093" s="10"/>
      <c r="E1093" s="10" t="s">
        <v>119</v>
      </c>
      <c r="F1093" s="10">
        <v>59197</v>
      </c>
      <c r="G1093" s="10"/>
      <c r="H1093" s="10"/>
      <c r="I1093" s="10"/>
      <c r="J1093" s="10"/>
      <c r="K1093" s="10"/>
      <c r="M1093" s="10">
        <v>144</v>
      </c>
      <c r="N1093" s="69"/>
      <c r="P1093" s="248">
        <f t="shared" si="34"/>
        <v>0</v>
      </c>
      <c r="Q1093" s="10"/>
      <c r="R1093" s="10"/>
      <c r="S1093" s="10"/>
      <c r="T1093" s="180">
        <f t="shared" si="35"/>
        <v>411.09027777777777</v>
      </c>
      <c r="U1093" s="10"/>
      <c r="V1093" s="10"/>
      <c r="W1093" s="10"/>
      <c r="Y1093" s="10"/>
      <c r="Z1093" s="9"/>
      <c r="AA1093" s="250"/>
      <c r="AB1093" s="9"/>
      <c r="AC1093" s="9"/>
      <c r="AD1093" s="9"/>
      <c r="AE1093" s="3"/>
      <c r="AF1093" s="3"/>
    </row>
    <row r="1094" spans="1:32" x14ac:dyDescent="0.2">
      <c r="A1094" s="55"/>
      <c r="B1094" s="10"/>
      <c r="C1094" s="10" t="s">
        <v>494</v>
      </c>
      <c r="D1094" s="10"/>
      <c r="E1094" s="10" t="s">
        <v>271</v>
      </c>
      <c r="F1094" s="10">
        <v>586</v>
      </c>
      <c r="G1094" s="10"/>
      <c r="H1094" s="10"/>
      <c r="I1094" s="10"/>
      <c r="J1094" s="10"/>
      <c r="K1094" s="10"/>
      <c r="M1094" s="10">
        <v>6</v>
      </c>
      <c r="N1094" s="69"/>
      <c r="P1094" s="248">
        <f t="shared" si="34"/>
        <v>0</v>
      </c>
      <c r="Q1094" s="10"/>
      <c r="R1094" s="10"/>
      <c r="S1094" s="10"/>
      <c r="T1094" s="180">
        <f t="shared" si="35"/>
        <v>97.666666666666671</v>
      </c>
      <c r="U1094" s="10"/>
      <c r="V1094" s="10"/>
      <c r="W1094" s="10"/>
      <c r="Y1094" s="10"/>
      <c r="Z1094" s="9"/>
      <c r="AA1094" s="250"/>
      <c r="AB1094" s="9"/>
      <c r="AC1094" s="9"/>
      <c r="AD1094" s="9"/>
      <c r="AE1094" s="3"/>
      <c r="AF1094" s="3"/>
    </row>
    <row r="1095" spans="1:32" x14ac:dyDescent="0.2">
      <c r="A1095" s="55"/>
      <c r="B1095" s="10"/>
      <c r="C1095" s="10" t="s">
        <v>495</v>
      </c>
      <c r="D1095" s="10"/>
      <c r="E1095" s="10" t="s">
        <v>147</v>
      </c>
      <c r="F1095" s="10">
        <v>3253</v>
      </c>
      <c r="G1095" s="10"/>
      <c r="H1095" s="10"/>
      <c r="I1095" s="10"/>
      <c r="J1095" s="10"/>
      <c r="K1095" s="10"/>
      <c r="M1095" s="10">
        <v>11</v>
      </c>
      <c r="N1095" s="69"/>
      <c r="P1095" s="248">
        <f t="shared" si="34"/>
        <v>0</v>
      </c>
      <c r="Q1095" s="10"/>
      <c r="R1095" s="10"/>
      <c r="S1095" s="10"/>
      <c r="T1095" s="180">
        <f t="shared" si="35"/>
        <v>295.72727272727275</v>
      </c>
      <c r="U1095" s="10"/>
      <c r="V1095" s="10"/>
      <c r="W1095" s="10"/>
      <c r="Y1095" s="10"/>
      <c r="Z1095" s="9"/>
      <c r="AA1095" s="250"/>
      <c r="AB1095" s="9"/>
      <c r="AC1095" s="9"/>
      <c r="AD1095" s="9"/>
      <c r="AE1095" s="3"/>
      <c r="AF1095" s="3"/>
    </row>
    <row r="1096" spans="1:32" x14ac:dyDescent="0.2">
      <c r="A1096" s="55"/>
      <c r="B1096" s="10"/>
      <c r="C1096" s="10" t="s">
        <v>495</v>
      </c>
      <c r="D1096" s="10"/>
      <c r="E1096" s="10" t="s">
        <v>123</v>
      </c>
      <c r="F1096" s="10">
        <v>1063</v>
      </c>
      <c r="G1096" s="10"/>
      <c r="H1096" s="10"/>
      <c r="I1096" s="10"/>
      <c r="J1096" s="10"/>
      <c r="K1096" s="10"/>
      <c r="M1096" s="10">
        <v>2</v>
      </c>
      <c r="N1096" s="69"/>
      <c r="P1096" s="248">
        <f t="shared" si="34"/>
        <v>0</v>
      </c>
      <c r="Q1096" s="10"/>
      <c r="R1096" s="10"/>
      <c r="S1096" s="10"/>
      <c r="T1096" s="180">
        <f t="shared" si="35"/>
        <v>531.5</v>
      </c>
      <c r="U1096" s="10"/>
      <c r="V1096" s="10"/>
      <c r="W1096" s="10"/>
      <c r="Y1096" s="10"/>
      <c r="Z1096" s="9"/>
      <c r="AA1096" s="250"/>
      <c r="AB1096" s="9"/>
      <c r="AC1096" s="9"/>
      <c r="AD1096" s="9"/>
      <c r="AE1096" s="3"/>
      <c r="AF1096" s="3"/>
    </row>
    <row r="1097" spans="1:32" x14ac:dyDescent="0.2">
      <c r="A1097" s="55"/>
      <c r="B1097" s="10"/>
      <c r="C1097" s="10" t="s">
        <v>495</v>
      </c>
      <c r="D1097" s="10"/>
      <c r="E1097" s="10" t="s">
        <v>223</v>
      </c>
      <c r="F1097" s="10">
        <v>286</v>
      </c>
      <c r="G1097" s="10"/>
      <c r="H1097" s="10"/>
      <c r="I1097" s="10"/>
      <c r="J1097" s="10"/>
      <c r="K1097" s="10"/>
      <c r="M1097" s="10">
        <v>1</v>
      </c>
      <c r="N1097" s="69"/>
      <c r="P1097" s="248">
        <f t="shared" si="34"/>
        <v>0</v>
      </c>
      <c r="Q1097" s="10"/>
      <c r="R1097" s="10"/>
      <c r="S1097" s="10"/>
      <c r="T1097" s="180">
        <f t="shared" si="35"/>
        <v>286</v>
      </c>
      <c r="U1097" s="10"/>
      <c r="V1097" s="10"/>
      <c r="W1097" s="10"/>
      <c r="Y1097" s="10"/>
      <c r="Z1097" s="9"/>
      <c r="AA1097" s="250"/>
      <c r="AB1097" s="9"/>
      <c r="AC1097" s="9"/>
      <c r="AD1097" s="9"/>
      <c r="AE1097" s="3"/>
      <c r="AF1097" s="3"/>
    </row>
    <row r="1098" spans="1:32" x14ac:dyDescent="0.2">
      <c r="A1098" s="55"/>
      <c r="B1098" s="10"/>
      <c r="C1098" s="10" t="s">
        <v>495</v>
      </c>
      <c r="D1098" s="10"/>
      <c r="E1098" s="10" t="s">
        <v>456</v>
      </c>
      <c r="F1098" s="10">
        <v>1602888</v>
      </c>
      <c r="G1098" s="10"/>
      <c r="H1098" s="10"/>
      <c r="I1098" s="10"/>
      <c r="J1098" s="10"/>
      <c r="K1098" s="10"/>
      <c r="M1098" s="10">
        <v>7085</v>
      </c>
      <c r="N1098" s="69"/>
      <c r="P1098" s="248">
        <f t="shared" si="34"/>
        <v>0</v>
      </c>
      <c r="Q1098" s="10"/>
      <c r="R1098" s="10"/>
      <c r="S1098" s="10"/>
      <c r="T1098" s="180">
        <f t="shared" si="35"/>
        <v>226.23683839096682</v>
      </c>
      <c r="U1098" s="10"/>
      <c r="V1098" s="10"/>
      <c r="W1098" s="10"/>
      <c r="Y1098" s="10"/>
      <c r="Z1098" s="9"/>
      <c r="AA1098" s="250"/>
      <c r="AB1098" s="9"/>
      <c r="AC1098" s="9"/>
      <c r="AD1098" s="9"/>
      <c r="AE1098" s="3"/>
      <c r="AF1098" s="3"/>
    </row>
    <row r="1099" spans="1:32" x14ac:dyDescent="0.2">
      <c r="A1099" s="55"/>
      <c r="B1099" s="10"/>
      <c r="C1099" s="10" t="s">
        <v>496</v>
      </c>
      <c r="D1099" s="10"/>
      <c r="E1099" s="10" t="s">
        <v>144</v>
      </c>
      <c r="F1099" s="10">
        <v>4317</v>
      </c>
      <c r="G1099" s="10"/>
      <c r="H1099" s="10"/>
      <c r="I1099" s="10"/>
      <c r="J1099" s="10"/>
      <c r="K1099" s="10"/>
      <c r="M1099" s="10">
        <v>9</v>
      </c>
      <c r="N1099" s="69"/>
      <c r="P1099" s="248">
        <f t="shared" si="34"/>
        <v>0</v>
      </c>
      <c r="Q1099" s="10"/>
      <c r="R1099" s="10"/>
      <c r="S1099" s="10"/>
      <c r="T1099" s="180">
        <f t="shared" si="35"/>
        <v>479.66666666666669</v>
      </c>
      <c r="U1099" s="10"/>
      <c r="V1099" s="10"/>
      <c r="W1099" s="10"/>
      <c r="Y1099" s="10"/>
      <c r="Z1099" s="9"/>
      <c r="AA1099" s="250"/>
      <c r="AB1099" s="9"/>
      <c r="AC1099" s="9"/>
      <c r="AD1099" s="9"/>
      <c r="AE1099" s="3"/>
      <c r="AF1099" s="3"/>
    </row>
    <row r="1100" spans="1:32" x14ac:dyDescent="0.2">
      <c r="A1100" s="55"/>
      <c r="B1100" s="10"/>
      <c r="C1100" s="10" t="s">
        <v>497</v>
      </c>
      <c r="D1100" s="10"/>
      <c r="E1100" s="10" t="s">
        <v>62</v>
      </c>
      <c r="F1100" s="10">
        <v>169118</v>
      </c>
      <c r="G1100" s="10"/>
      <c r="H1100" s="10"/>
      <c r="I1100" s="10"/>
      <c r="J1100" s="10"/>
      <c r="K1100" s="10"/>
      <c r="M1100" s="10">
        <v>314</v>
      </c>
      <c r="N1100" s="69"/>
      <c r="P1100" s="248">
        <f t="shared" si="34"/>
        <v>0</v>
      </c>
      <c r="Q1100" s="10"/>
      <c r="R1100" s="10"/>
      <c r="S1100" s="10"/>
      <c r="T1100" s="180">
        <f t="shared" si="35"/>
        <v>538.59235668789813</v>
      </c>
      <c r="U1100" s="10"/>
      <c r="V1100" s="10"/>
      <c r="W1100" s="10"/>
      <c r="Y1100" s="10"/>
      <c r="Z1100" s="9"/>
      <c r="AA1100" s="250"/>
      <c r="AB1100" s="9"/>
      <c r="AC1100" s="9"/>
      <c r="AD1100" s="9"/>
      <c r="AE1100" s="3"/>
      <c r="AF1100" s="3"/>
    </row>
    <row r="1101" spans="1:32" x14ac:dyDescent="0.2">
      <c r="A1101" s="55"/>
      <c r="B1101" s="10"/>
      <c r="C1101" s="10" t="s">
        <v>497</v>
      </c>
      <c r="D1101" s="10"/>
      <c r="E1101" s="10" t="s">
        <v>372</v>
      </c>
      <c r="F1101" s="10">
        <v>779</v>
      </c>
      <c r="G1101" s="10"/>
      <c r="H1101" s="10"/>
      <c r="I1101" s="10"/>
      <c r="J1101" s="10"/>
      <c r="K1101" s="10"/>
      <c r="M1101" s="10">
        <v>4</v>
      </c>
      <c r="N1101" s="69"/>
      <c r="P1101" s="248">
        <f t="shared" si="34"/>
        <v>0</v>
      </c>
      <c r="Q1101" s="10"/>
      <c r="R1101" s="10"/>
      <c r="S1101" s="10"/>
      <c r="T1101" s="180">
        <f t="shared" si="35"/>
        <v>194.75</v>
      </c>
      <c r="U1101" s="10"/>
      <c r="V1101" s="10"/>
      <c r="W1101" s="10"/>
      <c r="Y1101" s="10"/>
      <c r="Z1101" s="9"/>
      <c r="AA1101" s="250"/>
      <c r="AB1101" s="9"/>
      <c r="AC1101" s="9"/>
      <c r="AD1101" s="9"/>
      <c r="AE1101" s="3"/>
      <c r="AF1101" s="3"/>
    </row>
    <row r="1102" spans="1:32" x14ac:dyDescent="0.2">
      <c r="A1102" s="55"/>
      <c r="B1102" s="10"/>
      <c r="C1102" s="10" t="s">
        <v>498</v>
      </c>
      <c r="D1102" s="10"/>
      <c r="E1102" s="10" t="s">
        <v>96</v>
      </c>
      <c r="F1102" s="10">
        <v>854</v>
      </c>
      <c r="G1102" s="10"/>
      <c r="H1102" s="10"/>
      <c r="I1102" s="10"/>
      <c r="J1102" s="10"/>
      <c r="K1102" s="10"/>
      <c r="M1102" s="10">
        <v>3</v>
      </c>
      <c r="N1102" s="69"/>
      <c r="P1102" s="248">
        <f t="shared" si="34"/>
        <v>0</v>
      </c>
      <c r="Q1102" s="10"/>
      <c r="R1102" s="10"/>
      <c r="S1102" s="10"/>
      <c r="T1102" s="180">
        <f t="shared" si="35"/>
        <v>284.66666666666669</v>
      </c>
      <c r="U1102" s="10"/>
      <c r="V1102" s="10"/>
      <c r="W1102" s="10"/>
      <c r="Y1102" s="10"/>
      <c r="Z1102" s="9"/>
      <c r="AA1102" s="250"/>
      <c r="AB1102" s="9"/>
      <c r="AC1102" s="9"/>
      <c r="AD1102" s="9"/>
      <c r="AE1102" s="3"/>
      <c r="AF1102" s="3"/>
    </row>
    <row r="1103" spans="1:32" x14ac:dyDescent="0.2">
      <c r="A1103" s="55"/>
      <c r="B1103" s="10"/>
      <c r="C1103" s="10" t="s">
        <v>498</v>
      </c>
      <c r="D1103" s="10"/>
      <c r="E1103" s="10" t="s">
        <v>223</v>
      </c>
      <c r="F1103" s="10">
        <v>705723</v>
      </c>
      <c r="G1103" s="10"/>
      <c r="H1103" s="10"/>
      <c r="I1103" s="10"/>
      <c r="J1103" s="10"/>
      <c r="K1103" s="10"/>
      <c r="M1103" s="10">
        <v>1789</v>
      </c>
      <c r="N1103" s="69"/>
      <c r="P1103" s="248">
        <f t="shared" si="34"/>
        <v>0</v>
      </c>
      <c r="Q1103" s="10"/>
      <c r="R1103" s="10"/>
      <c r="S1103" s="10"/>
      <c r="T1103" s="180">
        <f t="shared" si="35"/>
        <v>394.47903856903298</v>
      </c>
      <c r="U1103" s="10"/>
      <c r="V1103" s="10"/>
      <c r="W1103" s="10"/>
      <c r="Y1103" s="10"/>
      <c r="Z1103" s="9"/>
      <c r="AA1103" s="250"/>
      <c r="AB1103" s="9"/>
      <c r="AC1103" s="9"/>
      <c r="AD1103" s="9"/>
      <c r="AE1103" s="3"/>
      <c r="AF1103" s="3"/>
    </row>
    <row r="1104" spans="1:32" x14ac:dyDescent="0.2">
      <c r="A1104" s="55"/>
      <c r="B1104" s="10"/>
      <c r="C1104" s="10" t="s">
        <v>498</v>
      </c>
      <c r="D1104" s="10"/>
      <c r="E1104" s="10" t="s">
        <v>456</v>
      </c>
      <c r="F1104" s="10">
        <v>1781</v>
      </c>
      <c r="G1104" s="10"/>
      <c r="H1104" s="10"/>
      <c r="I1104" s="10"/>
      <c r="J1104" s="10"/>
      <c r="K1104" s="10"/>
      <c r="M1104" s="10">
        <v>3</v>
      </c>
      <c r="N1104" s="69"/>
      <c r="P1104" s="248">
        <f t="shared" si="34"/>
        <v>0</v>
      </c>
      <c r="Q1104" s="10"/>
      <c r="R1104" s="10"/>
      <c r="S1104" s="10"/>
      <c r="T1104" s="180">
        <f t="shared" si="35"/>
        <v>593.66666666666663</v>
      </c>
      <c r="U1104" s="10"/>
      <c r="V1104" s="10"/>
      <c r="W1104" s="10"/>
      <c r="Y1104" s="10"/>
      <c r="Z1104" s="9"/>
      <c r="AA1104" s="250"/>
      <c r="AB1104" s="9"/>
      <c r="AC1104" s="9"/>
      <c r="AD1104" s="9"/>
      <c r="AE1104" s="3"/>
      <c r="AF1104" s="3"/>
    </row>
    <row r="1105" spans="1:32" x14ac:dyDescent="0.2">
      <c r="A1105" s="55"/>
      <c r="B1105" s="10"/>
      <c r="C1105" s="10" t="s">
        <v>498</v>
      </c>
      <c r="D1105" s="10"/>
      <c r="E1105" s="10" t="s">
        <v>224</v>
      </c>
      <c r="F1105" s="10">
        <v>1608</v>
      </c>
      <c r="G1105" s="10"/>
      <c r="H1105" s="10"/>
      <c r="I1105" s="10"/>
      <c r="J1105" s="10"/>
      <c r="K1105" s="10"/>
      <c r="M1105" s="10">
        <v>3</v>
      </c>
      <c r="N1105" s="69"/>
      <c r="P1105" s="248">
        <f t="shared" si="34"/>
        <v>0</v>
      </c>
      <c r="Q1105" s="10"/>
      <c r="R1105" s="10"/>
      <c r="S1105" s="10"/>
      <c r="T1105" s="180">
        <f t="shared" si="35"/>
        <v>536</v>
      </c>
      <c r="U1105" s="10"/>
      <c r="V1105" s="10"/>
      <c r="W1105" s="10"/>
      <c r="Y1105" s="10"/>
      <c r="Z1105" s="9"/>
      <c r="AA1105" s="250"/>
      <c r="AB1105" s="9"/>
      <c r="AC1105" s="9"/>
      <c r="AD1105" s="9"/>
      <c r="AE1105" s="3"/>
      <c r="AF1105" s="3"/>
    </row>
    <row r="1106" spans="1:32" x14ac:dyDescent="0.2">
      <c r="A1106" s="55"/>
      <c r="B1106" s="10"/>
      <c r="C1106" s="10" t="s">
        <v>498</v>
      </c>
      <c r="D1106" s="10"/>
      <c r="E1106" s="10" t="s">
        <v>97</v>
      </c>
      <c r="F1106" s="10">
        <v>316</v>
      </c>
      <c r="G1106" s="10"/>
      <c r="H1106" s="10"/>
      <c r="I1106" s="10"/>
      <c r="J1106" s="10"/>
      <c r="K1106" s="10"/>
      <c r="M1106" s="10">
        <v>1</v>
      </c>
      <c r="N1106" s="69"/>
      <c r="P1106" s="248">
        <f t="shared" si="34"/>
        <v>0</v>
      </c>
      <c r="Q1106" s="10"/>
      <c r="R1106" s="10"/>
      <c r="S1106" s="10"/>
      <c r="T1106" s="180">
        <f t="shared" si="35"/>
        <v>316</v>
      </c>
      <c r="U1106" s="10"/>
      <c r="V1106" s="10"/>
      <c r="W1106" s="10"/>
      <c r="Y1106" s="10"/>
      <c r="Z1106" s="9"/>
      <c r="AA1106" s="250"/>
      <c r="AB1106" s="9"/>
      <c r="AC1106" s="9"/>
      <c r="AD1106" s="9"/>
      <c r="AE1106" s="3"/>
      <c r="AF1106" s="3"/>
    </row>
    <row r="1107" spans="1:32" x14ac:dyDescent="0.2">
      <c r="A1107" s="55"/>
      <c r="B1107" s="10"/>
      <c r="C1107" s="10" t="s">
        <v>499</v>
      </c>
      <c r="D1107" s="10"/>
      <c r="E1107" s="10" t="s">
        <v>91</v>
      </c>
      <c r="F1107" s="10">
        <v>643</v>
      </c>
      <c r="G1107" s="10"/>
      <c r="H1107" s="10"/>
      <c r="I1107" s="10"/>
      <c r="J1107" s="10"/>
      <c r="K1107" s="10"/>
      <c r="M1107" s="10">
        <v>1</v>
      </c>
      <c r="N1107" s="69"/>
      <c r="P1107" s="248">
        <f t="shared" si="34"/>
        <v>0</v>
      </c>
      <c r="Q1107" s="10"/>
      <c r="R1107" s="10"/>
      <c r="S1107" s="10"/>
      <c r="T1107" s="180">
        <f t="shared" si="35"/>
        <v>643</v>
      </c>
      <c r="U1107" s="10"/>
      <c r="V1107" s="10"/>
      <c r="W1107" s="10"/>
      <c r="Y1107" s="10"/>
      <c r="Z1107" s="9"/>
      <c r="AA1107" s="250"/>
      <c r="AB1107" s="9"/>
      <c r="AC1107" s="9"/>
      <c r="AD1107" s="9"/>
      <c r="AE1107" s="3"/>
      <c r="AF1107" s="3"/>
    </row>
    <row r="1108" spans="1:32" x14ac:dyDescent="0.2">
      <c r="A1108" s="55"/>
      <c r="B1108" s="10"/>
      <c r="C1108" s="10" t="s">
        <v>499</v>
      </c>
      <c r="D1108" s="10"/>
      <c r="E1108" s="10" t="s">
        <v>106</v>
      </c>
      <c r="F1108" s="10">
        <v>3787921</v>
      </c>
      <c r="G1108" s="10"/>
      <c r="H1108" s="10"/>
      <c r="I1108" s="10"/>
      <c r="J1108" s="10"/>
      <c r="K1108" s="10"/>
      <c r="M1108" s="10">
        <v>6680</v>
      </c>
      <c r="N1108" s="69"/>
      <c r="P1108" s="248">
        <f t="shared" si="34"/>
        <v>0</v>
      </c>
      <c r="Q1108" s="10"/>
      <c r="R1108" s="10"/>
      <c r="S1108" s="10"/>
      <c r="T1108" s="180">
        <f t="shared" si="35"/>
        <v>567.05404191616765</v>
      </c>
      <c r="U1108" s="10"/>
      <c r="V1108" s="10"/>
      <c r="W1108" s="10"/>
      <c r="Y1108" s="10"/>
      <c r="Z1108" s="9"/>
      <c r="AA1108" s="250"/>
      <c r="AB1108" s="9"/>
      <c r="AC1108" s="9"/>
      <c r="AD1108" s="9"/>
      <c r="AE1108" s="3"/>
      <c r="AF1108" s="3"/>
    </row>
    <row r="1109" spans="1:32" x14ac:dyDescent="0.2">
      <c r="A1109" s="55"/>
      <c r="B1109" s="10"/>
      <c r="C1109" s="10" t="s">
        <v>499</v>
      </c>
      <c r="D1109" s="10"/>
      <c r="E1109" s="10" t="s">
        <v>500</v>
      </c>
      <c r="F1109" s="10">
        <v>293</v>
      </c>
      <c r="G1109" s="10"/>
      <c r="H1109" s="10"/>
      <c r="I1109" s="10"/>
      <c r="J1109" s="10"/>
      <c r="K1109" s="10"/>
      <c r="M1109" s="10">
        <v>1</v>
      </c>
      <c r="N1109" s="69"/>
      <c r="P1109" s="248">
        <f t="shared" si="34"/>
        <v>0</v>
      </c>
      <c r="Q1109" s="10"/>
      <c r="R1109" s="10"/>
      <c r="S1109" s="10"/>
      <c r="T1109" s="180">
        <f t="shared" si="35"/>
        <v>293</v>
      </c>
      <c r="U1109" s="10"/>
      <c r="V1109" s="10"/>
      <c r="W1109" s="10"/>
      <c r="Y1109" s="10"/>
      <c r="Z1109" s="9"/>
      <c r="AA1109" s="250"/>
      <c r="AB1109" s="9"/>
      <c r="AC1109" s="9"/>
      <c r="AD1109" s="9"/>
      <c r="AE1109" s="3"/>
      <c r="AF1109" s="3"/>
    </row>
    <row r="1110" spans="1:32" x14ac:dyDescent="0.2">
      <c r="A1110" s="55"/>
      <c r="B1110" s="10"/>
      <c r="C1110" s="10" t="s">
        <v>501</v>
      </c>
      <c r="D1110" s="10"/>
      <c r="E1110" s="10" t="s">
        <v>191</v>
      </c>
      <c r="F1110" s="10">
        <v>2872</v>
      </c>
      <c r="G1110" s="10"/>
      <c r="H1110" s="10"/>
      <c r="I1110" s="10"/>
      <c r="J1110" s="10"/>
      <c r="K1110" s="10"/>
      <c r="M1110" s="10">
        <v>6</v>
      </c>
      <c r="N1110" s="69"/>
      <c r="P1110" s="248">
        <f t="shared" si="34"/>
        <v>0</v>
      </c>
      <c r="Q1110" s="10"/>
      <c r="R1110" s="10"/>
      <c r="S1110" s="10"/>
      <c r="T1110" s="180">
        <f t="shared" si="35"/>
        <v>478.66666666666669</v>
      </c>
      <c r="U1110" s="10"/>
      <c r="V1110" s="10"/>
      <c r="W1110" s="10"/>
      <c r="Y1110" s="10"/>
      <c r="Z1110" s="9"/>
      <c r="AA1110" s="250"/>
      <c r="AB1110" s="9"/>
      <c r="AC1110" s="9"/>
      <c r="AD1110" s="9"/>
      <c r="AE1110" s="3"/>
      <c r="AF1110" s="3"/>
    </row>
    <row r="1111" spans="1:32" x14ac:dyDescent="0.2">
      <c r="A1111" s="55"/>
      <c r="B1111" s="10"/>
      <c r="C1111" s="10" t="s">
        <v>501</v>
      </c>
      <c r="D1111" s="10"/>
      <c r="E1111" s="10" t="s">
        <v>87</v>
      </c>
      <c r="F1111" s="10">
        <v>29842</v>
      </c>
      <c r="G1111" s="10"/>
      <c r="H1111" s="10"/>
      <c r="I1111" s="10"/>
      <c r="J1111" s="10"/>
      <c r="K1111" s="10"/>
      <c r="M1111" s="10">
        <v>42</v>
      </c>
      <c r="N1111" s="69"/>
      <c r="P1111" s="248">
        <f t="shared" si="34"/>
        <v>0</v>
      </c>
      <c r="Q1111" s="10"/>
      <c r="R1111" s="10"/>
      <c r="S1111" s="10"/>
      <c r="T1111" s="180">
        <f t="shared" si="35"/>
        <v>710.52380952380952</v>
      </c>
      <c r="U1111" s="10"/>
      <c r="V1111" s="10"/>
      <c r="W1111" s="10"/>
      <c r="Y1111" s="10"/>
      <c r="Z1111" s="9"/>
      <c r="AA1111" s="250"/>
      <c r="AB1111" s="9"/>
      <c r="AC1111" s="9"/>
      <c r="AD1111" s="9"/>
      <c r="AE1111" s="3"/>
      <c r="AF1111" s="3"/>
    </row>
    <row r="1112" spans="1:32" x14ac:dyDescent="0.2">
      <c r="A1112" s="55"/>
      <c r="B1112" s="10"/>
      <c r="C1112" s="10" t="s">
        <v>502</v>
      </c>
      <c r="D1112" s="10"/>
      <c r="E1112" s="10" t="s">
        <v>459</v>
      </c>
      <c r="F1112" s="10">
        <v>107835</v>
      </c>
      <c r="G1112" s="10"/>
      <c r="H1112" s="10"/>
      <c r="I1112" s="10"/>
      <c r="J1112" s="10"/>
      <c r="K1112" s="10"/>
      <c r="M1112" s="10">
        <v>105</v>
      </c>
      <c r="N1112" s="69"/>
      <c r="P1112" s="248">
        <f t="shared" si="34"/>
        <v>0</v>
      </c>
      <c r="Q1112" s="10"/>
      <c r="R1112" s="10"/>
      <c r="S1112" s="10"/>
      <c r="T1112" s="180">
        <f t="shared" si="35"/>
        <v>1027</v>
      </c>
      <c r="U1112" s="10"/>
      <c r="V1112" s="10"/>
      <c r="W1112" s="10"/>
      <c r="Y1112" s="10"/>
      <c r="Z1112" s="9"/>
      <c r="AA1112" s="250"/>
      <c r="AB1112" s="9"/>
      <c r="AC1112" s="9"/>
      <c r="AD1112" s="9"/>
      <c r="AE1112" s="3"/>
      <c r="AF1112" s="3"/>
    </row>
    <row r="1113" spans="1:32" x14ac:dyDescent="0.2">
      <c r="A1113" s="55"/>
      <c r="B1113" s="10"/>
      <c r="C1113" s="10" t="s">
        <v>503</v>
      </c>
      <c r="D1113" s="10"/>
      <c r="E1113" s="10" t="s">
        <v>166</v>
      </c>
      <c r="F1113" s="10">
        <v>7178</v>
      </c>
      <c r="G1113" s="10"/>
      <c r="H1113" s="10"/>
      <c r="I1113" s="10"/>
      <c r="J1113" s="10"/>
      <c r="K1113" s="10"/>
      <c r="M1113" s="10">
        <v>25</v>
      </c>
      <c r="N1113" s="69"/>
      <c r="P1113" s="248">
        <f t="shared" si="34"/>
        <v>0</v>
      </c>
      <c r="Q1113" s="10"/>
      <c r="R1113" s="10"/>
      <c r="S1113" s="10"/>
      <c r="T1113" s="180">
        <f t="shared" si="35"/>
        <v>287.12</v>
      </c>
      <c r="U1113" s="10"/>
      <c r="V1113" s="10"/>
      <c r="W1113" s="10"/>
      <c r="Y1113" s="10"/>
      <c r="Z1113" s="9"/>
      <c r="AA1113" s="250"/>
      <c r="AB1113" s="9"/>
      <c r="AC1113" s="9"/>
      <c r="AD1113" s="9"/>
      <c r="AE1113" s="3"/>
      <c r="AF1113" s="3"/>
    </row>
    <row r="1114" spans="1:32" x14ac:dyDescent="0.2">
      <c r="A1114" s="55"/>
      <c r="B1114" s="10"/>
      <c r="C1114" s="10" t="s">
        <v>504</v>
      </c>
      <c r="D1114" s="10"/>
      <c r="E1114" s="10" t="s">
        <v>505</v>
      </c>
      <c r="F1114" s="10">
        <v>113437</v>
      </c>
      <c r="G1114" s="10"/>
      <c r="H1114" s="10"/>
      <c r="I1114" s="10"/>
      <c r="J1114" s="10"/>
      <c r="K1114" s="10"/>
      <c r="M1114" s="10">
        <v>211</v>
      </c>
      <c r="N1114" s="69"/>
      <c r="P1114" s="248">
        <f t="shared" si="34"/>
        <v>0</v>
      </c>
      <c r="Q1114" s="10"/>
      <c r="R1114" s="10"/>
      <c r="S1114" s="10"/>
      <c r="T1114" s="180">
        <f t="shared" si="35"/>
        <v>537.61611374407585</v>
      </c>
      <c r="U1114" s="10"/>
      <c r="V1114" s="10"/>
      <c r="W1114" s="10"/>
      <c r="Y1114" s="10"/>
      <c r="Z1114" s="9"/>
      <c r="AA1114" s="250"/>
      <c r="AB1114" s="9"/>
      <c r="AC1114" s="9"/>
      <c r="AD1114" s="9"/>
      <c r="AE1114" s="3"/>
      <c r="AF1114" s="3"/>
    </row>
    <row r="1115" spans="1:32" x14ac:dyDescent="0.2">
      <c r="A1115" s="55"/>
      <c r="B1115" s="10"/>
      <c r="C1115" s="10" t="s">
        <v>506</v>
      </c>
      <c r="D1115" s="10"/>
      <c r="E1115" s="10" t="s">
        <v>103</v>
      </c>
      <c r="F1115" s="10">
        <v>516735</v>
      </c>
      <c r="G1115" s="10"/>
      <c r="H1115" s="10"/>
      <c r="I1115" s="10"/>
      <c r="J1115" s="10"/>
      <c r="K1115" s="10"/>
      <c r="M1115" s="10">
        <v>2127</v>
      </c>
      <c r="N1115" s="69"/>
      <c r="P1115" s="248">
        <f t="shared" si="34"/>
        <v>0</v>
      </c>
      <c r="Q1115" s="10"/>
      <c r="R1115" s="10"/>
      <c r="S1115" s="10"/>
      <c r="T1115" s="180">
        <f t="shared" si="35"/>
        <v>242.9407616361072</v>
      </c>
      <c r="U1115" s="10"/>
      <c r="V1115" s="10"/>
      <c r="W1115" s="10"/>
      <c r="Y1115" s="10"/>
      <c r="Z1115" s="9"/>
      <c r="AA1115" s="250"/>
      <c r="AB1115" s="9"/>
      <c r="AC1115" s="9"/>
      <c r="AD1115" s="9"/>
      <c r="AE1115" s="3"/>
      <c r="AF1115" s="3"/>
    </row>
    <row r="1116" spans="1:32" x14ac:dyDescent="0.2">
      <c r="A1116" s="55"/>
      <c r="B1116" s="10"/>
      <c r="C1116" s="10" t="s">
        <v>507</v>
      </c>
      <c r="D1116" s="10"/>
      <c r="E1116" s="10" t="s">
        <v>69</v>
      </c>
      <c r="F1116" s="10">
        <v>317</v>
      </c>
      <c r="G1116" s="10"/>
      <c r="H1116" s="10"/>
      <c r="I1116" s="10"/>
      <c r="J1116" s="10"/>
      <c r="K1116" s="10"/>
      <c r="M1116" s="10">
        <v>1</v>
      </c>
      <c r="N1116" s="69"/>
      <c r="P1116" s="248">
        <f t="shared" si="34"/>
        <v>0</v>
      </c>
      <c r="Q1116" s="10"/>
      <c r="R1116" s="10"/>
      <c r="S1116" s="10"/>
      <c r="T1116" s="180">
        <f t="shared" si="35"/>
        <v>317</v>
      </c>
      <c r="U1116" s="10"/>
      <c r="V1116" s="10"/>
      <c r="W1116" s="10"/>
      <c r="Y1116" s="10"/>
      <c r="Z1116" s="9"/>
      <c r="AA1116" s="250"/>
      <c r="AB1116" s="9"/>
      <c r="AC1116" s="9"/>
      <c r="AD1116" s="9"/>
      <c r="AE1116" s="3"/>
      <c r="AF1116" s="3"/>
    </row>
    <row r="1117" spans="1:32" x14ac:dyDescent="0.2">
      <c r="A1117" s="55"/>
      <c r="B1117" s="10"/>
      <c r="C1117" s="10" t="s">
        <v>508</v>
      </c>
      <c r="D1117" s="10"/>
      <c r="E1117" s="10" t="s">
        <v>181</v>
      </c>
      <c r="F1117" s="10">
        <v>697</v>
      </c>
      <c r="G1117" s="10"/>
      <c r="H1117" s="10"/>
      <c r="I1117" s="10"/>
      <c r="J1117" s="10"/>
      <c r="K1117" s="10"/>
      <c r="M1117" s="10">
        <v>1</v>
      </c>
      <c r="N1117" s="69"/>
      <c r="P1117" s="248">
        <f t="shared" si="34"/>
        <v>0</v>
      </c>
      <c r="Q1117" s="10"/>
      <c r="R1117" s="10"/>
      <c r="S1117" s="10"/>
      <c r="T1117" s="180">
        <f t="shared" si="35"/>
        <v>697</v>
      </c>
      <c r="U1117" s="10"/>
      <c r="V1117" s="10"/>
      <c r="W1117" s="10"/>
      <c r="Y1117" s="10"/>
      <c r="Z1117" s="9"/>
      <c r="AA1117" s="250"/>
      <c r="AB1117" s="9"/>
      <c r="AC1117" s="9"/>
      <c r="AD1117" s="9"/>
      <c r="AE1117" s="3"/>
      <c r="AF1117" s="3"/>
    </row>
    <row r="1118" spans="1:32" x14ac:dyDescent="0.2">
      <c r="A1118" s="55"/>
      <c r="B1118" s="10"/>
      <c r="C1118" s="10" t="s">
        <v>508</v>
      </c>
      <c r="D1118" s="10"/>
      <c r="E1118" s="10" t="s">
        <v>509</v>
      </c>
      <c r="F1118" s="10">
        <v>664</v>
      </c>
      <c r="G1118" s="10"/>
      <c r="H1118" s="10"/>
      <c r="I1118" s="10"/>
      <c r="J1118" s="10"/>
      <c r="K1118" s="10"/>
      <c r="M1118" s="10">
        <v>1</v>
      </c>
      <c r="N1118" s="69"/>
      <c r="P1118" s="248">
        <f t="shared" si="34"/>
        <v>0</v>
      </c>
      <c r="Q1118" s="10"/>
      <c r="R1118" s="10"/>
      <c r="S1118" s="10"/>
      <c r="T1118" s="180">
        <f t="shared" si="35"/>
        <v>664</v>
      </c>
      <c r="U1118" s="10"/>
      <c r="V1118" s="10"/>
      <c r="W1118" s="10"/>
      <c r="Y1118" s="10"/>
      <c r="Z1118" s="9"/>
      <c r="AA1118" s="250"/>
      <c r="AB1118" s="9"/>
      <c r="AC1118" s="9"/>
      <c r="AD1118" s="9"/>
      <c r="AE1118" s="3"/>
      <c r="AF1118" s="3"/>
    </row>
    <row r="1119" spans="1:32" x14ac:dyDescent="0.2">
      <c r="A1119" s="55"/>
      <c r="B1119" s="10"/>
      <c r="C1119" s="10" t="s">
        <v>508</v>
      </c>
      <c r="D1119" s="10"/>
      <c r="E1119" s="10" t="s">
        <v>72</v>
      </c>
      <c r="F1119" s="10">
        <v>5394071</v>
      </c>
      <c r="G1119" s="10"/>
      <c r="H1119" s="10"/>
      <c r="I1119" s="10"/>
      <c r="J1119" s="10"/>
      <c r="K1119" s="10"/>
      <c r="M1119" s="10">
        <v>10566</v>
      </c>
      <c r="N1119" s="69"/>
      <c r="P1119" s="248">
        <f t="shared" si="34"/>
        <v>0</v>
      </c>
      <c r="Q1119" s="10"/>
      <c r="R1119" s="10"/>
      <c r="S1119" s="10"/>
      <c r="T1119" s="180">
        <f t="shared" si="35"/>
        <v>510.51211432897975</v>
      </c>
      <c r="U1119" s="10"/>
      <c r="V1119" s="10"/>
      <c r="W1119" s="10"/>
      <c r="Y1119" s="10"/>
      <c r="Z1119" s="9"/>
      <c r="AA1119" s="250"/>
      <c r="AB1119" s="9"/>
      <c r="AC1119" s="9"/>
      <c r="AD1119" s="9"/>
      <c r="AE1119" s="3"/>
      <c r="AF1119" s="3"/>
    </row>
    <row r="1120" spans="1:32" x14ac:dyDescent="0.2">
      <c r="A1120" s="55"/>
      <c r="B1120" s="10"/>
      <c r="C1120" s="10" t="s">
        <v>508</v>
      </c>
      <c r="D1120" s="10"/>
      <c r="E1120" s="10" t="s">
        <v>262</v>
      </c>
      <c r="F1120" s="10">
        <v>928</v>
      </c>
      <c r="G1120" s="10"/>
      <c r="H1120" s="10"/>
      <c r="I1120" s="10"/>
      <c r="J1120" s="10"/>
      <c r="K1120" s="10"/>
      <c r="M1120" s="10">
        <v>2</v>
      </c>
      <c r="N1120" s="69"/>
      <c r="P1120" s="248">
        <f t="shared" si="34"/>
        <v>0</v>
      </c>
      <c r="Q1120" s="10"/>
      <c r="R1120" s="10"/>
      <c r="S1120" s="10"/>
      <c r="T1120" s="180">
        <f t="shared" si="35"/>
        <v>464</v>
      </c>
      <c r="U1120" s="10"/>
      <c r="V1120" s="10"/>
      <c r="W1120" s="10"/>
      <c r="Y1120" s="10"/>
      <c r="Z1120" s="9"/>
      <c r="AA1120" s="250"/>
      <c r="AB1120" s="9"/>
      <c r="AC1120" s="9"/>
      <c r="AD1120" s="9"/>
      <c r="AE1120" s="3"/>
      <c r="AF1120" s="3"/>
    </row>
    <row r="1121" spans="1:32" x14ac:dyDescent="0.2">
      <c r="A1121" s="55"/>
      <c r="B1121" s="10"/>
      <c r="C1121" s="10" t="s">
        <v>510</v>
      </c>
      <c r="D1121" s="10"/>
      <c r="E1121" s="10" t="s">
        <v>62</v>
      </c>
      <c r="F1121" s="10">
        <v>4209</v>
      </c>
      <c r="G1121" s="10"/>
      <c r="H1121" s="10"/>
      <c r="I1121" s="10"/>
      <c r="J1121" s="10"/>
      <c r="K1121" s="10"/>
      <c r="M1121" s="10">
        <v>15</v>
      </c>
      <c r="N1121" s="69"/>
      <c r="P1121" s="248">
        <f t="shared" si="34"/>
        <v>0</v>
      </c>
      <c r="Q1121" s="10"/>
      <c r="R1121" s="10"/>
      <c r="S1121" s="10"/>
      <c r="T1121" s="180">
        <f t="shared" si="35"/>
        <v>280.60000000000002</v>
      </c>
      <c r="U1121" s="10"/>
      <c r="V1121" s="10"/>
      <c r="W1121" s="10"/>
      <c r="Y1121" s="10"/>
      <c r="Z1121" s="9"/>
      <c r="AA1121" s="250"/>
      <c r="AB1121" s="9"/>
      <c r="AC1121" s="9"/>
      <c r="AD1121" s="9"/>
      <c r="AE1121" s="3"/>
      <c r="AF1121" s="3"/>
    </row>
    <row r="1122" spans="1:32" x14ac:dyDescent="0.2">
      <c r="A1122" s="55"/>
      <c r="B1122" s="10"/>
      <c r="C1122" s="10" t="s">
        <v>510</v>
      </c>
      <c r="D1122" s="10"/>
      <c r="E1122" s="10" t="s">
        <v>64</v>
      </c>
      <c r="F1122" s="10">
        <v>1050933</v>
      </c>
      <c r="G1122" s="10"/>
      <c r="H1122" s="10"/>
      <c r="I1122" s="10"/>
      <c r="J1122" s="10"/>
      <c r="K1122" s="10"/>
      <c r="M1122" s="10">
        <v>2911</v>
      </c>
      <c r="N1122" s="69"/>
      <c r="P1122" s="248">
        <f t="shared" si="34"/>
        <v>0</v>
      </c>
      <c r="Q1122" s="10"/>
      <c r="R1122" s="10"/>
      <c r="S1122" s="10"/>
      <c r="T1122" s="180">
        <f t="shared" si="35"/>
        <v>361.0212985228444</v>
      </c>
      <c r="U1122" s="10"/>
      <c r="V1122" s="10"/>
      <c r="W1122" s="10"/>
      <c r="Y1122" s="10"/>
      <c r="Z1122" s="9"/>
      <c r="AA1122" s="250"/>
      <c r="AB1122" s="9"/>
      <c r="AC1122" s="9"/>
      <c r="AD1122" s="9"/>
      <c r="AE1122" s="3"/>
      <c r="AF1122" s="3"/>
    </row>
    <row r="1123" spans="1:32" x14ac:dyDescent="0.2">
      <c r="A1123" s="55"/>
      <c r="B1123" s="10"/>
      <c r="C1123" s="10" t="s">
        <v>510</v>
      </c>
      <c r="D1123" s="10"/>
      <c r="E1123" s="10" t="s">
        <v>210</v>
      </c>
      <c r="F1123" s="10">
        <v>1122</v>
      </c>
      <c r="G1123" s="10"/>
      <c r="H1123" s="10"/>
      <c r="I1123" s="10"/>
      <c r="J1123" s="10"/>
      <c r="K1123" s="10"/>
      <c r="M1123" s="10">
        <v>4</v>
      </c>
      <c r="N1123" s="69"/>
      <c r="P1123" s="248">
        <f t="shared" si="34"/>
        <v>0</v>
      </c>
      <c r="Q1123" s="10"/>
      <c r="R1123" s="10"/>
      <c r="S1123" s="10"/>
      <c r="T1123" s="180">
        <f t="shared" si="35"/>
        <v>280.5</v>
      </c>
      <c r="U1123" s="10"/>
      <c r="V1123" s="10"/>
      <c r="W1123" s="10"/>
      <c r="Y1123" s="10"/>
      <c r="Z1123" s="9"/>
      <c r="AA1123" s="250"/>
      <c r="AB1123" s="9"/>
      <c r="AC1123" s="9"/>
      <c r="AD1123" s="9"/>
      <c r="AE1123" s="3"/>
      <c r="AF1123" s="3"/>
    </row>
    <row r="1124" spans="1:32" x14ac:dyDescent="0.2">
      <c r="A1124" s="55"/>
      <c r="B1124" s="10"/>
      <c r="C1124" s="10" t="s">
        <v>511</v>
      </c>
      <c r="D1124" s="10"/>
      <c r="E1124" s="10" t="s">
        <v>331</v>
      </c>
      <c r="F1124" s="10">
        <v>96027</v>
      </c>
      <c r="G1124" s="10"/>
      <c r="H1124" s="10"/>
      <c r="I1124" s="10"/>
      <c r="J1124" s="10"/>
      <c r="K1124" s="10"/>
      <c r="M1124" s="10">
        <v>236</v>
      </c>
      <c r="N1124" s="69"/>
      <c r="P1124" s="248">
        <f t="shared" si="34"/>
        <v>0</v>
      </c>
      <c r="Q1124" s="10"/>
      <c r="R1124" s="10"/>
      <c r="S1124" s="10"/>
      <c r="T1124" s="180">
        <f t="shared" si="35"/>
        <v>406.89406779661016</v>
      </c>
      <c r="U1124" s="10"/>
      <c r="V1124" s="10"/>
      <c r="W1124" s="10"/>
      <c r="Y1124" s="10"/>
      <c r="Z1124" s="9"/>
      <c r="AA1124" s="250"/>
      <c r="AB1124" s="9"/>
      <c r="AC1124" s="9"/>
      <c r="AD1124" s="9"/>
      <c r="AE1124" s="3"/>
      <c r="AF1124" s="3"/>
    </row>
    <row r="1125" spans="1:32" x14ac:dyDescent="0.2">
      <c r="A1125" s="55"/>
      <c r="B1125" s="10"/>
      <c r="C1125" s="10" t="s">
        <v>512</v>
      </c>
      <c r="D1125" s="10"/>
      <c r="E1125" s="10" t="s">
        <v>367</v>
      </c>
      <c r="F1125" s="10">
        <v>1661235</v>
      </c>
      <c r="G1125" s="10"/>
      <c r="H1125" s="10"/>
      <c r="I1125" s="10"/>
      <c r="J1125" s="10"/>
      <c r="K1125" s="10"/>
      <c r="M1125" s="10">
        <v>5383</v>
      </c>
      <c r="N1125" s="69"/>
      <c r="P1125" s="248">
        <f t="shared" si="34"/>
        <v>0</v>
      </c>
      <c r="Q1125" s="10"/>
      <c r="R1125" s="10"/>
      <c r="S1125" s="10"/>
      <c r="T1125" s="180">
        <f t="shared" si="35"/>
        <v>308.60765372468882</v>
      </c>
      <c r="U1125" s="10"/>
      <c r="V1125" s="10"/>
      <c r="W1125" s="10"/>
      <c r="Y1125" s="10"/>
      <c r="Z1125" s="9"/>
      <c r="AA1125" s="250"/>
      <c r="AB1125" s="9"/>
      <c r="AC1125" s="9"/>
      <c r="AD1125" s="9"/>
      <c r="AE1125" s="3"/>
      <c r="AF1125" s="3"/>
    </row>
    <row r="1126" spans="1:32" x14ac:dyDescent="0.2">
      <c r="A1126" s="55"/>
      <c r="B1126" s="10"/>
      <c r="C1126" s="10" t="s">
        <v>513</v>
      </c>
      <c r="D1126" s="10"/>
      <c r="E1126" s="10" t="s">
        <v>87</v>
      </c>
      <c r="F1126" s="10">
        <v>828</v>
      </c>
      <c r="G1126" s="10"/>
      <c r="H1126" s="10"/>
      <c r="I1126" s="10"/>
      <c r="J1126" s="10"/>
      <c r="K1126" s="10"/>
      <c r="M1126" s="10">
        <v>2</v>
      </c>
      <c r="N1126" s="69"/>
      <c r="P1126" s="248">
        <f t="shared" si="34"/>
        <v>0</v>
      </c>
      <c r="Q1126" s="10"/>
      <c r="R1126" s="10"/>
      <c r="S1126" s="10"/>
      <c r="T1126" s="180">
        <f t="shared" si="35"/>
        <v>414</v>
      </c>
      <c r="U1126" s="10"/>
      <c r="V1126" s="10"/>
      <c r="W1126" s="10"/>
      <c r="Y1126" s="10"/>
      <c r="Z1126" s="9"/>
      <c r="AA1126" s="250"/>
      <c r="AB1126" s="9"/>
      <c r="AC1126" s="9"/>
      <c r="AD1126" s="9"/>
      <c r="AE1126" s="3"/>
      <c r="AF1126" s="3"/>
    </row>
    <row r="1127" spans="1:32" x14ac:dyDescent="0.2">
      <c r="A1127" s="55"/>
      <c r="B1127" s="10"/>
      <c r="C1127" s="10" t="s">
        <v>514</v>
      </c>
      <c r="D1127" s="10"/>
      <c r="E1127" s="10" t="s">
        <v>515</v>
      </c>
      <c r="F1127" s="10">
        <v>297422</v>
      </c>
      <c r="G1127" s="10"/>
      <c r="H1127" s="10"/>
      <c r="I1127" s="10"/>
      <c r="J1127" s="10"/>
      <c r="K1127" s="10"/>
      <c r="M1127" s="10">
        <v>469</v>
      </c>
      <c r="N1127" s="69"/>
      <c r="P1127" s="248">
        <f t="shared" si="34"/>
        <v>0</v>
      </c>
      <c r="Q1127" s="10"/>
      <c r="R1127" s="10"/>
      <c r="S1127" s="10"/>
      <c r="T1127" s="180">
        <f t="shared" si="35"/>
        <v>634.16204690831557</v>
      </c>
      <c r="U1127" s="10"/>
      <c r="V1127" s="10"/>
      <c r="W1127" s="10"/>
      <c r="Y1127" s="10"/>
      <c r="Z1127" s="9"/>
      <c r="AA1127" s="250"/>
      <c r="AB1127" s="9"/>
      <c r="AC1127" s="9"/>
      <c r="AD1127" s="9"/>
      <c r="AE1127" s="3"/>
      <c r="AF1127" s="3"/>
    </row>
    <row r="1128" spans="1:32" x14ac:dyDescent="0.2">
      <c r="A1128" s="55"/>
      <c r="B1128" s="10"/>
      <c r="C1128" s="10" t="s">
        <v>516</v>
      </c>
      <c r="D1128" s="10"/>
      <c r="E1128" s="10" t="s">
        <v>210</v>
      </c>
      <c r="F1128" s="10">
        <v>161013</v>
      </c>
      <c r="G1128" s="10"/>
      <c r="H1128" s="10"/>
      <c r="I1128" s="10"/>
      <c r="J1128" s="10"/>
      <c r="K1128" s="10"/>
      <c r="M1128" s="10">
        <v>405</v>
      </c>
      <c r="N1128" s="69"/>
      <c r="P1128" s="248">
        <f t="shared" si="34"/>
        <v>0</v>
      </c>
      <c r="Q1128" s="10"/>
      <c r="R1128" s="10"/>
      <c r="S1128" s="10"/>
      <c r="T1128" s="180">
        <f t="shared" si="35"/>
        <v>397.56296296296296</v>
      </c>
      <c r="U1128" s="10"/>
      <c r="V1128" s="10"/>
      <c r="W1128" s="10"/>
      <c r="Y1128" s="10"/>
      <c r="Z1128" s="9"/>
      <c r="AA1128" s="250"/>
      <c r="AB1128" s="9"/>
      <c r="AC1128" s="9"/>
      <c r="AD1128" s="9"/>
      <c r="AE1128" s="3"/>
      <c r="AF1128" s="3"/>
    </row>
    <row r="1129" spans="1:32" x14ac:dyDescent="0.2">
      <c r="A1129" s="55"/>
      <c r="B1129" s="10"/>
      <c r="C1129" s="10" t="s">
        <v>517</v>
      </c>
      <c r="D1129" s="10"/>
      <c r="E1129" s="10" t="s">
        <v>322</v>
      </c>
      <c r="F1129" s="10">
        <v>5692</v>
      </c>
      <c r="G1129" s="10"/>
      <c r="H1129" s="10"/>
      <c r="I1129" s="10"/>
      <c r="J1129" s="10"/>
      <c r="K1129" s="10"/>
      <c r="M1129" s="10">
        <v>6</v>
      </c>
      <c r="N1129" s="69"/>
      <c r="P1129" s="248">
        <f t="shared" si="34"/>
        <v>0</v>
      </c>
      <c r="Q1129" s="10"/>
      <c r="R1129" s="10"/>
      <c r="S1129" s="10"/>
      <c r="T1129" s="180">
        <f t="shared" si="35"/>
        <v>948.66666666666663</v>
      </c>
      <c r="U1129" s="10"/>
      <c r="V1129" s="10"/>
      <c r="W1129" s="10"/>
      <c r="Y1129" s="10"/>
      <c r="Z1129" s="9"/>
      <c r="AA1129" s="250"/>
      <c r="AB1129" s="9"/>
      <c r="AC1129" s="9"/>
      <c r="AD1129" s="9"/>
      <c r="AE1129" s="3"/>
      <c r="AF1129" s="3"/>
    </row>
    <row r="1130" spans="1:32" x14ac:dyDescent="0.2">
      <c r="A1130" s="55"/>
      <c r="B1130" s="10"/>
      <c r="C1130" s="10" t="s">
        <v>517</v>
      </c>
      <c r="D1130" s="10"/>
      <c r="E1130" s="10" t="s">
        <v>89</v>
      </c>
      <c r="F1130" s="10">
        <v>446</v>
      </c>
      <c r="G1130" s="10"/>
      <c r="H1130" s="10"/>
      <c r="I1130" s="10"/>
      <c r="J1130" s="10"/>
      <c r="K1130" s="10"/>
      <c r="M1130" s="10">
        <v>1</v>
      </c>
      <c r="N1130" s="69"/>
      <c r="P1130" s="248">
        <f t="shared" si="34"/>
        <v>0</v>
      </c>
      <c r="Q1130" s="10"/>
      <c r="R1130" s="10"/>
      <c r="S1130" s="10"/>
      <c r="T1130" s="180">
        <f t="shared" si="35"/>
        <v>446</v>
      </c>
      <c r="U1130" s="10"/>
      <c r="V1130" s="10"/>
      <c r="W1130" s="10"/>
      <c r="Y1130" s="10"/>
      <c r="Z1130" s="9"/>
      <c r="AA1130" s="250"/>
      <c r="AB1130" s="9"/>
      <c r="AC1130" s="9"/>
      <c r="AD1130" s="9"/>
      <c r="AE1130" s="3"/>
      <c r="AF1130" s="3"/>
    </row>
    <row r="1131" spans="1:32" x14ac:dyDescent="0.2">
      <c r="A1131" s="55"/>
      <c r="B1131" s="10"/>
      <c r="C1131" s="10" t="s">
        <v>518</v>
      </c>
      <c r="D1131" s="10"/>
      <c r="E1131" s="10" t="s">
        <v>322</v>
      </c>
      <c r="F1131" s="10">
        <v>559</v>
      </c>
      <c r="G1131" s="10"/>
      <c r="H1131" s="10"/>
      <c r="I1131" s="10"/>
      <c r="J1131" s="10"/>
      <c r="K1131" s="10"/>
      <c r="M1131" s="10">
        <v>1</v>
      </c>
      <c r="N1131" s="69"/>
      <c r="P1131" s="248">
        <f t="shared" si="34"/>
        <v>0</v>
      </c>
      <c r="Q1131" s="10"/>
      <c r="R1131" s="10"/>
      <c r="S1131" s="10"/>
      <c r="T1131" s="180">
        <f t="shared" si="35"/>
        <v>559</v>
      </c>
      <c r="U1131" s="10"/>
      <c r="V1131" s="10"/>
      <c r="W1131" s="10"/>
      <c r="Y1131" s="10"/>
      <c r="Z1131" s="9"/>
      <c r="AA1131" s="250"/>
      <c r="AB1131" s="9"/>
      <c r="AC1131" s="9"/>
      <c r="AD1131" s="9"/>
      <c r="AE1131" s="3"/>
      <c r="AF1131" s="3"/>
    </row>
    <row r="1132" spans="1:32" x14ac:dyDescent="0.2">
      <c r="A1132" s="55"/>
      <c r="B1132" s="10"/>
      <c r="C1132" s="10" t="s">
        <v>519</v>
      </c>
      <c r="D1132" s="10"/>
      <c r="E1132" s="10" t="s">
        <v>96</v>
      </c>
      <c r="F1132" s="10">
        <v>920</v>
      </c>
      <c r="G1132" s="10"/>
      <c r="H1132" s="10"/>
      <c r="I1132" s="10"/>
      <c r="J1132" s="10"/>
      <c r="K1132" s="10"/>
      <c r="M1132" s="10">
        <v>1</v>
      </c>
      <c r="N1132" s="69"/>
      <c r="P1132" s="248">
        <f t="shared" si="34"/>
        <v>0</v>
      </c>
      <c r="Q1132" s="10"/>
      <c r="R1132" s="10"/>
      <c r="S1132" s="10"/>
      <c r="T1132" s="180">
        <f t="shared" si="35"/>
        <v>920</v>
      </c>
      <c r="U1132" s="10"/>
      <c r="V1132" s="10"/>
      <c r="W1132" s="10"/>
      <c r="Y1132" s="10"/>
      <c r="Z1132" s="9"/>
      <c r="AA1132" s="250"/>
      <c r="AB1132" s="9"/>
      <c r="AC1132" s="9"/>
      <c r="AD1132" s="9"/>
      <c r="AE1132" s="3"/>
      <c r="AF1132" s="3"/>
    </row>
    <row r="1133" spans="1:32" x14ac:dyDescent="0.2">
      <c r="A1133" s="55"/>
      <c r="B1133" s="10"/>
      <c r="C1133" s="10" t="s">
        <v>519</v>
      </c>
      <c r="D1133" s="10"/>
      <c r="E1133" s="10" t="s">
        <v>224</v>
      </c>
      <c r="F1133" s="10">
        <v>206568</v>
      </c>
      <c r="G1133" s="10"/>
      <c r="H1133" s="10"/>
      <c r="I1133" s="10"/>
      <c r="J1133" s="10"/>
      <c r="K1133" s="10"/>
      <c r="M1133" s="10">
        <v>414</v>
      </c>
      <c r="N1133" s="69"/>
      <c r="P1133" s="248">
        <f t="shared" si="34"/>
        <v>0</v>
      </c>
      <c r="Q1133" s="10"/>
      <c r="R1133" s="10"/>
      <c r="S1133" s="10"/>
      <c r="T1133" s="180">
        <f t="shared" si="35"/>
        <v>498.95652173913044</v>
      </c>
      <c r="U1133" s="10"/>
      <c r="V1133" s="10"/>
      <c r="W1133" s="10"/>
      <c r="Y1133" s="10"/>
      <c r="Z1133" s="9"/>
      <c r="AA1133" s="250"/>
      <c r="AB1133" s="9"/>
      <c r="AC1133" s="9"/>
      <c r="AD1133" s="9"/>
      <c r="AE1133" s="3"/>
      <c r="AF1133" s="3"/>
    </row>
    <row r="1134" spans="1:32" x14ac:dyDescent="0.2">
      <c r="A1134" s="55"/>
      <c r="B1134" s="10"/>
      <c r="C1134" s="10" t="s">
        <v>520</v>
      </c>
      <c r="D1134" s="10"/>
      <c r="E1134" s="10" t="s">
        <v>87</v>
      </c>
      <c r="F1134" s="10">
        <v>166678</v>
      </c>
      <c r="G1134" s="10"/>
      <c r="H1134" s="10"/>
      <c r="I1134" s="10"/>
      <c r="J1134" s="10"/>
      <c r="K1134" s="10"/>
      <c r="M1134" s="10">
        <v>206</v>
      </c>
      <c r="N1134" s="69"/>
      <c r="P1134" s="248">
        <f t="shared" si="34"/>
        <v>0</v>
      </c>
      <c r="Q1134" s="10"/>
      <c r="R1134" s="10"/>
      <c r="S1134" s="10"/>
      <c r="T1134" s="180">
        <f t="shared" si="35"/>
        <v>809.11650485436894</v>
      </c>
      <c r="U1134" s="10"/>
      <c r="V1134" s="10"/>
      <c r="W1134" s="10"/>
      <c r="Y1134" s="10"/>
      <c r="Z1134" s="9"/>
      <c r="AA1134" s="250"/>
      <c r="AB1134" s="9"/>
      <c r="AC1134" s="9"/>
      <c r="AD1134" s="9"/>
      <c r="AE1134" s="3"/>
      <c r="AF1134" s="3"/>
    </row>
    <row r="1135" spans="1:32" x14ac:dyDescent="0.2">
      <c r="A1135" s="55"/>
      <c r="B1135" s="10"/>
      <c r="C1135" s="10" t="s">
        <v>521</v>
      </c>
      <c r="D1135" s="10"/>
      <c r="E1135" s="10" t="s">
        <v>103</v>
      </c>
      <c r="F1135" s="10">
        <v>12345</v>
      </c>
      <c r="G1135" s="10"/>
      <c r="H1135" s="10"/>
      <c r="I1135" s="10"/>
      <c r="J1135" s="10"/>
      <c r="K1135" s="10"/>
      <c r="M1135" s="10">
        <v>49</v>
      </c>
      <c r="N1135" s="69"/>
      <c r="P1135" s="248">
        <f t="shared" si="34"/>
        <v>0</v>
      </c>
      <c r="Q1135" s="10"/>
      <c r="R1135" s="10"/>
      <c r="S1135" s="10"/>
      <c r="T1135" s="180">
        <f t="shared" si="35"/>
        <v>251.9387755102041</v>
      </c>
      <c r="U1135" s="10"/>
      <c r="V1135" s="10"/>
      <c r="W1135" s="10"/>
      <c r="Y1135" s="10"/>
      <c r="Z1135" s="9"/>
      <c r="AA1135" s="250"/>
      <c r="AB1135" s="9"/>
      <c r="AC1135" s="9"/>
      <c r="AD1135" s="9"/>
      <c r="AE1135" s="3"/>
      <c r="AF1135" s="3"/>
    </row>
    <row r="1136" spans="1:32" x14ac:dyDescent="0.2">
      <c r="A1136" s="55"/>
      <c r="B1136" s="10"/>
      <c r="C1136" s="10" t="s">
        <v>588</v>
      </c>
      <c r="D1136" s="10"/>
      <c r="E1136" s="10" t="s">
        <v>104</v>
      </c>
      <c r="F1136" s="10">
        <v>100</v>
      </c>
      <c r="G1136" s="10"/>
      <c r="H1136" s="10"/>
      <c r="I1136" s="10"/>
      <c r="J1136" s="10"/>
      <c r="K1136" s="10"/>
      <c r="M1136" s="10">
        <v>1</v>
      </c>
      <c r="N1136" s="69"/>
      <c r="P1136" s="248">
        <f t="shared" si="34"/>
        <v>0</v>
      </c>
      <c r="Q1136" s="10"/>
      <c r="R1136" s="10"/>
      <c r="S1136" s="10"/>
      <c r="T1136" s="180">
        <f t="shared" si="35"/>
        <v>100</v>
      </c>
      <c r="U1136" s="10"/>
      <c r="V1136" s="10"/>
      <c r="W1136" s="10"/>
      <c r="Y1136" s="10"/>
      <c r="Z1136" s="9"/>
      <c r="AA1136" s="250"/>
      <c r="AB1136" s="9"/>
      <c r="AC1136" s="9"/>
      <c r="AD1136" s="9"/>
      <c r="AE1136" s="3"/>
      <c r="AF1136" s="3"/>
    </row>
    <row r="1137" spans="1:32" x14ac:dyDescent="0.2">
      <c r="A1137" s="55"/>
      <c r="B1137" s="10"/>
      <c r="C1137" s="10" t="s">
        <v>522</v>
      </c>
      <c r="D1137" s="10"/>
      <c r="E1137" s="10" t="s">
        <v>85</v>
      </c>
      <c r="F1137" s="10">
        <v>29292</v>
      </c>
      <c r="G1137" s="10"/>
      <c r="H1137" s="10"/>
      <c r="I1137" s="10"/>
      <c r="J1137" s="10"/>
      <c r="K1137" s="10"/>
      <c r="M1137" s="10">
        <v>61</v>
      </c>
      <c r="N1137" s="69"/>
      <c r="P1137" s="248">
        <f t="shared" si="34"/>
        <v>0</v>
      </c>
      <c r="Q1137" s="10"/>
      <c r="R1137" s="10"/>
      <c r="S1137" s="10"/>
      <c r="T1137" s="180">
        <f t="shared" si="35"/>
        <v>480.19672131147541</v>
      </c>
      <c r="U1137" s="10"/>
      <c r="V1137" s="10"/>
      <c r="W1137" s="10"/>
      <c r="Y1137" s="10"/>
      <c r="Z1137" s="9"/>
      <c r="AA1137" s="250"/>
      <c r="AB1137" s="9"/>
      <c r="AC1137" s="9"/>
      <c r="AD1137" s="9"/>
      <c r="AE1137" s="3"/>
      <c r="AF1137" s="3"/>
    </row>
    <row r="1138" spans="1:32" x14ac:dyDescent="0.2">
      <c r="A1138" s="55"/>
      <c r="B1138" s="10"/>
      <c r="C1138" s="10" t="s">
        <v>523</v>
      </c>
      <c r="D1138" s="10"/>
      <c r="E1138" s="10" t="s">
        <v>126</v>
      </c>
      <c r="F1138" s="10">
        <v>40160</v>
      </c>
      <c r="G1138" s="10"/>
      <c r="H1138" s="10"/>
      <c r="I1138" s="10"/>
      <c r="J1138" s="10"/>
      <c r="K1138" s="10"/>
      <c r="M1138" s="10">
        <v>74</v>
      </c>
      <c r="N1138" s="69"/>
      <c r="P1138" s="248">
        <f t="shared" si="34"/>
        <v>0</v>
      </c>
      <c r="Q1138" s="10"/>
      <c r="R1138" s="10"/>
      <c r="S1138" s="10"/>
      <c r="T1138" s="180">
        <f t="shared" si="35"/>
        <v>542.70270270270271</v>
      </c>
      <c r="U1138" s="10"/>
      <c r="V1138" s="10"/>
      <c r="W1138" s="10"/>
      <c r="Y1138" s="10"/>
      <c r="Z1138" s="9"/>
      <c r="AA1138" s="250"/>
      <c r="AB1138" s="9"/>
      <c r="AC1138" s="9"/>
      <c r="AD1138" s="9"/>
      <c r="AE1138" s="3"/>
      <c r="AF1138" s="3"/>
    </row>
    <row r="1139" spans="1:32" x14ac:dyDescent="0.2">
      <c r="A1139" s="55"/>
      <c r="B1139" s="10"/>
      <c r="C1139" s="10" t="s">
        <v>524</v>
      </c>
      <c r="D1139" s="10"/>
      <c r="E1139" s="10" t="s">
        <v>76</v>
      </c>
      <c r="F1139" s="10">
        <v>292560</v>
      </c>
      <c r="G1139" s="10"/>
      <c r="H1139" s="10"/>
      <c r="I1139" s="10"/>
      <c r="J1139" s="10"/>
      <c r="K1139" s="10"/>
      <c r="M1139" s="10">
        <v>674</v>
      </c>
      <c r="N1139" s="69"/>
      <c r="P1139" s="248">
        <f t="shared" si="34"/>
        <v>0</v>
      </c>
      <c r="Q1139" s="10"/>
      <c r="R1139" s="10"/>
      <c r="S1139" s="10"/>
      <c r="T1139" s="180">
        <f t="shared" si="35"/>
        <v>434.06528189910978</v>
      </c>
      <c r="U1139" s="10"/>
      <c r="V1139" s="10"/>
      <c r="W1139" s="10"/>
      <c r="Y1139" s="10"/>
      <c r="Z1139" s="9"/>
      <c r="AA1139" s="250"/>
      <c r="AB1139" s="9"/>
      <c r="AC1139" s="9"/>
      <c r="AD1139" s="9"/>
      <c r="AE1139" s="3"/>
      <c r="AF1139" s="3"/>
    </row>
    <row r="1140" spans="1:32" x14ac:dyDescent="0.2">
      <c r="A1140" s="55"/>
      <c r="B1140" s="10"/>
      <c r="C1140" s="10" t="s">
        <v>525</v>
      </c>
      <c r="D1140" s="10"/>
      <c r="E1140" s="10" t="s">
        <v>76</v>
      </c>
      <c r="F1140" s="10">
        <v>235</v>
      </c>
      <c r="G1140" s="10"/>
      <c r="H1140" s="10"/>
      <c r="I1140" s="10"/>
      <c r="J1140" s="10"/>
      <c r="K1140" s="10"/>
      <c r="M1140" s="10">
        <v>1</v>
      </c>
      <c r="N1140" s="69"/>
      <c r="P1140" s="248">
        <f t="shared" si="34"/>
        <v>0</v>
      </c>
      <c r="Q1140" s="10"/>
      <c r="R1140" s="10"/>
      <c r="S1140" s="10"/>
      <c r="T1140" s="180">
        <f t="shared" si="35"/>
        <v>235</v>
      </c>
      <c r="U1140" s="10"/>
      <c r="V1140" s="10"/>
      <c r="W1140" s="10"/>
      <c r="Y1140" s="10"/>
      <c r="Z1140" s="9"/>
      <c r="AA1140" s="250"/>
      <c r="AB1140" s="9"/>
      <c r="AC1140" s="9"/>
      <c r="AD1140" s="9"/>
      <c r="AE1140" s="3"/>
      <c r="AF1140" s="3"/>
    </row>
    <row r="1141" spans="1:32" x14ac:dyDescent="0.2">
      <c r="A1141" s="55"/>
      <c r="B1141" s="10"/>
      <c r="C1141" s="10" t="s">
        <v>525</v>
      </c>
      <c r="D1141" s="10"/>
      <c r="E1141" s="10" t="s">
        <v>526</v>
      </c>
      <c r="F1141" s="10">
        <v>913267</v>
      </c>
      <c r="G1141" s="10"/>
      <c r="H1141" s="10"/>
      <c r="I1141" s="10"/>
      <c r="J1141" s="10"/>
      <c r="K1141" s="10"/>
      <c r="M1141" s="10">
        <v>3154</v>
      </c>
      <c r="N1141" s="69"/>
      <c r="P1141" s="248">
        <f t="shared" si="34"/>
        <v>0</v>
      </c>
      <c r="Q1141" s="10"/>
      <c r="R1141" s="10"/>
      <c r="S1141" s="10"/>
      <c r="T1141" s="180">
        <f t="shared" si="35"/>
        <v>289.55833861762841</v>
      </c>
      <c r="U1141" s="10"/>
      <c r="V1141" s="10"/>
      <c r="W1141" s="10"/>
      <c r="Y1141" s="10"/>
      <c r="Z1141" s="9"/>
      <c r="AA1141" s="250"/>
      <c r="AB1141" s="9"/>
      <c r="AC1141" s="9"/>
      <c r="AD1141" s="9"/>
      <c r="AE1141" s="3"/>
      <c r="AF1141" s="3"/>
    </row>
    <row r="1142" spans="1:32" x14ac:dyDescent="0.2">
      <c r="A1142" s="55"/>
      <c r="B1142" s="10"/>
      <c r="C1142" s="10" t="s">
        <v>527</v>
      </c>
      <c r="D1142" s="10"/>
      <c r="E1142" s="10" t="s">
        <v>144</v>
      </c>
      <c r="F1142" s="10">
        <v>192169</v>
      </c>
      <c r="G1142" s="10"/>
      <c r="H1142" s="10"/>
      <c r="I1142" s="10"/>
      <c r="J1142" s="10"/>
      <c r="K1142" s="10"/>
      <c r="M1142" s="10">
        <v>325</v>
      </c>
      <c r="N1142" s="69"/>
      <c r="P1142" s="248">
        <f t="shared" si="34"/>
        <v>0</v>
      </c>
      <c r="Q1142" s="10"/>
      <c r="R1142" s="10"/>
      <c r="S1142" s="10"/>
      <c r="T1142" s="180">
        <f t="shared" si="35"/>
        <v>591.28923076923081</v>
      </c>
      <c r="U1142" s="10"/>
      <c r="V1142" s="10"/>
      <c r="W1142" s="10"/>
      <c r="Y1142" s="10"/>
      <c r="Z1142" s="9"/>
      <c r="AA1142" s="250"/>
      <c r="AB1142" s="9"/>
      <c r="AC1142" s="9"/>
      <c r="AD1142" s="9"/>
      <c r="AE1142" s="3"/>
      <c r="AF1142" s="3"/>
    </row>
    <row r="1143" spans="1:32" x14ac:dyDescent="0.2">
      <c r="A1143" s="55"/>
      <c r="B1143" s="10"/>
      <c r="C1143" s="10" t="s">
        <v>528</v>
      </c>
      <c r="D1143" s="10"/>
      <c r="E1143" s="10" t="s">
        <v>500</v>
      </c>
      <c r="F1143" s="10">
        <v>1064000</v>
      </c>
      <c r="G1143" s="10"/>
      <c r="H1143" s="10"/>
      <c r="I1143" s="10"/>
      <c r="J1143" s="10"/>
      <c r="K1143" s="10"/>
      <c r="M1143" s="10">
        <v>2772</v>
      </c>
      <c r="N1143" s="69"/>
      <c r="P1143" s="248">
        <f t="shared" si="34"/>
        <v>0</v>
      </c>
      <c r="Q1143" s="10"/>
      <c r="R1143" s="10"/>
      <c r="S1143" s="10"/>
      <c r="T1143" s="180">
        <f t="shared" si="35"/>
        <v>383.83838383838383</v>
      </c>
      <c r="U1143" s="10"/>
      <c r="V1143" s="10"/>
      <c r="W1143" s="10"/>
      <c r="Y1143" s="10"/>
      <c r="Z1143" s="9"/>
      <c r="AA1143" s="250"/>
      <c r="AB1143" s="9"/>
      <c r="AC1143" s="9"/>
      <c r="AD1143" s="9"/>
      <c r="AE1143" s="3"/>
      <c r="AF1143" s="3"/>
    </row>
    <row r="1144" spans="1:32" x14ac:dyDescent="0.2">
      <c r="A1144" s="55"/>
      <c r="B1144" s="10"/>
      <c r="C1144" s="10" t="s">
        <v>529</v>
      </c>
      <c r="D1144" s="10"/>
      <c r="E1144" s="10" t="s">
        <v>456</v>
      </c>
      <c r="F1144" s="10">
        <v>1335</v>
      </c>
      <c r="G1144" s="10"/>
      <c r="H1144" s="10"/>
      <c r="I1144" s="10"/>
      <c r="J1144" s="10"/>
      <c r="K1144" s="10"/>
      <c r="M1144" s="10">
        <v>3</v>
      </c>
      <c r="N1144" s="69"/>
      <c r="P1144" s="248">
        <f t="shared" si="34"/>
        <v>0</v>
      </c>
      <c r="Q1144" s="10"/>
      <c r="R1144" s="10"/>
      <c r="S1144" s="10"/>
      <c r="T1144" s="180">
        <f t="shared" si="35"/>
        <v>445</v>
      </c>
      <c r="U1144" s="10"/>
      <c r="V1144" s="10"/>
      <c r="W1144" s="10"/>
      <c r="Y1144" s="10"/>
      <c r="Z1144" s="9"/>
      <c r="AA1144" s="250"/>
      <c r="AB1144" s="9"/>
      <c r="AC1144" s="9"/>
      <c r="AD1144" s="9"/>
      <c r="AE1144" s="3"/>
      <c r="AF1144" s="3"/>
    </row>
    <row r="1145" spans="1:32" x14ac:dyDescent="0.2">
      <c r="A1145" s="55"/>
      <c r="B1145" s="10"/>
      <c r="C1145" s="10" t="s">
        <v>529</v>
      </c>
      <c r="D1145" s="10"/>
      <c r="E1145" s="10" t="s">
        <v>530</v>
      </c>
      <c r="F1145" s="10">
        <v>109256</v>
      </c>
      <c r="G1145" s="10"/>
      <c r="H1145" s="10"/>
      <c r="I1145" s="10"/>
      <c r="J1145" s="10"/>
      <c r="K1145" s="10"/>
      <c r="M1145" s="10">
        <v>419</v>
      </c>
      <c r="N1145" s="69"/>
      <c r="P1145" s="248">
        <f t="shared" si="34"/>
        <v>0</v>
      </c>
      <c r="Q1145" s="10"/>
      <c r="R1145" s="10"/>
      <c r="S1145" s="10"/>
      <c r="T1145" s="180">
        <f t="shared" si="35"/>
        <v>260.7541766109785</v>
      </c>
      <c r="U1145" s="10"/>
      <c r="V1145" s="10"/>
      <c r="W1145" s="10"/>
      <c r="Y1145" s="10"/>
      <c r="Z1145" s="9"/>
      <c r="AA1145" s="250"/>
      <c r="AB1145" s="9"/>
      <c r="AC1145" s="9"/>
      <c r="AD1145" s="9"/>
      <c r="AE1145" s="3"/>
      <c r="AF1145" s="3"/>
    </row>
    <row r="1146" spans="1:32" x14ac:dyDescent="0.2">
      <c r="A1146" s="55"/>
      <c r="B1146" s="10"/>
      <c r="C1146" s="10" t="s">
        <v>531</v>
      </c>
      <c r="D1146" s="10"/>
      <c r="E1146" s="10" t="s">
        <v>103</v>
      </c>
      <c r="F1146" s="10">
        <v>635040</v>
      </c>
      <c r="G1146" s="10"/>
      <c r="H1146" s="10"/>
      <c r="I1146" s="10"/>
      <c r="J1146" s="10"/>
      <c r="K1146" s="10"/>
      <c r="M1146" s="10">
        <v>2475</v>
      </c>
      <c r="N1146" s="69"/>
      <c r="P1146" s="248">
        <f t="shared" si="34"/>
        <v>0</v>
      </c>
      <c r="Q1146" s="10"/>
      <c r="R1146" s="10"/>
      <c r="S1146" s="10"/>
      <c r="T1146" s="180">
        <f t="shared" si="35"/>
        <v>256.58181818181816</v>
      </c>
      <c r="U1146" s="10"/>
      <c r="V1146" s="10"/>
      <c r="W1146" s="10"/>
      <c r="Y1146" s="10"/>
      <c r="Z1146" s="9"/>
      <c r="AA1146" s="250"/>
      <c r="AB1146" s="9"/>
      <c r="AC1146" s="9"/>
      <c r="AD1146" s="9"/>
      <c r="AE1146" s="3"/>
      <c r="AF1146" s="3"/>
    </row>
    <row r="1147" spans="1:32" x14ac:dyDescent="0.2">
      <c r="A1147" s="55"/>
      <c r="B1147" s="10"/>
      <c r="C1147" s="10" t="s">
        <v>532</v>
      </c>
      <c r="D1147" s="10"/>
      <c r="E1147" s="10" t="s">
        <v>96</v>
      </c>
      <c r="F1147" s="10">
        <v>343212</v>
      </c>
      <c r="G1147" s="10"/>
      <c r="H1147" s="10"/>
      <c r="I1147" s="10"/>
      <c r="J1147" s="10"/>
      <c r="K1147" s="10"/>
      <c r="M1147" s="10">
        <v>676</v>
      </c>
      <c r="N1147" s="69"/>
      <c r="P1147" s="248">
        <f t="shared" si="34"/>
        <v>0</v>
      </c>
      <c r="Q1147" s="10"/>
      <c r="R1147" s="10"/>
      <c r="S1147" s="10"/>
      <c r="T1147" s="180">
        <f t="shared" si="35"/>
        <v>507.71005917159761</v>
      </c>
      <c r="U1147" s="10"/>
      <c r="V1147" s="10"/>
      <c r="W1147" s="10"/>
      <c r="Y1147" s="10"/>
      <c r="Z1147" s="9"/>
      <c r="AA1147" s="250"/>
      <c r="AB1147" s="9"/>
      <c r="AC1147" s="9"/>
      <c r="AD1147" s="9"/>
      <c r="AE1147" s="3"/>
      <c r="AF1147" s="3"/>
    </row>
    <row r="1148" spans="1:32" x14ac:dyDescent="0.2">
      <c r="A1148" s="55"/>
      <c r="B1148" s="10"/>
      <c r="C1148" s="10" t="s">
        <v>533</v>
      </c>
      <c r="D1148" s="10"/>
      <c r="E1148" s="10" t="s">
        <v>91</v>
      </c>
      <c r="F1148" s="10">
        <v>875</v>
      </c>
      <c r="G1148" s="10"/>
      <c r="H1148" s="10"/>
      <c r="I1148" s="10"/>
      <c r="J1148" s="10"/>
      <c r="K1148" s="10"/>
      <c r="M1148" s="10">
        <v>2</v>
      </c>
      <c r="N1148" s="69"/>
      <c r="P1148" s="248">
        <f t="shared" si="34"/>
        <v>0</v>
      </c>
      <c r="Q1148" s="10"/>
      <c r="R1148" s="10"/>
      <c r="S1148" s="10"/>
      <c r="T1148" s="180">
        <f t="shared" si="35"/>
        <v>437.5</v>
      </c>
      <c r="U1148" s="10"/>
      <c r="V1148" s="10"/>
      <c r="W1148" s="10"/>
      <c r="Y1148" s="10"/>
      <c r="Z1148" s="9"/>
      <c r="AA1148" s="250"/>
      <c r="AB1148" s="9"/>
      <c r="AC1148" s="9"/>
      <c r="AD1148" s="9"/>
      <c r="AE1148" s="3"/>
      <c r="AF1148" s="3"/>
    </row>
    <row r="1149" spans="1:32" x14ac:dyDescent="0.2">
      <c r="A1149" s="55"/>
      <c r="B1149" s="10"/>
      <c r="C1149" s="10" t="s">
        <v>533</v>
      </c>
      <c r="D1149" s="10"/>
      <c r="E1149" s="10" t="s">
        <v>446</v>
      </c>
      <c r="F1149" s="10">
        <v>716</v>
      </c>
      <c r="G1149" s="10"/>
      <c r="H1149" s="10"/>
      <c r="I1149" s="10"/>
      <c r="J1149" s="10"/>
      <c r="K1149" s="10"/>
      <c r="M1149" s="10">
        <v>1</v>
      </c>
      <c r="N1149" s="69"/>
      <c r="P1149" s="248">
        <f t="shared" si="34"/>
        <v>0</v>
      </c>
      <c r="Q1149" s="10"/>
      <c r="R1149" s="10"/>
      <c r="S1149" s="10"/>
      <c r="T1149" s="180">
        <f t="shared" si="35"/>
        <v>716</v>
      </c>
      <c r="U1149" s="10"/>
      <c r="V1149" s="10"/>
      <c r="W1149" s="10"/>
      <c r="Y1149" s="10"/>
      <c r="Z1149" s="9"/>
      <c r="AA1149" s="250"/>
      <c r="AB1149" s="9"/>
      <c r="AC1149" s="9"/>
      <c r="AD1149" s="9"/>
      <c r="AE1149" s="3"/>
      <c r="AF1149" s="3"/>
    </row>
    <row r="1150" spans="1:32" x14ac:dyDescent="0.2">
      <c r="A1150" s="55"/>
      <c r="B1150" s="10"/>
      <c r="C1150" s="10" t="s">
        <v>533</v>
      </c>
      <c r="D1150" s="10"/>
      <c r="E1150" s="10" t="s">
        <v>176</v>
      </c>
      <c r="F1150" s="10">
        <v>497</v>
      </c>
      <c r="G1150" s="10"/>
      <c r="H1150" s="10"/>
      <c r="I1150" s="10"/>
      <c r="J1150" s="10"/>
      <c r="K1150" s="10"/>
      <c r="M1150" s="10">
        <v>1</v>
      </c>
      <c r="N1150" s="69"/>
      <c r="P1150" s="248">
        <f t="shared" si="34"/>
        <v>0</v>
      </c>
      <c r="Q1150" s="10"/>
      <c r="R1150" s="10"/>
      <c r="S1150" s="10"/>
      <c r="T1150" s="180">
        <f t="shared" si="35"/>
        <v>497</v>
      </c>
      <c r="U1150" s="10"/>
      <c r="V1150" s="10"/>
      <c r="W1150" s="10"/>
      <c r="Y1150" s="10"/>
      <c r="Z1150" s="9"/>
      <c r="AA1150" s="250"/>
      <c r="AB1150" s="9"/>
      <c r="AC1150" s="9"/>
      <c r="AD1150" s="9"/>
      <c r="AE1150" s="3"/>
      <c r="AF1150" s="3"/>
    </row>
    <row r="1151" spans="1:32" x14ac:dyDescent="0.2">
      <c r="A1151" s="55"/>
      <c r="B1151" s="10"/>
      <c r="C1151" s="10" t="s">
        <v>533</v>
      </c>
      <c r="D1151" s="10"/>
      <c r="E1151" s="10" t="s">
        <v>106</v>
      </c>
      <c r="F1151" s="10">
        <v>380</v>
      </c>
      <c r="G1151" s="10"/>
      <c r="H1151" s="10"/>
      <c r="I1151" s="10"/>
      <c r="J1151" s="10"/>
      <c r="K1151" s="10"/>
      <c r="M1151" s="10">
        <v>1</v>
      </c>
      <c r="N1151" s="69"/>
      <c r="P1151" s="248">
        <f t="shared" si="34"/>
        <v>0</v>
      </c>
      <c r="Q1151" s="10"/>
      <c r="R1151" s="10"/>
      <c r="S1151" s="10"/>
      <c r="T1151" s="180">
        <f t="shared" si="35"/>
        <v>380</v>
      </c>
      <c r="U1151" s="10"/>
      <c r="V1151" s="10"/>
      <c r="W1151" s="10"/>
      <c r="Y1151" s="10"/>
      <c r="Z1151" s="9"/>
      <c r="AA1151" s="250"/>
      <c r="AB1151" s="9"/>
      <c r="AC1151" s="9"/>
      <c r="AD1151" s="9"/>
      <c r="AE1151" s="3"/>
      <c r="AF1151" s="3"/>
    </row>
    <row r="1152" spans="1:32" x14ac:dyDescent="0.2">
      <c r="A1152" s="55"/>
      <c r="B1152" s="10"/>
      <c r="C1152" s="10" t="s">
        <v>533</v>
      </c>
      <c r="D1152" s="10"/>
      <c r="E1152" s="10" t="s">
        <v>89</v>
      </c>
      <c r="F1152" s="10">
        <v>3375385</v>
      </c>
      <c r="G1152" s="10"/>
      <c r="H1152" s="10"/>
      <c r="I1152" s="10"/>
      <c r="J1152" s="10"/>
      <c r="K1152" s="10"/>
      <c r="M1152" s="10">
        <v>7586</v>
      </c>
      <c r="N1152" s="69"/>
      <c r="P1152" s="248">
        <f t="shared" ref="P1152:P1215" si="36">J1152/M1152</f>
        <v>0</v>
      </c>
      <c r="Q1152" s="10"/>
      <c r="R1152" s="10"/>
      <c r="S1152" s="10"/>
      <c r="T1152" s="180">
        <f t="shared" ref="T1152:T1215" si="37">F1152/M1152</f>
        <v>444.94924861587134</v>
      </c>
      <c r="U1152" s="10"/>
      <c r="V1152" s="10"/>
      <c r="W1152" s="10"/>
      <c r="Y1152" s="10"/>
      <c r="Z1152" s="9"/>
      <c r="AA1152" s="250"/>
      <c r="AB1152" s="9"/>
      <c r="AC1152" s="9"/>
      <c r="AD1152" s="9"/>
      <c r="AE1152" s="3"/>
      <c r="AF1152" s="3"/>
    </row>
    <row r="1153" spans="1:32" x14ac:dyDescent="0.2">
      <c r="A1153" s="55"/>
      <c r="B1153" s="10"/>
      <c r="C1153" s="10" t="s">
        <v>533</v>
      </c>
      <c r="D1153" s="10"/>
      <c r="E1153" s="10" t="s">
        <v>226</v>
      </c>
      <c r="F1153" s="10">
        <v>241</v>
      </c>
      <c r="G1153" s="10"/>
      <c r="H1153" s="10"/>
      <c r="I1153" s="10"/>
      <c r="J1153" s="10"/>
      <c r="K1153" s="10"/>
      <c r="M1153" s="10">
        <v>1</v>
      </c>
      <c r="N1153" s="69"/>
      <c r="P1153" s="248">
        <f t="shared" si="36"/>
        <v>0</v>
      </c>
      <c r="Q1153" s="10"/>
      <c r="R1153" s="10"/>
      <c r="S1153" s="10"/>
      <c r="T1153" s="180">
        <f t="shared" si="37"/>
        <v>241</v>
      </c>
      <c r="U1153" s="10"/>
      <c r="V1153" s="10"/>
      <c r="W1153" s="10"/>
      <c r="Y1153" s="10"/>
      <c r="Z1153" s="9"/>
      <c r="AA1153" s="250"/>
      <c r="AB1153" s="9"/>
      <c r="AC1153" s="9"/>
      <c r="AD1153" s="9"/>
      <c r="AE1153" s="3"/>
      <c r="AF1153" s="3"/>
    </row>
    <row r="1154" spans="1:32" x14ac:dyDescent="0.2">
      <c r="A1154" s="55"/>
      <c r="B1154" s="10"/>
      <c r="C1154" s="10" t="s">
        <v>534</v>
      </c>
      <c r="D1154" s="10"/>
      <c r="E1154" s="10" t="s">
        <v>78</v>
      </c>
      <c r="F1154" s="10">
        <v>336253</v>
      </c>
      <c r="G1154" s="10"/>
      <c r="H1154" s="10"/>
      <c r="I1154" s="10"/>
      <c r="J1154" s="10"/>
      <c r="K1154" s="10"/>
      <c r="M1154" s="10">
        <v>514</v>
      </c>
      <c r="N1154" s="69"/>
      <c r="P1154" s="248">
        <f t="shared" si="36"/>
        <v>0</v>
      </c>
      <c r="Q1154" s="10"/>
      <c r="R1154" s="10"/>
      <c r="S1154" s="10"/>
      <c r="T1154" s="180">
        <f t="shared" si="37"/>
        <v>654.18871595330734</v>
      </c>
      <c r="U1154" s="10"/>
      <c r="V1154" s="10"/>
      <c r="W1154" s="10"/>
      <c r="Y1154" s="10"/>
      <c r="Z1154" s="9"/>
      <c r="AA1154" s="250"/>
      <c r="AB1154" s="9"/>
      <c r="AC1154" s="9"/>
      <c r="AD1154" s="9"/>
      <c r="AE1154" s="3"/>
      <c r="AF1154" s="3"/>
    </row>
    <row r="1155" spans="1:32" x14ac:dyDescent="0.2">
      <c r="A1155" s="55"/>
      <c r="B1155" s="10"/>
      <c r="C1155" s="10" t="s">
        <v>535</v>
      </c>
      <c r="D1155" s="10"/>
      <c r="E1155" s="10" t="s">
        <v>191</v>
      </c>
      <c r="F1155" s="10">
        <v>415</v>
      </c>
      <c r="G1155" s="10"/>
      <c r="H1155" s="10"/>
      <c r="I1155" s="10"/>
      <c r="J1155" s="10"/>
      <c r="K1155" s="10"/>
      <c r="M1155" s="10">
        <v>2</v>
      </c>
      <c r="N1155" s="69"/>
      <c r="P1155" s="248">
        <f t="shared" si="36"/>
        <v>0</v>
      </c>
      <c r="Q1155" s="10"/>
      <c r="R1155" s="10"/>
      <c r="S1155" s="10"/>
      <c r="T1155" s="180">
        <f t="shared" si="37"/>
        <v>207.5</v>
      </c>
      <c r="U1155" s="10"/>
      <c r="V1155" s="10"/>
      <c r="W1155" s="10"/>
      <c r="Y1155" s="10"/>
      <c r="Z1155" s="9"/>
      <c r="AA1155" s="250"/>
      <c r="AB1155" s="9"/>
      <c r="AC1155" s="9"/>
      <c r="AD1155" s="9"/>
      <c r="AE1155" s="3"/>
      <c r="AF1155" s="3"/>
    </row>
    <row r="1156" spans="1:32" x14ac:dyDescent="0.2">
      <c r="A1156" s="55"/>
      <c r="B1156" s="10"/>
      <c r="C1156" s="10" t="s">
        <v>535</v>
      </c>
      <c r="D1156" s="10"/>
      <c r="E1156" s="10" t="s">
        <v>87</v>
      </c>
      <c r="F1156" s="10">
        <v>1956357</v>
      </c>
      <c r="G1156" s="10"/>
      <c r="H1156" s="10"/>
      <c r="I1156" s="10"/>
      <c r="J1156" s="10"/>
      <c r="K1156" s="10"/>
      <c r="M1156" s="10">
        <v>2747</v>
      </c>
      <c r="N1156" s="69"/>
      <c r="P1156" s="248">
        <f t="shared" si="36"/>
        <v>0</v>
      </c>
      <c r="Q1156" s="10"/>
      <c r="R1156" s="10"/>
      <c r="S1156" s="10"/>
      <c r="T1156" s="180">
        <f t="shared" si="37"/>
        <v>712.17946851110298</v>
      </c>
      <c r="U1156" s="10"/>
      <c r="V1156" s="10"/>
      <c r="W1156" s="10"/>
      <c r="Y1156" s="10"/>
      <c r="Z1156" s="9"/>
      <c r="AA1156" s="250"/>
      <c r="AB1156" s="9"/>
      <c r="AC1156" s="9"/>
      <c r="AD1156" s="9"/>
      <c r="AE1156" s="3"/>
      <c r="AF1156" s="3"/>
    </row>
    <row r="1157" spans="1:32" x14ac:dyDescent="0.2">
      <c r="A1157" s="55"/>
      <c r="B1157" s="10"/>
      <c r="C1157" s="10" t="s">
        <v>536</v>
      </c>
      <c r="D1157" s="10"/>
      <c r="E1157" s="10" t="s">
        <v>80</v>
      </c>
      <c r="F1157" s="10">
        <v>216</v>
      </c>
      <c r="G1157" s="10"/>
      <c r="H1157" s="10"/>
      <c r="I1157" s="10"/>
      <c r="J1157" s="10"/>
      <c r="K1157" s="10"/>
      <c r="M1157" s="10">
        <v>1</v>
      </c>
      <c r="N1157" s="69"/>
      <c r="P1157" s="248">
        <f t="shared" si="36"/>
        <v>0</v>
      </c>
      <c r="Q1157" s="10"/>
      <c r="R1157" s="10"/>
      <c r="S1157" s="10"/>
      <c r="T1157" s="180">
        <f t="shared" si="37"/>
        <v>216</v>
      </c>
      <c r="U1157" s="10"/>
      <c r="V1157" s="10"/>
      <c r="W1157" s="10"/>
      <c r="Y1157" s="10"/>
      <c r="Z1157" s="9"/>
      <c r="AA1157" s="250"/>
      <c r="AB1157" s="9"/>
      <c r="AC1157" s="9"/>
      <c r="AD1157" s="9"/>
      <c r="AE1157" s="3"/>
      <c r="AF1157" s="3"/>
    </row>
    <row r="1158" spans="1:32" x14ac:dyDescent="0.2">
      <c r="A1158" s="55"/>
      <c r="B1158" s="10"/>
      <c r="C1158" s="10" t="s">
        <v>536</v>
      </c>
      <c r="D1158" s="10"/>
      <c r="E1158" s="10" t="s">
        <v>67</v>
      </c>
      <c r="F1158" s="10">
        <v>369271</v>
      </c>
      <c r="G1158" s="10"/>
      <c r="H1158" s="10"/>
      <c r="I1158" s="10"/>
      <c r="J1158" s="10"/>
      <c r="K1158" s="10"/>
      <c r="M1158" s="10">
        <v>924</v>
      </c>
      <c r="N1158" s="69"/>
      <c r="P1158" s="248">
        <f t="shared" si="36"/>
        <v>0</v>
      </c>
      <c r="Q1158" s="10"/>
      <c r="R1158" s="10"/>
      <c r="S1158" s="10"/>
      <c r="T1158" s="180">
        <f t="shared" si="37"/>
        <v>399.64393939393938</v>
      </c>
      <c r="U1158" s="10"/>
      <c r="V1158" s="10"/>
      <c r="W1158" s="10"/>
      <c r="Y1158" s="10"/>
      <c r="Z1158" s="9"/>
      <c r="AA1158" s="250"/>
      <c r="AB1158" s="9"/>
      <c r="AC1158" s="9"/>
      <c r="AD1158" s="9"/>
      <c r="AE1158" s="3"/>
      <c r="AF1158" s="3"/>
    </row>
    <row r="1159" spans="1:32" x14ac:dyDescent="0.2">
      <c r="A1159" s="55"/>
      <c r="B1159" s="10"/>
      <c r="C1159" s="10" t="s">
        <v>537</v>
      </c>
      <c r="D1159" s="10"/>
      <c r="E1159" s="10" t="s">
        <v>186</v>
      </c>
      <c r="F1159" s="10">
        <v>11234</v>
      </c>
      <c r="G1159" s="10"/>
      <c r="H1159" s="10"/>
      <c r="I1159" s="10"/>
      <c r="J1159" s="10"/>
      <c r="K1159" s="10"/>
      <c r="M1159" s="10">
        <v>18</v>
      </c>
      <c r="N1159" s="69"/>
      <c r="P1159" s="248">
        <f t="shared" si="36"/>
        <v>0</v>
      </c>
      <c r="Q1159" s="10"/>
      <c r="R1159" s="10"/>
      <c r="S1159" s="10"/>
      <c r="T1159" s="180">
        <f t="shared" si="37"/>
        <v>624.11111111111109</v>
      </c>
      <c r="U1159" s="10"/>
      <c r="V1159" s="10"/>
      <c r="W1159" s="10"/>
      <c r="Y1159" s="10"/>
      <c r="Z1159" s="9"/>
      <c r="AA1159" s="250"/>
      <c r="AB1159" s="9"/>
      <c r="AC1159" s="9"/>
      <c r="AD1159" s="9"/>
      <c r="AE1159" s="3"/>
      <c r="AF1159" s="3"/>
    </row>
    <row r="1160" spans="1:32" x14ac:dyDescent="0.2">
      <c r="A1160" s="55"/>
      <c r="B1160" s="10"/>
      <c r="C1160" s="10" t="s">
        <v>538</v>
      </c>
      <c r="D1160" s="10"/>
      <c r="E1160" s="10" t="s">
        <v>63</v>
      </c>
      <c r="F1160" s="10">
        <v>95788</v>
      </c>
      <c r="G1160" s="10"/>
      <c r="H1160" s="10"/>
      <c r="I1160" s="10"/>
      <c r="J1160" s="10"/>
      <c r="K1160" s="10"/>
      <c r="M1160" s="10">
        <v>334</v>
      </c>
      <c r="N1160" s="69"/>
      <c r="P1160" s="248">
        <f t="shared" si="36"/>
        <v>0</v>
      </c>
      <c r="Q1160" s="10"/>
      <c r="R1160" s="10"/>
      <c r="S1160" s="10"/>
      <c r="T1160" s="180">
        <f t="shared" si="37"/>
        <v>286.79041916167665</v>
      </c>
      <c r="U1160" s="10"/>
      <c r="V1160" s="10"/>
      <c r="W1160" s="10"/>
      <c r="Y1160" s="10"/>
      <c r="Z1160" s="9"/>
      <c r="AA1160" s="250"/>
      <c r="AB1160" s="9"/>
      <c r="AC1160" s="9"/>
      <c r="AD1160" s="9"/>
      <c r="AE1160" s="3"/>
      <c r="AF1160" s="3"/>
    </row>
    <row r="1161" spans="1:32" x14ac:dyDescent="0.2">
      <c r="A1161" s="55"/>
      <c r="B1161" s="10"/>
      <c r="C1161" s="10" t="s">
        <v>538</v>
      </c>
      <c r="D1161" s="10"/>
      <c r="E1161" s="10" t="s">
        <v>96</v>
      </c>
      <c r="F1161" s="10"/>
      <c r="G1161" s="10"/>
      <c r="H1161" s="10"/>
      <c r="I1161" s="10"/>
      <c r="J1161" s="10"/>
      <c r="K1161" s="10"/>
      <c r="M1161" s="10">
        <v>1</v>
      </c>
      <c r="N1161" s="69"/>
      <c r="P1161" s="248">
        <f t="shared" si="36"/>
        <v>0</v>
      </c>
      <c r="Q1161" s="10"/>
      <c r="R1161" s="10"/>
      <c r="S1161" s="10"/>
      <c r="T1161" s="180">
        <f t="shared" si="37"/>
        <v>0</v>
      </c>
      <c r="U1161" s="10"/>
      <c r="V1161" s="10"/>
      <c r="W1161" s="10"/>
      <c r="Y1161" s="10"/>
      <c r="Z1161" s="9"/>
      <c r="AA1161" s="250"/>
      <c r="AB1161" s="9"/>
      <c r="AC1161" s="9"/>
      <c r="AD1161" s="9"/>
      <c r="AE1161" s="3"/>
      <c r="AF1161" s="3"/>
    </row>
    <row r="1162" spans="1:32" x14ac:dyDescent="0.2">
      <c r="A1162" s="55"/>
      <c r="B1162" s="10"/>
      <c r="C1162" s="10" t="s">
        <v>539</v>
      </c>
      <c r="D1162" s="10"/>
      <c r="E1162" s="10" t="s">
        <v>456</v>
      </c>
      <c r="F1162" s="10">
        <v>1170</v>
      </c>
      <c r="G1162" s="10"/>
      <c r="H1162" s="10"/>
      <c r="I1162" s="10"/>
      <c r="J1162" s="10"/>
      <c r="K1162" s="10"/>
      <c r="M1162" s="10">
        <v>7</v>
      </c>
      <c r="N1162" s="69"/>
      <c r="P1162" s="248">
        <f t="shared" si="36"/>
        <v>0</v>
      </c>
      <c r="Q1162" s="10"/>
      <c r="R1162" s="10"/>
      <c r="S1162" s="10"/>
      <c r="T1162" s="180">
        <f t="shared" si="37"/>
        <v>167.14285714285714</v>
      </c>
      <c r="U1162" s="10"/>
      <c r="V1162" s="10"/>
      <c r="W1162" s="10"/>
      <c r="Y1162" s="10"/>
      <c r="Z1162" s="9"/>
      <c r="AA1162" s="250"/>
      <c r="AB1162" s="9"/>
      <c r="AC1162" s="9"/>
      <c r="AD1162" s="9"/>
      <c r="AE1162" s="3"/>
      <c r="AF1162" s="3"/>
    </row>
    <row r="1163" spans="1:32" x14ac:dyDescent="0.2">
      <c r="A1163" s="55"/>
      <c r="B1163" s="10"/>
      <c r="C1163" s="10" t="s">
        <v>540</v>
      </c>
      <c r="D1163" s="10"/>
      <c r="E1163" s="10" t="s">
        <v>541</v>
      </c>
      <c r="F1163" s="10">
        <v>165951</v>
      </c>
      <c r="G1163" s="10"/>
      <c r="H1163" s="10"/>
      <c r="I1163" s="10"/>
      <c r="J1163" s="10"/>
      <c r="K1163" s="10"/>
      <c r="M1163" s="10">
        <v>274</v>
      </c>
      <c r="N1163" s="69"/>
      <c r="P1163" s="248">
        <f t="shared" si="36"/>
        <v>0</v>
      </c>
      <c r="Q1163" s="10"/>
      <c r="R1163" s="10"/>
      <c r="S1163" s="10"/>
      <c r="T1163" s="180">
        <f t="shared" si="37"/>
        <v>605.66058394160586</v>
      </c>
      <c r="U1163" s="10"/>
      <c r="V1163" s="10"/>
      <c r="W1163" s="10"/>
      <c r="Y1163" s="10"/>
      <c r="Z1163" s="9"/>
      <c r="AA1163" s="250"/>
      <c r="AB1163" s="9"/>
      <c r="AC1163" s="9"/>
      <c r="AD1163" s="9"/>
      <c r="AE1163" s="3"/>
      <c r="AF1163" s="3"/>
    </row>
    <row r="1164" spans="1:32" x14ac:dyDescent="0.2">
      <c r="A1164" s="55"/>
      <c r="B1164" s="10"/>
      <c r="C1164" s="10" t="s">
        <v>540</v>
      </c>
      <c r="D1164" s="10"/>
      <c r="E1164" s="10" t="s">
        <v>169</v>
      </c>
      <c r="F1164" s="10">
        <v>393</v>
      </c>
      <c r="G1164" s="10"/>
      <c r="H1164" s="10"/>
      <c r="I1164" s="10"/>
      <c r="J1164" s="10"/>
      <c r="K1164" s="10"/>
      <c r="M1164" s="10">
        <v>1</v>
      </c>
      <c r="N1164" s="69"/>
      <c r="P1164" s="248">
        <f t="shared" si="36"/>
        <v>0</v>
      </c>
      <c r="Q1164" s="10"/>
      <c r="R1164" s="10"/>
      <c r="S1164" s="10"/>
      <c r="T1164" s="180">
        <f t="shared" si="37"/>
        <v>393</v>
      </c>
      <c r="U1164" s="10"/>
      <c r="V1164" s="10"/>
      <c r="W1164" s="10"/>
      <c r="Y1164" s="10"/>
      <c r="Z1164" s="9"/>
      <c r="AA1164" s="250"/>
      <c r="AB1164" s="9"/>
      <c r="AC1164" s="9"/>
      <c r="AD1164" s="9"/>
      <c r="AE1164" s="3"/>
      <c r="AF1164" s="3"/>
    </row>
    <row r="1165" spans="1:32" x14ac:dyDescent="0.2">
      <c r="A1165" s="55"/>
      <c r="B1165" s="10"/>
      <c r="C1165" s="10" t="s">
        <v>540</v>
      </c>
      <c r="D1165" s="10"/>
      <c r="E1165" s="10" t="s">
        <v>126</v>
      </c>
      <c r="F1165" s="10">
        <v>5984</v>
      </c>
      <c r="G1165" s="10"/>
      <c r="H1165" s="10"/>
      <c r="I1165" s="10"/>
      <c r="J1165" s="10"/>
      <c r="K1165" s="10"/>
      <c r="M1165" s="10">
        <v>8</v>
      </c>
      <c r="N1165" s="69"/>
      <c r="P1165" s="248">
        <f t="shared" si="36"/>
        <v>0</v>
      </c>
      <c r="Q1165" s="10"/>
      <c r="R1165" s="10"/>
      <c r="S1165" s="10"/>
      <c r="T1165" s="180">
        <f t="shared" si="37"/>
        <v>748</v>
      </c>
      <c r="U1165" s="10"/>
      <c r="V1165" s="10"/>
      <c r="W1165" s="10"/>
      <c r="Y1165" s="10"/>
      <c r="Z1165" s="9"/>
      <c r="AA1165" s="250"/>
      <c r="AB1165" s="9"/>
      <c r="AC1165" s="9"/>
      <c r="AD1165" s="9"/>
      <c r="AE1165" s="3"/>
      <c r="AF1165" s="3"/>
    </row>
    <row r="1166" spans="1:32" x14ac:dyDescent="0.2">
      <c r="A1166" s="55"/>
      <c r="B1166" s="10"/>
      <c r="C1166" s="10" t="s">
        <v>542</v>
      </c>
      <c r="D1166" s="10"/>
      <c r="E1166" s="10" t="s">
        <v>103</v>
      </c>
      <c r="F1166" s="10">
        <v>537</v>
      </c>
      <c r="G1166" s="10"/>
      <c r="H1166" s="10"/>
      <c r="I1166" s="10"/>
      <c r="J1166" s="10"/>
      <c r="K1166" s="10"/>
      <c r="M1166" s="10">
        <v>1</v>
      </c>
      <c r="N1166" s="69"/>
      <c r="P1166" s="248">
        <f t="shared" si="36"/>
        <v>0</v>
      </c>
      <c r="Q1166" s="10"/>
      <c r="R1166" s="10"/>
      <c r="S1166" s="10"/>
      <c r="T1166" s="180">
        <f t="shared" si="37"/>
        <v>537</v>
      </c>
      <c r="U1166" s="10"/>
      <c r="V1166" s="10"/>
      <c r="W1166" s="10"/>
      <c r="Y1166" s="10"/>
      <c r="Z1166" s="9"/>
      <c r="AA1166" s="250"/>
      <c r="AB1166" s="9"/>
      <c r="AC1166" s="9"/>
      <c r="AD1166" s="9"/>
      <c r="AE1166" s="3"/>
      <c r="AF1166" s="3"/>
    </row>
    <row r="1167" spans="1:32" x14ac:dyDescent="0.2">
      <c r="A1167" s="55"/>
      <c r="B1167" s="10"/>
      <c r="C1167" s="10" t="s">
        <v>542</v>
      </c>
      <c r="D1167" s="10"/>
      <c r="E1167" s="10" t="s">
        <v>104</v>
      </c>
      <c r="F1167" s="10">
        <v>525</v>
      </c>
      <c r="G1167" s="10"/>
      <c r="H1167" s="10"/>
      <c r="I1167" s="10"/>
      <c r="J1167" s="10"/>
      <c r="K1167" s="10"/>
      <c r="M1167" s="10">
        <v>2</v>
      </c>
      <c r="N1167" s="69"/>
      <c r="P1167" s="248">
        <f t="shared" si="36"/>
        <v>0</v>
      </c>
      <c r="Q1167" s="10"/>
      <c r="R1167" s="10"/>
      <c r="S1167" s="10"/>
      <c r="T1167" s="180">
        <f t="shared" si="37"/>
        <v>262.5</v>
      </c>
      <c r="U1167" s="10"/>
      <c r="V1167" s="10"/>
      <c r="W1167" s="10"/>
      <c r="Y1167" s="10"/>
      <c r="Z1167" s="9"/>
      <c r="AA1167" s="250"/>
      <c r="AB1167" s="9"/>
      <c r="AC1167" s="9"/>
      <c r="AD1167" s="9"/>
      <c r="AE1167" s="3"/>
      <c r="AF1167" s="3"/>
    </row>
    <row r="1168" spans="1:32" x14ac:dyDescent="0.2">
      <c r="A1168" s="55"/>
      <c r="B1168" s="10"/>
      <c r="C1168" s="10" t="s">
        <v>542</v>
      </c>
      <c r="D1168" s="10"/>
      <c r="E1168" s="10" t="s">
        <v>108</v>
      </c>
      <c r="F1168" s="10">
        <v>1336645</v>
      </c>
      <c r="G1168" s="10"/>
      <c r="H1168" s="10"/>
      <c r="I1168" s="10"/>
      <c r="J1168" s="10"/>
      <c r="K1168" s="10"/>
      <c r="M1168" s="10">
        <v>3374</v>
      </c>
      <c r="N1168" s="69"/>
      <c r="P1168" s="248">
        <f t="shared" si="36"/>
        <v>0</v>
      </c>
      <c r="Q1168" s="10"/>
      <c r="R1168" s="10"/>
      <c r="S1168" s="10"/>
      <c r="T1168" s="180">
        <f t="shared" si="37"/>
        <v>396.16034380557204</v>
      </c>
      <c r="U1168" s="10"/>
      <c r="V1168" s="10"/>
      <c r="W1168" s="10"/>
      <c r="Y1168" s="10"/>
      <c r="Z1168" s="9"/>
      <c r="AA1168" s="250"/>
      <c r="AB1168" s="9"/>
      <c r="AC1168" s="9"/>
      <c r="AD1168" s="9"/>
      <c r="AE1168" s="3"/>
      <c r="AF1168" s="3"/>
    </row>
    <row r="1169" spans="1:32" x14ac:dyDescent="0.2">
      <c r="A1169" s="55"/>
      <c r="B1169" s="10"/>
      <c r="C1169" s="10" t="s">
        <v>543</v>
      </c>
      <c r="D1169" s="10"/>
      <c r="E1169" s="10" t="s">
        <v>130</v>
      </c>
      <c r="F1169" s="10">
        <v>4194443</v>
      </c>
      <c r="G1169" s="10"/>
      <c r="H1169" s="10"/>
      <c r="I1169" s="10"/>
      <c r="J1169" s="10"/>
      <c r="K1169" s="10"/>
      <c r="M1169" s="10">
        <v>7410</v>
      </c>
      <c r="N1169" s="69"/>
      <c r="P1169" s="248">
        <f t="shared" si="36"/>
        <v>0</v>
      </c>
      <c r="Q1169" s="10"/>
      <c r="R1169" s="10"/>
      <c r="S1169" s="10"/>
      <c r="T1169" s="180">
        <f t="shared" si="37"/>
        <v>566.05168690958169</v>
      </c>
      <c r="U1169" s="10"/>
      <c r="V1169" s="10"/>
      <c r="W1169" s="10"/>
      <c r="Y1169" s="10"/>
      <c r="Z1169" s="9"/>
      <c r="AA1169" s="250"/>
      <c r="AB1169" s="9"/>
      <c r="AC1169" s="9"/>
      <c r="AD1169" s="9"/>
      <c r="AE1169" s="3"/>
      <c r="AF1169" s="3"/>
    </row>
    <row r="1170" spans="1:32" x14ac:dyDescent="0.2">
      <c r="A1170" s="55"/>
      <c r="B1170" s="10"/>
      <c r="C1170" s="10" t="s">
        <v>543</v>
      </c>
      <c r="D1170" s="10"/>
      <c r="E1170" s="10" t="s">
        <v>106</v>
      </c>
      <c r="F1170" s="10">
        <v>3233</v>
      </c>
      <c r="G1170" s="10"/>
      <c r="H1170" s="10"/>
      <c r="I1170" s="10"/>
      <c r="J1170" s="10"/>
      <c r="K1170" s="10"/>
      <c r="M1170" s="10">
        <v>4</v>
      </c>
      <c r="N1170" s="69"/>
      <c r="P1170" s="248">
        <f t="shared" si="36"/>
        <v>0</v>
      </c>
      <c r="Q1170" s="10"/>
      <c r="R1170" s="10"/>
      <c r="S1170" s="10"/>
      <c r="T1170" s="180">
        <f t="shared" si="37"/>
        <v>808.25</v>
      </c>
      <c r="U1170" s="10"/>
      <c r="V1170" s="10"/>
      <c r="W1170" s="10"/>
      <c r="Y1170" s="10"/>
      <c r="Z1170" s="9"/>
      <c r="AA1170" s="250"/>
      <c r="AB1170" s="9"/>
      <c r="AC1170" s="9"/>
      <c r="AD1170" s="9"/>
      <c r="AE1170" s="3"/>
      <c r="AF1170" s="3"/>
    </row>
    <row r="1171" spans="1:32" x14ac:dyDescent="0.2">
      <c r="A1171" s="55"/>
      <c r="B1171" s="10"/>
      <c r="C1171" s="10" t="s">
        <v>544</v>
      </c>
      <c r="D1171" s="10"/>
      <c r="E1171" s="10" t="s">
        <v>144</v>
      </c>
      <c r="F1171" s="10">
        <v>570800</v>
      </c>
      <c r="G1171" s="10"/>
      <c r="H1171" s="10"/>
      <c r="I1171" s="10"/>
      <c r="J1171" s="10"/>
      <c r="K1171" s="10"/>
      <c r="M1171" s="10">
        <v>899</v>
      </c>
      <c r="N1171" s="69"/>
      <c r="P1171" s="248">
        <f t="shared" si="36"/>
        <v>0</v>
      </c>
      <c r="Q1171" s="10"/>
      <c r="R1171" s="10"/>
      <c r="S1171" s="10"/>
      <c r="T1171" s="180">
        <f t="shared" si="37"/>
        <v>634.92769744160182</v>
      </c>
      <c r="U1171" s="10"/>
      <c r="V1171" s="10"/>
      <c r="W1171" s="10"/>
      <c r="Y1171" s="10"/>
      <c r="Z1171" s="9"/>
      <c r="AA1171" s="250"/>
      <c r="AB1171" s="9"/>
      <c r="AC1171" s="9"/>
      <c r="AD1171" s="9"/>
      <c r="AE1171" s="3"/>
      <c r="AF1171" s="3"/>
    </row>
    <row r="1172" spans="1:32" x14ac:dyDescent="0.2">
      <c r="A1172" s="55"/>
      <c r="B1172" s="10"/>
      <c r="C1172" s="10" t="s">
        <v>545</v>
      </c>
      <c r="D1172" s="10"/>
      <c r="E1172" s="10" t="s">
        <v>69</v>
      </c>
      <c r="F1172" s="10">
        <v>498</v>
      </c>
      <c r="G1172" s="10"/>
      <c r="H1172" s="10"/>
      <c r="I1172" s="10"/>
      <c r="J1172" s="10"/>
      <c r="K1172" s="10"/>
      <c r="M1172" s="10">
        <v>1</v>
      </c>
      <c r="N1172" s="69"/>
      <c r="P1172" s="248">
        <f t="shared" si="36"/>
        <v>0</v>
      </c>
      <c r="Q1172" s="10"/>
      <c r="R1172" s="10"/>
      <c r="S1172" s="10"/>
      <c r="T1172" s="180">
        <f t="shared" si="37"/>
        <v>498</v>
      </c>
      <c r="U1172" s="10"/>
      <c r="V1172" s="10"/>
      <c r="W1172" s="10"/>
      <c r="Y1172" s="10"/>
      <c r="Z1172" s="9"/>
      <c r="AA1172" s="250"/>
      <c r="AB1172" s="9"/>
      <c r="AC1172" s="9"/>
      <c r="AD1172" s="9"/>
      <c r="AE1172" s="3"/>
      <c r="AF1172" s="3"/>
    </row>
    <row r="1173" spans="1:32" x14ac:dyDescent="0.2">
      <c r="A1173" s="55"/>
      <c r="B1173" s="10"/>
      <c r="C1173" s="10" t="s">
        <v>546</v>
      </c>
      <c r="D1173" s="10"/>
      <c r="E1173" s="10" t="s">
        <v>541</v>
      </c>
      <c r="F1173" s="10">
        <v>106</v>
      </c>
      <c r="G1173" s="10"/>
      <c r="H1173" s="10"/>
      <c r="I1173" s="10"/>
      <c r="J1173" s="10"/>
      <c r="K1173" s="10"/>
      <c r="M1173" s="10">
        <v>1</v>
      </c>
      <c r="N1173" s="69"/>
      <c r="P1173" s="248">
        <f t="shared" si="36"/>
        <v>0</v>
      </c>
      <c r="Q1173" s="10"/>
      <c r="R1173" s="10"/>
      <c r="S1173" s="10"/>
      <c r="T1173" s="180">
        <f t="shared" si="37"/>
        <v>106</v>
      </c>
      <c r="U1173" s="10"/>
      <c r="V1173" s="10"/>
      <c r="W1173" s="10"/>
      <c r="Y1173" s="10"/>
      <c r="Z1173" s="9"/>
      <c r="AA1173" s="250"/>
      <c r="AB1173" s="9"/>
      <c r="AC1173" s="9"/>
      <c r="AD1173" s="9"/>
      <c r="AE1173" s="3"/>
      <c r="AF1173" s="3"/>
    </row>
    <row r="1174" spans="1:32" x14ac:dyDescent="0.2">
      <c r="A1174" s="55"/>
      <c r="B1174" s="10"/>
      <c r="C1174" s="10" t="s">
        <v>547</v>
      </c>
      <c r="D1174" s="10"/>
      <c r="E1174" s="10" t="s">
        <v>383</v>
      </c>
      <c r="F1174" s="10">
        <v>1812256</v>
      </c>
      <c r="G1174" s="10"/>
      <c r="H1174" s="10"/>
      <c r="I1174" s="10"/>
      <c r="J1174" s="10"/>
      <c r="K1174" s="10"/>
      <c r="M1174" s="10">
        <v>7087</v>
      </c>
      <c r="N1174" s="69"/>
      <c r="P1174" s="248">
        <f t="shared" si="36"/>
        <v>0</v>
      </c>
      <c r="Q1174" s="10"/>
      <c r="R1174" s="10"/>
      <c r="S1174" s="10"/>
      <c r="T1174" s="180">
        <f t="shared" si="37"/>
        <v>255.71553548751234</v>
      </c>
      <c r="U1174" s="10"/>
      <c r="V1174" s="10"/>
      <c r="W1174" s="10"/>
      <c r="Y1174" s="10"/>
      <c r="Z1174" s="9"/>
      <c r="AA1174" s="250"/>
      <c r="AB1174" s="9"/>
      <c r="AC1174" s="9"/>
      <c r="AD1174" s="9"/>
      <c r="AE1174" s="3"/>
      <c r="AF1174" s="3"/>
    </row>
    <row r="1175" spans="1:32" x14ac:dyDescent="0.2">
      <c r="A1175" s="55"/>
      <c r="B1175" s="10"/>
      <c r="C1175" s="10" t="s">
        <v>548</v>
      </c>
      <c r="D1175" s="10"/>
      <c r="E1175" s="10" t="s">
        <v>178</v>
      </c>
      <c r="F1175" s="10">
        <v>1138</v>
      </c>
      <c r="G1175" s="10"/>
      <c r="H1175" s="10"/>
      <c r="I1175" s="10"/>
      <c r="J1175" s="10"/>
      <c r="K1175" s="10"/>
      <c r="M1175" s="10">
        <v>1</v>
      </c>
      <c r="N1175" s="69"/>
      <c r="P1175" s="248">
        <f t="shared" si="36"/>
        <v>0</v>
      </c>
      <c r="Q1175" s="10"/>
      <c r="R1175" s="10"/>
      <c r="S1175" s="10"/>
      <c r="T1175" s="180">
        <f t="shared" si="37"/>
        <v>1138</v>
      </c>
      <c r="U1175" s="10"/>
      <c r="V1175" s="10"/>
      <c r="W1175" s="10"/>
      <c r="Y1175" s="10"/>
      <c r="Z1175" s="9"/>
      <c r="AA1175" s="250"/>
      <c r="AB1175" s="9"/>
      <c r="AC1175" s="9"/>
      <c r="AD1175" s="9"/>
      <c r="AE1175" s="3"/>
      <c r="AF1175" s="3"/>
    </row>
    <row r="1176" spans="1:32" x14ac:dyDescent="0.2">
      <c r="A1176" s="55"/>
      <c r="B1176" s="10"/>
      <c r="C1176" s="10" t="s">
        <v>549</v>
      </c>
      <c r="D1176" s="10"/>
      <c r="E1176" s="10" t="s">
        <v>169</v>
      </c>
      <c r="F1176" s="10">
        <v>1640092</v>
      </c>
      <c r="G1176" s="10"/>
      <c r="H1176" s="10"/>
      <c r="I1176" s="10"/>
      <c r="J1176" s="10"/>
      <c r="K1176" s="10"/>
      <c r="M1176" s="10">
        <v>5468</v>
      </c>
      <c r="N1176" s="69"/>
      <c r="P1176" s="248">
        <f t="shared" si="36"/>
        <v>0</v>
      </c>
      <c r="Q1176" s="10"/>
      <c r="R1176" s="10"/>
      <c r="S1176" s="10"/>
      <c r="T1176" s="180">
        <f t="shared" si="37"/>
        <v>299.94367227505484</v>
      </c>
      <c r="U1176" s="10"/>
      <c r="V1176" s="10"/>
      <c r="W1176" s="10"/>
      <c r="Y1176" s="10"/>
      <c r="Z1176" s="9"/>
      <c r="AA1176" s="250"/>
      <c r="AB1176" s="9"/>
      <c r="AC1176" s="9"/>
      <c r="AD1176" s="9"/>
      <c r="AE1176" s="3"/>
      <c r="AF1176" s="3"/>
    </row>
    <row r="1177" spans="1:32" x14ac:dyDescent="0.2">
      <c r="A1177" s="55"/>
      <c r="B1177" s="10"/>
      <c r="C1177" s="10" t="s">
        <v>550</v>
      </c>
      <c r="D1177" s="10"/>
      <c r="E1177" s="10" t="s">
        <v>87</v>
      </c>
      <c r="F1177" s="10">
        <v>24723</v>
      </c>
      <c r="G1177" s="10"/>
      <c r="H1177" s="10"/>
      <c r="I1177" s="10"/>
      <c r="J1177" s="10"/>
      <c r="K1177" s="10"/>
      <c r="M1177" s="10">
        <v>39</v>
      </c>
      <c r="N1177" s="69"/>
      <c r="P1177" s="248">
        <f t="shared" si="36"/>
        <v>0</v>
      </c>
      <c r="Q1177" s="10"/>
      <c r="R1177" s="10"/>
      <c r="S1177" s="10"/>
      <c r="T1177" s="180">
        <f t="shared" si="37"/>
        <v>633.92307692307691</v>
      </c>
      <c r="U1177" s="10"/>
      <c r="V1177" s="10"/>
      <c r="W1177" s="10"/>
      <c r="Y1177" s="10"/>
      <c r="Z1177" s="9"/>
      <c r="AA1177" s="250"/>
      <c r="AB1177" s="9"/>
      <c r="AC1177" s="9"/>
      <c r="AD1177" s="9"/>
      <c r="AE1177" s="3"/>
      <c r="AF1177" s="3"/>
    </row>
    <row r="1178" spans="1:32" x14ac:dyDescent="0.2">
      <c r="A1178" s="55"/>
      <c r="B1178" s="10"/>
      <c r="C1178" s="10" t="s">
        <v>551</v>
      </c>
      <c r="D1178" s="10"/>
      <c r="E1178" s="10" t="s">
        <v>156</v>
      </c>
      <c r="F1178" s="10">
        <v>297428</v>
      </c>
      <c r="G1178" s="10"/>
      <c r="H1178" s="10"/>
      <c r="I1178" s="10"/>
      <c r="J1178" s="10"/>
      <c r="K1178" s="10"/>
      <c r="M1178" s="10">
        <v>549</v>
      </c>
      <c r="N1178" s="69"/>
      <c r="P1178" s="248">
        <f t="shared" si="36"/>
        <v>0</v>
      </c>
      <c r="Q1178" s="10"/>
      <c r="R1178" s="10"/>
      <c r="S1178" s="10"/>
      <c r="T1178" s="180">
        <f t="shared" si="37"/>
        <v>541.76320582877963</v>
      </c>
      <c r="U1178" s="10"/>
      <c r="V1178" s="10"/>
      <c r="W1178" s="10"/>
      <c r="Y1178" s="10"/>
      <c r="Z1178" s="9"/>
      <c r="AA1178" s="250"/>
      <c r="AB1178" s="9"/>
      <c r="AC1178" s="9"/>
      <c r="AD1178" s="9"/>
      <c r="AE1178" s="3"/>
      <c r="AF1178" s="3"/>
    </row>
    <row r="1179" spans="1:32" x14ac:dyDescent="0.2">
      <c r="A1179" s="55"/>
      <c r="B1179" s="10"/>
      <c r="C1179" s="10" t="s">
        <v>551</v>
      </c>
      <c r="D1179" s="10"/>
      <c r="E1179" s="10" t="s">
        <v>97</v>
      </c>
      <c r="F1179" s="10">
        <v>7295</v>
      </c>
      <c r="G1179" s="10"/>
      <c r="H1179" s="10"/>
      <c r="I1179" s="10"/>
      <c r="J1179" s="10"/>
      <c r="K1179" s="10"/>
      <c r="M1179" s="10">
        <v>11</v>
      </c>
      <c r="N1179" s="69"/>
      <c r="P1179" s="248">
        <f t="shared" si="36"/>
        <v>0</v>
      </c>
      <c r="Q1179" s="10"/>
      <c r="R1179" s="10"/>
      <c r="S1179" s="10"/>
      <c r="T1179" s="180">
        <f t="shared" si="37"/>
        <v>663.18181818181813</v>
      </c>
      <c r="U1179" s="10"/>
      <c r="V1179" s="10"/>
      <c r="W1179" s="10"/>
      <c r="Y1179" s="10"/>
      <c r="Z1179" s="9"/>
      <c r="AA1179" s="250"/>
      <c r="AB1179" s="9"/>
      <c r="AC1179" s="9"/>
      <c r="AD1179" s="9"/>
      <c r="AE1179" s="3"/>
      <c r="AF1179" s="3"/>
    </row>
    <row r="1180" spans="1:32" x14ac:dyDescent="0.2">
      <c r="A1180" s="55"/>
      <c r="B1180" s="10"/>
      <c r="C1180" s="10" t="s">
        <v>552</v>
      </c>
      <c r="D1180" s="10"/>
      <c r="E1180" s="10" t="s">
        <v>553</v>
      </c>
      <c r="F1180" s="10">
        <v>3078</v>
      </c>
      <c r="G1180" s="10"/>
      <c r="H1180" s="10"/>
      <c r="I1180" s="10"/>
      <c r="J1180" s="10"/>
      <c r="K1180" s="10"/>
      <c r="M1180" s="10">
        <v>2</v>
      </c>
      <c r="N1180" s="69"/>
      <c r="P1180" s="248">
        <f t="shared" si="36"/>
        <v>0</v>
      </c>
      <c r="Q1180" s="10"/>
      <c r="R1180" s="10"/>
      <c r="S1180" s="10"/>
      <c r="T1180" s="180">
        <f t="shared" si="37"/>
        <v>1539</v>
      </c>
      <c r="U1180" s="10"/>
      <c r="V1180" s="10"/>
      <c r="W1180" s="10"/>
      <c r="Y1180" s="10"/>
      <c r="Z1180" s="9"/>
      <c r="AA1180" s="250"/>
      <c r="AB1180" s="9"/>
      <c r="AC1180" s="9"/>
      <c r="AD1180" s="9"/>
      <c r="AE1180" s="3"/>
      <c r="AF1180" s="3"/>
    </row>
    <row r="1181" spans="1:32" x14ac:dyDescent="0.2">
      <c r="A1181" s="55"/>
      <c r="B1181" s="10"/>
      <c r="C1181" s="10" t="s">
        <v>552</v>
      </c>
      <c r="D1181" s="10"/>
      <c r="E1181" s="10" t="s">
        <v>554</v>
      </c>
      <c r="F1181" s="10">
        <v>72</v>
      </c>
      <c r="G1181" s="10"/>
      <c r="H1181" s="10"/>
      <c r="I1181" s="10"/>
      <c r="J1181" s="10"/>
      <c r="K1181" s="10"/>
      <c r="M1181" s="10">
        <v>1</v>
      </c>
      <c r="N1181" s="69"/>
      <c r="P1181" s="248">
        <f t="shared" si="36"/>
        <v>0</v>
      </c>
      <c r="Q1181" s="10"/>
      <c r="R1181" s="10"/>
      <c r="S1181" s="10"/>
      <c r="T1181" s="180">
        <f t="shared" si="37"/>
        <v>72</v>
      </c>
      <c r="U1181" s="10"/>
      <c r="V1181" s="10"/>
      <c r="W1181" s="10"/>
      <c r="Y1181" s="10"/>
      <c r="Z1181" s="9"/>
      <c r="AA1181" s="250"/>
      <c r="AB1181" s="9"/>
      <c r="AC1181" s="9"/>
      <c r="AD1181" s="9"/>
      <c r="AE1181" s="3"/>
      <c r="AF1181" s="3"/>
    </row>
    <row r="1182" spans="1:32" x14ac:dyDescent="0.2">
      <c r="A1182" s="55"/>
      <c r="B1182" s="10"/>
      <c r="C1182" s="10" t="s">
        <v>552</v>
      </c>
      <c r="D1182" s="10"/>
      <c r="E1182" s="10" t="s">
        <v>347</v>
      </c>
      <c r="F1182" s="10">
        <v>732179</v>
      </c>
      <c r="G1182" s="10"/>
      <c r="H1182" s="10"/>
      <c r="I1182" s="10"/>
      <c r="J1182" s="10"/>
      <c r="K1182" s="10"/>
      <c r="M1182" s="10">
        <v>1249</v>
      </c>
      <c r="N1182" s="69"/>
      <c r="P1182" s="248">
        <f t="shared" si="36"/>
        <v>0</v>
      </c>
      <c r="Q1182" s="10"/>
      <c r="R1182" s="10"/>
      <c r="S1182" s="10"/>
      <c r="T1182" s="180">
        <f t="shared" si="37"/>
        <v>586.21216973578862</v>
      </c>
      <c r="U1182" s="10"/>
      <c r="V1182" s="10"/>
      <c r="W1182" s="10"/>
      <c r="Y1182" s="10"/>
      <c r="Z1182" s="9"/>
      <c r="AA1182" s="250"/>
      <c r="AB1182" s="9"/>
      <c r="AC1182" s="9"/>
      <c r="AD1182" s="9"/>
      <c r="AE1182" s="3"/>
      <c r="AF1182" s="3"/>
    </row>
    <row r="1183" spans="1:32" x14ac:dyDescent="0.2">
      <c r="A1183" s="55"/>
      <c r="B1183" s="10"/>
      <c r="C1183" s="10" t="s">
        <v>552</v>
      </c>
      <c r="D1183" s="10"/>
      <c r="E1183" s="10" t="s">
        <v>186</v>
      </c>
      <c r="F1183" s="10">
        <v>1981</v>
      </c>
      <c r="G1183" s="10"/>
      <c r="H1183" s="10"/>
      <c r="I1183" s="10"/>
      <c r="J1183" s="10"/>
      <c r="K1183" s="10"/>
      <c r="M1183" s="10">
        <v>2</v>
      </c>
      <c r="N1183" s="69"/>
      <c r="P1183" s="248">
        <f t="shared" si="36"/>
        <v>0</v>
      </c>
      <c r="Q1183" s="10"/>
      <c r="R1183" s="10"/>
      <c r="S1183" s="10"/>
      <c r="T1183" s="180">
        <f t="shared" si="37"/>
        <v>990.5</v>
      </c>
      <c r="U1183" s="10"/>
      <c r="V1183" s="10"/>
      <c r="W1183" s="10"/>
      <c r="Y1183" s="10"/>
      <c r="Z1183" s="9"/>
      <c r="AA1183" s="250"/>
      <c r="AB1183" s="9"/>
      <c r="AC1183" s="9"/>
      <c r="AD1183" s="9"/>
      <c r="AE1183" s="3"/>
      <c r="AF1183" s="3"/>
    </row>
    <row r="1184" spans="1:32" x14ac:dyDescent="0.2">
      <c r="A1184" s="55"/>
      <c r="B1184" s="10"/>
      <c r="C1184" s="10" t="s">
        <v>552</v>
      </c>
      <c r="D1184" s="10"/>
      <c r="E1184" s="10" t="s">
        <v>74</v>
      </c>
      <c r="F1184" s="10">
        <v>573</v>
      </c>
      <c r="G1184" s="10"/>
      <c r="H1184" s="10"/>
      <c r="I1184" s="10"/>
      <c r="J1184" s="10"/>
      <c r="K1184" s="10"/>
      <c r="M1184" s="10">
        <v>1</v>
      </c>
      <c r="N1184" s="69"/>
      <c r="P1184" s="248">
        <f t="shared" si="36"/>
        <v>0</v>
      </c>
      <c r="Q1184" s="10"/>
      <c r="R1184" s="10"/>
      <c r="S1184" s="10"/>
      <c r="T1184" s="180">
        <f t="shared" si="37"/>
        <v>573</v>
      </c>
      <c r="U1184" s="10"/>
      <c r="V1184" s="10"/>
      <c r="W1184" s="10"/>
      <c r="Y1184" s="10"/>
      <c r="Z1184" s="9"/>
      <c r="AA1184" s="250"/>
      <c r="AB1184" s="9"/>
      <c r="AC1184" s="9"/>
      <c r="AD1184" s="9"/>
      <c r="AE1184" s="3"/>
      <c r="AF1184" s="3"/>
    </row>
    <row r="1185" spans="1:32" x14ac:dyDescent="0.2">
      <c r="A1185" s="55"/>
      <c r="B1185" s="10"/>
      <c r="C1185" s="10" t="s">
        <v>555</v>
      </c>
      <c r="D1185" s="10"/>
      <c r="E1185" s="10" t="s">
        <v>210</v>
      </c>
      <c r="F1185" s="10">
        <v>25911</v>
      </c>
      <c r="G1185" s="10"/>
      <c r="H1185" s="10"/>
      <c r="I1185" s="10"/>
      <c r="J1185" s="10"/>
      <c r="K1185" s="10"/>
      <c r="M1185" s="10">
        <v>136</v>
      </c>
      <c r="N1185" s="69"/>
      <c r="P1185" s="248">
        <f t="shared" si="36"/>
        <v>0</v>
      </c>
      <c r="Q1185" s="10"/>
      <c r="R1185" s="10"/>
      <c r="S1185" s="10"/>
      <c r="T1185" s="180">
        <f t="shared" si="37"/>
        <v>190.52205882352942</v>
      </c>
      <c r="U1185" s="10"/>
      <c r="V1185" s="10"/>
      <c r="W1185" s="10"/>
      <c r="Y1185" s="10"/>
      <c r="Z1185" s="9"/>
      <c r="AA1185" s="250"/>
      <c r="AB1185" s="9"/>
      <c r="AC1185" s="9"/>
      <c r="AD1185" s="9"/>
      <c r="AE1185" s="3"/>
      <c r="AF1185" s="3"/>
    </row>
    <row r="1186" spans="1:32" x14ac:dyDescent="0.2">
      <c r="A1186" s="55"/>
      <c r="B1186" s="10"/>
      <c r="C1186" s="10" t="s">
        <v>556</v>
      </c>
      <c r="D1186" s="10"/>
      <c r="E1186" s="10" t="s">
        <v>101</v>
      </c>
      <c r="F1186" s="10">
        <v>67393</v>
      </c>
      <c r="G1186" s="10"/>
      <c r="H1186" s="10"/>
      <c r="I1186" s="10"/>
      <c r="J1186" s="10"/>
      <c r="K1186" s="10"/>
      <c r="M1186" s="10">
        <v>98</v>
      </c>
      <c r="N1186" s="69"/>
      <c r="P1186" s="248">
        <f t="shared" si="36"/>
        <v>0</v>
      </c>
      <c r="Q1186" s="10"/>
      <c r="R1186" s="10"/>
      <c r="S1186" s="10"/>
      <c r="T1186" s="180">
        <f t="shared" si="37"/>
        <v>687.68367346938771</v>
      </c>
      <c r="U1186" s="10"/>
      <c r="V1186" s="10"/>
      <c r="W1186" s="10"/>
      <c r="Y1186" s="10"/>
      <c r="Z1186" s="9"/>
      <c r="AA1186" s="250"/>
      <c r="AB1186" s="9"/>
      <c r="AC1186" s="9"/>
      <c r="AD1186" s="9"/>
      <c r="AE1186" s="3"/>
      <c r="AF1186" s="3"/>
    </row>
    <row r="1187" spans="1:32" x14ac:dyDescent="0.2">
      <c r="A1187" s="55"/>
      <c r="B1187" s="10"/>
      <c r="C1187" s="10" t="s">
        <v>557</v>
      </c>
      <c r="D1187" s="10"/>
      <c r="E1187" s="10" t="s">
        <v>106</v>
      </c>
      <c r="F1187" s="10">
        <v>19572</v>
      </c>
      <c r="G1187" s="10"/>
      <c r="H1187" s="10"/>
      <c r="I1187" s="10"/>
      <c r="J1187" s="10"/>
      <c r="K1187" s="10"/>
      <c r="M1187" s="10">
        <v>44</v>
      </c>
      <c r="N1187" s="69"/>
      <c r="P1187" s="248">
        <f t="shared" si="36"/>
        <v>0</v>
      </c>
      <c r="Q1187" s="10"/>
      <c r="R1187" s="10"/>
      <c r="S1187" s="10"/>
      <c r="T1187" s="180">
        <f t="shared" si="37"/>
        <v>444.81818181818181</v>
      </c>
      <c r="U1187" s="10"/>
      <c r="V1187" s="10"/>
      <c r="W1187" s="10"/>
      <c r="Y1187" s="10"/>
      <c r="Z1187" s="9"/>
      <c r="AA1187" s="250"/>
      <c r="AB1187" s="9"/>
      <c r="AC1187" s="9"/>
      <c r="AD1187" s="9"/>
      <c r="AE1187" s="3"/>
      <c r="AF1187" s="3"/>
    </row>
    <row r="1188" spans="1:32" x14ac:dyDescent="0.2">
      <c r="A1188" s="55"/>
      <c r="B1188" s="10"/>
      <c r="C1188" s="10" t="s">
        <v>557</v>
      </c>
      <c r="D1188" s="10"/>
      <c r="E1188" s="10" t="s">
        <v>178</v>
      </c>
      <c r="F1188" s="10">
        <v>1561</v>
      </c>
      <c r="G1188" s="10"/>
      <c r="H1188" s="10"/>
      <c r="I1188" s="10"/>
      <c r="J1188" s="10"/>
      <c r="K1188" s="10"/>
      <c r="M1188" s="10">
        <v>1</v>
      </c>
      <c r="N1188" s="69"/>
      <c r="P1188" s="248">
        <f t="shared" si="36"/>
        <v>0</v>
      </c>
      <c r="Q1188" s="10"/>
      <c r="R1188" s="10"/>
      <c r="S1188" s="10"/>
      <c r="T1188" s="180">
        <f t="shared" si="37"/>
        <v>1561</v>
      </c>
      <c r="U1188" s="10"/>
      <c r="V1188" s="10"/>
      <c r="W1188" s="10"/>
      <c r="Y1188" s="10"/>
      <c r="Z1188" s="9"/>
      <c r="AA1188" s="250"/>
      <c r="AB1188" s="9"/>
      <c r="AC1188" s="9"/>
      <c r="AD1188" s="9"/>
      <c r="AE1188" s="3"/>
      <c r="AF1188" s="3"/>
    </row>
    <row r="1189" spans="1:32" x14ac:dyDescent="0.2">
      <c r="A1189" s="55"/>
      <c r="B1189" s="10"/>
      <c r="C1189" s="10" t="s">
        <v>558</v>
      </c>
      <c r="D1189" s="10"/>
      <c r="E1189" s="10" t="s">
        <v>80</v>
      </c>
      <c r="F1189" s="10">
        <v>504</v>
      </c>
      <c r="G1189" s="10"/>
      <c r="H1189" s="10"/>
      <c r="I1189" s="10"/>
      <c r="J1189" s="10"/>
      <c r="K1189" s="10"/>
      <c r="M1189" s="10">
        <v>1</v>
      </c>
      <c r="N1189" s="69"/>
      <c r="P1189" s="248">
        <f t="shared" si="36"/>
        <v>0</v>
      </c>
      <c r="Q1189" s="10"/>
      <c r="R1189" s="10"/>
      <c r="S1189" s="10"/>
      <c r="T1189" s="180">
        <f t="shared" si="37"/>
        <v>504</v>
      </c>
      <c r="U1189" s="10"/>
      <c r="V1189" s="10"/>
      <c r="W1189" s="10"/>
      <c r="Y1189" s="10"/>
      <c r="Z1189" s="9"/>
      <c r="AA1189" s="250"/>
      <c r="AB1189" s="9"/>
      <c r="AC1189" s="9"/>
      <c r="AD1189" s="9"/>
      <c r="AE1189" s="3"/>
      <c r="AF1189" s="3"/>
    </row>
    <row r="1190" spans="1:32" x14ac:dyDescent="0.2">
      <c r="A1190" s="55"/>
      <c r="B1190" s="10"/>
      <c r="C1190" s="10" t="s">
        <v>558</v>
      </c>
      <c r="D1190" s="10"/>
      <c r="E1190" s="10" t="s">
        <v>78</v>
      </c>
      <c r="F1190" s="10">
        <v>716</v>
      </c>
      <c r="G1190" s="10"/>
      <c r="H1190" s="10"/>
      <c r="I1190" s="10"/>
      <c r="J1190" s="10"/>
      <c r="K1190" s="10"/>
      <c r="M1190" s="10">
        <v>1</v>
      </c>
      <c r="N1190" s="69"/>
      <c r="P1190" s="248">
        <f t="shared" si="36"/>
        <v>0</v>
      </c>
      <c r="Q1190" s="10"/>
      <c r="R1190" s="10"/>
      <c r="S1190" s="10"/>
      <c r="T1190" s="180">
        <f t="shared" si="37"/>
        <v>716</v>
      </c>
      <c r="U1190" s="10"/>
      <c r="V1190" s="10"/>
      <c r="W1190" s="10"/>
      <c r="Y1190" s="10"/>
      <c r="Z1190" s="9"/>
      <c r="AA1190" s="250"/>
      <c r="AB1190" s="9"/>
      <c r="AC1190" s="9"/>
      <c r="AD1190" s="9"/>
      <c r="AE1190" s="3"/>
      <c r="AF1190" s="3"/>
    </row>
    <row r="1191" spans="1:32" x14ac:dyDescent="0.2">
      <c r="A1191" s="55"/>
      <c r="B1191" s="10"/>
      <c r="C1191" s="10" t="s">
        <v>558</v>
      </c>
      <c r="D1191" s="10"/>
      <c r="E1191" s="10" t="s">
        <v>193</v>
      </c>
      <c r="F1191" s="10">
        <v>667334</v>
      </c>
      <c r="G1191" s="10"/>
      <c r="H1191" s="10"/>
      <c r="I1191" s="10"/>
      <c r="J1191" s="10"/>
      <c r="K1191" s="10"/>
      <c r="M1191" s="10">
        <v>1119</v>
      </c>
      <c r="N1191" s="69"/>
      <c r="P1191" s="248">
        <f t="shared" si="36"/>
        <v>0</v>
      </c>
      <c r="Q1191" s="10"/>
      <c r="R1191" s="10"/>
      <c r="S1191" s="10"/>
      <c r="T1191" s="180">
        <f t="shared" si="37"/>
        <v>596.36639857015189</v>
      </c>
      <c r="U1191" s="10"/>
      <c r="V1191" s="10"/>
      <c r="W1191" s="10"/>
      <c r="Y1191" s="10"/>
      <c r="Z1191" s="9"/>
      <c r="AA1191" s="250"/>
      <c r="AB1191" s="9"/>
      <c r="AC1191" s="9"/>
      <c r="AD1191" s="9"/>
      <c r="AE1191" s="3"/>
      <c r="AF1191" s="3"/>
    </row>
    <row r="1192" spans="1:32" x14ac:dyDescent="0.2">
      <c r="A1192" s="55"/>
      <c r="B1192" s="10"/>
      <c r="C1192" s="10" t="s">
        <v>559</v>
      </c>
      <c r="D1192" s="10"/>
      <c r="E1192" s="10" t="s">
        <v>106</v>
      </c>
      <c r="F1192" s="10">
        <v>3634</v>
      </c>
      <c r="G1192" s="10"/>
      <c r="H1192" s="10"/>
      <c r="I1192" s="10"/>
      <c r="J1192" s="10"/>
      <c r="K1192" s="10"/>
      <c r="M1192" s="10">
        <v>5</v>
      </c>
      <c r="N1192" s="69"/>
      <c r="P1192" s="248">
        <f t="shared" si="36"/>
        <v>0</v>
      </c>
      <c r="Q1192" s="10"/>
      <c r="R1192" s="10"/>
      <c r="S1192" s="10"/>
      <c r="T1192" s="180">
        <f t="shared" si="37"/>
        <v>726.8</v>
      </c>
      <c r="U1192" s="10"/>
      <c r="V1192" s="10"/>
      <c r="W1192" s="10"/>
      <c r="Y1192" s="10"/>
      <c r="Z1192" s="9"/>
      <c r="AA1192" s="250"/>
      <c r="AB1192" s="9"/>
      <c r="AC1192" s="9"/>
      <c r="AD1192" s="9"/>
      <c r="AE1192" s="3"/>
      <c r="AF1192" s="3"/>
    </row>
    <row r="1193" spans="1:32" x14ac:dyDescent="0.2">
      <c r="A1193" s="55"/>
      <c r="B1193" s="10"/>
      <c r="C1193" s="10" t="s">
        <v>560</v>
      </c>
      <c r="D1193" s="10"/>
      <c r="E1193" s="10" t="s">
        <v>210</v>
      </c>
      <c r="F1193" s="10">
        <v>43173</v>
      </c>
      <c r="G1193" s="10"/>
      <c r="H1193" s="10"/>
      <c r="I1193" s="10"/>
      <c r="J1193" s="10"/>
      <c r="K1193" s="10"/>
      <c r="M1193" s="10">
        <v>79</v>
      </c>
      <c r="N1193" s="69"/>
      <c r="P1193" s="248">
        <f t="shared" si="36"/>
        <v>0</v>
      </c>
      <c r="Q1193" s="10"/>
      <c r="R1193" s="10"/>
      <c r="S1193" s="10"/>
      <c r="T1193" s="180">
        <f t="shared" si="37"/>
        <v>546.49367088607596</v>
      </c>
      <c r="U1193" s="10"/>
      <c r="V1193" s="10"/>
      <c r="W1193" s="10"/>
      <c r="Y1193" s="10"/>
      <c r="Z1193" s="9"/>
      <c r="AA1193" s="250"/>
      <c r="AB1193" s="9"/>
      <c r="AC1193" s="9"/>
      <c r="AD1193" s="9"/>
      <c r="AE1193" s="3"/>
      <c r="AF1193" s="3"/>
    </row>
    <row r="1194" spans="1:32" x14ac:dyDescent="0.2">
      <c r="A1194" s="55"/>
      <c r="B1194" s="10"/>
      <c r="C1194" s="10" t="s">
        <v>561</v>
      </c>
      <c r="D1194" s="10"/>
      <c r="E1194" s="10" t="s">
        <v>226</v>
      </c>
      <c r="F1194" s="10">
        <v>1156837</v>
      </c>
      <c r="G1194" s="10"/>
      <c r="H1194" s="10"/>
      <c r="I1194" s="10"/>
      <c r="J1194" s="10"/>
      <c r="K1194" s="10"/>
      <c r="M1194" s="10">
        <v>2511</v>
      </c>
      <c r="N1194" s="69"/>
      <c r="P1194" s="248">
        <f t="shared" si="36"/>
        <v>0</v>
      </c>
      <c r="Q1194" s="10"/>
      <c r="R1194" s="10"/>
      <c r="S1194" s="10"/>
      <c r="T1194" s="180">
        <f t="shared" si="37"/>
        <v>460.70768618080444</v>
      </c>
      <c r="U1194" s="10"/>
      <c r="V1194" s="10"/>
      <c r="W1194" s="10"/>
      <c r="Y1194" s="10"/>
      <c r="Z1194" s="9"/>
      <c r="AA1194" s="250"/>
      <c r="AB1194" s="9"/>
      <c r="AC1194" s="9"/>
      <c r="AD1194" s="9"/>
      <c r="AE1194" s="3"/>
      <c r="AF1194" s="3"/>
    </row>
    <row r="1195" spans="1:32" x14ac:dyDescent="0.2">
      <c r="A1195" s="55"/>
      <c r="B1195" s="10"/>
      <c r="C1195" s="10" t="s">
        <v>562</v>
      </c>
      <c r="D1195" s="10"/>
      <c r="E1195" s="10" t="s">
        <v>80</v>
      </c>
      <c r="F1195" s="10">
        <v>99867</v>
      </c>
      <c r="G1195" s="10"/>
      <c r="H1195" s="10"/>
      <c r="I1195" s="10"/>
      <c r="J1195" s="10"/>
      <c r="K1195" s="10"/>
      <c r="M1195" s="10">
        <v>175</v>
      </c>
      <c r="N1195" s="69"/>
      <c r="P1195" s="248">
        <f t="shared" si="36"/>
        <v>0</v>
      </c>
      <c r="Q1195" s="10"/>
      <c r="R1195" s="10"/>
      <c r="S1195" s="10"/>
      <c r="T1195" s="180">
        <f t="shared" si="37"/>
        <v>570.66857142857145</v>
      </c>
      <c r="U1195" s="10"/>
      <c r="V1195" s="10"/>
      <c r="W1195" s="10"/>
      <c r="Y1195" s="10"/>
      <c r="Z1195" s="9"/>
      <c r="AA1195" s="250"/>
      <c r="AB1195" s="9"/>
      <c r="AC1195" s="9"/>
      <c r="AD1195" s="9"/>
      <c r="AE1195" s="3"/>
      <c r="AF1195" s="3"/>
    </row>
    <row r="1196" spans="1:32" x14ac:dyDescent="0.2">
      <c r="A1196" s="55"/>
      <c r="B1196" s="10"/>
      <c r="C1196" s="10" t="s">
        <v>563</v>
      </c>
      <c r="D1196" s="10"/>
      <c r="E1196" s="10" t="s">
        <v>99</v>
      </c>
      <c r="F1196" s="10">
        <v>103535</v>
      </c>
      <c r="G1196" s="10"/>
      <c r="H1196" s="10"/>
      <c r="I1196" s="10"/>
      <c r="J1196" s="10"/>
      <c r="K1196" s="10"/>
      <c r="M1196" s="10">
        <v>321</v>
      </c>
      <c r="N1196" s="69"/>
      <c r="P1196" s="248">
        <f t="shared" si="36"/>
        <v>0</v>
      </c>
      <c r="Q1196" s="10"/>
      <c r="R1196" s="10"/>
      <c r="S1196" s="10"/>
      <c r="T1196" s="180">
        <f t="shared" si="37"/>
        <v>322.53894080996884</v>
      </c>
      <c r="U1196" s="10"/>
      <c r="V1196" s="10"/>
      <c r="W1196" s="10"/>
      <c r="Y1196" s="10"/>
      <c r="Z1196" s="9"/>
      <c r="AA1196" s="250"/>
      <c r="AB1196" s="9"/>
      <c r="AC1196" s="9"/>
      <c r="AD1196" s="9"/>
      <c r="AE1196" s="3"/>
      <c r="AF1196" s="3"/>
    </row>
    <row r="1197" spans="1:32" x14ac:dyDescent="0.2">
      <c r="A1197" s="55"/>
      <c r="B1197" s="10"/>
      <c r="C1197" s="10" t="s">
        <v>563</v>
      </c>
      <c r="D1197" s="10"/>
      <c r="E1197" s="10" t="s">
        <v>76</v>
      </c>
      <c r="F1197" s="10">
        <v>378</v>
      </c>
      <c r="G1197" s="10"/>
      <c r="H1197" s="10"/>
      <c r="I1197" s="10"/>
      <c r="J1197" s="10"/>
      <c r="K1197" s="10"/>
      <c r="M1197" s="10">
        <v>1</v>
      </c>
      <c r="N1197" s="69"/>
      <c r="P1197" s="248">
        <f t="shared" si="36"/>
        <v>0</v>
      </c>
      <c r="Q1197" s="10"/>
      <c r="R1197" s="10"/>
      <c r="S1197" s="10"/>
      <c r="T1197" s="180">
        <f t="shared" si="37"/>
        <v>378</v>
      </c>
      <c r="U1197" s="10"/>
      <c r="V1197" s="10"/>
      <c r="W1197" s="10"/>
      <c r="Y1197" s="10"/>
      <c r="Z1197" s="9"/>
      <c r="AA1197" s="250"/>
      <c r="AB1197" s="9"/>
      <c r="AC1197" s="9"/>
      <c r="AD1197" s="9"/>
      <c r="AE1197" s="3"/>
      <c r="AF1197" s="3"/>
    </row>
    <row r="1198" spans="1:32" x14ac:dyDescent="0.2">
      <c r="A1198" s="55"/>
      <c r="B1198" s="10"/>
      <c r="C1198" s="10" t="s">
        <v>564</v>
      </c>
      <c r="D1198" s="10"/>
      <c r="E1198" s="10" t="s">
        <v>67</v>
      </c>
      <c r="F1198" s="10">
        <v>1479</v>
      </c>
      <c r="G1198" s="10"/>
      <c r="H1198" s="10"/>
      <c r="I1198" s="10"/>
      <c r="J1198" s="10"/>
      <c r="K1198" s="10"/>
      <c r="M1198" s="10">
        <v>6</v>
      </c>
      <c r="N1198" s="69"/>
      <c r="P1198" s="248">
        <f t="shared" si="36"/>
        <v>0</v>
      </c>
      <c r="Q1198" s="10"/>
      <c r="R1198" s="10"/>
      <c r="S1198" s="10"/>
      <c r="T1198" s="180">
        <f t="shared" si="37"/>
        <v>246.5</v>
      </c>
      <c r="U1198" s="10"/>
      <c r="V1198" s="10"/>
      <c r="W1198" s="10"/>
      <c r="Y1198" s="10"/>
      <c r="Z1198" s="9"/>
      <c r="AA1198" s="250"/>
      <c r="AB1198" s="9"/>
      <c r="AC1198" s="9"/>
      <c r="AD1198" s="9"/>
      <c r="AE1198" s="3"/>
      <c r="AF1198" s="3"/>
    </row>
    <row r="1199" spans="1:32" x14ac:dyDescent="0.2">
      <c r="A1199" s="55"/>
      <c r="B1199" s="10"/>
      <c r="C1199" s="10" t="s">
        <v>564</v>
      </c>
      <c r="D1199" s="10"/>
      <c r="E1199" s="10" t="s">
        <v>74</v>
      </c>
      <c r="F1199" s="10">
        <v>1337593</v>
      </c>
      <c r="G1199" s="10"/>
      <c r="H1199" s="10"/>
      <c r="I1199" s="10"/>
      <c r="J1199" s="10"/>
      <c r="K1199" s="10"/>
      <c r="M1199" s="10">
        <v>2618</v>
      </c>
      <c r="N1199" s="69"/>
      <c r="P1199" s="248">
        <f t="shared" si="36"/>
        <v>0</v>
      </c>
      <c r="Q1199" s="10"/>
      <c r="R1199" s="10"/>
      <c r="S1199" s="10"/>
      <c r="T1199" s="180">
        <f t="shared" si="37"/>
        <v>510.92169595110772</v>
      </c>
      <c r="U1199" s="10"/>
      <c r="V1199" s="10"/>
      <c r="W1199" s="10"/>
      <c r="Y1199" s="10"/>
      <c r="Z1199" s="9"/>
      <c r="AA1199" s="250"/>
      <c r="AB1199" s="9"/>
      <c r="AC1199" s="9"/>
      <c r="AD1199" s="9"/>
      <c r="AE1199" s="3"/>
      <c r="AF1199" s="3"/>
    </row>
    <row r="1200" spans="1:32" x14ac:dyDescent="0.2">
      <c r="A1200" s="55"/>
      <c r="B1200" s="10"/>
      <c r="C1200" s="10" t="s">
        <v>564</v>
      </c>
      <c r="D1200" s="10"/>
      <c r="E1200" s="10" t="s">
        <v>85</v>
      </c>
      <c r="F1200" s="10">
        <v>247</v>
      </c>
      <c r="G1200" s="10"/>
      <c r="H1200" s="10"/>
      <c r="I1200" s="10"/>
      <c r="J1200" s="10"/>
      <c r="K1200" s="10"/>
      <c r="M1200" s="10">
        <v>1</v>
      </c>
      <c r="N1200" s="69"/>
      <c r="P1200" s="248">
        <f t="shared" si="36"/>
        <v>0</v>
      </c>
      <c r="Q1200" s="10"/>
      <c r="R1200" s="10"/>
      <c r="S1200" s="10"/>
      <c r="T1200" s="180">
        <f t="shared" si="37"/>
        <v>247</v>
      </c>
      <c r="U1200" s="10"/>
      <c r="V1200" s="10"/>
      <c r="W1200" s="10"/>
      <c r="Y1200" s="10"/>
      <c r="Z1200" s="9"/>
      <c r="AA1200" s="250"/>
      <c r="AB1200" s="9"/>
      <c r="AC1200" s="9"/>
      <c r="AD1200" s="9"/>
      <c r="AE1200" s="3"/>
      <c r="AF1200" s="3"/>
    </row>
    <row r="1201" spans="1:32" x14ac:dyDescent="0.2">
      <c r="A1201" s="55"/>
      <c r="B1201" s="10"/>
      <c r="C1201" s="10" t="s">
        <v>565</v>
      </c>
      <c r="D1201" s="10"/>
      <c r="E1201" s="10" t="s">
        <v>62</v>
      </c>
      <c r="F1201" s="10">
        <v>269</v>
      </c>
      <c r="G1201" s="10"/>
      <c r="H1201" s="10"/>
      <c r="I1201" s="10"/>
      <c r="J1201" s="10"/>
      <c r="K1201" s="10"/>
      <c r="M1201" s="10">
        <v>1</v>
      </c>
      <c r="N1201" s="69"/>
      <c r="P1201" s="248">
        <f t="shared" si="36"/>
        <v>0</v>
      </c>
      <c r="Q1201" s="10"/>
      <c r="R1201" s="10"/>
      <c r="S1201" s="10"/>
      <c r="T1201" s="180">
        <f t="shared" si="37"/>
        <v>269</v>
      </c>
      <c r="U1201" s="10"/>
      <c r="V1201" s="10"/>
      <c r="W1201" s="10"/>
      <c r="Y1201" s="10"/>
      <c r="Z1201" s="9"/>
      <c r="AA1201" s="250"/>
      <c r="AB1201" s="9"/>
      <c r="AC1201" s="9"/>
      <c r="AD1201" s="9"/>
      <c r="AE1201" s="3"/>
      <c r="AF1201" s="3"/>
    </row>
    <row r="1202" spans="1:32" x14ac:dyDescent="0.2">
      <c r="A1202" s="55"/>
      <c r="B1202" s="10"/>
      <c r="C1202" s="10" t="s">
        <v>565</v>
      </c>
      <c r="D1202" s="10"/>
      <c r="E1202" s="10" t="s">
        <v>63</v>
      </c>
      <c r="F1202" s="10">
        <v>309974</v>
      </c>
      <c r="G1202" s="10"/>
      <c r="H1202" s="10"/>
      <c r="I1202" s="10"/>
      <c r="J1202" s="10"/>
      <c r="K1202" s="10"/>
      <c r="M1202" s="10">
        <v>1205</v>
      </c>
      <c r="N1202" s="69"/>
      <c r="P1202" s="248">
        <f t="shared" si="36"/>
        <v>0</v>
      </c>
      <c r="Q1202" s="10"/>
      <c r="R1202" s="10"/>
      <c r="S1202" s="10"/>
      <c r="T1202" s="180">
        <f t="shared" si="37"/>
        <v>257.23983402489625</v>
      </c>
      <c r="U1202" s="10"/>
      <c r="V1202" s="10"/>
      <c r="W1202" s="10"/>
      <c r="Y1202" s="10"/>
      <c r="Z1202" s="9"/>
      <c r="AA1202" s="250"/>
      <c r="AB1202" s="9"/>
      <c r="AC1202" s="9"/>
      <c r="AD1202" s="9"/>
      <c r="AE1202" s="3"/>
      <c r="AF1202" s="3"/>
    </row>
    <row r="1203" spans="1:32" x14ac:dyDescent="0.2">
      <c r="A1203" s="55"/>
      <c r="B1203" s="10"/>
      <c r="C1203" s="10" t="s">
        <v>566</v>
      </c>
      <c r="D1203" s="10"/>
      <c r="E1203" s="10" t="s">
        <v>104</v>
      </c>
      <c r="F1203" s="10">
        <v>913</v>
      </c>
      <c r="G1203" s="10"/>
      <c r="H1203" s="10"/>
      <c r="I1203" s="10"/>
      <c r="J1203" s="10"/>
      <c r="K1203" s="10"/>
      <c r="M1203" s="10">
        <v>1</v>
      </c>
      <c r="N1203" s="69"/>
      <c r="P1203" s="248">
        <f t="shared" si="36"/>
        <v>0</v>
      </c>
      <c r="Q1203" s="10"/>
      <c r="R1203" s="10"/>
      <c r="S1203" s="10"/>
      <c r="T1203" s="180">
        <f t="shared" si="37"/>
        <v>913</v>
      </c>
      <c r="U1203" s="10"/>
      <c r="V1203" s="10"/>
      <c r="W1203" s="10"/>
      <c r="Y1203" s="10"/>
      <c r="Z1203" s="9"/>
      <c r="AA1203" s="250"/>
      <c r="AB1203" s="9"/>
      <c r="AC1203" s="9"/>
      <c r="AD1203" s="9"/>
      <c r="AE1203" s="3"/>
      <c r="AF1203" s="3"/>
    </row>
    <row r="1204" spans="1:32" x14ac:dyDescent="0.2">
      <c r="A1204" s="55"/>
      <c r="B1204" s="10"/>
      <c r="C1204" s="10" t="s">
        <v>566</v>
      </c>
      <c r="D1204" s="10"/>
      <c r="E1204" s="10" t="s">
        <v>85</v>
      </c>
      <c r="F1204" s="10">
        <v>433399</v>
      </c>
      <c r="G1204" s="10"/>
      <c r="H1204" s="10"/>
      <c r="I1204" s="10"/>
      <c r="J1204" s="10"/>
      <c r="K1204" s="10"/>
      <c r="M1204" s="10">
        <v>1008</v>
      </c>
      <c r="N1204" s="69"/>
      <c r="P1204" s="248">
        <f t="shared" si="36"/>
        <v>0</v>
      </c>
      <c r="Q1204" s="10"/>
      <c r="R1204" s="10"/>
      <c r="S1204" s="10"/>
      <c r="T1204" s="180">
        <f t="shared" si="37"/>
        <v>429.95932539682542</v>
      </c>
      <c r="U1204" s="10"/>
      <c r="V1204" s="10"/>
      <c r="W1204" s="10"/>
      <c r="Y1204" s="10"/>
      <c r="Z1204" s="9"/>
      <c r="AA1204" s="250"/>
      <c r="AB1204" s="9"/>
      <c r="AC1204" s="9"/>
      <c r="AD1204" s="9"/>
      <c r="AE1204" s="3"/>
      <c r="AF1204" s="3"/>
    </row>
    <row r="1205" spans="1:32" x14ac:dyDescent="0.2">
      <c r="A1205" s="55"/>
      <c r="B1205" s="10"/>
      <c r="C1205" s="10" t="s">
        <v>567</v>
      </c>
      <c r="D1205" s="10"/>
      <c r="E1205" s="10" t="s">
        <v>380</v>
      </c>
      <c r="F1205" s="10">
        <v>382</v>
      </c>
      <c r="G1205" s="10"/>
      <c r="H1205" s="10"/>
      <c r="I1205" s="10"/>
      <c r="J1205" s="10"/>
      <c r="K1205" s="10"/>
      <c r="M1205" s="10">
        <v>1</v>
      </c>
      <c r="N1205" s="69"/>
      <c r="P1205" s="248">
        <f t="shared" si="36"/>
        <v>0</v>
      </c>
      <c r="Q1205" s="10"/>
      <c r="R1205" s="10"/>
      <c r="S1205" s="10"/>
      <c r="T1205" s="180">
        <f t="shared" si="37"/>
        <v>382</v>
      </c>
      <c r="U1205" s="10"/>
      <c r="V1205" s="10"/>
      <c r="W1205" s="10"/>
      <c r="Y1205" s="10"/>
      <c r="Z1205" s="9"/>
      <c r="AA1205" s="250"/>
      <c r="AB1205" s="9"/>
      <c r="AC1205" s="9"/>
      <c r="AD1205" s="9"/>
      <c r="AE1205" s="3"/>
      <c r="AF1205" s="3"/>
    </row>
    <row r="1206" spans="1:32" x14ac:dyDescent="0.2">
      <c r="A1206" s="55"/>
      <c r="B1206" s="10"/>
      <c r="C1206" s="10" t="s">
        <v>568</v>
      </c>
      <c r="D1206" s="10"/>
      <c r="E1206" s="10" t="s">
        <v>108</v>
      </c>
      <c r="F1206" s="10">
        <v>319003</v>
      </c>
      <c r="G1206" s="10"/>
      <c r="H1206" s="10"/>
      <c r="I1206" s="10"/>
      <c r="J1206" s="10"/>
      <c r="K1206" s="10"/>
      <c r="M1206" s="10">
        <v>832</v>
      </c>
      <c r="N1206" s="69"/>
      <c r="P1206" s="248">
        <f t="shared" si="36"/>
        <v>0</v>
      </c>
      <c r="Q1206" s="10"/>
      <c r="R1206" s="10"/>
      <c r="S1206" s="10"/>
      <c r="T1206" s="180">
        <f t="shared" si="37"/>
        <v>383.41706730769232</v>
      </c>
      <c r="U1206" s="10"/>
      <c r="V1206" s="10"/>
      <c r="W1206" s="10"/>
      <c r="Y1206" s="10"/>
      <c r="Z1206" s="9"/>
      <c r="AA1206" s="250"/>
      <c r="AB1206" s="9"/>
      <c r="AC1206" s="9"/>
      <c r="AD1206" s="9"/>
      <c r="AE1206" s="3"/>
      <c r="AF1206" s="3"/>
    </row>
    <row r="1207" spans="1:32" x14ac:dyDescent="0.2">
      <c r="A1207" s="55"/>
      <c r="B1207" s="10"/>
      <c r="C1207" s="10" t="s">
        <v>569</v>
      </c>
      <c r="D1207" s="10"/>
      <c r="E1207" s="10" t="s">
        <v>166</v>
      </c>
      <c r="F1207" s="10">
        <v>149948</v>
      </c>
      <c r="G1207" s="10"/>
      <c r="H1207" s="10"/>
      <c r="I1207" s="10"/>
      <c r="J1207" s="10"/>
      <c r="K1207" s="10"/>
      <c r="M1207" s="10">
        <v>782</v>
      </c>
      <c r="N1207" s="69"/>
      <c r="P1207" s="248">
        <f t="shared" si="36"/>
        <v>0</v>
      </c>
      <c r="Q1207" s="10"/>
      <c r="R1207" s="10"/>
      <c r="S1207" s="10"/>
      <c r="T1207" s="180">
        <f t="shared" si="37"/>
        <v>191.74936061381075</v>
      </c>
      <c r="U1207" s="10"/>
      <c r="V1207" s="10"/>
      <c r="W1207" s="10"/>
      <c r="Y1207" s="10"/>
      <c r="Z1207" s="9"/>
      <c r="AA1207" s="250"/>
      <c r="AB1207" s="9"/>
      <c r="AC1207" s="9"/>
      <c r="AD1207" s="9"/>
      <c r="AE1207" s="3"/>
      <c r="AF1207" s="3"/>
    </row>
    <row r="1208" spans="1:32" x14ac:dyDescent="0.2">
      <c r="A1208" s="55"/>
      <c r="B1208" s="10"/>
      <c r="C1208" s="10" t="s">
        <v>570</v>
      </c>
      <c r="D1208" s="10"/>
      <c r="E1208" s="10" t="s">
        <v>119</v>
      </c>
      <c r="F1208" s="10">
        <v>377028</v>
      </c>
      <c r="G1208" s="10"/>
      <c r="H1208" s="10"/>
      <c r="I1208" s="10"/>
      <c r="J1208" s="10"/>
      <c r="K1208" s="10"/>
      <c r="M1208" s="10">
        <v>587</v>
      </c>
      <c r="N1208" s="69"/>
      <c r="P1208" s="248">
        <f t="shared" si="36"/>
        <v>0</v>
      </c>
      <c r="Q1208" s="10"/>
      <c r="R1208" s="10"/>
      <c r="S1208" s="10"/>
      <c r="T1208" s="180">
        <f t="shared" si="37"/>
        <v>642.29642248722314</v>
      </c>
      <c r="U1208" s="10"/>
      <c r="V1208" s="10"/>
      <c r="W1208" s="10"/>
      <c r="Y1208" s="10"/>
      <c r="Z1208" s="9"/>
      <c r="AA1208" s="250"/>
      <c r="AB1208" s="9"/>
      <c r="AC1208" s="9"/>
      <c r="AD1208" s="9"/>
      <c r="AE1208" s="3"/>
      <c r="AF1208" s="3"/>
    </row>
    <row r="1209" spans="1:32" x14ac:dyDescent="0.2">
      <c r="A1209" s="55"/>
      <c r="B1209" s="10"/>
      <c r="C1209" s="10" t="s">
        <v>571</v>
      </c>
      <c r="D1209" s="10"/>
      <c r="E1209" s="10" t="s">
        <v>96</v>
      </c>
      <c r="F1209" s="10">
        <v>2372</v>
      </c>
      <c r="G1209" s="10"/>
      <c r="H1209" s="10"/>
      <c r="I1209" s="10"/>
      <c r="J1209" s="10"/>
      <c r="K1209" s="10"/>
      <c r="M1209" s="10">
        <v>6</v>
      </c>
      <c r="N1209" s="69"/>
      <c r="P1209" s="248">
        <f t="shared" si="36"/>
        <v>0</v>
      </c>
      <c r="Q1209" s="10"/>
      <c r="R1209" s="10"/>
      <c r="S1209" s="10"/>
      <c r="T1209" s="180">
        <f t="shared" si="37"/>
        <v>395.33333333333331</v>
      </c>
      <c r="U1209" s="10"/>
      <c r="V1209" s="10"/>
      <c r="W1209" s="10"/>
      <c r="Y1209" s="10"/>
      <c r="Z1209" s="9"/>
      <c r="AA1209" s="250"/>
      <c r="AB1209" s="9"/>
      <c r="AC1209" s="9"/>
      <c r="AD1209" s="9"/>
      <c r="AE1209" s="3"/>
      <c r="AF1209" s="3"/>
    </row>
    <row r="1210" spans="1:32" x14ac:dyDescent="0.2">
      <c r="A1210" s="55"/>
      <c r="B1210" s="10"/>
      <c r="C1210" s="10" t="s">
        <v>571</v>
      </c>
      <c r="D1210" s="10"/>
      <c r="E1210" s="10" t="s">
        <v>572</v>
      </c>
      <c r="F1210" s="10">
        <v>226131</v>
      </c>
      <c r="G1210" s="10"/>
      <c r="H1210" s="10"/>
      <c r="I1210" s="10"/>
      <c r="J1210" s="10"/>
      <c r="K1210" s="10"/>
      <c r="M1210" s="10">
        <v>390</v>
      </c>
      <c r="N1210" s="69"/>
      <c r="P1210" s="248">
        <f t="shared" si="36"/>
        <v>0</v>
      </c>
      <c r="Q1210" s="10"/>
      <c r="R1210" s="10"/>
      <c r="S1210" s="10"/>
      <c r="T1210" s="180">
        <f t="shared" si="37"/>
        <v>579.82307692307688</v>
      </c>
      <c r="U1210" s="10"/>
      <c r="V1210" s="10"/>
      <c r="W1210" s="10"/>
      <c r="Y1210" s="10"/>
      <c r="Z1210" s="9"/>
      <c r="AA1210" s="250"/>
      <c r="AB1210" s="9"/>
      <c r="AC1210" s="9"/>
      <c r="AD1210" s="9"/>
      <c r="AE1210" s="3"/>
      <c r="AF1210" s="3"/>
    </row>
    <row r="1211" spans="1:32" x14ac:dyDescent="0.2">
      <c r="A1211" s="55"/>
      <c r="B1211" s="10"/>
      <c r="C1211" s="10" t="s">
        <v>573</v>
      </c>
      <c r="D1211" s="10"/>
      <c r="E1211" s="10" t="s">
        <v>166</v>
      </c>
      <c r="F1211" s="10">
        <v>1508080</v>
      </c>
      <c r="G1211" s="10"/>
      <c r="H1211" s="10"/>
      <c r="I1211" s="10"/>
      <c r="J1211" s="10"/>
      <c r="K1211" s="10"/>
      <c r="M1211" s="10">
        <v>7358</v>
      </c>
      <c r="N1211" s="69"/>
      <c r="P1211" s="248">
        <f t="shared" si="36"/>
        <v>0</v>
      </c>
      <c r="Q1211" s="10"/>
      <c r="R1211" s="10"/>
      <c r="S1211" s="10"/>
      <c r="T1211" s="180">
        <f t="shared" si="37"/>
        <v>204.95786898613753</v>
      </c>
      <c r="U1211" s="10"/>
      <c r="V1211" s="10"/>
      <c r="W1211" s="10"/>
      <c r="Y1211" s="10"/>
      <c r="Z1211" s="9"/>
      <c r="AA1211" s="250"/>
      <c r="AB1211" s="9"/>
      <c r="AC1211" s="9"/>
      <c r="AD1211" s="9"/>
      <c r="AE1211" s="3"/>
      <c r="AF1211" s="3"/>
    </row>
    <row r="1212" spans="1:32" x14ac:dyDescent="0.2">
      <c r="A1212" s="55"/>
      <c r="B1212" s="10"/>
      <c r="C1212" s="10" t="s">
        <v>574</v>
      </c>
      <c r="D1212" s="10"/>
      <c r="E1212" s="10" t="s">
        <v>429</v>
      </c>
      <c r="F1212" s="10">
        <v>245</v>
      </c>
      <c r="G1212" s="10"/>
      <c r="H1212" s="10"/>
      <c r="I1212" s="10"/>
      <c r="J1212" s="10"/>
      <c r="K1212" s="10"/>
      <c r="M1212" s="10">
        <v>1</v>
      </c>
      <c r="N1212" s="69"/>
      <c r="P1212" s="248">
        <f t="shared" si="36"/>
        <v>0</v>
      </c>
      <c r="Q1212" s="10"/>
      <c r="R1212" s="10"/>
      <c r="S1212" s="10"/>
      <c r="T1212" s="180">
        <f t="shared" si="37"/>
        <v>245</v>
      </c>
      <c r="U1212" s="10"/>
      <c r="V1212" s="10"/>
      <c r="W1212" s="10"/>
      <c r="Y1212" s="10"/>
      <c r="Z1212" s="9"/>
      <c r="AA1212" s="250"/>
      <c r="AB1212" s="9"/>
      <c r="AC1212" s="9"/>
      <c r="AD1212" s="9"/>
      <c r="AE1212" s="3"/>
      <c r="AF1212" s="3"/>
    </row>
    <row r="1213" spans="1:32" x14ac:dyDescent="0.2">
      <c r="A1213" s="55"/>
      <c r="B1213" s="10"/>
      <c r="C1213" s="10" t="s">
        <v>574</v>
      </c>
      <c r="D1213" s="10"/>
      <c r="E1213" s="10" t="s">
        <v>166</v>
      </c>
      <c r="F1213" s="10">
        <v>1098850</v>
      </c>
      <c r="G1213" s="10"/>
      <c r="H1213" s="10"/>
      <c r="I1213" s="10"/>
      <c r="J1213" s="10"/>
      <c r="K1213" s="10"/>
      <c r="M1213" s="10">
        <v>6098</v>
      </c>
      <c r="N1213" s="69"/>
      <c r="P1213" s="248">
        <f t="shared" si="36"/>
        <v>0</v>
      </c>
      <c r="Q1213" s="10"/>
      <c r="R1213" s="10"/>
      <c r="S1213" s="10"/>
      <c r="T1213" s="180">
        <f t="shared" si="37"/>
        <v>180.19842571334863</v>
      </c>
      <c r="U1213" s="10"/>
      <c r="V1213" s="10"/>
      <c r="W1213" s="10"/>
      <c r="Y1213" s="10"/>
      <c r="Z1213" s="9"/>
      <c r="AA1213" s="250"/>
      <c r="AB1213" s="9"/>
      <c r="AC1213" s="9"/>
      <c r="AD1213" s="9"/>
      <c r="AE1213" s="3"/>
      <c r="AF1213" s="3"/>
    </row>
    <row r="1214" spans="1:32" x14ac:dyDescent="0.2">
      <c r="A1214" s="55"/>
      <c r="B1214" s="10"/>
      <c r="C1214" s="10" t="s">
        <v>575</v>
      </c>
      <c r="D1214" s="10"/>
      <c r="E1214" s="10" t="s">
        <v>67</v>
      </c>
      <c r="F1214" s="10">
        <v>3166</v>
      </c>
      <c r="G1214" s="10"/>
      <c r="H1214" s="10"/>
      <c r="I1214" s="10"/>
      <c r="J1214" s="10"/>
      <c r="K1214" s="10"/>
      <c r="M1214" s="10">
        <v>6</v>
      </c>
      <c r="N1214" s="69"/>
      <c r="P1214" s="248">
        <f t="shared" si="36"/>
        <v>0</v>
      </c>
      <c r="Q1214" s="10"/>
      <c r="R1214" s="10"/>
      <c r="S1214" s="10"/>
      <c r="T1214" s="180">
        <f t="shared" si="37"/>
        <v>527.66666666666663</v>
      </c>
      <c r="U1214" s="10"/>
      <c r="V1214" s="10"/>
      <c r="W1214" s="10"/>
      <c r="Y1214" s="10"/>
      <c r="Z1214" s="9"/>
      <c r="AA1214" s="250"/>
      <c r="AB1214" s="9"/>
      <c r="AC1214" s="9"/>
      <c r="AD1214" s="9"/>
      <c r="AE1214" s="3"/>
      <c r="AF1214" s="3"/>
    </row>
    <row r="1215" spans="1:32" x14ac:dyDescent="0.2">
      <c r="A1215" s="55"/>
      <c r="B1215" s="10"/>
      <c r="C1215" s="10" t="s">
        <v>575</v>
      </c>
      <c r="D1215" s="10"/>
      <c r="E1215" s="10" t="s">
        <v>91</v>
      </c>
      <c r="F1215" s="10">
        <v>1107</v>
      </c>
      <c r="G1215" s="10"/>
      <c r="H1215" s="10"/>
      <c r="I1215" s="10"/>
      <c r="J1215" s="10"/>
      <c r="K1215" s="10"/>
      <c r="M1215" s="10">
        <v>1</v>
      </c>
      <c r="N1215" s="69"/>
      <c r="P1215" s="248">
        <f t="shared" si="36"/>
        <v>0</v>
      </c>
      <c r="Q1215" s="10"/>
      <c r="R1215" s="10"/>
      <c r="S1215" s="10"/>
      <c r="T1215" s="180">
        <f t="shared" si="37"/>
        <v>1107</v>
      </c>
      <c r="U1215" s="10"/>
      <c r="V1215" s="10"/>
      <c r="W1215" s="10"/>
      <c r="Y1215" s="10"/>
      <c r="Z1215" s="9"/>
      <c r="AA1215" s="250"/>
      <c r="AB1215" s="9"/>
      <c r="AC1215" s="9"/>
      <c r="AD1215" s="9"/>
      <c r="AE1215" s="3"/>
      <c r="AF1215" s="3"/>
    </row>
    <row r="1216" spans="1:32" x14ac:dyDescent="0.2">
      <c r="A1216" s="55"/>
      <c r="B1216" s="10"/>
      <c r="C1216" s="10" t="s">
        <v>575</v>
      </c>
      <c r="D1216" s="10"/>
      <c r="E1216" s="10" t="s">
        <v>178</v>
      </c>
      <c r="F1216" s="10">
        <v>6702302</v>
      </c>
      <c r="G1216" s="10"/>
      <c r="H1216" s="10"/>
      <c r="I1216" s="10"/>
      <c r="J1216" s="10"/>
      <c r="K1216" s="10"/>
      <c r="M1216" s="10">
        <v>13739</v>
      </c>
      <c r="N1216" s="69"/>
      <c r="P1216" s="248">
        <f t="shared" ref="P1216:P1238" si="38">J1216/M1216</f>
        <v>0</v>
      </c>
      <c r="Q1216" s="10"/>
      <c r="R1216" s="10"/>
      <c r="S1216" s="10"/>
      <c r="T1216" s="180">
        <f t="shared" ref="T1216:T1238" si="39">F1216/M1216</f>
        <v>487.83040978237136</v>
      </c>
      <c r="U1216" s="10"/>
      <c r="V1216" s="10"/>
      <c r="W1216" s="10"/>
      <c r="Y1216" s="10"/>
      <c r="Z1216" s="9"/>
      <c r="AA1216" s="250"/>
      <c r="AB1216" s="9"/>
      <c r="AC1216" s="9"/>
      <c r="AD1216" s="9"/>
      <c r="AE1216" s="3"/>
      <c r="AF1216" s="3"/>
    </row>
    <row r="1217" spans="1:32" x14ac:dyDescent="0.2">
      <c r="A1217" s="55"/>
      <c r="B1217" s="10"/>
      <c r="C1217" s="10" t="s">
        <v>575</v>
      </c>
      <c r="D1217" s="10"/>
      <c r="E1217" s="10" t="s">
        <v>459</v>
      </c>
      <c r="F1217" s="10">
        <v>181</v>
      </c>
      <c r="G1217" s="10"/>
      <c r="H1217" s="10"/>
      <c r="I1217" s="10"/>
      <c r="J1217" s="10"/>
      <c r="K1217" s="10"/>
      <c r="M1217" s="10">
        <v>1</v>
      </c>
      <c r="N1217" s="69"/>
      <c r="P1217" s="248">
        <f t="shared" si="38"/>
        <v>0</v>
      </c>
      <c r="Q1217" s="10"/>
      <c r="R1217" s="10"/>
      <c r="S1217" s="10"/>
      <c r="T1217" s="180">
        <f t="shared" si="39"/>
        <v>181</v>
      </c>
      <c r="U1217" s="10"/>
      <c r="V1217" s="10"/>
      <c r="W1217" s="10"/>
      <c r="Y1217" s="10"/>
      <c r="Z1217" s="9"/>
      <c r="AA1217" s="250"/>
      <c r="AB1217" s="9"/>
      <c r="AC1217" s="9"/>
      <c r="AD1217" s="9"/>
      <c r="AE1217" s="3"/>
      <c r="AF1217" s="3"/>
    </row>
    <row r="1218" spans="1:32" x14ac:dyDescent="0.2">
      <c r="A1218" s="55"/>
      <c r="B1218" s="10"/>
      <c r="C1218" s="10" t="s">
        <v>576</v>
      </c>
      <c r="D1218" s="10"/>
      <c r="E1218" s="10" t="s">
        <v>69</v>
      </c>
      <c r="F1218" s="10"/>
      <c r="G1218" s="10"/>
      <c r="H1218" s="10"/>
      <c r="I1218" s="10"/>
      <c r="J1218" s="10"/>
      <c r="K1218" s="10"/>
      <c r="M1218" s="10">
        <v>2</v>
      </c>
      <c r="N1218" s="69"/>
      <c r="P1218" s="248">
        <f t="shared" si="38"/>
        <v>0</v>
      </c>
      <c r="Q1218" s="10"/>
      <c r="R1218" s="10"/>
      <c r="S1218" s="10"/>
      <c r="T1218" s="180">
        <f t="shared" si="39"/>
        <v>0</v>
      </c>
      <c r="U1218" s="10"/>
      <c r="V1218" s="10"/>
      <c r="W1218" s="10"/>
      <c r="Y1218" s="10"/>
      <c r="Z1218" s="9"/>
      <c r="AA1218" s="250"/>
      <c r="AB1218" s="9"/>
      <c r="AC1218" s="9"/>
      <c r="AD1218" s="9"/>
      <c r="AE1218" s="3"/>
      <c r="AF1218" s="3"/>
    </row>
    <row r="1219" spans="1:32" x14ac:dyDescent="0.2">
      <c r="A1219" s="55"/>
      <c r="B1219" s="10"/>
      <c r="C1219" s="10" t="s">
        <v>576</v>
      </c>
      <c r="D1219" s="10"/>
      <c r="E1219" s="10" t="s">
        <v>286</v>
      </c>
      <c r="F1219" s="10">
        <v>251315</v>
      </c>
      <c r="G1219" s="10"/>
      <c r="H1219" s="10"/>
      <c r="I1219" s="10"/>
      <c r="J1219" s="10"/>
      <c r="K1219" s="10"/>
      <c r="M1219" s="10">
        <v>410</v>
      </c>
      <c r="N1219" s="69"/>
      <c r="P1219" s="248">
        <f t="shared" si="38"/>
        <v>0</v>
      </c>
      <c r="Q1219" s="10"/>
      <c r="R1219" s="10"/>
      <c r="S1219" s="10"/>
      <c r="T1219" s="180">
        <f t="shared" si="39"/>
        <v>612.96341463414637</v>
      </c>
      <c r="U1219" s="10"/>
      <c r="V1219" s="10"/>
      <c r="W1219" s="10"/>
      <c r="Y1219" s="10"/>
      <c r="Z1219" s="9"/>
      <c r="AA1219" s="250"/>
      <c r="AB1219" s="9"/>
      <c r="AC1219" s="9"/>
      <c r="AD1219" s="9"/>
      <c r="AE1219" s="3"/>
      <c r="AF1219" s="3"/>
    </row>
    <row r="1220" spans="1:32" x14ac:dyDescent="0.2">
      <c r="A1220" s="55"/>
      <c r="B1220" s="10"/>
      <c r="C1220" s="10" t="s">
        <v>577</v>
      </c>
      <c r="D1220" s="10"/>
      <c r="E1220" s="10" t="s">
        <v>72</v>
      </c>
      <c r="F1220" s="10">
        <v>1676</v>
      </c>
      <c r="G1220" s="10"/>
      <c r="H1220" s="10"/>
      <c r="I1220" s="10"/>
      <c r="J1220" s="10"/>
      <c r="K1220" s="10"/>
      <c r="M1220" s="10">
        <v>3</v>
      </c>
      <c r="N1220" s="69"/>
      <c r="P1220" s="248">
        <f t="shared" si="38"/>
        <v>0</v>
      </c>
      <c r="Q1220" s="10"/>
      <c r="R1220" s="10"/>
      <c r="S1220" s="10"/>
      <c r="T1220" s="180">
        <f t="shared" si="39"/>
        <v>558.66666666666663</v>
      </c>
      <c r="U1220" s="10"/>
      <c r="V1220" s="10"/>
      <c r="W1220" s="10"/>
      <c r="Y1220" s="10"/>
      <c r="Z1220" s="9"/>
      <c r="AA1220" s="250"/>
      <c r="AB1220" s="9"/>
      <c r="AC1220" s="9"/>
      <c r="AD1220" s="9"/>
      <c r="AE1220" s="3"/>
      <c r="AF1220" s="3"/>
    </row>
    <row r="1221" spans="1:32" x14ac:dyDescent="0.2">
      <c r="A1221" s="55"/>
      <c r="B1221" s="10"/>
      <c r="C1221" s="10" t="s">
        <v>577</v>
      </c>
      <c r="D1221" s="10"/>
      <c r="E1221" s="10" t="s">
        <v>578</v>
      </c>
      <c r="F1221" s="10">
        <v>201392</v>
      </c>
      <c r="G1221" s="10"/>
      <c r="H1221" s="10"/>
      <c r="I1221" s="10"/>
      <c r="J1221" s="10"/>
      <c r="K1221" s="10"/>
      <c r="M1221" s="10">
        <v>320</v>
      </c>
      <c r="N1221" s="69"/>
      <c r="P1221" s="248">
        <f t="shared" si="38"/>
        <v>0</v>
      </c>
      <c r="Q1221" s="10"/>
      <c r="R1221" s="10"/>
      <c r="S1221" s="10"/>
      <c r="T1221" s="180">
        <f t="shared" si="39"/>
        <v>629.35</v>
      </c>
      <c r="U1221" s="10"/>
      <c r="V1221" s="10"/>
      <c r="W1221" s="10"/>
      <c r="Y1221" s="10"/>
      <c r="Z1221" s="9"/>
      <c r="AA1221" s="250"/>
      <c r="AB1221" s="9"/>
      <c r="AC1221" s="9"/>
      <c r="AD1221" s="9"/>
      <c r="AE1221" s="3"/>
      <c r="AF1221" s="3"/>
    </row>
    <row r="1222" spans="1:32" x14ac:dyDescent="0.2">
      <c r="A1222" s="55"/>
      <c r="B1222" s="10"/>
      <c r="C1222" s="10" t="s">
        <v>579</v>
      </c>
      <c r="D1222" s="10"/>
      <c r="E1222" s="10" t="s">
        <v>166</v>
      </c>
      <c r="F1222" s="10">
        <v>1381</v>
      </c>
      <c r="G1222" s="10"/>
      <c r="H1222" s="10"/>
      <c r="I1222" s="10"/>
      <c r="J1222" s="10"/>
      <c r="K1222" s="10"/>
      <c r="M1222" s="10">
        <v>1</v>
      </c>
      <c r="N1222" s="69"/>
      <c r="P1222" s="248">
        <f t="shared" si="38"/>
        <v>0</v>
      </c>
      <c r="Q1222" s="10"/>
      <c r="R1222" s="10"/>
      <c r="S1222" s="10"/>
      <c r="T1222" s="180">
        <f t="shared" si="39"/>
        <v>1381</v>
      </c>
      <c r="U1222" s="10"/>
      <c r="V1222" s="10"/>
      <c r="W1222" s="10"/>
      <c r="Y1222" s="10"/>
      <c r="Z1222" s="9"/>
      <c r="AA1222" s="250"/>
      <c r="AB1222" s="9"/>
      <c r="AC1222" s="9"/>
      <c r="AD1222" s="9"/>
      <c r="AE1222" s="3"/>
      <c r="AF1222" s="3"/>
    </row>
    <row r="1223" spans="1:32" x14ac:dyDescent="0.2">
      <c r="A1223" s="55"/>
      <c r="B1223" s="10"/>
      <c r="C1223" s="10" t="s">
        <v>579</v>
      </c>
      <c r="D1223" s="10"/>
      <c r="E1223" s="10" t="s">
        <v>126</v>
      </c>
      <c r="F1223" s="10">
        <v>595317</v>
      </c>
      <c r="G1223" s="10"/>
      <c r="H1223" s="10"/>
      <c r="I1223" s="10"/>
      <c r="J1223" s="10"/>
      <c r="K1223" s="10"/>
      <c r="M1223" s="10">
        <v>1650</v>
      </c>
      <c r="N1223" s="69"/>
      <c r="P1223" s="248">
        <f t="shared" si="38"/>
        <v>0</v>
      </c>
      <c r="Q1223" s="10"/>
      <c r="R1223" s="10"/>
      <c r="S1223" s="10"/>
      <c r="T1223" s="180">
        <f t="shared" si="39"/>
        <v>360.79818181818183</v>
      </c>
      <c r="U1223" s="10"/>
      <c r="V1223" s="10"/>
      <c r="W1223" s="10"/>
      <c r="Y1223" s="10"/>
      <c r="Z1223" s="9"/>
      <c r="AA1223" s="250"/>
      <c r="AB1223" s="9"/>
      <c r="AC1223" s="9"/>
      <c r="AD1223" s="9"/>
      <c r="AE1223" s="3"/>
      <c r="AF1223" s="3"/>
    </row>
    <row r="1224" spans="1:32" x14ac:dyDescent="0.2">
      <c r="A1224" s="55"/>
      <c r="B1224" s="10"/>
      <c r="C1224" s="10" t="s">
        <v>580</v>
      </c>
      <c r="D1224" s="10"/>
      <c r="E1224" s="10" t="s">
        <v>581</v>
      </c>
      <c r="F1224" s="10">
        <v>346</v>
      </c>
      <c r="G1224" s="10"/>
      <c r="H1224" s="10"/>
      <c r="I1224" s="10"/>
      <c r="J1224" s="10"/>
      <c r="K1224" s="10"/>
      <c r="M1224" s="10">
        <v>2</v>
      </c>
      <c r="N1224" s="69"/>
      <c r="P1224" s="248">
        <f t="shared" si="38"/>
        <v>0</v>
      </c>
      <c r="Q1224" s="10"/>
      <c r="R1224" s="10"/>
      <c r="S1224" s="10"/>
      <c r="T1224" s="180">
        <f t="shared" si="39"/>
        <v>173</v>
      </c>
      <c r="U1224" s="10"/>
      <c r="V1224" s="10"/>
      <c r="W1224" s="10"/>
      <c r="Y1224" s="10"/>
      <c r="Z1224" s="9"/>
      <c r="AA1224" s="250"/>
      <c r="AB1224" s="9"/>
      <c r="AC1224" s="9"/>
      <c r="AD1224" s="9"/>
      <c r="AE1224" s="3"/>
      <c r="AF1224" s="3"/>
    </row>
    <row r="1225" spans="1:32" x14ac:dyDescent="0.2">
      <c r="A1225" s="55"/>
      <c r="B1225" s="10"/>
      <c r="C1225" s="10" t="s">
        <v>582</v>
      </c>
      <c r="D1225" s="10"/>
      <c r="E1225" s="10" t="s">
        <v>191</v>
      </c>
      <c r="F1225" s="10">
        <v>3230</v>
      </c>
      <c r="G1225" s="10"/>
      <c r="H1225" s="10"/>
      <c r="I1225" s="10"/>
      <c r="J1225" s="10"/>
      <c r="K1225" s="10"/>
      <c r="M1225" s="10">
        <v>7</v>
      </c>
      <c r="N1225" s="69"/>
      <c r="P1225" s="248">
        <f t="shared" si="38"/>
        <v>0</v>
      </c>
      <c r="Q1225" s="10"/>
      <c r="R1225" s="10"/>
      <c r="S1225" s="10"/>
      <c r="T1225" s="180">
        <f t="shared" si="39"/>
        <v>461.42857142857144</v>
      </c>
      <c r="U1225" s="10"/>
      <c r="V1225" s="10"/>
      <c r="W1225" s="10"/>
      <c r="Y1225" s="10"/>
      <c r="Z1225" s="9"/>
      <c r="AA1225" s="250"/>
      <c r="AB1225" s="9"/>
      <c r="AC1225" s="9"/>
      <c r="AD1225" s="9"/>
      <c r="AE1225" s="3"/>
      <c r="AF1225" s="3"/>
    </row>
    <row r="1226" spans="1:32" x14ac:dyDescent="0.2">
      <c r="A1226" s="55"/>
      <c r="B1226" s="10"/>
      <c r="C1226" s="10" t="s">
        <v>583</v>
      </c>
      <c r="D1226" s="10"/>
      <c r="E1226" s="10" t="s">
        <v>178</v>
      </c>
      <c r="F1226" s="10">
        <v>399</v>
      </c>
      <c r="G1226" s="10"/>
      <c r="H1226" s="10"/>
      <c r="I1226" s="10"/>
      <c r="J1226" s="10"/>
      <c r="K1226" s="10"/>
      <c r="M1226" s="10">
        <v>1</v>
      </c>
      <c r="N1226" s="69"/>
      <c r="P1226" s="248">
        <f t="shared" si="38"/>
        <v>0</v>
      </c>
      <c r="Q1226" s="10"/>
      <c r="R1226" s="10"/>
      <c r="S1226" s="10"/>
      <c r="T1226" s="180">
        <f t="shared" si="39"/>
        <v>399</v>
      </c>
      <c r="U1226" s="10"/>
      <c r="V1226" s="10"/>
      <c r="W1226" s="10"/>
      <c r="Y1226" s="10"/>
      <c r="Z1226" s="9"/>
      <c r="AA1226" s="250"/>
      <c r="AB1226" s="9"/>
      <c r="AC1226" s="9"/>
      <c r="AD1226" s="9"/>
      <c r="AE1226" s="3"/>
      <c r="AF1226" s="3"/>
    </row>
    <row r="1227" spans="1:32" x14ac:dyDescent="0.2">
      <c r="A1227" s="55"/>
      <c r="B1227" s="10"/>
      <c r="C1227" s="10" t="s">
        <v>583</v>
      </c>
      <c r="D1227" s="10"/>
      <c r="E1227" s="10" t="s">
        <v>578</v>
      </c>
      <c r="F1227" s="10">
        <v>376</v>
      </c>
      <c r="G1227" s="10"/>
      <c r="H1227" s="10"/>
      <c r="I1227" s="10"/>
      <c r="J1227" s="10"/>
      <c r="K1227" s="10"/>
      <c r="M1227" s="10">
        <v>1</v>
      </c>
      <c r="N1227" s="69"/>
      <c r="P1227" s="248">
        <f t="shared" si="38"/>
        <v>0</v>
      </c>
      <c r="Q1227" s="10"/>
      <c r="R1227" s="10"/>
      <c r="S1227" s="10"/>
      <c r="T1227" s="180">
        <f t="shared" si="39"/>
        <v>376</v>
      </c>
      <c r="U1227" s="10"/>
      <c r="V1227" s="10"/>
      <c r="W1227" s="10"/>
      <c r="Y1227" s="10"/>
      <c r="Z1227" s="9"/>
      <c r="AA1227" s="250"/>
      <c r="AB1227" s="9"/>
      <c r="AC1227" s="9"/>
      <c r="AD1227" s="9"/>
      <c r="AE1227" s="3"/>
      <c r="AF1227" s="3"/>
    </row>
    <row r="1228" spans="1:32" x14ac:dyDescent="0.2">
      <c r="A1228" s="55"/>
      <c r="B1228" s="10"/>
      <c r="C1228" s="10" t="s">
        <v>583</v>
      </c>
      <c r="D1228" s="10"/>
      <c r="E1228" s="10" t="s">
        <v>581</v>
      </c>
      <c r="F1228" s="10">
        <v>645</v>
      </c>
      <c r="G1228" s="10"/>
      <c r="H1228" s="10"/>
      <c r="I1228" s="10"/>
      <c r="J1228" s="10"/>
      <c r="K1228" s="10"/>
      <c r="M1228" s="10">
        <v>2</v>
      </c>
      <c r="N1228" s="69"/>
      <c r="P1228" s="248">
        <f t="shared" si="38"/>
        <v>0</v>
      </c>
      <c r="Q1228" s="10"/>
      <c r="R1228" s="10"/>
      <c r="S1228" s="10"/>
      <c r="T1228" s="180">
        <f t="shared" si="39"/>
        <v>322.5</v>
      </c>
      <c r="U1228" s="10"/>
      <c r="V1228" s="10"/>
      <c r="W1228" s="10"/>
      <c r="Y1228" s="10"/>
      <c r="Z1228" s="9"/>
      <c r="AA1228" s="250"/>
      <c r="AB1228" s="9"/>
      <c r="AC1228" s="9"/>
      <c r="AD1228" s="9"/>
      <c r="AE1228" s="3"/>
      <c r="AF1228" s="3"/>
    </row>
    <row r="1229" spans="1:32" x14ac:dyDescent="0.2">
      <c r="A1229" s="55"/>
      <c r="B1229" s="10"/>
      <c r="C1229" s="10" t="s">
        <v>583</v>
      </c>
      <c r="D1229" s="10"/>
      <c r="E1229" s="10" t="s">
        <v>459</v>
      </c>
      <c r="F1229" s="10">
        <v>1641612</v>
      </c>
      <c r="G1229" s="10"/>
      <c r="H1229" s="10"/>
      <c r="I1229" s="10"/>
      <c r="J1229" s="10"/>
      <c r="K1229" s="10"/>
      <c r="M1229" s="10">
        <v>3091</v>
      </c>
      <c r="N1229" s="69"/>
      <c r="P1229" s="248">
        <f t="shared" si="38"/>
        <v>0</v>
      </c>
      <c r="Q1229" s="10"/>
      <c r="R1229" s="10"/>
      <c r="S1229" s="10"/>
      <c r="T1229" s="180">
        <f t="shared" si="39"/>
        <v>531.09414428987384</v>
      </c>
      <c r="U1229" s="10"/>
      <c r="V1229" s="10"/>
      <c r="W1229" s="10"/>
      <c r="Y1229" s="10"/>
      <c r="Z1229" s="9"/>
      <c r="AA1229" s="250"/>
      <c r="AB1229" s="9"/>
      <c r="AC1229" s="9"/>
      <c r="AD1229" s="9"/>
      <c r="AE1229" s="3"/>
      <c r="AF1229" s="3"/>
    </row>
    <row r="1230" spans="1:32" x14ac:dyDescent="0.2">
      <c r="A1230" s="55"/>
      <c r="B1230" s="10"/>
      <c r="C1230" s="10" t="s">
        <v>584</v>
      </c>
      <c r="D1230" s="10"/>
      <c r="E1230" s="10" t="s">
        <v>89</v>
      </c>
      <c r="F1230" s="10">
        <v>3628</v>
      </c>
      <c r="G1230" s="10"/>
      <c r="H1230" s="10"/>
      <c r="I1230" s="10"/>
      <c r="J1230" s="10"/>
      <c r="K1230" s="10"/>
      <c r="M1230" s="10">
        <v>7</v>
      </c>
      <c r="N1230" s="69"/>
      <c r="P1230" s="248">
        <f t="shared" si="38"/>
        <v>0</v>
      </c>
      <c r="Q1230" s="10"/>
      <c r="R1230" s="10"/>
      <c r="S1230" s="10"/>
      <c r="T1230" s="180">
        <f t="shared" si="39"/>
        <v>518.28571428571433</v>
      </c>
      <c r="U1230" s="10"/>
      <c r="V1230" s="10"/>
      <c r="W1230" s="10"/>
      <c r="Y1230" s="10"/>
      <c r="Z1230" s="9"/>
      <c r="AA1230" s="250"/>
      <c r="AB1230" s="9"/>
      <c r="AC1230" s="9"/>
      <c r="AD1230" s="9"/>
      <c r="AE1230" s="3"/>
      <c r="AF1230" s="3"/>
    </row>
    <row r="1231" spans="1:32" x14ac:dyDescent="0.2">
      <c r="A1231" s="55"/>
      <c r="B1231" s="10"/>
      <c r="C1231" s="10" t="s">
        <v>585</v>
      </c>
      <c r="D1231" s="10"/>
      <c r="E1231" s="10" t="s">
        <v>459</v>
      </c>
      <c r="F1231" s="10">
        <v>87750</v>
      </c>
      <c r="G1231" s="10"/>
      <c r="H1231" s="10"/>
      <c r="I1231" s="10"/>
      <c r="J1231" s="10"/>
      <c r="K1231" s="10"/>
      <c r="M1231" s="10">
        <v>358</v>
      </c>
      <c r="N1231" s="69"/>
      <c r="P1231" s="248">
        <f t="shared" si="38"/>
        <v>0</v>
      </c>
      <c r="Q1231" s="10"/>
      <c r="R1231" s="10"/>
      <c r="S1231" s="10"/>
      <c r="T1231" s="180">
        <f t="shared" si="39"/>
        <v>245.11173184357543</v>
      </c>
      <c r="U1231" s="10"/>
      <c r="V1231" s="10"/>
      <c r="W1231" s="10"/>
      <c r="Y1231" s="10"/>
      <c r="Z1231" s="9"/>
      <c r="AA1231" s="250"/>
      <c r="AB1231" s="9"/>
      <c r="AC1231" s="9"/>
      <c r="AD1231" s="9"/>
      <c r="AE1231" s="3"/>
      <c r="AF1231" s="3"/>
    </row>
    <row r="1232" spans="1:32" x14ac:dyDescent="0.2">
      <c r="A1232" s="55"/>
      <c r="B1232" s="10"/>
      <c r="C1232" s="10"/>
      <c r="D1232" s="10"/>
      <c r="E1232" s="10"/>
      <c r="F1232" s="10"/>
      <c r="G1232" s="10"/>
      <c r="H1232" s="10"/>
      <c r="I1232" s="10"/>
      <c r="J1232" s="10"/>
      <c r="K1232" s="10"/>
      <c r="M1232" s="10"/>
      <c r="N1232" s="69"/>
      <c r="P1232" s="248" t="e">
        <f t="shared" si="38"/>
        <v>#DIV/0!</v>
      </c>
      <c r="Q1232" s="10"/>
      <c r="R1232" s="10"/>
      <c r="S1232" s="10"/>
      <c r="T1232" s="180" t="e">
        <f t="shared" si="39"/>
        <v>#DIV/0!</v>
      </c>
      <c r="U1232" s="10"/>
      <c r="V1232" s="10"/>
      <c r="W1232" s="10"/>
      <c r="Y1232" s="10"/>
      <c r="Z1232" s="9"/>
      <c r="AA1232" s="250"/>
      <c r="AB1232" s="9"/>
      <c r="AC1232" s="9"/>
      <c r="AD1232" s="9"/>
      <c r="AE1232" s="3"/>
      <c r="AF1232" s="3"/>
    </row>
    <row r="1233" spans="1:37" x14ac:dyDescent="0.2">
      <c r="A1233" s="55"/>
      <c r="B1233" s="10"/>
      <c r="C1233" s="10"/>
      <c r="D1233" s="10"/>
      <c r="E1233" s="10"/>
      <c r="F1233" s="10"/>
      <c r="G1233" s="10"/>
      <c r="H1233" s="10"/>
      <c r="I1233" s="10"/>
      <c r="J1233" s="10"/>
      <c r="K1233" s="10"/>
      <c r="M1233" s="10"/>
      <c r="N1233" s="69"/>
      <c r="P1233" s="248" t="e">
        <f t="shared" si="38"/>
        <v>#DIV/0!</v>
      </c>
      <c r="Q1233" s="10"/>
      <c r="R1233" s="10"/>
      <c r="S1233" s="10"/>
      <c r="T1233" s="180" t="e">
        <f t="shared" si="39"/>
        <v>#DIV/0!</v>
      </c>
      <c r="U1233" s="10"/>
      <c r="V1233" s="10"/>
      <c r="W1233" s="10"/>
      <c r="Y1233" s="10"/>
      <c r="Z1233" s="9"/>
      <c r="AA1233" s="250"/>
      <c r="AB1233" s="9"/>
      <c r="AC1233" s="9"/>
      <c r="AD1233" s="9"/>
      <c r="AE1233" s="3"/>
      <c r="AF1233" s="3"/>
    </row>
    <row r="1234" spans="1:37" x14ac:dyDescent="0.2">
      <c r="A1234" s="55"/>
      <c r="B1234" s="10"/>
      <c r="C1234" s="10"/>
      <c r="D1234" s="10"/>
      <c r="E1234" s="10"/>
      <c r="F1234" s="10"/>
      <c r="G1234" s="10"/>
      <c r="H1234" s="10"/>
      <c r="I1234" s="10"/>
      <c r="J1234" s="10"/>
      <c r="K1234" s="10"/>
      <c r="M1234" s="10"/>
      <c r="N1234" s="69"/>
      <c r="P1234" s="248" t="e">
        <f t="shared" si="38"/>
        <v>#DIV/0!</v>
      </c>
      <c r="Q1234" s="10"/>
      <c r="R1234" s="10"/>
      <c r="S1234" s="10"/>
      <c r="T1234" s="180" t="e">
        <f t="shared" si="39"/>
        <v>#DIV/0!</v>
      </c>
      <c r="U1234" s="10"/>
      <c r="V1234" s="10"/>
      <c r="W1234" s="10"/>
      <c r="Y1234" s="10"/>
      <c r="Z1234" s="9"/>
      <c r="AA1234" s="250"/>
      <c r="AB1234" s="9"/>
      <c r="AC1234" s="9"/>
      <c r="AD1234" s="9"/>
      <c r="AE1234" s="3"/>
      <c r="AF1234" s="3"/>
    </row>
    <row r="1235" spans="1:37" x14ac:dyDescent="0.2">
      <c r="A1235" s="55"/>
      <c r="B1235" s="10"/>
      <c r="C1235" s="10"/>
      <c r="D1235" s="10"/>
      <c r="E1235" s="10"/>
      <c r="F1235" s="10"/>
      <c r="G1235" s="10"/>
      <c r="H1235" s="10"/>
      <c r="I1235" s="10"/>
      <c r="J1235" s="10"/>
      <c r="K1235" s="10"/>
      <c r="M1235" s="10"/>
      <c r="N1235" s="69"/>
      <c r="P1235" s="248" t="e">
        <f t="shared" si="38"/>
        <v>#DIV/0!</v>
      </c>
      <c r="Q1235" s="10"/>
      <c r="R1235" s="10"/>
      <c r="S1235" s="10"/>
      <c r="T1235" s="180" t="e">
        <f t="shared" si="39"/>
        <v>#DIV/0!</v>
      </c>
      <c r="U1235" s="10"/>
      <c r="V1235" s="10"/>
      <c r="W1235" s="10"/>
      <c r="Y1235" s="10"/>
      <c r="Z1235" s="9"/>
      <c r="AA1235" s="250"/>
      <c r="AB1235" s="9"/>
      <c r="AC1235" s="9"/>
      <c r="AD1235" s="9"/>
      <c r="AE1235" s="3"/>
      <c r="AF1235" s="3"/>
    </row>
    <row r="1236" spans="1:37" x14ac:dyDescent="0.2">
      <c r="A1236" s="55"/>
      <c r="B1236" s="10"/>
      <c r="C1236" s="10"/>
      <c r="D1236" s="10"/>
      <c r="E1236" s="10"/>
      <c r="F1236" s="10"/>
      <c r="G1236" s="10"/>
      <c r="H1236" s="10"/>
      <c r="I1236" s="10"/>
      <c r="J1236" s="10"/>
      <c r="K1236" s="10"/>
      <c r="M1236" s="10"/>
      <c r="N1236" s="69"/>
      <c r="P1236" s="248" t="e">
        <f t="shared" si="38"/>
        <v>#DIV/0!</v>
      </c>
      <c r="Q1236" s="10"/>
      <c r="R1236" s="10"/>
      <c r="S1236" s="10"/>
      <c r="T1236" s="180" t="e">
        <f t="shared" si="39"/>
        <v>#DIV/0!</v>
      </c>
      <c r="U1236" s="10"/>
      <c r="V1236" s="10"/>
      <c r="W1236" s="10"/>
      <c r="Y1236" s="10"/>
      <c r="Z1236" s="9"/>
      <c r="AA1236" s="250"/>
      <c r="AB1236" s="9"/>
      <c r="AC1236" s="9"/>
      <c r="AD1236" s="9"/>
      <c r="AE1236" s="3"/>
      <c r="AF1236" s="3"/>
    </row>
    <row r="1237" spans="1:37" x14ac:dyDescent="0.2">
      <c r="A1237" s="55"/>
      <c r="B1237" s="10"/>
      <c r="C1237" s="10"/>
      <c r="D1237" s="10"/>
      <c r="E1237" s="10"/>
      <c r="F1237" s="10"/>
      <c r="G1237" s="10"/>
      <c r="H1237" s="10"/>
      <c r="I1237" s="10"/>
      <c r="J1237" s="10"/>
      <c r="K1237" s="10"/>
      <c r="M1237" s="10"/>
      <c r="N1237" s="69"/>
      <c r="P1237" s="248" t="e">
        <f t="shared" si="38"/>
        <v>#DIV/0!</v>
      </c>
      <c r="Q1237" s="10"/>
      <c r="R1237" s="10"/>
      <c r="S1237" s="10"/>
      <c r="T1237" s="180" t="e">
        <f t="shared" si="39"/>
        <v>#DIV/0!</v>
      </c>
      <c r="U1237" s="10"/>
      <c r="V1237" s="10"/>
      <c r="W1237" s="10"/>
      <c r="Y1237" s="10"/>
      <c r="Z1237" s="9"/>
      <c r="AA1237" s="250"/>
      <c r="AB1237" s="9"/>
      <c r="AC1237" s="9"/>
      <c r="AD1237" s="9"/>
      <c r="AE1237" s="3"/>
      <c r="AF1237" s="3"/>
    </row>
    <row r="1238" spans="1:37" x14ac:dyDescent="0.2">
      <c r="A1238" s="55"/>
      <c r="B1238" s="10"/>
      <c r="C1238" s="10"/>
      <c r="D1238" s="10"/>
      <c r="E1238" s="10"/>
      <c r="F1238" s="10"/>
      <c r="G1238" s="10"/>
      <c r="H1238" s="10"/>
      <c r="I1238" s="10"/>
      <c r="J1238" s="10"/>
      <c r="K1238" s="10"/>
      <c r="M1238" s="10"/>
      <c r="N1238" s="69"/>
      <c r="P1238" s="248" t="e">
        <f t="shared" si="38"/>
        <v>#DIV/0!</v>
      </c>
      <c r="Q1238" s="10"/>
      <c r="R1238" s="10"/>
      <c r="S1238" s="10"/>
      <c r="T1238" s="180" t="e">
        <f t="shared" si="39"/>
        <v>#DIV/0!</v>
      </c>
      <c r="U1238" s="10"/>
      <c r="V1238" s="10"/>
      <c r="W1238" s="10"/>
      <c r="Y1238" s="10"/>
      <c r="Z1238" s="9"/>
      <c r="AA1238" s="250"/>
      <c r="AB1238" s="9"/>
      <c r="AC1238" s="9"/>
      <c r="AD1238" s="9"/>
      <c r="AE1238" s="3"/>
      <c r="AF1238" s="3"/>
    </row>
    <row r="1239" spans="1:37" x14ac:dyDescent="0.2">
      <c r="A1239" s="55"/>
      <c r="B1239" s="10"/>
      <c r="C1239" s="10"/>
      <c r="D1239" s="10"/>
      <c r="E1239" s="10"/>
      <c r="F1239" s="10"/>
      <c r="G1239" s="10"/>
      <c r="H1239" s="10"/>
      <c r="I1239" s="10"/>
      <c r="J1239" s="10"/>
      <c r="K1239" s="10"/>
      <c r="M1239" s="10"/>
      <c r="N1239" s="69"/>
      <c r="P1239" s="10"/>
      <c r="Q1239" s="10"/>
      <c r="R1239" s="10"/>
      <c r="S1239" s="10"/>
      <c r="T1239" s="10"/>
      <c r="U1239" s="10"/>
      <c r="V1239" s="10"/>
      <c r="W1239" s="10"/>
      <c r="Y1239" s="168"/>
      <c r="Z1239" s="10"/>
      <c r="AB1239" s="10"/>
      <c r="AC1239" s="168"/>
      <c r="AD1239" s="10"/>
      <c r="AE1239" s="3"/>
      <c r="AF1239" s="3"/>
    </row>
    <row r="1240" spans="1:37" x14ac:dyDescent="0.2">
      <c r="A1240" s="55"/>
      <c r="B1240" s="10"/>
      <c r="C1240" s="10"/>
      <c r="D1240" s="10"/>
      <c r="E1240" s="10"/>
      <c r="F1240" s="10"/>
      <c r="G1240" s="10"/>
      <c r="H1240" s="10"/>
      <c r="I1240" s="10"/>
      <c r="J1240" s="10"/>
      <c r="K1240" s="10"/>
      <c r="M1240" s="10"/>
      <c r="N1240" s="69"/>
      <c r="P1240" s="10"/>
      <c r="Q1240" s="10"/>
      <c r="R1240" s="10"/>
      <c r="S1240" s="10"/>
      <c r="T1240" s="10"/>
      <c r="U1240" s="10"/>
      <c r="V1240" s="10"/>
      <c r="W1240" s="10"/>
      <c r="Y1240" s="168"/>
      <c r="Z1240" s="10"/>
      <c r="AB1240" s="10"/>
      <c r="AC1240" s="168"/>
      <c r="AD1240" s="10"/>
      <c r="AE1240" s="3"/>
      <c r="AF1240" s="3"/>
    </row>
    <row r="1241" spans="1:37" x14ac:dyDescent="0.2">
      <c r="A1241" s="55"/>
      <c r="B1241" s="10"/>
      <c r="C1241" s="10"/>
      <c r="D1241" s="10"/>
      <c r="E1241" s="10"/>
      <c r="F1241" s="10"/>
      <c r="G1241" s="10"/>
      <c r="H1241" s="10"/>
      <c r="I1241" s="10"/>
      <c r="J1241" s="10"/>
      <c r="K1241" s="10"/>
      <c r="M1241" s="10"/>
      <c r="N1241" s="69"/>
      <c r="P1241" s="10"/>
      <c r="Q1241" s="10"/>
      <c r="R1241" s="10"/>
      <c r="S1241" s="10"/>
      <c r="T1241" s="10"/>
      <c r="U1241" s="10"/>
      <c r="V1241" s="10"/>
      <c r="W1241" s="10"/>
      <c r="Y1241" s="168"/>
      <c r="Z1241" s="10"/>
      <c r="AB1241" s="10"/>
      <c r="AC1241" s="168"/>
      <c r="AD1241" s="10"/>
      <c r="AE1241" s="3"/>
      <c r="AF1241" s="3"/>
    </row>
    <row r="1242" spans="1:37" x14ac:dyDescent="0.2">
      <c r="A1242" s="55"/>
      <c r="B1242" s="10"/>
      <c r="C1242" s="10"/>
      <c r="D1242" s="10"/>
      <c r="E1242" s="10"/>
      <c r="F1242" s="10"/>
      <c r="G1242" s="10"/>
      <c r="H1242" s="10"/>
      <c r="I1242" s="10"/>
      <c r="J1242" s="10"/>
      <c r="K1242" s="10"/>
      <c r="M1242" s="10"/>
      <c r="N1242" s="69"/>
      <c r="P1242" s="10"/>
      <c r="Q1242" s="10"/>
      <c r="R1242" s="10"/>
      <c r="S1242" s="10"/>
      <c r="T1242" s="10"/>
      <c r="U1242" s="10"/>
      <c r="V1242" s="10"/>
      <c r="W1242" s="10"/>
      <c r="Y1242" s="168"/>
      <c r="Z1242" s="10"/>
      <c r="AB1242" s="10"/>
      <c r="AC1242" s="168"/>
      <c r="AD1242" s="10"/>
      <c r="AE1242" s="3"/>
      <c r="AF1242" s="3"/>
    </row>
    <row r="1243" spans="1:37" x14ac:dyDescent="0.2">
      <c r="A1243" s="55"/>
      <c r="B1243" s="10"/>
      <c r="C1243" s="10"/>
      <c r="D1243" s="10"/>
      <c r="E1243" s="10"/>
      <c r="F1243" s="10"/>
      <c r="G1243" s="10"/>
      <c r="H1243" s="10"/>
      <c r="I1243" s="10"/>
      <c r="J1243" s="10"/>
      <c r="K1243" s="10"/>
      <c r="M1243" s="10"/>
      <c r="N1243" s="69"/>
      <c r="P1243" s="10"/>
      <c r="Q1243" s="10"/>
      <c r="R1243" s="10"/>
      <c r="S1243" s="10"/>
      <c r="T1243" s="10"/>
      <c r="U1243" s="10"/>
      <c r="V1243" s="10"/>
      <c r="W1243" s="10"/>
      <c r="Y1243" s="168"/>
      <c r="Z1243" s="10"/>
      <c r="AB1243" s="10"/>
      <c r="AC1243" s="168"/>
      <c r="AD1243" s="10"/>
      <c r="AE1243" s="3"/>
      <c r="AF1243" s="3"/>
    </row>
    <row r="1244" spans="1:37" x14ac:dyDescent="0.2">
      <c r="A1244" s="55"/>
      <c r="B1244" s="10"/>
      <c r="C1244" s="10"/>
      <c r="D1244" s="10"/>
      <c r="E1244" s="10"/>
      <c r="F1244" s="10"/>
      <c r="G1244" s="10"/>
      <c r="H1244" s="10"/>
      <c r="I1244" s="10"/>
      <c r="J1244" s="10"/>
      <c r="K1244" s="10"/>
      <c r="M1244" s="10"/>
      <c r="N1244" s="69"/>
      <c r="P1244" s="10"/>
      <c r="Q1244" s="10"/>
      <c r="R1244" s="10"/>
      <c r="S1244" s="10"/>
      <c r="T1244" s="10"/>
      <c r="U1244" s="10"/>
      <c r="V1244" s="10"/>
      <c r="W1244" s="10"/>
      <c r="Y1244" s="168"/>
      <c r="Z1244" s="10"/>
      <c r="AB1244" s="10"/>
      <c r="AC1244" s="168"/>
      <c r="AD1244" s="10"/>
      <c r="AE1244" s="3"/>
      <c r="AF1244" s="3"/>
    </row>
    <row r="1245" spans="1:37" x14ac:dyDescent="0.2">
      <c r="A1245" s="55"/>
      <c r="B1245" s="10"/>
      <c r="C1245" s="10"/>
      <c r="D1245" s="10"/>
      <c r="E1245" s="10"/>
      <c r="F1245" s="10"/>
      <c r="G1245" s="10"/>
      <c r="H1245" s="10"/>
      <c r="I1245" s="10"/>
      <c r="J1245" s="10"/>
      <c r="K1245" s="10"/>
      <c r="M1245" s="10"/>
      <c r="N1245" s="69"/>
      <c r="P1245" s="10"/>
      <c r="Q1245" s="10"/>
      <c r="R1245" s="10"/>
      <c r="S1245" s="10"/>
      <c r="T1245" s="10"/>
      <c r="U1245" s="10"/>
      <c r="V1245" s="10"/>
      <c r="W1245" s="10"/>
      <c r="Y1245" s="168"/>
      <c r="Z1245" s="10"/>
      <c r="AB1245" s="10"/>
      <c r="AC1245" s="168"/>
      <c r="AD1245" s="10"/>
      <c r="AE1245" s="3"/>
      <c r="AF1245" s="3"/>
    </row>
    <row r="1246" spans="1:37" x14ac:dyDescent="0.2">
      <c r="A1246" s="55"/>
      <c r="B1246" s="93" t="s">
        <v>586</v>
      </c>
      <c r="C1246" s="100"/>
      <c r="D1246" s="100"/>
      <c r="E1246" s="100"/>
      <c r="F1246" s="95">
        <f>SUM(F639:F1245)</f>
        <v>203819124</v>
      </c>
      <c r="G1246" s="95"/>
      <c r="H1246" s="95">
        <f>SUM(H639:H1245)</f>
        <v>0</v>
      </c>
      <c r="I1246" s="95"/>
      <c r="J1246" s="95">
        <f>SUM(J639:J1245)</f>
        <v>0</v>
      </c>
      <c r="K1246" s="96"/>
      <c r="M1246" s="95">
        <f>SUM(M639:M1245)</f>
        <v>493872</v>
      </c>
      <c r="N1246" s="96"/>
      <c r="P1246" s="101" t="s">
        <v>587</v>
      </c>
      <c r="Q1246" s="99" t="s">
        <v>587</v>
      </c>
      <c r="R1246" s="99" t="s">
        <v>587</v>
      </c>
      <c r="S1246" s="99" t="s">
        <v>587</v>
      </c>
      <c r="T1246" s="247">
        <f>F1246/M1246</f>
        <v>412.69625328020214</v>
      </c>
      <c r="U1246" s="99" t="s">
        <v>587</v>
      </c>
      <c r="V1246" s="99" t="s">
        <v>587</v>
      </c>
      <c r="W1246" s="102" t="s">
        <v>587</v>
      </c>
      <c r="Y1246" s="169">
        <f>SUM(Y640:Y1238)</f>
        <v>0</v>
      </c>
      <c r="Z1246" s="241"/>
      <c r="AB1246" s="251"/>
      <c r="AC1246" s="249"/>
      <c r="AD1246" s="96"/>
      <c r="AE1246" s="3"/>
      <c r="AF1246" s="3"/>
    </row>
    <row r="1247" spans="1:37" s="3" customFormat="1" x14ac:dyDescent="0.2">
      <c r="A1247" s="55"/>
      <c r="M1247" s="50"/>
      <c r="P1247" s="50"/>
      <c r="Y1247" s="50"/>
      <c r="AB1247" s="50"/>
      <c r="AH1247" s="73"/>
      <c r="AI1247" s="73"/>
      <c r="AJ1247" s="73"/>
      <c r="AK1247" s="73"/>
    </row>
    <row r="1248" spans="1:37" ht="63.75" x14ac:dyDescent="0.2">
      <c r="A1248" s="55"/>
      <c r="B1248" s="77" t="s">
        <v>42</v>
      </c>
      <c r="C1248" s="77" t="s">
        <v>43</v>
      </c>
      <c r="D1248" s="77" t="s">
        <v>44</v>
      </c>
      <c r="E1248" s="77" t="s">
        <v>45</v>
      </c>
      <c r="F1248" s="77" t="s">
        <v>46</v>
      </c>
      <c r="G1248" s="77" t="s">
        <v>46</v>
      </c>
      <c r="H1248" s="77" t="s">
        <v>47</v>
      </c>
      <c r="I1248" s="77" t="s">
        <v>47</v>
      </c>
      <c r="J1248" s="77" t="s">
        <v>48</v>
      </c>
      <c r="K1248" s="77" t="s">
        <v>49</v>
      </c>
      <c r="L1248" s="61"/>
      <c r="M1248" s="49" t="s">
        <v>50</v>
      </c>
      <c r="N1248" s="48" t="s">
        <v>50</v>
      </c>
      <c r="O1248" s="70"/>
      <c r="P1248" s="68" t="s">
        <v>51</v>
      </c>
      <c r="Q1248" s="68" t="s">
        <v>51</v>
      </c>
      <c r="R1248" s="68" t="s">
        <v>52</v>
      </c>
      <c r="S1248" s="68" t="s">
        <v>52</v>
      </c>
      <c r="T1248" s="68" t="s">
        <v>53</v>
      </c>
      <c r="U1248" s="68" t="s">
        <v>53</v>
      </c>
      <c r="V1248" s="68" t="s">
        <v>54</v>
      </c>
      <c r="W1248" s="68" t="s">
        <v>54</v>
      </c>
      <c r="X1248" s="70"/>
      <c r="Y1248" s="49" t="s">
        <v>55</v>
      </c>
      <c r="Z1248" s="49" t="s">
        <v>56</v>
      </c>
      <c r="AB1248" s="49" t="s">
        <v>57</v>
      </c>
      <c r="AC1248" s="49" t="s">
        <v>58</v>
      </c>
      <c r="AD1248" s="49" t="s">
        <v>59</v>
      </c>
      <c r="AE1248" s="3"/>
      <c r="AF1248" s="3"/>
    </row>
    <row r="1249" spans="1:32" x14ac:dyDescent="0.2">
      <c r="A1249" s="203">
        <v>43586</v>
      </c>
      <c r="B1249" s="10"/>
      <c r="C1249" s="10" t="s">
        <v>60</v>
      </c>
      <c r="D1249" s="10"/>
      <c r="E1249" s="10" t="s">
        <v>60</v>
      </c>
      <c r="F1249" s="10"/>
      <c r="G1249" s="10"/>
      <c r="H1249" s="10"/>
      <c r="I1249" s="10"/>
      <c r="J1249" s="10"/>
      <c r="K1249" s="10"/>
      <c r="M1249" s="10"/>
      <c r="N1249" s="69"/>
      <c r="P1249" s="202"/>
      <c r="Q1249" s="10"/>
      <c r="R1249" s="10"/>
      <c r="S1249" s="10"/>
      <c r="T1249" s="168"/>
      <c r="U1249" s="10"/>
      <c r="V1249" s="10"/>
      <c r="W1249" s="10"/>
      <c r="Y1249" s="168"/>
      <c r="Z1249" s="242"/>
      <c r="AB1249" s="10"/>
      <c r="AC1249" s="168"/>
      <c r="AD1249" s="10"/>
      <c r="AE1249" s="3"/>
      <c r="AF1249" s="3"/>
    </row>
    <row r="1250" spans="1:32" x14ac:dyDescent="0.2">
      <c r="A1250" s="55"/>
      <c r="B1250" s="10"/>
      <c r="C1250" s="10" t="s">
        <v>61</v>
      </c>
      <c r="D1250" s="10"/>
      <c r="E1250" s="10" t="s">
        <v>62</v>
      </c>
      <c r="F1250" s="10">
        <v>1706844</v>
      </c>
      <c r="G1250" s="10"/>
      <c r="H1250" s="10"/>
      <c r="I1250" s="10"/>
      <c r="J1250" s="10"/>
      <c r="K1250" s="10"/>
      <c r="M1250" s="10">
        <v>4334</v>
      </c>
      <c r="N1250" s="69"/>
      <c r="P1250" s="248">
        <f t="shared" ref="P1250:P1313" si="40">J1250/M1250</f>
        <v>0</v>
      </c>
      <c r="Q1250" s="10"/>
      <c r="R1250" s="10"/>
      <c r="S1250" s="10"/>
      <c r="T1250" s="180"/>
      <c r="U1250" s="10"/>
      <c r="V1250" s="10"/>
      <c r="W1250" s="10"/>
      <c r="Y1250" s="168"/>
      <c r="Z1250" s="242"/>
      <c r="AB1250" s="242"/>
      <c r="AC1250" s="242"/>
      <c r="AD1250" s="10"/>
      <c r="AE1250" s="3"/>
      <c r="AF1250" s="3"/>
    </row>
    <row r="1251" spans="1:32" x14ac:dyDescent="0.2">
      <c r="A1251" s="55"/>
      <c r="B1251" s="10"/>
      <c r="C1251" s="10" t="s">
        <v>61</v>
      </c>
      <c r="D1251" s="10"/>
      <c r="E1251" s="10" t="s">
        <v>64</v>
      </c>
      <c r="F1251" s="10">
        <v>91414</v>
      </c>
      <c r="G1251" s="10"/>
      <c r="H1251" s="10"/>
      <c r="I1251" s="10"/>
      <c r="J1251" s="10"/>
      <c r="K1251" s="10"/>
      <c r="M1251" s="10">
        <v>185</v>
      </c>
      <c r="N1251" s="69"/>
      <c r="P1251" s="248">
        <f t="shared" si="40"/>
        <v>0</v>
      </c>
      <c r="Q1251" s="10"/>
      <c r="R1251" s="10"/>
      <c r="S1251" s="10"/>
      <c r="T1251" s="180"/>
      <c r="U1251" s="10"/>
      <c r="V1251" s="10"/>
      <c r="W1251" s="10"/>
      <c r="Y1251" s="168"/>
      <c r="Z1251" s="242"/>
      <c r="AB1251" s="242"/>
      <c r="AC1251" s="242"/>
      <c r="AD1251" s="10"/>
      <c r="AE1251" s="3"/>
      <c r="AF1251" s="3"/>
    </row>
    <row r="1252" spans="1:32" x14ac:dyDescent="0.2">
      <c r="A1252" s="55"/>
      <c r="B1252" s="10"/>
      <c r="C1252" s="10" t="s">
        <v>65</v>
      </c>
      <c r="D1252" s="10"/>
      <c r="E1252" s="10" t="s">
        <v>62</v>
      </c>
      <c r="F1252" s="10">
        <v>398353</v>
      </c>
      <c r="G1252" s="10"/>
      <c r="H1252" s="10"/>
      <c r="I1252" s="10"/>
      <c r="J1252" s="10"/>
      <c r="K1252" s="10"/>
      <c r="M1252" s="10">
        <v>902</v>
      </c>
      <c r="N1252" s="69"/>
      <c r="P1252" s="248">
        <f t="shared" si="40"/>
        <v>0</v>
      </c>
      <c r="Q1252" s="10"/>
      <c r="R1252" s="10"/>
      <c r="S1252" s="10"/>
      <c r="T1252" s="180"/>
      <c r="U1252" s="10"/>
      <c r="V1252" s="10"/>
      <c r="W1252" s="10"/>
      <c r="Y1252" s="168"/>
      <c r="Z1252" s="242"/>
      <c r="AB1252" s="242"/>
      <c r="AC1252" s="242"/>
      <c r="AD1252" s="10"/>
      <c r="AE1252" s="3"/>
      <c r="AF1252" s="3"/>
    </row>
    <row r="1253" spans="1:32" x14ac:dyDescent="0.2">
      <c r="A1253" s="55"/>
      <c r="B1253" s="10"/>
      <c r="C1253" s="10" t="s">
        <v>65</v>
      </c>
      <c r="D1253" s="10"/>
      <c r="E1253" s="10" t="s">
        <v>64</v>
      </c>
      <c r="F1253" s="10">
        <v>1191</v>
      </c>
      <c r="G1253" s="10"/>
      <c r="H1253" s="10"/>
      <c r="I1253" s="10"/>
      <c r="J1253" s="10"/>
      <c r="K1253" s="10"/>
      <c r="M1253" s="10">
        <v>2</v>
      </c>
      <c r="N1253" s="69"/>
      <c r="P1253" s="248">
        <f t="shared" si="40"/>
        <v>0</v>
      </c>
      <c r="Q1253" s="10"/>
      <c r="R1253" s="10"/>
      <c r="S1253" s="10"/>
      <c r="T1253" s="180"/>
      <c r="U1253" s="10"/>
      <c r="V1253" s="10"/>
      <c r="W1253" s="10"/>
      <c r="Y1253" s="168"/>
      <c r="Z1253" s="242"/>
      <c r="AB1253" s="242"/>
      <c r="AC1253" s="242"/>
      <c r="AD1253" s="10"/>
      <c r="AE1253" s="3"/>
      <c r="AF1253" s="3"/>
    </row>
    <row r="1254" spans="1:32" x14ac:dyDescent="0.2">
      <c r="A1254" s="55"/>
      <c r="B1254" s="10"/>
      <c r="C1254" s="10" t="s">
        <v>66</v>
      </c>
      <c r="D1254" s="10"/>
      <c r="E1254" s="10" t="s">
        <v>67</v>
      </c>
      <c r="F1254" s="10">
        <v>227038</v>
      </c>
      <c r="G1254" s="10"/>
      <c r="H1254" s="10"/>
      <c r="I1254" s="10"/>
      <c r="J1254" s="10"/>
      <c r="K1254" s="10"/>
      <c r="M1254" s="10">
        <v>462</v>
      </c>
      <c r="N1254" s="69"/>
      <c r="P1254" s="248">
        <f t="shared" si="40"/>
        <v>0</v>
      </c>
      <c r="Q1254" s="10"/>
      <c r="R1254" s="10"/>
      <c r="S1254" s="10"/>
      <c r="T1254" s="180"/>
      <c r="U1254" s="10"/>
      <c r="V1254" s="10"/>
      <c r="W1254" s="10"/>
      <c r="Y1254" s="168"/>
      <c r="Z1254" s="242"/>
      <c r="AB1254" s="242"/>
      <c r="AC1254" s="242"/>
      <c r="AD1254" s="10"/>
      <c r="AE1254" s="3"/>
      <c r="AF1254" s="3"/>
    </row>
    <row r="1255" spans="1:32" x14ac:dyDescent="0.2">
      <c r="A1255" s="55"/>
      <c r="B1255" s="10"/>
      <c r="C1255" s="10" t="s">
        <v>68</v>
      </c>
      <c r="D1255" s="10"/>
      <c r="E1255" s="10" t="s">
        <v>69</v>
      </c>
      <c r="F1255" s="10">
        <v>9318</v>
      </c>
      <c r="G1255" s="10"/>
      <c r="H1255" s="10"/>
      <c r="I1255" s="10"/>
      <c r="J1255" s="10"/>
      <c r="K1255" s="10"/>
      <c r="M1255" s="10">
        <v>20</v>
      </c>
      <c r="N1255" s="69"/>
      <c r="P1255" s="248">
        <f t="shared" si="40"/>
        <v>0</v>
      </c>
      <c r="Q1255" s="10"/>
      <c r="R1255" s="10"/>
      <c r="S1255" s="10"/>
      <c r="T1255" s="180"/>
      <c r="U1255" s="10"/>
      <c r="V1255" s="10"/>
      <c r="W1255" s="10"/>
      <c r="Y1255" s="168"/>
      <c r="Z1255" s="242"/>
      <c r="AB1255" s="242"/>
      <c r="AC1255" s="242"/>
      <c r="AD1255" s="10"/>
      <c r="AE1255" s="3"/>
      <c r="AF1255" s="3"/>
    </row>
    <row r="1256" spans="1:32" x14ac:dyDescent="0.2">
      <c r="A1256" s="55"/>
      <c r="B1256" s="10"/>
      <c r="C1256" s="10" t="s">
        <v>70</v>
      </c>
      <c r="D1256" s="10"/>
      <c r="E1256" s="10" t="s">
        <v>71</v>
      </c>
      <c r="F1256" s="10">
        <v>633194</v>
      </c>
      <c r="G1256" s="10"/>
      <c r="H1256" s="10"/>
      <c r="I1256" s="10"/>
      <c r="J1256" s="10"/>
      <c r="K1256" s="10"/>
      <c r="M1256" s="10">
        <v>964</v>
      </c>
      <c r="N1256" s="69"/>
      <c r="P1256" s="248">
        <f t="shared" si="40"/>
        <v>0</v>
      </c>
      <c r="Q1256" s="10"/>
      <c r="R1256" s="10"/>
      <c r="S1256" s="10"/>
      <c r="T1256" s="180"/>
      <c r="U1256" s="10"/>
      <c r="V1256" s="10"/>
      <c r="W1256" s="10"/>
      <c r="Y1256" s="168"/>
      <c r="Z1256" s="242"/>
      <c r="AB1256" s="242"/>
      <c r="AC1256" s="242"/>
      <c r="AD1256" s="10"/>
      <c r="AE1256" s="3"/>
      <c r="AF1256" s="3"/>
    </row>
    <row r="1257" spans="1:32" x14ac:dyDescent="0.2">
      <c r="A1257" s="55"/>
      <c r="B1257" s="10"/>
      <c r="C1257" s="10" t="s">
        <v>70</v>
      </c>
      <c r="D1257" s="10"/>
      <c r="E1257" s="10" t="s">
        <v>72</v>
      </c>
      <c r="F1257" s="10">
        <v>1671</v>
      </c>
      <c r="G1257" s="10"/>
      <c r="H1257" s="10"/>
      <c r="I1257" s="10"/>
      <c r="J1257" s="10"/>
      <c r="K1257" s="10"/>
      <c r="M1257" s="10">
        <v>2</v>
      </c>
      <c r="N1257" s="69"/>
      <c r="P1257" s="248">
        <f t="shared" si="40"/>
        <v>0</v>
      </c>
      <c r="Q1257" s="10"/>
      <c r="R1257" s="10"/>
      <c r="S1257" s="10"/>
      <c r="T1257" s="180"/>
      <c r="U1257" s="10"/>
      <c r="V1257" s="10"/>
      <c r="W1257" s="10"/>
      <c r="Y1257" s="168"/>
      <c r="Z1257" s="242"/>
      <c r="AB1257" s="242"/>
      <c r="AC1257" s="242"/>
      <c r="AD1257" s="10"/>
      <c r="AE1257" s="3"/>
      <c r="AF1257" s="3"/>
    </row>
    <row r="1258" spans="1:32" x14ac:dyDescent="0.2">
      <c r="A1258" s="55"/>
      <c r="B1258" s="10"/>
      <c r="C1258" s="10" t="s">
        <v>73</v>
      </c>
      <c r="D1258" s="10"/>
      <c r="E1258" s="10" t="s">
        <v>74</v>
      </c>
      <c r="F1258" s="10">
        <v>19845</v>
      </c>
      <c r="G1258" s="10"/>
      <c r="H1258" s="10"/>
      <c r="I1258" s="10"/>
      <c r="J1258" s="10"/>
      <c r="K1258" s="10"/>
      <c r="M1258" s="10">
        <v>29</v>
      </c>
      <c r="N1258" s="69"/>
      <c r="P1258" s="248">
        <f t="shared" si="40"/>
        <v>0</v>
      </c>
      <c r="Q1258" s="10"/>
      <c r="R1258" s="10"/>
      <c r="S1258" s="10"/>
      <c r="T1258" s="180"/>
      <c r="U1258" s="10"/>
      <c r="V1258" s="10"/>
      <c r="W1258" s="10"/>
      <c r="Y1258" s="168"/>
      <c r="Z1258" s="242"/>
      <c r="AB1258" s="242"/>
      <c r="AC1258" s="242"/>
      <c r="AD1258" s="10"/>
      <c r="AE1258" s="3"/>
      <c r="AF1258" s="3"/>
    </row>
    <row r="1259" spans="1:32" x14ac:dyDescent="0.2">
      <c r="A1259" s="55"/>
      <c r="B1259" s="10"/>
      <c r="C1259" s="10" t="s">
        <v>75</v>
      </c>
      <c r="D1259" s="10"/>
      <c r="E1259" s="10" t="s">
        <v>76</v>
      </c>
      <c r="F1259" s="10">
        <v>135</v>
      </c>
      <c r="G1259" s="10"/>
      <c r="H1259" s="10"/>
      <c r="I1259" s="10"/>
      <c r="J1259" s="10"/>
      <c r="K1259" s="10"/>
      <c r="M1259" s="10">
        <v>1</v>
      </c>
      <c r="N1259" s="69"/>
      <c r="P1259" s="248">
        <f t="shared" si="40"/>
        <v>0</v>
      </c>
      <c r="Q1259" s="10"/>
      <c r="R1259" s="10"/>
      <c r="S1259" s="10"/>
      <c r="T1259" s="180"/>
      <c r="U1259" s="10"/>
      <c r="V1259" s="10"/>
      <c r="W1259" s="10"/>
      <c r="Y1259" s="168"/>
      <c r="Z1259" s="242"/>
      <c r="AB1259" s="242"/>
      <c r="AC1259" s="242"/>
      <c r="AD1259" s="10"/>
      <c r="AE1259" s="3"/>
      <c r="AF1259" s="3"/>
    </row>
    <row r="1260" spans="1:32" x14ac:dyDescent="0.2">
      <c r="A1260" s="55"/>
      <c r="B1260" s="10"/>
      <c r="C1260" s="10" t="s">
        <v>77</v>
      </c>
      <c r="D1260" s="10"/>
      <c r="E1260" s="10" t="s">
        <v>78</v>
      </c>
      <c r="F1260" s="10">
        <v>24433</v>
      </c>
      <c r="G1260" s="10"/>
      <c r="H1260" s="10"/>
      <c r="I1260" s="10"/>
      <c r="J1260" s="10"/>
      <c r="K1260" s="10"/>
      <c r="M1260" s="10">
        <v>31</v>
      </c>
      <c r="N1260" s="69"/>
      <c r="P1260" s="248">
        <f t="shared" si="40"/>
        <v>0</v>
      </c>
      <c r="Q1260" s="10"/>
      <c r="R1260" s="10"/>
      <c r="S1260" s="10"/>
      <c r="T1260" s="180"/>
      <c r="U1260" s="10"/>
      <c r="V1260" s="10"/>
      <c r="W1260" s="10"/>
      <c r="Y1260" s="168"/>
      <c r="Z1260" s="242"/>
      <c r="AB1260" s="242"/>
      <c r="AC1260" s="242"/>
      <c r="AD1260" s="10"/>
      <c r="AE1260" s="3"/>
      <c r="AF1260" s="3"/>
    </row>
    <row r="1261" spans="1:32" x14ac:dyDescent="0.2">
      <c r="A1261" s="55"/>
      <c r="B1261" s="10"/>
      <c r="C1261" s="10" t="s">
        <v>79</v>
      </c>
      <c r="D1261" s="10"/>
      <c r="E1261" s="10" t="s">
        <v>80</v>
      </c>
      <c r="F1261" s="10">
        <v>2367893</v>
      </c>
      <c r="G1261" s="10"/>
      <c r="H1261" s="10"/>
      <c r="I1261" s="10"/>
      <c r="J1261" s="10"/>
      <c r="K1261" s="10"/>
      <c r="M1261" s="10">
        <v>3998</v>
      </c>
      <c r="N1261" s="69"/>
      <c r="P1261" s="248">
        <f t="shared" si="40"/>
        <v>0</v>
      </c>
      <c r="Q1261" s="10"/>
      <c r="R1261" s="10"/>
      <c r="S1261" s="10"/>
      <c r="T1261" s="180"/>
      <c r="U1261" s="10"/>
      <c r="V1261" s="10"/>
      <c r="W1261" s="10"/>
      <c r="Y1261" s="168"/>
      <c r="Z1261" s="242"/>
      <c r="AB1261" s="242"/>
      <c r="AC1261" s="242"/>
      <c r="AD1261" s="10"/>
      <c r="AE1261" s="3"/>
      <c r="AF1261" s="3"/>
    </row>
    <row r="1262" spans="1:32" x14ac:dyDescent="0.2">
      <c r="A1262" s="55"/>
      <c r="B1262" s="10"/>
      <c r="C1262" s="10" t="s">
        <v>81</v>
      </c>
      <c r="D1262" s="10"/>
      <c r="E1262" s="10" t="s">
        <v>82</v>
      </c>
      <c r="F1262" s="10">
        <v>4749150</v>
      </c>
      <c r="G1262" s="10"/>
      <c r="H1262" s="10"/>
      <c r="I1262" s="10"/>
      <c r="J1262" s="10"/>
      <c r="K1262" s="10"/>
      <c r="M1262" s="10">
        <v>16248</v>
      </c>
      <c r="N1262" s="69"/>
      <c r="P1262" s="248">
        <f t="shared" si="40"/>
        <v>0</v>
      </c>
      <c r="Q1262" s="10"/>
      <c r="R1262" s="10"/>
      <c r="S1262" s="10"/>
      <c r="T1262" s="180"/>
      <c r="U1262" s="10"/>
      <c r="V1262" s="10"/>
      <c r="W1262" s="10"/>
      <c r="Y1262" s="168"/>
      <c r="Z1262" s="242"/>
      <c r="AB1262" s="242"/>
      <c r="AC1262" s="242"/>
      <c r="AD1262" s="10"/>
      <c r="AE1262" s="3"/>
      <c r="AF1262" s="3"/>
    </row>
    <row r="1263" spans="1:32" x14ac:dyDescent="0.2">
      <c r="A1263" s="55"/>
      <c r="B1263" s="10"/>
      <c r="C1263" s="10" t="s">
        <v>84</v>
      </c>
      <c r="D1263" s="10"/>
      <c r="E1263" s="10" t="s">
        <v>85</v>
      </c>
      <c r="F1263" s="10">
        <v>748</v>
      </c>
      <c r="G1263" s="10"/>
      <c r="H1263" s="10"/>
      <c r="I1263" s="10"/>
      <c r="J1263" s="10"/>
      <c r="K1263" s="10"/>
      <c r="M1263" s="10">
        <v>1</v>
      </c>
      <c r="N1263" s="69"/>
      <c r="P1263" s="248">
        <f t="shared" si="40"/>
        <v>0</v>
      </c>
      <c r="Q1263" s="10"/>
      <c r="R1263" s="10"/>
      <c r="S1263" s="10"/>
      <c r="T1263" s="180"/>
      <c r="U1263" s="10"/>
      <c r="V1263" s="10"/>
      <c r="W1263" s="10"/>
      <c r="Y1263" s="168"/>
      <c r="Z1263" s="242"/>
      <c r="AB1263" s="242"/>
      <c r="AC1263" s="242"/>
      <c r="AD1263" s="10"/>
      <c r="AE1263" s="3"/>
      <c r="AF1263" s="3"/>
    </row>
    <row r="1264" spans="1:32" x14ac:dyDescent="0.2">
      <c r="A1264" s="55"/>
      <c r="B1264" s="10"/>
      <c r="C1264" s="10" t="s">
        <v>86</v>
      </c>
      <c r="D1264" s="10"/>
      <c r="E1264" s="10" t="s">
        <v>87</v>
      </c>
      <c r="F1264" s="10">
        <v>2342</v>
      </c>
      <c r="G1264" s="10"/>
      <c r="H1264" s="10"/>
      <c r="I1264" s="10"/>
      <c r="J1264" s="10"/>
      <c r="K1264" s="10"/>
      <c r="M1264" s="10">
        <v>3</v>
      </c>
      <c r="N1264" s="69"/>
      <c r="P1264" s="248">
        <f t="shared" si="40"/>
        <v>0</v>
      </c>
      <c r="Q1264" s="10"/>
      <c r="R1264" s="10"/>
      <c r="S1264" s="10"/>
      <c r="T1264" s="180"/>
      <c r="U1264" s="10"/>
      <c r="V1264" s="10"/>
      <c r="W1264" s="10"/>
      <c r="Y1264" s="168"/>
      <c r="Z1264" s="242"/>
      <c r="AB1264" s="242"/>
      <c r="AC1264" s="242"/>
      <c r="AD1264" s="10"/>
      <c r="AE1264" s="3"/>
      <c r="AF1264" s="3"/>
    </row>
    <row r="1265" spans="1:32" x14ac:dyDescent="0.2">
      <c r="A1265" s="55"/>
      <c r="B1265" s="10"/>
      <c r="C1265" s="10" t="s">
        <v>88</v>
      </c>
      <c r="D1265" s="10"/>
      <c r="E1265" s="10" t="s">
        <v>89</v>
      </c>
      <c r="F1265" s="10">
        <v>40491</v>
      </c>
      <c r="G1265" s="10"/>
      <c r="H1265" s="10"/>
      <c r="I1265" s="10"/>
      <c r="J1265" s="10"/>
      <c r="K1265" s="10"/>
      <c r="M1265" s="10">
        <v>58</v>
      </c>
      <c r="N1265" s="69"/>
      <c r="P1265" s="248">
        <f t="shared" si="40"/>
        <v>0</v>
      </c>
      <c r="Q1265" s="10"/>
      <c r="R1265" s="10"/>
      <c r="S1265" s="10"/>
      <c r="T1265" s="180"/>
      <c r="U1265" s="10"/>
      <c r="V1265" s="10"/>
      <c r="W1265" s="10"/>
      <c r="Y1265" s="168"/>
      <c r="Z1265" s="242"/>
      <c r="AB1265" s="242"/>
      <c r="AC1265" s="242"/>
      <c r="AD1265" s="10"/>
      <c r="AE1265" s="3"/>
      <c r="AF1265" s="3"/>
    </row>
    <row r="1266" spans="1:32" x14ac:dyDescent="0.2">
      <c r="A1266" s="55"/>
      <c r="B1266" s="10"/>
      <c r="C1266" s="10" t="s">
        <v>90</v>
      </c>
      <c r="D1266" s="10"/>
      <c r="E1266" s="10" t="s">
        <v>91</v>
      </c>
      <c r="F1266" s="10">
        <v>143846</v>
      </c>
      <c r="G1266" s="10"/>
      <c r="H1266" s="10"/>
      <c r="I1266" s="10"/>
      <c r="J1266" s="10"/>
      <c r="K1266" s="10"/>
      <c r="M1266" s="10">
        <v>226</v>
      </c>
      <c r="N1266" s="69"/>
      <c r="P1266" s="248">
        <f t="shared" si="40"/>
        <v>0</v>
      </c>
      <c r="Q1266" s="10"/>
      <c r="R1266" s="10"/>
      <c r="S1266" s="10"/>
      <c r="T1266" s="180"/>
      <c r="U1266" s="10"/>
      <c r="V1266" s="10"/>
      <c r="W1266" s="10"/>
      <c r="Y1266" s="168"/>
      <c r="Z1266" s="242"/>
      <c r="AB1266" s="242"/>
      <c r="AC1266" s="242"/>
      <c r="AD1266" s="10"/>
      <c r="AE1266" s="3"/>
      <c r="AF1266" s="3"/>
    </row>
    <row r="1267" spans="1:32" x14ac:dyDescent="0.2">
      <c r="A1267" s="55"/>
      <c r="B1267" s="10"/>
      <c r="C1267" s="10" t="s">
        <v>90</v>
      </c>
      <c r="D1267" s="10"/>
      <c r="E1267" s="10" t="s">
        <v>92</v>
      </c>
      <c r="F1267" s="10">
        <v>4302</v>
      </c>
      <c r="G1267" s="10"/>
      <c r="H1267" s="10"/>
      <c r="I1267" s="10"/>
      <c r="J1267" s="10"/>
      <c r="K1267" s="10"/>
      <c r="M1267" s="10">
        <v>10</v>
      </c>
      <c r="N1267" s="69"/>
      <c r="P1267" s="248">
        <f t="shared" si="40"/>
        <v>0</v>
      </c>
      <c r="Q1267" s="10"/>
      <c r="R1267" s="10"/>
      <c r="S1267" s="10"/>
      <c r="T1267" s="180"/>
      <c r="U1267" s="10"/>
      <c r="V1267" s="10"/>
      <c r="W1267" s="10"/>
      <c r="Y1267" s="168"/>
      <c r="Z1267" s="242"/>
      <c r="AB1267" s="242"/>
      <c r="AC1267" s="242"/>
      <c r="AD1267" s="10"/>
      <c r="AE1267" s="3"/>
      <c r="AF1267" s="3"/>
    </row>
    <row r="1268" spans="1:32" x14ac:dyDescent="0.2">
      <c r="A1268" s="55"/>
      <c r="B1268" s="10"/>
      <c r="C1268" s="10" t="s">
        <v>93</v>
      </c>
      <c r="D1268" s="10"/>
      <c r="E1268" s="10" t="s">
        <v>94</v>
      </c>
      <c r="F1268" s="10">
        <v>37</v>
      </c>
      <c r="G1268" s="10"/>
      <c r="H1268" s="10"/>
      <c r="I1268" s="10"/>
      <c r="J1268" s="10"/>
      <c r="K1268" s="10"/>
      <c r="M1268" s="10">
        <v>1</v>
      </c>
      <c r="N1268" s="69"/>
      <c r="P1268" s="248">
        <f t="shared" si="40"/>
        <v>0</v>
      </c>
      <c r="Q1268" s="10"/>
      <c r="R1268" s="10"/>
      <c r="S1268" s="10"/>
      <c r="T1268" s="180"/>
      <c r="U1268" s="10"/>
      <c r="V1268" s="10"/>
      <c r="W1268" s="10"/>
      <c r="Y1268" s="168"/>
      <c r="Z1268" s="242"/>
      <c r="AB1268" s="242"/>
      <c r="AC1268" s="242"/>
      <c r="AD1268" s="10"/>
      <c r="AE1268" s="3"/>
      <c r="AF1268" s="3"/>
    </row>
    <row r="1269" spans="1:32" x14ac:dyDescent="0.2">
      <c r="A1269" s="55"/>
      <c r="B1269" s="10"/>
      <c r="C1269" s="10" t="s">
        <v>93</v>
      </c>
      <c r="D1269" s="10"/>
      <c r="E1269" s="10" t="s">
        <v>95</v>
      </c>
      <c r="F1269" s="10">
        <v>1655881</v>
      </c>
      <c r="G1269" s="10"/>
      <c r="H1269" s="10"/>
      <c r="I1269" s="10"/>
      <c r="J1269" s="10"/>
      <c r="K1269" s="10"/>
      <c r="M1269" s="10">
        <v>5571</v>
      </c>
      <c r="N1269" s="69"/>
      <c r="P1269" s="248">
        <f t="shared" si="40"/>
        <v>0</v>
      </c>
      <c r="Q1269" s="10"/>
      <c r="R1269" s="10"/>
      <c r="S1269" s="10"/>
      <c r="T1269" s="180"/>
      <c r="U1269" s="10"/>
      <c r="V1269" s="10"/>
      <c r="W1269" s="10"/>
      <c r="Y1269" s="168"/>
      <c r="Z1269" s="242"/>
      <c r="AB1269" s="242"/>
      <c r="AC1269" s="242"/>
      <c r="AD1269" s="10"/>
      <c r="AE1269" s="3"/>
      <c r="AF1269" s="3"/>
    </row>
    <row r="1270" spans="1:32" x14ac:dyDescent="0.2">
      <c r="A1270" s="55"/>
      <c r="B1270" s="10"/>
      <c r="C1270" s="10" t="s">
        <v>93</v>
      </c>
      <c r="D1270" s="10"/>
      <c r="E1270" s="10" t="s">
        <v>96</v>
      </c>
      <c r="F1270" s="10">
        <v>1360</v>
      </c>
      <c r="G1270" s="10"/>
      <c r="H1270" s="10"/>
      <c r="I1270" s="10"/>
      <c r="J1270" s="10"/>
      <c r="K1270" s="10"/>
      <c r="M1270" s="10">
        <v>1</v>
      </c>
      <c r="N1270" s="69"/>
      <c r="P1270" s="248">
        <f t="shared" si="40"/>
        <v>0</v>
      </c>
      <c r="Q1270" s="10"/>
      <c r="R1270" s="10"/>
      <c r="S1270" s="10"/>
      <c r="T1270" s="180"/>
      <c r="U1270" s="10"/>
      <c r="V1270" s="10"/>
      <c r="W1270" s="10"/>
      <c r="Y1270" s="168"/>
      <c r="Z1270" s="242"/>
      <c r="AB1270" s="242"/>
      <c r="AC1270" s="242"/>
      <c r="AD1270" s="10"/>
      <c r="AE1270" s="3"/>
      <c r="AF1270" s="3"/>
    </row>
    <row r="1271" spans="1:32" x14ac:dyDescent="0.2">
      <c r="A1271" s="55"/>
      <c r="B1271" s="10"/>
      <c r="C1271" s="10" t="s">
        <v>93</v>
      </c>
      <c r="D1271" s="10"/>
      <c r="E1271" s="10" t="s">
        <v>97</v>
      </c>
      <c r="F1271" s="10">
        <v>621</v>
      </c>
      <c r="G1271" s="10"/>
      <c r="H1271" s="10"/>
      <c r="I1271" s="10"/>
      <c r="J1271" s="10"/>
      <c r="K1271" s="10"/>
      <c r="M1271" s="10">
        <v>1</v>
      </c>
      <c r="N1271" s="69"/>
      <c r="P1271" s="248">
        <f t="shared" si="40"/>
        <v>0</v>
      </c>
      <c r="Q1271" s="10"/>
      <c r="R1271" s="10"/>
      <c r="S1271" s="10"/>
      <c r="T1271" s="180"/>
      <c r="U1271" s="10"/>
      <c r="V1271" s="10"/>
      <c r="W1271" s="10"/>
      <c r="Y1271" s="168"/>
      <c r="Z1271" s="242"/>
      <c r="AB1271" s="242"/>
      <c r="AC1271" s="242"/>
      <c r="AD1271" s="10"/>
      <c r="AE1271" s="3"/>
      <c r="AF1271" s="3"/>
    </row>
    <row r="1272" spans="1:32" x14ac:dyDescent="0.2">
      <c r="A1272" s="55"/>
      <c r="B1272" s="10"/>
      <c r="C1272" s="10" t="s">
        <v>98</v>
      </c>
      <c r="D1272" s="10"/>
      <c r="E1272" s="10" t="s">
        <v>99</v>
      </c>
      <c r="F1272" s="10">
        <v>5919</v>
      </c>
      <c r="G1272" s="10"/>
      <c r="H1272" s="10"/>
      <c r="I1272" s="10"/>
      <c r="J1272" s="10"/>
      <c r="K1272" s="10"/>
      <c r="M1272" s="10">
        <v>18</v>
      </c>
      <c r="N1272" s="69"/>
      <c r="P1272" s="248">
        <f t="shared" si="40"/>
        <v>0</v>
      </c>
      <c r="Q1272" s="10"/>
      <c r="R1272" s="10"/>
      <c r="S1272" s="10"/>
      <c r="T1272" s="180"/>
      <c r="U1272" s="10"/>
      <c r="V1272" s="10"/>
      <c r="W1272" s="10"/>
      <c r="Y1272" s="168"/>
      <c r="Z1272" s="242"/>
      <c r="AB1272" s="242"/>
      <c r="AC1272" s="242"/>
      <c r="AD1272" s="10"/>
      <c r="AE1272" s="3"/>
      <c r="AF1272" s="3"/>
    </row>
    <row r="1273" spans="1:32" x14ac:dyDescent="0.2">
      <c r="A1273" s="55"/>
      <c r="B1273" s="10"/>
      <c r="C1273" s="10" t="s">
        <v>98</v>
      </c>
      <c r="D1273" s="10"/>
      <c r="E1273" s="10" t="s">
        <v>76</v>
      </c>
      <c r="F1273" s="10">
        <v>2281993</v>
      </c>
      <c r="G1273" s="10"/>
      <c r="H1273" s="10"/>
      <c r="I1273" s="10"/>
      <c r="J1273" s="10"/>
      <c r="K1273" s="10"/>
      <c r="M1273" s="10">
        <v>5312</v>
      </c>
      <c r="N1273" s="69"/>
      <c r="P1273" s="248">
        <f t="shared" si="40"/>
        <v>0</v>
      </c>
      <c r="Q1273" s="10"/>
      <c r="R1273" s="10"/>
      <c r="S1273" s="10"/>
      <c r="T1273" s="180"/>
      <c r="U1273" s="10"/>
      <c r="V1273" s="10"/>
      <c r="W1273" s="10"/>
      <c r="Y1273" s="168"/>
      <c r="Z1273" s="242"/>
      <c r="AB1273" s="242"/>
      <c r="AC1273" s="242"/>
      <c r="AD1273" s="10"/>
      <c r="AE1273" s="3"/>
      <c r="AF1273" s="3"/>
    </row>
    <row r="1274" spans="1:32" x14ac:dyDescent="0.2">
      <c r="A1274" s="55"/>
      <c r="B1274" s="10"/>
      <c r="C1274" s="10" t="s">
        <v>100</v>
      </c>
      <c r="D1274" s="10"/>
      <c r="E1274" s="10" t="s">
        <v>101</v>
      </c>
      <c r="F1274" s="10">
        <v>1087121</v>
      </c>
      <c r="G1274" s="10"/>
      <c r="H1274" s="10"/>
      <c r="I1274" s="10"/>
      <c r="J1274" s="10"/>
      <c r="K1274" s="10"/>
      <c r="M1274" s="10">
        <v>2938</v>
      </c>
      <c r="N1274" s="69"/>
      <c r="P1274" s="248">
        <f t="shared" si="40"/>
        <v>0</v>
      </c>
      <c r="Q1274" s="10"/>
      <c r="R1274" s="10"/>
      <c r="S1274" s="10"/>
      <c r="T1274" s="180"/>
      <c r="U1274" s="10"/>
      <c r="V1274" s="10"/>
      <c r="W1274" s="10"/>
      <c r="Y1274" s="168"/>
      <c r="Z1274" s="242"/>
      <c r="AB1274" s="242"/>
      <c r="AC1274" s="242"/>
      <c r="AD1274" s="10"/>
      <c r="AE1274" s="3"/>
      <c r="AF1274" s="3"/>
    </row>
    <row r="1275" spans="1:32" x14ac:dyDescent="0.2">
      <c r="A1275" s="55"/>
      <c r="B1275" s="10"/>
      <c r="C1275" s="10" t="s">
        <v>100</v>
      </c>
      <c r="D1275" s="10"/>
      <c r="E1275" s="10" t="s">
        <v>102</v>
      </c>
      <c r="F1275" s="10">
        <v>418311</v>
      </c>
      <c r="G1275" s="10"/>
      <c r="H1275" s="10"/>
      <c r="I1275" s="10"/>
      <c r="J1275" s="10"/>
      <c r="K1275" s="10"/>
      <c r="M1275" s="10">
        <v>1273</v>
      </c>
      <c r="N1275" s="69"/>
      <c r="P1275" s="248">
        <f t="shared" si="40"/>
        <v>0</v>
      </c>
      <c r="Q1275" s="10"/>
      <c r="R1275" s="10"/>
      <c r="S1275" s="10"/>
      <c r="T1275" s="180"/>
      <c r="U1275" s="10"/>
      <c r="V1275" s="10"/>
      <c r="W1275" s="10"/>
      <c r="Y1275" s="168"/>
      <c r="Z1275" s="242"/>
      <c r="AB1275" s="242"/>
      <c r="AC1275" s="242"/>
      <c r="AD1275" s="10"/>
      <c r="AE1275" s="3"/>
      <c r="AF1275" s="3"/>
    </row>
    <row r="1276" spans="1:32" x14ac:dyDescent="0.2">
      <c r="A1276" s="55"/>
      <c r="B1276" s="10"/>
      <c r="C1276" s="10" t="s">
        <v>100</v>
      </c>
      <c r="D1276" s="10"/>
      <c r="E1276" s="10" t="s">
        <v>103</v>
      </c>
      <c r="F1276" s="10">
        <v>601</v>
      </c>
      <c r="G1276" s="10"/>
      <c r="H1276" s="10"/>
      <c r="I1276" s="10"/>
      <c r="J1276" s="10"/>
      <c r="K1276" s="10"/>
      <c r="M1276" s="10">
        <v>2</v>
      </c>
      <c r="N1276" s="69"/>
      <c r="P1276" s="248">
        <f t="shared" si="40"/>
        <v>0</v>
      </c>
      <c r="Q1276" s="10"/>
      <c r="R1276" s="10"/>
      <c r="S1276" s="10"/>
      <c r="T1276" s="180"/>
      <c r="U1276" s="10"/>
      <c r="V1276" s="10"/>
      <c r="W1276" s="10"/>
      <c r="Y1276" s="168"/>
      <c r="Z1276" s="242"/>
      <c r="AB1276" s="242"/>
      <c r="AC1276" s="242"/>
      <c r="AD1276" s="10"/>
      <c r="AE1276" s="3"/>
      <c r="AF1276" s="3"/>
    </row>
    <row r="1277" spans="1:32" x14ac:dyDescent="0.2">
      <c r="A1277" s="55"/>
      <c r="B1277" s="10"/>
      <c r="C1277" s="10" t="s">
        <v>100</v>
      </c>
      <c r="D1277" s="10"/>
      <c r="E1277" s="10" t="s">
        <v>104</v>
      </c>
      <c r="F1277" s="10">
        <v>5249</v>
      </c>
      <c r="G1277" s="10"/>
      <c r="H1277" s="10"/>
      <c r="I1277" s="10"/>
      <c r="J1277" s="10"/>
      <c r="K1277" s="10"/>
      <c r="M1277" s="10">
        <v>10</v>
      </c>
      <c r="N1277" s="69"/>
      <c r="P1277" s="248">
        <f t="shared" si="40"/>
        <v>0</v>
      </c>
      <c r="Q1277" s="10"/>
      <c r="R1277" s="10"/>
      <c r="S1277" s="10"/>
      <c r="T1277" s="180"/>
      <c r="U1277" s="10"/>
      <c r="V1277" s="10"/>
      <c r="W1277" s="10"/>
      <c r="Y1277" s="168"/>
      <c r="Z1277" s="242"/>
      <c r="AB1277" s="242"/>
      <c r="AC1277" s="242"/>
      <c r="AD1277" s="10"/>
      <c r="AE1277" s="3"/>
      <c r="AF1277" s="3"/>
    </row>
    <row r="1278" spans="1:32" x14ac:dyDescent="0.2">
      <c r="A1278" s="55"/>
      <c r="B1278" s="10"/>
      <c r="C1278" s="10" t="s">
        <v>105</v>
      </c>
      <c r="D1278" s="10"/>
      <c r="E1278" s="10" t="s">
        <v>106</v>
      </c>
      <c r="F1278" s="10">
        <v>314503</v>
      </c>
      <c r="G1278" s="10"/>
      <c r="H1278" s="10"/>
      <c r="I1278" s="10"/>
      <c r="J1278" s="10"/>
      <c r="K1278" s="10"/>
      <c r="M1278" s="10">
        <v>498</v>
      </c>
      <c r="N1278" s="69"/>
      <c r="P1278" s="248">
        <f t="shared" si="40"/>
        <v>0</v>
      </c>
      <c r="Q1278" s="10"/>
      <c r="R1278" s="10"/>
      <c r="S1278" s="10"/>
      <c r="T1278" s="180"/>
      <c r="U1278" s="10"/>
      <c r="V1278" s="10"/>
      <c r="W1278" s="10"/>
      <c r="Y1278" s="168"/>
      <c r="Z1278" s="242"/>
      <c r="AB1278" s="242"/>
      <c r="AC1278" s="242"/>
      <c r="AD1278" s="10"/>
      <c r="AE1278" s="3"/>
      <c r="AF1278" s="3"/>
    </row>
    <row r="1279" spans="1:32" x14ac:dyDescent="0.2">
      <c r="A1279" s="55"/>
      <c r="B1279" s="10"/>
      <c r="C1279" s="10" t="s">
        <v>107</v>
      </c>
      <c r="D1279" s="10"/>
      <c r="E1279" s="10" t="s">
        <v>109</v>
      </c>
      <c r="F1279" s="10">
        <v>383</v>
      </c>
      <c r="G1279" s="10"/>
      <c r="H1279" s="10"/>
      <c r="I1279" s="10"/>
      <c r="J1279" s="10"/>
      <c r="K1279" s="10"/>
      <c r="M1279" s="10">
        <v>1</v>
      </c>
      <c r="N1279" s="69"/>
      <c r="P1279" s="248">
        <f t="shared" si="40"/>
        <v>0</v>
      </c>
      <c r="Q1279" s="10"/>
      <c r="R1279" s="10"/>
      <c r="S1279" s="10"/>
      <c r="T1279" s="180"/>
      <c r="U1279" s="10"/>
      <c r="V1279" s="10"/>
      <c r="W1279" s="10"/>
      <c r="Y1279" s="168"/>
      <c r="Z1279" s="242"/>
      <c r="AB1279" s="242"/>
      <c r="AC1279" s="242"/>
      <c r="AD1279" s="10"/>
      <c r="AE1279" s="3"/>
      <c r="AF1279" s="3"/>
    </row>
    <row r="1280" spans="1:32" x14ac:dyDescent="0.2">
      <c r="A1280" s="55"/>
      <c r="B1280" s="10"/>
      <c r="C1280" s="10" t="s">
        <v>110</v>
      </c>
      <c r="D1280" s="10"/>
      <c r="E1280" s="10" t="s">
        <v>78</v>
      </c>
      <c r="F1280" s="10">
        <v>15799</v>
      </c>
      <c r="G1280" s="10"/>
      <c r="H1280" s="10"/>
      <c r="I1280" s="10"/>
      <c r="J1280" s="10"/>
      <c r="K1280" s="10"/>
      <c r="M1280" s="10">
        <v>27</v>
      </c>
      <c r="N1280" s="69"/>
      <c r="P1280" s="248">
        <f t="shared" si="40"/>
        <v>0</v>
      </c>
      <c r="Q1280" s="10"/>
      <c r="R1280" s="10"/>
      <c r="S1280" s="10"/>
      <c r="T1280" s="180"/>
      <c r="U1280" s="10"/>
      <c r="V1280" s="10"/>
      <c r="W1280" s="10"/>
      <c r="Y1280" s="168"/>
      <c r="Z1280" s="242"/>
      <c r="AB1280" s="242"/>
      <c r="AC1280" s="242"/>
      <c r="AD1280" s="10"/>
      <c r="AE1280" s="3"/>
      <c r="AF1280" s="3"/>
    </row>
    <row r="1281" spans="1:32" x14ac:dyDescent="0.2">
      <c r="A1281" s="55"/>
      <c r="B1281" s="10"/>
      <c r="C1281" s="10" t="s">
        <v>111</v>
      </c>
      <c r="D1281" s="10"/>
      <c r="E1281" s="10" t="s">
        <v>104</v>
      </c>
      <c r="F1281" s="10">
        <v>273</v>
      </c>
      <c r="G1281" s="10"/>
      <c r="H1281" s="10"/>
      <c r="I1281" s="10"/>
      <c r="J1281" s="10"/>
      <c r="K1281" s="10"/>
      <c r="M1281" s="10">
        <v>1</v>
      </c>
      <c r="N1281" s="69"/>
      <c r="P1281" s="248">
        <f t="shared" si="40"/>
        <v>0</v>
      </c>
      <c r="Q1281" s="10"/>
      <c r="R1281" s="10"/>
      <c r="S1281" s="10"/>
      <c r="T1281" s="180"/>
      <c r="U1281" s="10"/>
      <c r="V1281" s="10"/>
      <c r="W1281" s="10"/>
      <c r="Y1281" s="168"/>
      <c r="Z1281" s="242"/>
      <c r="AB1281" s="242"/>
      <c r="AC1281" s="242"/>
      <c r="AD1281" s="10"/>
      <c r="AE1281" s="3"/>
      <c r="AF1281" s="3"/>
    </row>
    <row r="1282" spans="1:32" x14ac:dyDescent="0.2">
      <c r="A1282" s="55"/>
      <c r="B1282" s="10"/>
      <c r="C1282" s="10" t="s">
        <v>112</v>
      </c>
      <c r="D1282" s="10"/>
      <c r="E1282" s="10" t="s">
        <v>101</v>
      </c>
      <c r="F1282" s="10">
        <v>266</v>
      </c>
      <c r="G1282" s="10"/>
      <c r="H1282" s="10"/>
      <c r="I1282" s="10"/>
      <c r="J1282" s="10"/>
      <c r="K1282" s="10"/>
      <c r="M1282" s="10">
        <v>1</v>
      </c>
      <c r="N1282" s="69"/>
      <c r="P1282" s="248">
        <f t="shared" si="40"/>
        <v>0</v>
      </c>
      <c r="Q1282" s="10"/>
      <c r="R1282" s="10"/>
      <c r="S1282" s="10"/>
      <c r="T1282" s="180"/>
      <c r="U1282" s="10"/>
      <c r="V1282" s="10"/>
      <c r="W1282" s="10"/>
      <c r="Y1282" s="168"/>
      <c r="Z1282" s="242"/>
      <c r="AB1282" s="242"/>
      <c r="AC1282" s="242"/>
      <c r="AD1282" s="10"/>
      <c r="AE1282" s="3"/>
      <c r="AF1282" s="3"/>
    </row>
    <row r="1283" spans="1:32" x14ac:dyDescent="0.2">
      <c r="A1283" s="55"/>
      <c r="B1283" s="10"/>
      <c r="C1283" s="10" t="s">
        <v>112</v>
      </c>
      <c r="D1283" s="10"/>
      <c r="E1283" s="10" t="s">
        <v>103</v>
      </c>
      <c r="F1283" s="10">
        <v>1309168</v>
      </c>
      <c r="G1283" s="10"/>
      <c r="H1283" s="10"/>
      <c r="I1283" s="10"/>
      <c r="J1283" s="10"/>
      <c r="K1283" s="10"/>
      <c r="M1283" s="10">
        <v>5360</v>
      </c>
      <c r="N1283" s="69"/>
      <c r="P1283" s="248">
        <f t="shared" si="40"/>
        <v>0</v>
      </c>
      <c r="Q1283" s="10"/>
      <c r="R1283" s="10"/>
      <c r="S1283" s="10"/>
      <c r="T1283" s="180"/>
      <c r="U1283" s="10"/>
      <c r="V1283" s="10"/>
      <c r="W1283" s="10"/>
      <c r="Y1283" s="168"/>
      <c r="Z1283" s="242"/>
      <c r="AB1283" s="242"/>
      <c r="AC1283" s="242"/>
      <c r="AD1283" s="10"/>
      <c r="AE1283" s="3"/>
      <c r="AF1283" s="3"/>
    </row>
    <row r="1284" spans="1:32" x14ac:dyDescent="0.2">
      <c r="A1284" s="55"/>
      <c r="B1284" s="10"/>
      <c r="C1284" s="10" t="s">
        <v>113</v>
      </c>
      <c r="D1284" s="10"/>
      <c r="E1284" s="10" t="s">
        <v>103</v>
      </c>
      <c r="F1284" s="10">
        <v>5287</v>
      </c>
      <c r="G1284" s="10"/>
      <c r="H1284" s="10"/>
      <c r="I1284" s="10"/>
      <c r="J1284" s="10"/>
      <c r="K1284" s="10"/>
      <c r="M1284" s="10">
        <v>20</v>
      </c>
      <c r="N1284" s="69"/>
      <c r="P1284" s="248">
        <f t="shared" si="40"/>
        <v>0</v>
      </c>
      <c r="Q1284" s="10"/>
      <c r="R1284" s="10"/>
      <c r="S1284" s="10"/>
      <c r="T1284" s="180"/>
      <c r="U1284" s="10"/>
      <c r="V1284" s="10"/>
      <c r="W1284" s="10"/>
      <c r="Y1284" s="168"/>
      <c r="Z1284" s="242"/>
      <c r="AB1284" s="242"/>
      <c r="AC1284" s="242"/>
      <c r="AD1284" s="10"/>
      <c r="AE1284" s="3"/>
      <c r="AF1284" s="3"/>
    </row>
    <row r="1285" spans="1:32" x14ac:dyDescent="0.2">
      <c r="A1285" s="55"/>
      <c r="B1285" s="10"/>
      <c r="C1285" s="10" t="s">
        <v>114</v>
      </c>
      <c r="D1285" s="10"/>
      <c r="E1285" s="10" t="s">
        <v>101</v>
      </c>
      <c r="F1285" s="10">
        <v>286</v>
      </c>
      <c r="G1285" s="10"/>
      <c r="H1285" s="10"/>
      <c r="I1285" s="10"/>
      <c r="J1285" s="10"/>
      <c r="K1285" s="10"/>
      <c r="M1285" s="10">
        <v>1</v>
      </c>
      <c r="N1285" s="69"/>
      <c r="P1285" s="248">
        <f t="shared" si="40"/>
        <v>0</v>
      </c>
      <c r="Q1285" s="10"/>
      <c r="R1285" s="10"/>
      <c r="S1285" s="10"/>
      <c r="T1285" s="180"/>
      <c r="U1285" s="10"/>
      <c r="V1285" s="10"/>
      <c r="W1285" s="10"/>
      <c r="Y1285" s="168"/>
      <c r="Z1285" s="242"/>
      <c r="AB1285" s="242"/>
      <c r="AC1285" s="242"/>
      <c r="AD1285" s="10"/>
      <c r="AE1285" s="3"/>
      <c r="AF1285" s="3"/>
    </row>
    <row r="1286" spans="1:32" x14ac:dyDescent="0.2">
      <c r="A1286" s="55"/>
      <c r="B1286" s="10"/>
      <c r="C1286" s="10" t="s">
        <v>114</v>
      </c>
      <c r="D1286" s="10"/>
      <c r="E1286" s="10" t="s">
        <v>103</v>
      </c>
      <c r="F1286" s="10">
        <v>22399</v>
      </c>
      <c r="G1286" s="10"/>
      <c r="H1286" s="10"/>
      <c r="I1286" s="10"/>
      <c r="J1286" s="10"/>
      <c r="K1286" s="10"/>
      <c r="M1286" s="10">
        <v>94</v>
      </c>
      <c r="N1286" s="69"/>
      <c r="P1286" s="248">
        <f t="shared" si="40"/>
        <v>0</v>
      </c>
      <c r="Q1286" s="10"/>
      <c r="R1286" s="10"/>
      <c r="S1286" s="10"/>
      <c r="T1286" s="180"/>
      <c r="U1286" s="10"/>
      <c r="V1286" s="10"/>
      <c r="W1286" s="10"/>
      <c r="Y1286" s="168"/>
      <c r="Z1286" s="242"/>
      <c r="AB1286" s="242"/>
      <c r="AC1286" s="242"/>
      <c r="AD1286" s="10"/>
      <c r="AE1286" s="3"/>
      <c r="AF1286" s="3"/>
    </row>
    <row r="1287" spans="1:32" x14ac:dyDescent="0.2">
      <c r="A1287" s="55"/>
      <c r="B1287" s="10"/>
      <c r="C1287" s="10" t="s">
        <v>115</v>
      </c>
      <c r="D1287" s="10"/>
      <c r="E1287" s="10" t="s">
        <v>103</v>
      </c>
      <c r="F1287" s="10">
        <v>2269</v>
      </c>
      <c r="G1287" s="10"/>
      <c r="H1287" s="10"/>
      <c r="I1287" s="10"/>
      <c r="J1287" s="10"/>
      <c r="K1287" s="10"/>
      <c r="M1287" s="10">
        <v>12</v>
      </c>
      <c r="N1287" s="69"/>
      <c r="P1287" s="248">
        <f t="shared" si="40"/>
        <v>0</v>
      </c>
      <c r="Q1287" s="10"/>
      <c r="R1287" s="10"/>
      <c r="S1287" s="10"/>
      <c r="T1287" s="180"/>
      <c r="U1287" s="10"/>
      <c r="V1287" s="10"/>
      <c r="W1287" s="10"/>
      <c r="Y1287" s="168"/>
      <c r="Z1287" s="242"/>
      <c r="AB1287" s="242"/>
      <c r="AC1287" s="242"/>
      <c r="AD1287" s="10"/>
      <c r="AE1287" s="3"/>
      <c r="AF1287" s="3"/>
    </row>
    <row r="1288" spans="1:32" x14ac:dyDescent="0.2">
      <c r="A1288" s="55"/>
      <c r="B1288" s="10"/>
      <c r="C1288" s="10" t="s">
        <v>116</v>
      </c>
      <c r="D1288" s="10"/>
      <c r="E1288" s="10" t="s">
        <v>103</v>
      </c>
      <c r="F1288" s="10">
        <v>6793</v>
      </c>
      <c r="G1288" s="10"/>
      <c r="H1288" s="10"/>
      <c r="I1288" s="10"/>
      <c r="J1288" s="10"/>
      <c r="K1288" s="10"/>
      <c r="M1288" s="10">
        <v>24</v>
      </c>
      <c r="N1288" s="69"/>
      <c r="P1288" s="248">
        <f t="shared" si="40"/>
        <v>0</v>
      </c>
      <c r="Q1288" s="10"/>
      <c r="R1288" s="10"/>
      <c r="S1288" s="10"/>
      <c r="T1288" s="180"/>
      <c r="U1288" s="10"/>
      <c r="V1288" s="10"/>
      <c r="W1288" s="10"/>
      <c r="Y1288" s="168"/>
      <c r="Z1288" s="242"/>
      <c r="AB1288" s="242"/>
      <c r="AC1288" s="242"/>
      <c r="AD1288" s="10"/>
      <c r="AE1288" s="3"/>
      <c r="AF1288" s="3"/>
    </row>
    <row r="1289" spans="1:32" x14ac:dyDescent="0.2">
      <c r="A1289" s="55"/>
      <c r="B1289" s="10"/>
      <c r="C1289" s="10" t="s">
        <v>117</v>
      </c>
      <c r="D1289" s="10"/>
      <c r="E1289" s="10" t="s">
        <v>103</v>
      </c>
      <c r="F1289" s="10">
        <v>473</v>
      </c>
      <c r="G1289" s="10"/>
      <c r="H1289" s="10"/>
      <c r="I1289" s="10"/>
      <c r="J1289" s="10"/>
      <c r="K1289" s="10"/>
      <c r="M1289" s="10">
        <v>2</v>
      </c>
      <c r="N1289" s="69"/>
      <c r="P1289" s="248">
        <f t="shared" si="40"/>
        <v>0</v>
      </c>
      <c r="Q1289" s="10"/>
      <c r="R1289" s="10"/>
      <c r="S1289" s="10"/>
      <c r="T1289" s="180"/>
      <c r="U1289" s="10"/>
      <c r="V1289" s="10"/>
      <c r="W1289" s="10"/>
      <c r="Y1289" s="168"/>
      <c r="Z1289" s="242"/>
      <c r="AB1289" s="242"/>
      <c r="AC1289" s="242"/>
      <c r="AD1289" s="10"/>
      <c r="AE1289" s="3"/>
      <c r="AF1289" s="3"/>
    </row>
    <row r="1290" spans="1:32" x14ac:dyDescent="0.2">
      <c r="A1290" s="55"/>
      <c r="B1290" s="10"/>
      <c r="C1290" s="10" t="s">
        <v>117</v>
      </c>
      <c r="D1290" s="10"/>
      <c r="E1290" s="10" t="s">
        <v>104</v>
      </c>
      <c r="F1290" s="10">
        <v>1187517</v>
      </c>
      <c r="G1290" s="10"/>
      <c r="H1290" s="10"/>
      <c r="I1290" s="10"/>
      <c r="J1290" s="10"/>
      <c r="K1290" s="10"/>
      <c r="M1290" s="10">
        <v>3978</v>
      </c>
      <c r="N1290" s="69"/>
      <c r="P1290" s="248">
        <f t="shared" si="40"/>
        <v>0</v>
      </c>
      <c r="Q1290" s="10"/>
      <c r="R1290" s="10"/>
      <c r="S1290" s="10"/>
      <c r="T1290" s="180"/>
      <c r="U1290" s="10"/>
      <c r="V1290" s="10"/>
      <c r="W1290" s="10"/>
      <c r="Y1290" s="168"/>
      <c r="Z1290" s="242"/>
      <c r="AB1290" s="242"/>
      <c r="AC1290" s="242"/>
      <c r="AD1290" s="10"/>
      <c r="AE1290" s="3"/>
      <c r="AF1290" s="3"/>
    </row>
    <row r="1291" spans="1:32" x14ac:dyDescent="0.2">
      <c r="A1291" s="55"/>
      <c r="B1291" s="10"/>
      <c r="C1291" s="10" t="s">
        <v>118</v>
      </c>
      <c r="D1291" s="10"/>
      <c r="E1291" s="10" t="s">
        <v>119</v>
      </c>
      <c r="F1291" s="10">
        <v>1759</v>
      </c>
      <c r="G1291" s="10"/>
      <c r="H1291" s="10"/>
      <c r="I1291" s="10"/>
      <c r="J1291" s="10"/>
      <c r="K1291" s="10"/>
      <c r="M1291" s="10">
        <v>3</v>
      </c>
      <c r="N1291" s="69"/>
      <c r="P1291" s="248">
        <f t="shared" si="40"/>
        <v>0</v>
      </c>
      <c r="Q1291" s="10"/>
      <c r="R1291" s="10"/>
      <c r="S1291" s="10"/>
      <c r="T1291" s="180"/>
      <c r="U1291" s="10"/>
      <c r="V1291" s="10"/>
      <c r="W1291" s="10"/>
      <c r="Y1291" s="168"/>
      <c r="Z1291" s="242"/>
      <c r="AB1291" s="242"/>
      <c r="AC1291" s="242"/>
      <c r="AD1291" s="10"/>
      <c r="AE1291" s="3"/>
      <c r="AF1291" s="3"/>
    </row>
    <row r="1292" spans="1:32" x14ac:dyDescent="0.2">
      <c r="A1292" s="55"/>
      <c r="B1292" s="10"/>
      <c r="C1292" s="10" t="s">
        <v>120</v>
      </c>
      <c r="D1292" s="10"/>
      <c r="E1292" s="10" t="s">
        <v>89</v>
      </c>
      <c r="F1292" s="10">
        <v>605</v>
      </c>
      <c r="G1292" s="10"/>
      <c r="H1292" s="10"/>
      <c r="I1292" s="10"/>
      <c r="J1292" s="10"/>
      <c r="K1292" s="10"/>
      <c r="M1292" s="10">
        <v>1</v>
      </c>
      <c r="N1292" s="69"/>
      <c r="P1292" s="248">
        <f t="shared" si="40"/>
        <v>0</v>
      </c>
      <c r="Q1292" s="10"/>
      <c r="R1292" s="10"/>
      <c r="S1292" s="10"/>
      <c r="T1292" s="180"/>
      <c r="U1292" s="10"/>
      <c r="V1292" s="10"/>
      <c r="W1292" s="10"/>
      <c r="Y1292" s="168"/>
      <c r="Z1292" s="242"/>
      <c r="AB1292" s="242"/>
      <c r="AC1292" s="242"/>
      <c r="AD1292" s="10"/>
      <c r="AE1292" s="3"/>
      <c r="AF1292" s="3"/>
    </row>
    <row r="1293" spans="1:32" x14ac:dyDescent="0.2">
      <c r="A1293" s="55"/>
      <c r="B1293" s="10"/>
      <c r="C1293" s="10" t="s">
        <v>121</v>
      </c>
      <c r="D1293" s="10"/>
      <c r="E1293" s="10" t="s">
        <v>78</v>
      </c>
      <c r="F1293" s="10">
        <v>4163</v>
      </c>
      <c r="G1293" s="10"/>
      <c r="H1293" s="10"/>
      <c r="I1293" s="10"/>
      <c r="J1293" s="10"/>
      <c r="K1293" s="10"/>
      <c r="M1293" s="10">
        <v>4</v>
      </c>
      <c r="N1293" s="69"/>
      <c r="P1293" s="248">
        <f t="shared" si="40"/>
        <v>0</v>
      </c>
      <c r="Q1293" s="10"/>
      <c r="R1293" s="10"/>
      <c r="S1293" s="10"/>
      <c r="T1293" s="180"/>
      <c r="U1293" s="10"/>
      <c r="V1293" s="10"/>
      <c r="W1293" s="10"/>
      <c r="Y1293" s="168"/>
      <c r="Z1293" s="242"/>
      <c r="AB1293" s="242"/>
      <c r="AC1293" s="242"/>
      <c r="AD1293" s="10"/>
      <c r="AE1293" s="3"/>
      <c r="AF1293" s="3"/>
    </row>
    <row r="1294" spans="1:32" x14ac:dyDescent="0.2">
      <c r="A1294" s="55"/>
      <c r="B1294" s="10"/>
      <c r="C1294" s="10" t="s">
        <v>122</v>
      </c>
      <c r="D1294" s="10"/>
      <c r="E1294" s="10" t="s">
        <v>123</v>
      </c>
      <c r="F1294" s="10">
        <v>245609</v>
      </c>
      <c r="G1294" s="10"/>
      <c r="H1294" s="10"/>
      <c r="I1294" s="10"/>
      <c r="J1294" s="10"/>
      <c r="K1294" s="10"/>
      <c r="M1294" s="10">
        <v>415</v>
      </c>
      <c r="N1294" s="69"/>
      <c r="P1294" s="248">
        <f t="shared" si="40"/>
        <v>0</v>
      </c>
      <c r="Q1294" s="10"/>
      <c r="R1294" s="10"/>
      <c r="S1294" s="10"/>
      <c r="T1294" s="180"/>
      <c r="U1294" s="10"/>
      <c r="V1294" s="10"/>
      <c r="W1294" s="10"/>
      <c r="Y1294" s="168"/>
      <c r="Z1294" s="242"/>
      <c r="AB1294" s="242"/>
      <c r="AC1294" s="242"/>
      <c r="AD1294" s="10"/>
      <c r="AE1294" s="3"/>
      <c r="AF1294" s="3"/>
    </row>
    <row r="1295" spans="1:32" x14ac:dyDescent="0.2">
      <c r="A1295" s="55"/>
      <c r="B1295" s="10"/>
      <c r="C1295" s="10" t="s">
        <v>124</v>
      </c>
      <c r="D1295" s="10"/>
      <c r="E1295" s="10" t="s">
        <v>119</v>
      </c>
      <c r="F1295" s="10">
        <v>113971</v>
      </c>
      <c r="G1295" s="10"/>
      <c r="H1295" s="10"/>
      <c r="I1295" s="10"/>
      <c r="J1295" s="10"/>
      <c r="K1295" s="10"/>
      <c r="M1295" s="10">
        <v>267</v>
      </c>
      <c r="N1295" s="69"/>
      <c r="P1295" s="248">
        <f t="shared" si="40"/>
        <v>0</v>
      </c>
      <c r="Q1295" s="10"/>
      <c r="R1295" s="10"/>
      <c r="S1295" s="10"/>
      <c r="T1295" s="180"/>
      <c r="U1295" s="10"/>
      <c r="V1295" s="10"/>
      <c r="W1295" s="10"/>
      <c r="Y1295" s="168"/>
      <c r="Z1295" s="242"/>
      <c r="AB1295" s="242"/>
      <c r="AC1295" s="242"/>
      <c r="AD1295" s="10"/>
      <c r="AE1295" s="3"/>
      <c r="AF1295" s="3"/>
    </row>
    <row r="1296" spans="1:32" x14ac:dyDescent="0.2">
      <c r="A1296" s="55"/>
      <c r="B1296" s="10"/>
      <c r="C1296" s="10" t="s">
        <v>125</v>
      </c>
      <c r="D1296" s="10"/>
      <c r="E1296" s="10" t="s">
        <v>126</v>
      </c>
      <c r="F1296" s="10">
        <v>131883</v>
      </c>
      <c r="G1296" s="10"/>
      <c r="H1296" s="10"/>
      <c r="I1296" s="10"/>
      <c r="J1296" s="10"/>
      <c r="K1296" s="10"/>
      <c r="M1296" s="10">
        <v>251</v>
      </c>
      <c r="N1296" s="69"/>
      <c r="P1296" s="248">
        <f t="shared" si="40"/>
        <v>0</v>
      </c>
      <c r="Q1296" s="10"/>
      <c r="R1296" s="10"/>
      <c r="S1296" s="10"/>
      <c r="T1296" s="180"/>
      <c r="U1296" s="10"/>
      <c r="V1296" s="10"/>
      <c r="W1296" s="10"/>
      <c r="Y1296" s="168"/>
      <c r="Z1296" s="242"/>
      <c r="AB1296" s="242"/>
      <c r="AC1296" s="242"/>
      <c r="AD1296" s="10"/>
      <c r="AE1296" s="3"/>
      <c r="AF1296" s="3"/>
    </row>
    <row r="1297" spans="1:32" x14ac:dyDescent="0.2">
      <c r="A1297" s="55"/>
      <c r="B1297" s="10"/>
      <c r="C1297" s="10" t="s">
        <v>127</v>
      </c>
      <c r="D1297" s="10"/>
      <c r="E1297" s="10" t="s">
        <v>67</v>
      </c>
      <c r="F1297" s="10">
        <v>2202360</v>
      </c>
      <c r="G1297" s="10"/>
      <c r="H1297" s="10"/>
      <c r="I1297" s="10"/>
      <c r="J1297" s="10"/>
      <c r="K1297" s="10"/>
      <c r="M1297" s="10">
        <v>4307</v>
      </c>
      <c r="N1297" s="69"/>
      <c r="P1297" s="248">
        <f t="shared" si="40"/>
        <v>0</v>
      </c>
      <c r="Q1297" s="10"/>
      <c r="R1297" s="10"/>
      <c r="S1297" s="10"/>
      <c r="T1297" s="180"/>
      <c r="U1297" s="10"/>
      <c r="V1297" s="10"/>
      <c r="W1297" s="10"/>
      <c r="Y1297" s="168"/>
      <c r="Z1297" s="242"/>
      <c r="AB1297" s="242"/>
      <c r="AC1297" s="242"/>
      <c r="AD1297" s="10"/>
      <c r="AE1297" s="3"/>
      <c r="AF1297" s="3"/>
    </row>
    <row r="1298" spans="1:32" x14ac:dyDescent="0.2">
      <c r="A1298" s="55"/>
      <c r="B1298" s="10"/>
      <c r="C1298" s="10" t="s">
        <v>127</v>
      </c>
      <c r="D1298" s="10"/>
      <c r="E1298" s="10" t="s">
        <v>74</v>
      </c>
      <c r="F1298" s="10">
        <v>3669</v>
      </c>
      <c r="G1298" s="10"/>
      <c r="H1298" s="10"/>
      <c r="I1298" s="10"/>
      <c r="J1298" s="10"/>
      <c r="K1298" s="10"/>
      <c r="M1298" s="10">
        <v>6</v>
      </c>
      <c r="N1298" s="69"/>
      <c r="P1298" s="248">
        <f t="shared" si="40"/>
        <v>0</v>
      </c>
      <c r="Q1298" s="10"/>
      <c r="R1298" s="10"/>
      <c r="S1298" s="10"/>
      <c r="T1298" s="180"/>
      <c r="U1298" s="10"/>
      <c r="V1298" s="10"/>
      <c r="W1298" s="10"/>
      <c r="Y1298" s="168"/>
      <c r="Z1298" s="242"/>
      <c r="AB1298" s="242"/>
      <c r="AC1298" s="242"/>
      <c r="AD1298" s="10"/>
      <c r="AE1298" s="3"/>
      <c r="AF1298" s="3"/>
    </row>
    <row r="1299" spans="1:32" x14ac:dyDescent="0.2">
      <c r="A1299" s="55"/>
      <c r="B1299" s="10"/>
      <c r="C1299" s="10" t="s">
        <v>128</v>
      </c>
      <c r="D1299" s="10"/>
      <c r="E1299" s="10" t="s">
        <v>106</v>
      </c>
      <c r="F1299" s="10">
        <v>575</v>
      </c>
      <c r="G1299" s="10"/>
      <c r="H1299" s="10"/>
      <c r="I1299" s="10"/>
      <c r="J1299" s="10"/>
      <c r="K1299" s="10"/>
      <c r="M1299" s="10">
        <v>1</v>
      </c>
      <c r="N1299" s="69"/>
      <c r="P1299" s="248">
        <f t="shared" si="40"/>
        <v>0</v>
      </c>
      <c r="Q1299" s="10"/>
      <c r="R1299" s="10"/>
      <c r="S1299" s="10"/>
      <c r="T1299" s="180"/>
      <c r="U1299" s="10"/>
      <c r="V1299" s="10"/>
      <c r="W1299" s="10"/>
      <c r="Y1299" s="168"/>
      <c r="Z1299" s="242"/>
      <c r="AB1299" s="242"/>
      <c r="AC1299" s="242"/>
      <c r="AD1299" s="10"/>
      <c r="AE1299" s="3"/>
      <c r="AF1299" s="3"/>
    </row>
    <row r="1300" spans="1:32" x14ac:dyDescent="0.2">
      <c r="A1300" s="55"/>
      <c r="B1300" s="10"/>
      <c r="C1300" s="10" t="s">
        <v>129</v>
      </c>
      <c r="D1300" s="10"/>
      <c r="E1300" s="10" t="s">
        <v>130</v>
      </c>
      <c r="F1300" s="10">
        <v>1777</v>
      </c>
      <c r="G1300" s="10"/>
      <c r="H1300" s="10"/>
      <c r="I1300" s="10"/>
      <c r="J1300" s="10"/>
      <c r="K1300" s="10"/>
      <c r="M1300" s="10">
        <v>3</v>
      </c>
      <c r="N1300" s="69"/>
      <c r="P1300" s="248">
        <f t="shared" si="40"/>
        <v>0</v>
      </c>
      <c r="Q1300" s="10"/>
      <c r="R1300" s="10"/>
      <c r="S1300" s="10"/>
      <c r="T1300" s="180"/>
      <c r="U1300" s="10"/>
      <c r="V1300" s="10"/>
      <c r="W1300" s="10"/>
      <c r="Y1300" s="168"/>
      <c r="Z1300" s="242"/>
      <c r="AB1300" s="242"/>
      <c r="AC1300" s="242"/>
      <c r="AD1300" s="10"/>
      <c r="AE1300" s="3"/>
      <c r="AF1300" s="3"/>
    </row>
    <row r="1301" spans="1:32" x14ac:dyDescent="0.2">
      <c r="A1301" s="55"/>
      <c r="B1301" s="10"/>
      <c r="C1301" s="10" t="s">
        <v>129</v>
      </c>
      <c r="D1301" s="10"/>
      <c r="E1301" s="10" t="s">
        <v>106</v>
      </c>
      <c r="F1301" s="10">
        <v>14638</v>
      </c>
      <c r="G1301" s="10"/>
      <c r="H1301" s="10"/>
      <c r="I1301" s="10"/>
      <c r="J1301" s="10"/>
      <c r="K1301" s="10"/>
      <c r="M1301" s="10">
        <v>26</v>
      </c>
      <c r="N1301" s="69"/>
      <c r="P1301" s="248">
        <f t="shared" si="40"/>
        <v>0</v>
      </c>
      <c r="Q1301" s="10"/>
      <c r="R1301" s="10"/>
      <c r="S1301" s="10"/>
      <c r="T1301" s="180"/>
      <c r="U1301" s="10"/>
      <c r="V1301" s="10"/>
      <c r="W1301" s="10"/>
      <c r="Y1301" s="168"/>
      <c r="Z1301" s="242"/>
      <c r="AB1301" s="242"/>
      <c r="AC1301" s="242"/>
      <c r="AD1301" s="10"/>
      <c r="AE1301" s="3"/>
      <c r="AF1301" s="3"/>
    </row>
    <row r="1302" spans="1:32" x14ac:dyDescent="0.2">
      <c r="A1302" s="55"/>
      <c r="B1302" s="10"/>
      <c r="C1302" s="10" t="s">
        <v>131</v>
      </c>
      <c r="D1302" s="10"/>
      <c r="E1302" s="10" t="s">
        <v>132</v>
      </c>
      <c r="F1302" s="10">
        <v>280</v>
      </c>
      <c r="G1302" s="10"/>
      <c r="H1302" s="10"/>
      <c r="I1302" s="10"/>
      <c r="J1302" s="10"/>
      <c r="K1302" s="10"/>
      <c r="M1302" s="10">
        <v>1</v>
      </c>
      <c r="N1302" s="69"/>
      <c r="P1302" s="248">
        <f t="shared" si="40"/>
        <v>0</v>
      </c>
      <c r="Q1302" s="10"/>
      <c r="R1302" s="10"/>
      <c r="S1302" s="10"/>
      <c r="T1302" s="180"/>
      <c r="U1302" s="10"/>
      <c r="V1302" s="10"/>
      <c r="W1302" s="10"/>
      <c r="Y1302" s="168"/>
      <c r="Z1302" s="242"/>
      <c r="AB1302" s="242"/>
      <c r="AC1302" s="242"/>
      <c r="AD1302" s="10"/>
      <c r="AE1302" s="3"/>
      <c r="AF1302" s="3"/>
    </row>
    <row r="1303" spans="1:32" x14ac:dyDescent="0.2">
      <c r="A1303" s="55"/>
      <c r="B1303" s="10"/>
      <c r="C1303" s="10" t="s">
        <v>131</v>
      </c>
      <c r="D1303" s="10"/>
      <c r="E1303" s="10" t="s">
        <v>133</v>
      </c>
      <c r="F1303" s="10">
        <v>4010</v>
      </c>
      <c r="G1303" s="10"/>
      <c r="H1303" s="10"/>
      <c r="I1303" s="10"/>
      <c r="J1303" s="10"/>
      <c r="K1303" s="10"/>
      <c r="M1303" s="10">
        <v>4</v>
      </c>
      <c r="N1303" s="69"/>
      <c r="P1303" s="248">
        <f t="shared" si="40"/>
        <v>0</v>
      </c>
      <c r="Q1303" s="10"/>
      <c r="R1303" s="10"/>
      <c r="S1303" s="10"/>
      <c r="T1303" s="180"/>
      <c r="U1303" s="10"/>
      <c r="V1303" s="10"/>
      <c r="W1303" s="10"/>
      <c r="Y1303" s="168"/>
      <c r="Z1303" s="242"/>
      <c r="AB1303" s="242"/>
      <c r="AC1303" s="242"/>
      <c r="AD1303" s="10"/>
      <c r="AE1303" s="3"/>
      <c r="AF1303" s="3"/>
    </row>
    <row r="1304" spans="1:32" x14ac:dyDescent="0.2">
      <c r="A1304" s="55"/>
      <c r="B1304" s="10"/>
      <c r="C1304" s="10" t="s">
        <v>134</v>
      </c>
      <c r="D1304" s="10"/>
      <c r="E1304" s="10" t="s">
        <v>130</v>
      </c>
      <c r="F1304" s="10">
        <v>1179211</v>
      </c>
      <c r="G1304" s="10"/>
      <c r="H1304" s="10"/>
      <c r="I1304" s="10"/>
      <c r="J1304" s="10"/>
      <c r="K1304" s="10"/>
      <c r="M1304" s="10">
        <v>2008</v>
      </c>
      <c r="N1304" s="69"/>
      <c r="P1304" s="248">
        <f t="shared" si="40"/>
        <v>0</v>
      </c>
      <c r="Q1304" s="10"/>
      <c r="R1304" s="10"/>
      <c r="S1304" s="10"/>
      <c r="T1304" s="180"/>
      <c r="U1304" s="10"/>
      <c r="V1304" s="10"/>
      <c r="W1304" s="10"/>
      <c r="Y1304" s="168"/>
      <c r="Z1304" s="242"/>
      <c r="AB1304" s="242"/>
      <c r="AC1304" s="242"/>
      <c r="AD1304" s="10"/>
      <c r="AE1304" s="3"/>
      <c r="AF1304" s="3"/>
    </row>
    <row r="1305" spans="1:32" x14ac:dyDescent="0.2">
      <c r="A1305" s="55"/>
      <c r="B1305" s="10"/>
      <c r="C1305" s="10" t="s">
        <v>134</v>
      </c>
      <c r="D1305" s="10"/>
      <c r="E1305" s="10" t="s">
        <v>72</v>
      </c>
      <c r="F1305" s="10">
        <v>993</v>
      </c>
      <c r="G1305" s="10"/>
      <c r="H1305" s="10"/>
      <c r="I1305" s="10"/>
      <c r="J1305" s="10"/>
      <c r="K1305" s="10"/>
      <c r="M1305" s="10">
        <v>1</v>
      </c>
      <c r="N1305" s="69"/>
      <c r="P1305" s="248">
        <f t="shared" si="40"/>
        <v>0</v>
      </c>
      <c r="Q1305" s="10"/>
      <c r="R1305" s="10"/>
      <c r="S1305" s="10"/>
      <c r="T1305" s="180"/>
      <c r="U1305" s="10"/>
      <c r="V1305" s="10"/>
      <c r="W1305" s="10"/>
      <c r="Y1305" s="168"/>
      <c r="Z1305" s="242"/>
      <c r="AB1305" s="242"/>
      <c r="AC1305" s="242"/>
      <c r="AD1305" s="10"/>
      <c r="AE1305" s="3"/>
      <c r="AF1305" s="3"/>
    </row>
    <row r="1306" spans="1:32" x14ac:dyDescent="0.2">
      <c r="A1306" s="55"/>
      <c r="B1306" s="10"/>
      <c r="C1306" s="10" t="s">
        <v>135</v>
      </c>
      <c r="D1306" s="10"/>
      <c r="E1306" s="10" t="s">
        <v>78</v>
      </c>
      <c r="F1306" s="10">
        <v>455260</v>
      </c>
      <c r="G1306" s="10"/>
      <c r="H1306" s="10"/>
      <c r="I1306" s="10"/>
      <c r="J1306" s="10"/>
      <c r="K1306" s="10"/>
      <c r="M1306" s="10">
        <v>518</v>
      </c>
      <c r="N1306" s="69"/>
      <c r="P1306" s="248">
        <f t="shared" si="40"/>
        <v>0</v>
      </c>
      <c r="Q1306" s="10"/>
      <c r="R1306" s="10"/>
      <c r="S1306" s="10"/>
      <c r="T1306" s="180"/>
      <c r="U1306" s="10"/>
      <c r="V1306" s="10"/>
      <c r="W1306" s="10"/>
      <c r="Y1306" s="168"/>
      <c r="Z1306" s="242"/>
      <c r="AB1306" s="242"/>
      <c r="AC1306" s="242"/>
      <c r="AD1306" s="10"/>
      <c r="AE1306" s="3"/>
      <c r="AF1306" s="3"/>
    </row>
    <row r="1307" spans="1:32" x14ac:dyDescent="0.2">
      <c r="A1307" s="55"/>
      <c r="B1307" s="10"/>
      <c r="C1307" s="10" t="s">
        <v>136</v>
      </c>
      <c r="D1307" s="10"/>
      <c r="E1307" s="10" t="s">
        <v>87</v>
      </c>
      <c r="F1307" s="10"/>
      <c r="G1307" s="10"/>
      <c r="H1307" s="10"/>
      <c r="I1307" s="10"/>
      <c r="J1307" s="10"/>
      <c r="K1307" s="10"/>
      <c r="M1307" s="10">
        <v>1</v>
      </c>
      <c r="N1307" s="69"/>
      <c r="P1307" s="248">
        <f t="shared" si="40"/>
        <v>0</v>
      </c>
      <c r="Q1307" s="10"/>
      <c r="R1307" s="10"/>
      <c r="S1307" s="10"/>
      <c r="T1307" s="180"/>
      <c r="U1307" s="10"/>
      <c r="V1307" s="10"/>
      <c r="W1307" s="10"/>
      <c r="Y1307" s="168"/>
      <c r="Z1307" s="242"/>
      <c r="AB1307" s="242"/>
      <c r="AC1307" s="242"/>
      <c r="AD1307" s="10"/>
      <c r="AE1307" s="3"/>
      <c r="AF1307" s="3"/>
    </row>
    <row r="1308" spans="1:32" x14ac:dyDescent="0.2">
      <c r="A1308" s="55"/>
      <c r="B1308" s="10"/>
      <c r="C1308" s="10" t="s">
        <v>137</v>
      </c>
      <c r="D1308" s="10"/>
      <c r="E1308" s="10" t="s">
        <v>78</v>
      </c>
      <c r="F1308" s="10">
        <v>128563</v>
      </c>
      <c r="G1308" s="10"/>
      <c r="H1308" s="10"/>
      <c r="I1308" s="10"/>
      <c r="J1308" s="10"/>
      <c r="K1308" s="10"/>
      <c r="M1308" s="10">
        <v>206</v>
      </c>
      <c r="N1308" s="69"/>
      <c r="P1308" s="248">
        <f t="shared" si="40"/>
        <v>0</v>
      </c>
      <c r="Q1308" s="10"/>
      <c r="R1308" s="10"/>
      <c r="S1308" s="10"/>
      <c r="T1308" s="180"/>
      <c r="U1308" s="10"/>
      <c r="V1308" s="10"/>
      <c r="W1308" s="10"/>
      <c r="Y1308" s="168"/>
      <c r="Z1308" s="242"/>
      <c r="AB1308" s="242"/>
      <c r="AC1308" s="242"/>
      <c r="AD1308" s="10"/>
      <c r="AE1308" s="3"/>
      <c r="AF1308" s="3"/>
    </row>
    <row r="1309" spans="1:32" x14ac:dyDescent="0.2">
      <c r="A1309" s="55"/>
      <c r="B1309" s="10"/>
      <c r="C1309" s="10" t="s">
        <v>138</v>
      </c>
      <c r="D1309" s="10"/>
      <c r="E1309" s="10" t="s">
        <v>139</v>
      </c>
      <c r="F1309" s="10">
        <v>3961</v>
      </c>
      <c r="G1309" s="10"/>
      <c r="H1309" s="10"/>
      <c r="I1309" s="10"/>
      <c r="J1309" s="10"/>
      <c r="K1309" s="10"/>
      <c r="M1309" s="10">
        <v>5</v>
      </c>
      <c r="N1309" s="69"/>
      <c r="P1309" s="248">
        <f t="shared" si="40"/>
        <v>0</v>
      </c>
      <c r="Q1309" s="10"/>
      <c r="R1309" s="10"/>
      <c r="S1309" s="10"/>
      <c r="T1309" s="180"/>
      <c r="U1309" s="10"/>
      <c r="V1309" s="10"/>
      <c r="W1309" s="10"/>
      <c r="Y1309" s="168"/>
      <c r="Z1309" s="242"/>
      <c r="AB1309" s="242"/>
      <c r="AC1309" s="242"/>
      <c r="AD1309" s="10"/>
      <c r="AE1309" s="3"/>
      <c r="AF1309" s="3"/>
    </row>
    <row r="1310" spans="1:32" x14ac:dyDescent="0.2">
      <c r="A1310" s="55"/>
      <c r="B1310" s="10"/>
      <c r="C1310" s="10" t="s">
        <v>140</v>
      </c>
      <c r="D1310" s="10"/>
      <c r="E1310" s="10" t="s">
        <v>103</v>
      </c>
      <c r="F1310" s="10">
        <v>367227</v>
      </c>
      <c r="G1310" s="10"/>
      <c r="H1310" s="10"/>
      <c r="I1310" s="10"/>
      <c r="J1310" s="10"/>
      <c r="K1310" s="10"/>
      <c r="M1310" s="10">
        <v>1425</v>
      </c>
      <c r="N1310" s="69"/>
      <c r="P1310" s="248">
        <f t="shared" si="40"/>
        <v>0</v>
      </c>
      <c r="Q1310" s="10"/>
      <c r="R1310" s="10"/>
      <c r="S1310" s="10"/>
      <c r="T1310" s="180"/>
      <c r="U1310" s="10"/>
      <c r="V1310" s="10"/>
      <c r="W1310" s="10"/>
      <c r="Y1310" s="168"/>
      <c r="Z1310" s="242"/>
      <c r="AB1310" s="242"/>
      <c r="AC1310" s="242"/>
      <c r="AD1310" s="10"/>
      <c r="AE1310" s="3"/>
      <c r="AF1310" s="3"/>
    </row>
    <row r="1311" spans="1:32" x14ac:dyDescent="0.2">
      <c r="A1311" s="55"/>
      <c r="B1311" s="10"/>
      <c r="C1311" s="10" t="s">
        <v>141</v>
      </c>
      <c r="D1311" s="10"/>
      <c r="E1311" s="10" t="s">
        <v>142</v>
      </c>
      <c r="F1311" s="10">
        <v>135369</v>
      </c>
      <c r="G1311" s="10"/>
      <c r="H1311" s="10"/>
      <c r="I1311" s="10"/>
      <c r="J1311" s="10"/>
      <c r="K1311" s="10"/>
      <c r="M1311" s="10">
        <v>269</v>
      </c>
      <c r="N1311" s="69"/>
      <c r="P1311" s="248">
        <f t="shared" si="40"/>
        <v>0</v>
      </c>
      <c r="Q1311" s="10"/>
      <c r="R1311" s="10"/>
      <c r="S1311" s="10"/>
      <c r="T1311" s="180"/>
      <c r="U1311" s="10"/>
      <c r="V1311" s="10"/>
      <c r="W1311" s="10"/>
      <c r="Y1311" s="168"/>
      <c r="Z1311" s="242"/>
      <c r="AB1311" s="242"/>
      <c r="AC1311" s="242"/>
      <c r="AD1311" s="10"/>
      <c r="AE1311" s="3"/>
      <c r="AF1311" s="3"/>
    </row>
    <row r="1312" spans="1:32" x14ac:dyDescent="0.2">
      <c r="A1312" s="55"/>
      <c r="B1312" s="10"/>
      <c r="C1312" s="10" t="s">
        <v>143</v>
      </c>
      <c r="D1312" s="10"/>
      <c r="E1312" s="10" t="s">
        <v>144</v>
      </c>
      <c r="F1312" s="10">
        <v>6982508</v>
      </c>
      <c r="G1312" s="10"/>
      <c r="H1312" s="10"/>
      <c r="I1312" s="10"/>
      <c r="J1312" s="10"/>
      <c r="K1312" s="10"/>
      <c r="M1312" s="10">
        <v>12314</v>
      </c>
      <c r="N1312" s="69"/>
      <c r="P1312" s="248">
        <f t="shared" si="40"/>
        <v>0</v>
      </c>
      <c r="Q1312" s="10"/>
      <c r="R1312" s="10"/>
      <c r="S1312" s="10"/>
      <c r="T1312" s="180"/>
      <c r="U1312" s="10"/>
      <c r="V1312" s="10"/>
      <c r="W1312" s="10"/>
      <c r="Y1312" s="168"/>
      <c r="Z1312" s="242"/>
      <c r="AB1312" s="242"/>
      <c r="AC1312" s="242"/>
      <c r="AD1312" s="10"/>
      <c r="AE1312" s="3"/>
      <c r="AF1312" s="3"/>
    </row>
    <row r="1313" spans="1:32" x14ac:dyDescent="0.2">
      <c r="A1313" s="55"/>
      <c r="B1313" s="10"/>
      <c r="C1313" s="10" t="s">
        <v>145</v>
      </c>
      <c r="D1313" s="10"/>
      <c r="E1313" s="10" t="s">
        <v>147</v>
      </c>
      <c r="F1313" s="10">
        <v>2955997</v>
      </c>
      <c r="G1313" s="10"/>
      <c r="H1313" s="10"/>
      <c r="I1313" s="10"/>
      <c r="J1313" s="10"/>
      <c r="K1313" s="10"/>
      <c r="M1313" s="10">
        <v>9210</v>
      </c>
      <c r="N1313" s="69"/>
      <c r="P1313" s="248">
        <f t="shared" si="40"/>
        <v>0</v>
      </c>
      <c r="Q1313" s="10"/>
      <c r="R1313" s="10"/>
      <c r="S1313" s="10"/>
      <c r="T1313" s="180"/>
      <c r="U1313" s="10"/>
      <c r="V1313" s="10"/>
      <c r="W1313" s="10"/>
      <c r="Y1313" s="168"/>
      <c r="Z1313" s="242"/>
      <c r="AB1313" s="242"/>
      <c r="AC1313" s="242"/>
      <c r="AD1313" s="10"/>
      <c r="AE1313" s="3"/>
      <c r="AF1313" s="3"/>
    </row>
    <row r="1314" spans="1:32" x14ac:dyDescent="0.2">
      <c r="A1314" s="55"/>
      <c r="B1314" s="10"/>
      <c r="C1314" s="10" t="s">
        <v>145</v>
      </c>
      <c r="D1314" s="10"/>
      <c r="E1314" s="10" t="s">
        <v>99</v>
      </c>
      <c r="F1314" s="10">
        <v>100</v>
      </c>
      <c r="G1314" s="10"/>
      <c r="H1314" s="10"/>
      <c r="I1314" s="10"/>
      <c r="J1314" s="10"/>
      <c r="K1314" s="10"/>
      <c r="M1314" s="10">
        <v>1</v>
      </c>
      <c r="N1314" s="69"/>
      <c r="P1314" s="248">
        <f t="shared" ref="P1314:P1377" si="41">J1314/M1314</f>
        <v>0</v>
      </c>
      <c r="Q1314" s="10"/>
      <c r="R1314" s="10"/>
      <c r="S1314" s="10"/>
      <c r="T1314" s="180"/>
      <c r="U1314" s="10"/>
      <c r="V1314" s="10"/>
      <c r="W1314" s="10"/>
      <c r="Y1314" s="168"/>
      <c r="Z1314" s="242"/>
      <c r="AB1314" s="242"/>
      <c r="AC1314" s="242"/>
      <c r="AD1314" s="10"/>
      <c r="AE1314" s="3"/>
      <c r="AF1314" s="3"/>
    </row>
    <row r="1315" spans="1:32" x14ac:dyDescent="0.2">
      <c r="A1315" s="55"/>
      <c r="B1315" s="10"/>
      <c r="C1315" s="10" t="s">
        <v>148</v>
      </c>
      <c r="D1315" s="10"/>
      <c r="E1315" s="10" t="s">
        <v>103</v>
      </c>
      <c r="F1315" s="10">
        <v>13152</v>
      </c>
      <c r="G1315" s="10"/>
      <c r="H1315" s="10"/>
      <c r="I1315" s="10"/>
      <c r="J1315" s="10"/>
      <c r="K1315" s="10"/>
      <c r="M1315" s="10">
        <v>52</v>
      </c>
      <c r="N1315" s="69"/>
      <c r="P1315" s="248">
        <f t="shared" si="41"/>
        <v>0</v>
      </c>
      <c r="Q1315" s="10"/>
      <c r="R1315" s="10"/>
      <c r="S1315" s="10"/>
      <c r="T1315" s="180"/>
      <c r="U1315" s="10"/>
      <c r="V1315" s="10"/>
      <c r="W1315" s="10"/>
      <c r="Y1315" s="168"/>
      <c r="Z1315" s="242"/>
      <c r="AB1315" s="242"/>
      <c r="AC1315" s="242"/>
      <c r="AD1315" s="10"/>
      <c r="AE1315" s="3"/>
      <c r="AF1315" s="3"/>
    </row>
    <row r="1316" spans="1:32" x14ac:dyDescent="0.2">
      <c r="A1316" s="55"/>
      <c r="B1316" s="10"/>
      <c r="C1316" s="10" t="s">
        <v>149</v>
      </c>
      <c r="D1316" s="10"/>
      <c r="E1316" s="10" t="s">
        <v>101</v>
      </c>
      <c r="F1316" s="10">
        <v>5064</v>
      </c>
      <c r="G1316" s="10"/>
      <c r="H1316" s="10"/>
      <c r="I1316" s="10"/>
      <c r="J1316" s="10"/>
      <c r="K1316" s="10"/>
      <c r="M1316" s="10">
        <v>10</v>
      </c>
      <c r="N1316" s="69"/>
      <c r="P1316" s="248">
        <f t="shared" si="41"/>
        <v>0</v>
      </c>
      <c r="Q1316" s="10"/>
      <c r="R1316" s="10"/>
      <c r="S1316" s="10"/>
      <c r="T1316" s="180"/>
      <c r="U1316" s="10"/>
      <c r="V1316" s="10"/>
      <c r="W1316" s="10"/>
      <c r="Y1316" s="168"/>
      <c r="Z1316" s="242"/>
      <c r="AB1316" s="242"/>
      <c r="AC1316" s="242"/>
      <c r="AD1316" s="10"/>
      <c r="AE1316" s="3"/>
      <c r="AF1316" s="3"/>
    </row>
    <row r="1317" spans="1:32" x14ac:dyDescent="0.2">
      <c r="A1317" s="55"/>
      <c r="B1317" s="10"/>
      <c r="C1317" s="10" t="s">
        <v>150</v>
      </c>
      <c r="D1317" s="10"/>
      <c r="E1317" s="10" t="s">
        <v>139</v>
      </c>
      <c r="F1317" s="10">
        <v>120</v>
      </c>
      <c r="G1317" s="10"/>
      <c r="H1317" s="10"/>
      <c r="I1317" s="10"/>
      <c r="J1317" s="10"/>
      <c r="K1317" s="10"/>
      <c r="M1317" s="10">
        <v>1</v>
      </c>
      <c r="N1317" s="69"/>
      <c r="P1317" s="248">
        <f t="shared" si="41"/>
        <v>0</v>
      </c>
      <c r="Q1317" s="10"/>
      <c r="R1317" s="10"/>
      <c r="S1317" s="10"/>
      <c r="T1317" s="180"/>
      <c r="U1317" s="10"/>
      <c r="V1317" s="10"/>
      <c r="W1317" s="10"/>
      <c r="Y1317" s="168"/>
      <c r="Z1317" s="242"/>
      <c r="AB1317" s="242"/>
      <c r="AC1317" s="242"/>
      <c r="AD1317" s="10"/>
      <c r="AE1317" s="3"/>
      <c r="AF1317" s="3"/>
    </row>
    <row r="1318" spans="1:32" x14ac:dyDescent="0.2">
      <c r="A1318" s="55"/>
      <c r="B1318" s="10"/>
      <c r="C1318" s="10" t="s">
        <v>150</v>
      </c>
      <c r="D1318" s="10"/>
      <c r="E1318" s="10" t="s">
        <v>144</v>
      </c>
      <c r="F1318" s="10">
        <v>84284</v>
      </c>
      <c r="G1318" s="10"/>
      <c r="H1318" s="10"/>
      <c r="I1318" s="10"/>
      <c r="J1318" s="10"/>
      <c r="K1318" s="10"/>
      <c r="M1318" s="10">
        <v>146</v>
      </c>
      <c r="N1318" s="69"/>
      <c r="P1318" s="248">
        <f t="shared" si="41"/>
        <v>0</v>
      </c>
      <c r="Q1318" s="10"/>
      <c r="R1318" s="10"/>
      <c r="S1318" s="10"/>
      <c r="T1318" s="180"/>
      <c r="U1318" s="10"/>
      <c r="V1318" s="10"/>
      <c r="W1318" s="10"/>
      <c r="Y1318" s="168"/>
      <c r="Z1318" s="242"/>
      <c r="AB1318" s="242"/>
      <c r="AC1318" s="242"/>
      <c r="AD1318" s="10"/>
      <c r="AE1318" s="3"/>
      <c r="AF1318" s="3"/>
    </row>
    <row r="1319" spans="1:32" x14ac:dyDescent="0.2">
      <c r="A1319" s="55"/>
      <c r="B1319" s="10"/>
      <c r="C1319" s="10" t="s">
        <v>150</v>
      </c>
      <c r="D1319" s="10"/>
      <c r="E1319" s="10" t="s">
        <v>69</v>
      </c>
      <c r="F1319" s="10">
        <v>236</v>
      </c>
      <c r="G1319" s="10"/>
      <c r="H1319" s="10"/>
      <c r="I1319" s="10"/>
      <c r="J1319" s="10"/>
      <c r="K1319" s="10"/>
      <c r="M1319" s="10">
        <v>1</v>
      </c>
      <c r="N1319" s="69"/>
      <c r="P1319" s="248">
        <f t="shared" si="41"/>
        <v>0</v>
      </c>
      <c r="Q1319" s="10"/>
      <c r="R1319" s="10"/>
      <c r="S1319" s="10"/>
      <c r="T1319" s="180"/>
      <c r="U1319" s="10"/>
      <c r="V1319" s="10"/>
      <c r="W1319" s="10"/>
      <c r="Y1319" s="168"/>
      <c r="Z1319" s="242"/>
      <c r="AB1319" s="242"/>
      <c r="AC1319" s="242"/>
      <c r="AD1319" s="10"/>
      <c r="AE1319" s="3"/>
      <c r="AF1319" s="3"/>
    </row>
    <row r="1320" spans="1:32" x14ac:dyDescent="0.2">
      <c r="A1320" s="55"/>
      <c r="B1320" s="10"/>
      <c r="C1320" s="10" t="s">
        <v>151</v>
      </c>
      <c r="D1320" s="10"/>
      <c r="E1320" s="10" t="s">
        <v>152</v>
      </c>
      <c r="F1320" s="10">
        <v>673577</v>
      </c>
      <c r="G1320" s="10"/>
      <c r="H1320" s="10"/>
      <c r="I1320" s="10"/>
      <c r="J1320" s="10"/>
      <c r="K1320" s="10"/>
      <c r="M1320" s="10">
        <v>1099</v>
      </c>
      <c r="N1320" s="69"/>
      <c r="P1320" s="248">
        <f t="shared" si="41"/>
        <v>0</v>
      </c>
      <c r="Q1320" s="10"/>
      <c r="R1320" s="10"/>
      <c r="S1320" s="10"/>
      <c r="T1320" s="180"/>
      <c r="U1320" s="10"/>
      <c r="V1320" s="10"/>
      <c r="W1320" s="10"/>
      <c r="Y1320" s="168"/>
      <c r="Z1320" s="242"/>
      <c r="AB1320" s="242"/>
      <c r="AC1320" s="242"/>
      <c r="AD1320" s="10"/>
      <c r="AE1320" s="3"/>
      <c r="AF1320" s="3"/>
    </row>
    <row r="1321" spans="1:32" x14ac:dyDescent="0.2">
      <c r="A1321" s="55"/>
      <c r="B1321" s="10"/>
      <c r="C1321" s="10" t="s">
        <v>151</v>
      </c>
      <c r="D1321" s="10"/>
      <c r="E1321" s="10" t="s">
        <v>153</v>
      </c>
      <c r="F1321" s="10">
        <v>553</v>
      </c>
      <c r="G1321" s="10"/>
      <c r="H1321" s="10"/>
      <c r="I1321" s="10"/>
      <c r="J1321" s="10"/>
      <c r="K1321" s="10"/>
      <c r="M1321" s="10">
        <v>2</v>
      </c>
      <c r="N1321" s="69"/>
      <c r="P1321" s="248">
        <f t="shared" si="41"/>
        <v>0</v>
      </c>
      <c r="Q1321" s="10"/>
      <c r="R1321" s="10"/>
      <c r="S1321" s="10"/>
      <c r="T1321" s="180"/>
      <c r="U1321" s="10"/>
      <c r="V1321" s="10"/>
      <c r="W1321" s="10"/>
      <c r="Y1321" s="168"/>
      <c r="Z1321" s="242"/>
      <c r="AB1321" s="242"/>
      <c r="AC1321" s="242"/>
      <c r="AD1321" s="10"/>
      <c r="AE1321" s="3"/>
      <c r="AF1321" s="3"/>
    </row>
    <row r="1322" spans="1:32" x14ac:dyDescent="0.2">
      <c r="A1322" s="55"/>
      <c r="B1322" s="10"/>
      <c r="C1322" s="10" t="s">
        <v>151</v>
      </c>
      <c r="D1322" s="10"/>
      <c r="E1322" s="10" t="s">
        <v>154</v>
      </c>
      <c r="F1322" s="10">
        <v>1299</v>
      </c>
      <c r="G1322" s="10"/>
      <c r="H1322" s="10"/>
      <c r="I1322" s="10"/>
      <c r="J1322" s="10"/>
      <c r="K1322" s="10"/>
      <c r="M1322" s="10">
        <v>1</v>
      </c>
      <c r="N1322" s="69"/>
      <c r="P1322" s="248">
        <f t="shared" si="41"/>
        <v>0</v>
      </c>
      <c r="Q1322" s="10"/>
      <c r="R1322" s="10"/>
      <c r="S1322" s="10"/>
      <c r="T1322" s="180"/>
      <c r="U1322" s="10"/>
      <c r="V1322" s="10"/>
      <c r="W1322" s="10"/>
      <c r="Y1322" s="168"/>
      <c r="Z1322" s="242"/>
      <c r="AB1322" s="242"/>
      <c r="AC1322" s="242"/>
      <c r="AD1322" s="10"/>
      <c r="AE1322" s="3"/>
      <c r="AF1322" s="3"/>
    </row>
    <row r="1323" spans="1:32" x14ac:dyDescent="0.2">
      <c r="A1323" s="55"/>
      <c r="B1323" s="10"/>
      <c r="C1323" s="10" t="s">
        <v>151</v>
      </c>
      <c r="D1323" s="10"/>
      <c r="E1323" s="10" t="s">
        <v>155</v>
      </c>
      <c r="F1323" s="10">
        <v>2599</v>
      </c>
      <c r="G1323" s="10"/>
      <c r="H1323" s="10"/>
      <c r="I1323" s="10"/>
      <c r="J1323" s="10"/>
      <c r="K1323" s="10"/>
      <c r="M1323" s="10">
        <v>2</v>
      </c>
      <c r="N1323" s="69"/>
      <c r="P1323" s="248">
        <f t="shared" si="41"/>
        <v>0</v>
      </c>
      <c r="Q1323" s="10"/>
      <c r="R1323" s="10"/>
      <c r="S1323" s="10"/>
      <c r="T1323" s="180"/>
      <c r="U1323" s="10"/>
      <c r="V1323" s="10"/>
      <c r="W1323" s="10"/>
      <c r="Y1323" s="168"/>
      <c r="Z1323" s="242"/>
      <c r="AB1323" s="242"/>
      <c r="AC1323" s="242"/>
      <c r="AD1323" s="10"/>
      <c r="AE1323" s="3"/>
      <c r="AF1323" s="3"/>
    </row>
    <row r="1324" spans="1:32" x14ac:dyDescent="0.2">
      <c r="A1324" s="55"/>
      <c r="B1324" s="10"/>
      <c r="C1324" s="10" t="s">
        <v>151</v>
      </c>
      <c r="D1324" s="10"/>
      <c r="E1324" s="10" t="s">
        <v>156</v>
      </c>
      <c r="F1324" s="10">
        <v>1024</v>
      </c>
      <c r="G1324" s="10"/>
      <c r="H1324" s="10"/>
      <c r="I1324" s="10"/>
      <c r="J1324" s="10"/>
      <c r="K1324" s="10"/>
      <c r="M1324" s="10">
        <v>2</v>
      </c>
      <c r="N1324" s="69"/>
      <c r="P1324" s="248">
        <f t="shared" si="41"/>
        <v>0</v>
      </c>
      <c r="Q1324" s="10"/>
      <c r="R1324" s="10"/>
      <c r="S1324" s="10"/>
      <c r="T1324" s="180"/>
      <c r="U1324" s="10"/>
      <c r="V1324" s="10"/>
      <c r="W1324" s="10"/>
      <c r="Y1324" s="168"/>
      <c r="Z1324" s="242"/>
      <c r="AB1324" s="242"/>
      <c r="AC1324" s="242"/>
      <c r="AD1324" s="10"/>
      <c r="AE1324" s="3"/>
      <c r="AF1324" s="3"/>
    </row>
    <row r="1325" spans="1:32" x14ac:dyDescent="0.2">
      <c r="A1325" s="55"/>
      <c r="B1325" s="10"/>
      <c r="C1325" s="10" t="s">
        <v>151</v>
      </c>
      <c r="D1325" s="10"/>
      <c r="E1325" s="10" t="s">
        <v>97</v>
      </c>
      <c r="F1325" s="10">
        <v>422</v>
      </c>
      <c r="G1325" s="10"/>
      <c r="H1325" s="10"/>
      <c r="I1325" s="10"/>
      <c r="J1325" s="10"/>
      <c r="K1325" s="10"/>
      <c r="M1325" s="10">
        <v>1</v>
      </c>
      <c r="N1325" s="69"/>
      <c r="P1325" s="248">
        <f t="shared" si="41"/>
        <v>0</v>
      </c>
      <c r="Q1325" s="10"/>
      <c r="R1325" s="10"/>
      <c r="S1325" s="10"/>
      <c r="T1325" s="180"/>
      <c r="U1325" s="10"/>
      <c r="V1325" s="10"/>
      <c r="W1325" s="10"/>
      <c r="Y1325" s="168"/>
      <c r="Z1325" s="242"/>
      <c r="AB1325" s="242"/>
      <c r="AC1325" s="242"/>
      <c r="AD1325" s="10"/>
      <c r="AE1325" s="3"/>
      <c r="AF1325" s="3"/>
    </row>
    <row r="1326" spans="1:32" x14ac:dyDescent="0.2">
      <c r="A1326" s="55"/>
      <c r="B1326" s="10"/>
      <c r="C1326" s="10" t="s">
        <v>157</v>
      </c>
      <c r="D1326" s="10"/>
      <c r="E1326" s="10" t="s">
        <v>152</v>
      </c>
      <c r="F1326" s="10">
        <v>49022</v>
      </c>
      <c r="G1326" s="10"/>
      <c r="H1326" s="10"/>
      <c r="I1326" s="10"/>
      <c r="J1326" s="10"/>
      <c r="K1326" s="10"/>
      <c r="M1326" s="10">
        <v>59</v>
      </c>
      <c r="N1326" s="69"/>
      <c r="P1326" s="248">
        <f t="shared" si="41"/>
        <v>0</v>
      </c>
      <c r="Q1326" s="10"/>
      <c r="R1326" s="10"/>
      <c r="S1326" s="10"/>
      <c r="T1326" s="180"/>
      <c r="U1326" s="10"/>
      <c r="V1326" s="10"/>
      <c r="W1326" s="10"/>
      <c r="Y1326" s="168"/>
      <c r="Z1326" s="242"/>
      <c r="AB1326" s="242"/>
      <c r="AC1326" s="242"/>
      <c r="AD1326" s="10"/>
      <c r="AE1326" s="3"/>
      <c r="AF1326" s="3"/>
    </row>
    <row r="1327" spans="1:32" x14ac:dyDescent="0.2">
      <c r="A1327" s="55"/>
      <c r="B1327" s="10"/>
      <c r="C1327" s="10" t="s">
        <v>158</v>
      </c>
      <c r="D1327" s="10"/>
      <c r="E1327" s="10" t="s">
        <v>106</v>
      </c>
      <c r="F1327" s="10">
        <v>499</v>
      </c>
      <c r="G1327" s="10"/>
      <c r="H1327" s="10"/>
      <c r="I1327" s="10"/>
      <c r="J1327" s="10"/>
      <c r="K1327" s="10"/>
      <c r="M1327" s="10">
        <v>1</v>
      </c>
      <c r="N1327" s="69"/>
      <c r="P1327" s="248">
        <f t="shared" si="41"/>
        <v>0</v>
      </c>
      <c r="Q1327" s="10"/>
      <c r="R1327" s="10"/>
      <c r="S1327" s="10"/>
      <c r="T1327" s="180"/>
      <c r="U1327" s="10"/>
      <c r="V1327" s="10"/>
      <c r="W1327" s="10"/>
      <c r="Y1327" s="168"/>
      <c r="Z1327" s="242"/>
      <c r="AB1327" s="242"/>
      <c r="AC1327" s="242"/>
      <c r="AD1327" s="10"/>
      <c r="AE1327" s="3"/>
      <c r="AF1327" s="3"/>
    </row>
    <row r="1328" spans="1:32" x14ac:dyDescent="0.2">
      <c r="A1328" s="55"/>
      <c r="B1328" s="10"/>
      <c r="C1328" s="10" t="s">
        <v>159</v>
      </c>
      <c r="D1328" s="10"/>
      <c r="E1328" s="10" t="s">
        <v>96</v>
      </c>
      <c r="F1328" s="10">
        <v>258309</v>
      </c>
      <c r="G1328" s="10"/>
      <c r="H1328" s="10"/>
      <c r="I1328" s="10"/>
      <c r="J1328" s="10"/>
      <c r="K1328" s="10"/>
      <c r="M1328" s="10">
        <v>642</v>
      </c>
      <c r="N1328" s="69"/>
      <c r="P1328" s="248">
        <f t="shared" si="41"/>
        <v>0</v>
      </c>
      <c r="Q1328" s="10"/>
      <c r="R1328" s="10"/>
      <c r="S1328" s="10"/>
      <c r="T1328" s="180"/>
      <c r="U1328" s="10"/>
      <c r="V1328" s="10"/>
      <c r="W1328" s="10"/>
      <c r="Y1328" s="168"/>
      <c r="Z1328" s="242"/>
      <c r="AB1328" s="242"/>
      <c r="AC1328" s="242"/>
      <c r="AD1328" s="10"/>
      <c r="AE1328" s="3"/>
      <c r="AF1328" s="3"/>
    </row>
    <row r="1329" spans="1:32" x14ac:dyDescent="0.2">
      <c r="A1329" s="55"/>
      <c r="B1329" s="10"/>
      <c r="C1329" s="10" t="s">
        <v>160</v>
      </c>
      <c r="D1329" s="10"/>
      <c r="E1329" s="10" t="s">
        <v>161</v>
      </c>
      <c r="F1329" s="10">
        <v>1920</v>
      </c>
      <c r="G1329" s="10"/>
      <c r="H1329" s="10"/>
      <c r="I1329" s="10"/>
      <c r="J1329" s="10"/>
      <c r="K1329" s="10"/>
      <c r="M1329" s="10">
        <v>2</v>
      </c>
      <c r="N1329" s="69"/>
      <c r="P1329" s="248">
        <f t="shared" si="41"/>
        <v>0</v>
      </c>
      <c r="Q1329" s="10"/>
      <c r="R1329" s="10"/>
      <c r="S1329" s="10"/>
      <c r="T1329" s="180"/>
      <c r="U1329" s="10"/>
      <c r="V1329" s="10"/>
      <c r="W1329" s="10"/>
      <c r="Y1329" s="168"/>
      <c r="Z1329" s="242"/>
      <c r="AB1329" s="242"/>
      <c r="AC1329" s="242"/>
      <c r="AD1329" s="10"/>
      <c r="AE1329" s="3"/>
      <c r="AF1329" s="3"/>
    </row>
    <row r="1330" spans="1:32" x14ac:dyDescent="0.2">
      <c r="A1330" s="55"/>
      <c r="B1330" s="10"/>
      <c r="C1330" s="10" t="s">
        <v>162</v>
      </c>
      <c r="D1330" s="10"/>
      <c r="E1330" s="10" t="s">
        <v>163</v>
      </c>
      <c r="F1330" s="10">
        <v>-1397</v>
      </c>
      <c r="G1330" s="10"/>
      <c r="H1330" s="10"/>
      <c r="I1330" s="10"/>
      <c r="J1330" s="10"/>
      <c r="K1330" s="10"/>
      <c r="M1330" s="10">
        <v>9</v>
      </c>
      <c r="N1330" s="69"/>
      <c r="P1330" s="248">
        <f t="shared" si="41"/>
        <v>0</v>
      </c>
      <c r="Q1330" s="10"/>
      <c r="R1330" s="10"/>
      <c r="S1330" s="10"/>
      <c r="T1330" s="180"/>
      <c r="U1330" s="10"/>
      <c r="V1330" s="10"/>
      <c r="W1330" s="10"/>
      <c r="Y1330" s="168"/>
      <c r="Z1330" s="242"/>
      <c r="AB1330" s="242"/>
      <c r="AC1330" s="242"/>
      <c r="AD1330" s="10"/>
      <c r="AE1330" s="3"/>
      <c r="AF1330" s="3"/>
    </row>
    <row r="1331" spans="1:32" x14ac:dyDescent="0.2">
      <c r="A1331" s="55"/>
      <c r="B1331" s="10"/>
      <c r="C1331" s="10" t="s">
        <v>164</v>
      </c>
      <c r="D1331" s="10"/>
      <c r="E1331" s="10" t="s">
        <v>63</v>
      </c>
      <c r="F1331" s="10">
        <v>1477801</v>
      </c>
      <c r="G1331" s="10"/>
      <c r="H1331" s="10"/>
      <c r="I1331" s="10"/>
      <c r="J1331" s="10"/>
      <c r="K1331" s="10"/>
      <c r="M1331" s="10">
        <v>4766</v>
      </c>
      <c r="N1331" s="69"/>
      <c r="P1331" s="248">
        <f t="shared" si="41"/>
        <v>0</v>
      </c>
      <c r="Q1331" s="10"/>
      <c r="R1331" s="10"/>
      <c r="S1331" s="10"/>
      <c r="T1331" s="180"/>
      <c r="U1331" s="10"/>
      <c r="V1331" s="10"/>
      <c r="W1331" s="10"/>
      <c r="Y1331" s="168"/>
      <c r="Z1331" s="242"/>
      <c r="AB1331" s="242"/>
      <c r="AC1331" s="242"/>
      <c r="AD1331" s="10"/>
      <c r="AE1331" s="3"/>
      <c r="AF1331" s="3"/>
    </row>
    <row r="1332" spans="1:32" x14ac:dyDescent="0.2">
      <c r="A1332" s="55"/>
      <c r="B1332" s="10"/>
      <c r="C1332" s="10" t="s">
        <v>164</v>
      </c>
      <c r="D1332" s="10"/>
      <c r="E1332" s="10" t="s">
        <v>165</v>
      </c>
      <c r="F1332" s="10">
        <v>722</v>
      </c>
      <c r="G1332" s="10"/>
      <c r="H1332" s="10"/>
      <c r="I1332" s="10"/>
      <c r="J1332" s="10"/>
      <c r="K1332" s="10"/>
      <c r="M1332" s="10">
        <v>1</v>
      </c>
      <c r="N1332" s="69"/>
      <c r="P1332" s="248">
        <f t="shared" si="41"/>
        <v>0</v>
      </c>
      <c r="Q1332" s="10"/>
      <c r="R1332" s="10"/>
      <c r="S1332" s="10"/>
      <c r="T1332" s="180"/>
      <c r="U1332" s="10"/>
      <c r="V1332" s="10"/>
      <c r="W1332" s="10"/>
      <c r="Y1332" s="168"/>
      <c r="Z1332" s="242"/>
      <c r="AB1332" s="242"/>
      <c r="AC1332" s="242"/>
      <c r="AD1332" s="10"/>
      <c r="AE1332" s="3"/>
      <c r="AF1332" s="3"/>
    </row>
    <row r="1333" spans="1:32" x14ac:dyDescent="0.2">
      <c r="A1333" s="55"/>
      <c r="B1333" s="10"/>
      <c r="C1333" s="10" t="s">
        <v>164</v>
      </c>
      <c r="D1333" s="10"/>
      <c r="E1333" s="10" t="s">
        <v>166</v>
      </c>
      <c r="F1333" s="10">
        <v>6612</v>
      </c>
      <c r="G1333" s="10"/>
      <c r="H1333" s="10"/>
      <c r="I1333" s="10"/>
      <c r="J1333" s="10"/>
      <c r="K1333" s="10"/>
      <c r="M1333" s="10">
        <v>36</v>
      </c>
      <c r="N1333" s="69"/>
      <c r="P1333" s="248">
        <f t="shared" si="41"/>
        <v>0</v>
      </c>
      <c r="Q1333" s="10"/>
      <c r="R1333" s="10"/>
      <c r="S1333" s="10"/>
      <c r="T1333" s="180"/>
      <c r="U1333" s="10"/>
      <c r="V1333" s="10"/>
      <c r="W1333" s="10"/>
      <c r="Y1333" s="168"/>
      <c r="Z1333" s="242"/>
      <c r="AB1333" s="242"/>
      <c r="AC1333" s="242"/>
      <c r="AD1333" s="10"/>
      <c r="AE1333" s="3"/>
      <c r="AF1333" s="3"/>
    </row>
    <row r="1334" spans="1:32" x14ac:dyDescent="0.2">
      <c r="A1334" s="55"/>
      <c r="B1334" s="10"/>
      <c r="C1334" s="10" t="s">
        <v>168</v>
      </c>
      <c r="D1334" s="10"/>
      <c r="E1334" s="10" t="s">
        <v>63</v>
      </c>
      <c r="F1334" s="10">
        <v>116234</v>
      </c>
      <c r="G1334" s="10"/>
      <c r="H1334" s="10"/>
      <c r="I1334" s="10"/>
      <c r="J1334" s="10"/>
      <c r="K1334" s="10"/>
      <c r="M1334" s="10">
        <v>312</v>
      </c>
      <c r="N1334" s="69"/>
      <c r="P1334" s="248">
        <f t="shared" si="41"/>
        <v>0</v>
      </c>
      <c r="Q1334" s="10"/>
      <c r="R1334" s="10"/>
      <c r="S1334" s="10"/>
      <c r="T1334" s="180"/>
      <c r="U1334" s="10"/>
      <c r="V1334" s="10"/>
      <c r="W1334" s="10"/>
      <c r="Y1334" s="168"/>
      <c r="Z1334" s="242"/>
      <c r="AB1334" s="242"/>
      <c r="AC1334" s="242"/>
      <c r="AD1334" s="10"/>
      <c r="AE1334" s="3"/>
      <c r="AF1334" s="3"/>
    </row>
    <row r="1335" spans="1:32" x14ac:dyDescent="0.2">
      <c r="A1335" s="55"/>
      <c r="B1335" s="10"/>
      <c r="C1335" s="10" t="s">
        <v>168</v>
      </c>
      <c r="D1335" s="10"/>
      <c r="E1335" s="10" t="s">
        <v>169</v>
      </c>
      <c r="F1335" s="10">
        <v>48</v>
      </c>
      <c r="G1335" s="10"/>
      <c r="H1335" s="10"/>
      <c r="I1335" s="10"/>
      <c r="J1335" s="10"/>
      <c r="K1335" s="10"/>
      <c r="M1335" s="10">
        <v>1</v>
      </c>
      <c r="N1335" s="69"/>
      <c r="P1335" s="248">
        <f t="shared" si="41"/>
        <v>0</v>
      </c>
      <c r="Q1335" s="10"/>
      <c r="R1335" s="10"/>
      <c r="S1335" s="10"/>
      <c r="T1335" s="180"/>
      <c r="U1335" s="10"/>
      <c r="V1335" s="10"/>
      <c r="W1335" s="10"/>
      <c r="Y1335" s="168"/>
      <c r="Z1335" s="242"/>
      <c r="AB1335" s="242"/>
      <c r="AC1335" s="242"/>
      <c r="AD1335" s="10"/>
      <c r="AE1335" s="3"/>
      <c r="AF1335" s="3"/>
    </row>
    <row r="1336" spans="1:32" x14ac:dyDescent="0.2">
      <c r="A1336" s="55"/>
      <c r="B1336" s="10"/>
      <c r="C1336" s="10" t="s">
        <v>170</v>
      </c>
      <c r="D1336" s="10"/>
      <c r="E1336" s="10" t="s">
        <v>62</v>
      </c>
      <c r="F1336" s="10">
        <v>1965</v>
      </c>
      <c r="G1336" s="10"/>
      <c r="H1336" s="10"/>
      <c r="I1336" s="10"/>
      <c r="J1336" s="10"/>
      <c r="K1336" s="10"/>
      <c r="M1336" s="10">
        <v>3</v>
      </c>
      <c r="N1336" s="69"/>
      <c r="P1336" s="248">
        <f t="shared" si="41"/>
        <v>0</v>
      </c>
      <c r="Q1336" s="10"/>
      <c r="R1336" s="10"/>
      <c r="S1336" s="10"/>
      <c r="T1336" s="180"/>
      <c r="U1336" s="10"/>
      <c r="V1336" s="10"/>
      <c r="W1336" s="10"/>
      <c r="Y1336" s="168"/>
      <c r="Z1336" s="242"/>
      <c r="AB1336" s="242"/>
      <c r="AC1336" s="242"/>
      <c r="AD1336" s="10"/>
      <c r="AE1336" s="3"/>
      <c r="AF1336" s="3"/>
    </row>
    <row r="1337" spans="1:32" x14ac:dyDescent="0.2">
      <c r="A1337" s="55"/>
      <c r="B1337" s="10"/>
      <c r="C1337" s="10" t="s">
        <v>170</v>
      </c>
      <c r="D1337" s="10"/>
      <c r="E1337" s="10" t="s">
        <v>63</v>
      </c>
      <c r="F1337" s="10">
        <v>3141</v>
      </c>
      <c r="G1337" s="10"/>
      <c r="H1337" s="10"/>
      <c r="I1337" s="10"/>
      <c r="J1337" s="10"/>
      <c r="K1337" s="10"/>
      <c r="M1337" s="10">
        <v>8</v>
      </c>
      <c r="N1337" s="69"/>
      <c r="P1337" s="248">
        <f t="shared" si="41"/>
        <v>0</v>
      </c>
      <c r="Q1337" s="10"/>
      <c r="R1337" s="10"/>
      <c r="S1337" s="10"/>
      <c r="T1337" s="180"/>
      <c r="U1337" s="10"/>
      <c r="V1337" s="10"/>
      <c r="W1337" s="10"/>
      <c r="Y1337" s="168"/>
      <c r="Z1337" s="242"/>
      <c r="AB1337" s="242"/>
      <c r="AC1337" s="242"/>
      <c r="AD1337" s="10"/>
      <c r="AE1337" s="3"/>
      <c r="AF1337" s="3"/>
    </row>
    <row r="1338" spans="1:32" x14ac:dyDescent="0.2">
      <c r="A1338" s="55"/>
      <c r="B1338" s="10"/>
      <c r="C1338" s="10" t="s">
        <v>170</v>
      </c>
      <c r="D1338" s="10"/>
      <c r="E1338" s="10" t="s">
        <v>96</v>
      </c>
      <c r="F1338" s="10">
        <v>2225641</v>
      </c>
      <c r="G1338" s="10"/>
      <c r="H1338" s="10"/>
      <c r="I1338" s="10"/>
      <c r="J1338" s="10"/>
      <c r="K1338" s="10"/>
      <c r="M1338" s="10">
        <v>4463</v>
      </c>
      <c r="N1338" s="69"/>
      <c r="P1338" s="248">
        <f t="shared" si="41"/>
        <v>0</v>
      </c>
      <c r="Q1338" s="10"/>
      <c r="R1338" s="10"/>
      <c r="S1338" s="10"/>
      <c r="T1338" s="180"/>
      <c r="U1338" s="10"/>
      <c r="V1338" s="10"/>
      <c r="W1338" s="10"/>
      <c r="Y1338" s="168"/>
      <c r="Z1338" s="242"/>
      <c r="AB1338" s="242"/>
      <c r="AC1338" s="242"/>
      <c r="AD1338" s="10"/>
      <c r="AE1338" s="3"/>
      <c r="AF1338" s="3"/>
    </row>
    <row r="1339" spans="1:32" x14ac:dyDescent="0.2">
      <c r="A1339" s="55"/>
      <c r="B1339" s="10"/>
      <c r="C1339" s="10" t="s">
        <v>170</v>
      </c>
      <c r="D1339" s="10"/>
      <c r="E1339" s="10" t="s">
        <v>166</v>
      </c>
      <c r="F1339" s="10">
        <v>587</v>
      </c>
      <c r="G1339" s="10"/>
      <c r="H1339" s="10"/>
      <c r="I1339" s="10"/>
      <c r="J1339" s="10"/>
      <c r="K1339" s="10"/>
      <c r="M1339" s="10">
        <v>1</v>
      </c>
      <c r="N1339" s="69"/>
      <c r="P1339" s="248">
        <f t="shared" si="41"/>
        <v>0</v>
      </c>
      <c r="Q1339" s="10"/>
      <c r="R1339" s="10"/>
      <c r="S1339" s="10"/>
      <c r="T1339" s="180"/>
      <c r="U1339" s="10"/>
      <c r="V1339" s="10"/>
      <c r="W1339" s="10"/>
      <c r="Y1339" s="168"/>
      <c r="Z1339" s="242"/>
      <c r="AB1339" s="242"/>
      <c r="AC1339" s="242"/>
      <c r="AD1339" s="10"/>
      <c r="AE1339" s="3"/>
      <c r="AF1339" s="3"/>
    </row>
    <row r="1340" spans="1:32" x14ac:dyDescent="0.2">
      <c r="A1340" s="55"/>
      <c r="B1340" s="10"/>
      <c r="C1340" s="10" t="s">
        <v>170</v>
      </c>
      <c r="D1340" s="10"/>
      <c r="E1340" s="10" t="s">
        <v>126</v>
      </c>
      <c r="F1340" s="10">
        <v>66</v>
      </c>
      <c r="G1340" s="10"/>
      <c r="H1340" s="10"/>
      <c r="I1340" s="10"/>
      <c r="J1340" s="10"/>
      <c r="K1340" s="10"/>
      <c r="M1340" s="10">
        <v>1</v>
      </c>
      <c r="N1340" s="69"/>
      <c r="P1340" s="248">
        <f t="shared" si="41"/>
        <v>0</v>
      </c>
      <c r="Q1340" s="10"/>
      <c r="R1340" s="10"/>
      <c r="S1340" s="10"/>
      <c r="T1340" s="180"/>
      <c r="U1340" s="10"/>
      <c r="V1340" s="10"/>
      <c r="W1340" s="10"/>
      <c r="Y1340" s="168"/>
      <c r="Z1340" s="242"/>
      <c r="AB1340" s="242"/>
      <c r="AC1340" s="242"/>
      <c r="AD1340" s="10"/>
      <c r="AE1340" s="3"/>
      <c r="AF1340" s="3"/>
    </row>
    <row r="1341" spans="1:32" x14ac:dyDescent="0.2">
      <c r="A1341" s="55"/>
      <c r="B1341" s="10"/>
      <c r="C1341" s="10" t="s">
        <v>171</v>
      </c>
      <c r="D1341" s="10"/>
      <c r="E1341" s="10" t="s">
        <v>63</v>
      </c>
      <c r="F1341" s="10">
        <v>1343</v>
      </c>
      <c r="G1341" s="10"/>
      <c r="H1341" s="10"/>
      <c r="I1341" s="10"/>
      <c r="J1341" s="10"/>
      <c r="K1341" s="10"/>
      <c r="M1341" s="10">
        <v>3</v>
      </c>
      <c r="N1341" s="69"/>
      <c r="P1341" s="248">
        <f t="shared" si="41"/>
        <v>0</v>
      </c>
      <c r="Q1341" s="10"/>
      <c r="R1341" s="10"/>
      <c r="S1341" s="10"/>
      <c r="T1341" s="180"/>
      <c r="U1341" s="10"/>
      <c r="V1341" s="10"/>
      <c r="W1341" s="10"/>
      <c r="Y1341" s="168"/>
      <c r="Z1341" s="242"/>
      <c r="AB1341" s="242"/>
      <c r="AC1341" s="242"/>
      <c r="AD1341" s="10"/>
      <c r="AE1341" s="3"/>
      <c r="AF1341" s="3"/>
    </row>
    <row r="1342" spans="1:32" x14ac:dyDescent="0.2">
      <c r="A1342" s="55"/>
      <c r="B1342" s="10"/>
      <c r="C1342" s="10" t="s">
        <v>171</v>
      </c>
      <c r="D1342" s="10"/>
      <c r="E1342" s="10" t="s">
        <v>165</v>
      </c>
      <c r="F1342" s="10">
        <v>205319</v>
      </c>
      <c r="G1342" s="10"/>
      <c r="H1342" s="10"/>
      <c r="I1342" s="10"/>
      <c r="J1342" s="10"/>
      <c r="K1342" s="10"/>
      <c r="M1342" s="10">
        <v>673</v>
      </c>
      <c r="N1342" s="69"/>
      <c r="P1342" s="248">
        <f t="shared" si="41"/>
        <v>0</v>
      </c>
      <c r="Q1342" s="10"/>
      <c r="R1342" s="10"/>
      <c r="S1342" s="10"/>
      <c r="T1342" s="180"/>
      <c r="U1342" s="10"/>
      <c r="V1342" s="10"/>
      <c r="W1342" s="10"/>
      <c r="Y1342" s="168"/>
      <c r="Z1342" s="242"/>
      <c r="AB1342" s="242"/>
      <c r="AC1342" s="242"/>
      <c r="AD1342" s="10"/>
      <c r="AE1342" s="3"/>
      <c r="AF1342" s="3"/>
    </row>
    <row r="1343" spans="1:32" x14ac:dyDescent="0.2">
      <c r="A1343" s="55"/>
      <c r="B1343" s="10"/>
      <c r="C1343" s="10" t="s">
        <v>172</v>
      </c>
      <c r="D1343" s="10"/>
      <c r="E1343" s="10" t="s">
        <v>99</v>
      </c>
      <c r="F1343" s="10">
        <v>62805</v>
      </c>
      <c r="G1343" s="10"/>
      <c r="H1343" s="10"/>
      <c r="I1343" s="10"/>
      <c r="J1343" s="10"/>
      <c r="K1343" s="10"/>
      <c r="M1343" s="10">
        <v>164</v>
      </c>
      <c r="N1343" s="69"/>
      <c r="P1343" s="248">
        <f t="shared" si="41"/>
        <v>0</v>
      </c>
      <c r="Q1343" s="10"/>
      <c r="R1343" s="10"/>
      <c r="S1343" s="10"/>
      <c r="T1343" s="180"/>
      <c r="U1343" s="10"/>
      <c r="V1343" s="10"/>
      <c r="W1343" s="10"/>
      <c r="Y1343" s="168"/>
      <c r="Z1343" s="242"/>
      <c r="AB1343" s="242"/>
      <c r="AC1343" s="242"/>
      <c r="AD1343" s="10"/>
      <c r="AE1343" s="3"/>
      <c r="AF1343" s="3"/>
    </row>
    <row r="1344" spans="1:32" x14ac:dyDescent="0.2">
      <c r="A1344" s="55"/>
      <c r="B1344" s="10"/>
      <c r="C1344" s="10" t="s">
        <v>172</v>
      </c>
      <c r="D1344" s="10"/>
      <c r="E1344" s="10" t="s">
        <v>76</v>
      </c>
      <c r="F1344" s="10">
        <v>129341</v>
      </c>
      <c r="G1344" s="10"/>
      <c r="H1344" s="10"/>
      <c r="I1344" s="10"/>
      <c r="J1344" s="10"/>
      <c r="K1344" s="10"/>
      <c r="M1344" s="10">
        <v>338</v>
      </c>
      <c r="N1344" s="69"/>
      <c r="P1344" s="248">
        <f t="shared" si="41"/>
        <v>0</v>
      </c>
      <c r="Q1344" s="10"/>
      <c r="R1344" s="10"/>
      <c r="S1344" s="10"/>
      <c r="T1344" s="180"/>
      <c r="U1344" s="10"/>
      <c r="V1344" s="10"/>
      <c r="W1344" s="10"/>
      <c r="Y1344" s="168"/>
      <c r="Z1344" s="242"/>
      <c r="AB1344" s="242"/>
      <c r="AC1344" s="242"/>
      <c r="AD1344" s="10"/>
      <c r="AE1344" s="3"/>
      <c r="AF1344" s="3"/>
    </row>
    <row r="1345" spans="1:32" x14ac:dyDescent="0.2">
      <c r="A1345" s="55"/>
      <c r="B1345" s="10"/>
      <c r="C1345" s="10" t="s">
        <v>172</v>
      </c>
      <c r="D1345" s="10"/>
      <c r="E1345" s="10" t="s">
        <v>119</v>
      </c>
      <c r="F1345" s="10">
        <v>231</v>
      </c>
      <c r="G1345" s="10"/>
      <c r="H1345" s="10"/>
      <c r="I1345" s="10"/>
      <c r="J1345" s="10"/>
      <c r="K1345" s="10"/>
      <c r="M1345" s="10">
        <v>1</v>
      </c>
      <c r="N1345" s="69"/>
      <c r="P1345" s="248">
        <f t="shared" si="41"/>
        <v>0</v>
      </c>
      <c r="Q1345" s="10"/>
      <c r="R1345" s="10"/>
      <c r="S1345" s="10"/>
      <c r="T1345" s="180"/>
      <c r="U1345" s="10"/>
      <c r="V1345" s="10"/>
      <c r="W1345" s="10"/>
      <c r="Y1345" s="168"/>
      <c r="Z1345" s="242"/>
      <c r="AB1345" s="242"/>
      <c r="AC1345" s="242"/>
      <c r="AD1345" s="10"/>
      <c r="AE1345" s="3"/>
      <c r="AF1345" s="3"/>
    </row>
    <row r="1346" spans="1:32" x14ac:dyDescent="0.2">
      <c r="A1346" s="55"/>
      <c r="B1346" s="10"/>
      <c r="C1346" s="10" t="s">
        <v>173</v>
      </c>
      <c r="D1346" s="10"/>
      <c r="E1346" s="10" t="s">
        <v>174</v>
      </c>
      <c r="F1346" s="10">
        <v>93293</v>
      </c>
      <c r="G1346" s="10"/>
      <c r="H1346" s="10"/>
      <c r="I1346" s="10"/>
      <c r="J1346" s="10"/>
      <c r="K1346" s="10"/>
      <c r="M1346" s="10">
        <v>139</v>
      </c>
      <c r="N1346" s="69"/>
      <c r="P1346" s="248">
        <f t="shared" si="41"/>
        <v>0</v>
      </c>
      <c r="Q1346" s="10"/>
      <c r="R1346" s="10"/>
      <c r="S1346" s="10"/>
      <c r="T1346" s="180"/>
      <c r="U1346" s="10"/>
      <c r="V1346" s="10"/>
      <c r="W1346" s="10"/>
      <c r="Y1346" s="168"/>
      <c r="Z1346" s="242"/>
      <c r="AB1346" s="242"/>
      <c r="AC1346" s="242"/>
      <c r="AD1346" s="10"/>
      <c r="AE1346" s="3"/>
      <c r="AF1346" s="3"/>
    </row>
    <row r="1347" spans="1:32" x14ac:dyDescent="0.2">
      <c r="A1347" s="55"/>
      <c r="B1347" s="10"/>
      <c r="C1347" s="10" t="s">
        <v>175</v>
      </c>
      <c r="D1347" s="10"/>
      <c r="E1347" s="10" t="s">
        <v>176</v>
      </c>
      <c r="F1347" s="10">
        <v>1148987</v>
      </c>
      <c r="G1347" s="10"/>
      <c r="H1347" s="10"/>
      <c r="I1347" s="10"/>
      <c r="J1347" s="10"/>
      <c r="K1347" s="10"/>
      <c r="M1347" s="10">
        <v>2387</v>
      </c>
      <c r="N1347" s="69"/>
      <c r="P1347" s="248">
        <f t="shared" si="41"/>
        <v>0</v>
      </c>
      <c r="Q1347" s="10"/>
      <c r="R1347" s="10"/>
      <c r="S1347" s="10"/>
      <c r="T1347" s="180"/>
      <c r="U1347" s="10"/>
      <c r="V1347" s="10"/>
      <c r="W1347" s="10"/>
      <c r="Y1347" s="168"/>
      <c r="Z1347" s="242"/>
      <c r="AB1347" s="242"/>
      <c r="AC1347" s="242"/>
      <c r="AD1347" s="10"/>
      <c r="AE1347" s="3"/>
      <c r="AF1347" s="3"/>
    </row>
    <row r="1348" spans="1:32" x14ac:dyDescent="0.2">
      <c r="A1348" s="55"/>
      <c r="B1348" s="10"/>
      <c r="C1348" s="10" t="s">
        <v>177</v>
      </c>
      <c r="D1348" s="10"/>
      <c r="E1348" s="10" t="s">
        <v>178</v>
      </c>
      <c r="F1348" s="10">
        <v>257315</v>
      </c>
      <c r="G1348" s="10"/>
      <c r="H1348" s="10"/>
      <c r="I1348" s="10"/>
      <c r="J1348" s="10"/>
      <c r="K1348" s="10"/>
      <c r="M1348" s="10">
        <v>463</v>
      </c>
      <c r="N1348" s="69"/>
      <c r="P1348" s="248">
        <f t="shared" si="41"/>
        <v>0</v>
      </c>
      <c r="Q1348" s="10"/>
      <c r="R1348" s="10"/>
      <c r="S1348" s="10"/>
      <c r="T1348" s="180"/>
      <c r="U1348" s="10"/>
      <c r="V1348" s="10"/>
      <c r="W1348" s="10"/>
      <c r="Y1348" s="168"/>
      <c r="Z1348" s="242"/>
      <c r="AB1348" s="242"/>
      <c r="AC1348" s="242"/>
      <c r="AD1348" s="10"/>
      <c r="AE1348" s="3"/>
      <c r="AF1348" s="3"/>
    </row>
    <row r="1349" spans="1:32" x14ac:dyDescent="0.2">
      <c r="A1349" s="55"/>
      <c r="B1349" s="10"/>
      <c r="C1349" s="10" t="s">
        <v>179</v>
      </c>
      <c r="D1349" s="10"/>
      <c r="E1349" s="10" t="s">
        <v>104</v>
      </c>
      <c r="F1349" s="10">
        <v>528</v>
      </c>
      <c r="G1349" s="10"/>
      <c r="H1349" s="10"/>
      <c r="I1349" s="10"/>
      <c r="J1349" s="10"/>
      <c r="K1349" s="10"/>
      <c r="M1349" s="10">
        <v>2</v>
      </c>
      <c r="N1349" s="69"/>
      <c r="P1349" s="248">
        <f t="shared" si="41"/>
        <v>0</v>
      </c>
      <c r="Q1349" s="10"/>
      <c r="R1349" s="10"/>
      <c r="S1349" s="10"/>
      <c r="T1349" s="180"/>
      <c r="U1349" s="10"/>
      <c r="V1349" s="10"/>
      <c r="W1349" s="10"/>
      <c r="Y1349" s="168"/>
      <c r="Z1349" s="242"/>
      <c r="AB1349" s="242"/>
      <c r="AC1349" s="242"/>
      <c r="AD1349" s="10"/>
      <c r="AE1349" s="3"/>
      <c r="AF1349" s="3"/>
    </row>
    <row r="1350" spans="1:32" x14ac:dyDescent="0.2">
      <c r="A1350" s="55"/>
      <c r="B1350" s="10"/>
      <c r="C1350" s="10" t="s">
        <v>180</v>
      </c>
      <c r="D1350" s="10"/>
      <c r="E1350" s="10" t="s">
        <v>181</v>
      </c>
      <c r="F1350" s="10">
        <v>890818</v>
      </c>
      <c r="G1350" s="10"/>
      <c r="H1350" s="10"/>
      <c r="I1350" s="10"/>
      <c r="J1350" s="10"/>
      <c r="K1350" s="10"/>
      <c r="M1350" s="10">
        <v>1483</v>
      </c>
      <c r="N1350" s="69"/>
      <c r="P1350" s="248">
        <f t="shared" si="41"/>
        <v>0</v>
      </c>
      <c r="Q1350" s="10"/>
      <c r="R1350" s="10"/>
      <c r="S1350" s="10"/>
      <c r="T1350" s="180"/>
      <c r="U1350" s="10"/>
      <c r="V1350" s="10"/>
      <c r="W1350" s="10"/>
      <c r="Y1350" s="168"/>
      <c r="Z1350" s="242"/>
      <c r="AB1350" s="242"/>
      <c r="AC1350" s="242"/>
      <c r="AD1350" s="10"/>
      <c r="AE1350" s="3"/>
      <c r="AF1350" s="3"/>
    </row>
    <row r="1351" spans="1:32" x14ac:dyDescent="0.2">
      <c r="A1351" s="55"/>
      <c r="B1351" s="10"/>
      <c r="C1351" s="10" t="s">
        <v>182</v>
      </c>
      <c r="D1351" s="10"/>
      <c r="E1351" s="10" t="s">
        <v>104</v>
      </c>
      <c r="F1351" s="10">
        <v>601</v>
      </c>
      <c r="G1351" s="10"/>
      <c r="H1351" s="10"/>
      <c r="I1351" s="10"/>
      <c r="J1351" s="10"/>
      <c r="K1351" s="10"/>
      <c r="M1351" s="10">
        <v>1</v>
      </c>
      <c r="N1351" s="69"/>
      <c r="P1351" s="248">
        <f t="shared" si="41"/>
        <v>0</v>
      </c>
      <c r="Q1351" s="10"/>
      <c r="R1351" s="10"/>
      <c r="S1351" s="10"/>
      <c r="T1351" s="180"/>
      <c r="U1351" s="10"/>
      <c r="V1351" s="10"/>
      <c r="W1351" s="10"/>
      <c r="Y1351" s="168"/>
      <c r="Z1351" s="242"/>
      <c r="AB1351" s="242"/>
      <c r="AC1351" s="242"/>
      <c r="AD1351" s="10"/>
      <c r="AE1351" s="3"/>
      <c r="AF1351" s="3"/>
    </row>
    <row r="1352" spans="1:32" x14ac:dyDescent="0.2">
      <c r="A1352" s="55"/>
      <c r="B1352" s="10"/>
      <c r="C1352" s="10" t="s">
        <v>182</v>
      </c>
      <c r="D1352" s="10"/>
      <c r="E1352" s="10" t="s">
        <v>85</v>
      </c>
      <c r="F1352" s="10">
        <v>210316</v>
      </c>
      <c r="G1352" s="10"/>
      <c r="H1352" s="10"/>
      <c r="I1352" s="10"/>
      <c r="J1352" s="10"/>
      <c r="K1352" s="10"/>
      <c r="M1352" s="10">
        <v>469</v>
      </c>
      <c r="N1352" s="69"/>
      <c r="P1352" s="248">
        <f t="shared" si="41"/>
        <v>0</v>
      </c>
      <c r="Q1352" s="10"/>
      <c r="R1352" s="10"/>
      <c r="S1352" s="10"/>
      <c r="T1352" s="180"/>
      <c r="U1352" s="10"/>
      <c r="V1352" s="10"/>
      <c r="W1352" s="10"/>
      <c r="Y1352" s="168"/>
      <c r="Z1352" s="242"/>
      <c r="AB1352" s="242"/>
      <c r="AC1352" s="242"/>
      <c r="AD1352" s="10"/>
      <c r="AE1352" s="3"/>
      <c r="AF1352" s="3"/>
    </row>
    <row r="1353" spans="1:32" x14ac:dyDescent="0.2">
      <c r="A1353" s="55"/>
      <c r="B1353" s="10"/>
      <c r="C1353" s="10" t="s">
        <v>183</v>
      </c>
      <c r="D1353" s="10"/>
      <c r="E1353" s="10" t="s">
        <v>184</v>
      </c>
      <c r="F1353" s="10">
        <v>609613</v>
      </c>
      <c r="G1353" s="10"/>
      <c r="H1353" s="10"/>
      <c r="I1353" s="10"/>
      <c r="J1353" s="10"/>
      <c r="K1353" s="10"/>
      <c r="M1353" s="10">
        <v>934</v>
      </c>
      <c r="N1353" s="69"/>
      <c r="P1353" s="248">
        <f t="shared" si="41"/>
        <v>0</v>
      </c>
      <c r="Q1353" s="10"/>
      <c r="R1353" s="10"/>
      <c r="S1353" s="10"/>
      <c r="T1353" s="180"/>
      <c r="U1353" s="10"/>
      <c r="V1353" s="10"/>
      <c r="W1353" s="10"/>
      <c r="Y1353" s="168"/>
      <c r="Z1353" s="242"/>
      <c r="AB1353" s="242"/>
      <c r="AC1353" s="242"/>
      <c r="AD1353" s="10"/>
      <c r="AE1353" s="3"/>
      <c r="AF1353" s="3"/>
    </row>
    <row r="1354" spans="1:32" x14ac:dyDescent="0.2">
      <c r="A1354" s="55"/>
      <c r="B1354" s="10"/>
      <c r="C1354" s="10" t="s">
        <v>185</v>
      </c>
      <c r="D1354" s="10"/>
      <c r="E1354" s="10" t="s">
        <v>186</v>
      </c>
      <c r="F1354" s="10">
        <v>3184</v>
      </c>
      <c r="G1354" s="10"/>
      <c r="H1354" s="10"/>
      <c r="I1354" s="10"/>
      <c r="J1354" s="10"/>
      <c r="K1354" s="10"/>
      <c r="M1354" s="10">
        <v>5</v>
      </c>
      <c r="N1354" s="69"/>
      <c r="P1354" s="248">
        <f t="shared" si="41"/>
        <v>0</v>
      </c>
      <c r="Q1354" s="10"/>
      <c r="R1354" s="10"/>
      <c r="S1354" s="10"/>
      <c r="T1354" s="180"/>
      <c r="U1354" s="10"/>
      <c r="V1354" s="10"/>
      <c r="W1354" s="10"/>
      <c r="Y1354" s="168"/>
      <c r="Z1354" s="242"/>
      <c r="AB1354" s="242"/>
      <c r="AC1354" s="242"/>
      <c r="AD1354" s="10"/>
      <c r="AE1354" s="3"/>
      <c r="AF1354" s="3"/>
    </row>
    <row r="1355" spans="1:32" x14ac:dyDescent="0.2">
      <c r="A1355" s="55"/>
      <c r="B1355" s="10"/>
      <c r="C1355" s="10" t="s">
        <v>187</v>
      </c>
      <c r="D1355" s="10"/>
      <c r="E1355" s="10" t="s">
        <v>174</v>
      </c>
      <c r="F1355" s="10">
        <v>2312</v>
      </c>
      <c r="G1355" s="10"/>
      <c r="H1355" s="10"/>
      <c r="I1355" s="10"/>
      <c r="J1355" s="10"/>
      <c r="K1355" s="10"/>
      <c r="M1355" s="10">
        <v>3</v>
      </c>
      <c r="N1355" s="69"/>
      <c r="P1355" s="248">
        <f t="shared" si="41"/>
        <v>0</v>
      </c>
      <c r="Q1355" s="10"/>
      <c r="R1355" s="10"/>
      <c r="S1355" s="10"/>
      <c r="T1355" s="180"/>
      <c r="U1355" s="10"/>
      <c r="V1355" s="10"/>
      <c r="W1355" s="10"/>
      <c r="Y1355" s="168"/>
      <c r="Z1355" s="242"/>
      <c r="AB1355" s="242"/>
      <c r="AC1355" s="242"/>
      <c r="AD1355" s="10"/>
      <c r="AE1355" s="3"/>
      <c r="AF1355" s="3"/>
    </row>
    <row r="1356" spans="1:32" x14ac:dyDescent="0.2">
      <c r="A1356" s="55"/>
      <c r="B1356" s="10"/>
      <c r="C1356" s="10" t="s">
        <v>188</v>
      </c>
      <c r="D1356" s="10"/>
      <c r="E1356" s="10" t="s">
        <v>69</v>
      </c>
      <c r="F1356" s="10">
        <v>225071</v>
      </c>
      <c r="G1356" s="10"/>
      <c r="H1356" s="10"/>
      <c r="I1356" s="10"/>
      <c r="J1356" s="10"/>
      <c r="K1356" s="10"/>
      <c r="M1356" s="10">
        <v>358</v>
      </c>
      <c r="N1356" s="69"/>
      <c r="P1356" s="248">
        <f t="shared" si="41"/>
        <v>0</v>
      </c>
      <c r="Q1356" s="10"/>
      <c r="R1356" s="10"/>
      <c r="S1356" s="10"/>
      <c r="T1356" s="180"/>
      <c r="U1356" s="10"/>
      <c r="V1356" s="10"/>
      <c r="W1356" s="10"/>
      <c r="Y1356" s="168"/>
      <c r="Z1356" s="242"/>
      <c r="AB1356" s="242"/>
      <c r="AC1356" s="242"/>
      <c r="AD1356" s="10"/>
      <c r="AE1356" s="3"/>
      <c r="AF1356" s="3"/>
    </row>
    <row r="1357" spans="1:32" x14ac:dyDescent="0.2">
      <c r="A1357" s="55"/>
      <c r="B1357" s="10"/>
      <c r="C1357" s="10" t="s">
        <v>189</v>
      </c>
      <c r="D1357" s="10"/>
      <c r="E1357" s="10" t="s">
        <v>106</v>
      </c>
      <c r="F1357" s="10">
        <v>5101</v>
      </c>
      <c r="G1357" s="10"/>
      <c r="H1357" s="10"/>
      <c r="I1357" s="10"/>
      <c r="J1357" s="10"/>
      <c r="K1357" s="10"/>
      <c r="M1357" s="10">
        <v>20</v>
      </c>
      <c r="N1357" s="69"/>
      <c r="P1357" s="248">
        <f t="shared" si="41"/>
        <v>0</v>
      </c>
      <c r="Q1357" s="10"/>
      <c r="R1357" s="10"/>
      <c r="S1357" s="10"/>
      <c r="T1357" s="180"/>
      <c r="U1357" s="10"/>
      <c r="V1357" s="10"/>
      <c r="W1357" s="10"/>
      <c r="Y1357" s="168"/>
      <c r="Z1357" s="242"/>
      <c r="AB1357" s="242"/>
      <c r="AC1357" s="242"/>
      <c r="AD1357" s="10"/>
      <c r="AE1357" s="3"/>
      <c r="AF1357" s="3"/>
    </row>
    <row r="1358" spans="1:32" x14ac:dyDescent="0.2">
      <c r="A1358" s="55"/>
      <c r="B1358" s="10"/>
      <c r="C1358" s="10" t="s">
        <v>190</v>
      </c>
      <c r="D1358" s="10"/>
      <c r="E1358" s="10" t="s">
        <v>191</v>
      </c>
      <c r="F1358" s="10">
        <v>285944</v>
      </c>
      <c r="G1358" s="10"/>
      <c r="H1358" s="10"/>
      <c r="I1358" s="10"/>
      <c r="J1358" s="10"/>
      <c r="K1358" s="10"/>
      <c r="M1358" s="10">
        <v>402</v>
      </c>
      <c r="N1358" s="69"/>
      <c r="P1358" s="248">
        <f t="shared" si="41"/>
        <v>0</v>
      </c>
      <c r="Q1358" s="10"/>
      <c r="R1358" s="10"/>
      <c r="S1358" s="10"/>
      <c r="T1358" s="180"/>
      <c r="U1358" s="10"/>
      <c r="V1358" s="10"/>
      <c r="W1358" s="10"/>
      <c r="Y1358" s="168"/>
      <c r="Z1358" s="242"/>
      <c r="AB1358" s="242"/>
      <c r="AC1358" s="242"/>
      <c r="AD1358" s="10"/>
      <c r="AE1358" s="3"/>
      <c r="AF1358" s="3"/>
    </row>
    <row r="1359" spans="1:32" x14ac:dyDescent="0.2">
      <c r="A1359" s="55"/>
      <c r="B1359" s="10"/>
      <c r="C1359" s="10" t="s">
        <v>190</v>
      </c>
      <c r="D1359" s="10"/>
      <c r="E1359" s="10" t="s">
        <v>85</v>
      </c>
      <c r="F1359" s="10">
        <v>750</v>
      </c>
      <c r="G1359" s="10"/>
      <c r="H1359" s="10"/>
      <c r="I1359" s="10"/>
      <c r="J1359" s="10"/>
      <c r="K1359" s="10"/>
      <c r="M1359" s="10">
        <v>1</v>
      </c>
      <c r="N1359" s="69"/>
      <c r="P1359" s="248">
        <f t="shared" si="41"/>
        <v>0</v>
      </c>
      <c r="Q1359" s="10"/>
      <c r="R1359" s="10"/>
      <c r="S1359" s="10"/>
      <c r="T1359" s="180"/>
      <c r="U1359" s="10"/>
      <c r="V1359" s="10"/>
      <c r="W1359" s="10"/>
      <c r="Y1359" s="168"/>
      <c r="Z1359" s="242"/>
      <c r="AB1359" s="242"/>
      <c r="AC1359" s="242"/>
      <c r="AD1359" s="10"/>
      <c r="AE1359" s="3"/>
      <c r="AF1359" s="3"/>
    </row>
    <row r="1360" spans="1:32" x14ac:dyDescent="0.2">
      <c r="A1360" s="55"/>
      <c r="B1360" s="10"/>
      <c r="C1360" s="10" t="s">
        <v>192</v>
      </c>
      <c r="D1360" s="10"/>
      <c r="E1360" s="10" t="s">
        <v>193</v>
      </c>
      <c r="F1360" s="10">
        <v>342862</v>
      </c>
      <c r="G1360" s="10"/>
      <c r="H1360" s="10"/>
      <c r="I1360" s="10"/>
      <c r="J1360" s="10"/>
      <c r="K1360" s="10"/>
      <c r="M1360" s="10">
        <v>621</v>
      </c>
      <c r="N1360" s="69"/>
      <c r="P1360" s="248">
        <f t="shared" si="41"/>
        <v>0</v>
      </c>
      <c r="Q1360" s="10"/>
      <c r="R1360" s="10"/>
      <c r="S1360" s="10"/>
      <c r="T1360" s="180"/>
      <c r="U1360" s="10"/>
      <c r="V1360" s="10"/>
      <c r="W1360" s="10"/>
      <c r="Y1360" s="168"/>
      <c r="Z1360" s="242"/>
      <c r="AB1360" s="242"/>
      <c r="AC1360" s="242"/>
      <c r="AD1360" s="10"/>
      <c r="AE1360" s="3"/>
      <c r="AF1360" s="3"/>
    </row>
    <row r="1361" spans="1:32" x14ac:dyDescent="0.2">
      <c r="A1361" s="55"/>
      <c r="B1361" s="10"/>
      <c r="C1361" s="10" t="s">
        <v>194</v>
      </c>
      <c r="D1361" s="10"/>
      <c r="E1361" s="10" t="s">
        <v>195</v>
      </c>
      <c r="F1361" s="10">
        <v>46</v>
      </c>
      <c r="G1361" s="10"/>
      <c r="H1361" s="10"/>
      <c r="I1361" s="10"/>
      <c r="J1361" s="10"/>
      <c r="K1361" s="10"/>
      <c r="M1361" s="10">
        <v>4</v>
      </c>
      <c r="N1361" s="69"/>
      <c r="P1361" s="248">
        <f t="shared" si="41"/>
        <v>0</v>
      </c>
      <c r="Q1361" s="10"/>
      <c r="R1361" s="10"/>
      <c r="S1361" s="10"/>
      <c r="T1361" s="180"/>
      <c r="U1361" s="10"/>
      <c r="V1361" s="10"/>
      <c r="W1361" s="10"/>
      <c r="Y1361" s="168"/>
      <c r="Z1361" s="242"/>
      <c r="AB1361" s="242"/>
      <c r="AC1361" s="242"/>
      <c r="AD1361" s="10"/>
      <c r="AE1361" s="3"/>
      <c r="AF1361" s="3"/>
    </row>
    <row r="1362" spans="1:32" x14ac:dyDescent="0.2">
      <c r="A1362" s="55"/>
      <c r="B1362" s="10"/>
      <c r="C1362" s="10" t="s">
        <v>196</v>
      </c>
      <c r="D1362" s="10"/>
      <c r="E1362" s="10" t="s">
        <v>197</v>
      </c>
      <c r="F1362" s="10">
        <v>553930</v>
      </c>
      <c r="G1362" s="10"/>
      <c r="H1362" s="10"/>
      <c r="I1362" s="10"/>
      <c r="J1362" s="10"/>
      <c r="K1362" s="10"/>
      <c r="M1362" s="10">
        <v>1108</v>
      </c>
      <c r="N1362" s="69"/>
      <c r="P1362" s="248">
        <f t="shared" si="41"/>
        <v>0</v>
      </c>
      <c r="Q1362" s="10"/>
      <c r="R1362" s="10"/>
      <c r="S1362" s="10"/>
      <c r="T1362" s="180"/>
      <c r="U1362" s="10"/>
      <c r="V1362" s="10"/>
      <c r="W1362" s="10"/>
      <c r="Y1362" s="168"/>
      <c r="Z1362" s="242"/>
      <c r="AB1362" s="242"/>
      <c r="AC1362" s="242"/>
      <c r="AD1362" s="10"/>
      <c r="AE1362" s="3"/>
      <c r="AF1362" s="3"/>
    </row>
    <row r="1363" spans="1:32" x14ac:dyDescent="0.2">
      <c r="A1363" s="55"/>
      <c r="B1363" s="10"/>
      <c r="C1363" s="10" t="s">
        <v>198</v>
      </c>
      <c r="D1363" s="10"/>
      <c r="E1363" s="10" t="s">
        <v>199</v>
      </c>
      <c r="F1363" s="10">
        <v>1593092</v>
      </c>
      <c r="G1363" s="10"/>
      <c r="H1363" s="10"/>
      <c r="I1363" s="10"/>
      <c r="J1363" s="10"/>
      <c r="K1363" s="10"/>
      <c r="M1363" s="10">
        <v>3317</v>
      </c>
      <c r="N1363" s="69"/>
      <c r="P1363" s="248">
        <f t="shared" si="41"/>
        <v>0</v>
      </c>
      <c r="Q1363" s="10"/>
      <c r="R1363" s="10"/>
      <c r="S1363" s="10"/>
      <c r="T1363" s="180"/>
      <c r="U1363" s="10"/>
      <c r="V1363" s="10"/>
      <c r="W1363" s="10"/>
      <c r="Y1363" s="168"/>
      <c r="Z1363" s="242"/>
      <c r="AB1363" s="242"/>
      <c r="AC1363" s="242"/>
      <c r="AD1363" s="10"/>
      <c r="AE1363" s="3"/>
      <c r="AF1363" s="3"/>
    </row>
    <row r="1364" spans="1:32" x14ac:dyDescent="0.2">
      <c r="A1364" s="55"/>
      <c r="B1364" s="10"/>
      <c r="C1364" s="10" t="s">
        <v>198</v>
      </c>
      <c r="D1364" s="10"/>
      <c r="E1364" s="10" t="s">
        <v>200</v>
      </c>
      <c r="F1364" s="10">
        <v>385</v>
      </c>
      <c r="G1364" s="10"/>
      <c r="H1364" s="10"/>
      <c r="I1364" s="10"/>
      <c r="J1364" s="10"/>
      <c r="K1364" s="10"/>
      <c r="M1364" s="10">
        <v>1</v>
      </c>
      <c r="N1364" s="69"/>
      <c r="P1364" s="248">
        <f t="shared" si="41"/>
        <v>0</v>
      </c>
      <c r="Q1364" s="10"/>
      <c r="R1364" s="10"/>
      <c r="S1364" s="10"/>
      <c r="T1364" s="180"/>
      <c r="U1364" s="10"/>
      <c r="V1364" s="10"/>
      <c r="W1364" s="10"/>
      <c r="Y1364" s="168"/>
      <c r="Z1364" s="242"/>
      <c r="AB1364" s="242"/>
      <c r="AC1364" s="242"/>
      <c r="AD1364" s="10"/>
      <c r="AE1364" s="3"/>
      <c r="AF1364" s="3"/>
    </row>
    <row r="1365" spans="1:32" x14ac:dyDescent="0.2">
      <c r="A1365" s="55"/>
      <c r="B1365" s="10"/>
      <c r="C1365" s="10" t="s">
        <v>201</v>
      </c>
      <c r="D1365" s="10"/>
      <c r="E1365" s="10" t="s">
        <v>202</v>
      </c>
      <c r="F1365" s="10">
        <v>2647256</v>
      </c>
      <c r="G1365" s="10"/>
      <c r="H1365" s="10"/>
      <c r="I1365" s="10"/>
      <c r="J1365" s="10"/>
      <c r="K1365" s="10"/>
      <c r="M1365" s="10">
        <v>5797</v>
      </c>
      <c r="N1365" s="69"/>
      <c r="P1365" s="248">
        <f t="shared" si="41"/>
        <v>0</v>
      </c>
      <c r="Q1365" s="10"/>
      <c r="R1365" s="10"/>
      <c r="S1365" s="10"/>
      <c r="T1365" s="180"/>
      <c r="U1365" s="10"/>
      <c r="V1365" s="10"/>
      <c r="W1365" s="10"/>
      <c r="Y1365" s="168"/>
      <c r="Z1365" s="242"/>
      <c r="AB1365" s="242"/>
      <c r="AC1365" s="242"/>
      <c r="AD1365" s="10"/>
      <c r="AE1365" s="3"/>
      <c r="AF1365" s="3"/>
    </row>
    <row r="1366" spans="1:32" x14ac:dyDescent="0.2">
      <c r="A1366" s="55"/>
      <c r="B1366" s="10"/>
      <c r="C1366" s="10" t="s">
        <v>203</v>
      </c>
      <c r="D1366" s="10"/>
      <c r="E1366" s="10" t="s">
        <v>96</v>
      </c>
      <c r="F1366" s="10">
        <v>312299</v>
      </c>
      <c r="G1366" s="10"/>
      <c r="H1366" s="10"/>
      <c r="I1366" s="10"/>
      <c r="J1366" s="10"/>
      <c r="K1366" s="10"/>
      <c r="M1366" s="10">
        <v>374</v>
      </c>
      <c r="N1366" s="69"/>
      <c r="P1366" s="248">
        <f t="shared" si="41"/>
        <v>0</v>
      </c>
      <c r="Q1366" s="10"/>
      <c r="R1366" s="10"/>
      <c r="S1366" s="10"/>
      <c r="T1366" s="180"/>
      <c r="U1366" s="10"/>
      <c r="V1366" s="10"/>
      <c r="W1366" s="10"/>
      <c r="Y1366" s="168"/>
      <c r="Z1366" s="242"/>
      <c r="AB1366" s="242"/>
      <c r="AC1366" s="242"/>
      <c r="AD1366" s="10"/>
      <c r="AE1366" s="3"/>
      <c r="AF1366" s="3"/>
    </row>
    <row r="1367" spans="1:32" x14ac:dyDescent="0.2">
      <c r="A1367" s="55"/>
      <c r="B1367" s="10"/>
      <c r="C1367" s="10" t="s">
        <v>203</v>
      </c>
      <c r="D1367" s="10"/>
      <c r="E1367" s="10" t="s">
        <v>204</v>
      </c>
      <c r="F1367" s="10">
        <v>340</v>
      </c>
      <c r="G1367" s="10"/>
      <c r="H1367" s="10"/>
      <c r="I1367" s="10"/>
      <c r="J1367" s="10"/>
      <c r="K1367" s="10"/>
      <c r="M1367" s="10">
        <v>1</v>
      </c>
      <c r="N1367" s="69"/>
      <c r="P1367" s="248">
        <f t="shared" si="41"/>
        <v>0</v>
      </c>
      <c r="Q1367" s="10"/>
      <c r="R1367" s="10"/>
      <c r="S1367" s="10"/>
      <c r="T1367" s="180"/>
      <c r="U1367" s="10"/>
      <c r="V1367" s="10"/>
      <c r="W1367" s="10"/>
      <c r="Y1367" s="168"/>
      <c r="Z1367" s="242"/>
      <c r="AB1367" s="242"/>
      <c r="AC1367" s="242"/>
      <c r="AD1367" s="10"/>
      <c r="AE1367" s="3"/>
      <c r="AF1367" s="3"/>
    </row>
    <row r="1368" spans="1:32" x14ac:dyDescent="0.2">
      <c r="A1368" s="55"/>
      <c r="B1368" s="10"/>
      <c r="C1368" s="10" t="s">
        <v>205</v>
      </c>
      <c r="D1368" s="10"/>
      <c r="E1368" s="10" t="s">
        <v>144</v>
      </c>
      <c r="F1368" s="10">
        <v>98</v>
      </c>
      <c r="G1368" s="10"/>
      <c r="H1368" s="10"/>
      <c r="I1368" s="10"/>
      <c r="J1368" s="10"/>
      <c r="K1368" s="10"/>
      <c r="M1368" s="10">
        <v>2</v>
      </c>
      <c r="N1368" s="69"/>
      <c r="P1368" s="248">
        <f t="shared" si="41"/>
        <v>0</v>
      </c>
      <c r="Q1368" s="10"/>
      <c r="R1368" s="10"/>
      <c r="S1368" s="10"/>
      <c r="T1368" s="180"/>
      <c r="U1368" s="10"/>
      <c r="V1368" s="10"/>
      <c r="W1368" s="10"/>
      <c r="Y1368" s="168"/>
      <c r="Z1368" s="242"/>
      <c r="AB1368" s="242"/>
      <c r="AC1368" s="242"/>
      <c r="AD1368" s="10"/>
      <c r="AE1368" s="3"/>
      <c r="AF1368" s="3"/>
    </row>
    <row r="1369" spans="1:32" x14ac:dyDescent="0.2">
      <c r="A1369" s="55"/>
      <c r="B1369" s="10"/>
      <c r="C1369" s="10" t="s">
        <v>206</v>
      </c>
      <c r="D1369" s="10"/>
      <c r="E1369" s="10" t="s">
        <v>63</v>
      </c>
      <c r="F1369" s="10">
        <v>638248</v>
      </c>
      <c r="G1369" s="10"/>
      <c r="H1369" s="10"/>
      <c r="I1369" s="10"/>
      <c r="J1369" s="10"/>
      <c r="K1369" s="10"/>
      <c r="M1369" s="10">
        <v>1839</v>
      </c>
      <c r="N1369" s="69"/>
      <c r="P1369" s="248">
        <f t="shared" si="41"/>
        <v>0</v>
      </c>
      <c r="Q1369" s="10"/>
      <c r="R1369" s="10"/>
      <c r="S1369" s="10"/>
      <c r="T1369" s="180"/>
      <c r="U1369" s="10"/>
      <c r="V1369" s="10"/>
      <c r="W1369" s="10"/>
      <c r="Y1369" s="168"/>
      <c r="Z1369" s="242"/>
      <c r="AB1369" s="242"/>
      <c r="AC1369" s="242"/>
      <c r="AD1369" s="10"/>
      <c r="AE1369" s="3"/>
      <c r="AF1369" s="3"/>
    </row>
    <row r="1370" spans="1:32" x14ac:dyDescent="0.2">
      <c r="A1370" s="55"/>
      <c r="B1370" s="10"/>
      <c r="C1370" s="10" t="s">
        <v>207</v>
      </c>
      <c r="D1370" s="10"/>
      <c r="E1370" s="10" t="s">
        <v>178</v>
      </c>
      <c r="F1370" s="10">
        <v>510550</v>
      </c>
      <c r="G1370" s="10"/>
      <c r="H1370" s="10"/>
      <c r="I1370" s="10"/>
      <c r="J1370" s="10"/>
      <c r="K1370" s="10"/>
      <c r="M1370" s="10">
        <v>984</v>
      </c>
      <c r="N1370" s="69"/>
      <c r="P1370" s="248">
        <f t="shared" si="41"/>
        <v>0</v>
      </c>
      <c r="Q1370" s="10"/>
      <c r="R1370" s="10"/>
      <c r="S1370" s="10"/>
      <c r="T1370" s="180"/>
      <c r="U1370" s="10"/>
      <c r="V1370" s="10"/>
      <c r="W1370" s="10"/>
      <c r="Y1370" s="168"/>
      <c r="Z1370" s="242"/>
      <c r="AB1370" s="242"/>
      <c r="AC1370" s="242"/>
      <c r="AD1370" s="10"/>
      <c r="AE1370" s="3"/>
      <c r="AF1370" s="3"/>
    </row>
    <row r="1371" spans="1:32" x14ac:dyDescent="0.2">
      <c r="A1371" s="55"/>
      <c r="B1371" s="10"/>
      <c r="C1371" s="10" t="s">
        <v>208</v>
      </c>
      <c r="D1371" s="10"/>
      <c r="E1371" s="10" t="s">
        <v>209</v>
      </c>
      <c r="F1371" s="10">
        <v>216237</v>
      </c>
      <c r="G1371" s="10"/>
      <c r="H1371" s="10"/>
      <c r="I1371" s="10"/>
      <c r="J1371" s="10"/>
      <c r="K1371" s="10"/>
      <c r="M1371" s="10">
        <v>330</v>
      </c>
      <c r="N1371" s="69"/>
      <c r="P1371" s="248">
        <f t="shared" si="41"/>
        <v>0</v>
      </c>
      <c r="Q1371" s="10"/>
      <c r="R1371" s="10"/>
      <c r="S1371" s="10"/>
      <c r="T1371" s="180"/>
      <c r="U1371" s="10"/>
      <c r="V1371" s="10"/>
      <c r="W1371" s="10"/>
      <c r="Y1371" s="168"/>
      <c r="Z1371" s="242"/>
      <c r="AB1371" s="242"/>
      <c r="AC1371" s="242"/>
      <c r="AD1371" s="10"/>
      <c r="AE1371" s="3"/>
      <c r="AF1371" s="3"/>
    </row>
    <row r="1372" spans="1:32" x14ac:dyDescent="0.2">
      <c r="A1372" s="55"/>
      <c r="B1372" s="10"/>
      <c r="C1372" s="10" t="s">
        <v>208</v>
      </c>
      <c r="D1372" s="10"/>
      <c r="E1372" s="10" t="s">
        <v>210</v>
      </c>
      <c r="F1372" s="10">
        <v>564</v>
      </c>
      <c r="G1372" s="10"/>
      <c r="H1372" s="10"/>
      <c r="I1372" s="10"/>
      <c r="J1372" s="10"/>
      <c r="K1372" s="10"/>
      <c r="M1372" s="10">
        <v>1</v>
      </c>
      <c r="N1372" s="69"/>
      <c r="P1372" s="248">
        <f t="shared" si="41"/>
        <v>0</v>
      </c>
      <c r="Q1372" s="10"/>
      <c r="R1372" s="10"/>
      <c r="S1372" s="10"/>
      <c r="T1372" s="180"/>
      <c r="U1372" s="10"/>
      <c r="V1372" s="10"/>
      <c r="W1372" s="10"/>
      <c r="Y1372" s="168"/>
      <c r="Z1372" s="242"/>
      <c r="AB1372" s="242"/>
      <c r="AC1372" s="242"/>
      <c r="AD1372" s="10"/>
      <c r="AE1372" s="3"/>
      <c r="AF1372" s="3"/>
    </row>
    <row r="1373" spans="1:32" x14ac:dyDescent="0.2">
      <c r="A1373" s="55"/>
      <c r="B1373" s="10"/>
      <c r="C1373" s="10" t="s">
        <v>211</v>
      </c>
      <c r="D1373" s="10"/>
      <c r="E1373" s="10" t="s">
        <v>62</v>
      </c>
      <c r="F1373" s="10">
        <v>2413</v>
      </c>
      <c r="G1373" s="10"/>
      <c r="H1373" s="10"/>
      <c r="I1373" s="10"/>
      <c r="J1373" s="10"/>
      <c r="K1373" s="10"/>
      <c r="M1373" s="10">
        <v>3</v>
      </c>
      <c r="N1373" s="69"/>
      <c r="P1373" s="248">
        <f t="shared" si="41"/>
        <v>0</v>
      </c>
      <c r="Q1373" s="10"/>
      <c r="R1373" s="10"/>
      <c r="S1373" s="10"/>
      <c r="T1373" s="180"/>
      <c r="U1373" s="10"/>
      <c r="V1373" s="10"/>
      <c r="W1373" s="10"/>
      <c r="Y1373" s="168"/>
      <c r="Z1373" s="242"/>
      <c r="AB1373" s="242"/>
      <c r="AC1373" s="242"/>
      <c r="AD1373" s="10"/>
      <c r="AE1373" s="3"/>
      <c r="AF1373" s="3"/>
    </row>
    <row r="1374" spans="1:32" x14ac:dyDescent="0.2">
      <c r="A1374" s="55"/>
      <c r="B1374" s="10"/>
      <c r="C1374" s="10" t="s">
        <v>212</v>
      </c>
      <c r="D1374" s="10"/>
      <c r="E1374" s="10" t="s">
        <v>126</v>
      </c>
      <c r="F1374" s="10">
        <v>139199</v>
      </c>
      <c r="G1374" s="10"/>
      <c r="H1374" s="10"/>
      <c r="I1374" s="10"/>
      <c r="J1374" s="10"/>
      <c r="K1374" s="10"/>
      <c r="M1374" s="10">
        <v>236</v>
      </c>
      <c r="N1374" s="69"/>
      <c r="P1374" s="248">
        <f t="shared" si="41"/>
        <v>0</v>
      </c>
      <c r="Q1374" s="10"/>
      <c r="R1374" s="10"/>
      <c r="S1374" s="10"/>
      <c r="T1374" s="180"/>
      <c r="U1374" s="10"/>
      <c r="V1374" s="10"/>
      <c r="W1374" s="10"/>
      <c r="Y1374" s="168"/>
      <c r="Z1374" s="242"/>
      <c r="AB1374" s="242"/>
      <c r="AC1374" s="242"/>
      <c r="AD1374" s="10"/>
      <c r="AE1374" s="3"/>
      <c r="AF1374" s="3"/>
    </row>
    <row r="1375" spans="1:32" x14ac:dyDescent="0.2">
      <c r="A1375" s="55"/>
      <c r="B1375" s="10"/>
      <c r="C1375" s="10" t="s">
        <v>213</v>
      </c>
      <c r="D1375" s="10"/>
      <c r="E1375" s="10" t="s">
        <v>78</v>
      </c>
      <c r="F1375" s="10">
        <v>1601</v>
      </c>
      <c r="G1375" s="10"/>
      <c r="H1375" s="10"/>
      <c r="I1375" s="10"/>
      <c r="J1375" s="10"/>
      <c r="K1375" s="10"/>
      <c r="M1375" s="10">
        <v>5</v>
      </c>
      <c r="N1375" s="69"/>
      <c r="P1375" s="248">
        <f t="shared" si="41"/>
        <v>0</v>
      </c>
      <c r="Q1375" s="10"/>
      <c r="R1375" s="10"/>
      <c r="S1375" s="10"/>
      <c r="T1375" s="180"/>
      <c r="U1375" s="10"/>
      <c r="V1375" s="10"/>
      <c r="W1375" s="10"/>
      <c r="Y1375" s="168"/>
      <c r="Z1375" s="242"/>
      <c r="AB1375" s="242"/>
      <c r="AC1375" s="242"/>
      <c r="AD1375" s="10"/>
      <c r="AE1375" s="3"/>
      <c r="AF1375" s="3"/>
    </row>
    <row r="1376" spans="1:32" x14ac:dyDescent="0.2">
      <c r="A1376" s="55"/>
      <c r="B1376" s="10"/>
      <c r="C1376" s="10" t="s">
        <v>214</v>
      </c>
      <c r="D1376" s="10"/>
      <c r="E1376" s="10" t="s">
        <v>69</v>
      </c>
      <c r="F1376" s="10">
        <v>61000</v>
      </c>
      <c r="G1376" s="10"/>
      <c r="H1376" s="10"/>
      <c r="I1376" s="10"/>
      <c r="J1376" s="10"/>
      <c r="K1376" s="10"/>
      <c r="M1376" s="10">
        <v>101</v>
      </c>
      <c r="N1376" s="69"/>
      <c r="P1376" s="248">
        <f t="shared" si="41"/>
        <v>0</v>
      </c>
      <c r="Q1376" s="10"/>
      <c r="R1376" s="10"/>
      <c r="S1376" s="10"/>
      <c r="T1376" s="180"/>
      <c r="U1376" s="10"/>
      <c r="V1376" s="10"/>
      <c r="W1376" s="10"/>
      <c r="Y1376" s="168"/>
      <c r="Z1376" s="242"/>
      <c r="AB1376" s="242"/>
      <c r="AC1376" s="242"/>
      <c r="AD1376" s="10"/>
      <c r="AE1376" s="3"/>
      <c r="AF1376" s="3"/>
    </row>
    <row r="1377" spans="1:32" x14ac:dyDescent="0.2">
      <c r="A1377" s="55"/>
      <c r="B1377" s="10"/>
      <c r="C1377" s="10" t="s">
        <v>215</v>
      </c>
      <c r="D1377" s="10"/>
      <c r="E1377" s="10" t="s">
        <v>146</v>
      </c>
      <c r="F1377" s="10">
        <v>103891</v>
      </c>
      <c r="G1377" s="10"/>
      <c r="H1377" s="10"/>
      <c r="I1377" s="10"/>
      <c r="J1377" s="10"/>
      <c r="K1377" s="10"/>
      <c r="M1377" s="10">
        <v>195</v>
      </c>
      <c r="N1377" s="69"/>
      <c r="P1377" s="248">
        <f t="shared" si="41"/>
        <v>0</v>
      </c>
      <c r="Q1377" s="10"/>
      <c r="R1377" s="10"/>
      <c r="S1377" s="10"/>
      <c r="T1377" s="180"/>
      <c r="U1377" s="10"/>
      <c r="V1377" s="10"/>
      <c r="W1377" s="10"/>
      <c r="Y1377" s="168"/>
      <c r="Z1377" s="242"/>
      <c r="AB1377" s="242"/>
      <c r="AC1377" s="242"/>
      <c r="AD1377" s="10"/>
      <c r="AE1377" s="3"/>
      <c r="AF1377" s="3"/>
    </row>
    <row r="1378" spans="1:32" x14ac:dyDescent="0.2">
      <c r="A1378" s="55"/>
      <c r="B1378" s="10"/>
      <c r="C1378" s="10" t="s">
        <v>216</v>
      </c>
      <c r="D1378" s="10"/>
      <c r="E1378" s="10" t="s">
        <v>144</v>
      </c>
      <c r="F1378" s="10">
        <v>1906</v>
      </c>
      <c r="G1378" s="10"/>
      <c r="H1378" s="10"/>
      <c r="I1378" s="10"/>
      <c r="J1378" s="10"/>
      <c r="K1378" s="10"/>
      <c r="M1378" s="10">
        <v>2</v>
      </c>
      <c r="N1378" s="69"/>
      <c r="P1378" s="248">
        <f t="shared" ref="P1378:P1441" si="42">J1378/M1378</f>
        <v>0</v>
      </c>
      <c r="Q1378" s="10"/>
      <c r="R1378" s="10"/>
      <c r="S1378" s="10"/>
      <c r="T1378" s="180"/>
      <c r="U1378" s="10"/>
      <c r="V1378" s="10"/>
      <c r="W1378" s="10"/>
      <c r="Y1378" s="168"/>
      <c r="Z1378" s="242"/>
      <c r="AB1378" s="242"/>
      <c r="AC1378" s="242"/>
      <c r="AD1378" s="10"/>
      <c r="AE1378" s="3"/>
      <c r="AF1378" s="3"/>
    </row>
    <row r="1379" spans="1:32" x14ac:dyDescent="0.2">
      <c r="A1379" s="55"/>
      <c r="B1379" s="10"/>
      <c r="C1379" s="10" t="s">
        <v>216</v>
      </c>
      <c r="D1379" s="10"/>
      <c r="E1379" s="10" t="s">
        <v>217</v>
      </c>
      <c r="F1379" s="10">
        <v>164443</v>
      </c>
      <c r="G1379" s="10"/>
      <c r="H1379" s="10"/>
      <c r="I1379" s="10"/>
      <c r="J1379" s="10"/>
      <c r="K1379" s="10"/>
      <c r="M1379" s="10">
        <v>243</v>
      </c>
      <c r="N1379" s="69"/>
      <c r="P1379" s="248">
        <f t="shared" si="42"/>
        <v>0</v>
      </c>
      <c r="Q1379" s="10"/>
      <c r="R1379" s="10"/>
      <c r="S1379" s="10"/>
      <c r="T1379" s="180"/>
      <c r="U1379" s="10"/>
      <c r="V1379" s="10"/>
      <c r="W1379" s="10"/>
      <c r="Y1379" s="168"/>
      <c r="Z1379" s="242"/>
      <c r="AB1379" s="242"/>
      <c r="AC1379" s="242"/>
      <c r="AD1379" s="10"/>
      <c r="AE1379" s="3"/>
      <c r="AF1379" s="3"/>
    </row>
    <row r="1380" spans="1:32" x14ac:dyDescent="0.2">
      <c r="A1380" s="55"/>
      <c r="B1380" s="10"/>
      <c r="C1380" s="10" t="s">
        <v>216</v>
      </c>
      <c r="D1380" s="10"/>
      <c r="E1380" s="10" t="s">
        <v>218</v>
      </c>
      <c r="F1380" s="10">
        <v>606</v>
      </c>
      <c r="G1380" s="10"/>
      <c r="H1380" s="10"/>
      <c r="I1380" s="10"/>
      <c r="J1380" s="10"/>
      <c r="K1380" s="10"/>
      <c r="M1380" s="10">
        <v>1</v>
      </c>
      <c r="N1380" s="69"/>
      <c r="P1380" s="248">
        <f t="shared" si="42"/>
        <v>0</v>
      </c>
      <c r="Q1380" s="10"/>
      <c r="R1380" s="10"/>
      <c r="S1380" s="10"/>
      <c r="T1380" s="180"/>
      <c r="U1380" s="10"/>
      <c r="V1380" s="10"/>
      <c r="W1380" s="10"/>
      <c r="Y1380" s="168"/>
      <c r="Z1380" s="242"/>
      <c r="AB1380" s="242"/>
      <c r="AC1380" s="242"/>
      <c r="AD1380" s="10"/>
      <c r="AE1380" s="3"/>
      <c r="AF1380" s="3"/>
    </row>
    <row r="1381" spans="1:32" x14ac:dyDescent="0.2">
      <c r="A1381" s="55"/>
      <c r="B1381" s="10"/>
      <c r="C1381" s="10" t="s">
        <v>219</v>
      </c>
      <c r="D1381" s="10"/>
      <c r="E1381" s="10" t="s">
        <v>169</v>
      </c>
      <c r="F1381" s="10">
        <v>315223</v>
      </c>
      <c r="G1381" s="10"/>
      <c r="H1381" s="10"/>
      <c r="I1381" s="10"/>
      <c r="J1381" s="10"/>
      <c r="K1381" s="10"/>
      <c r="M1381" s="10">
        <v>659</v>
      </c>
      <c r="N1381" s="69"/>
      <c r="P1381" s="248">
        <f t="shared" si="42"/>
        <v>0</v>
      </c>
      <c r="Q1381" s="10"/>
      <c r="R1381" s="10"/>
      <c r="S1381" s="10"/>
      <c r="T1381" s="180"/>
      <c r="U1381" s="10"/>
      <c r="V1381" s="10"/>
      <c r="W1381" s="10"/>
      <c r="Y1381" s="168"/>
      <c r="Z1381" s="242"/>
      <c r="AB1381" s="242"/>
      <c r="AC1381" s="242"/>
      <c r="AD1381" s="10"/>
      <c r="AE1381" s="3"/>
      <c r="AF1381" s="3"/>
    </row>
    <row r="1382" spans="1:32" x14ac:dyDescent="0.2">
      <c r="A1382" s="55"/>
      <c r="B1382" s="10"/>
      <c r="C1382" s="10" t="s">
        <v>220</v>
      </c>
      <c r="D1382" s="10"/>
      <c r="E1382" s="10" t="s">
        <v>221</v>
      </c>
      <c r="F1382" s="10">
        <v>60164</v>
      </c>
      <c r="G1382" s="10"/>
      <c r="H1382" s="10"/>
      <c r="I1382" s="10"/>
      <c r="J1382" s="10"/>
      <c r="K1382" s="10"/>
      <c r="M1382" s="10">
        <v>121</v>
      </c>
      <c r="N1382" s="69"/>
      <c r="P1382" s="248">
        <f t="shared" si="42"/>
        <v>0</v>
      </c>
      <c r="Q1382" s="10"/>
      <c r="R1382" s="10"/>
      <c r="S1382" s="10"/>
      <c r="T1382" s="180"/>
      <c r="U1382" s="10"/>
      <c r="V1382" s="10"/>
      <c r="W1382" s="10"/>
      <c r="Y1382" s="168"/>
      <c r="Z1382" s="242"/>
      <c r="AB1382" s="242"/>
      <c r="AC1382" s="242"/>
      <c r="AD1382" s="10"/>
      <c r="AE1382" s="3"/>
      <c r="AF1382" s="3"/>
    </row>
    <row r="1383" spans="1:32" x14ac:dyDescent="0.2">
      <c r="A1383" s="55"/>
      <c r="B1383" s="10"/>
      <c r="C1383" s="10" t="s">
        <v>222</v>
      </c>
      <c r="D1383" s="10"/>
      <c r="E1383" s="10" t="s">
        <v>204</v>
      </c>
      <c r="F1383" s="10">
        <v>279107</v>
      </c>
      <c r="G1383" s="10"/>
      <c r="H1383" s="10"/>
      <c r="I1383" s="10"/>
      <c r="J1383" s="10"/>
      <c r="K1383" s="10"/>
      <c r="M1383" s="10">
        <v>879</v>
      </c>
      <c r="N1383" s="69"/>
      <c r="P1383" s="248">
        <f t="shared" si="42"/>
        <v>0</v>
      </c>
      <c r="Q1383" s="10"/>
      <c r="R1383" s="10"/>
      <c r="S1383" s="10"/>
      <c r="T1383" s="180"/>
      <c r="U1383" s="10"/>
      <c r="V1383" s="10"/>
      <c r="W1383" s="10"/>
      <c r="Y1383" s="168"/>
      <c r="Z1383" s="242"/>
      <c r="AB1383" s="242"/>
      <c r="AC1383" s="242"/>
      <c r="AD1383" s="10"/>
      <c r="AE1383" s="3"/>
      <c r="AF1383" s="3"/>
    </row>
    <row r="1384" spans="1:32" x14ac:dyDescent="0.2">
      <c r="A1384" s="55"/>
      <c r="B1384" s="10"/>
      <c r="C1384" s="10" t="s">
        <v>222</v>
      </c>
      <c r="D1384" s="10"/>
      <c r="E1384" s="10" t="s">
        <v>126</v>
      </c>
      <c r="F1384" s="10">
        <v>940</v>
      </c>
      <c r="G1384" s="10"/>
      <c r="H1384" s="10"/>
      <c r="I1384" s="10"/>
      <c r="J1384" s="10"/>
      <c r="K1384" s="10"/>
      <c r="M1384" s="10">
        <v>1</v>
      </c>
      <c r="N1384" s="69"/>
      <c r="P1384" s="248">
        <f t="shared" si="42"/>
        <v>0</v>
      </c>
      <c r="Q1384" s="10"/>
      <c r="R1384" s="10"/>
      <c r="S1384" s="10"/>
      <c r="T1384" s="180"/>
      <c r="U1384" s="10"/>
      <c r="V1384" s="10"/>
      <c r="W1384" s="10"/>
      <c r="Y1384" s="168"/>
      <c r="Z1384" s="242"/>
      <c r="AB1384" s="242"/>
      <c r="AC1384" s="242"/>
      <c r="AD1384" s="10"/>
      <c r="AE1384" s="3"/>
      <c r="AF1384" s="3"/>
    </row>
    <row r="1385" spans="1:32" x14ac:dyDescent="0.2">
      <c r="A1385" s="55"/>
      <c r="B1385" s="10"/>
      <c r="C1385" s="10" t="s">
        <v>225</v>
      </c>
      <c r="D1385" s="10"/>
      <c r="E1385" s="10" t="s">
        <v>226</v>
      </c>
      <c r="F1385" s="10">
        <v>135752</v>
      </c>
      <c r="G1385" s="10"/>
      <c r="H1385" s="10"/>
      <c r="I1385" s="10"/>
      <c r="J1385" s="10"/>
      <c r="K1385" s="10"/>
      <c r="M1385" s="10">
        <v>213</v>
      </c>
      <c r="N1385" s="69"/>
      <c r="P1385" s="248">
        <f t="shared" si="42"/>
        <v>0</v>
      </c>
      <c r="Q1385" s="10"/>
      <c r="R1385" s="10"/>
      <c r="S1385" s="10"/>
      <c r="T1385" s="180"/>
      <c r="U1385" s="10"/>
      <c r="V1385" s="10"/>
      <c r="W1385" s="10"/>
      <c r="Y1385" s="168"/>
      <c r="Z1385" s="242"/>
      <c r="AB1385" s="242"/>
      <c r="AC1385" s="242"/>
      <c r="AD1385" s="10"/>
      <c r="AE1385" s="3"/>
      <c r="AF1385" s="3"/>
    </row>
    <row r="1386" spans="1:32" x14ac:dyDescent="0.2">
      <c r="A1386" s="55"/>
      <c r="B1386" s="10"/>
      <c r="C1386" s="10" t="s">
        <v>225</v>
      </c>
      <c r="D1386" s="10"/>
      <c r="E1386" s="10" t="s">
        <v>74</v>
      </c>
      <c r="F1386" s="10">
        <v>427</v>
      </c>
      <c r="G1386" s="10"/>
      <c r="H1386" s="10"/>
      <c r="I1386" s="10"/>
      <c r="J1386" s="10"/>
      <c r="K1386" s="10"/>
      <c r="M1386" s="10">
        <v>1</v>
      </c>
      <c r="N1386" s="69"/>
      <c r="P1386" s="248">
        <f t="shared" si="42"/>
        <v>0</v>
      </c>
      <c r="Q1386" s="10"/>
      <c r="R1386" s="10"/>
      <c r="S1386" s="10"/>
      <c r="T1386" s="180"/>
      <c r="U1386" s="10"/>
      <c r="V1386" s="10"/>
      <c r="W1386" s="10"/>
      <c r="Y1386" s="168"/>
      <c r="Z1386" s="242"/>
      <c r="AB1386" s="242"/>
      <c r="AC1386" s="242"/>
      <c r="AD1386" s="10"/>
      <c r="AE1386" s="3"/>
      <c r="AF1386" s="3"/>
    </row>
    <row r="1387" spans="1:32" x14ac:dyDescent="0.2">
      <c r="A1387" s="55"/>
      <c r="B1387" s="10"/>
      <c r="C1387" s="10" t="s">
        <v>225</v>
      </c>
      <c r="D1387" s="10"/>
      <c r="E1387" s="10" t="s">
        <v>227</v>
      </c>
      <c r="F1387" s="10">
        <v>582</v>
      </c>
      <c r="G1387" s="10"/>
      <c r="H1387" s="10"/>
      <c r="I1387" s="10"/>
      <c r="J1387" s="10"/>
      <c r="K1387" s="10"/>
      <c r="M1387" s="10">
        <v>1</v>
      </c>
      <c r="N1387" s="69"/>
      <c r="P1387" s="248">
        <f t="shared" si="42"/>
        <v>0</v>
      </c>
      <c r="Q1387" s="10"/>
      <c r="R1387" s="10"/>
      <c r="S1387" s="10"/>
      <c r="T1387" s="180"/>
      <c r="U1387" s="10"/>
      <c r="V1387" s="10"/>
      <c r="W1387" s="10"/>
      <c r="Y1387" s="168"/>
      <c r="Z1387" s="242"/>
      <c r="AB1387" s="242"/>
      <c r="AC1387" s="242"/>
      <c r="AD1387" s="10"/>
      <c r="AE1387" s="3"/>
      <c r="AF1387" s="3"/>
    </row>
    <row r="1388" spans="1:32" x14ac:dyDescent="0.2">
      <c r="A1388" s="55"/>
      <c r="B1388" s="10"/>
      <c r="C1388" s="10" t="s">
        <v>225</v>
      </c>
      <c r="D1388" s="10"/>
      <c r="E1388" s="10" t="s">
        <v>228</v>
      </c>
      <c r="F1388" s="10">
        <v>1245</v>
      </c>
      <c r="G1388" s="10"/>
      <c r="H1388" s="10"/>
      <c r="I1388" s="10"/>
      <c r="J1388" s="10"/>
      <c r="K1388" s="10"/>
      <c r="M1388" s="10">
        <v>3</v>
      </c>
      <c r="N1388" s="69"/>
      <c r="P1388" s="248">
        <f t="shared" si="42"/>
        <v>0</v>
      </c>
      <c r="Q1388" s="10"/>
      <c r="R1388" s="10"/>
      <c r="S1388" s="10"/>
      <c r="T1388" s="180"/>
      <c r="U1388" s="10"/>
      <c r="V1388" s="10"/>
      <c r="W1388" s="10"/>
      <c r="Y1388" s="168"/>
      <c r="Z1388" s="242"/>
      <c r="AB1388" s="242"/>
      <c r="AC1388" s="242"/>
      <c r="AD1388" s="10"/>
      <c r="AE1388" s="3"/>
      <c r="AF1388" s="3"/>
    </row>
    <row r="1389" spans="1:32" x14ac:dyDescent="0.2">
      <c r="A1389" s="55"/>
      <c r="B1389" s="10"/>
      <c r="C1389" s="10" t="s">
        <v>229</v>
      </c>
      <c r="D1389" s="10"/>
      <c r="E1389" s="10" t="s">
        <v>210</v>
      </c>
      <c r="F1389" s="10">
        <v>271767</v>
      </c>
      <c r="G1389" s="10"/>
      <c r="H1389" s="10"/>
      <c r="I1389" s="10"/>
      <c r="J1389" s="10"/>
      <c r="K1389" s="10"/>
      <c r="M1389" s="10">
        <v>492</v>
      </c>
      <c r="N1389" s="69"/>
      <c r="P1389" s="248">
        <f t="shared" si="42"/>
        <v>0</v>
      </c>
      <c r="Q1389" s="10"/>
      <c r="R1389" s="10"/>
      <c r="S1389" s="10"/>
      <c r="T1389" s="180"/>
      <c r="U1389" s="10"/>
      <c r="V1389" s="10"/>
      <c r="W1389" s="10"/>
      <c r="Y1389" s="168"/>
      <c r="Z1389" s="242"/>
      <c r="AB1389" s="242"/>
      <c r="AC1389" s="242"/>
      <c r="AD1389" s="10"/>
      <c r="AE1389" s="3"/>
      <c r="AF1389" s="3"/>
    </row>
    <row r="1390" spans="1:32" x14ac:dyDescent="0.2">
      <c r="A1390" s="55"/>
      <c r="B1390" s="10"/>
      <c r="C1390" s="10" t="s">
        <v>230</v>
      </c>
      <c r="D1390" s="10"/>
      <c r="E1390" s="10" t="s">
        <v>166</v>
      </c>
      <c r="F1390" s="10">
        <v>10106</v>
      </c>
      <c r="G1390" s="10"/>
      <c r="H1390" s="10"/>
      <c r="I1390" s="10"/>
      <c r="J1390" s="10"/>
      <c r="K1390" s="10"/>
      <c r="M1390" s="10">
        <v>69</v>
      </c>
      <c r="N1390" s="69"/>
      <c r="P1390" s="248">
        <f t="shared" si="42"/>
        <v>0</v>
      </c>
      <c r="Q1390" s="10"/>
      <c r="R1390" s="10"/>
      <c r="S1390" s="10"/>
      <c r="T1390" s="180"/>
      <c r="U1390" s="10"/>
      <c r="V1390" s="10"/>
      <c r="W1390" s="10"/>
      <c r="Y1390" s="168"/>
      <c r="Z1390" s="242"/>
      <c r="AB1390" s="242"/>
      <c r="AC1390" s="242"/>
      <c r="AD1390" s="10"/>
      <c r="AE1390" s="3"/>
      <c r="AF1390" s="3"/>
    </row>
    <row r="1391" spans="1:32" x14ac:dyDescent="0.2">
      <c r="A1391" s="55"/>
      <c r="B1391" s="10"/>
      <c r="C1391" s="10" t="s">
        <v>231</v>
      </c>
      <c r="D1391" s="10"/>
      <c r="E1391" s="10" t="s">
        <v>96</v>
      </c>
      <c r="F1391" s="10">
        <v>37645</v>
      </c>
      <c r="G1391" s="10"/>
      <c r="H1391" s="10"/>
      <c r="I1391" s="10"/>
      <c r="J1391" s="10"/>
      <c r="K1391" s="10"/>
      <c r="M1391" s="10">
        <v>311</v>
      </c>
      <c r="N1391" s="69"/>
      <c r="P1391" s="248">
        <f t="shared" si="42"/>
        <v>0</v>
      </c>
      <c r="Q1391" s="10"/>
      <c r="R1391" s="10"/>
      <c r="S1391" s="10"/>
      <c r="T1391" s="180"/>
      <c r="U1391" s="10"/>
      <c r="V1391" s="10"/>
      <c r="W1391" s="10"/>
      <c r="Y1391" s="168"/>
      <c r="Z1391" s="242"/>
      <c r="AB1391" s="242"/>
      <c r="AC1391" s="242"/>
      <c r="AD1391" s="10"/>
      <c r="AE1391" s="3"/>
      <c r="AF1391" s="3"/>
    </row>
    <row r="1392" spans="1:32" x14ac:dyDescent="0.2">
      <c r="A1392" s="55"/>
      <c r="B1392" s="10"/>
      <c r="C1392" s="10" t="s">
        <v>231</v>
      </c>
      <c r="D1392" s="10"/>
      <c r="E1392" s="10" t="s">
        <v>166</v>
      </c>
      <c r="F1392" s="10">
        <v>380</v>
      </c>
      <c r="G1392" s="10"/>
      <c r="H1392" s="10"/>
      <c r="I1392" s="10"/>
      <c r="J1392" s="10"/>
      <c r="K1392" s="10"/>
      <c r="M1392" s="10">
        <v>1</v>
      </c>
      <c r="N1392" s="69"/>
      <c r="P1392" s="248">
        <f t="shared" si="42"/>
        <v>0</v>
      </c>
      <c r="Q1392" s="10"/>
      <c r="R1392" s="10"/>
      <c r="S1392" s="10"/>
      <c r="T1392" s="180"/>
      <c r="U1392" s="10"/>
      <c r="V1392" s="10"/>
      <c r="W1392" s="10"/>
      <c r="Y1392" s="168"/>
      <c r="Z1392" s="242"/>
      <c r="AB1392" s="242"/>
      <c r="AC1392" s="242"/>
      <c r="AD1392" s="10"/>
      <c r="AE1392" s="3"/>
      <c r="AF1392" s="3"/>
    </row>
    <row r="1393" spans="1:32" x14ac:dyDescent="0.2">
      <c r="A1393" s="55"/>
      <c r="B1393" s="10"/>
      <c r="C1393" s="10" t="s">
        <v>232</v>
      </c>
      <c r="D1393" s="10"/>
      <c r="E1393" s="10" t="s">
        <v>233</v>
      </c>
      <c r="F1393" s="10"/>
      <c r="G1393" s="10"/>
      <c r="H1393" s="10"/>
      <c r="I1393" s="10"/>
      <c r="J1393" s="10"/>
      <c r="K1393" s="10"/>
      <c r="M1393" s="10">
        <v>1</v>
      </c>
      <c r="N1393" s="69"/>
      <c r="P1393" s="248">
        <f t="shared" si="42"/>
        <v>0</v>
      </c>
      <c r="Q1393" s="10"/>
      <c r="R1393" s="10"/>
      <c r="S1393" s="10"/>
      <c r="T1393" s="180"/>
      <c r="U1393" s="10"/>
      <c r="V1393" s="10"/>
      <c r="W1393" s="10"/>
      <c r="Y1393" s="168"/>
      <c r="Z1393" s="242"/>
      <c r="AB1393" s="242"/>
      <c r="AC1393" s="242"/>
      <c r="AD1393" s="10"/>
      <c r="AE1393" s="3"/>
      <c r="AF1393" s="3"/>
    </row>
    <row r="1394" spans="1:32" x14ac:dyDescent="0.2">
      <c r="A1394" s="55"/>
      <c r="B1394" s="10"/>
      <c r="C1394" s="10" t="s">
        <v>232</v>
      </c>
      <c r="D1394" s="10"/>
      <c r="E1394" s="10" t="s">
        <v>234</v>
      </c>
      <c r="F1394" s="10">
        <v>110909</v>
      </c>
      <c r="G1394" s="10"/>
      <c r="H1394" s="10"/>
      <c r="I1394" s="10"/>
      <c r="J1394" s="10"/>
      <c r="K1394" s="10"/>
      <c r="M1394" s="10">
        <v>202</v>
      </c>
      <c r="N1394" s="69"/>
      <c r="P1394" s="248">
        <f t="shared" si="42"/>
        <v>0</v>
      </c>
      <c r="Q1394" s="10"/>
      <c r="R1394" s="10"/>
      <c r="S1394" s="10"/>
      <c r="T1394" s="180"/>
      <c r="U1394" s="10"/>
      <c r="V1394" s="10"/>
      <c r="W1394" s="10"/>
      <c r="Y1394" s="168"/>
      <c r="Z1394" s="242"/>
      <c r="AB1394" s="242"/>
      <c r="AC1394" s="242"/>
      <c r="AD1394" s="10"/>
      <c r="AE1394" s="3"/>
      <c r="AF1394" s="3"/>
    </row>
    <row r="1395" spans="1:32" x14ac:dyDescent="0.2">
      <c r="A1395" s="55"/>
      <c r="B1395" s="10"/>
      <c r="C1395" s="10" t="s">
        <v>235</v>
      </c>
      <c r="D1395" s="10"/>
      <c r="E1395" s="10" t="s">
        <v>236</v>
      </c>
      <c r="F1395" s="10">
        <v>106967</v>
      </c>
      <c r="G1395" s="10"/>
      <c r="H1395" s="10"/>
      <c r="I1395" s="10"/>
      <c r="J1395" s="10"/>
      <c r="K1395" s="10"/>
      <c r="M1395" s="10">
        <v>211</v>
      </c>
      <c r="N1395" s="69"/>
      <c r="P1395" s="248">
        <f t="shared" si="42"/>
        <v>0</v>
      </c>
      <c r="Q1395" s="10"/>
      <c r="R1395" s="10"/>
      <c r="S1395" s="10"/>
      <c r="T1395" s="180"/>
      <c r="U1395" s="10"/>
      <c r="V1395" s="10"/>
      <c r="W1395" s="10"/>
      <c r="Y1395" s="168"/>
      <c r="Z1395" s="242"/>
      <c r="AB1395" s="242"/>
      <c r="AC1395" s="242"/>
      <c r="AD1395" s="10"/>
      <c r="AE1395" s="3"/>
      <c r="AF1395" s="3"/>
    </row>
    <row r="1396" spans="1:32" x14ac:dyDescent="0.2">
      <c r="A1396" s="55"/>
      <c r="B1396" s="10"/>
      <c r="C1396" s="10" t="s">
        <v>235</v>
      </c>
      <c r="D1396" s="10"/>
      <c r="E1396" s="10" t="s">
        <v>69</v>
      </c>
      <c r="F1396" s="10">
        <v>1252</v>
      </c>
      <c r="G1396" s="10"/>
      <c r="H1396" s="10"/>
      <c r="I1396" s="10"/>
      <c r="J1396" s="10"/>
      <c r="K1396" s="10"/>
      <c r="M1396" s="10">
        <v>3</v>
      </c>
      <c r="N1396" s="69"/>
      <c r="P1396" s="248">
        <f t="shared" si="42"/>
        <v>0</v>
      </c>
      <c r="Q1396" s="10"/>
      <c r="R1396" s="10"/>
      <c r="S1396" s="10"/>
      <c r="T1396" s="180"/>
      <c r="U1396" s="10"/>
      <c r="V1396" s="10"/>
      <c r="W1396" s="10"/>
      <c r="Y1396" s="168"/>
      <c r="Z1396" s="242"/>
      <c r="AB1396" s="242"/>
      <c r="AC1396" s="242"/>
      <c r="AD1396" s="10"/>
      <c r="AE1396" s="3"/>
      <c r="AF1396" s="3"/>
    </row>
    <row r="1397" spans="1:32" x14ac:dyDescent="0.2">
      <c r="A1397" s="55"/>
      <c r="B1397" s="10"/>
      <c r="C1397" s="10" t="s">
        <v>237</v>
      </c>
      <c r="D1397" s="10"/>
      <c r="E1397" s="10" t="s">
        <v>76</v>
      </c>
      <c r="F1397" s="10">
        <v>171</v>
      </c>
      <c r="G1397" s="10"/>
      <c r="H1397" s="10"/>
      <c r="I1397" s="10"/>
      <c r="J1397" s="10"/>
      <c r="K1397" s="10"/>
      <c r="M1397" s="10">
        <v>1</v>
      </c>
      <c r="N1397" s="69"/>
      <c r="P1397" s="248">
        <f t="shared" si="42"/>
        <v>0</v>
      </c>
      <c r="Q1397" s="10"/>
      <c r="R1397" s="10"/>
      <c r="S1397" s="10"/>
      <c r="T1397" s="180"/>
      <c r="U1397" s="10"/>
      <c r="V1397" s="10"/>
      <c r="W1397" s="10"/>
      <c r="Y1397" s="168"/>
      <c r="Z1397" s="242"/>
      <c r="AB1397" s="242"/>
      <c r="AC1397" s="242"/>
      <c r="AD1397" s="10"/>
      <c r="AE1397" s="3"/>
      <c r="AF1397" s="3"/>
    </row>
    <row r="1398" spans="1:32" x14ac:dyDescent="0.2">
      <c r="A1398" s="55"/>
      <c r="B1398" s="10"/>
      <c r="C1398" s="10" t="s">
        <v>237</v>
      </c>
      <c r="D1398" s="10"/>
      <c r="E1398" s="10" t="s">
        <v>238</v>
      </c>
      <c r="F1398" s="10">
        <v>507873</v>
      </c>
      <c r="G1398" s="10"/>
      <c r="H1398" s="10"/>
      <c r="I1398" s="10"/>
      <c r="J1398" s="10"/>
      <c r="K1398" s="10"/>
      <c r="M1398" s="10">
        <v>979</v>
      </c>
      <c r="N1398" s="69"/>
      <c r="P1398" s="248">
        <f t="shared" si="42"/>
        <v>0</v>
      </c>
      <c r="Q1398" s="10"/>
      <c r="R1398" s="10"/>
      <c r="S1398" s="10"/>
      <c r="T1398" s="180"/>
      <c r="U1398" s="10"/>
      <c r="V1398" s="10"/>
      <c r="W1398" s="10"/>
      <c r="Y1398" s="168"/>
      <c r="Z1398" s="242"/>
      <c r="AB1398" s="242"/>
      <c r="AC1398" s="242"/>
      <c r="AD1398" s="10"/>
      <c r="AE1398" s="3"/>
      <c r="AF1398" s="3"/>
    </row>
    <row r="1399" spans="1:32" x14ac:dyDescent="0.2">
      <c r="A1399" s="55"/>
      <c r="B1399" s="10"/>
      <c r="C1399" s="10" t="s">
        <v>237</v>
      </c>
      <c r="D1399" s="10"/>
      <c r="E1399" s="10" t="s">
        <v>119</v>
      </c>
      <c r="F1399" s="10">
        <v>780</v>
      </c>
      <c r="G1399" s="10"/>
      <c r="H1399" s="10"/>
      <c r="I1399" s="10"/>
      <c r="J1399" s="10"/>
      <c r="K1399" s="10"/>
      <c r="M1399" s="10">
        <v>1</v>
      </c>
      <c r="N1399" s="69"/>
      <c r="P1399" s="248">
        <f t="shared" si="42"/>
        <v>0</v>
      </c>
      <c r="Q1399" s="10"/>
      <c r="R1399" s="10"/>
      <c r="S1399" s="10"/>
      <c r="T1399" s="180"/>
      <c r="U1399" s="10"/>
      <c r="V1399" s="10"/>
      <c r="W1399" s="10"/>
      <c r="Y1399" s="168"/>
      <c r="Z1399" s="242"/>
      <c r="AB1399" s="242"/>
      <c r="AC1399" s="242"/>
      <c r="AD1399" s="10"/>
      <c r="AE1399" s="3"/>
      <c r="AF1399" s="3"/>
    </row>
    <row r="1400" spans="1:32" x14ac:dyDescent="0.2">
      <c r="A1400" s="55"/>
      <c r="B1400" s="10"/>
      <c r="C1400" s="10" t="s">
        <v>239</v>
      </c>
      <c r="D1400" s="10"/>
      <c r="E1400" s="10" t="s">
        <v>178</v>
      </c>
      <c r="F1400" s="10">
        <v>4756</v>
      </c>
      <c r="G1400" s="10"/>
      <c r="H1400" s="10"/>
      <c r="I1400" s="10"/>
      <c r="J1400" s="10"/>
      <c r="K1400" s="10"/>
      <c r="M1400" s="10">
        <v>7</v>
      </c>
      <c r="N1400" s="69"/>
      <c r="P1400" s="248">
        <f t="shared" si="42"/>
        <v>0</v>
      </c>
      <c r="Q1400" s="10"/>
      <c r="R1400" s="10"/>
      <c r="S1400" s="10"/>
      <c r="T1400" s="180"/>
      <c r="U1400" s="10"/>
      <c r="V1400" s="10"/>
      <c r="W1400" s="10"/>
      <c r="Y1400" s="168"/>
      <c r="Z1400" s="242"/>
      <c r="AB1400" s="242"/>
      <c r="AC1400" s="242"/>
      <c r="AD1400" s="10"/>
      <c r="AE1400" s="3"/>
      <c r="AF1400" s="3"/>
    </row>
    <row r="1401" spans="1:32" x14ac:dyDescent="0.2">
      <c r="A1401" s="55"/>
      <c r="B1401" s="10"/>
      <c r="C1401" s="10" t="s">
        <v>240</v>
      </c>
      <c r="D1401" s="10"/>
      <c r="E1401" s="10" t="s">
        <v>152</v>
      </c>
      <c r="F1401" s="10">
        <v>25668</v>
      </c>
      <c r="G1401" s="10"/>
      <c r="H1401" s="10"/>
      <c r="I1401" s="10"/>
      <c r="J1401" s="10"/>
      <c r="K1401" s="10"/>
      <c r="M1401" s="10">
        <v>39</v>
      </c>
      <c r="N1401" s="69"/>
      <c r="P1401" s="248">
        <f t="shared" si="42"/>
        <v>0</v>
      </c>
      <c r="Q1401" s="10"/>
      <c r="R1401" s="10"/>
      <c r="S1401" s="10"/>
      <c r="T1401" s="180"/>
      <c r="U1401" s="10"/>
      <c r="V1401" s="10"/>
      <c r="W1401" s="10"/>
      <c r="Y1401" s="168"/>
      <c r="Z1401" s="242"/>
      <c r="AB1401" s="242"/>
      <c r="AC1401" s="242"/>
      <c r="AD1401" s="10"/>
      <c r="AE1401" s="3"/>
      <c r="AF1401" s="3"/>
    </row>
    <row r="1402" spans="1:32" x14ac:dyDescent="0.2">
      <c r="A1402" s="55"/>
      <c r="B1402" s="10"/>
      <c r="C1402" s="10" t="s">
        <v>241</v>
      </c>
      <c r="D1402" s="10"/>
      <c r="E1402" s="10" t="s">
        <v>80</v>
      </c>
      <c r="F1402" s="10">
        <v>1158</v>
      </c>
      <c r="G1402" s="10"/>
      <c r="H1402" s="10"/>
      <c r="I1402" s="10"/>
      <c r="J1402" s="10"/>
      <c r="K1402" s="10"/>
      <c r="M1402" s="10">
        <v>2</v>
      </c>
      <c r="N1402" s="69"/>
      <c r="P1402" s="248">
        <f t="shared" si="42"/>
        <v>0</v>
      </c>
      <c r="Q1402" s="10"/>
      <c r="R1402" s="10"/>
      <c r="S1402" s="10"/>
      <c r="T1402" s="180"/>
      <c r="U1402" s="10"/>
      <c r="V1402" s="10"/>
      <c r="W1402" s="10"/>
      <c r="Y1402" s="168"/>
      <c r="Z1402" s="242"/>
      <c r="AB1402" s="242"/>
      <c r="AC1402" s="242"/>
      <c r="AD1402" s="10"/>
      <c r="AE1402" s="3"/>
      <c r="AF1402" s="3"/>
    </row>
    <row r="1403" spans="1:32" x14ac:dyDescent="0.2">
      <c r="A1403" s="55"/>
      <c r="B1403" s="10"/>
      <c r="C1403" s="10" t="s">
        <v>242</v>
      </c>
      <c r="D1403" s="10"/>
      <c r="E1403" s="10" t="s">
        <v>67</v>
      </c>
      <c r="F1403" s="10">
        <v>1167</v>
      </c>
      <c r="G1403" s="10"/>
      <c r="H1403" s="10"/>
      <c r="I1403" s="10"/>
      <c r="J1403" s="10"/>
      <c r="K1403" s="10"/>
      <c r="M1403" s="10">
        <v>2</v>
      </c>
      <c r="N1403" s="69"/>
      <c r="P1403" s="248">
        <f t="shared" si="42"/>
        <v>0</v>
      </c>
      <c r="Q1403" s="10"/>
      <c r="R1403" s="10"/>
      <c r="S1403" s="10"/>
      <c r="T1403" s="180"/>
      <c r="U1403" s="10"/>
      <c r="V1403" s="10"/>
      <c r="W1403" s="10"/>
      <c r="Y1403" s="168"/>
      <c r="Z1403" s="242"/>
      <c r="AB1403" s="242"/>
      <c r="AC1403" s="242"/>
      <c r="AD1403" s="10"/>
      <c r="AE1403" s="3"/>
      <c r="AF1403" s="3"/>
    </row>
    <row r="1404" spans="1:32" x14ac:dyDescent="0.2">
      <c r="A1404" s="55"/>
      <c r="B1404" s="10"/>
      <c r="C1404" s="10" t="s">
        <v>242</v>
      </c>
      <c r="D1404" s="10"/>
      <c r="E1404" s="10" t="s">
        <v>74</v>
      </c>
      <c r="F1404" s="10">
        <v>430</v>
      </c>
      <c r="G1404" s="10"/>
      <c r="H1404" s="10"/>
      <c r="I1404" s="10"/>
      <c r="J1404" s="10"/>
      <c r="K1404" s="10"/>
      <c r="M1404" s="10">
        <v>2</v>
      </c>
      <c r="N1404" s="69"/>
      <c r="P1404" s="248">
        <f t="shared" si="42"/>
        <v>0</v>
      </c>
      <c r="Q1404" s="10"/>
      <c r="R1404" s="10"/>
      <c r="S1404" s="10"/>
      <c r="T1404" s="180"/>
      <c r="U1404" s="10"/>
      <c r="V1404" s="10"/>
      <c r="W1404" s="10"/>
      <c r="Y1404" s="168"/>
      <c r="Z1404" s="242"/>
      <c r="AB1404" s="242"/>
      <c r="AC1404" s="242"/>
      <c r="AD1404" s="10"/>
      <c r="AE1404" s="3"/>
      <c r="AF1404" s="3"/>
    </row>
    <row r="1405" spans="1:32" x14ac:dyDescent="0.2">
      <c r="A1405" s="55"/>
      <c r="B1405" s="10"/>
      <c r="C1405" s="10" t="s">
        <v>243</v>
      </c>
      <c r="D1405" s="10"/>
      <c r="E1405" s="10" t="s">
        <v>156</v>
      </c>
      <c r="F1405" s="10">
        <v>3047</v>
      </c>
      <c r="G1405" s="10"/>
      <c r="H1405" s="10"/>
      <c r="I1405" s="10"/>
      <c r="J1405" s="10"/>
      <c r="K1405" s="10"/>
      <c r="M1405" s="10">
        <v>4</v>
      </c>
      <c r="N1405" s="69"/>
      <c r="P1405" s="248">
        <f t="shared" si="42"/>
        <v>0</v>
      </c>
      <c r="Q1405" s="10"/>
      <c r="R1405" s="10"/>
      <c r="S1405" s="10"/>
      <c r="T1405" s="180"/>
      <c r="U1405" s="10"/>
      <c r="V1405" s="10"/>
      <c r="W1405" s="10"/>
      <c r="Y1405" s="168"/>
      <c r="Z1405" s="242"/>
      <c r="AB1405" s="242"/>
      <c r="AC1405" s="242"/>
      <c r="AD1405" s="10"/>
      <c r="AE1405" s="3"/>
      <c r="AF1405" s="3"/>
    </row>
    <row r="1406" spans="1:32" x14ac:dyDescent="0.2">
      <c r="A1406" s="55"/>
      <c r="B1406" s="10"/>
      <c r="C1406" s="10" t="s">
        <v>244</v>
      </c>
      <c r="D1406" s="10"/>
      <c r="E1406" s="10" t="s">
        <v>245</v>
      </c>
      <c r="F1406" s="10">
        <v>7724</v>
      </c>
      <c r="G1406" s="10"/>
      <c r="H1406" s="10"/>
      <c r="I1406" s="10"/>
      <c r="J1406" s="10"/>
      <c r="K1406" s="10"/>
      <c r="M1406" s="10">
        <v>20</v>
      </c>
      <c r="N1406" s="69"/>
      <c r="P1406" s="248">
        <f t="shared" si="42"/>
        <v>0</v>
      </c>
      <c r="Q1406" s="10"/>
      <c r="R1406" s="10"/>
      <c r="S1406" s="10"/>
      <c r="T1406" s="180"/>
      <c r="U1406" s="10"/>
      <c r="V1406" s="10"/>
      <c r="W1406" s="10"/>
      <c r="Y1406" s="168"/>
      <c r="Z1406" s="242"/>
      <c r="AB1406" s="242"/>
      <c r="AC1406" s="242"/>
      <c r="AD1406" s="10"/>
      <c r="AE1406" s="3"/>
      <c r="AF1406" s="3"/>
    </row>
    <row r="1407" spans="1:32" x14ac:dyDescent="0.2">
      <c r="A1407" s="55"/>
      <c r="B1407" s="10"/>
      <c r="C1407" s="10" t="s">
        <v>246</v>
      </c>
      <c r="D1407" s="10"/>
      <c r="E1407" s="10" t="s">
        <v>209</v>
      </c>
      <c r="F1407" s="10">
        <v>320</v>
      </c>
      <c r="G1407" s="10"/>
      <c r="H1407" s="10"/>
      <c r="I1407" s="10"/>
      <c r="J1407" s="10"/>
      <c r="K1407" s="10"/>
      <c r="M1407" s="10">
        <v>1</v>
      </c>
      <c r="N1407" s="69"/>
      <c r="P1407" s="248">
        <f t="shared" si="42"/>
        <v>0</v>
      </c>
      <c r="Q1407" s="10"/>
      <c r="R1407" s="10"/>
      <c r="S1407" s="10"/>
      <c r="T1407" s="180"/>
      <c r="U1407" s="10"/>
      <c r="V1407" s="10"/>
      <c r="W1407" s="10"/>
      <c r="Y1407" s="168"/>
      <c r="Z1407" s="242"/>
      <c r="AB1407" s="242"/>
      <c r="AC1407" s="242"/>
      <c r="AD1407" s="10"/>
      <c r="AE1407" s="3"/>
      <c r="AF1407" s="3"/>
    </row>
    <row r="1408" spans="1:32" x14ac:dyDescent="0.2">
      <c r="A1408" s="55"/>
      <c r="B1408" s="10"/>
      <c r="C1408" s="10" t="s">
        <v>246</v>
      </c>
      <c r="D1408" s="10"/>
      <c r="E1408" s="10" t="s">
        <v>210</v>
      </c>
      <c r="F1408" s="10">
        <v>1031713</v>
      </c>
      <c r="G1408" s="10"/>
      <c r="H1408" s="10"/>
      <c r="I1408" s="10"/>
      <c r="J1408" s="10"/>
      <c r="K1408" s="10"/>
      <c r="M1408" s="10">
        <v>2358</v>
      </c>
      <c r="N1408" s="69"/>
      <c r="P1408" s="248">
        <f t="shared" si="42"/>
        <v>0</v>
      </c>
      <c r="Q1408" s="10"/>
      <c r="R1408" s="10"/>
      <c r="S1408" s="10"/>
      <c r="T1408" s="180"/>
      <c r="U1408" s="10"/>
      <c r="V1408" s="10"/>
      <c r="W1408" s="10"/>
      <c r="Y1408" s="168"/>
      <c r="Z1408" s="242"/>
      <c r="AB1408" s="242"/>
      <c r="AC1408" s="242"/>
      <c r="AD1408" s="10"/>
      <c r="AE1408" s="3"/>
      <c r="AF1408" s="3"/>
    </row>
    <row r="1409" spans="1:32" x14ac:dyDescent="0.2">
      <c r="A1409" s="55"/>
      <c r="B1409" s="10"/>
      <c r="C1409" s="10" t="s">
        <v>246</v>
      </c>
      <c r="D1409" s="10"/>
      <c r="E1409" s="10" t="s">
        <v>76</v>
      </c>
      <c r="F1409" s="10"/>
      <c r="G1409" s="10"/>
      <c r="H1409" s="10"/>
      <c r="I1409" s="10"/>
      <c r="J1409" s="10"/>
      <c r="K1409" s="10"/>
      <c r="M1409" s="10">
        <v>1</v>
      </c>
      <c r="N1409" s="69"/>
      <c r="P1409" s="248">
        <f t="shared" si="42"/>
        <v>0</v>
      </c>
      <c r="Q1409" s="10"/>
      <c r="R1409" s="10"/>
      <c r="S1409" s="10"/>
      <c r="T1409" s="180"/>
      <c r="U1409" s="10"/>
      <c r="V1409" s="10"/>
      <c r="W1409" s="10"/>
      <c r="Y1409" s="168"/>
      <c r="Z1409" s="242"/>
      <c r="AB1409" s="242"/>
      <c r="AC1409" s="242"/>
      <c r="AD1409" s="10"/>
      <c r="AE1409" s="3"/>
      <c r="AF1409" s="3"/>
    </row>
    <row r="1410" spans="1:32" x14ac:dyDescent="0.2">
      <c r="A1410" s="55"/>
      <c r="B1410" s="10"/>
      <c r="C1410" s="10" t="s">
        <v>246</v>
      </c>
      <c r="D1410" s="10"/>
      <c r="E1410" s="10" t="s">
        <v>195</v>
      </c>
      <c r="F1410" s="10"/>
      <c r="G1410" s="10"/>
      <c r="H1410" s="10"/>
      <c r="I1410" s="10"/>
      <c r="J1410" s="10"/>
      <c r="K1410" s="10"/>
      <c r="M1410" s="10">
        <v>1</v>
      </c>
      <c r="N1410" s="69"/>
      <c r="P1410" s="248">
        <f t="shared" si="42"/>
        <v>0</v>
      </c>
      <c r="Q1410" s="10"/>
      <c r="R1410" s="10"/>
      <c r="S1410" s="10"/>
      <c r="T1410" s="180"/>
      <c r="U1410" s="10"/>
      <c r="V1410" s="10"/>
      <c r="W1410" s="10"/>
      <c r="Y1410" s="168"/>
      <c r="Z1410" s="242"/>
      <c r="AB1410" s="242"/>
      <c r="AC1410" s="242"/>
      <c r="AD1410" s="10"/>
      <c r="AE1410" s="3"/>
      <c r="AF1410" s="3"/>
    </row>
    <row r="1411" spans="1:32" x14ac:dyDescent="0.2">
      <c r="A1411" s="55"/>
      <c r="B1411" s="10"/>
      <c r="C1411" s="10" t="s">
        <v>247</v>
      </c>
      <c r="D1411" s="10"/>
      <c r="E1411" s="10" t="s">
        <v>99</v>
      </c>
      <c r="F1411" s="10">
        <v>607</v>
      </c>
      <c r="G1411" s="10"/>
      <c r="H1411" s="10"/>
      <c r="I1411" s="10"/>
      <c r="J1411" s="10"/>
      <c r="K1411" s="10"/>
      <c r="M1411" s="10">
        <v>2</v>
      </c>
      <c r="N1411" s="69"/>
      <c r="P1411" s="248">
        <f t="shared" si="42"/>
        <v>0</v>
      </c>
      <c r="Q1411" s="10"/>
      <c r="R1411" s="10"/>
      <c r="S1411" s="10"/>
      <c r="T1411" s="180"/>
      <c r="U1411" s="10"/>
      <c r="V1411" s="10"/>
      <c r="W1411" s="10"/>
      <c r="Y1411" s="168"/>
      <c r="Z1411" s="242"/>
      <c r="AB1411" s="242"/>
      <c r="AC1411" s="242"/>
      <c r="AD1411" s="10"/>
      <c r="AE1411" s="3"/>
      <c r="AF1411" s="3"/>
    </row>
    <row r="1412" spans="1:32" x14ac:dyDescent="0.2">
      <c r="A1412" s="55"/>
      <c r="B1412" s="10"/>
      <c r="C1412" s="10" t="s">
        <v>247</v>
      </c>
      <c r="D1412" s="10"/>
      <c r="E1412" s="10" t="s">
        <v>76</v>
      </c>
      <c r="F1412" s="10">
        <v>2610505</v>
      </c>
      <c r="G1412" s="10"/>
      <c r="H1412" s="10"/>
      <c r="I1412" s="10"/>
      <c r="J1412" s="10"/>
      <c r="K1412" s="10"/>
      <c r="M1412" s="10">
        <v>5905</v>
      </c>
      <c r="N1412" s="69"/>
      <c r="P1412" s="248">
        <f t="shared" si="42"/>
        <v>0</v>
      </c>
      <c r="Q1412" s="10"/>
      <c r="R1412" s="10"/>
      <c r="S1412" s="10"/>
      <c r="T1412" s="180"/>
      <c r="U1412" s="10"/>
      <c r="V1412" s="10"/>
      <c r="W1412" s="10"/>
      <c r="Y1412" s="168"/>
      <c r="Z1412" s="242"/>
      <c r="AB1412" s="242"/>
      <c r="AC1412" s="242"/>
      <c r="AD1412" s="10"/>
      <c r="AE1412" s="3"/>
      <c r="AF1412" s="3"/>
    </row>
    <row r="1413" spans="1:32" x14ac:dyDescent="0.2">
      <c r="A1413" s="55"/>
      <c r="B1413" s="10"/>
      <c r="C1413" s="10" t="s">
        <v>247</v>
      </c>
      <c r="D1413" s="10"/>
      <c r="E1413" s="10" t="s">
        <v>119</v>
      </c>
      <c r="F1413" s="10">
        <v>308</v>
      </c>
      <c r="G1413" s="10"/>
      <c r="H1413" s="10"/>
      <c r="I1413" s="10"/>
      <c r="J1413" s="10"/>
      <c r="K1413" s="10"/>
      <c r="M1413" s="10">
        <v>1</v>
      </c>
      <c r="N1413" s="69"/>
      <c r="P1413" s="248">
        <f t="shared" si="42"/>
        <v>0</v>
      </c>
      <c r="Q1413" s="10"/>
      <c r="R1413" s="10"/>
      <c r="S1413" s="10"/>
      <c r="T1413" s="180"/>
      <c r="U1413" s="10"/>
      <c r="V1413" s="10"/>
      <c r="W1413" s="10"/>
      <c r="Y1413" s="168"/>
      <c r="Z1413" s="242"/>
      <c r="AB1413" s="242"/>
      <c r="AC1413" s="242"/>
      <c r="AD1413" s="10"/>
      <c r="AE1413" s="3"/>
      <c r="AF1413" s="3"/>
    </row>
    <row r="1414" spans="1:32" x14ac:dyDescent="0.2">
      <c r="A1414" s="55"/>
      <c r="B1414" s="10"/>
      <c r="C1414" s="10" t="s">
        <v>248</v>
      </c>
      <c r="D1414" s="10"/>
      <c r="E1414" s="10" t="s">
        <v>126</v>
      </c>
      <c r="F1414" s="10">
        <v>87815</v>
      </c>
      <c r="G1414" s="10"/>
      <c r="H1414" s="10"/>
      <c r="I1414" s="10"/>
      <c r="J1414" s="10"/>
      <c r="K1414" s="10"/>
      <c r="M1414" s="10">
        <v>159</v>
      </c>
      <c r="N1414" s="69"/>
      <c r="P1414" s="248">
        <f t="shared" si="42"/>
        <v>0</v>
      </c>
      <c r="Q1414" s="10"/>
      <c r="R1414" s="10"/>
      <c r="S1414" s="10"/>
      <c r="T1414" s="180"/>
      <c r="U1414" s="10"/>
      <c r="V1414" s="10"/>
      <c r="W1414" s="10"/>
      <c r="Y1414" s="168"/>
      <c r="Z1414" s="242"/>
      <c r="AB1414" s="242"/>
      <c r="AC1414" s="242"/>
      <c r="AD1414" s="10"/>
      <c r="AE1414" s="3"/>
      <c r="AF1414" s="3"/>
    </row>
    <row r="1415" spans="1:32" x14ac:dyDescent="0.2">
      <c r="A1415" s="55"/>
      <c r="B1415" s="10"/>
      <c r="C1415" s="10" t="s">
        <v>250</v>
      </c>
      <c r="D1415" s="10"/>
      <c r="E1415" s="10" t="s">
        <v>78</v>
      </c>
      <c r="F1415" s="10">
        <v>239068</v>
      </c>
      <c r="G1415" s="10"/>
      <c r="H1415" s="10"/>
      <c r="I1415" s="10"/>
      <c r="J1415" s="10"/>
      <c r="K1415" s="10"/>
      <c r="M1415" s="10">
        <v>466</v>
      </c>
      <c r="N1415" s="69"/>
      <c r="P1415" s="248">
        <f t="shared" si="42"/>
        <v>0</v>
      </c>
      <c r="Q1415" s="10"/>
      <c r="R1415" s="10"/>
      <c r="S1415" s="10"/>
      <c r="T1415" s="180"/>
      <c r="U1415" s="10"/>
      <c r="V1415" s="10"/>
      <c r="W1415" s="10"/>
      <c r="Y1415" s="168"/>
      <c r="Z1415" s="242"/>
      <c r="AB1415" s="242"/>
      <c r="AC1415" s="242"/>
      <c r="AD1415" s="10"/>
      <c r="AE1415" s="3"/>
      <c r="AF1415" s="3"/>
    </row>
    <row r="1416" spans="1:32" x14ac:dyDescent="0.2">
      <c r="A1416" s="55"/>
      <c r="B1416" s="10"/>
      <c r="C1416" s="10" t="s">
        <v>251</v>
      </c>
      <c r="D1416" s="10"/>
      <c r="E1416" s="10" t="s">
        <v>69</v>
      </c>
      <c r="F1416" s="10">
        <v>1761264</v>
      </c>
      <c r="G1416" s="10"/>
      <c r="H1416" s="10"/>
      <c r="I1416" s="10"/>
      <c r="J1416" s="10"/>
      <c r="K1416" s="10"/>
      <c r="M1416" s="10">
        <v>2807</v>
      </c>
      <c r="N1416" s="69"/>
      <c r="P1416" s="248">
        <f t="shared" si="42"/>
        <v>0</v>
      </c>
      <c r="Q1416" s="10"/>
      <c r="R1416" s="10"/>
      <c r="S1416" s="10"/>
      <c r="T1416" s="180"/>
      <c r="U1416" s="10"/>
      <c r="V1416" s="10"/>
      <c r="W1416" s="10"/>
      <c r="Y1416" s="168"/>
      <c r="Z1416" s="242"/>
      <c r="AB1416" s="242"/>
      <c r="AC1416" s="242"/>
      <c r="AD1416" s="10"/>
      <c r="AE1416" s="3"/>
      <c r="AF1416" s="3"/>
    </row>
    <row r="1417" spans="1:32" x14ac:dyDescent="0.2">
      <c r="A1417" s="55"/>
      <c r="B1417" s="10"/>
      <c r="C1417" s="10" t="s">
        <v>252</v>
      </c>
      <c r="D1417" s="10"/>
      <c r="E1417" s="10" t="s">
        <v>78</v>
      </c>
      <c r="F1417" s="10"/>
      <c r="G1417" s="10"/>
      <c r="H1417" s="10"/>
      <c r="I1417" s="10"/>
      <c r="J1417" s="10"/>
      <c r="K1417" s="10"/>
      <c r="M1417" s="10">
        <v>1</v>
      </c>
      <c r="N1417" s="69"/>
      <c r="P1417" s="248">
        <f t="shared" si="42"/>
        <v>0</v>
      </c>
      <c r="Q1417" s="10"/>
      <c r="R1417" s="10"/>
      <c r="S1417" s="10"/>
      <c r="T1417" s="180"/>
      <c r="U1417" s="10"/>
      <c r="V1417" s="10"/>
      <c r="W1417" s="10"/>
      <c r="Y1417" s="168"/>
      <c r="Z1417" s="242"/>
      <c r="AB1417" s="242"/>
      <c r="AC1417" s="242"/>
      <c r="AD1417" s="10"/>
      <c r="AE1417" s="3"/>
      <c r="AF1417" s="3"/>
    </row>
    <row r="1418" spans="1:32" x14ac:dyDescent="0.2">
      <c r="A1418" s="55"/>
      <c r="B1418" s="10"/>
      <c r="C1418" s="10" t="s">
        <v>253</v>
      </c>
      <c r="D1418" s="10"/>
      <c r="E1418" s="10" t="s">
        <v>163</v>
      </c>
      <c r="F1418" s="10">
        <v>4499</v>
      </c>
      <c r="G1418" s="10"/>
      <c r="H1418" s="10"/>
      <c r="I1418" s="10"/>
      <c r="J1418" s="10"/>
      <c r="K1418" s="10"/>
      <c r="M1418" s="10">
        <v>10</v>
      </c>
      <c r="N1418" s="69"/>
      <c r="P1418" s="248">
        <f t="shared" si="42"/>
        <v>0</v>
      </c>
      <c r="Q1418" s="10"/>
      <c r="R1418" s="10"/>
      <c r="S1418" s="10"/>
      <c r="T1418" s="180"/>
      <c r="U1418" s="10"/>
      <c r="V1418" s="10"/>
      <c r="W1418" s="10"/>
      <c r="Y1418" s="168"/>
      <c r="Z1418" s="242"/>
      <c r="AB1418" s="242"/>
      <c r="AC1418" s="242"/>
      <c r="AD1418" s="10"/>
      <c r="AE1418" s="3"/>
      <c r="AF1418" s="3"/>
    </row>
    <row r="1419" spans="1:32" x14ac:dyDescent="0.2">
      <c r="A1419" s="55"/>
      <c r="B1419" s="10"/>
      <c r="C1419" s="10" t="s">
        <v>254</v>
      </c>
      <c r="D1419" s="10"/>
      <c r="E1419" s="10" t="s">
        <v>255</v>
      </c>
      <c r="F1419" s="10">
        <v>372591</v>
      </c>
      <c r="G1419" s="10"/>
      <c r="H1419" s="10"/>
      <c r="I1419" s="10"/>
      <c r="J1419" s="10"/>
      <c r="K1419" s="10"/>
      <c r="M1419" s="10">
        <v>654</v>
      </c>
      <c r="N1419" s="69"/>
      <c r="P1419" s="248">
        <f t="shared" si="42"/>
        <v>0</v>
      </c>
      <c r="Q1419" s="10"/>
      <c r="R1419" s="10"/>
      <c r="S1419" s="10"/>
      <c r="T1419" s="180"/>
      <c r="U1419" s="10"/>
      <c r="V1419" s="10"/>
      <c r="W1419" s="10"/>
      <c r="Y1419" s="168"/>
      <c r="Z1419" s="242"/>
      <c r="AB1419" s="242"/>
      <c r="AC1419" s="242"/>
      <c r="AD1419" s="10"/>
      <c r="AE1419" s="3"/>
      <c r="AF1419" s="3"/>
    </row>
    <row r="1420" spans="1:32" x14ac:dyDescent="0.2">
      <c r="A1420" s="55"/>
      <c r="B1420" s="10"/>
      <c r="C1420" s="10" t="s">
        <v>256</v>
      </c>
      <c r="D1420" s="10"/>
      <c r="E1420" s="10" t="s">
        <v>257</v>
      </c>
      <c r="F1420" s="10">
        <v>760</v>
      </c>
      <c r="G1420" s="10"/>
      <c r="H1420" s="10"/>
      <c r="I1420" s="10"/>
      <c r="J1420" s="10"/>
      <c r="K1420" s="10"/>
      <c r="M1420" s="10">
        <v>1</v>
      </c>
      <c r="N1420" s="69"/>
      <c r="P1420" s="248">
        <f t="shared" si="42"/>
        <v>0</v>
      </c>
      <c r="Q1420" s="10"/>
      <c r="R1420" s="10"/>
      <c r="S1420" s="10"/>
      <c r="T1420" s="180"/>
      <c r="U1420" s="10"/>
      <c r="V1420" s="10"/>
      <c r="W1420" s="10"/>
      <c r="Y1420" s="168"/>
      <c r="Z1420" s="242"/>
      <c r="AB1420" s="242"/>
      <c r="AC1420" s="242"/>
      <c r="AD1420" s="10"/>
      <c r="AE1420" s="3"/>
      <c r="AF1420" s="3"/>
    </row>
    <row r="1421" spans="1:32" x14ac:dyDescent="0.2">
      <c r="A1421" s="55"/>
      <c r="B1421" s="10"/>
      <c r="C1421" s="10" t="s">
        <v>256</v>
      </c>
      <c r="D1421" s="10"/>
      <c r="E1421" s="10" t="s">
        <v>258</v>
      </c>
      <c r="F1421" s="10">
        <v>2662</v>
      </c>
      <c r="G1421" s="10"/>
      <c r="H1421" s="10"/>
      <c r="I1421" s="10"/>
      <c r="J1421" s="10"/>
      <c r="K1421" s="10"/>
      <c r="M1421" s="10">
        <v>4</v>
      </c>
      <c r="N1421" s="69"/>
      <c r="P1421" s="248">
        <f t="shared" si="42"/>
        <v>0</v>
      </c>
      <c r="Q1421" s="10"/>
      <c r="R1421" s="10"/>
      <c r="S1421" s="10"/>
      <c r="T1421" s="180"/>
      <c r="U1421" s="10"/>
      <c r="V1421" s="10"/>
      <c r="W1421" s="10"/>
      <c r="Y1421" s="168"/>
      <c r="Z1421" s="242"/>
      <c r="AB1421" s="242"/>
      <c r="AC1421" s="242"/>
      <c r="AD1421" s="10"/>
      <c r="AE1421" s="3"/>
      <c r="AF1421" s="3"/>
    </row>
    <row r="1422" spans="1:32" x14ac:dyDescent="0.2">
      <c r="A1422" s="55"/>
      <c r="B1422" s="10"/>
      <c r="C1422" s="10" t="s">
        <v>259</v>
      </c>
      <c r="D1422" s="10"/>
      <c r="E1422" s="10" t="s">
        <v>76</v>
      </c>
      <c r="F1422" s="10">
        <v>40559</v>
      </c>
      <c r="G1422" s="10"/>
      <c r="H1422" s="10"/>
      <c r="I1422" s="10"/>
      <c r="J1422" s="10"/>
      <c r="K1422" s="10"/>
      <c r="M1422" s="10">
        <v>70</v>
      </c>
      <c r="N1422" s="69"/>
      <c r="P1422" s="248">
        <f t="shared" si="42"/>
        <v>0</v>
      </c>
      <c r="Q1422" s="10"/>
      <c r="R1422" s="10"/>
      <c r="S1422" s="10"/>
      <c r="T1422" s="180"/>
      <c r="U1422" s="10"/>
      <c r="V1422" s="10"/>
      <c r="W1422" s="10"/>
      <c r="Y1422" s="168"/>
      <c r="Z1422" s="242"/>
      <c r="AB1422" s="242"/>
      <c r="AC1422" s="242"/>
      <c r="AD1422" s="10"/>
      <c r="AE1422" s="3"/>
      <c r="AF1422" s="3"/>
    </row>
    <row r="1423" spans="1:32" x14ac:dyDescent="0.2">
      <c r="A1423" s="55"/>
      <c r="B1423" s="10"/>
      <c r="C1423" s="10" t="s">
        <v>259</v>
      </c>
      <c r="D1423" s="10"/>
      <c r="E1423" s="10" t="s">
        <v>119</v>
      </c>
      <c r="F1423" s="10">
        <v>216771</v>
      </c>
      <c r="G1423" s="10"/>
      <c r="H1423" s="10"/>
      <c r="I1423" s="10"/>
      <c r="J1423" s="10"/>
      <c r="K1423" s="10"/>
      <c r="M1423" s="10">
        <v>392</v>
      </c>
      <c r="N1423" s="69"/>
      <c r="P1423" s="248">
        <f t="shared" si="42"/>
        <v>0</v>
      </c>
      <c r="Q1423" s="10"/>
      <c r="R1423" s="10"/>
      <c r="S1423" s="10"/>
      <c r="T1423" s="180"/>
      <c r="U1423" s="10"/>
      <c r="V1423" s="10"/>
      <c r="W1423" s="10"/>
      <c r="Y1423" s="168"/>
      <c r="Z1423" s="242"/>
      <c r="AB1423" s="242"/>
      <c r="AC1423" s="242"/>
      <c r="AD1423" s="10"/>
      <c r="AE1423" s="3"/>
      <c r="AF1423" s="3"/>
    </row>
    <row r="1424" spans="1:32" x14ac:dyDescent="0.2">
      <c r="A1424" s="55"/>
      <c r="B1424" s="10"/>
      <c r="C1424" s="10" t="s">
        <v>260</v>
      </c>
      <c r="D1424" s="10"/>
      <c r="E1424" s="10" t="s">
        <v>72</v>
      </c>
      <c r="F1424" s="10">
        <v>3543563</v>
      </c>
      <c r="G1424" s="10"/>
      <c r="H1424" s="10"/>
      <c r="I1424" s="10"/>
      <c r="J1424" s="10"/>
      <c r="K1424" s="10"/>
      <c r="M1424" s="10">
        <v>5439</v>
      </c>
      <c r="N1424" s="69"/>
      <c r="P1424" s="248">
        <f t="shared" si="42"/>
        <v>0</v>
      </c>
      <c r="Q1424" s="10"/>
      <c r="R1424" s="10"/>
      <c r="S1424" s="10"/>
      <c r="T1424" s="180"/>
      <c r="U1424" s="10"/>
      <c r="V1424" s="10"/>
      <c r="W1424" s="10"/>
      <c r="Y1424" s="168"/>
      <c r="Z1424" s="242"/>
      <c r="AB1424" s="242"/>
      <c r="AC1424" s="242"/>
      <c r="AD1424" s="10"/>
      <c r="AE1424" s="3"/>
      <c r="AF1424" s="3"/>
    </row>
    <row r="1425" spans="1:32" x14ac:dyDescent="0.2">
      <c r="A1425" s="55"/>
      <c r="B1425" s="10"/>
      <c r="C1425" s="10" t="s">
        <v>263</v>
      </c>
      <c r="D1425" s="10"/>
      <c r="E1425" s="10" t="s">
        <v>63</v>
      </c>
      <c r="F1425" s="10">
        <v>753895</v>
      </c>
      <c r="G1425" s="10"/>
      <c r="H1425" s="10"/>
      <c r="I1425" s="10"/>
      <c r="J1425" s="10"/>
      <c r="K1425" s="10"/>
      <c r="M1425" s="10">
        <v>1732</v>
      </c>
      <c r="N1425" s="69"/>
      <c r="P1425" s="248">
        <f t="shared" si="42"/>
        <v>0</v>
      </c>
      <c r="Q1425" s="10"/>
      <c r="R1425" s="10"/>
      <c r="S1425" s="10"/>
      <c r="T1425" s="180"/>
      <c r="U1425" s="10"/>
      <c r="V1425" s="10"/>
      <c r="W1425" s="10"/>
      <c r="Y1425" s="168"/>
      <c r="Z1425" s="242"/>
      <c r="AB1425" s="242"/>
      <c r="AC1425" s="242"/>
      <c r="AD1425" s="10"/>
      <c r="AE1425" s="3"/>
      <c r="AF1425" s="3"/>
    </row>
    <row r="1426" spans="1:32" x14ac:dyDescent="0.2">
      <c r="A1426" s="55"/>
      <c r="B1426" s="10"/>
      <c r="C1426" s="10" t="s">
        <v>263</v>
      </c>
      <c r="D1426" s="10"/>
      <c r="E1426" s="10" t="s">
        <v>264</v>
      </c>
      <c r="F1426" s="10">
        <v>1150</v>
      </c>
      <c r="G1426" s="10"/>
      <c r="H1426" s="10"/>
      <c r="I1426" s="10"/>
      <c r="J1426" s="10"/>
      <c r="K1426" s="10"/>
      <c r="M1426" s="10">
        <v>1</v>
      </c>
      <c r="N1426" s="69"/>
      <c r="P1426" s="248">
        <f t="shared" si="42"/>
        <v>0</v>
      </c>
      <c r="Q1426" s="10"/>
      <c r="R1426" s="10"/>
      <c r="S1426" s="10"/>
      <c r="T1426" s="180"/>
      <c r="U1426" s="10"/>
      <c r="V1426" s="10"/>
      <c r="W1426" s="10"/>
      <c r="Y1426" s="168"/>
      <c r="Z1426" s="242"/>
      <c r="AB1426" s="242"/>
      <c r="AC1426" s="242"/>
      <c r="AD1426" s="10"/>
      <c r="AE1426" s="3"/>
      <c r="AF1426" s="3"/>
    </row>
    <row r="1427" spans="1:32" x14ac:dyDescent="0.2">
      <c r="A1427" s="55"/>
      <c r="B1427" s="10"/>
      <c r="C1427" s="10" t="s">
        <v>265</v>
      </c>
      <c r="D1427" s="10"/>
      <c r="E1427" s="10" t="s">
        <v>266</v>
      </c>
      <c r="F1427" s="10">
        <v>409135</v>
      </c>
      <c r="G1427" s="10"/>
      <c r="H1427" s="10"/>
      <c r="I1427" s="10"/>
      <c r="J1427" s="10"/>
      <c r="K1427" s="10"/>
      <c r="M1427" s="10">
        <v>713</v>
      </c>
      <c r="N1427" s="69"/>
      <c r="P1427" s="248">
        <f t="shared" si="42"/>
        <v>0</v>
      </c>
      <c r="Q1427" s="10"/>
      <c r="R1427" s="10"/>
      <c r="S1427" s="10"/>
      <c r="T1427" s="180"/>
      <c r="U1427" s="10"/>
      <c r="V1427" s="10"/>
      <c r="W1427" s="10"/>
      <c r="Y1427" s="168"/>
      <c r="Z1427" s="242"/>
      <c r="AB1427" s="242"/>
      <c r="AC1427" s="242"/>
      <c r="AD1427" s="10"/>
      <c r="AE1427" s="3"/>
      <c r="AF1427" s="3"/>
    </row>
    <row r="1428" spans="1:32" x14ac:dyDescent="0.2">
      <c r="A1428" s="55"/>
      <c r="B1428" s="10"/>
      <c r="C1428" s="10" t="s">
        <v>265</v>
      </c>
      <c r="D1428" s="10"/>
      <c r="E1428" s="10" t="s">
        <v>119</v>
      </c>
      <c r="F1428" s="10">
        <v>606</v>
      </c>
      <c r="G1428" s="10"/>
      <c r="H1428" s="10"/>
      <c r="I1428" s="10"/>
      <c r="J1428" s="10"/>
      <c r="K1428" s="10"/>
      <c r="M1428" s="10">
        <v>1</v>
      </c>
      <c r="N1428" s="69"/>
      <c r="P1428" s="248">
        <f t="shared" si="42"/>
        <v>0</v>
      </c>
      <c r="Q1428" s="10"/>
      <c r="R1428" s="10"/>
      <c r="S1428" s="10"/>
      <c r="T1428" s="180"/>
      <c r="U1428" s="10"/>
      <c r="V1428" s="10"/>
      <c r="W1428" s="10"/>
      <c r="Y1428" s="168"/>
      <c r="Z1428" s="242"/>
      <c r="AB1428" s="242"/>
      <c r="AC1428" s="242"/>
      <c r="AD1428" s="10"/>
      <c r="AE1428" s="3"/>
      <c r="AF1428" s="3"/>
    </row>
    <row r="1429" spans="1:32" x14ac:dyDescent="0.2">
      <c r="A1429" s="55"/>
      <c r="B1429" s="10"/>
      <c r="C1429" s="10" t="s">
        <v>267</v>
      </c>
      <c r="D1429" s="10"/>
      <c r="E1429" s="10" t="s">
        <v>268</v>
      </c>
      <c r="F1429" s="10">
        <v>124588</v>
      </c>
      <c r="G1429" s="10"/>
      <c r="H1429" s="10"/>
      <c r="I1429" s="10"/>
      <c r="J1429" s="10"/>
      <c r="K1429" s="10"/>
      <c r="M1429" s="10">
        <v>191</v>
      </c>
      <c r="N1429" s="69"/>
      <c r="P1429" s="248">
        <f t="shared" si="42"/>
        <v>0</v>
      </c>
      <c r="Q1429" s="10"/>
      <c r="R1429" s="10"/>
      <c r="S1429" s="10"/>
      <c r="T1429" s="180"/>
      <c r="U1429" s="10"/>
      <c r="V1429" s="10"/>
      <c r="W1429" s="10"/>
      <c r="Y1429" s="168"/>
      <c r="Z1429" s="242"/>
      <c r="AB1429" s="242"/>
      <c r="AC1429" s="242"/>
      <c r="AD1429" s="10"/>
      <c r="AE1429" s="3"/>
      <c r="AF1429" s="3"/>
    </row>
    <row r="1430" spans="1:32" x14ac:dyDescent="0.2">
      <c r="A1430" s="55"/>
      <c r="B1430" s="10"/>
      <c r="C1430" s="10" t="s">
        <v>269</v>
      </c>
      <c r="D1430" s="10"/>
      <c r="E1430" s="10" t="s">
        <v>270</v>
      </c>
      <c r="F1430" s="10">
        <v>608</v>
      </c>
      <c r="G1430" s="10"/>
      <c r="H1430" s="10"/>
      <c r="I1430" s="10"/>
      <c r="J1430" s="10"/>
      <c r="K1430" s="10"/>
      <c r="M1430" s="10">
        <v>1</v>
      </c>
      <c r="N1430" s="69"/>
      <c r="P1430" s="248">
        <f t="shared" si="42"/>
        <v>0</v>
      </c>
      <c r="Q1430" s="10"/>
      <c r="R1430" s="10"/>
      <c r="S1430" s="10"/>
      <c r="T1430" s="180"/>
      <c r="U1430" s="10"/>
      <c r="V1430" s="10"/>
      <c r="W1430" s="10"/>
      <c r="Y1430" s="168"/>
      <c r="Z1430" s="242"/>
      <c r="AB1430" s="242"/>
      <c r="AC1430" s="242"/>
      <c r="AD1430" s="10"/>
      <c r="AE1430" s="3"/>
      <c r="AF1430" s="3"/>
    </row>
    <row r="1431" spans="1:32" x14ac:dyDescent="0.2">
      <c r="A1431" s="55"/>
      <c r="B1431" s="10"/>
      <c r="C1431" s="10" t="s">
        <v>269</v>
      </c>
      <c r="D1431" s="10"/>
      <c r="E1431" s="10" t="s">
        <v>144</v>
      </c>
      <c r="F1431" s="10">
        <v>60705</v>
      </c>
      <c r="G1431" s="10"/>
      <c r="H1431" s="10"/>
      <c r="I1431" s="10"/>
      <c r="J1431" s="10"/>
      <c r="K1431" s="10"/>
      <c r="M1431" s="10">
        <v>121</v>
      </c>
      <c r="N1431" s="69"/>
      <c r="P1431" s="248">
        <f t="shared" si="42"/>
        <v>0</v>
      </c>
      <c r="Q1431" s="10"/>
      <c r="R1431" s="10"/>
      <c r="S1431" s="10"/>
      <c r="T1431" s="180"/>
      <c r="U1431" s="10"/>
      <c r="V1431" s="10"/>
      <c r="W1431" s="10"/>
      <c r="Y1431" s="168"/>
      <c r="Z1431" s="242"/>
      <c r="AB1431" s="242"/>
      <c r="AC1431" s="242"/>
      <c r="AD1431" s="10"/>
      <c r="AE1431" s="3"/>
      <c r="AF1431" s="3"/>
    </row>
    <row r="1432" spans="1:32" x14ac:dyDescent="0.2">
      <c r="A1432" s="55"/>
      <c r="B1432" s="10"/>
      <c r="C1432" s="10" t="s">
        <v>269</v>
      </c>
      <c r="D1432" s="10"/>
      <c r="E1432" s="10" t="s">
        <v>271</v>
      </c>
      <c r="F1432" s="10">
        <v>2335</v>
      </c>
      <c r="G1432" s="10"/>
      <c r="H1432" s="10"/>
      <c r="I1432" s="10"/>
      <c r="J1432" s="10"/>
      <c r="K1432" s="10"/>
      <c r="M1432" s="10">
        <v>2</v>
      </c>
      <c r="N1432" s="69"/>
      <c r="P1432" s="248">
        <f t="shared" si="42"/>
        <v>0</v>
      </c>
      <c r="Q1432" s="10"/>
      <c r="R1432" s="10"/>
      <c r="S1432" s="10"/>
      <c r="T1432" s="180"/>
      <c r="U1432" s="10"/>
      <c r="V1432" s="10"/>
      <c r="W1432" s="10"/>
      <c r="Y1432" s="168"/>
      <c r="Z1432" s="242"/>
      <c r="AB1432" s="242"/>
      <c r="AC1432" s="242"/>
      <c r="AD1432" s="10"/>
      <c r="AE1432" s="3"/>
      <c r="AF1432" s="3"/>
    </row>
    <row r="1433" spans="1:32" x14ac:dyDescent="0.2">
      <c r="A1433" s="55"/>
      <c r="B1433" s="10"/>
      <c r="C1433" s="10" t="s">
        <v>272</v>
      </c>
      <c r="D1433" s="10"/>
      <c r="E1433" s="10" t="s">
        <v>271</v>
      </c>
      <c r="F1433" s="10">
        <v>174756</v>
      </c>
      <c r="G1433" s="10"/>
      <c r="H1433" s="10"/>
      <c r="I1433" s="10"/>
      <c r="J1433" s="10"/>
      <c r="K1433" s="10"/>
      <c r="M1433" s="10">
        <v>300</v>
      </c>
      <c r="N1433" s="69"/>
      <c r="P1433" s="248">
        <f t="shared" si="42"/>
        <v>0</v>
      </c>
      <c r="Q1433" s="10"/>
      <c r="R1433" s="10"/>
      <c r="S1433" s="10"/>
      <c r="T1433" s="180"/>
      <c r="U1433" s="10"/>
      <c r="V1433" s="10"/>
      <c r="W1433" s="10"/>
      <c r="Y1433" s="168"/>
      <c r="Z1433" s="242"/>
      <c r="AB1433" s="242"/>
      <c r="AC1433" s="242"/>
      <c r="AD1433" s="10"/>
      <c r="AE1433" s="3"/>
      <c r="AF1433" s="3"/>
    </row>
    <row r="1434" spans="1:32" x14ac:dyDescent="0.2">
      <c r="A1434" s="55"/>
      <c r="B1434" s="10"/>
      <c r="C1434" s="10" t="s">
        <v>273</v>
      </c>
      <c r="D1434" s="10"/>
      <c r="E1434" s="10" t="s">
        <v>106</v>
      </c>
      <c r="F1434" s="10">
        <v>1438</v>
      </c>
      <c r="G1434" s="10"/>
      <c r="H1434" s="10"/>
      <c r="I1434" s="10"/>
      <c r="J1434" s="10"/>
      <c r="K1434" s="10"/>
      <c r="M1434" s="10">
        <v>3</v>
      </c>
      <c r="N1434" s="69"/>
      <c r="P1434" s="248">
        <f t="shared" si="42"/>
        <v>0</v>
      </c>
      <c r="Q1434" s="10"/>
      <c r="R1434" s="10"/>
      <c r="S1434" s="10"/>
      <c r="T1434" s="180"/>
      <c r="U1434" s="10"/>
      <c r="V1434" s="10"/>
      <c r="W1434" s="10"/>
      <c r="Y1434" s="168"/>
      <c r="Z1434" s="242"/>
      <c r="AB1434" s="242"/>
      <c r="AC1434" s="242"/>
      <c r="AD1434" s="10"/>
      <c r="AE1434" s="3"/>
      <c r="AF1434" s="3"/>
    </row>
    <row r="1435" spans="1:32" x14ac:dyDescent="0.2">
      <c r="A1435" s="55"/>
      <c r="B1435" s="10"/>
      <c r="C1435" s="10" t="s">
        <v>274</v>
      </c>
      <c r="D1435" s="10"/>
      <c r="E1435" s="10" t="s">
        <v>99</v>
      </c>
      <c r="F1435" s="10">
        <v>7992</v>
      </c>
      <c r="G1435" s="10"/>
      <c r="H1435" s="10"/>
      <c r="I1435" s="10"/>
      <c r="J1435" s="10"/>
      <c r="K1435" s="10"/>
      <c r="M1435" s="10">
        <v>20</v>
      </c>
      <c r="N1435" s="69"/>
      <c r="P1435" s="248">
        <f t="shared" si="42"/>
        <v>0</v>
      </c>
      <c r="Q1435" s="10"/>
      <c r="R1435" s="10"/>
      <c r="S1435" s="10"/>
      <c r="T1435" s="180"/>
      <c r="U1435" s="10"/>
      <c r="V1435" s="10"/>
      <c r="W1435" s="10"/>
      <c r="Y1435" s="168"/>
      <c r="Z1435" s="242"/>
      <c r="AB1435" s="242"/>
      <c r="AC1435" s="242"/>
      <c r="AD1435" s="10"/>
      <c r="AE1435" s="3"/>
      <c r="AF1435" s="3"/>
    </row>
    <row r="1436" spans="1:32" x14ac:dyDescent="0.2">
      <c r="A1436" s="55"/>
      <c r="B1436" s="10"/>
      <c r="C1436" s="10" t="s">
        <v>275</v>
      </c>
      <c r="D1436" s="10"/>
      <c r="E1436" s="10" t="s">
        <v>276</v>
      </c>
      <c r="F1436" s="10">
        <v>191</v>
      </c>
      <c r="G1436" s="10"/>
      <c r="H1436" s="10"/>
      <c r="I1436" s="10"/>
      <c r="J1436" s="10"/>
      <c r="K1436" s="10"/>
      <c r="M1436" s="10">
        <v>1</v>
      </c>
      <c r="N1436" s="69"/>
      <c r="P1436" s="248">
        <f t="shared" si="42"/>
        <v>0</v>
      </c>
      <c r="Q1436" s="10"/>
      <c r="R1436" s="10"/>
      <c r="S1436" s="10"/>
      <c r="T1436" s="180"/>
      <c r="U1436" s="10"/>
      <c r="V1436" s="10"/>
      <c r="W1436" s="10"/>
      <c r="Y1436" s="168"/>
      <c r="Z1436" s="242"/>
      <c r="AB1436" s="242"/>
      <c r="AC1436" s="242"/>
      <c r="AD1436" s="10"/>
      <c r="AE1436" s="3"/>
      <c r="AF1436" s="3"/>
    </row>
    <row r="1437" spans="1:32" x14ac:dyDescent="0.2">
      <c r="A1437" s="55"/>
      <c r="B1437" s="10"/>
      <c r="C1437" s="10" t="s">
        <v>275</v>
      </c>
      <c r="D1437" s="10"/>
      <c r="E1437" s="10" t="s">
        <v>104</v>
      </c>
      <c r="F1437" s="10">
        <v>3632</v>
      </c>
      <c r="G1437" s="10"/>
      <c r="H1437" s="10"/>
      <c r="I1437" s="10"/>
      <c r="J1437" s="10"/>
      <c r="K1437" s="10"/>
      <c r="M1437" s="10">
        <v>6</v>
      </c>
      <c r="N1437" s="69"/>
      <c r="P1437" s="248">
        <f t="shared" si="42"/>
        <v>0</v>
      </c>
      <c r="Q1437" s="10"/>
      <c r="R1437" s="10"/>
      <c r="S1437" s="10"/>
      <c r="T1437" s="180"/>
      <c r="U1437" s="10"/>
      <c r="V1437" s="10"/>
      <c r="W1437" s="10"/>
      <c r="Y1437" s="168"/>
      <c r="Z1437" s="242"/>
      <c r="AB1437" s="242"/>
      <c r="AC1437" s="242"/>
      <c r="AD1437" s="10"/>
      <c r="AE1437" s="3"/>
      <c r="AF1437" s="3"/>
    </row>
    <row r="1438" spans="1:32" x14ac:dyDescent="0.2">
      <c r="A1438" s="55"/>
      <c r="B1438" s="10"/>
      <c r="C1438" s="10" t="s">
        <v>277</v>
      </c>
      <c r="D1438" s="10"/>
      <c r="E1438" s="10" t="s">
        <v>276</v>
      </c>
      <c r="F1438" s="10">
        <v>17716</v>
      </c>
      <c r="G1438" s="10"/>
      <c r="H1438" s="10"/>
      <c r="I1438" s="10"/>
      <c r="J1438" s="10"/>
      <c r="K1438" s="10"/>
      <c r="M1438" s="10">
        <v>36</v>
      </c>
      <c r="N1438" s="69"/>
      <c r="P1438" s="248">
        <f t="shared" si="42"/>
        <v>0</v>
      </c>
      <c r="Q1438" s="10"/>
      <c r="R1438" s="10"/>
      <c r="S1438" s="10"/>
      <c r="T1438" s="180"/>
      <c r="U1438" s="10"/>
      <c r="V1438" s="10"/>
      <c r="W1438" s="10"/>
      <c r="Y1438" s="168"/>
      <c r="Z1438" s="242"/>
      <c r="AB1438" s="242"/>
      <c r="AC1438" s="242"/>
      <c r="AD1438" s="10"/>
      <c r="AE1438" s="3"/>
      <c r="AF1438" s="3"/>
    </row>
    <row r="1439" spans="1:32" x14ac:dyDescent="0.2">
      <c r="A1439" s="55"/>
      <c r="B1439" s="10"/>
      <c r="C1439" s="10" t="s">
        <v>278</v>
      </c>
      <c r="D1439" s="10"/>
      <c r="E1439" s="10" t="s">
        <v>92</v>
      </c>
      <c r="F1439" s="10">
        <v>65336</v>
      </c>
      <c r="G1439" s="10"/>
      <c r="H1439" s="10"/>
      <c r="I1439" s="10"/>
      <c r="J1439" s="10"/>
      <c r="K1439" s="10"/>
      <c r="M1439" s="10">
        <v>94</v>
      </c>
      <c r="N1439" s="69"/>
      <c r="P1439" s="248">
        <f t="shared" si="42"/>
        <v>0</v>
      </c>
      <c r="Q1439" s="10"/>
      <c r="R1439" s="10"/>
      <c r="S1439" s="10"/>
      <c r="T1439" s="180"/>
      <c r="U1439" s="10"/>
      <c r="V1439" s="10"/>
      <c r="W1439" s="10"/>
      <c r="Y1439" s="168"/>
      <c r="Z1439" s="242"/>
      <c r="AB1439" s="242"/>
      <c r="AC1439" s="242"/>
      <c r="AD1439" s="10"/>
      <c r="AE1439" s="3"/>
      <c r="AF1439" s="3"/>
    </row>
    <row r="1440" spans="1:32" x14ac:dyDescent="0.2">
      <c r="A1440" s="55"/>
      <c r="B1440" s="10"/>
      <c r="C1440" s="10" t="s">
        <v>279</v>
      </c>
      <c r="D1440" s="10"/>
      <c r="E1440" s="10" t="s">
        <v>63</v>
      </c>
      <c r="F1440" s="10">
        <v>344588</v>
      </c>
      <c r="G1440" s="10"/>
      <c r="H1440" s="10"/>
      <c r="I1440" s="10"/>
      <c r="J1440" s="10"/>
      <c r="K1440" s="10"/>
      <c r="M1440" s="10">
        <v>681</v>
      </c>
      <c r="N1440" s="69"/>
      <c r="P1440" s="248">
        <f t="shared" si="42"/>
        <v>0</v>
      </c>
      <c r="Q1440" s="10"/>
      <c r="R1440" s="10"/>
      <c r="S1440" s="10"/>
      <c r="T1440" s="180"/>
      <c r="U1440" s="10"/>
      <c r="V1440" s="10"/>
      <c r="W1440" s="10"/>
      <c r="Y1440" s="168"/>
      <c r="Z1440" s="242"/>
      <c r="AB1440" s="242"/>
      <c r="AC1440" s="242"/>
      <c r="AD1440" s="10"/>
      <c r="AE1440" s="3"/>
      <c r="AF1440" s="3"/>
    </row>
    <row r="1441" spans="1:32" x14ac:dyDescent="0.2">
      <c r="A1441" s="55"/>
      <c r="B1441" s="10"/>
      <c r="C1441" s="10" t="s">
        <v>279</v>
      </c>
      <c r="D1441" s="10"/>
      <c r="E1441" s="10" t="s">
        <v>169</v>
      </c>
      <c r="F1441" s="10">
        <v>15581</v>
      </c>
      <c r="G1441" s="10"/>
      <c r="H1441" s="10"/>
      <c r="I1441" s="10"/>
      <c r="J1441" s="10"/>
      <c r="K1441" s="10"/>
      <c r="M1441" s="10">
        <v>36</v>
      </c>
      <c r="N1441" s="69"/>
      <c r="P1441" s="248">
        <f t="shared" si="42"/>
        <v>0</v>
      </c>
      <c r="Q1441" s="10"/>
      <c r="R1441" s="10"/>
      <c r="S1441" s="10"/>
      <c r="T1441" s="180"/>
      <c r="U1441" s="10"/>
      <c r="V1441" s="10"/>
      <c r="W1441" s="10"/>
      <c r="Y1441" s="168"/>
      <c r="Z1441" s="242"/>
      <c r="AB1441" s="242"/>
      <c r="AC1441" s="242"/>
      <c r="AD1441" s="10"/>
      <c r="AE1441" s="3"/>
      <c r="AF1441" s="3"/>
    </row>
    <row r="1442" spans="1:32" x14ac:dyDescent="0.2">
      <c r="A1442" s="55"/>
      <c r="B1442" s="10"/>
      <c r="C1442" s="10" t="s">
        <v>280</v>
      </c>
      <c r="D1442" s="10"/>
      <c r="E1442" s="10" t="s">
        <v>67</v>
      </c>
      <c r="F1442" s="10">
        <v>2599</v>
      </c>
      <c r="G1442" s="10"/>
      <c r="H1442" s="10"/>
      <c r="I1442" s="10"/>
      <c r="J1442" s="10"/>
      <c r="K1442" s="10"/>
      <c r="M1442" s="10">
        <v>6</v>
      </c>
      <c r="N1442" s="69"/>
      <c r="P1442" s="248">
        <f t="shared" ref="P1442:P1505" si="43">J1442/M1442</f>
        <v>0</v>
      </c>
      <c r="Q1442" s="10"/>
      <c r="R1442" s="10"/>
      <c r="S1442" s="10"/>
      <c r="T1442" s="180"/>
      <c r="U1442" s="10"/>
      <c r="V1442" s="10"/>
      <c r="W1442" s="10"/>
      <c r="Y1442" s="168"/>
      <c r="Z1442" s="242"/>
      <c r="AB1442" s="242"/>
      <c r="AC1442" s="242"/>
      <c r="AD1442" s="10"/>
      <c r="AE1442" s="3"/>
      <c r="AF1442" s="3"/>
    </row>
    <row r="1443" spans="1:32" x14ac:dyDescent="0.2">
      <c r="A1443" s="55"/>
      <c r="B1443" s="10"/>
      <c r="C1443" s="10" t="s">
        <v>281</v>
      </c>
      <c r="D1443" s="10"/>
      <c r="E1443" s="10" t="s">
        <v>78</v>
      </c>
      <c r="F1443" s="10">
        <v>263123</v>
      </c>
      <c r="G1443" s="10"/>
      <c r="H1443" s="10"/>
      <c r="I1443" s="10"/>
      <c r="J1443" s="10"/>
      <c r="K1443" s="10"/>
      <c r="M1443" s="10">
        <v>352</v>
      </c>
      <c r="N1443" s="69"/>
      <c r="P1443" s="248">
        <f t="shared" si="43"/>
        <v>0</v>
      </c>
      <c r="Q1443" s="10"/>
      <c r="R1443" s="10"/>
      <c r="S1443" s="10"/>
      <c r="T1443" s="180"/>
      <c r="U1443" s="10"/>
      <c r="V1443" s="10"/>
      <c r="W1443" s="10"/>
      <c r="Y1443" s="168"/>
      <c r="Z1443" s="242"/>
      <c r="AB1443" s="242"/>
      <c r="AC1443" s="242"/>
      <c r="AD1443" s="10"/>
      <c r="AE1443" s="3"/>
      <c r="AF1443" s="3"/>
    </row>
    <row r="1444" spans="1:32" x14ac:dyDescent="0.2">
      <c r="A1444" s="55"/>
      <c r="B1444" s="10"/>
      <c r="C1444" s="10" t="s">
        <v>282</v>
      </c>
      <c r="D1444" s="10"/>
      <c r="E1444" s="10" t="s">
        <v>156</v>
      </c>
      <c r="F1444" s="10">
        <v>1601</v>
      </c>
      <c r="G1444" s="10"/>
      <c r="H1444" s="10"/>
      <c r="I1444" s="10"/>
      <c r="J1444" s="10"/>
      <c r="K1444" s="10"/>
      <c r="M1444" s="10">
        <v>3</v>
      </c>
      <c r="N1444" s="69"/>
      <c r="P1444" s="248">
        <f t="shared" si="43"/>
        <v>0</v>
      </c>
      <c r="Q1444" s="10"/>
      <c r="R1444" s="10"/>
      <c r="S1444" s="10"/>
      <c r="T1444" s="180"/>
      <c r="U1444" s="10"/>
      <c r="V1444" s="10"/>
      <c r="W1444" s="10"/>
      <c r="Y1444" s="168"/>
      <c r="Z1444" s="242"/>
      <c r="AB1444" s="242"/>
      <c r="AC1444" s="242"/>
      <c r="AD1444" s="10"/>
      <c r="AE1444" s="3"/>
      <c r="AF1444" s="3"/>
    </row>
    <row r="1445" spans="1:32" x14ac:dyDescent="0.2">
      <c r="A1445" s="55"/>
      <c r="B1445" s="10"/>
      <c r="C1445" s="10" t="s">
        <v>283</v>
      </c>
      <c r="D1445" s="10"/>
      <c r="E1445" s="10" t="s">
        <v>284</v>
      </c>
      <c r="F1445" s="10">
        <v>71367</v>
      </c>
      <c r="G1445" s="10"/>
      <c r="H1445" s="10"/>
      <c r="I1445" s="10"/>
      <c r="J1445" s="10"/>
      <c r="K1445" s="10"/>
      <c r="M1445" s="10">
        <v>317</v>
      </c>
      <c r="N1445" s="69"/>
      <c r="P1445" s="248">
        <f t="shared" si="43"/>
        <v>0</v>
      </c>
      <c r="Q1445" s="10"/>
      <c r="R1445" s="10"/>
      <c r="S1445" s="10"/>
      <c r="T1445" s="180"/>
      <c r="U1445" s="10"/>
      <c r="V1445" s="10"/>
      <c r="W1445" s="10"/>
      <c r="Y1445" s="168"/>
      <c r="Z1445" s="242"/>
      <c r="AB1445" s="242"/>
      <c r="AC1445" s="242"/>
      <c r="AD1445" s="10"/>
      <c r="AE1445" s="3"/>
      <c r="AF1445" s="3"/>
    </row>
    <row r="1446" spans="1:32" x14ac:dyDescent="0.2">
      <c r="A1446" s="55"/>
      <c r="B1446" s="10"/>
      <c r="C1446" s="10" t="s">
        <v>285</v>
      </c>
      <c r="D1446" s="10"/>
      <c r="E1446" s="10" t="s">
        <v>200</v>
      </c>
      <c r="F1446" s="10">
        <v>2373</v>
      </c>
      <c r="G1446" s="10"/>
      <c r="H1446" s="10"/>
      <c r="I1446" s="10"/>
      <c r="J1446" s="10"/>
      <c r="K1446" s="10"/>
      <c r="M1446" s="10">
        <v>3</v>
      </c>
      <c r="N1446" s="69"/>
      <c r="P1446" s="248">
        <f t="shared" si="43"/>
        <v>0</v>
      </c>
      <c r="Q1446" s="10"/>
      <c r="R1446" s="10"/>
      <c r="S1446" s="10"/>
      <c r="T1446" s="180"/>
      <c r="U1446" s="10"/>
      <c r="V1446" s="10"/>
      <c r="W1446" s="10"/>
      <c r="Y1446" s="168"/>
      <c r="Z1446" s="242"/>
      <c r="AB1446" s="242"/>
      <c r="AC1446" s="242"/>
      <c r="AD1446" s="10"/>
      <c r="AE1446" s="3"/>
      <c r="AF1446" s="3"/>
    </row>
    <row r="1447" spans="1:32" x14ac:dyDescent="0.2">
      <c r="A1447" s="55"/>
      <c r="B1447" s="10"/>
      <c r="C1447" s="10" t="s">
        <v>285</v>
      </c>
      <c r="D1447" s="10"/>
      <c r="E1447" s="10" t="s">
        <v>286</v>
      </c>
      <c r="F1447" s="10">
        <v>99746</v>
      </c>
      <c r="G1447" s="10"/>
      <c r="H1447" s="10"/>
      <c r="I1447" s="10"/>
      <c r="J1447" s="10"/>
      <c r="K1447" s="10"/>
      <c r="M1447" s="10">
        <v>143</v>
      </c>
      <c r="N1447" s="69"/>
      <c r="P1447" s="248">
        <f t="shared" si="43"/>
        <v>0</v>
      </c>
      <c r="Q1447" s="10"/>
      <c r="R1447" s="10"/>
      <c r="S1447" s="10"/>
      <c r="T1447" s="180"/>
      <c r="U1447" s="10"/>
      <c r="V1447" s="10"/>
      <c r="W1447" s="10"/>
      <c r="Y1447" s="168"/>
      <c r="Z1447" s="242"/>
      <c r="AB1447" s="242"/>
      <c r="AC1447" s="242"/>
      <c r="AD1447" s="10"/>
      <c r="AE1447" s="3"/>
      <c r="AF1447" s="3"/>
    </row>
    <row r="1448" spans="1:32" x14ac:dyDescent="0.2">
      <c r="A1448" s="55"/>
      <c r="B1448" s="10"/>
      <c r="C1448" s="10" t="s">
        <v>285</v>
      </c>
      <c r="D1448" s="10"/>
      <c r="E1448" s="10" t="s">
        <v>287</v>
      </c>
      <c r="F1448" s="10">
        <v>2862</v>
      </c>
      <c r="G1448" s="10"/>
      <c r="H1448" s="10"/>
      <c r="I1448" s="10"/>
      <c r="J1448" s="10"/>
      <c r="K1448" s="10"/>
      <c r="M1448" s="10">
        <v>4</v>
      </c>
      <c r="N1448" s="69"/>
      <c r="P1448" s="248">
        <f t="shared" si="43"/>
        <v>0</v>
      </c>
      <c r="Q1448" s="10"/>
      <c r="R1448" s="10"/>
      <c r="S1448" s="10"/>
      <c r="T1448" s="180"/>
      <c r="U1448" s="10"/>
      <c r="V1448" s="10"/>
      <c r="W1448" s="10"/>
      <c r="Y1448" s="168"/>
      <c r="Z1448" s="242"/>
      <c r="AB1448" s="242"/>
      <c r="AC1448" s="242"/>
      <c r="AD1448" s="10"/>
      <c r="AE1448" s="3"/>
      <c r="AF1448" s="3"/>
    </row>
    <row r="1449" spans="1:32" x14ac:dyDescent="0.2">
      <c r="A1449" s="55"/>
      <c r="B1449" s="10"/>
      <c r="C1449" s="10" t="s">
        <v>288</v>
      </c>
      <c r="D1449" s="10"/>
      <c r="E1449" s="10" t="s">
        <v>200</v>
      </c>
      <c r="F1449" s="10">
        <v>2509153</v>
      </c>
      <c r="G1449" s="10"/>
      <c r="H1449" s="10"/>
      <c r="I1449" s="10"/>
      <c r="J1449" s="10"/>
      <c r="K1449" s="10"/>
      <c r="M1449" s="10">
        <v>3933</v>
      </c>
      <c r="N1449" s="69"/>
      <c r="P1449" s="248">
        <f t="shared" si="43"/>
        <v>0</v>
      </c>
      <c r="Q1449" s="10"/>
      <c r="R1449" s="10"/>
      <c r="S1449" s="10"/>
      <c r="T1449" s="180"/>
      <c r="U1449" s="10"/>
      <c r="V1449" s="10"/>
      <c r="W1449" s="10"/>
      <c r="Y1449" s="168"/>
      <c r="Z1449" s="242"/>
      <c r="AB1449" s="242"/>
      <c r="AC1449" s="242"/>
      <c r="AD1449" s="10"/>
      <c r="AE1449" s="3"/>
      <c r="AF1449" s="3"/>
    </row>
    <row r="1450" spans="1:32" x14ac:dyDescent="0.2">
      <c r="A1450" s="55"/>
      <c r="B1450" s="10"/>
      <c r="C1450" s="10" t="s">
        <v>288</v>
      </c>
      <c r="D1450" s="10"/>
      <c r="E1450" s="10" t="s">
        <v>92</v>
      </c>
      <c r="F1450" s="10">
        <v>550</v>
      </c>
      <c r="G1450" s="10"/>
      <c r="H1450" s="10"/>
      <c r="I1450" s="10"/>
      <c r="J1450" s="10"/>
      <c r="K1450" s="10"/>
      <c r="M1450" s="10">
        <v>1</v>
      </c>
      <c r="N1450" s="69"/>
      <c r="P1450" s="248">
        <f t="shared" si="43"/>
        <v>0</v>
      </c>
      <c r="Q1450" s="10"/>
      <c r="R1450" s="10"/>
      <c r="S1450" s="10"/>
      <c r="T1450" s="180"/>
      <c r="U1450" s="10"/>
      <c r="V1450" s="10"/>
      <c r="W1450" s="10"/>
      <c r="Y1450" s="168"/>
      <c r="Z1450" s="242"/>
      <c r="AB1450" s="242"/>
      <c r="AC1450" s="242"/>
      <c r="AD1450" s="10"/>
      <c r="AE1450" s="3"/>
      <c r="AF1450" s="3"/>
    </row>
    <row r="1451" spans="1:32" x14ac:dyDescent="0.2">
      <c r="A1451" s="55"/>
      <c r="B1451" s="10"/>
      <c r="C1451" s="10" t="s">
        <v>288</v>
      </c>
      <c r="D1451" s="10"/>
      <c r="E1451" s="10" t="s">
        <v>286</v>
      </c>
      <c r="F1451" s="10">
        <v>1305</v>
      </c>
      <c r="G1451" s="10"/>
      <c r="H1451" s="10"/>
      <c r="I1451" s="10"/>
      <c r="J1451" s="10"/>
      <c r="K1451" s="10"/>
      <c r="M1451" s="10">
        <v>1</v>
      </c>
      <c r="N1451" s="69"/>
      <c r="P1451" s="248">
        <f t="shared" si="43"/>
        <v>0</v>
      </c>
      <c r="Q1451" s="10"/>
      <c r="R1451" s="10"/>
      <c r="S1451" s="10"/>
      <c r="T1451" s="180"/>
      <c r="U1451" s="10"/>
      <c r="V1451" s="10"/>
      <c r="W1451" s="10"/>
      <c r="Y1451" s="168"/>
      <c r="Z1451" s="242"/>
      <c r="AB1451" s="242"/>
      <c r="AC1451" s="242"/>
      <c r="AD1451" s="10"/>
      <c r="AE1451" s="3"/>
      <c r="AF1451" s="3"/>
    </row>
    <row r="1452" spans="1:32" x14ac:dyDescent="0.2">
      <c r="A1452" s="55"/>
      <c r="B1452" s="10"/>
      <c r="C1452" s="10" t="s">
        <v>289</v>
      </c>
      <c r="D1452" s="10"/>
      <c r="E1452" s="10" t="s">
        <v>200</v>
      </c>
      <c r="F1452" s="10">
        <v>16738</v>
      </c>
      <c r="G1452" s="10"/>
      <c r="H1452" s="10"/>
      <c r="I1452" s="10"/>
      <c r="J1452" s="10"/>
      <c r="K1452" s="10"/>
      <c r="M1452" s="10">
        <v>26</v>
      </c>
      <c r="N1452" s="69"/>
      <c r="P1452" s="248">
        <f t="shared" si="43"/>
        <v>0</v>
      </c>
      <c r="Q1452" s="10"/>
      <c r="R1452" s="10"/>
      <c r="S1452" s="10"/>
      <c r="T1452" s="180"/>
      <c r="U1452" s="10"/>
      <c r="V1452" s="10"/>
      <c r="W1452" s="10"/>
      <c r="Y1452" s="168"/>
      <c r="Z1452" s="242"/>
      <c r="AB1452" s="242"/>
      <c r="AC1452" s="242"/>
      <c r="AD1452" s="10"/>
      <c r="AE1452" s="3"/>
      <c r="AF1452" s="3"/>
    </row>
    <row r="1453" spans="1:32" x14ac:dyDescent="0.2">
      <c r="A1453" s="55"/>
      <c r="B1453" s="10"/>
      <c r="C1453" s="10" t="s">
        <v>290</v>
      </c>
      <c r="D1453" s="10"/>
      <c r="E1453" s="10" t="s">
        <v>268</v>
      </c>
      <c r="F1453" s="10">
        <v>593</v>
      </c>
      <c r="G1453" s="10"/>
      <c r="H1453" s="10"/>
      <c r="I1453" s="10"/>
      <c r="J1453" s="10"/>
      <c r="K1453" s="10"/>
      <c r="M1453" s="10">
        <v>1</v>
      </c>
      <c r="N1453" s="69"/>
      <c r="P1453" s="248">
        <f t="shared" si="43"/>
        <v>0</v>
      </c>
      <c r="Q1453" s="10"/>
      <c r="R1453" s="10"/>
      <c r="S1453" s="10"/>
      <c r="T1453" s="180"/>
      <c r="U1453" s="10"/>
      <c r="V1453" s="10"/>
      <c r="W1453" s="10"/>
      <c r="Y1453" s="168"/>
      <c r="Z1453" s="242"/>
      <c r="AB1453" s="242"/>
      <c r="AC1453" s="242"/>
      <c r="AD1453" s="10"/>
      <c r="AE1453" s="3"/>
      <c r="AF1453" s="3"/>
    </row>
    <row r="1454" spans="1:32" x14ac:dyDescent="0.2">
      <c r="A1454" s="55"/>
      <c r="B1454" s="10"/>
      <c r="C1454" s="10" t="s">
        <v>290</v>
      </c>
      <c r="D1454" s="10"/>
      <c r="E1454" s="10" t="s">
        <v>62</v>
      </c>
      <c r="F1454" s="10">
        <v>9086</v>
      </c>
      <c r="G1454" s="10"/>
      <c r="H1454" s="10"/>
      <c r="I1454" s="10"/>
      <c r="J1454" s="10"/>
      <c r="K1454" s="10"/>
      <c r="M1454" s="10">
        <v>11</v>
      </c>
      <c r="N1454" s="69"/>
      <c r="P1454" s="248">
        <f t="shared" si="43"/>
        <v>0</v>
      </c>
      <c r="Q1454" s="10"/>
      <c r="R1454" s="10"/>
      <c r="S1454" s="10"/>
      <c r="T1454" s="180"/>
      <c r="U1454" s="10"/>
      <c r="V1454" s="10"/>
      <c r="W1454" s="10"/>
      <c r="Y1454" s="168"/>
      <c r="Z1454" s="242"/>
      <c r="AB1454" s="242"/>
      <c r="AC1454" s="242"/>
      <c r="AD1454" s="10"/>
      <c r="AE1454" s="3"/>
      <c r="AF1454" s="3"/>
    </row>
    <row r="1455" spans="1:32" x14ac:dyDescent="0.2">
      <c r="A1455" s="55"/>
      <c r="B1455" s="10"/>
      <c r="C1455" s="10" t="s">
        <v>290</v>
      </c>
      <c r="D1455" s="10"/>
      <c r="E1455" s="10" t="s">
        <v>64</v>
      </c>
      <c r="F1455" s="10">
        <v>2316433</v>
      </c>
      <c r="G1455" s="10"/>
      <c r="H1455" s="10"/>
      <c r="I1455" s="10"/>
      <c r="J1455" s="10"/>
      <c r="K1455" s="10"/>
      <c r="M1455" s="10">
        <v>5876</v>
      </c>
      <c r="N1455" s="69"/>
      <c r="P1455" s="248">
        <f t="shared" si="43"/>
        <v>0</v>
      </c>
      <c r="Q1455" s="10"/>
      <c r="R1455" s="10"/>
      <c r="S1455" s="10"/>
      <c r="T1455" s="180"/>
      <c r="U1455" s="10"/>
      <c r="V1455" s="10"/>
      <c r="W1455" s="10"/>
      <c r="Y1455" s="168"/>
      <c r="Z1455" s="242"/>
      <c r="AB1455" s="242"/>
      <c r="AC1455" s="242"/>
      <c r="AD1455" s="10"/>
      <c r="AE1455" s="3"/>
      <c r="AF1455" s="3"/>
    </row>
    <row r="1456" spans="1:32" x14ac:dyDescent="0.2">
      <c r="A1456" s="55"/>
      <c r="B1456" s="10"/>
      <c r="C1456" s="10" t="s">
        <v>290</v>
      </c>
      <c r="D1456" s="10"/>
      <c r="E1456" s="10" t="s">
        <v>292</v>
      </c>
      <c r="F1456" s="10">
        <v>430</v>
      </c>
      <c r="G1456" s="10"/>
      <c r="H1456" s="10"/>
      <c r="I1456" s="10"/>
      <c r="J1456" s="10"/>
      <c r="K1456" s="10"/>
      <c r="M1456" s="10">
        <v>1</v>
      </c>
      <c r="N1456" s="69"/>
      <c r="P1456" s="248">
        <f t="shared" si="43"/>
        <v>0</v>
      </c>
      <c r="Q1456" s="10"/>
      <c r="R1456" s="10"/>
      <c r="S1456" s="10"/>
      <c r="T1456" s="180"/>
      <c r="U1456" s="10"/>
      <c r="V1456" s="10"/>
      <c r="W1456" s="10"/>
      <c r="Y1456" s="168"/>
      <c r="Z1456" s="242"/>
      <c r="AB1456" s="242"/>
      <c r="AC1456" s="242"/>
      <c r="AD1456" s="10"/>
      <c r="AE1456" s="3"/>
      <c r="AF1456" s="3"/>
    </row>
    <row r="1457" spans="1:32" x14ac:dyDescent="0.2">
      <c r="A1457" s="55"/>
      <c r="B1457" s="10"/>
      <c r="C1457" s="10" t="s">
        <v>290</v>
      </c>
      <c r="D1457" s="10"/>
      <c r="E1457" s="10" t="s">
        <v>119</v>
      </c>
      <c r="F1457" s="10">
        <v>31</v>
      </c>
      <c r="G1457" s="10"/>
      <c r="H1457" s="10"/>
      <c r="I1457" s="10"/>
      <c r="J1457" s="10"/>
      <c r="K1457" s="10"/>
      <c r="M1457" s="10">
        <v>1</v>
      </c>
      <c r="N1457" s="69"/>
      <c r="P1457" s="248">
        <f t="shared" si="43"/>
        <v>0</v>
      </c>
      <c r="Q1457" s="10"/>
      <c r="R1457" s="10"/>
      <c r="S1457" s="10"/>
      <c r="T1457" s="180"/>
      <c r="U1457" s="10"/>
      <c r="V1457" s="10"/>
      <c r="W1457" s="10"/>
      <c r="Y1457" s="168"/>
      <c r="Z1457" s="242"/>
      <c r="AB1457" s="242"/>
      <c r="AC1457" s="242"/>
      <c r="AD1457" s="10"/>
      <c r="AE1457" s="3"/>
      <c r="AF1457" s="3"/>
    </row>
    <row r="1458" spans="1:32" x14ac:dyDescent="0.2">
      <c r="A1458" s="55"/>
      <c r="B1458" s="10"/>
      <c r="C1458" s="10" t="s">
        <v>293</v>
      </c>
      <c r="D1458" s="10"/>
      <c r="E1458" s="10" t="s">
        <v>294</v>
      </c>
      <c r="F1458" s="10">
        <v>11688</v>
      </c>
      <c r="G1458" s="10"/>
      <c r="H1458" s="10"/>
      <c r="I1458" s="10"/>
      <c r="J1458" s="10"/>
      <c r="K1458" s="10"/>
      <c r="M1458" s="10">
        <v>59</v>
      </c>
      <c r="N1458" s="69"/>
      <c r="P1458" s="248">
        <f t="shared" si="43"/>
        <v>0</v>
      </c>
      <c r="Q1458" s="10"/>
      <c r="R1458" s="10"/>
      <c r="S1458" s="10"/>
      <c r="T1458" s="180"/>
      <c r="U1458" s="10"/>
      <c r="V1458" s="10"/>
      <c r="W1458" s="10"/>
      <c r="Y1458" s="168"/>
      <c r="Z1458" s="242"/>
      <c r="AB1458" s="242"/>
      <c r="AC1458" s="242"/>
      <c r="AD1458" s="10"/>
      <c r="AE1458" s="3"/>
      <c r="AF1458" s="3"/>
    </row>
    <row r="1459" spans="1:32" x14ac:dyDescent="0.2">
      <c r="A1459" s="55"/>
      <c r="B1459" s="10"/>
      <c r="C1459" s="10" t="s">
        <v>295</v>
      </c>
      <c r="D1459" s="10"/>
      <c r="E1459" s="10" t="s">
        <v>64</v>
      </c>
      <c r="F1459" s="10">
        <v>1463</v>
      </c>
      <c r="G1459" s="10"/>
      <c r="H1459" s="10"/>
      <c r="I1459" s="10"/>
      <c r="J1459" s="10"/>
      <c r="K1459" s="10"/>
      <c r="M1459" s="10">
        <v>1</v>
      </c>
      <c r="N1459" s="69"/>
      <c r="P1459" s="248">
        <f t="shared" si="43"/>
        <v>0</v>
      </c>
      <c r="Q1459" s="10"/>
      <c r="R1459" s="10"/>
      <c r="S1459" s="10"/>
      <c r="T1459" s="180"/>
      <c r="U1459" s="10"/>
      <c r="V1459" s="10"/>
      <c r="W1459" s="10"/>
      <c r="Y1459" s="168"/>
      <c r="Z1459" s="242"/>
      <c r="AB1459" s="242"/>
      <c r="AC1459" s="242"/>
      <c r="AD1459" s="10"/>
      <c r="AE1459" s="3"/>
      <c r="AF1459" s="3"/>
    </row>
    <row r="1460" spans="1:32" x14ac:dyDescent="0.2">
      <c r="A1460" s="55"/>
      <c r="B1460" s="10"/>
      <c r="C1460" s="10" t="s">
        <v>295</v>
      </c>
      <c r="D1460" s="10"/>
      <c r="E1460" s="10" t="s">
        <v>210</v>
      </c>
      <c r="F1460" s="10">
        <v>527516</v>
      </c>
      <c r="G1460" s="10"/>
      <c r="H1460" s="10"/>
      <c r="I1460" s="10"/>
      <c r="J1460" s="10"/>
      <c r="K1460" s="10"/>
      <c r="M1460" s="10">
        <v>896</v>
      </c>
      <c r="N1460" s="69"/>
      <c r="P1460" s="248">
        <f t="shared" si="43"/>
        <v>0</v>
      </c>
      <c r="Q1460" s="10"/>
      <c r="R1460" s="10"/>
      <c r="S1460" s="10"/>
      <c r="T1460" s="180"/>
      <c r="U1460" s="10"/>
      <c r="V1460" s="10"/>
      <c r="W1460" s="10"/>
      <c r="Y1460" s="168"/>
      <c r="Z1460" s="242"/>
      <c r="AB1460" s="242"/>
      <c r="AC1460" s="242"/>
      <c r="AD1460" s="10"/>
      <c r="AE1460" s="3"/>
      <c r="AF1460" s="3"/>
    </row>
    <row r="1461" spans="1:32" x14ac:dyDescent="0.2">
      <c r="A1461" s="55"/>
      <c r="B1461" s="10"/>
      <c r="C1461" s="10" t="s">
        <v>296</v>
      </c>
      <c r="D1461" s="10"/>
      <c r="E1461" s="10" t="s">
        <v>297</v>
      </c>
      <c r="F1461" s="10">
        <v>482873</v>
      </c>
      <c r="G1461" s="10"/>
      <c r="H1461" s="10"/>
      <c r="I1461" s="10"/>
      <c r="J1461" s="10"/>
      <c r="K1461" s="10"/>
      <c r="M1461" s="10">
        <v>850</v>
      </c>
      <c r="N1461" s="69"/>
      <c r="P1461" s="248">
        <f t="shared" si="43"/>
        <v>0</v>
      </c>
      <c r="Q1461" s="10"/>
      <c r="R1461" s="10"/>
      <c r="S1461" s="10"/>
      <c r="T1461" s="180"/>
      <c r="U1461" s="10"/>
      <c r="V1461" s="10"/>
      <c r="W1461" s="10"/>
      <c r="Y1461" s="168"/>
      <c r="Z1461" s="242"/>
      <c r="AB1461" s="242"/>
      <c r="AC1461" s="242"/>
      <c r="AD1461" s="10"/>
      <c r="AE1461" s="3"/>
      <c r="AF1461" s="3"/>
    </row>
    <row r="1462" spans="1:32" x14ac:dyDescent="0.2">
      <c r="A1462" s="55"/>
      <c r="B1462" s="10"/>
      <c r="C1462" s="10" t="s">
        <v>298</v>
      </c>
      <c r="D1462" s="10"/>
      <c r="E1462" s="10" t="s">
        <v>299</v>
      </c>
      <c r="F1462" s="10">
        <v>949450</v>
      </c>
      <c r="G1462" s="10"/>
      <c r="H1462" s="10"/>
      <c r="I1462" s="10"/>
      <c r="J1462" s="10"/>
      <c r="K1462" s="10"/>
      <c r="M1462" s="10">
        <v>1996</v>
      </c>
      <c r="N1462" s="69"/>
      <c r="P1462" s="248">
        <f t="shared" si="43"/>
        <v>0</v>
      </c>
      <c r="Q1462" s="10"/>
      <c r="R1462" s="10"/>
      <c r="S1462" s="10"/>
      <c r="T1462" s="180"/>
      <c r="U1462" s="10"/>
      <c r="V1462" s="10"/>
      <c r="W1462" s="10"/>
      <c r="Y1462" s="168"/>
      <c r="Z1462" s="242"/>
      <c r="AB1462" s="242"/>
      <c r="AC1462" s="242"/>
      <c r="AD1462" s="10"/>
      <c r="AE1462" s="3"/>
      <c r="AF1462" s="3"/>
    </row>
    <row r="1463" spans="1:32" x14ac:dyDescent="0.2">
      <c r="A1463" s="55"/>
      <c r="B1463" s="10"/>
      <c r="C1463" s="10" t="s">
        <v>300</v>
      </c>
      <c r="D1463" s="10"/>
      <c r="E1463" s="10" t="s">
        <v>91</v>
      </c>
      <c r="F1463" s="10">
        <v>3584527</v>
      </c>
      <c r="G1463" s="10"/>
      <c r="H1463" s="10"/>
      <c r="I1463" s="10"/>
      <c r="J1463" s="10"/>
      <c r="K1463" s="10"/>
      <c r="M1463" s="10">
        <v>7602</v>
      </c>
      <c r="N1463" s="69"/>
      <c r="P1463" s="248">
        <f t="shared" si="43"/>
        <v>0</v>
      </c>
      <c r="Q1463" s="10"/>
      <c r="R1463" s="10"/>
      <c r="S1463" s="10"/>
      <c r="T1463" s="180"/>
      <c r="U1463" s="10"/>
      <c r="V1463" s="10"/>
      <c r="W1463" s="10"/>
      <c r="Y1463" s="168"/>
      <c r="Z1463" s="242"/>
      <c r="AB1463" s="242"/>
      <c r="AC1463" s="242"/>
      <c r="AD1463" s="10"/>
      <c r="AE1463" s="3"/>
      <c r="AF1463" s="3"/>
    </row>
    <row r="1464" spans="1:32" x14ac:dyDescent="0.2">
      <c r="A1464" s="55"/>
      <c r="B1464" s="10"/>
      <c r="C1464" s="10" t="s">
        <v>300</v>
      </c>
      <c r="D1464" s="10"/>
      <c r="E1464" s="10" t="s">
        <v>178</v>
      </c>
      <c r="F1464" s="10">
        <v>10</v>
      </c>
      <c r="G1464" s="10"/>
      <c r="H1464" s="10"/>
      <c r="I1464" s="10"/>
      <c r="J1464" s="10"/>
      <c r="K1464" s="10"/>
      <c r="M1464" s="10">
        <v>1</v>
      </c>
      <c r="N1464" s="69"/>
      <c r="P1464" s="248">
        <f t="shared" si="43"/>
        <v>0</v>
      </c>
      <c r="Q1464" s="10"/>
      <c r="R1464" s="10"/>
      <c r="S1464" s="10"/>
      <c r="T1464" s="180"/>
      <c r="U1464" s="10"/>
      <c r="V1464" s="10"/>
      <c r="W1464" s="10"/>
      <c r="Y1464" s="168"/>
      <c r="Z1464" s="242"/>
      <c r="AB1464" s="242"/>
      <c r="AC1464" s="242"/>
      <c r="AD1464" s="10"/>
      <c r="AE1464" s="3"/>
      <c r="AF1464" s="3"/>
    </row>
    <row r="1465" spans="1:32" x14ac:dyDescent="0.2">
      <c r="A1465" s="55"/>
      <c r="B1465" s="10"/>
      <c r="C1465" s="10" t="s">
        <v>300</v>
      </c>
      <c r="D1465" s="10"/>
      <c r="E1465" s="10" t="s">
        <v>228</v>
      </c>
      <c r="F1465" s="10">
        <v>206</v>
      </c>
      <c r="G1465" s="10"/>
      <c r="H1465" s="10"/>
      <c r="I1465" s="10"/>
      <c r="J1465" s="10"/>
      <c r="K1465" s="10"/>
      <c r="M1465" s="10">
        <v>1</v>
      </c>
      <c r="N1465" s="69"/>
      <c r="P1465" s="248">
        <f t="shared" si="43"/>
        <v>0</v>
      </c>
      <c r="Q1465" s="10"/>
      <c r="R1465" s="10"/>
      <c r="S1465" s="10"/>
      <c r="T1465" s="180"/>
      <c r="U1465" s="10"/>
      <c r="V1465" s="10"/>
      <c r="W1465" s="10"/>
      <c r="Y1465" s="168"/>
      <c r="Z1465" s="242"/>
      <c r="AB1465" s="242"/>
      <c r="AC1465" s="242"/>
      <c r="AD1465" s="10"/>
      <c r="AE1465" s="3"/>
      <c r="AF1465" s="3"/>
    </row>
    <row r="1466" spans="1:32" x14ac:dyDescent="0.2">
      <c r="A1466" s="55"/>
      <c r="B1466" s="10"/>
      <c r="C1466" s="10" t="s">
        <v>300</v>
      </c>
      <c r="D1466" s="10"/>
      <c r="E1466" s="10" t="s">
        <v>92</v>
      </c>
      <c r="F1466" s="10">
        <v>1036</v>
      </c>
      <c r="G1466" s="10"/>
      <c r="H1466" s="10"/>
      <c r="I1466" s="10"/>
      <c r="J1466" s="10"/>
      <c r="K1466" s="10"/>
      <c r="M1466" s="10">
        <v>2</v>
      </c>
      <c r="N1466" s="69"/>
      <c r="P1466" s="248">
        <f t="shared" si="43"/>
        <v>0</v>
      </c>
      <c r="Q1466" s="10"/>
      <c r="R1466" s="10"/>
      <c r="S1466" s="10"/>
      <c r="T1466" s="180"/>
      <c r="U1466" s="10"/>
      <c r="V1466" s="10"/>
      <c r="W1466" s="10"/>
      <c r="Y1466" s="168"/>
      <c r="Z1466" s="242"/>
      <c r="AB1466" s="242"/>
      <c r="AC1466" s="242"/>
      <c r="AD1466" s="10"/>
      <c r="AE1466" s="3"/>
      <c r="AF1466" s="3"/>
    </row>
    <row r="1467" spans="1:32" x14ac:dyDescent="0.2">
      <c r="A1467" s="55"/>
      <c r="B1467" s="10"/>
      <c r="C1467" s="10" t="s">
        <v>302</v>
      </c>
      <c r="D1467" s="10"/>
      <c r="E1467" s="10" t="s">
        <v>96</v>
      </c>
      <c r="F1467" s="10">
        <v>1903</v>
      </c>
      <c r="G1467" s="10"/>
      <c r="H1467" s="10"/>
      <c r="I1467" s="10"/>
      <c r="J1467" s="10"/>
      <c r="K1467" s="10"/>
      <c r="M1467" s="10">
        <v>1</v>
      </c>
      <c r="N1467" s="69"/>
      <c r="P1467" s="248">
        <f t="shared" si="43"/>
        <v>0</v>
      </c>
      <c r="Q1467" s="10"/>
      <c r="R1467" s="10"/>
      <c r="S1467" s="10"/>
      <c r="T1467" s="180"/>
      <c r="U1467" s="10"/>
      <c r="V1467" s="10"/>
      <c r="W1467" s="10"/>
      <c r="Y1467" s="168"/>
      <c r="Z1467" s="242"/>
      <c r="AB1467" s="242"/>
      <c r="AC1467" s="242"/>
      <c r="AD1467" s="10"/>
      <c r="AE1467" s="3"/>
      <c r="AF1467" s="3"/>
    </row>
    <row r="1468" spans="1:32" x14ac:dyDescent="0.2">
      <c r="A1468" s="55"/>
      <c r="B1468" s="10"/>
      <c r="C1468" s="10" t="s">
        <v>302</v>
      </c>
      <c r="D1468" s="10"/>
      <c r="E1468" s="10" t="s">
        <v>303</v>
      </c>
      <c r="F1468" s="10">
        <v>154791</v>
      </c>
      <c r="G1468" s="10"/>
      <c r="H1468" s="10"/>
      <c r="I1468" s="10"/>
      <c r="J1468" s="10"/>
      <c r="K1468" s="10"/>
      <c r="M1468" s="10">
        <v>294</v>
      </c>
      <c r="N1468" s="69"/>
      <c r="P1468" s="248">
        <f t="shared" si="43"/>
        <v>0</v>
      </c>
      <c r="Q1468" s="10"/>
      <c r="R1468" s="10"/>
      <c r="S1468" s="10"/>
      <c r="T1468" s="180"/>
      <c r="U1468" s="10"/>
      <c r="V1468" s="10"/>
      <c r="W1468" s="10"/>
      <c r="Y1468" s="168"/>
      <c r="Z1468" s="242"/>
      <c r="AB1468" s="242"/>
      <c r="AC1468" s="242"/>
      <c r="AD1468" s="10"/>
      <c r="AE1468" s="3"/>
      <c r="AF1468" s="3"/>
    </row>
    <row r="1469" spans="1:32" x14ac:dyDescent="0.2">
      <c r="A1469" s="55"/>
      <c r="B1469" s="10"/>
      <c r="C1469" s="10" t="s">
        <v>304</v>
      </c>
      <c r="D1469" s="10"/>
      <c r="E1469" s="10" t="s">
        <v>144</v>
      </c>
      <c r="F1469" s="10">
        <v>2401</v>
      </c>
      <c r="G1469" s="10"/>
      <c r="H1469" s="10"/>
      <c r="I1469" s="10"/>
      <c r="J1469" s="10"/>
      <c r="K1469" s="10"/>
      <c r="M1469" s="10">
        <v>6</v>
      </c>
      <c r="N1469" s="69"/>
      <c r="P1469" s="248">
        <f t="shared" si="43"/>
        <v>0</v>
      </c>
      <c r="Q1469" s="10"/>
      <c r="R1469" s="10"/>
      <c r="S1469" s="10"/>
      <c r="T1469" s="180"/>
      <c r="U1469" s="10"/>
      <c r="V1469" s="10"/>
      <c r="W1469" s="10"/>
      <c r="Y1469" s="168"/>
      <c r="Z1469" s="242"/>
      <c r="AB1469" s="242"/>
      <c r="AC1469" s="242"/>
      <c r="AD1469" s="10"/>
      <c r="AE1469" s="3"/>
      <c r="AF1469" s="3"/>
    </row>
    <row r="1470" spans="1:32" x14ac:dyDescent="0.2">
      <c r="A1470" s="55"/>
      <c r="B1470" s="10"/>
      <c r="C1470" s="10" t="s">
        <v>305</v>
      </c>
      <c r="D1470" s="10"/>
      <c r="E1470" s="10" t="s">
        <v>166</v>
      </c>
      <c r="F1470" s="10">
        <v>8761</v>
      </c>
      <c r="G1470" s="10"/>
      <c r="H1470" s="10"/>
      <c r="I1470" s="10"/>
      <c r="J1470" s="10"/>
      <c r="K1470" s="10"/>
      <c r="M1470" s="10">
        <v>54</v>
      </c>
      <c r="N1470" s="69"/>
      <c r="P1470" s="248">
        <f t="shared" si="43"/>
        <v>0</v>
      </c>
      <c r="Q1470" s="10"/>
      <c r="R1470" s="10"/>
      <c r="S1470" s="10"/>
      <c r="T1470" s="180"/>
      <c r="U1470" s="10"/>
      <c r="V1470" s="10"/>
      <c r="W1470" s="10"/>
      <c r="Y1470" s="168"/>
      <c r="Z1470" s="242"/>
      <c r="AB1470" s="242"/>
      <c r="AC1470" s="242"/>
      <c r="AD1470" s="10"/>
      <c r="AE1470" s="3"/>
      <c r="AF1470" s="3"/>
    </row>
    <row r="1471" spans="1:32" x14ac:dyDescent="0.2">
      <c r="A1471" s="55"/>
      <c r="B1471" s="10"/>
      <c r="C1471" s="10" t="s">
        <v>306</v>
      </c>
      <c r="D1471" s="10"/>
      <c r="E1471" s="10" t="s">
        <v>210</v>
      </c>
      <c r="F1471" s="10">
        <v>89847</v>
      </c>
      <c r="G1471" s="10"/>
      <c r="H1471" s="10"/>
      <c r="I1471" s="10"/>
      <c r="J1471" s="10"/>
      <c r="K1471" s="10"/>
      <c r="M1471" s="10">
        <v>386</v>
      </c>
      <c r="N1471" s="69"/>
      <c r="P1471" s="248">
        <f t="shared" si="43"/>
        <v>0</v>
      </c>
      <c r="Q1471" s="10"/>
      <c r="R1471" s="10"/>
      <c r="S1471" s="10"/>
      <c r="T1471" s="180"/>
      <c r="U1471" s="10"/>
      <c r="V1471" s="10"/>
      <c r="W1471" s="10"/>
      <c r="Y1471" s="168"/>
      <c r="Z1471" s="242"/>
      <c r="AB1471" s="242"/>
      <c r="AC1471" s="242"/>
      <c r="AD1471" s="10"/>
      <c r="AE1471" s="3"/>
      <c r="AF1471" s="3"/>
    </row>
    <row r="1472" spans="1:32" x14ac:dyDescent="0.2">
      <c r="A1472" s="55"/>
      <c r="B1472" s="10"/>
      <c r="C1472" s="10" t="s">
        <v>307</v>
      </c>
      <c r="D1472" s="10"/>
      <c r="E1472" s="10" t="s">
        <v>308</v>
      </c>
      <c r="F1472" s="10">
        <v>276197</v>
      </c>
      <c r="G1472" s="10"/>
      <c r="H1472" s="10"/>
      <c r="I1472" s="10"/>
      <c r="J1472" s="10"/>
      <c r="K1472" s="10"/>
      <c r="M1472" s="10">
        <v>495</v>
      </c>
      <c r="N1472" s="69"/>
      <c r="P1472" s="248">
        <f t="shared" si="43"/>
        <v>0</v>
      </c>
      <c r="Q1472" s="10"/>
      <c r="R1472" s="10"/>
      <c r="S1472" s="10"/>
      <c r="T1472" s="180"/>
      <c r="U1472" s="10"/>
      <c r="V1472" s="10"/>
      <c r="W1472" s="10"/>
      <c r="Y1472" s="168"/>
      <c r="Z1472" s="242"/>
      <c r="AB1472" s="242"/>
      <c r="AC1472" s="242"/>
      <c r="AD1472" s="10"/>
      <c r="AE1472" s="3"/>
      <c r="AF1472" s="3"/>
    </row>
    <row r="1473" spans="1:32" x14ac:dyDescent="0.2">
      <c r="A1473" s="55"/>
      <c r="B1473" s="10"/>
      <c r="C1473" s="10" t="s">
        <v>309</v>
      </c>
      <c r="D1473" s="10"/>
      <c r="E1473" s="10" t="s">
        <v>223</v>
      </c>
      <c r="F1473" s="10">
        <v>449</v>
      </c>
      <c r="G1473" s="10"/>
      <c r="H1473" s="10"/>
      <c r="I1473" s="10"/>
      <c r="J1473" s="10"/>
      <c r="K1473" s="10"/>
      <c r="M1473" s="10">
        <v>2</v>
      </c>
      <c r="N1473" s="69"/>
      <c r="P1473" s="248">
        <f t="shared" si="43"/>
        <v>0</v>
      </c>
      <c r="Q1473" s="10"/>
      <c r="R1473" s="10"/>
      <c r="S1473" s="10"/>
      <c r="T1473" s="180"/>
      <c r="U1473" s="10"/>
      <c r="V1473" s="10"/>
      <c r="W1473" s="10"/>
      <c r="Y1473" s="168"/>
      <c r="Z1473" s="242"/>
      <c r="AB1473" s="242"/>
      <c r="AC1473" s="242"/>
      <c r="AD1473" s="10"/>
      <c r="AE1473" s="3"/>
      <c r="AF1473" s="3"/>
    </row>
    <row r="1474" spans="1:32" x14ac:dyDescent="0.2">
      <c r="A1474" s="55"/>
      <c r="B1474" s="10"/>
      <c r="C1474" s="10" t="s">
        <v>310</v>
      </c>
      <c r="D1474" s="10"/>
      <c r="E1474" s="10" t="s">
        <v>311</v>
      </c>
      <c r="F1474" s="10">
        <v>177849</v>
      </c>
      <c r="G1474" s="10"/>
      <c r="H1474" s="10"/>
      <c r="I1474" s="10"/>
      <c r="J1474" s="10"/>
      <c r="K1474" s="10"/>
      <c r="M1474" s="10">
        <v>297</v>
      </c>
      <c r="N1474" s="69"/>
      <c r="P1474" s="248">
        <f t="shared" si="43"/>
        <v>0</v>
      </c>
      <c r="Q1474" s="10"/>
      <c r="R1474" s="10"/>
      <c r="S1474" s="10"/>
      <c r="T1474" s="180"/>
      <c r="U1474" s="10"/>
      <c r="V1474" s="10"/>
      <c r="W1474" s="10"/>
      <c r="Y1474" s="168"/>
      <c r="Z1474" s="242"/>
      <c r="AB1474" s="242"/>
      <c r="AC1474" s="242"/>
      <c r="AD1474" s="10"/>
      <c r="AE1474" s="3"/>
      <c r="AF1474" s="3"/>
    </row>
    <row r="1475" spans="1:32" x14ac:dyDescent="0.2">
      <c r="A1475" s="55"/>
      <c r="B1475" s="10"/>
      <c r="C1475" s="10" t="s">
        <v>312</v>
      </c>
      <c r="D1475" s="10"/>
      <c r="E1475" s="10" t="s">
        <v>313</v>
      </c>
      <c r="F1475" s="10">
        <v>107214</v>
      </c>
      <c r="G1475" s="10"/>
      <c r="H1475" s="10"/>
      <c r="I1475" s="10"/>
      <c r="J1475" s="10"/>
      <c r="K1475" s="10"/>
      <c r="M1475" s="10">
        <v>225</v>
      </c>
      <c r="N1475" s="69"/>
      <c r="P1475" s="248">
        <f t="shared" si="43"/>
        <v>0</v>
      </c>
      <c r="Q1475" s="10"/>
      <c r="R1475" s="10"/>
      <c r="S1475" s="10"/>
      <c r="T1475" s="180"/>
      <c r="U1475" s="10"/>
      <c r="V1475" s="10"/>
      <c r="W1475" s="10"/>
      <c r="Y1475" s="168"/>
      <c r="Z1475" s="242"/>
      <c r="AB1475" s="242"/>
      <c r="AC1475" s="242"/>
      <c r="AD1475" s="10"/>
      <c r="AE1475" s="3"/>
      <c r="AF1475" s="3"/>
    </row>
    <row r="1476" spans="1:32" x14ac:dyDescent="0.2">
      <c r="A1476" s="55"/>
      <c r="B1476" s="10"/>
      <c r="C1476" s="10" t="s">
        <v>314</v>
      </c>
      <c r="D1476" s="10"/>
      <c r="E1476" s="10" t="s">
        <v>133</v>
      </c>
      <c r="F1476" s="10">
        <v>11846</v>
      </c>
      <c r="G1476" s="10"/>
      <c r="H1476" s="10"/>
      <c r="I1476" s="10"/>
      <c r="J1476" s="10"/>
      <c r="K1476" s="10"/>
      <c r="M1476" s="10">
        <v>20</v>
      </c>
      <c r="N1476" s="69"/>
      <c r="P1476" s="248">
        <f t="shared" si="43"/>
        <v>0</v>
      </c>
      <c r="Q1476" s="10"/>
      <c r="R1476" s="10"/>
      <c r="S1476" s="10"/>
      <c r="T1476" s="180"/>
      <c r="U1476" s="10"/>
      <c r="V1476" s="10"/>
      <c r="W1476" s="10"/>
      <c r="Y1476" s="168"/>
      <c r="Z1476" s="242"/>
      <c r="AB1476" s="242"/>
      <c r="AC1476" s="242"/>
      <c r="AD1476" s="10"/>
      <c r="AE1476" s="3"/>
      <c r="AF1476" s="3"/>
    </row>
    <row r="1477" spans="1:32" x14ac:dyDescent="0.2">
      <c r="A1477" s="55"/>
      <c r="B1477" s="10"/>
      <c r="C1477" s="10" t="s">
        <v>315</v>
      </c>
      <c r="D1477" s="10"/>
      <c r="E1477" s="10" t="s">
        <v>78</v>
      </c>
      <c r="F1477" s="10">
        <v>3501524</v>
      </c>
      <c r="G1477" s="10"/>
      <c r="H1477" s="10"/>
      <c r="I1477" s="10"/>
      <c r="J1477" s="10"/>
      <c r="K1477" s="10"/>
      <c r="M1477" s="10">
        <v>6396</v>
      </c>
      <c r="N1477" s="69"/>
      <c r="P1477" s="248">
        <f t="shared" si="43"/>
        <v>0</v>
      </c>
      <c r="Q1477" s="10"/>
      <c r="R1477" s="10"/>
      <c r="S1477" s="10"/>
      <c r="T1477" s="180"/>
      <c r="U1477" s="10"/>
      <c r="V1477" s="10"/>
      <c r="W1477" s="10"/>
      <c r="Y1477" s="168"/>
      <c r="Z1477" s="242"/>
      <c r="AB1477" s="242"/>
      <c r="AC1477" s="242"/>
      <c r="AD1477" s="10"/>
      <c r="AE1477" s="3"/>
      <c r="AF1477" s="3"/>
    </row>
    <row r="1478" spans="1:32" x14ac:dyDescent="0.2">
      <c r="A1478" s="55"/>
      <c r="B1478" s="10"/>
      <c r="C1478" s="10" t="s">
        <v>315</v>
      </c>
      <c r="D1478" s="10"/>
      <c r="E1478" s="10" t="s">
        <v>178</v>
      </c>
      <c r="F1478" s="10">
        <v>983</v>
      </c>
      <c r="G1478" s="10"/>
      <c r="H1478" s="10"/>
      <c r="I1478" s="10"/>
      <c r="J1478" s="10"/>
      <c r="K1478" s="10"/>
      <c r="M1478" s="10">
        <v>2</v>
      </c>
      <c r="N1478" s="69"/>
      <c r="P1478" s="248">
        <f t="shared" si="43"/>
        <v>0</v>
      </c>
      <c r="Q1478" s="10"/>
      <c r="R1478" s="10"/>
      <c r="S1478" s="10"/>
      <c r="T1478" s="180"/>
      <c r="U1478" s="10"/>
      <c r="V1478" s="10"/>
      <c r="W1478" s="10"/>
      <c r="Y1478" s="168"/>
      <c r="Z1478" s="242"/>
      <c r="AB1478" s="242"/>
      <c r="AC1478" s="242"/>
      <c r="AD1478" s="10"/>
      <c r="AE1478" s="3"/>
      <c r="AF1478" s="3"/>
    </row>
    <row r="1479" spans="1:32" x14ac:dyDescent="0.2">
      <c r="A1479" s="55"/>
      <c r="B1479" s="10"/>
      <c r="C1479" s="10" t="s">
        <v>316</v>
      </c>
      <c r="D1479" s="10"/>
      <c r="E1479" s="10" t="s">
        <v>317</v>
      </c>
      <c r="F1479" s="10">
        <v>89406</v>
      </c>
      <c r="G1479" s="10"/>
      <c r="H1479" s="10"/>
      <c r="I1479" s="10"/>
      <c r="J1479" s="10"/>
      <c r="K1479" s="10"/>
      <c r="M1479" s="10">
        <v>162</v>
      </c>
      <c r="N1479" s="69"/>
      <c r="P1479" s="248">
        <f t="shared" si="43"/>
        <v>0</v>
      </c>
      <c r="Q1479" s="10"/>
      <c r="R1479" s="10"/>
      <c r="S1479" s="10"/>
      <c r="T1479" s="180"/>
      <c r="U1479" s="10"/>
      <c r="V1479" s="10"/>
      <c r="W1479" s="10"/>
      <c r="Y1479" s="168"/>
      <c r="Z1479" s="242"/>
      <c r="AB1479" s="242"/>
      <c r="AC1479" s="242"/>
      <c r="AD1479" s="10"/>
      <c r="AE1479" s="3"/>
      <c r="AF1479" s="3"/>
    </row>
    <row r="1480" spans="1:32" x14ac:dyDescent="0.2">
      <c r="A1480" s="55"/>
      <c r="B1480" s="10"/>
      <c r="C1480" s="10" t="s">
        <v>318</v>
      </c>
      <c r="D1480" s="10"/>
      <c r="E1480" s="10" t="s">
        <v>286</v>
      </c>
      <c r="F1480" s="10">
        <v>154159</v>
      </c>
      <c r="G1480" s="10"/>
      <c r="H1480" s="10"/>
      <c r="I1480" s="10"/>
      <c r="J1480" s="10"/>
      <c r="K1480" s="10"/>
      <c r="M1480" s="10">
        <v>250</v>
      </c>
      <c r="N1480" s="69"/>
      <c r="P1480" s="248">
        <f t="shared" si="43"/>
        <v>0</v>
      </c>
      <c r="Q1480" s="10"/>
      <c r="R1480" s="10"/>
      <c r="S1480" s="10"/>
      <c r="T1480" s="180"/>
      <c r="U1480" s="10"/>
      <c r="V1480" s="10"/>
      <c r="W1480" s="10"/>
      <c r="Y1480" s="168"/>
      <c r="Z1480" s="242"/>
      <c r="AB1480" s="242"/>
      <c r="AC1480" s="242"/>
      <c r="AD1480" s="10"/>
      <c r="AE1480" s="3"/>
      <c r="AF1480" s="3"/>
    </row>
    <row r="1481" spans="1:32" x14ac:dyDescent="0.2">
      <c r="A1481" s="55"/>
      <c r="B1481" s="10"/>
      <c r="C1481" s="10" t="s">
        <v>319</v>
      </c>
      <c r="D1481" s="10"/>
      <c r="E1481" s="10" t="s">
        <v>92</v>
      </c>
      <c r="F1481" s="10">
        <v>1706</v>
      </c>
      <c r="G1481" s="10"/>
      <c r="H1481" s="10"/>
      <c r="I1481" s="10"/>
      <c r="J1481" s="10"/>
      <c r="K1481" s="10"/>
      <c r="M1481" s="10">
        <v>8</v>
      </c>
      <c r="N1481" s="69"/>
      <c r="P1481" s="248">
        <f t="shared" si="43"/>
        <v>0</v>
      </c>
      <c r="Q1481" s="10"/>
      <c r="R1481" s="10"/>
      <c r="S1481" s="10"/>
      <c r="T1481" s="180"/>
      <c r="U1481" s="10"/>
      <c r="V1481" s="10"/>
      <c r="W1481" s="10"/>
      <c r="Y1481" s="168"/>
      <c r="Z1481" s="242"/>
      <c r="AB1481" s="242"/>
      <c r="AC1481" s="242"/>
      <c r="AD1481" s="10"/>
      <c r="AE1481" s="3"/>
      <c r="AF1481" s="3"/>
    </row>
    <row r="1482" spans="1:32" x14ac:dyDescent="0.2">
      <c r="A1482" s="55"/>
      <c r="B1482" s="10"/>
      <c r="C1482" s="10" t="s">
        <v>320</v>
      </c>
      <c r="D1482" s="10"/>
      <c r="E1482" s="10" t="s">
        <v>163</v>
      </c>
      <c r="F1482" s="10">
        <v>26501</v>
      </c>
      <c r="G1482" s="10"/>
      <c r="H1482" s="10"/>
      <c r="I1482" s="10"/>
      <c r="J1482" s="10"/>
      <c r="K1482" s="10"/>
      <c r="M1482" s="10">
        <v>57</v>
      </c>
      <c r="N1482" s="69"/>
      <c r="P1482" s="248">
        <f t="shared" si="43"/>
        <v>0</v>
      </c>
      <c r="Q1482" s="10"/>
      <c r="R1482" s="10"/>
      <c r="S1482" s="10"/>
      <c r="T1482" s="180"/>
      <c r="U1482" s="10"/>
      <c r="V1482" s="10"/>
      <c r="W1482" s="10"/>
      <c r="Y1482" s="168"/>
      <c r="Z1482" s="242"/>
      <c r="AB1482" s="242"/>
      <c r="AC1482" s="242"/>
      <c r="AD1482" s="10"/>
      <c r="AE1482" s="3"/>
      <c r="AF1482" s="3"/>
    </row>
    <row r="1483" spans="1:32" x14ac:dyDescent="0.2">
      <c r="A1483" s="55"/>
      <c r="B1483" s="10"/>
      <c r="C1483" s="10" t="s">
        <v>321</v>
      </c>
      <c r="D1483" s="10"/>
      <c r="E1483" s="10" t="s">
        <v>322</v>
      </c>
      <c r="F1483" s="10">
        <v>473</v>
      </c>
      <c r="G1483" s="10"/>
      <c r="H1483" s="10"/>
      <c r="I1483" s="10"/>
      <c r="J1483" s="10"/>
      <c r="K1483" s="10"/>
      <c r="M1483" s="10">
        <v>1</v>
      </c>
      <c r="N1483" s="69"/>
      <c r="P1483" s="248">
        <f t="shared" si="43"/>
        <v>0</v>
      </c>
      <c r="Q1483" s="10"/>
      <c r="R1483" s="10"/>
      <c r="S1483" s="10"/>
      <c r="T1483" s="180"/>
      <c r="U1483" s="10"/>
      <c r="V1483" s="10"/>
      <c r="W1483" s="10"/>
      <c r="Y1483" s="168"/>
      <c r="Z1483" s="242"/>
      <c r="AB1483" s="242"/>
      <c r="AC1483" s="242"/>
      <c r="AD1483" s="10"/>
      <c r="AE1483" s="3"/>
      <c r="AF1483" s="3"/>
    </row>
    <row r="1484" spans="1:32" x14ac:dyDescent="0.2">
      <c r="A1484" s="55"/>
      <c r="B1484" s="10"/>
      <c r="C1484" s="10" t="s">
        <v>323</v>
      </c>
      <c r="D1484" s="10"/>
      <c r="E1484" s="10" t="s">
        <v>324</v>
      </c>
      <c r="F1484" s="10">
        <v>157897</v>
      </c>
      <c r="G1484" s="10"/>
      <c r="H1484" s="10"/>
      <c r="I1484" s="10"/>
      <c r="J1484" s="10"/>
      <c r="K1484" s="10"/>
      <c r="M1484" s="10">
        <v>214</v>
      </c>
      <c r="N1484" s="69"/>
      <c r="P1484" s="248">
        <f t="shared" si="43"/>
        <v>0</v>
      </c>
      <c r="Q1484" s="10"/>
      <c r="R1484" s="10"/>
      <c r="S1484" s="10"/>
      <c r="T1484" s="180"/>
      <c r="U1484" s="10"/>
      <c r="V1484" s="10"/>
      <c r="W1484" s="10"/>
      <c r="Y1484" s="168"/>
      <c r="Z1484" s="242"/>
      <c r="AB1484" s="242"/>
      <c r="AC1484" s="242"/>
      <c r="AD1484" s="10"/>
      <c r="AE1484" s="3"/>
      <c r="AF1484" s="3"/>
    </row>
    <row r="1485" spans="1:32" x14ac:dyDescent="0.2">
      <c r="A1485" s="55"/>
      <c r="B1485" s="10"/>
      <c r="C1485" s="10" t="s">
        <v>325</v>
      </c>
      <c r="D1485" s="10"/>
      <c r="E1485" s="10" t="s">
        <v>103</v>
      </c>
      <c r="F1485" s="10">
        <v>365593</v>
      </c>
      <c r="G1485" s="10"/>
      <c r="H1485" s="10"/>
      <c r="I1485" s="10"/>
      <c r="J1485" s="10"/>
      <c r="K1485" s="10"/>
      <c r="M1485" s="10">
        <v>1220</v>
      </c>
      <c r="N1485" s="69"/>
      <c r="P1485" s="248">
        <f t="shared" si="43"/>
        <v>0</v>
      </c>
      <c r="Q1485" s="10"/>
      <c r="R1485" s="10"/>
      <c r="S1485" s="10"/>
      <c r="T1485" s="180"/>
      <c r="U1485" s="10"/>
      <c r="V1485" s="10"/>
      <c r="W1485" s="10"/>
      <c r="Y1485" s="168"/>
      <c r="Z1485" s="242"/>
      <c r="AB1485" s="242"/>
      <c r="AC1485" s="242"/>
      <c r="AD1485" s="10"/>
      <c r="AE1485" s="3"/>
      <c r="AF1485" s="3"/>
    </row>
    <row r="1486" spans="1:32" x14ac:dyDescent="0.2">
      <c r="A1486" s="55"/>
      <c r="B1486" s="10"/>
      <c r="C1486" s="10" t="s">
        <v>326</v>
      </c>
      <c r="D1486" s="10"/>
      <c r="E1486" s="10" t="s">
        <v>103</v>
      </c>
      <c r="F1486" s="10">
        <v>4527</v>
      </c>
      <c r="G1486" s="10"/>
      <c r="H1486" s="10"/>
      <c r="I1486" s="10"/>
      <c r="J1486" s="10"/>
      <c r="K1486" s="10"/>
      <c r="M1486" s="10">
        <v>11</v>
      </c>
      <c r="N1486" s="69"/>
      <c r="P1486" s="248">
        <f t="shared" si="43"/>
        <v>0</v>
      </c>
      <c r="Q1486" s="10"/>
      <c r="R1486" s="10"/>
      <c r="S1486" s="10"/>
      <c r="T1486" s="180"/>
      <c r="U1486" s="10"/>
      <c r="V1486" s="10"/>
      <c r="W1486" s="10"/>
      <c r="Y1486" s="168"/>
      <c r="Z1486" s="242"/>
      <c r="AB1486" s="242"/>
      <c r="AC1486" s="242"/>
      <c r="AD1486" s="10"/>
      <c r="AE1486" s="3"/>
      <c r="AF1486" s="3"/>
    </row>
    <row r="1487" spans="1:32" x14ac:dyDescent="0.2">
      <c r="A1487" s="55"/>
      <c r="B1487" s="10"/>
      <c r="C1487" s="10" t="s">
        <v>327</v>
      </c>
      <c r="D1487" s="10"/>
      <c r="E1487" s="10" t="s">
        <v>266</v>
      </c>
      <c r="F1487" s="10">
        <v>1122</v>
      </c>
      <c r="G1487" s="10"/>
      <c r="H1487" s="10"/>
      <c r="I1487" s="10"/>
      <c r="J1487" s="10"/>
      <c r="K1487" s="10"/>
      <c r="M1487" s="10">
        <v>1</v>
      </c>
      <c r="N1487" s="69"/>
      <c r="P1487" s="248">
        <f t="shared" si="43"/>
        <v>0</v>
      </c>
      <c r="Q1487" s="10"/>
      <c r="R1487" s="10"/>
      <c r="S1487" s="10"/>
      <c r="T1487" s="180"/>
      <c r="U1487" s="10"/>
      <c r="V1487" s="10"/>
      <c r="W1487" s="10"/>
      <c r="Y1487" s="168"/>
      <c r="Z1487" s="242"/>
      <c r="AB1487" s="242"/>
      <c r="AC1487" s="242"/>
      <c r="AD1487" s="10"/>
      <c r="AE1487" s="3"/>
      <c r="AF1487" s="3"/>
    </row>
    <row r="1488" spans="1:32" x14ac:dyDescent="0.2">
      <c r="A1488" s="55"/>
      <c r="B1488" s="10"/>
      <c r="C1488" s="10" t="s">
        <v>328</v>
      </c>
      <c r="D1488" s="10"/>
      <c r="E1488" s="10" t="s">
        <v>329</v>
      </c>
      <c r="F1488" s="10">
        <v>97634</v>
      </c>
      <c r="G1488" s="10"/>
      <c r="H1488" s="10"/>
      <c r="I1488" s="10"/>
      <c r="J1488" s="10"/>
      <c r="K1488" s="10"/>
      <c r="M1488" s="10">
        <v>226</v>
      </c>
      <c r="N1488" s="69"/>
      <c r="P1488" s="248">
        <f t="shared" si="43"/>
        <v>0</v>
      </c>
      <c r="Q1488" s="10"/>
      <c r="R1488" s="10"/>
      <c r="S1488" s="10"/>
      <c r="T1488" s="180"/>
      <c r="U1488" s="10"/>
      <c r="V1488" s="10"/>
      <c r="W1488" s="10"/>
      <c r="Y1488" s="168"/>
      <c r="Z1488" s="242"/>
      <c r="AB1488" s="242"/>
      <c r="AC1488" s="242"/>
      <c r="AD1488" s="10"/>
      <c r="AE1488" s="3"/>
      <c r="AF1488" s="3"/>
    </row>
    <row r="1489" spans="1:32" x14ac:dyDescent="0.2">
      <c r="A1489" s="55"/>
      <c r="B1489" s="10"/>
      <c r="C1489" s="10" t="s">
        <v>330</v>
      </c>
      <c r="D1489" s="10"/>
      <c r="E1489" s="10" t="s">
        <v>331</v>
      </c>
      <c r="F1489" s="10">
        <v>70379</v>
      </c>
      <c r="G1489" s="10"/>
      <c r="H1489" s="10"/>
      <c r="I1489" s="10"/>
      <c r="J1489" s="10"/>
      <c r="K1489" s="10"/>
      <c r="M1489" s="10">
        <v>253</v>
      </c>
      <c r="N1489" s="69"/>
      <c r="P1489" s="248">
        <f t="shared" si="43"/>
        <v>0</v>
      </c>
      <c r="Q1489" s="10"/>
      <c r="R1489" s="10"/>
      <c r="S1489" s="10"/>
      <c r="T1489" s="180"/>
      <c r="U1489" s="10"/>
      <c r="V1489" s="10"/>
      <c r="W1489" s="10"/>
      <c r="Y1489" s="168"/>
      <c r="Z1489" s="242"/>
      <c r="AB1489" s="242"/>
      <c r="AC1489" s="242"/>
      <c r="AD1489" s="10"/>
      <c r="AE1489" s="3"/>
      <c r="AF1489" s="3"/>
    </row>
    <row r="1490" spans="1:32" x14ac:dyDescent="0.2">
      <c r="A1490" s="55"/>
      <c r="B1490" s="10"/>
      <c r="C1490" s="10" t="s">
        <v>332</v>
      </c>
      <c r="D1490" s="10"/>
      <c r="E1490" s="10" t="s">
        <v>102</v>
      </c>
      <c r="F1490" s="10">
        <v>2046</v>
      </c>
      <c r="G1490" s="10"/>
      <c r="H1490" s="10"/>
      <c r="I1490" s="10"/>
      <c r="J1490" s="10"/>
      <c r="K1490" s="10"/>
      <c r="M1490" s="10">
        <v>4</v>
      </c>
      <c r="N1490" s="69"/>
      <c r="P1490" s="248">
        <f t="shared" si="43"/>
        <v>0</v>
      </c>
      <c r="Q1490" s="10"/>
      <c r="R1490" s="10"/>
      <c r="S1490" s="10"/>
      <c r="T1490" s="180"/>
      <c r="U1490" s="10"/>
      <c r="V1490" s="10"/>
      <c r="W1490" s="10"/>
      <c r="Y1490" s="168"/>
      <c r="Z1490" s="242"/>
      <c r="AB1490" s="242"/>
      <c r="AC1490" s="242"/>
      <c r="AD1490" s="10"/>
      <c r="AE1490" s="3"/>
      <c r="AF1490" s="3"/>
    </row>
    <row r="1491" spans="1:32" x14ac:dyDescent="0.2">
      <c r="A1491" s="55"/>
      <c r="B1491" s="10"/>
      <c r="C1491" s="10" t="s">
        <v>332</v>
      </c>
      <c r="D1491" s="10"/>
      <c r="E1491" s="10" t="s">
        <v>103</v>
      </c>
      <c r="F1491" s="10">
        <v>138417</v>
      </c>
      <c r="G1491" s="10"/>
      <c r="H1491" s="10"/>
      <c r="I1491" s="10"/>
      <c r="J1491" s="10"/>
      <c r="K1491" s="10"/>
      <c r="M1491" s="10">
        <v>373</v>
      </c>
      <c r="N1491" s="69"/>
      <c r="P1491" s="248">
        <f t="shared" si="43"/>
        <v>0</v>
      </c>
      <c r="Q1491" s="10"/>
      <c r="R1491" s="10"/>
      <c r="S1491" s="10"/>
      <c r="T1491" s="180"/>
      <c r="U1491" s="10"/>
      <c r="V1491" s="10"/>
      <c r="W1491" s="10"/>
      <c r="Y1491" s="168"/>
      <c r="Z1491" s="242"/>
      <c r="AB1491" s="242"/>
      <c r="AC1491" s="242"/>
      <c r="AD1491" s="10"/>
      <c r="AE1491" s="3"/>
      <c r="AF1491" s="3"/>
    </row>
    <row r="1492" spans="1:32" x14ac:dyDescent="0.2">
      <c r="A1492" s="55"/>
      <c r="B1492" s="10"/>
      <c r="C1492" s="10" t="s">
        <v>334</v>
      </c>
      <c r="D1492" s="10"/>
      <c r="E1492" s="10" t="s">
        <v>108</v>
      </c>
      <c r="F1492" s="10">
        <v>3929</v>
      </c>
      <c r="G1492" s="10"/>
      <c r="H1492" s="10"/>
      <c r="I1492" s="10"/>
      <c r="J1492" s="10"/>
      <c r="K1492" s="10"/>
      <c r="M1492" s="10">
        <v>5</v>
      </c>
      <c r="N1492" s="69"/>
      <c r="P1492" s="248">
        <f t="shared" si="43"/>
        <v>0</v>
      </c>
      <c r="Q1492" s="10"/>
      <c r="R1492" s="10"/>
      <c r="S1492" s="10"/>
      <c r="T1492" s="180"/>
      <c r="U1492" s="10"/>
      <c r="V1492" s="10"/>
      <c r="W1492" s="10"/>
      <c r="Y1492" s="168"/>
      <c r="Z1492" s="242"/>
      <c r="AB1492" s="242"/>
      <c r="AC1492" s="242"/>
      <c r="AD1492" s="10"/>
      <c r="AE1492" s="3"/>
      <c r="AF1492" s="3"/>
    </row>
    <row r="1493" spans="1:32" x14ac:dyDescent="0.2">
      <c r="A1493" s="55"/>
      <c r="B1493" s="10"/>
      <c r="C1493" s="10" t="s">
        <v>335</v>
      </c>
      <c r="D1493" s="10"/>
      <c r="E1493" s="10" t="s">
        <v>144</v>
      </c>
      <c r="F1493" s="10">
        <v>10843</v>
      </c>
      <c r="G1493" s="10"/>
      <c r="H1493" s="10"/>
      <c r="I1493" s="10"/>
      <c r="J1493" s="10"/>
      <c r="K1493" s="10"/>
      <c r="M1493" s="10">
        <v>16</v>
      </c>
      <c r="N1493" s="69"/>
      <c r="P1493" s="248">
        <f t="shared" si="43"/>
        <v>0</v>
      </c>
      <c r="Q1493" s="10"/>
      <c r="R1493" s="10"/>
      <c r="S1493" s="10"/>
      <c r="T1493" s="180"/>
      <c r="U1493" s="10"/>
      <c r="V1493" s="10"/>
      <c r="W1493" s="10"/>
      <c r="Y1493" s="168"/>
      <c r="Z1493" s="242"/>
      <c r="AB1493" s="242"/>
      <c r="AC1493" s="242"/>
      <c r="AD1493" s="10"/>
      <c r="AE1493" s="3"/>
      <c r="AF1493" s="3"/>
    </row>
    <row r="1494" spans="1:32" x14ac:dyDescent="0.2">
      <c r="A1494" s="55"/>
      <c r="B1494" s="10"/>
      <c r="C1494" s="10" t="s">
        <v>335</v>
      </c>
      <c r="D1494" s="10"/>
      <c r="E1494" s="10" t="s">
        <v>336</v>
      </c>
      <c r="F1494" s="10">
        <v>3891</v>
      </c>
      <c r="G1494" s="10"/>
      <c r="H1494" s="10"/>
      <c r="I1494" s="10"/>
      <c r="J1494" s="10"/>
      <c r="K1494" s="10"/>
      <c r="M1494" s="10">
        <v>5</v>
      </c>
      <c r="N1494" s="69"/>
      <c r="P1494" s="248">
        <f t="shared" si="43"/>
        <v>0</v>
      </c>
      <c r="Q1494" s="10"/>
      <c r="R1494" s="10"/>
      <c r="S1494" s="10"/>
      <c r="T1494" s="180"/>
      <c r="U1494" s="10"/>
      <c r="V1494" s="10"/>
      <c r="W1494" s="10"/>
      <c r="Y1494" s="168"/>
      <c r="Z1494" s="242"/>
      <c r="AB1494" s="242"/>
      <c r="AC1494" s="242"/>
      <c r="AD1494" s="10"/>
      <c r="AE1494" s="3"/>
      <c r="AF1494" s="3"/>
    </row>
    <row r="1495" spans="1:32" x14ac:dyDescent="0.2">
      <c r="A1495" s="55"/>
      <c r="B1495" s="10"/>
      <c r="C1495" s="10" t="s">
        <v>337</v>
      </c>
      <c r="D1495" s="10"/>
      <c r="E1495" s="10" t="s">
        <v>144</v>
      </c>
      <c r="F1495" s="10">
        <v>545</v>
      </c>
      <c r="G1495" s="10"/>
      <c r="H1495" s="10"/>
      <c r="I1495" s="10"/>
      <c r="J1495" s="10"/>
      <c r="K1495" s="10"/>
      <c r="M1495" s="10">
        <v>3</v>
      </c>
      <c r="N1495" s="69"/>
      <c r="P1495" s="248">
        <f t="shared" si="43"/>
        <v>0</v>
      </c>
      <c r="Q1495" s="10"/>
      <c r="R1495" s="10"/>
      <c r="S1495" s="10"/>
      <c r="T1495" s="180"/>
      <c r="U1495" s="10"/>
      <c r="V1495" s="10"/>
      <c r="W1495" s="10"/>
      <c r="Y1495" s="168"/>
      <c r="Z1495" s="242"/>
      <c r="AB1495" s="242"/>
      <c r="AC1495" s="242"/>
      <c r="AD1495" s="10"/>
      <c r="AE1495" s="3"/>
      <c r="AF1495" s="3"/>
    </row>
    <row r="1496" spans="1:32" x14ac:dyDescent="0.2">
      <c r="A1496" s="55"/>
      <c r="B1496" s="10"/>
      <c r="C1496" s="10" t="s">
        <v>338</v>
      </c>
      <c r="D1496" s="10"/>
      <c r="E1496" s="10" t="s">
        <v>106</v>
      </c>
      <c r="F1496" s="10">
        <v>234219</v>
      </c>
      <c r="G1496" s="10"/>
      <c r="H1496" s="10"/>
      <c r="I1496" s="10"/>
      <c r="J1496" s="10"/>
      <c r="K1496" s="10"/>
      <c r="M1496" s="10">
        <v>467</v>
      </c>
      <c r="N1496" s="69"/>
      <c r="P1496" s="248">
        <f t="shared" si="43"/>
        <v>0</v>
      </c>
      <c r="Q1496" s="10"/>
      <c r="R1496" s="10"/>
      <c r="S1496" s="10"/>
      <c r="T1496" s="180"/>
      <c r="U1496" s="10"/>
      <c r="V1496" s="10"/>
      <c r="W1496" s="10"/>
      <c r="Y1496" s="168"/>
      <c r="Z1496" s="242"/>
      <c r="AB1496" s="242"/>
      <c r="AC1496" s="242"/>
      <c r="AD1496" s="10"/>
      <c r="AE1496" s="3"/>
      <c r="AF1496" s="3"/>
    </row>
    <row r="1497" spans="1:32" x14ac:dyDescent="0.2">
      <c r="A1497" s="55"/>
      <c r="B1497" s="10"/>
      <c r="C1497" s="10" t="s">
        <v>339</v>
      </c>
      <c r="D1497" s="10"/>
      <c r="E1497" s="10" t="s">
        <v>87</v>
      </c>
      <c r="F1497" s="10">
        <v>1686336</v>
      </c>
      <c r="G1497" s="10"/>
      <c r="H1497" s="10"/>
      <c r="I1497" s="10"/>
      <c r="J1497" s="10"/>
      <c r="K1497" s="10"/>
      <c r="M1497" s="10">
        <v>2166</v>
      </c>
      <c r="N1497" s="69"/>
      <c r="P1497" s="248">
        <f t="shared" si="43"/>
        <v>0</v>
      </c>
      <c r="Q1497" s="10"/>
      <c r="R1497" s="10"/>
      <c r="S1497" s="10"/>
      <c r="T1497" s="180"/>
      <c r="U1497" s="10"/>
      <c r="V1497" s="10"/>
      <c r="W1497" s="10"/>
      <c r="Y1497" s="168"/>
      <c r="Z1497" s="242"/>
      <c r="AB1497" s="242"/>
      <c r="AC1497" s="242"/>
      <c r="AD1497" s="10"/>
      <c r="AE1497" s="3"/>
      <c r="AF1497" s="3"/>
    </row>
    <row r="1498" spans="1:32" x14ac:dyDescent="0.2">
      <c r="A1498" s="55"/>
      <c r="B1498" s="10"/>
      <c r="C1498" s="10" t="s">
        <v>340</v>
      </c>
      <c r="D1498" s="10"/>
      <c r="E1498" s="10" t="s">
        <v>200</v>
      </c>
      <c r="F1498" s="10">
        <v>17848</v>
      </c>
      <c r="G1498" s="10"/>
      <c r="H1498" s="10"/>
      <c r="I1498" s="10"/>
      <c r="J1498" s="10"/>
      <c r="K1498" s="10"/>
      <c r="M1498" s="10">
        <v>28</v>
      </c>
      <c r="N1498" s="69"/>
      <c r="P1498" s="248">
        <f t="shared" si="43"/>
        <v>0</v>
      </c>
      <c r="Q1498" s="10"/>
      <c r="R1498" s="10"/>
      <c r="S1498" s="10"/>
      <c r="T1498" s="180"/>
      <c r="U1498" s="10"/>
      <c r="V1498" s="10"/>
      <c r="W1498" s="10"/>
      <c r="Y1498" s="168"/>
      <c r="Z1498" s="242"/>
      <c r="AB1498" s="242"/>
      <c r="AC1498" s="242"/>
      <c r="AD1498" s="10"/>
      <c r="AE1498" s="3"/>
      <c r="AF1498" s="3"/>
    </row>
    <row r="1499" spans="1:32" x14ac:dyDescent="0.2">
      <c r="A1499" s="55"/>
      <c r="B1499" s="10"/>
      <c r="C1499" s="10" t="s">
        <v>341</v>
      </c>
      <c r="D1499" s="10"/>
      <c r="E1499" s="10" t="s">
        <v>200</v>
      </c>
      <c r="F1499" s="10">
        <v>60927</v>
      </c>
      <c r="G1499" s="10"/>
      <c r="H1499" s="10"/>
      <c r="I1499" s="10"/>
      <c r="J1499" s="10"/>
      <c r="K1499" s="10"/>
      <c r="M1499" s="10">
        <v>104</v>
      </c>
      <c r="N1499" s="69"/>
      <c r="P1499" s="248">
        <f t="shared" si="43"/>
        <v>0</v>
      </c>
      <c r="Q1499" s="10"/>
      <c r="R1499" s="10"/>
      <c r="S1499" s="10"/>
      <c r="T1499" s="180"/>
      <c r="U1499" s="10"/>
      <c r="V1499" s="10"/>
      <c r="W1499" s="10"/>
      <c r="Y1499" s="168"/>
      <c r="Z1499" s="242"/>
      <c r="AB1499" s="242"/>
      <c r="AC1499" s="242"/>
      <c r="AD1499" s="10"/>
      <c r="AE1499" s="3"/>
      <c r="AF1499" s="3"/>
    </row>
    <row r="1500" spans="1:32" x14ac:dyDescent="0.2">
      <c r="A1500" s="55"/>
      <c r="B1500" s="10"/>
      <c r="C1500" s="10" t="s">
        <v>342</v>
      </c>
      <c r="D1500" s="10"/>
      <c r="E1500" s="10" t="s">
        <v>106</v>
      </c>
      <c r="F1500" s="10">
        <v>16353</v>
      </c>
      <c r="G1500" s="10"/>
      <c r="H1500" s="10"/>
      <c r="I1500" s="10"/>
      <c r="J1500" s="10"/>
      <c r="K1500" s="10"/>
      <c r="M1500" s="10">
        <v>31</v>
      </c>
      <c r="N1500" s="69"/>
      <c r="P1500" s="248">
        <f t="shared" si="43"/>
        <v>0</v>
      </c>
      <c r="Q1500" s="10"/>
      <c r="R1500" s="10"/>
      <c r="S1500" s="10"/>
      <c r="T1500" s="180"/>
      <c r="U1500" s="10"/>
      <c r="V1500" s="10"/>
      <c r="W1500" s="10"/>
      <c r="Y1500" s="168"/>
      <c r="Z1500" s="242"/>
      <c r="AB1500" s="242"/>
      <c r="AC1500" s="242"/>
      <c r="AD1500" s="10"/>
      <c r="AE1500" s="3"/>
      <c r="AF1500" s="3"/>
    </row>
    <row r="1501" spans="1:32" x14ac:dyDescent="0.2">
      <c r="A1501" s="55"/>
      <c r="B1501" s="10"/>
      <c r="C1501" s="10" t="s">
        <v>343</v>
      </c>
      <c r="D1501" s="10"/>
      <c r="E1501" s="10" t="s">
        <v>191</v>
      </c>
      <c r="F1501" s="10">
        <v>5416</v>
      </c>
      <c r="G1501" s="10"/>
      <c r="H1501" s="10"/>
      <c r="I1501" s="10"/>
      <c r="J1501" s="10"/>
      <c r="K1501" s="10"/>
      <c r="M1501" s="10">
        <v>11</v>
      </c>
      <c r="N1501" s="69"/>
      <c r="P1501" s="248">
        <f t="shared" si="43"/>
        <v>0</v>
      </c>
      <c r="Q1501" s="10"/>
      <c r="R1501" s="10"/>
      <c r="S1501" s="10"/>
      <c r="T1501" s="180"/>
      <c r="U1501" s="10"/>
      <c r="V1501" s="10"/>
      <c r="W1501" s="10"/>
      <c r="Y1501" s="168"/>
      <c r="Z1501" s="242"/>
      <c r="AB1501" s="242"/>
      <c r="AC1501" s="242"/>
      <c r="AD1501" s="10"/>
      <c r="AE1501" s="3"/>
      <c r="AF1501" s="3"/>
    </row>
    <row r="1502" spans="1:32" x14ac:dyDescent="0.2">
      <c r="A1502" s="55"/>
      <c r="B1502" s="10"/>
      <c r="C1502" s="10" t="s">
        <v>344</v>
      </c>
      <c r="D1502" s="10"/>
      <c r="E1502" s="10" t="s">
        <v>106</v>
      </c>
      <c r="F1502" s="10">
        <v>2660</v>
      </c>
      <c r="G1502" s="10"/>
      <c r="H1502" s="10"/>
      <c r="I1502" s="10"/>
      <c r="J1502" s="10"/>
      <c r="K1502" s="10"/>
      <c r="M1502" s="10">
        <v>3</v>
      </c>
      <c r="N1502" s="69"/>
      <c r="P1502" s="248">
        <f t="shared" si="43"/>
        <v>0</v>
      </c>
      <c r="Q1502" s="10"/>
      <c r="R1502" s="10"/>
      <c r="S1502" s="10"/>
      <c r="T1502" s="180"/>
      <c r="U1502" s="10"/>
      <c r="V1502" s="10"/>
      <c r="W1502" s="10"/>
      <c r="Y1502" s="168"/>
      <c r="Z1502" s="242"/>
      <c r="AB1502" s="242"/>
      <c r="AC1502" s="242"/>
      <c r="AD1502" s="10"/>
      <c r="AE1502" s="3"/>
      <c r="AF1502" s="3"/>
    </row>
    <row r="1503" spans="1:32" x14ac:dyDescent="0.2">
      <c r="A1503" s="55"/>
      <c r="B1503" s="10"/>
      <c r="C1503" s="10" t="s">
        <v>345</v>
      </c>
      <c r="D1503" s="10"/>
      <c r="E1503" s="10" t="s">
        <v>87</v>
      </c>
      <c r="F1503" s="10"/>
      <c r="G1503" s="10"/>
      <c r="H1503" s="10"/>
      <c r="I1503" s="10"/>
      <c r="J1503" s="10"/>
      <c r="K1503" s="10"/>
      <c r="M1503" s="10">
        <v>1</v>
      </c>
      <c r="N1503" s="69"/>
      <c r="P1503" s="248">
        <f t="shared" si="43"/>
        <v>0</v>
      </c>
      <c r="Q1503" s="10"/>
      <c r="R1503" s="10"/>
      <c r="S1503" s="10"/>
      <c r="T1503" s="180"/>
      <c r="U1503" s="10"/>
      <c r="V1503" s="10"/>
      <c r="W1503" s="10"/>
      <c r="Y1503" s="168"/>
      <c r="Z1503" s="242"/>
      <c r="AB1503" s="242"/>
      <c r="AC1503" s="242"/>
      <c r="AD1503" s="10"/>
      <c r="AE1503" s="3"/>
      <c r="AF1503" s="3"/>
    </row>
    <row r="1504" spans="1:32" x14ac:dyDescent="0.2">
      <c r="A1504" s="55"/>
      <c r="B1504" s="10"/>
      <c r="C1504" s="10" t="s">
        <v>346</v>
      </c>
      <c r="D1504" s="10"/>
      <c r="E1504" s="10" t="s">
        <v>347</v>
      </c>
      <c r="F1504" s="10">
        <v>560157</v>
      </c>
      <c r="G1504" s="10"/>
      <c r="H1504" s="10"/>
      <c r="I1504" s="10"/>
      <c r="J1504" s="10"/>
      <c r="K1504" s="10"/>
      <c r="M1504" s="10">
        <v>1158</v>
      </c>
      <c r="N1504" s="69"/>
      <c r="P1504" s="248">
        <f t="shared" si="43"/>
        <v>0</v>
      </c>
      <c r="Q1504" s="10"/>
      <c r="R1504" s="10"/>
      <c r="S1504" s="10"/>
      <c r="T1504" s="180"/>
      <c r="U1504" s="10"/>
      <c r="V1504" s="10"/>
      <c r="W1504" s="10"/>
      <c r="Y1504" s="168"/>
      <c r="Z1504" s="242"/>
      <c r="AB1504" s="242"/>
      <c r="AC1504" s="242"/>
      <c r="AD1504" s="10"/>
      <c r="AE1504" s="3"/>
      <c r="AF1504" s="3"/>
    </row>
    <row r="1505" spans="1:32" x14ac:dyDescent="0.2">
      <c r="A1505" s="55"/>
      <c r="B1505" s="10"/>
      <c r="C1505" s="10" t="s">
        <v>348</v>
      </c>
      <c r="D1505" s="10"/>
      <c r="E1505" s="10" t="s">
        <v>347</v>
      </c>
      <c r="F1505" s="10">
        <v>569</v>
      </c>
      <c r="G1505" s="10"/>
      <c r="H1505" s="10"/>
      <c r="I1505" s="10"/>
      <c r="J1505" s="10"/>
      <c r="K1505" s="10"/>
      <c r="M1505" s="10">
        <v>1</v>
      </c>
      <c r="N1505" s="69"/>
      <c r="P1505" s="248">
        <f t="shared" si="43"/>
        <v>0</v>
      </c>
      <c r="Q1505" s="10"/>
      <c r="R1505" s="10"/>
      <c r="S1505" s="10"/>
      <c r="T1505" s="180"/>
      <c r="U1505" s="10"/>
      <c r="V1505" s="10"/>
      <c r="W1505" s="10"/>
      <c r="Y1505" s="168"/>
      <c r="Z1505" s="242"/>
      <c r="AB1505" s="242"/>
      <c r="AC1505" s="242"/>
      <c r="AD1505" s="10"/>
      <c r="AE1505" s="3"/>
      <c r="AF1505" s="3"/>
    </row>
    <row r="1506" spans="1:32" x14ac:dyDescent="0.2">
      <c r="A1506" s="55"/>
      <c r="B1506" s="10"/>
      <c r="C1506" s="10" t="s">
        <v>348</v>
      </c>
      <c r="D1506" s="10"/>
      <c r="E1506" s="10" t="s">
        <v>186</v>
      </c>
      <c r="F1506" s="10">
        <v>943888</v>
      </c>
      <c r="G1506" s="10"/>
      <c r="H1506" s="10"/>
      <c r="I1506" s="10"/>
      <c r="J1506" s="10"/>
      <c r="K1506" s="10"/>
      <c r="M1506" s="10">
        <v>1215</v>
      </c>
      <c r="N1506" s="69"/>
      <c r="P1506" s="248">
        <f t="shared" ref="P1506:P1569" si="44">J1506/M1506</f>
        <v>0</v>
      </c>
      <c r="Q1506" s="10"/>
      <c r="R1506" s="10"/>
      <c r="S1506" s="10"/>
      <c r="T1506" s="180"/>
      <c r="U1506" s="10"/>
      <c r="V1506" s="10"/>
      <c r="W1506" s="10"/>
      <c r="Y1506" s="168"/>
      <c r="Z1506" s="242"/>
      <c r="AB1506" s="242"/>
      <c r="AC1506" s="242"/>
      <c r="AD1506" s="10"/>
      <c r="AE1506" s="3"/>
      <c r="AF1506" s="3"/>
    </row>
    <row r="1507" spans="1:32" x14ac:dyDescent="0.2">
      <c r="A1507" s="55"/>
      <c r="B1507" s="10"/>
      <c r="C1507" s="10" t="s">
        <v>349</v>
      </c>
      <c r="D1507" s="10"/>
      <c r="E1507" s="10" t="s">
        <v>92</v>
      </c>
      <c r="F1507" s="10">
        <v>3599</v>
      </c>
      <c r="G1507" s="10"/>
      <c r="H1507" s="10"/>
      <c r="I1507" s="10"/>
      <c r="J1507" s="10"/>
      <c r="K1507" s="10"/>
      <c r="M1507" s="10">
        <v>85</v>
      </c>
      <c r="N1507" s="69"/>
      <c r="P1507" s="248">
        <f t="shared" si="44"/>
        <v>0</v>
      </c>
      <c r="Q1507" s="10"/>
      <c r="R1507" s="10"/>
      <c r="S1507" s="10"/>
      <c r="T1507" s="180"/>
      <c r="U1507" s="10"/>
      <c r="V1507" s="10"/>
      <c r="W1507" s="10"/>
      <c r="Y1507" s="168"/>
      <c r="Z1507" s="242"/>
      <c r="AB1507" s="242"/>
      <c r="AC1507" s="242"/>
      <c r="AD1507" s="10"/>
      <c r="AE1507" s="3"/>
      <c r="AF1507" s="3"/>
    </row>
    <row r="1508" spans="1:32" x14ac:dyDescent="0.2">
      <c r="A1508" s="55"/>
      <c r="B1508" s="10"/>
      <c r="C1508" s="10" t="s">
        <v>350</v>
      </c>
      <c r="D1508" s="10"/>
      <c r="E1508" s="10" t="s">
        <v>92</v>
      </c>
      <c r="F1508" s="10">
        <v>3208</v>
      </c>
      <c r="G1508" s="10"/>
      <c r="H1508" s="10"/>
      <c r="I1508" s="10"/>
      <c r="J1508" s="10"/>
      <c r="K1508" s="10"/>
      <c r="M1508" s="10">
        <v>13</v>
      </c>
      <c r="N1508" s="69"/>
      <c r="P1508" s="248">
        <f t="shared" si="44"/>
        <v>0</v>
      </c>
      <c r="Q1508" s="10"/>
      <c r="R1508" s="10"/>
      <c r="S1508" s="10"/>
      <c r="T1508" s="180"/>
      <c r="U1508" s="10"/>
      <c r="V1508" s="10"/>
      <c r="W1508" s="10"/>
      <c r="Y1508" s="168"/>
      <c r="Z1508" s="242"/>
      <c r="AB1508" s="242"/>
      <c r="AC1508" s="242"/>
      <c r="AD1508" s="10"/>
      <c r="AE1508" s="3"/>
      <c r="AF1508" s="3"/>
    </row>
    <row r="1509" spans="1:32" x14ac:dyDescent="0.2">
      <c r="A1509" s="55"/>
      <c r="B1509" s="10"/>
      <c r="C1509" s="10" t="s">
        <v>351</v>
      </c>
      <c r="D1509" s="10"/>
      <c r="E1509" s="10" t="s">
        <v>72</v>
      </c>
      <c r="F1509" s="10">
        <v>1718</v>
      </c>
      <c r="G1509" s="10"/>
      <c r="H1509" s="10"/>
      <c r="I1509" s="10"/>
      <c r="J1509" s="10"/>
      <c r="K1509" s="10"/>
      <c r="M1509" s="10">
        <v>4</v>
      </c>
      <c r="N1509" s="69"/>
      <c r="P1509" s="248">
        <f t="shared" si="44"/>
        <v>0</v>
      </c>
      <c r="Q1509" s="10"/>
      <c r="R1509" s="10"/>
      <c r="S1509" s="10"/>
      <c r="T1509" s="180"/>
      <c r="U1509" s="10"/>
      <c r="V1509" s="10"/>
      <c r="W1509" s="10"/>
      <c r="Y1509" s="168"/>
      <c r="Z1509" s="242"/>
      <c r="AB1509" s="242"/>
      <c r="AC1509" s="242"/>
      <c r="AD1509" s="10"/>
      <c r="AE1509" s="3"/>
      <c r="AF1509" s="3"/>
    </row>
    <row r="1510" spans="1:32" x14ac:dyDescent="0.2">
      <c r="A1510" s="55"/>
      <c r="B1510" s="10"/>
      <c r="C1510" s="10" t="s">
        <v>352</v>
      </c>
      <c r="D1510" s="10"/>
      <c r="E1510" s="10" t="s">
        <v>153</v>
      </c>
      <c r="F1510" s="10">
        <v>472655</v>
      </c>
      <c r="G1510" s="10"/>
      <c r="H1510" s="10"/>
      <c r="I1510" s="10"/>
      <c r="J1510" s="10"/>
      <c r="K1510" s="10"/>
      <c r="M1510" s="10">
        <v>389</v>
      </c>
      <c r="N1510" s="69"/>
      <c r="P1510" s="248">
        <f t="shared" si="44"/>
        <v>0</v>
      </c>
      <c r="Q1510" s="10"/>
      <c r="R1510" s="10"/>
      <c r="S1510" s="10"/>
      <c r="T1510" s="180"/>
      <c r="U1510" s="10"/>
      <c r="V1510" s="10"/>
      <c r="W1510" s="10"/>
      <c r="Y1510" s="168"/>
      <c r="Z1510" s="242"/>
      <c r="AB1510" s="242"/>
      <c r="AC1510" s="242"/>
      <c r="AD1510" s="10"/>
      <c r="AE1510" s="3"/>
      <c r="AF1510" s="3"/>
    </row>
    <row r="1511" spans="1:32" x14ac:dyDescent="0.2">
      <c r="A1511" s="55"/>
      <c r="B1511" s="10"/>
      <c r="C1511" s="10" t="s">
        <v>353</v>
      </c>
      <c r="D1511" s="10"/>
      <c r="E1511" s="10" t="s">
        <v>144</v>
      </c>
      <c r="F1511" s="10">
        <v>844</v>
      </c>
      <c r="G1511" s="10"/>
      <c r="H1511" s="10"/>
      <c r="I1511" s="10"/>
      <c r="J1511" s="10"/>
      <c r="K1511" s="10"/>
      <c r="M1511" s="10">
        <v>1</v>
      </c>
      <c r="N1511" s="69"/>
      <c r="P1511" s="248">
        <f t="shared" si="44"/>
        <v>0</v>
      </c>
      <c r="Q1511" s="10"/>
      <c r="R1511" s="10"/>
      <c r="S1511" s="10"/>
      <c r="T1511" s="180"/>
      <c r="U1511" s="10"/>
      <c r="V1511" s="10"/>
      <c r="W1511" s="10"/>
      <c r="Y1511" s="168"/>
      <c r="Z1511" s="242"/>
      <c r="AB1511" s="242"/>
      <c r="AC1511" s="242"/>
      <c r="AD1511" s="10"/>
      <c r="AE1511" s="3"/>
      <c r="AF1511" s="3"/>
    </row>
    <row r="1512" spans="1:32" x14ac:dyDescent="0.2">
      <c r="A1512" s="55"/>
      <c r="B1512" s="10"/>
      <c r="C1512" s="10" t="s">
        <v>353</v>
      </c>
      <c r="D1512" s="10"/>
      <c r="E1512" s="10" t="s">
        <v>174</v>
      </c>
      <c r="F1512" s="10">
        <v>731977</v>
      </c>
      <c r="G1512" s="10"/>
      <c r="H1512" s="10"/>
      <c r="I1512" s="10"/>
      <c r="J1512" s="10"/>
      <c r="K1512" s="10"/>
      <c r="M1512" s="10">
        <v>1276</v>
      </c>
      <c r="N1512" s="69"/>
      <c r="P1512" s="248">
        <f t="shared" si="44"/>
        <v>0</v>
      </c>
      <c r="Q1512" s="10"/>
      <c r="R1512" s="10"/>
      <c r="S1512" s="10"/>
      <c r="T1512" s="180"/>
      <c r="U1512" s="10"/>
      <c r="V1512" s="10"/>
      <c r="W1512" s="10"/>
      <c r="Y1512" s="168"/>
      <c r="Z1512" s="242"/>
      <c r="AB1512" s="242"/>
      <c r="AC1512" s="242"/>
      <c r="AD1512" s="10"/>
      <c r="AE1512" s="3"/>
      <c r="AF1512" s="3"/>
    </row>
    <row r="1513" spans="1:32" x14ac:dyDescent="0.2">
      <c r="A1513" s="55"/>
      <c r="B1513" s="10"/>
      <c r="C1513" s="10" t="s">
        <v>354</v>
      </c>
      <c r="D1513" s="10"/>
      <c r="E1513" s="10" t="s">
        <v>130</v>
      </c>
      <c r="F1513" s="10">
        <v>194</v>
      </c>
      <c r="G1513" s="10"/>
      <c r="H1513" s="10"/>
      <c r="I1513" s="10"/>
      <c r="J1513" s="10"/>
      <c r="K1513" s="10"/>
      <c r="M1513" s="10">
        <v>1</v>
      </c>
      <c r="N1513" s="69"/>
      <c r="P1513" s="248">
        <f t="shared" si="44"/>
        <v>0</v>
      </c>
      <c r="Q1513" s="10"/>
      <c r="R1513" s="10"/>
      <c r="S1513" s="10"/>
      <c r="T1513" s="180"/>
      <c r="U1513" s="10"/>
      <c r="V1513" s="10"/>
      <c r="W1513" s="10"/>
      <c r="Y1513" s="168"/>
      <c r="Z1513" s="242"/>
      <c r="AB1513" s="242"/>
      <c r="AC1513" s="242"/>
      <c r="AD1513" s="10"/>
      <c r="AE1513" s="3"/>
      <c r="AF1513" s="3"/>
    </row>
    <row r="1514" spans="1:32" x14ac:dyDescent="0.2">
      <c r="A1514" s="55"/>
      <c r="B1514" s="10"/>
      <c r="C1514" s="10" t="s">
        <v>354</v>
      </c>
      <c r="D1514" s="10"/>
      <c r="E1514" s="10" t="s">
        <v>202</v>
      </c>
      <c r="F1514" s="10">
        <v>642262</v>
      </c>
      <c r="G1514" s="10"/>
      <c r="H1514" s="10"/>
      <c r="I1514" s="10"/>
      <c r="J1514" s="10"/>
      <c r="K1514" s="10"/>
      <c r="M1514" s="10">
        <v>1251</v>
      </c>
      <c r="N1514" s="69"/>
      <c r="P1514" s="248">
        <f t="shared" si="44"/>
        <v>0</v>
      </c>
      <c r="Q1514" s="10"/>
      <c r="R1514" s="10"/>
      <c r="S1514" s="10"/>
      <c r="T1514" s="180"/>
      <c r="U1514" s="10"/>
      <c r="V1514" s="10"/>
      <c r="W1514" s="10"/>
      <c r="Y1514" s="168"/>
      <c r="Z1514" s="242"/>
      <c r="AB1514" s="242"/>
      <c r="AC1514" s="242"/>
      <c r="AD1514" s="10"/>
      <c r="AE1514" s="3"/>
      <c r="AF1514" s="3"/>
    </row>
    <row r="1515" spans="1:32" x14ac:dyDescent="0.2">
      <c r="A1515" s="55"/>
      <c r="B1515" s="10"/>
      <c r="C1515" s="10" t="s">
        <v>355</v>
      </c>
      <c r="D1515" s="10"/>
      <c r="E1515" s="10" t="s">
        <v>119</v>
      </c>
      <c r="F1515" s="10">
        <v>4033</v>
      </c>
      <c r="G1515" s="10"/>
      <c r="H1515" s="10"/>
      <c r="I1515" s="10"/>
      <c r="J1515" s="10"/>
      <c r="K1515" s="10"/>
      <c r="M1515" s="10">
        <v>9</v>
      </c>
      <c r="N1515" s="69"/>
      <c r="P1515" s="248">
        <f t="shared" si="44"/>
        <v>0</v>
      </c>
      <c r="Q1515" s="10"/>
      <c r="R1515" s="10"/>
      <c r="S1515" s="10"/>
      <c r="T1515" s="180"/>
      <c r="U1515" s="10"/>
      <c r="V1515" s="10"/>
      <c r="W1515" s="10"/>
      <c r="Y1515" s="168"/>
      <c r="Z1515" s="242"/>
      <c r="AB1515" s="242"/>
      <c r="AC1515" s="242"/>
      <c r="AD1515" s="10"/>
      <c r="AE1515" s="3"/>
      <c r="AF1515" s="3"/>
    </row>
    <row r="1516" spans="1:32" x14ac:dyDescent="0.2">
      <c r="A1516" s="55"/>
      <c r="B1516" s="10"/>
      <c r="C1516" s="10" t="s">
        <v>356</v>
      </c>
      <c r="D1516" s="10"/>
      <c r="E1516" s="10" t="s">
        <v>64</v>
      </c>
      <c r="F1516" s="10">
        <v>447</v>
      </c>
      <c r="G1516" s="10"/>
      <c r="H1516" s="10"/>
      <c r="I1516" s="10"/>
      <c r="J1516" s="10"/>
      <c r="K1516" s="10"/>
      <c r="M1516" s="10">
        <v>1</v>
      </c>
      <c r="N1516" s="69"/>
      <c r="P1516" s="248">
        <f t="shared" si="44"/>
        <v>0</v>
      </c>
      <c r="Q1516" s="10"/>
      <c r="R1516" s="10"/>
      <c r="S1516" s="10"/>
      <c r="T1516" s="180"/>
      <c r="U1516" s="10"/>
      <c r="V1516" s="10"/>
      <c r="W1516" s="10"/>
      <c r="Y1516" s="168"/>
      <c r="Z1516" s="242"/>
      <c r="AB1516" s="242"/>
      <c r="AC1516" s="242"/>
      <c r="AD1516" s="10"/>
      <c r="AE1516" s="3"/>
      <c r="AF1516" s="3"/>
    </row>
    <row r="1517" spans="1:32" x14ac:dyDescent="0.2">
      <c r="A1517" s="55"/>
      <c r="B1517" s="10"/>
      <c r="C1517" s="10" t="s">
        <v>356</v>
      </c>
      <c r="D1517" s="10"/>
      <c r="E1517" s="10" t="s">
        <v>357</v>
      </c>
      <c r="F1517" s="10">
        <v>117521</v>
      </c>
      <c r="G1517" s="10"/>
      <c r="H1517" s="10"/>
      <c r="I1517" s="10"/>
      <c r="J1517" s="10"/>
      <c r="K1517" s="10"/>
      <c r="M1517" s="10">
        <v>195</v>
      </c>
      <c r="N1517" s="69"/>
      <c r="P1517" s="248">
        <f t="shared" si="44"/>
        <v>0</v>
      </c>
      <c r="Q1517" s="10"/>
      <c r="R1517" s="10"/>
      <c r="S1517" s="10"/>
      <c r="T1517" s="180"/>
      <c r="U1517" s="10"/>
      <c r="V1517" s="10"/>
      <c r="W1517" s="10"/>
      <c r="Y1517" s="168"/>
      <c r="Z1517" s="242"/>
      <c r="AB1517" s="242"/>
      <c r="AC1517" s="242"/>
      <c r="AD1517" s="10"/>
      <c r="AE1517" s="3"/>
      <c r="AF1517" s="3"/>
    </row>
    <row r="1518" spans="1:32" x14ac:dyDescent="0.2">
      <c r="A1518" s="55"/>
      <c r="B1518" s="10"/>
      <c r="C1518" s="10" t="s">
        <v>358</v>
      </c>
      <c r="D1518" s="10"/>
      <c r="E1518" s="10" t="s">
        <v>109</v>
      </c>
      <c r="F1518" s="10">
        <v>22781</v>
      </c>
      <c r="G1518" s="10"/>
      <c r="H1518" s="10"/>
      <c r="I1518" s="10"/>
      <c r="J1518" s="10"/>
      <c r="K1518" s="10"/>
      <c r="M1518" s="10">
        <v>39</v>
      </c>
      <c r="N1518" s="69"/>
      <c r="P1518" s="248">
        <f t="shared" si="44"/>
        <v>0</v>
      </c>
      <c r="Q1518" s="10"/>
      <c r="R1518" s="10"/>
      <c r="S1518" s="10"/>
      <c r="T1518" s="180"/>
      <c r="U1518" s="10"/>
      <c r="V1518" s="10"/>
      <c r="W1518" s="10"/>
      <c r="Y1518" s="168"/>
      <c r="Z1518" s="242"/>
      <c r="AB1518" s="242"/>
      <c r="AC1518" s="242"/>
      <c r="AD1518" s="10"/>
      <c r="AE1518" s="3"/>
      <c r="AF1518" s="3"/>
    </row>
    <row r="1519" spans="1:32" x14ac:dyDescent="0.2">
      <c r="A1519" s="55"/>
      <c r="B1519" s="10"/>
      <c r="C1519" s="10" t="s">
        <v>359</v>
      </c>
      <c r="D1519" s="10"/>
      <c r="E1519" s="10" t="s">
        <v>361</v>
      </c>
      <c r="F1519" s="10">
        <v>146745</v>
      </c>
      <c r="G1519" s="10"/>
      <c r="H1519" s="10"/>
      <c r="I1519" s="10"/>
      <c r="J1519" s="10"/>
      <c r="K1519" s="10"/>
      <c r="M1519" s="10">
        <v>286</v>
      </c>
      <c r="N1519" s="69"/>
      <c r="P1519" s="248">
        <f t="shared" si="44"/>
        <v>0</v>
      </c>
      <c r="Q1519" s="10"/>
      <c r="R1519" s="10"/>
      <c r="S1519" s="10"/>
      <c r="T1519" s="180"/>
      <c r="U1519" s="10"/>
      <c r="V1519" s="10"/>
      <c r="W1519" s="10"/>
      <c r="Y1519" s="168"/>
      <c r="Z1519" s="242"/>
      <c r="AB1519" s="242"/>
      <c r="AC1519" s="242"/>
      <c r="AD1519" s="10"/>
      <c r="AE1519" s="3"/>
      <c r="AF1519" s="3"/>
    </row>
    <row r="1520" spans="1:32" x14ac:dyDescent="0.2">
      <c r="A1520" s="55"/>
      <c r="B1520" s="10"/>
      <c r="C1520" s="10" t="s">
        <v>362</v>
      </c>
      <c r="D1520" s="10"/>
      <c r="E1520" s="10" t="s">
        <v>363</v>
      </c>
      <c r="F1520" s="10">
        <v>-578</v>
      </c>
      <c r="G1520" s="10"/>
      <c r="H1520" s="10"/>
      <c r="I1520" s="10"/>
      <c r="J1520" s="10"/>
      <c r="K1520" s="10"/>
      <c r="M1520" s="10">
        <v>1</v>
      </c>
      <c r="N1520" s="69"/>
      <c r="P1520" s="248">
        <f t="shared" si="44"/>
        <v>0</v>
      </c>
      <c r="Q1520" s="10"/>
      <c r="R1520" s="10"/>
      <c r="S1520" s="10"/>
      <c r="T1520" s="180"/>
      <c r="U1520" s="10"/>
      <c r="V1520" s="10"/>
      <c r="W1520" s="10"/>
      <c r="Y1520" s="168"/>
      <c r="Z1520" s="242"/>
      <c r="AB1520" s="242"/>
      <c r="AC1520" s="242"/>
      <c r="AD1520" s="10"/>
      <c r="AE1520" s="3"/>
      <c r="AF1520" s="3"/>
    </row>
    <row r="1521" spans="1:32" x14ac:dyDescent="0.2">
      <c r="A1521" s="55"/>
      <c r="B1521" s="10"/>
      <c r="C1521" s="10" t="s">
        <v>362</v>
      </c>
      <c r="D1521" s="10"/>
      <c r="E1521" s="10" t="s">
        <v>202</v>
      </c>
      <c r="F1521" s="10">
        <v>2885247</v>
      </c>
      <c r="G1521" s="10"/>
      <c r="H1521" s="10"/>
      <c r="I1521" s="10"/>
      <c r="J1521" s="10"/>
      <c r="K1521" s="10"/>
      <c r="M1521" s="10">
        <v>8460</v>
      </c>
      <c r="N1521" s="69"/>
      <c r="P1521" s="248">
        <f t="shared" si="44"/>
        <v>0</v>
      </c>
      <c r="Q1521" s="10"/>
      <c r="R1521" s="10"/>
      <c r="S1521" s="10"/>
      <c r="T1521" s="180"/>
      <c r="U1521" s="10"/>
      <c r="V1521" s="10"/>
      <c r="W1521" s="10"/>
      <c r="Y1521" s="168"/>
      <c r="Z1521" s="242"/>
      <c r="AB1521" s="242"/>
      <c r="AC1521" s="242"/>
      <c r="AD1521" s="10"/>
      <c r="AE1521" s="3"/>
      <c r="AF1521" s="3"/>
    </row>
    <row r="1522" spans="1:32" x14ac:dyDescent="0.2">
      <c r="A1522" s="55"/>
      <c r="B1522" s="10"/>
      <c r="C1522" s="10" t="s">
        <v>364</v>
      </c>
      <c r="D1522" s="10"/>
      <c r="E1522" s="10" t="s">
        <v>365</v>
      </c>
      <c r="F1522" s="10">
        <v>1525840</v>
      </c>
      <c r="G1522" s="10"/>
      <c r="H1522" s="10"/>
      <c r="I1522" s="10"/>
      <c r="J1522" s="10"/>
      <c r="K1522" s="10"/>
      <c r="M1522" s="10">
        <v>2780</v>
      </c>
      <c r="N1522" s="69"/>
      <c r="P1522" s="248">
        <f t="shared" si="44"/>
        <v>0</v>
      </c>
      <c r="Q1522" s="10"/>
      <c r="R1522" s="10"/>
      <c r="S1522" s="10"/>
      <c r="T1522" s="180"/>
      <c r="U1522" s="10"/>
      <c r="V1522" s="10"/>
      <c r="W1522" s="10"/>
      <c r="Y1522" s="168"/>
      <c r="Z1522" s="242"/>
      <c r="AB1522" s="242"/>
      <c r="AC1522" s="242"/>
      <c r="AD1522" s="10"/>
      <c r="AE1522" s="3"/>
      <c r="AF1522" s="3"/>
    </row>
    <row r="1523" spans="1:32" x14ac:dyDescent="0.2">
      <c r="A1523" s="55"/>
      <c r="B1523" s="10"/>
      <c r="C1523" s="10" t="s">
        <v>368</v>
      </c>
      <c r="D1523" s="10"/>
      <c r="E1523" s="10" t="s">
        <v>108</v>
      </c>
      <c r="F1523" s="10">
        <v>559805</v>
      </c>
      <c r="G1523" s="10"/>
      <c r="H1523" s="10"/>
      <c r="I1523" s="10"/>
      <c r="J1523" s="10"/>
      <c r="K1523" s="10"/>
      <c r="M1523" s="10">
        <v>1212</v>
      </c>
      <c r="N1523" s="69"/>
      <c r="P1523" s="248">
        <f t="shared" si="44"/>
        <v>0</v>
      </c>
      <c r="Q1523" s="10"/>
      <c r="R1523" s="10"/>
      <c r="S1523" s="10"/>
      <c r="T1523" s="180"/>
      <c r="U1523" s="10"/>
      <c r="V1523" s="10"/>
      <c r="W1523" s="10"/>
      <c r="Y1523" s="168"/>
      <c r="Z1523" s="242"/>
      <c r="AB1523" s="242"/>
      <c r="AC1523" s="242"/>
      <c r="AD1523" s="10"/>
      <c r="AE1523" s="3"/>
      <c r="AF1523" s="3"/>
    </row>
    <row r="1524" spans="1:32" x14ac:dyDescent="0.2">
      <c r="A1524" s="55"/>
      <c r="B1524" s="10"/>
      <c r="C1524" s="10" t="s">
        <v>369</v>
      </c>
      <c r="D1524" s="10"/>
      <c r="E1524" s="10" t="s">
        <v>89</v>
      </c>
      <c r="F1524" s="10">
        <v>122</v>
      </c>
      <c r="G1524" s="10"/>
      <c r="H1524" s="10"/>
      <c r="I1524" s="10"/>
      <c r="J1524" s="10"/>
      <c r="K1524" s="10"/>
      <c r="M1524" s="10">
        <v>2</v>
      </c>
      <c r="N1524" s="69"/>
      <c r="P1524" s="248">
        <f t="shared" si="44"/>
        <v>0</v>
      </c>
      <c r="Q1524" s="10"/>
      <c r="R1524" s="10"/>
      <c r="S1524" s="10"/>
      <c r="T1524" s="180"/>
      <c r="U1524" s="10"/>
      <c r="V1524" s="10"/>
      <c r="W1524" s="10"/>
      <c r="Y1524" s="168"/>
      <c r="Z1524" s="242"/>
      <c r="AB1524" s="242"/>
      <c r="AC1524" s="242"/>
      <c r="AD1524" s="10"/>
      <c r="AE1524" s="3"/>
      <c r="AF1524" s="3"/>
    </row>
    <row r="1525" spans="1:32" x14ac:dyDescent="0.2">
      <c r="A1525" s="55"/>
      <c r="B1525" s="10"/>
      <c r="C1525" s="10" t="s">
        <v>370</v>
      </c>
      <c r="D1525" s="10"/>
      <c r="E1525" s="10" t="s">
        <v>103</v>
      </c>
      <c r="F1525" s="10">
        <v>546051</v>
      </c>
      <c r="G1525" s="10"/>
      <c r="H1525" s="10"/>
      <c r="I1525" s="10"/>
      <c r="J1525" s="10"/>
      <c r="K1525" s="10"/>
      <c r="M1525" s="10">
        <v>1996</v>
      </c>
      <c r="N1525" s="69"/>
      <c r="P1525" s="248">
        <f t="shared" si="44"/>
        <v>0</v>
      </c>
      <c r="Q1525" s="10"/>
      <c r="R1525" s="10"/>
      <c r="S1525" s="10"/>
      <c r="T1525" s="180"/>
      <c r="U1525" s="10"/>
      <c r="V1525" s="10"/>
      <c r="W1525" s="10"/>
      <c r="Y1525" s="168"/>
      <c r="Z1525" s="242"/>
      <c r="AB1525" s="242"/>
      <c r="AC1525" s="242"/>
      <c r="AD1525" s="10"/>
      <c r="AE1525" s="3"/>
      <c r="AF1525" s="3"/>
    </row>
    <row r="1526" spans="1:32" x14ac:dyDescent="0.2">
      <c r="A1526" s="55"/>
      <c r="B1526" s="10"/>
      <c r="C1526" s="10" t="s">
        <v>371</v>
      </c>
      <c r="D1526" s="10"/>
      <c r="E1526" s="10" t="s">
        <v>372</v>
      </c>
      <c r="F1526" s="10">
        <v>577209</v>
      </c>
      <c r="G1526" s="10"/>
      <c r="H1526" s="10"/>
      <c r="I1526" s="10"/>
      <c r="J1526" s="10"/>
      <c r="K1526" s="10"/>
      <c r="M1526" s="10">
        <v>1457</v>
      </c>
      <c r="N1526" s="69"/>
      <c r="P1526" s="248">
        <f t="shared" si="44"/>
        <v>0</v>
      </c>
      <c r="Q1526" s="10"/>
      <c r="R1526" s="10"/>
      <c r="S1526" s="10"/>
      <c r="T1526" s="180"/>
      <c r="U1526" s="10"/>
      <c r="V1526" s="10"/>
      <c r="W1526" s="10"/>
      <c r="Y1526" s="168"/>
      <c r="Z1526" s="242"/>
      <c r="AB1526" s="242"/>
      <c r="AC1526" s="242"/>
      <c r="AD1526" s="10"/>
      <c r="AE1526" s="3"/>
      <c r="AF1526" s="3"/>
    </row>
    <row r="1527" spans="1:32" x14ac:dyDescent="0.2">
      <c r="A1527" s="55"/>
      <c r="B1527" s="10"/>
      <c r="C1527" s="10" t="s">
        <v>373</v>
      </c>
      <c r="D1527" s="10"/>
      <c r="E1527" s="10" t="s">
        <v>103</v>
      </c>
      <c r="F1527" s="10">
        <v>444797</v>
      </c>
      <c r="G1527" s="10"/>
      <c r="H1527" s="10"/>
      <c r="I1527" s="10"/>
      <c r="J1527" s="10"/>
      <c r="K1527" s="10"/>
      <c r="M1527" s="10">
        <v>965</v>
      </c>
      <c r="N1527" s="69"/>
      <c r="P1527" s="248">
        <f t="shared" si="44"/>
        <v>0</v>
      </c>
      <c r="Q1527" s="10"/>
      <c r="R1527" s="10"/>
      <c r="S1527" s="10"/>
      <c r="T1527" s="180"/>
      <c r="U1527" s="10"/>
      <c r="V1527" s="10"/>
      <c r="W1527" s="10"/>
      <c r="Y1527" s="168"/>
      <c r="Z1527" s="242"/>
      <c r="AB1527" s="242"/>
      <c r="AC1527" s="242"/>
      <c r="AD1527" s="10"/>
      <c r="AE1527" s="3"/>
      <c r="AF1527" s="3"/>
    </row>
    <row r="1528" spans="1:32" x14ac:dyDescent="0.2">
      <c r="A1528" s="55"/>
      <c r="B1528" s="10"/>
      <c r="C1528" s="10" t="s">
        <v>374</v>
      </c>
      <c r="D1528" s="10"/>
      <c r="E1528" s="10" t="s">
        <v>210</v>
      </c>
      <c r="F1528" s="10">
        <v>77780</v>
      </c>
      <c r="G1528" s="10"/>
      <c r="H1528" s="10"/>
      <c r="I1528" s="10"/>
      <c r="J1528" s="10"/>
      <c r="K1528" s="10"/>
      <c r="M1528" s="10">
        <v>141</v>
      </c>
      <c r="N1528" s="69"/>
      <c r="P1528" s="248">
        <f t="shared" si="44"/>
        <v>0</v>
      </c>
      <c r="Q1528" s="10"/>
      <c r="R1528" s="10"/>
      <c r="S1528" s="10"/>
      <c r="T1528" s="180"/>
      <c r="U1528" s="10"/>
      <c r="V1528" s="10"/>
      <c r="W1528" s="10"/>
      <c r="Y1528" s="168"/>
      <c r="Z1528" s="242"/>
      <c r="AB1528" s="242"/>
      <c r="AC1528" s="242"/>
      <c r="AD1528" s="10"/>
      <c r="AE1528" s="3"/>
      <c r="AF1528" s="3"/>
    </row>
    <row r="1529" spans="1:32" x14ac:dyDescent="0.2">
      <c r="A1529" s="55"/>
      <c r="B1529" s="10"/>
      <c r="C1529" s="10" t="s">
        <v>375</v>
      </c>
      <c r="D1529" s="10"/>
      <c r="E1529" s="10" t="s">
        <v>301</v>
      </c>
      <c r="F1529" s="10">
        <v>439826</v>
      </c>
      <c r="G1529" s="10"/>
      <c r="H1529" s="10"/>
      <c r="I1529" s="10"/>
      <c r="J1529" s="10"/>
      <c r="K1529" s="10"/>
      <c r="M1529" s="10">
        <v>727</v>
      </c>
      <c r="N1529" s="69"/>
      <c r="P1529" s="248">
        <f t="shared" si="44"/>
        <v>0</v>
      </c>
      <c r="Q1529" s="10"/>
      <c r="R1529" s="10"/>
      <c r="S1529" s="10"/>
      <c r="T1529" s="180"/>
      <c r="U1529" s="10"/>
      <c r="V1529" s="10"/>
      <c r="W1529" s="10"/>
      <c r="Y1529" s="168"/>
      <c r="Z1529" s="242"/>
      <c r="AB1529" s="242"/>
      <c r="AC1529" s="242"/>
      <c r="AD1529" s="10"/>
      <c r="AE1529" s="3"/>
      <c r="AF1529" s="3"/>
    </row>
    <row r="1530" spans="1:32" x14ac:dyDescent="0.2">
      <c r="A1530" s="55"/>
      <c r="B1530" s="10"/>
      <c r="C1530" s="10" t="s">
        <v>375</v>
      </c>
      <c r="D1530" s="10"/>
      <c r="E1530" s="10" t="s">
        <v>286</v>
      </c>
      <c r="F1530" s="10">
        <v>191</v>
      </c>
      <c r="G1530" s="10"/>
      <c r="H1530" s="10"/>
      <c r="I1530" s="10"/>
      <c r="J1530" s="10"/>
      <c r="K1530" s="10"/>
      <c r="M1530" s="10">
        <v>1</v>
      </c>
      <c r="N1530" s="69"/>
      <c r="P1530" s="248">
        <f t="shared" si="44"/>
        <v>0</v>
      </c>
      <c r="Q1530" s="10"/>
      <c r="R1530" s="10"/>
      <c r="S1530" s="10"/>
      <c r="T1530" s="180"/>
      <c r="U1530" s="10"/>
      <c r="V1530" s="10"/>
      <c r="W1530" s="10"/>
      <c r="Y1530" s="168"/>
      <c r="Z1530" s="242"/>
      <c r="AB1530" s="242"/>
      <c r="AC1530" s="242"/>
      <c r="AD1530" s="10"/>
      <c r="AE1530" s="3"/>
      <c r="AF1530" s="3"/>
    </row>
    <row r="1531" spans="1:32" x14ac:dyDescent="0.2">
      <c r="A1531" s="55"/>
      <c r="B1531" s="10"/>
      <c r="C1531" s="10" t="s">
        <v>376</v>
      </c>
      <c r="D1531" s="10"/>
      <c r="E1531" s="10" t="s">
        <v>276</v>
      </c>
      <c r="F1531" s="10">
        <v>607</v>
      </c>
      <c r="G1531" s="10"/>
      <c r="H1531" s="10"/>
      <c r="I1531" s="10"/>
      <c r="J1531" s="10"/>
      <c r="K1531" s="10"/>
      <c r="M1531" s="10">
        <v>1</v>
      </c>
      <c r="N1531" s="69"/>
      <c r="P1531" s="248">
        <f t="shared" si="44"/>
        <v>0</v>
      </c>
      <c r="Q1531" s="10"/>
      <c r="R1531" s="10"/>
      <c r="S1531" s="10"/>
      <c r="T1531" s="180"/>
      <c r="U1531" s="10"/>
      <c r="V1531" s="10"/>
      <c r="W1531" s="10"/>
      <c r="Y1531" s="168"/>
      <c r="Z1531" s="242"/>
      <c r="AB1531" s="242"/>
      <c r="AC1531" s="242"/>
      <c r="AD1531" s="10"/>
      <c r="AE1531" s="3"/>
      <c r="AF1531" s="3"/>
    </row>
    <row r="1532" spans="1:32" x14ac:dyDescent="0.2">
      <c r="A1532" s="55"/>
      <c r="B1532" s="10"/>
      <c r="C1532" s="10" t="s">
        <v>376</v>
      </c>
      <c r="D1532" s="10"/>
      <c r="E1532" s="10" t="s">
        <v>101</v>
      </c>
      <c r="F1532" s="10">
        <v>3192</v>
      </c>
      <c r="G1532" s="10"/>
      <c r="H1532" s="10"/>
      <c r="I1532" s="10"/>
      <c r="J1532" s="10"/>
      <c r="K1532" s="10"/>
      <c r="M1532" s="10">
        <v>5</v>
      </c>
      <c r="N1532" s="69"/>
      <c r="P1532" s="248">
        <f t="shared" si="44"/>
        <v>0</v>
      </c>
      <c r="Q1532" s="10"/>
      <c r="R1532" s="10"/>
      <c r="S1532" s="10"/>
      <c r="T1532" s="180"/>
      <c r="U1532" s="10"/>
      <c r="V1532" s="10"/>
      <c r="W1532" s="10"/>
      <c r="Y1532" s="168"/>
      <c r="Z1532" s="242"/>
      <c r="AB1532" s="242"/>
      <c r="AC1532" s="242"/>
      <c r="AD1532" s="10"/>
      <c r="AE1532" s="3"/>
      <c r="AF1532" s="3"/>
    </row>
    <row r="1533" spans="1:32" x14ac:dyDescent="0.2">
      <c r="A1533" s="55"/>
      <c r="B1533" s="10"/>
      <c r="C1533" s="10" t="s">
        <v>376</v>
      </c>
      <c r="D1533" s="10"/>
      <c r="E1533" s="10" t="s">
        <v>197</v>
      </c>
      <c r="F1533" s="10">
        <v>310</v>
      </c>
      <c r="G1533" s="10"/>
      <c r="H1533" s="10"/>
      <c r="I1533" s="10"/>
      <c r="J1533" s="10"/>
      <c r="K1533" s="10"/>
      <c r="M1533" s="10">
        <v>1</v>
      </c>
      <c r="N1533" s="69"/>
      <c r="P1533" s="248">
        <f t="shared" si="44"/>
        <v>0</v>
      </c>
      <c r="Q1533" s="10"/>
      <c r="R1533" s="10"/>
      <c r="S1533" s="10"/>
      <c r="T1533" s="180"/>
      <c r="U1533" s="10"/>
      <c r="V1533" s="10"/>
      <c r="W1533" s="10"/>
      <c r="Y1533" s="168"/>
      <c r="Z1533" s="242"/>
      <c r="AB1533" s="242"/>
      <c r="AC1533" s="242"/>
      <c r="AD1533" s="10"/>
      <c r="AE1533" s="3"/>
      <c r="AF1533" s="3"/>
    </row>
    <row r="1534" spans="1:32" x14ac:dyDescent="0.2">
      <c r="A1534" s="55"/>
      <c r="B1534" s="10"/>
      <c r="C1534" s="10" t="s">
        <v>376</v>
      </c>
      <c r="D1534" s="10"/>
      <c r="E1534" s="10" t="s">
        <v>104</v>
      </c>
      <c r="F1534" s="10">
        <v>4232377</v>
      </c>
      <c r="G1534" s="10"/>
      <c r="H1534" s="10"/>
      <c r="I1534" s="10"/>
      <c r="J1534" s="10"/>
      <c r="K1534" s="10"/>
      <c r="M1534" s="10">
        <v>9348</v>
      </c>
      <c r="N1534" s="69"/>
      <c r="P1534" s="248">
        <f t="shared" si="44"/>
        <v>0</v>
      </c>
      <c r="Q1534" s="10"/>
      <c r="R1534" s="10"/>
      <c r="S1534" s="10"/>
      <c r="T1534" s="180"/>
      <c r="U1534" s="10"/>
      <c r="V1534" s="10"/>
      <c r="W1534" s="10"/>
      <c r="Y1534" s="168"/>
      <c r="Z1534" s="242"/>
      <c r="AB1534" s="242"/>
      <c r="AC1534" s="242"/>
      <c r="AD1534" s="10"/>
      <c r="AE1534" s="3"/>
      <c r="AF1534" s="3"/>
    </row>
    <row r="1535" spans="1:32" x14ac:dyDescent="0.2">
      <c r="A1535" s="55"/>
      <c r="B1535" s="10"/>
      <c r="C1535" s="10" t="s">
        <v>376</v>
      </c>
      <c r="D1535" s="10"/>
      <c r="E1535" s="10" t="s">
        <v>108</v>
      </c>
      <c r="F1535" s="10">
        <v>1758</v>
      </c>
      <c r="G1535" s="10"/>
      <c r="H1535" s="10"/>
      <c r="I1535" s="10"/>
      <c r="J1535" s="10"/>
      <c r="K1535" s="10"/>
      <c r="M1535" s="10">
        <v>2</v>
      </c>
      <c r="N1535" s="69"/>
      <c r="P1535" s="248">
        <f t="shared" si="44"/>
        <v>0</v>
      </c>
      <c r="Q1535" s="10"/>
      <c r="R1535" s="10"/>
      <c r="S1535" s="10"/>
      <c r="T1535" s="180"/>
      <c r="U1535" s="10"/>
      <c r="V1535" s="10"/>
      <c r="W1535" s="10"/>
      <c r="Y1535" s="168"/>
      <c r="Z1535" s="242"/>
      <c r="AB1535" s="242"/>
      <c r="AC1535" s="242"/>
      <c r="AD1535" s="10"/>
      <c r="AE1535" s="3"/>
      <c r="AF1535" s="3"/>
    </row>
    <row r="1536" spans="1:32" x14ac:dyDescent="0.2">
      <c r="A1536" s="55"/>
      <c r="B1536" s="10"/>
      <c r="C1536" s="10" t="s">
        <v>378</v>
      </c>
      <c r="D1536" s="10"/>
      <c r="E1536" s="10" t="s">
        <v>163</v>
      </c>
      <c r="F1536" s="10">
        <v>261941</v>
      </c>
      <c r="G1536" s="10"/>
      <c r="H1536" s="10"/>
      <c r="I1536" s="10"/>
      <c r="J1536" s="10"/>
      <c r="K1536" s="10"/>
      <c r="M1536" s="10">
        <v>384</v>
      </c>
      <c r="N1536" s="69"/>
      <c r="P1536" s="248">
        <f t="shared" si="44"/>
        <v>0</v>
      </c>
      <c r="Q1536" s="10"/>
      <c r="R1536" s="10"/>
      <c r="S1536" s="10"/>
      <c r="T1536" s="180"/>
      <c r="U1536" s="10"/>
      <c r="V1536" s="10"/>
      <c r="W1536" s="10"/>
      <c r="Y1536" s="168"/>
      <c r="Z1536" s="242"/>
      <c r="AB1536" s="242"/>
      <c r="AC1536" s="242"/>
      <c r="AD1536" s="10"/>
      <c r="AE1536" s="3"/>
      <c r="AF1536" s="3"/>
    </row>
    <row r="1537" spans="1:32" x14ac:dyDescent="0.2">
      <c r="A1537" s="55"/>
      <c r="B1537" s="10"/>
      <c r="C1537" s="10" t="s">
        <v>379</v>
      </c>
      <c r="D1537" s="10"/>
      <c r="E1537" s="10" t="s">
        <v>380</v>
      </c>
      <c r="F1537" s="10">
        <v>2417816</v>
      </c>
      <c r="G1537" s="10"/>
      <c r="H1537" s="10"/>
      <c r="I1537" s="10"/>
      <c r="J1537" s="10"/>
      <c r="K1537" s="10"/>
      <c r="M1537" s="10">
        <v>5014</v>
      </c>
      <c r="N1537" s="69"/>
      <c r="P1537" s="248">
        <f t="shared" si="44"/>
        <v>0</v>
      </c>
      <c r="Q1537" s="10"/>
      <c r="R1537" s="10"/>
      <c r="S1537" s="10"/>
      <c r="T1537" s="180"/>
      <c r="U1537" s="10"/>
      <c r="V1537" s="10"/>
      <c r="W1537" s="10"/>
      <c r="Y1537" s="168"/>
      <c r="Z1537" s="242"/>
      <c r="AB1537" s="242"/>
      <c r="AC1537" s="242"/>
      <c r="AD1537" s="10"/>
      <c r="AE1537" s="3"/>
      <c r="AF1537" s="3"/>
    </row>
    <row r="1538" spans="1:32" x14ac:dyDescent="0.2">
      <c r="A1538" s="55"/>
      <c r="B1538" s="10"/>
      <c r="C1538" s="10" t="s">
        <v>379</v>
      </c>
      <c r="D1538" s="10"/>
      <c r="E1538" s="10" t="s">
        <v>381</v>
      </c>
      <c r="F1538" s="10">
        <v>6301</v>
      </c>
      <c r="G1538" s="10"/>
      <c r="H1538" s="10"/>
      <c r="I1538" s="10"/>
      <c r="J1538" s="10"/>
      <c r="K1538" s="10"/>
      <c r="M1538" s="10">
        <v>20</v>
      </c>
      <c r="N1538" s="69"/>
      <c r="P1538" s="248">
        <f t="shared" si="44"/>
        <v>0</v>
      </c>
      <c r="Q1538" s="10"/>
      <c r="R1538" s="10"/>
      <c r="S1538" s="10"/>
      <c r="T1538" s="180"/>
      <c r="U1538" s="10"/>
      <c r="V1538" s="10"/>
      <c r="W1538" s="10"/>
      <c r="Y1538" s="168"/>
      <c r="Z1538" s="242"/>
      <c r="AB1538" s="242"/>
      <c r="AC1538" s="242"/>
      <c r="AD1538" s="10"/>
      <c r="AE1538" s="3"/>
      <c r="AF1538" s="3"/>
    </row>
    <row r="1539" spans="1:32" x14ac:dyDescent="0.2">
      <c r="A1539" s="55"/>
      <c r="B1539" s="10"/>
      <c r="C1539" s="10" t="s">
        <v>379</v>
      </c>
      <c r="D1539" s="10"/>
      <c r="E1539" s="10" t="s">
        <v>106</v>
      </c>
      <c r="F1539" s="10"/>
      <c r="G1539" s="10"/>
      <c r="H1539" s="10"/>
      <c r="I1539" s="10"/>
      <c r="J1539" s="10"/>
      <c r="K1539" s="10"/>
      <c r="M1539" s="10">
        <v>1</v>
      </c>
      <c r="N1539" s="69"/>
      <c r="P1539" s="248">
        <f t="shared" si="44"/>
        <v>0</v>
      </c>
      <c r="Q1539" s="10"/>
      <c r="R1539" s="10"/>
      <c r="S1539" s="10"/>
      <c r="T1539" s="180"/>
      <c r="U1539" s="10"/>
      <c r="V1539" s="10"/>
      <c r="W1539" s="10"/>
      <c r="Y1539" s="168"/>
      <c r="Z1539" s="242"/>
      <c r="AB1539" s="242"/>
      <c r="AC1539" s="242"/>
      <c r="AD1539" s="10"/>
      <c r="AE1539" s="3"/>
      <c r="AF1539" s="3"/>
    </row>
    <row r="1540" spans="1:32" x14ac:dyDescent="0.2">
      <c r="A1540" s="55"/>
      <c r="B1540" s="10"/>
      <c r="C1540" s="10" t="s">
        <v>382</v>
      </c>
      <c r="D1540" s="10"/>
      <c r="E1540" s="10" t="s">
        <v>83</v>
      </c>
      <c r="F1540" s="10">
        <v>1990667</v>
      </c>
      <c r="G1540" s="10"/>
      <c r="H1540" s="10"/>
      <c r="I1540" s="10"/>
      <c r="J1540" s="10"/>
      <c r="K1540" s="10"/>
      <c r="M1540" s="10">
        <v>6839</v>
      </c>
      <c r="N1540" s="69"/>
      <c r="P1540" s="248">
        <f t="shared" si="44"/>
        <v>0</v>
      </c>
      <c r="Q1540" s="10"/>
      <c r="R1540" s="10"/>
      <c r="S1540" s="10"/>
      <c r="T1540" s="180"/>
      <c r="U1540" s="10"/>
      <c r="V1540" s="10"/>
      <c r="W1540" s="10"/>
      <c r="Y1540" s="168"/>
      <c r="Z1540" s="242"/>
      <c r="AB1540" s="242"/>
      <c r="AC1540" s="242"/>
      <c r="AD1540" s="10"/>
      <c r="AE1540" s="3"/>
      <c r="AF1540" s="3"/>
    </row>
    <row r="1541" spans="1:32" x14ac:dyDescent="0.2">
      <c r="A1541" s="55"/>
      <c r="B1541" s="10"/>
      <c r="C1541" s="10" t="s">
        <v>384</v>
      </c>
      <c r="D1541" s="10"/>
      <c r="E1541" s="10" t="s">
        <v>144</v>
      </c>
      <c r="F1541" s="10">
        <v>428</v>
      </c>
      <c r="G1541" s="10"/>
      <c r="H1541" s="10"/>
      <c r="I1541" s="10"/>
      <c r="J1541" s="10"/>
      <c r="K1541" s="10"/>
      <c r="M1541" s="10">
        <v>1</v>
      </c>
      <c r="N1541" s="69"/>
      <c r="P1541" s="248">
        <f t="shared" si="44"/>
        <v>0</v>
      </c>
      <c r="Q1541" s="10"/>
      <c r="R1541" s="10"/>
      <c r="S1541" s="10"/>
      <c r="T1541" s="180"/>
      <c r="U1541" s="10"/>
      <c r="V1541" s="10"/>
      <c r="W1541" s="10"/>
      <c r="Y1541" s="168"/>
      <c r="Z1541" s="242"/>
      <c r="AB1541" s="242"/>
      <c r="AC1541" s="242"/>
      <c r="AD1541" s="10"/>
      <c r="AE1541" s="3"/>
      <c r="AF1541" s="3"/>
    </row>
    <row r="1542" spans="1:32" x14ac:dyDescent="0.2">
      <c r="A1542" s="55"/>
      <c r="B1542" s="10"/>
      <c r="C1542" s="10" t="s">
        <v>385</v>
      </c>
      <c r="D1542" s="10"/>
      <c r="E1542" s="10" t="s">
        <v>186</v>
      </c>
      <c r="F1542" s="10">
        <v>2282530</v>
      </c>
      <c r="G1542" s="10"/>
      <c r="H1542" s="10"/>
      <c r="I1542" s="10"/>
      <c r="J1542" s="10"/>
      <c r="K1542" s="10"/>
      <c r="M1542" s="10">
        <v>3572</v>
      </c>
      <c r="N1542" s="69"/>
      <c r="P1542" s="248">
        <f t="shared" si="44"/>
        <v>0</v>
      </c>
      <c r="Q1542" s="10"/>
      <c r="R1542" s="10"/>
      <c r="S1542" s="10"/>
      <c r="T1542" s="180"/>
      <c r="U1542" s="10"/>
      <c r="V1542" s="10"/>
      <c r="W1542" s="10"/>
      <c r="Y1542" s="168"/>
      <c r="Z1542" s="242"/>
      <c r="AB1542" s="242"/>
      <c r="AC1542" s="242"/>
      <c r="AD1542" s="10"/>
      <c r="AE1542" s="3"/>
      <c r="AF1542" s="3"/>
    </row>
    <row r="1543" spans="1:32" x14ac:dyDescent="0.2">
      <c r="A1543" s="55"/>
      <c r="B1543" s="10"/>
      <c r="C1543" s="10" t="s">
        <v>385</v>
      </c>
      <c r="D1543" s="10"/>
      <c r="E1543" s="10" t="s">
        <v>386</v>
      </c>
      <c r="F1543" s="10">
        <v>11194</v>
      </c>
      <c r="G1543" s="10"/>
      <c r="H1543" s="10"/>
      <c r="I1543" s="10"/>
      <c r="J1543" s="10"/>
      <c r="K1543" s="10"/>
      <c r="M1543" s="10">
        <v>15</v>
      </c>
      <c r="N1543" s="69"/>
      <c r="P1543" s="248">
        <f t="shared" si="44"/>
        <v>0</v>
      </c>
      <c r="Q1543" s="10"/>
      <c r="R1543" s="10"/>
      <c r="S1543" s="10"/>
      <c r="T1543" s="180"/>
      <c r="U1543" s="10"/>
      <c r="V1543" s="10"/>
      <c r="W1543" s="10"/>
      <c r="Y1543" s="168"/>
      <c r="Z1543" s="242"/>
      <c r="AB1543" s="242"/>
      <c r="AC1543" s="242"/>
      <c r="AD1543" s="10"/>
      <c r="AE1543" s="3"/>
      <c r="AF1543" s="3"/>
    </row>
    <row r="1544" spans="1:32" x14ac:dyDescent="0.2">
      <c r="A1544" s="55"/>
      <c r="B1544" s="10"/>
      <c r="C1544" s="10" t="s">
        <v>387</v>
      </c>
      <c r="D1544" s="10"/>
      <c r="E1544" s="10" t="s">
        <v>123</v>
      </c>
      <c r="F1544" s="10">
        <v>546349</v>
      </c>
      <c r="G1544" s="10"/>
      <c r="H1544" s="10"/>
      <c r="I1544" s="10"/>
      <c r="J1544" s="10"/>
      <c r="K1544" s="10"/>
      <c r="M1544" s="10">
        <v>1496</v>
      </c>
      <c r="N1544" s="69"/>
      <c r="P1544" s="248">
        <f t="shared" si="44"/>
        <v>0</v>
      </c>
      <c r="Q1544" s="10"/>
      <c r="R1544" s="10"/>
      <c r="S1544" s="10"/>
      <c r="T1544" s="180"/>
      <c r="U1544" s="10"/>
      <c r="V1544" s="10"/>
      <c r="W1544" s="10"/>
      <c r="Y1544" s="168"/>
      <c r="Z1544" s="242"/>
      <c r="AB1544" s="242"/>
      <c r="AC1544" s="242"/>
      <c r="AD1544" s="10"/>
      <c r="AE1544" s="3"/>
      <c r="AF1544" s="3"/>
    </row>
    <row r="1545" spans="1:32" x14ac:dyDescent="0.2">
      <c r="A1545" s="55"/>
      <c r="B1545" s="10"/>
      <c r="C1545" s="10" t="s">
        <v>387</v>
      </c>
      <c r="D1545" s="10"/>
      <c r="E1545" s="10" t="s">
        <v>388</v>
      </c>
      <c r="F1545" s="10">
        <v>531</v>
      </c>
      <c r="G1545" s="10"/>
      <c r="H1545" s="10"/>
      <c r="I1545" s="10"/>
      <c r="J1545" s="10"/>
      <c r="K1545" s="10"/>
      <c r="M1545" s="10">
        <v>1</v>
      </c>
      <c r="N1545" s="69"/>
      <c r="P1545" s="248">
        <f t="shared" si="44"/>
        <v>0</v>
      </c>
      <c r="Q1545" s="10"/>
      <c r="R1545" s="10"/>
      <c r="S1545" s="10"/>
      <c r="T1545" s="180"/>
      <c r="U1545" s="10"/>
      <c r="V1545" s="10"/>
      <c r="W1545" s="10"/>
      <c r="Y1545" s="168"/>
      <c r="Z1545" s="242"/>
      <c r="AB1545" s="242"/>
      <c r="AC1545" s="242"/>
      <c r="AD1545" s="10"/>
      <c r="AE1545" s="3"/>
      <c r="AF1545" s="3"/>
    </row>
    <row r="1546" spans="1:32" x14ac:dyDescent="0.2">
      <c r="A1546" s="55"/>
      <c r="B1546" s="10"/>
      <c r="C1546" s="10" t="s">
        <v>389</v>
      </c>
      <c r="D1546" s="10"/>
      <c r="E1546" s="10" t="s">
        <v>109</v>
      </c>
      <c r="F1546" s="10">
        <v>47273</v>
      </c>
      <c r="G1546" s="10"/>
      <c r="H1546" s="10"/>
      <c r="I1546" s="10"/>
      <c r="J1546" s="10"/>
      <c r="K1546" s="10"/>
      <c r="M1546" s="10">
        <v>72</v>
      </c>
      <c r="N1546" s="69"/>
      <c r="P1546" s="248">
        <f t="shared" si="44"/>
        <v>0</v>
      </c>
      <c r="Q1546" s="10"/>
      <c r="R1546" s="10"/>
      <c r="S1546" s="10"/>
      <c r="T1546" s="180"/>
      <c r="U1546" s="10"/>
      <c r="V1546" s="10"/>
      <c r="W1546" s="10"/>
      <c r="Y1546" s="168"/>
      <c r="Z1546" s="242"/>
      <c r="AB1546" s="242"/>
      <c r="AC1546" s="242"/>
      <c r="AD1546" s="10"/>
      <c r="AE1546" s="3"/>
      <c r="AF1546" s="3"/>
    </row>
    <row r="1547" spans="1:32" x14ac:dyDescent="0.2">
      <c r="A1547" s="55"/>
      <c r="B1547" s="10"/>
      <c r="C1547" s="10" t="s">
        <v>392</v>
      </c>
      <c r="D1547" s="10"/>
      <c r="E1547" s="10" t="s">
        <v>393</v>
      </c>
      <c r="F1547" s="10">
        <v>60864</v>
      </c>
      <c r="G1547" s="10"/>
      <c r="H1547" s="10"/>
      <c r="I1547" s="10"/>
      <c r="J1547" s="10"/>
      <c r="K1547" s="10"/>
      <c r="M1547" s="10">
        <v>118</v>
      </c>
      <c r="N1547" s="69"/>
      <c r="P1547" s="248">
        <f t="shared" si="44"/>
        <v>0</v>
      </c>
      <c r="Q1547" s="10"/>
      <c r="R1547" s="10"/>
      <c r="S1547" s="10"/>
      <c r="T1547" s="180"/>
      <c r="U1547" s="10"/>
      <c r="V1547" s="10"/>
      <c r="W1547" s="10"/>
      <c r="Y1547" s="168"/>
      <c r="Z1547" s="242"/>
      <c r="AB1547" s="242"/>
      <c r="AC1547" s="242"/>
      <c r="AD1547" s="10"/>
      <c r="AE1547" s="3"/>
      <c r="AF1547" s="3"/>
    </row>
    <row r="1548" spans="1:32" x14ac:dyDescent="0.2">
      <c r="A1548" s="55"/>
      <c r="B1548" s="10"/>
      <c r="C1548" s="10" t="s">
        <v>394</v>
      </c>
      <c r="D1548" s="10"/>
      <c r="E1548" s="10" t="s">
        <v>85</v>
      </c>
      <c r="F1548" s="10">
        <v>103628</v>
      </c>
      <c r="G1548" s="10"/>
      <c r="H1548" s="10"/>
      <c r="I1548" s="10"/>
      <c r="J1548" s="10"/>
      <c r="K1548" s="10"/>
      <c r="M1548" s="10">
        <v>158</v>
      </c>
      <c r="N1548" s="69"/>
      <c r="P1548" s="248">
        <f t="shared" si="44"/>
        <v>0</v>
      </c>
      <c r="Q1548" s="10"/>
      <c r="R1548" s="10"/>
      <c r="S1548" s="10"/>
      <c r="T1548" s="180"/>
      <c r="U1548" s="10"/>
      <c r="V1548" s="10"/>
      <c r="W1548" s="10"/>
      <c r="Y1548" s="168"/>
      <c r="Z1548" s="242"/>
      <c r="AB1548" s="242"/>
      <c r="AC1548" s="242"/>
      <c r="AD1548" s="10"/>
      <c r="AE1548" s="3"/>
      <c r="AF1548" s="3"/>
    </row>
    <row r="1549" spans="1:32" x14ac:dyDescent="0.2">
      <c r="A1549" s="55"/>
      <c r="B1549" s="10"/>
      <c r="C1549" s="10" t="s">
        <v>395</v>
      </c>
      <c r="D1549" s="10"/>
      <c r="E1549" s="10" t="s">
        <v>210</v>
      </c>
      <c r="F1549" s="10">
        <v>259</v>
      </c>
      <c r="G1549" s="10"/>
      <c r="H1549" s="10"/>
      <c r="I1549" s="10"/>
      <c r="J1549" s="10"/>
      <c r="K1549" s="10"/>
      <c r="M1549" s="10">
        <v>1</v>
      </c>
      <c r="N1549" s="69"/>
      <c r="P1549" s="248">
        <f t="shared" si="44"/>
        <v>0</v>
      </c>
      <c r="Q1549" s="10"/>
      <c r="R1549" s="10"/>
      <c r="S1549" s="10"/>
      <c r="T1549" s="180"/>
      <c r="U1549" s="10"/>
      <c r="V1549" s="10"/>
      <c r="W1549" s="10"/>
      <c r="Y1549" s="168"/>
      <c r="Z1549" s="242"/>
      <c r="AB1549" s="242"/>
      <c r="AC1549" s="242"/>
      <c r="AD1549" s="10"/>
      <c r="AE1549" s="3"/>
      <c r="AF1549" s="3"/>
    </row>
    <row r="1550" spans="1:32" x14ac:dyDescent="0.2">
      <c r="A1550" s="55"/>
      <c r="B1550" s="10"/>
      <c r="C1550" s="10" t="s">
        <v>395</v>
      </c>
      <c r="D1550" s="10"/>
      <c r="E1550" s="10" t="s">
        <v>76</v>
      </c>
      <c r="F1550" s="10">
        <v>1102</v>
      </c>
      <c r="G1550" s="10"/>
      <c r="H1550" s="10"/>
      <c r="I1550" s="10"/>
      <c r="J1550" s="10"/>
      <c r="K1550" s="10"/>
      <c r="M1550" s="10">
        <v>4</v>
      </c>
      <c r="N1550" s="69"/>
      <c r="P1550" s="248">
        <f t="shared" si="44"/>
        <v>0</v>
      </c>
      <c r="Q1550" s="10"/>
      <c r="R1550" s="10"/>
      <c r="S1550" s="10"/>
      <c r="T1550" s="180"/>
      <c r="U1550" s="10"/>
      <c r="V1550" s="10"/>
      <c r="W1550" s="10"/>
      <c r="Y1550" s="168"/>
      <c r="Z1550" s="242"/>
      <c r="AB1550" s="242"/>
      <c r="AC1550" s="242"/>
      <c r="AD1550" s="10"/>
      <c r="AE1550" s="3"/>
      <c r="AF1550" s="3"/>
    </row>
    <row r="1551" spans="1:32" x14ac:dyDescent="0.2">
      <c r="A1551" s="55"/>
      <c r="B1551" s="10"/>
      <c r="C1551" s="10" t="s">
        <v>395</v>
      </c>
      <c r="D1551" s="10"/>
      <c r="E1551" s="10" t="s">
        <v>119</v>
      </c>
      <c r="F1551" s="10">
        <v>4442604</v>
      </c>
      <c r="G1551" s="10"/>
      <c r="H1551" s="10"/>
      <c r="I1551" s="10"/>
      <c r="J1551" s="10"/>
      <c r="K1551" s="10"/>
      <c r="M1551" s="10">
        <v>9639</v>
      </c>
      <c r="N1551" s="69"/>
      <c r="P1551" s="248">
        <f t="shared" si="44"/>
        <v>0</v>
      </c>
      <c r="Q1551" s="10"/>
      <c r="R1551" s="10"/>
      <c r="S1551" s="10"/>
      <c r="T1551" s="180"/>
      <c r="U1551" s="10"/>
      <c r="V1551" s="10"/>
      <c r="W1551" s="10"/>
      <c r="Y1551" s="168"/>
      <c r="Z1551" s="242"/>
      <c r="AB1551" s="242"/>
      <c r="AC1551" s="242"/>
      <c r="AD1551" s="10"/>
      <c r="AE1551" s="3"/>
      <c r="AF1551" s="3"/>
    </row>
    <row r="1552" spans="1:32" x14ac:dyDescent="0.2">
      <c r="A1552" s="55"/>
      <c r="B1552" s="10"/>
      <c r="C1552" s="10" t="s">
        <v>396</v>
      </c>
      <c r="D1552" s="10"/>
      <c r="E1552" s="10" t="s">
        <v>96</v>
      </c>
      <c r="F1552" s="10">
        <v>193851</v>
      </c>
      <c r="G1552" s="10"/>
      <c r="H1552" s="10"/>
      <c r="I1552" s="10"/>
      <c r="J1552" s="10"/>
      <c r="K1552" s="10"/>
      <c r="M1552" s="10">
        <v>684</v>
      </c>
      <c r="N1552" s="69"/>
      <c r="P1552" s="248">
        <f t="shared" si="44"/>
        <v>0</v>
      </c>
      <c r="Q1552" s="10"/>
      <c r="R1552" s="10"/>
      <c r="S1552" s="10"/>
      <c r="T1552" s="180"/>
      <c r="U1552" s="10"/>
      <c r="V1552" s="10"/>
      <c r="W1552" s="10"/>
      <c r="Y1552" s="168"/>
      <c r="Z1552" s="242"/>
      <c r="AB1552" s="242"/>
      <c r="AC1552" s="242"/>
      <c r="AD1552" s="10"/>
      <c r="AE1552" s="3"/>
      <c r="AF1552" s="3"/>
    </row>
    <row r="1553" spans="1:32" x14ac:dyDescent="0.2">
      <c r="A1553" s="55"/>
      <c r="B1553" s="10"/>
      <c r="C1553" s="10" t="s">
        <v>397</v>
      </c>
      <c r="D1553" s="10"/>
      <c r="E1553" s="10" t="s">
        <v>99</v>
      </c>
      <c r="F1553" s="10">
        <v>58502</v>
      </c>
      <c r="G1553" s="10"/>
      <c r="H1553" s="10"/>
      <c r="I1553" s="10"/>
      <c r="J1553" s="10"/>
      <c r="K1553" s="10"/>
      <c r="M1553" s="10">
        <v>119</v>
      </c>
      <c r="N1553" s="69"/>
      <c r="P1553" s="248">
        <f t="shared" si="44"/>
        <v>0</v>
      </c>
      <c r="Q1553" s="10"/>
      <c r="R1553" s="10"/>
      <c r="S1553" s="10"/>
      <c r="T1553" s="180"/>
      <c r="U1553" s="10"/>
      <c r="V1553" s="10"/>
      <c r="W1553" s="10"/>
      <c r="Y1553" s="168"/>
      <c r="Z1553" s="242"/>
      <c r="AB1553" s="242"/>
      <c r="AC1553" s="242"/>
      <c r="AD1553" s="10"/>
      <c r="AE1553" s="3"/>
      <c r="AF1553" s="3"/>
    </row>
    <row r="1554" spans="1:32" x14ac:dyDescent="0.2">
      <c r="A1554" s="55"/>
      <c r="B1554" s="10"/>
      <c r="C1554" s="10" t="s">
        <v>397</v>
      </c>
      <c r="D1554" s="10"/>
      <c r="E1554" s="10" t="s">
        <v>76</v>
      </c>
      <c r="F1554" s="10">
        <v>1593890</v>
      </c>
      <c r="G1554" s="10"/>
      <c r="H1554" s="10"/>
      <c r="I1554" s="10"/>
      <c r="J1554" s="10"/>
      <c r="K1554" s="10"/>
      <c r="M1554" s="10">
        <v>3602</v>
      </c>
      <c r="N1554" s="69"/>
      <c r="P1554" s="248">
        <f t="shared" si="44"/>
        <v>0</v>
      </c>
      <c r="Q1554" s="10"/>
      <c r="R1554" s="10"/>
      <c r="S1554" s="10"/>
      <c r="T1554" s="180"/>
      <c r="U1554" s="10"/>
      <c r="V1554" s="10"/>
      <c r="W1554" s="10"/>
      <c r="Y1554" s="168"/>
      <c r="Z1554" s="242"/>
      <c r="AB1554" s="242"/>
      <c r="AC1554" s="242"/>
      <c r="AD1554" s="10"/>
      <c r="AE1554" s="3"/>
      <c r="AF1554" s="3"/>
    </row>
    <row r="1555" spans="1:32" x14ac:dyDescent="0.2">
      <c r="A1555" s="55"/>
      <c r="B1555" s="10"/>
      <c r="C1555" s="10" t="s">
        <v>397</v>
      </c>
      <c r="D1555" s="10"/>
      <c r="E1555" s="10" t="s">
        <v>119</v>
      </c>
      <c r="F1555" s="10">
        <v>593</v>
      </c>
      <c r="G1555" s="10"/>
      <c r="H1555" s="10"/>
      <c r="I1555" s="10"/>
      <c r="J1555" s="10"/>
      <c r="K1555" s="10"/>
      <c r="M1555" s="10">
        <v>1</v>
      </c>
      <c r="N1555" s="69"/>
      <c r="P1555" s="248">
        <f t="shared" si="44"/>
        <v>0</v>
      </c>
      <c r="Q1555" s="10"/>
      <c r="R1555" s="10"/>
      <c r="S1555" s="10"/>
      <c r="T1555" s="180"/>
      <c r="U1555" s="10"/>
      <c r="V1555" s="10"/>
      <c r="W1555" s="10"/>
      <c r="Y1555" s="168"/>
      <c r="Z1555" s="242"/>
      <c r="AB1555" s="242"/>
      <c r="AC1555" s="242"/>
      <c r="AD1555" s="10"/>
      <c r="AE1555" s="3"/>
      <c r="AF1555" s="3"/>
    </row>
    <row r="1556" spans="1:32" x14ac:dyDescent="0.2">
      <c r="A1556" s="55"/>
      <c r="B1556" s="10"/>
      <c r="C1556" s="10" t="s">
        <v>398</v>
      </c>
      <c r="D1556" s="10"/>
      <c r="E1556" s="10" t="s">
        <v>386</v>
      </c>
      <c r="F1556" s="10">
        <v>2285718</v>
      </c>
      <c r="G1556" s="10"/>
      <c r="H1556" s="10"/>
      <c r="I1556" s="10"/>
      <c r="J1556" s="10"/>
      <c r="K1556" s="10"/>
      <c r="M1556" s="10">
        <v>2523</v>
      </c>
      <c r="N1556" s="69"/>
      <c r="P1556" s="248">
        <f t="shared" si="44"/>
        <v>0</v>
      </c>
      <c r="Q1556" s="10"/>
      <c r="R1556" s="10"/>
      <c r="S1556" s="10"/>
      <c r="T1556" s="180"/>
      <c r="U1556" s="10"/>
      <c r="V1556" s="10"/>
      <c r="W1556" s="10"/>
      <c r="Y1556" s="168"/>
      <c r="Z1556" s="242"/>
      <c r="AB1556" s="242"/>
      <c r="AC1556" s="242"/>
      <c r="AD1556" s="10"/>
      <c r="AE1556" s="3"/>
      <c r="AF1556" s="3"/>
    </row>
    <row r="1557" spans="1:32" x14ac:dyDescent="0.2">
      <c r="A1557" s="55"/>
      <c r="B1557" s="10"/>
      <c r="C1557" s="10" t="s">
        <v>398</v>
      </c>
      <c r="D1557" s="10"/>
      <c r="E1557" s="10" t="s">
        <v>87</v>
      </c>
      <c r="F1557" s="10">
        <v>7561</v>
      </c>
      <c r="G1557" s="10"/>
      <c r="H1557" s="10"/>
      <c r="I1557" s="10"/>
      <c r="J1557" s="10"/>
      <c r="K1557" s="10"/>
      <c r="M1557" s="10">
        <v>11</v>
      </c>
      <c r="N1557" s="69"/>
      <c r="P1557" s="248">
        <f t="shared" si="44"/>
        <v>0</v>
      </c>
      <c r="Q1557" s="10"/>
      <c r="R1557" s="10"/>
      <c r="S1557" s="10"/>
      <c r="T1557" s="180"/>
      <c r="U1557" s="10"/>
      <c r="V1557" s="10"/>
      <c r="W1557" s="10"/>
      <c r="Y1557" s="168"/>
      <c r="Z1557" s="242"/>
      <c r="AB1557" s="242"/>
      <c r="AC1557" s="242"/>
      <c r="AD1557" s="10"/>
      <c r="AE1557" s="3"/>
      <c r="AF1557" s="3"/>
    </row>
    <row r="1558" spans="1:32" x14ac:dyDescent="0.2">
      <c r="A1558" s="55"/>
      <c r="B1558" s="10"/>
      <c r="C1558" s="10" t="s">
        <v>400</v>
      </c>
      <c r="D1558" s="10"/>
      <c r="E1558" s="10" t="s">
        <v>380</v>
      </c>
      <c r="F1558" s="10">
        <v>443</v>
      </c>
      <c r="G1558" s="10"/>
      <c r="H1558" s="10"/>
      <c r="I1558" s="10"/>
      <c r="J1558" s="10"/>
      <c r="K1558" s="10"/>
      <c r="M1558" s="10">
        <v>1</v>
      </c>
      <c r="N1558" s="69"/>
      <c r="P1558" s="248">
        <f t="shared" si="44"/>
        <v>0</v>
      </c>
      <c r="Q1558" s="10"/>
      <c r="R1558" s="10"/>
      <c r="S1558" s="10"/>
      <c r="T1558" s="180"/>
      <c r="U1558" s="10"/>
      <c r="V1558" s="10"/>
      <c r="W1558" s="10"/>
      <c r="Y1558" s="168"/>
      <c r="Z1558" s="242"/>
      <c r="AB1558" s="242"/>
      <c r="AC1558" s="242"/>
      <c r="AD1558" s="10"/>
      <c r="AE1558" s="3"/>
      <c r="AF1558" s="3"/>
    </row>
    <row r="1559" spans="1:32" x14ac:dyDescent="0.2">
      <c r="A1559" s="55"/>
      <c r="B1559" s="10"/>
      <c r="C1559" s="10" t="s">
        <v>400</v>
      </c>
      <c r="D1559" s="10"/>
      <c r="E1559" s="10" t="s">
        <v>381</v>
      </c>
      <c r="F1559" s="10">
        <v>994938</v>
      </c>
      <c r="G1559" s="10"/>
      <c r="H1559" s="10"/>
      <c r="I1559" s="10"/>
      <c r="J1559" s="10"/>
      <c r="K1559" s="10"/>
      <c r="M1559" s="10">
        <v>1660</v>
      </c>
      <c r="N1559" s="69"/>
      <c r="P1559" s="248">
        <f t="shared" si="44"/>
        <v>0</v>
      </c>
      <c r="Q1559" s="10"/>
      <c r="R1559" s="10"/>
      <c r="S1559" s="10"/>
      <c r="T1559" s="180"/>
      <c r="U1559" s="10"/>
      <c r="V1559" s="10"/>
      <c r="W1559" s="10"/>
      <c r="Y1559" s="168"/>
      <c r="Z1559" s="242"/>
      <c r="AB1559" s="242"/>
      <c r="AC1559" s="242"/>
      <c r="AD1559" s="10"/>
      <c r="AE1559" s="3"/>
      <c r="AF1559" s="3"/>
    </row>
    <row r="1560" spans="1:32" x14ac:dyDescent="0.2">
      <c r="A1560" s="55"/>
      <c r="B1560" s="10"/>
      <c r="C1560" s="10" t="s">
        <v>401</v>
      </c>
      <c r="D1560" s="10"/>
      <c r="E1560" s="10" t="s">
        <v>174</v>
      </c>
      <c r="F1560" s="10">
        <v>5434366</v>
      </c>
      <c r="G1560" s="10"/>
      <c r="H1560" s="10"/>
      <c r="I1560" s="10"/>
      <c r="J1560" s="10"/>
      <c r="K1560" s="10"/>
      <c r="M1560" s="10">
        <v>11160</v>
      </c>
      <c r="N1560" s="69"/>
      <c r="P1560" s="248">
        <f t="shared" si="44"/>
        <v>0</v>
      </c>
      <c r="Q1560" s="10"/>
      <c r="R1560" s="10"/>
      <c r="S1560" s="10"/>
      <c r="T1560" s="180"/>
      <c r="U1560" s="10"/>
      <c r="V1560" s="10"/>
      <c r="W1560" s="10"/>
      <c r="Y1560" s="168"/>
      <c r="Z1560" s="242"/>
      <c r="AB1560" s="242"/>
      <c r="AC1560" s="242"/>
      <c r="AD1560" s="10"/>
      <c r="AE1560" s="3"/>
      <c r="AF1560" s="3"/>
    </row>
    <row r="1561" spans="1:32" x14ac:dyDescent="0.2">
      <c r="A1561" s="55"/>
      <c r="B1561" s="10"/>
      <c r="C1561" s="10" t="s">
        <v>403</v>
      </c>
      <c r="D1561" s="10"/>
      <c r="E1561" s="10" t="s">
        <v>391</v>
      </c>
      <c r="F1561" s="10">
        <v>283058</v>
      </c>
      <c r="G1561" s="10"/>
      <c r="H1561" s="10"/>
      <c r="I1561" s="10"/>
      <c r="J1561" s="10"/>
      <c r="K1561" s="10"/>
      <c r="M1561" s="10">
        <v>428</v>
      </c>
      <c r="N1561" s="69"/>
      <c r="P1561" s="248">
        <f t="shared" si="44"/>
        <v>0</v>
      </c>
      <c r="Q1561" s="10"/>
      <c r="R1561" s="10"/>
      <c r="S1561" s="10"/>
      <c r="T1561" s="180"/>
      <c r="U1561" s="10"/>
      <c r="V1561" s="10"/>
      <c r="W1561" s="10"/>
      <c r="Y1561" s="168"/>
      <c r="Z1561" s="242"/>
      <c r="AB1561" s="242"/>
      <c r="AC1561" s="242"/>
      <c r="AD1561" s="10"/>
      <c r="AE1561" s="3"/>
      <c r="AF1561" s="3"/>
    </row>
    <row r="1562" spans="1:32" x14ac:dyDescent="0.2">
      <c r="A1562" s="55"/>
      <c r="B1562" s="10"/>
      <c r="C1562" s="10" t="s">
        <v>404</v>
      </c>
      <c r="D1562" s="10"/>
      <c r="E1562" s="10" t="s">
        <v>186</v>
      </c>
      <c r="F1562" s="10">
        <v>27308</v>
      </c>
      <c r="G1562" s="10"/>
      <c r="H1562" s="10"/>
      <c r="I1562" s="10"/>
      <c r="J1562" s="10"/>
      <c r="K1562" s="10"/>
      <c r="M1562" s="10">
        <v>27</v>
      </c>
      <c r="N1562" s="69"/>
      <c r="P1562" s="248">
        <f t="shared" si="44"/>
        <v>0</v>
      </c>
      <c r="Q1562" s="10"/>
      <c r="R1562" s="10"/>
      <c r="S1562" s="10"/>
      <c r="T1562" s="180"/>
      <c r="U1562" s="10"/>
      <c r="V1562" s="10"/>
      <c r="W1562" s="10"/>
      <c r="Y1562" s="168"/>
      <c r="Z1562" s="242"/>
      <c r="AB1562" s="242"/>
      <c r="AC1562" s="242"/>
      <c r="AD1562" s="10"/>
      <c r="AE1562" s="3"/>
      <c r="AF1562" s="3"/>
    </row>
    <row r="1563" spans="1:32" x14ac:dyDescent="0.2">
      <c r="A1563" s="55"/>
      <c r="B1563" s="10"/>
      <c r="C1563" s="10" t="s">
        <v>405</v>
      </c>
      <c r="D1563" s="10"/>
      <c r="E1563" s="10" t="s">
        <v>154</v>
      </c>
      <c r="F1563" s="10">
        <v>495784</v>
      </c>
      <c r="G1563" s="10"/>
      <c r="H1563" s="10"/>
      <c r="I1563" s="10"/>
      <c r="J1563" s="10"/>
      <c r="K1563" s="10"/>
      <c r="M1563" s="10">
        <v>899</v>
      </c>
      <c r="N1563" s="69"/>
      <c r="P1563" s="248">
        <f t="shared" si="44"/>
        <v>0</v>
      </c>
      <c r="Q1563" s="10"/>
      <c r="R1563" s="10"/>
      <c r="S1563" s="10"/>
      <c r="T1563" s="180"/>
      <c r="U1563" s="10"/>
      <c r="V1563" s="10"/>
      <c r="W1563" s="10"/>
      <c r="Y1563" s="168"/>
      <c r="Z1563" s="242"/>
      <c r="AB1563" s="242"/>
      <c r="AC1563" s="242"/>
      <c r="AD1563" s="10"/>
      <c r="AE1563" s="3"/>
      <c r="AF1563" s="3"/>
    </row>
    <row r="1564" spans="1:32" x14ac:dyDescent="0.2">
      <c r="A1564" s="55"/>
      <c r="B1564" s="10"/>
      <c r="C1564" s="10" t="s">
        <v>406</v>
      </c>
      <c r="D1564" s="10"/>
      <c r="E1564" s="10" t="s">
        <v>407</v>
      </c>
      <c r="F1564" s="10">
        <v>291724</v>
      </c>
      <c r="G1564" s="10"/>
      <c r="H1564" s="10"/>
      <c r="I1564" s="10"/>
      <c r="J1564" s="10"/>
      <c r="K1564" s="10"/>
      <c r="M1564" s="10">
        <v>412</v>
      </c>
      <c r="N1564" s="69"/>
      <c r="P1564" s="248">
        <f t="shared" si="44"/>
        <v>0</v>
      </c>
      <c r="Q1564" s="10"/>
      <c r="R1564" s="10"/>
      <c r="S1564" s="10"/>
      <c r="T1564" s="180"/>
      <c r="U1564" s="10"/>
      <c r="V1564" s="10"/>
      <c r="W1564" s="10"/>
      <c r="Y1564" s="168"/>
      <c r="Z1564" s="242"/>
      <c r="AB1564" s="242"/>
      <c r="AC1564" s="242"/>
      <c r="AD1564" s="10"/>
      <c r="AE1564" s="3"/>
      <c r="AF1564" s="3"/>
    </row>
    <row r="1565" spans="1:32" x14ac:dyDescent="0.2">
      <c r="A1565" s="55"/>
      <c r="B1565" s="10"/>
      <c r="C1565" s="10" t="s">
        <v>589</v>
      </c>
      <c r="D1565" s="10"/>
      <c r="E1565" s="10" t="s">
        <v>294</v>
      </c>
      <c r="F1565" s="10">
        <v>44</v>
      </c>
      <c r="G1565" s="10"/>
      <c r="H1565" s="10"/>
      <c r="I1565" s="10"/>
      <c r="J1565" s="10"/>
      <c r="K1565" s="10"/>
      <c r="M1565" s="10">
        <v>2</v>
      </c>
      <c r="N1565" s="69"/>
      <c r="P1565" s="248">
        <f t="shared" si="44"/>
        <v>0</v>
      </c>
      <c r="Q1565" s="10"/>
      <c r="R1565" s="10"/>
      <c r="S1565" s="10"/>
      <c r="T1565" s="180"/>
      <c r="U1565" s="10"/>
      <c r="V1565" s="10"/>
      <c r="W1565" s="10"/>
      <c r="Y1565" s="168"/>
      <c r="Z1565" s="242"/>
      <c r="AB1565" s="242"/>
      <c r="AC1565" s="242"/>
      <c r="AD1565" s="10"/>
      <c r="AE1565" s="3"/>
      <c r="AF1565" s="3"/>
    </row>
    <row r="1566" spans="1:32" x14ac:dyDescent="0.2">
      <c r="A1566" s="55"/>
      <c r="B1566" s="10"/>
      <c r="C1566" s="10" t="s">
        <v>409</v>
      </c>
      <c r="D1566" s="10"/>
      <c r="E1566" s="10" t="s">
        <v>92</v>
      </c>
      <c r="F1566" s="10">
        <v>862674</v>
      </c>
      <c r="G1566" s="10"/>
      <c r="H1566" s="10"/>
      <c r="I1566" s="10"/>
      <c r="J1566" s="10"/>
      <c r="K1566" s="10"/>
      <c r="M1566" s="10">
        <v>1500</v>
      </c>
      <c r="N1566" s="69"/>
      <c r="P1566" s="248">
        <f t="shared" si="44"/>
        <v>0</v>
      </c>
      <c r="Q1566" s="10"/>
      <c r="R1566" s="10"/>
      <c r="S1566" s="10"/>
      <c r="T1566" s="180"/>
      <c r="U1566" s="10"/>
      <c r="V1566" s="10"/>
      <c r="W1566" s="10"/>
      <c r="Y1566" s="168"/>
      <c r="Z1566" s="242"/>
      <c r="AB1566" s="242"/>
      <c r="AC1566" s="242"/>
      <c r="AD1566" s="10"/>
      <c r="AE1566" s="3"/>
      <c r="AF1566" s="3"/>
    </row>
    <row r="1567" spans="1:32" x14ac:dyDescent="0.2">
      <c r="A1567" s="55"/>
      <c r="B1567" s="10"/>
      <c r="C1567" s="10" t="s">
        <v>409</v>
      </c>
      <c r="D1567" s="10"/>
      <c r="E1567" s="10" t="s">
        <v>294</v>
      </c>
      <c r="F1567" s="10">
        <v>285</v>
      </c>
      <c r="G1567" s="10"/>
      <c r="H1567" s="10"/>
      <c r="I1567" s="10"/>
      <c r="J1567" s="10"/>
      <c r="K1567" s="10"/>
      <c r="M1567" s="10">
        <v>1</v>
      </c>
      <c r="N1567" s="69"/>
      <c r="P1567" s="248">
        <f t="shared" si="44"/>
        <v>0</v>
      </c>
      <c r="Q1567" s="10"/>
      <c r="R1567" s="10"/>
      <c r="S1567" s="10"/>
      <c r="T1567" s="180"/>
      <c r="U1567" s="10"/>
      <c r="V1567" s="10"/>
      <c r="W1567" s="10"/>
      <c r="Y1567" s="168"/>
      <c r="Z1567" s="242"/>
      <c r="AB1567" s="242"/>
      <c r="AC1567" s="242"/>
      <c r="AD1567" s="10"/>
      <c r="AE1567" s="3"/>
      <c r="AF1567" s="3"/>
    </row>
    <row r="1568" spans="1:32" x14ac:dyDescent="0.2">
      <c r="A1568" s="55"/>
      <c r="B1568" s="10"/>
      <c r="C1568" s="10" t="s">
        <v>410</v>
      </c>
      <c r="D1568" s="10"/>
      <c r="E1568" s="10" t="s">
        <v>62</v>
      </c>
      <c r="F1568" s="10">
        <v>9423</v>
      </c>
      <c r="G1568" s="10"/>
      <c r="H1568" s="10"/>
      <c r="I1568" s="10"/>
      <c r="J1568" s="10"/>
      <c r="K1568" s="10"/>
      <c r="M1568" s="10">
        <v>29</v>
      </c>
      <c r="N1568" s="69"/>
      <c r="P1568" s="248">
        <f t="shared" si="44"/>
        <v>0</v>
      </c>
      <c r="Q1568" s="10"/>
      <c r="R1568" s="10"/>
      <c r="S1568" s="10"/>
      <c r="T1568" s="180"/>
      <c r="U1568" s="10"/>
      <c r="V1568" s="10"/>
      <c r="W1568" s="10"/>
      <c r="Y1568" s="168"/>
      <c r="Z1568" s="242"/>
      <c r="AB1568" s="242"/>
      <c r="AC1568" s="242"/>
      <c r="AD1568" s="10"/>
      <c r="AE1568" s="3"/>
      <c r="AF1568" s="3"/>
    </row>
    <row r="1569" spans="1:32" x14ac:dyDescent="0.2">
      <c r="A1569" s="55"/>
      <c r="B1569" s="10"/>
      <c r="C1569" s="10" t="s">
        <v>410</v>
      </c>
      <c r="D1569" s="10"/>
      <c r="E1569" s="10" t="s">
        <v>64</v>
      </c>
      <c r="F1569" s="10">
        <v>637</v>
      </c>
      <c r="G1569" s="10"/>
      <c r="H1569" s="10"/>
      <c r="I1569" s="10"/>
      <c r="J1569" s="10"/>
      <c r="K1569" s="10"/>
      <c r="M1569" s="10">
        <v>4</v>
      </c>
      <c r="N1569" s="69"/>
      <c r="P1569" s="248">
        <f t="shared" si="44"/>
        <v>0</v>
      </c>
      <c r="Q1569" s="10"/>
      <c r="R1569" s="10"/>
      <c r="S1569" s="10"/>
      <c r="T1569" s="180"/>
      <c r="U1569" s="10"/>
      <c r="V1569" s="10"/>
      <c r="W1569" s="10"/>
      <c r="Y1569" s="168"/>
      <c r="Z1569" s="242"/>
      <c r="AB1569" s="242"/>
      <c r="AC1569" s="242"/>
      <c r="AD1569" s="10"/>
      <c r="AE1569" s="3"/>
      <c r="AF1569" s="3"/>
    </row>
    <row r="1570" spans="1:32" x14ac:dyDescent="0.2">
      <c r="A1570" s="55"/>
      <c r="B1570" s="10"/>
      <c r="C1570" s="10" t="s">
        <v>411</v>
      </c>
      <c r="D1570" s="10"/>
      <c r="E1570" s="10" t="s">
        <v>381</v>
      </c>
      <c r="F1570" s="10">
        <v>641</v>
      </c>
      <c r="G1570" s="10"/>
      <c r="H1570" s="10"/>
      <c r="I1570" s="10"/>
      <c r="J1570" s="10"/>
      <c r="K1570" s="10"/>
      <c r="M1570" s="10">
        <v>3</v>
      </c>
      <c r="N1570" s="69"/>
      <c r="P1570" s="248">
        <f t="shared" ref="P1570:P1633" si="45">J1570/M1570</f>
        <v>0</v>
      </c>
      <c r="Q1570" s="10"/>
      <c r="R1570" s="10"/>
      <c r="S1570" s="10"/>
      <c r="T1570" s="180"/>
      <c r="U1570" s="10"/>
      <c r="V1570" s="10"/>
      <c r="W1570" s="10"/>
      <c r="Y1570" s="168"/>
      <c r="Z1570" s="242"/>
      <c r="AB1570" s="242"/>
      <c r="AC1570" s="242"/>
      <c r="AD1570" s="10"/>
      <c r="AE1570" s="3"/>
      <c r="AF1570" s="3"/>
    </row>
    <row r="1571" spans="1:32" x14ac:dyDescent="0.2">
      <c r="A1571" s="55"/>
      <c r="B1571" s="10"/>
      <c r="C1571" s="10" t="s">
        <v>411</v>
      </c>
      <c r="D1571" s="10"/>
      <c r="E1571" s="10" t="s">
        <v>412</v>
      </c>
      <c r="F1571" s="10">
        <v>675809</v>
      </c>
      <c r="G1571" s="10"/>
      <c r="H1571" s="10"/>
      <c r="I1571" s="10"/>
      <c r="J1571" s="10"/>
      <c r="K1571" s="10"/>
      <c r="M1571" s="10">
        <v>1193</v>
      </c>
      <c r="N1571" s="69"/>
      <c r="P1571" s="248">
        <f t="shared" si="45"/>
        <v>0</v>
      </c>
      <c r="Q1571" s="10"/>
      <c r="R1571" s="10"/>
      <c r="S1571" s="10"/>
      <c r="T1571" s="180"/>
      <c r="U1571" s="10"/>
      <c r="V1571" s="10"/>
      <c r="W1571" s="10"/>
      <c r="Y1571" s="168"/>
      <c r="Z1571" s="242"/>
      <c r="AB1571" s="242"/>
      <c r="AC1571" s="242"/>
      <c r="AD1571" s="10"/>
      <c r="AE1571" s="3"/>
      <c r="AF1571" s="3"/>
    </row>
    <row r="1572" spans="1:32" x14ac:dyDescent="0.2">
      <c r="A1572" s="55"/>
      <c r="B1572" s="10"/>
      <c r="C1572" s="10" t="s">
        <v>411</v>
      </c>
      <c r="D1572" s="10"/>
      <c r="E1572" s="10" t="s">
        <v>322</v>
      </c>
      <c r="F1572" s="10">
        <v>631</v>
      </c>
      <c r="G1572" s="10"/>
      <c r="H1572" s="10"/>
      <c r="I1572" s="10"/>
      <c r="J1572" s="10"/>
      <c r="K1572" s="10"/>
      <c r="M1572" s="10">
        <v>1</v>
      </c>
      <c r="N1572" s="69"/>
      <c r="P1572" s="248">
        <f t="shared" si="45"/>
        <v>0</v>
      </c>
      <c r="Q1572" s="10"/>
      <c r="R1572" s="10"/>
      <c r="S1572" s="10"/>
      <c r="T1572" s="180"/>
      <c r="U1572" s="10"/>
      <c r="V1572" s="10"/>
      <c r="W1572" s="10"/>
      <c r="Y1572" s="168"/>
      <c r="Z1572" s="242"/>
      <c r="AB1572" s="242"/>
      <c r="AC1572" s="242"/>
      <c r="AD1572" s="10"/>
      <c r="AE1572" s="3"/>
      <c r="AF1572" s="3"/>
    </row>
    <row r="1573" spans="1:32" x14ac:dyDescent="0.2">
      <c r="A1573" s="55"/>
      <c r="B1573" s="10"/>
      <c r="C1573" s="10" t="s">
        <v>413</v>
      </c>
      <c r="D1573" s="10"/>
      <c r="E1573" s="10" t="s">
        <v>78</v>
      </c>
      <c r="F1573" s="10">
        <v>606</v>
      </c>
      <c r="G1573" s="10"/>
      <c r="H1573" s="10"/>
      <c r="I1573" s="10"/>
      <c r="J1573" s="10"/>
      <c r="K1573" s="10"/>
      <c r="M1573" s="10">
        <v>1</v>
      </c>
      <c r="N1573" s="69"/>
      <c r="P1573" s="248">
        <f t="shared" si="45"/>
        <v>0</v>
      </c>
      <c r="Q1573" s="10"/>
      <c r="R1573" s="10"/>
      <c r="S1573" s="10"/>
      <c r="T1573" s="180"/>
      <c r="U1573" s="10"/>
      <c r="V1573" s="10"/>
      <c r="W1573" s="10"/>
      <c r="Y1573" s="168"/>
      <c r="Z1573" s="242"/>
      <c r="AB1573" s="242"/>
      <c r="AC1573" s="242"/>
      <c r="AD1573" s="10"/>
      <c r="AE1573" s="3"/>
      <c r="AF1573" s="3"/>
    </row>
    <row r="1574" spans="1:32" x14ac:dyDescent="0.2">
      <c r="A1574" s="55"/>
      <c r="B1574" s="10"/>
      <c r="C1574" s="10" t="s">
        <v>413</v>
      </c>
      <c r="D1574" s="10"/>
      <c r="E1574" s="10" t="s">
        <v>324</v>
      </c>
      <c r="F1574" s="10">
        <v>346</v>
      </c>
      <c r="G1574" s="10"/>
      <c r="H1574" s="10"/>
      <c r="I1574" s="10"/>
      <c r="J1574" s="10"/>
      <c r="K1574" s="10"/>
      <c r="M1574" s="10">
        <v>1</v>
      </c>
      <c r="N1574" s="69"/>
      <c r="P1574" s="248">
        <f t="shared" si="45"/>
        <v>0</v>
      </c>
      <c r="Q1574" s="10"/>
      <c r="R1574" s="10"/>
      <c r="S1574" s="10"/>
      <c r="T1574" s="180"/>
      <c r="U1574" s="10"/>
      <c r="V1574" s="10"/>
      <c r="W1574" s="10"/>
      <c r="Y1574" s="168"/>
      <c r="Z1574" s="242"/>
      <c r="AB1574" s="242"/>
      <c r="AC1574" s="242"/>
      <c r="AD1574" s="10"/>
      <c r="AE1574" s="3"/>
      <c r="AF1574" s="3"/>
    </row>
    <row r="1575" spans="1:32" x14ac:dyDescent="0.2">
      <c r="A1575" s="55"/>
      <c r="B1575" s="10"/>
      <c r="C1575" s="10" t="s">
        <v>413</v>
      </c>
      <c r="D1575" s="10"/>
      <c r="E1575" s="10" t="s">
        <v>322</v>
      </c>
      <c r="F1575" s="10">
        <v>3334089</v>
      </c>
      <c r="G1575" s="10"/>
      <c r="H1575" s="10"/>
      <c r="I1575" s="10"/>
      <c r="J1575" s="10"/>
      <c r="K1575" s="10"/>
      <c r="M1575" s="10">
        <v>5022</v>
      </c>
      <c r="N1575" s="69"/>
      <c r="P1575" s="248">
        <f t="shared" si="45"/>
        <v>0</v>
      </c>
      <c r="Q1575" s="10"/>
      <c r="R1575" s="10"/>
      <c r="S1575" s="10"/>
      <c r="T1575" s="180"/>
      <c r="U1575" s="10"/>
      <c r="V1575" s="10"/>
      <c r="W1575" s="10"/>
      <c r="Y1575" s="168"/>
      <c r="Z1575" s="242"/>
      <c r="AB1575" s="242"/>
      <c r="AC1575" s="242"/>
      <c r="AD1575" s="10"/>
      <c r="AE1575" s="3"/>
      <c r="AF1575" s="3"/>
    </row>
    <row r="1576" spans="1:32" x14ac:dyDescent="0.2">
      <c r="A1576" s="55"/>
      <c r="B1576" s="10"/>
      <c r="C1576" s="10" t="s">
        <v>414</v>
      </c>
      <c r="D1576" s="10"/>
      <c r="E1576" s="10" t="s">
        <v>108</v>
      </c>
      <c r="F1576" s="10">
        <v>1995212</v>
      </c>
      <c r="G1576" s="10"/>
      <c r="H1576" s="10"/>
      <c r="I1576" s="10"/>
      <c r="J1576" s="10"/>
      <c r="K1576" s="10"/>
      <c r="M1576" s="10">
        <v>5835</v>
      </c>
      <c r="N1576" s="69"/>
      <c r="P1576" s="248">
        <f t="shared" si="45"/>
        <v>0</v>
      </c>
      <c r="Q1576" s="10"/>
      <c r="R1576" s="10"/>
      <c r="S1576" s="10"/>
      <c r="T1576" s="180"/>
      <c r="U1576" s="10"/>
      <c r="V1576" s="10"/>
      <c r="W1576" s="10"/>
      <c r="Y1576" s="168"/>
      <c r="Z1576" s="242"/>
      <c r="AB1576" s="242"/>
      <c r="AC1576" s="242"/>
      <c r="AD1576" s="10"/>
      <c r="AE1576" s="3"/>
      <c r="AF1576" s="3"/>
    </row>
    <row r="1577" spans="1:32" x14ac:dyDescent="0.2">
      <c r="A1577" s="55"/>
      <c r="B1577" s="10"/>
      <c r="C1577" s="10" t="s">
        <v>415</v>
      </c>
      <c r="D1577" s="10"/>
      <c r="E1577" s="10" t="s">
        <v>78</v>
      </c>
      <c r="F1577" s="10">
        <v>134034</v>
      </c>
      <c r="G1577" s="10"/>
      <c r="H1577" s="10"/>
      <c r="I1577" s="10"/>
      <c r="J1577" s="10"/>
      <c r="K1577" s="10"/>
      <c r="M1577" s="10">
        <v>208</v>
      </c>
      <c r="N1577" s="69"/>
      <c r="P1577" s="248">
        <f t="shared" si="45"/>
        <v>0</v>
      </c>
      <c r="Q1577" s="10"/>
      <c r="R1577" s="10"/>
      <c r="S1577" s="10"/>
      <c r="T1577" s="180"/>
      <c r="U1577" s="10"/>
      <c r="V1577" s="10"/>
      <c r="W1577" s="10"/>
      <c r="Y1577" s="168"/>
      <c r="Z1577" s="242"/>
      <c r="AB1577" s="242"/>
      <c r="AC1577" s="242"/>
      <c r="AD1577" s="10"/>
      <c r="AE1577" s="3"/>
      <c r="AF1577" s="3"/>
    </row>
    <row r="1578" spans="1:32" x14ac:dyDescent="0.2">
      <c r="A1578" s="55"/>
      <c r="B1578" s="10"/>
      <c r="C1578" s="10" t="s">
        <v>416</v>
      </c>
      <c r="D1578" s="10"/>
      <c r="E1578" s="10" t="s">
        <v>72</v>
      </c>
      <c r="F1578" s="10">
        <v>1897</v>
      </c>
      <c r="G1578" s="10"/>
      <c r="H1578" s="10"/>
      <c r="I1578" s="10"/>
      <c r="J1578" s="10"/>
      <c r="K1578" s="10"/>
      <c r="M1578" s="10">
        <v>3</v>
      </c>
      <c r="N1578" s="69"/>
      <c r="P1578" s="248">
        <f t="shared" si="45"/>
        <v>0</v>
      </c>
      <c r="Q1578" s="10"/>
      <c r="R1578" s="10"/>
      <c r="S1578" s="10"/>
      <c r="T1578" s="180"/>
      <c r="U1578" s="10"/>
      <c r="V1578" s="10"/>
      <c r="W1578" s="10"/>
      <c r="Y1578" s="168"/>
      <c r="Z1578" s="242"/>
      <c r="AB1578" s="242"/>
      <c r="AC1578" s="242"/>
      <c r="AD1578" s="10"/>
      <c r="AE1578" s="3"/>
      <c r="AF1578" s="3"/>
    </row>
    <row r="1579" spans="1:32" x14ac:dyDescent="0.2">
      <c r="A1579" s="55"/>
      <c r="B1579" s="10"/>
      <c r="C1579" s="10" t="s">
        <v>417</v>
      </c>
      <c r="D1579" s="10"/>
      <c r="E1579" s="10" t="s">
        <v>85</v>
      </c>
      <c r="F1579" s="10">
        <v>1502</v>
      </c>
      <c r="G1579" s="10"/>
      <c r="H1579" s="10"/>
      <c r="I1579" s="10"/>
      <c r="J1579" s="10"/>
      <c r="K1579" s="10"/>
      <c r="M1579" s="10">
        <v>6</v>
      </c>
      <c r="N1579" s="69"/>
      <c r="P1579" s="248">
        <f t="shared" si="45"/>
        <v>0</v>
      </c>
      <c r="Q1579" s="10"/>
      <c r="R1579" s="10"/>
      <c r="S1579" s="10"/>
      <c r="T1579" s="180"/>
      <c r="U1579" s="10"/>
      <c r="V1579" s="10"/>
      <c r="W1579" s="10"/>
      <c r="Y1579" s="168"/>
      <c r="Z1579" s="242"/>
      <c r="AB1579" s="242"/>
      <c r="AC1579" s="242"/>
      <c r="AD1579" s="10"/>
      <c r="AE1579" s="3"/>
      <c r="AF1579" s="3"/>
    </row>
    <row r="1580" spans="1:32" x14ac:dyDescent="0.2">
      <c r="A1580" s="55"/>
      <c r="B1580" s="10"/>
      <c r="C1580" s="10" t="s">
        <v>417</v>
      </c>
      <c r="D1580" s="10"/>
      <c r="E1580" s="10" t="s">
        <v>109</v>
      </c>
      <c r="F1580" s="10">
        <v>301603</v>
      </c>
      <c r="G1580" s="10"/>
      <c r="H1580" s="10"/>
      <c r="I1580" s="10"/>
      <c r="J1580" s="10"/>
      <c r="K1580" s="10"/>
      <c r="M1580" s="10">
        <v>742</v>
      </c>
      <c r="N1580" s="69"/>
      <c r="P1580" s="248">
        <f t="shared" si="45"/>
        <v>0</v>
      </c>
      <c r="Q1580" s="10"/>
      <c r="R1580" s="10"/>
      <c r="S1580" s="10"/>
      <c r="T1580" s="180"/>
      <c r="U1580" s="10"/>
      <c r="V1580" s="10"/>
      <c r="W1580" s="10"/>
      <c r="Y1580" s="168"/>
      <c r="Z1580" s="242"/>
      <c r="AB1580" s="242"/>
      <c r="AC1580" s="242"/>
      <c r="AD1580" s="10"/>
      <c r="AE1580" s="3"/>
      <c r="AF1580" s="3"/>
    </row>
    <row r="1581" spans="1:32" x14ac:dyDescent="0.2">
      <c r="A1581" s="55"/>
      <c r="B1581" s="10"/>
      <c r="C1581" s="10" t="s">
        <v>417</v>
      </c>
      <c r="D1581" s="10"/>
      <c r="E1581" s="10" t="s">
        <v>367</v>
      </c>
      <c r="F1581" s="10">
        <v>1243</v>
      </c>
      <c r="G1581" s="10"/>
      <c r="H1581" s="10"/>
      <c r="I1581" s="10"/>
      <c r="J1581" s="10"/>
      <c r="K1581" s="10"/>
      <c r="M1581" s="10">
        <v>1</v>
      </c>
      <c r="N1581" s="69"/>
      <c r="P1581" s="248">
        <f t="shared" si="45"/>
        <v>0</v>
      </c>
      <c r="Q1581" s="10"/>
      <c r="R1581" s="10"/>
      <c r="S1581" s="10"/>
      <c r="T1581" s="180"/>
      <c r="U1581" s="10"/>
      <c r="V1581" s="10"/>
      <c r="W1581" s="10"/>
      <c r="Y1581" s="168"/>
      <c r="Z1581" s="242"/>
      <c r="AB1581" s="242"/>
      <c r="AC1581" s="242"/>
      <c r="AD1581" s="10"/>
      <c r="AE1581" s="3"/>
      <c r="AF1581" s="3"/>
    </row>
    <row r="1582" spans="1:32" x14ac:dyDescent="0.2">
      <c r="A1582" s="55"/>
      <c r="B1582" s="10"/>
      <c r="C1582" s="10" t="s">
        <v>418</v>
      </c>
      <c r="D1582" s="10"/>
      <c r="E1582" s="10" t="s">
        <v>184</v>
      </c>
      <c r="F1582" s="10">
        <v>441</v>
      </c>
      <c r="G1582" s="10"/>
      <c r="H1582" s="10"/>
      <c r="I1582" s="10"/>
      <c r="J1582" s="10"/>
      <c r="K1582" s="10"/>
      <c r="M1582" s="10">
        <v>1</v>
      </c>
      <c r="N1582" s="69"/>
      <c r="P1582" s="248">
        <f t="shared" si="45"/>
        <v>0</v>
      </c>
      <c r="Q1582" s="10"/>
      <c r="R1582" s="10"/>
      <c r="S1582" s="10"/>
      <c r="T1582" s="180"/>
      <c r="U1582" s="10"/>
      <c r="V1582" s="10"/>
      <c r="W1582" s="10"/>
      <c r="Y1582" s="168"/>
      <c r="Z1582" s="242"/>
      <c r="AB1582" s="242"/>
      <c r="AC1582" s="242"/>
      <c r="AD1582" s="10"/>
      <c r="AE1582" s="3"/>
      <c r="AF1582" s="3"/>
    </row>
    <row r="1583" spans="1:32" x14ac:dyDescent="0.2">
      <c r="A1583" s="55"/>
      <c r="B1583" s="10"/>
      <c r="C1583" s="10" t="s">
        <v>418</v>
      </c>
      <c r="D1583" s="10"/>
      <c r="E1583" s="10" t="s">
        <v>286</v>
      </c>
      <c r="F1583" s="10">
        <v>1055974</v>
      </c>
      <c r="G1583" s="10"/>
      <c r="H1583" s="10"/>
      <c r="I1583" s="10"/>
      <c r="J1583" s="10"/>
      <c r="K1583" s="10"/>
      <c r="M1583" s="10">
        <v>1631</v>
      </c>
      <c r="N1583" s="69"/>
      <c r="P1583" s="248">
        <f t="shared" si="45"/>
        <v>0</v>
      </c>
      <c r="Q1583" s="10"/>
      <c r="R1583" s="10"/>
      <c r="S1583" s="10"/>
      <c r="T1583" s="180"/>
      <c r="U1583" s="10"/>
      <c r="V1583" s="10"/>
      <c r="W1583" s="10"/>
      <c r="Y1583" s="168"/>
      <c r="Z1583" s="242"/>
      <c r="AB1583" s="242"/>
      <c r="AC1583" s="242"/>
      <c r="AD1583" s="10"/>
      <c r="AE1583" s="3"/>
      <c r="AF1583" s="3"/>
    </row>
    <row r="1584" spans="1:32" x14ac:dyDescent="0.2">
      <c r="A1584" s="55"/>
      <c r="B1584" s="10"/>
      <c r="C1584" s="10" t="s">
        <v>418</v>
      </c>
      <c r="D1584" s="10"/>
      <c r="E1584" s="10" t="s">
        <v>156</v>
      </c>
      <c r="F1584" s="10">
        <v>1235</v>
      </c>
      <c r="G1584" s="10"/>
      <c r="H1584" s="10"/>
      <c r="I1584" s="10"/>
      <c r="J1584" s="10"/>
      <c r="K1584" s="10"/>
      <c r="M1584" s="10">
        <v>1</v>
      </c>
      <c r="N1584" s="69"/>
      <c r="P1584" s="248">
        <f t="shared" si="45"/>
        <v>0</v>
      </c>
      <c r="Q1584" s="10"/>
      <c r="R1584" s="10"/>
      <c r="S1584" s="10"/>
      <c r="T1584" s="180"/>
      <c r="U1584" s="10"/>
      <c r="V1584" s="10"/>
      <c r="W1584" s="10"/>
      <c r="Y1584" s="168"/>
      <c r="Z1584" s="242"/>
      <c r="AB1584" s="242"/>
      <c r="AC1584" s="242"/>
      <c r="AD1584" s="10"/>
      <c r="AE1584" s="3"/>
      <c r="AF1584" s="3"/>
    </row>
    <row r="1585" spans="1:32" x14ac:dyDescent="0.2">
      <c r="A1585" s="55"/>
      <c r="B1585" s="10"/>
      <c r="C1585" s="10" t="s">
        <v>419</v>
      </c>
      <c r="D1585" s="10"/>
      <c r="E1585" s="10" t="s">
        <v>294</v>
      </c>
      <c r="F1585" s="10">
        <v>173162</v>
      </c>
      <c r="G1585" s="10"/>
      <c r="H1585" s="10"/>
      <c r="I1585" s="10"/>
      <c r="J1585" s="10"/>
      <c r="K1585" s="10"/>
      <c r="M1585" s="10">
        <v>360</v>
      </c>
      <c r="N1585" s="69"/>
      <c r="P1585" s="248">
        <f t="shared" si="45"/>
        <v>0</v>
      </c>
      <c r="Q1585" s="10"/>
      <c r="R1585" s="10"/>
      <c r="S1585" s="10"/>
      <c r="T1585" s="180"/>
      <c r="U1585" s="10"/>
      <c r="V1585" s="10"/>
      <c r="W1585" s="10"/>
      <c r="Y1585" s="168"/>
      <c r="Z1585" s="242"/>
      <c r="AB1585" s="242"/>
      <c r="AC1585" s="242"/>
      <c r="AD1585" s="10"/>
      <c r="AE1585" s="3"/>
      <c r="AF1585" s="3"/>
    </row>
    <row r="1586" spans="1:32" x14ac:dyDescent="0.2">
      <c r="A1586" s="55"/>
      <c r="B1586" s="10"/>
      <c r="C1586" s="10" t="s">
        <v>420</v>
      </c>
      <c r="D1586" s="10"/>
      <c r="E1586" s="10" t="s">
        <v>421</v>
      </c>
      <c r="F1586" s="10">
        <v>1465</v>
      </c>
      <c r="G1586" s="10"/>
      <c r="H1586" s="10"/>
      <c r="I1586" s="10"/>
      <c r="J1586" s="10"/>
      <c r="K1586" s="10"/>
      <c r="M1586" s="10">
        <v>1</v>
      </c>
      <c r="N1586" s="69"/>
      <c r="P1586" s="248">
        <f t="shared" si="45"/>
        <v>0</v>
      </c>
      <c r="Q1586" s="10"/>
      <c r="R1586" s="10"/>
      <c r="S1586" s="10"/>
      <c r="T1586" s="180"/>
      <c r="U1586" s="10"/>
      <c r="V1586" s="10"/>
      <c r="W1586" s="10"/>
      <c r="Y1586" s="168"/>
      <c r="Z1586" s="242"/>
      <c r="AB1586" s="242"/>
      <c r="AC1586" s="242"/>
      <c r="AD1586" s="10"/>
      <c r="AE1586" s="3"/>
      <c r="AF1586" s="3"/>
    </row>
    <row r="1587" spans="1:32" x14ac:dyDescent="0.2">
      <c r="A1587" s="55"/>
      <c r="B1587" s="10"/>
      <c r="C1587" s="10" t="s">
        <v>420</v>
      </c>
      <c r="D1587" s="10"/>
      <c r="E1587" s="10" t="s">
        <v>408</v>
      </c>
      <c r="F1587" s="10">
        <v>288750</v>
      </c>
      <c r="G1587" s="10"/>
      <c r="H1587" s="10"/>
      <c r="I1587" s="10"/>
      <c r="J1587" s="10"/>
      <c r="K1587" s="10"/>
      <c r="M1587" s="10">
        <v>469</v>
      </c>
      <c r="N1587" s="69"/>
      <c r="P1587" s="248">
        <f t="shared" si="45"/>
        <v>0</v>
      </c>
      <c r="Q1587" s="10"/>
      <c r="R1587" s="10"/>
      <c r="S1587" s="10"/>
      <c r="T1587" s="180"/>
      <c r="U1587" s="10"/>
      <c r="V1587" s="10"/>
      <c r="W1587" s="10"/>
      <c r="Y1587" s="168"/>
      <c r="Z1587" s="242"/>
      <c r="AB1587" s="242"/>
      <c r="AC1587" s="242"/>
      <c r="AD1587" s="10"/>
      <c r="AE1587" s="3"/>
      <c r="AF1587" s="3"/>
    </row>
    <row r="1588" spans="1:32" x14ac:dyDescent="0.2">
      <c r="A1588" s="55"/>
      <c r="B1588" s="10"/>
      <c r="C1588" s="10" t="s">
        <v>422</v>
      </c>
      <c r="D1588" s="10"/>
      <c r="E1588" s="10" t="s">
        <v>423</v>
      </c>
      <c r="F1588" s="10">
        <v>186443</v>
      </c>
      <c r="G1588" s="10"/>
      <c r="H1588" s="10"/>
      <c r="I1588" s="10"/>
      <c r="J1588" s="10"/>
      <c r="K1588" s="10"/>
      <c r="M1588" s="10">
        <v>302</v>
      </c>
      <c r="N1588" s="69"/>
      <c r="P1588" s="248">
        <f t="shared" si="45"/>
        <v>0</v>
      </c>
      <c r="Q1588" s="10"/>
      <c r="R1588" s="10"/>
      <c r="S1588" s="10"/>
      <c r="T1588" s="180"/>
      <c r="U1588" s="10"/>
      <c r="V1588" s="10"/>
      <c r="W1588" s="10"/>
      <c r="Y1588" s="168"/>
      <c r="Z1588" s="242"/>
      <c r="AB1588" s="242"/>
      <c r="AC1588" s="242"/>
      <c r="AD1588" s="10"/>
      <c r="AE1588" s="3"/>
      <c r="AF1588" s="3"/>
    </row>
    <row r="1589" spans="1:32" x14ac:dyDescent="0.2">
      <c r="A1589" s="55"/>
      <c r="B1589" s="10"/>
      <c r="C1589" s="10" t="s">
        <v>424</v>
      </c>
      <c r="D1589" s="10"/>
      <c r="E1589" s="10" t="s">
        <v>103</v>
      </c>
      <c r="F1589" s="10">
        <v>359672</v>
      </c>
      <c r="G1589" s="10"/>
      <c r="H1589" s="10"/>
      <c r="I1589" s="10"/>
      <c r="J1589" s="10"/>
      <c r="K1589" s="10"/>
      <c r="M1589" s="10">
        <v>1182</v>
      </c>
      <c r="N1589" s="69"/>
      <c r="P1589" s="248">
        <f t="shared" si="45"/>
        <v>0</v>
      </c>
      <c r="Q1589" s="10"/>
      <c r="R1589" s="10"/>
      <c r="S1589" s="10"/>
      <c r="T1589" s="180"/>
      <c r="U1589" s="10"/>
      <c r="V1589" s="10"/>
      <c r="W1589" s="10"/>
      <c r="Y1589" s="168"/>
      <c r="Z1589" s="242"/>
      <c r="AB1589" s="242"/>
      <c r="AC1589" s="242"/>
      <c r="AD1589" s="10"/>
      <c r="AE1589" s="3"/>
      <c r="AF1589" s="3"/>
    </row>
    <row r="1590" spans="1:32" x14ac:dyDescent="0.2">
      <c r="A1590" s="55"/>
      <c r="B1590" s="10"/>
      <c r="C1590" s="10" t="s">
        <v>425</v>
      </c>
      <c r="D1590" s="10"/>
      <c r="E1590" s="10" t="s">
        <v>103</v>
      </c>
      <c r="F1590" s="10">
        <v>28904</v>
      </c>
      <c r="G1590" s="10"/>
      <c r="H1590" s="10"/>
      <c r="I1590" s="10"/>
      <c r="J1590" s="10"/>
      <c r="K1590" s="10"/>
      <c r="M1590" s="10">
        <v>102</v>
      </c>
      <c r="N1590" s="69"/>
      <c r="P1590" s="248">
        <f t="shared" si="45"/>
        <v>0</v>
      </c>
      <c r="Q1590" s="10"/>
      <c r="R1590" s="10"/>
      <c r="S1590" s="10"/>
      <c r="T1590" s="180"/>
      <c r="U1590" s="10"/>
      <c r="V1590" s="10"/>
      <c r="W1590" s="10"/>
      <c r="Y1590" s="168"/>
      <c r="Z1590" s="242"/>
      <c r="AB1590" s="242"/>
      <c r="AC1590" s="242"/>
      <c r="AD1590" s="10"/>
      <c r="AE1590" s="3"/>
      <c r="AF1590" s="3"/>
    </row>
    <row r="1591" spans="1:32" x14ac:dyDescent="0.2">
      <c r="A1591" s="55"/>
      <c r="B1591" s="10"/>
      <c r="C1591" s="10" t="s">
        <v>426</v>
      </c>
      <c r="D1591" s="10"/>
      <c r="E1591" s="10" t="s">
        <v>63</v>
      </c>
      <c r="F1591" s="10">
        <v>1021279</v>
      </c>
      <c r="G1591" s="10"/>
      <c r="H1591" s="10"/>
      <c r="I1591" s="10"/>
      <c r="J1591" s="10"/>
      <c r="K1591" s="10"/>
      <c r="M1591" s="10">
        <v>2925</v>
      </c>
      <c r="N1591" s="69"/>
      <c r="P1591" s="248">
        <f t="shared" si="45"/>
        <v>0</v>
      </c>
      <c r="Q1591" s="10"/>
      <c r="R1591" s="10"/>
      <c r="S1591" s="10"/>
      <c r="T1591" s="180"/>
      <c r="U1591" s="10"/>
      <c r="V1591" s="10"/>
      <c r="W1591" s="10"/>
      <c r="Y1591" s="168"/>
      <c r="Z1591" s="242"/>
      <c r="AB1591" s="242"/>
      <c r="AC1591" s="242"/>
      <c r="AD1591" s="10"/>
      <c r="AE1591" s="3"/>
      <c r="AF1591" s="3"/>
    </row>
    <row r="1592" spans="1:32" x14ac:dyDescent="0.2">
      <c r="A1592" s="55"/>
      <c r="B1592" s="10"/>
      <c r="C1592" s="10" t="s">
        <v>426</v>
      </c>
      <c r="D1592" s="10"/>
      <c r="E1592" s="10" t="s">
        <v>166</v>
      </c>
      <c r="F1592" s="10">
        <v>90</v>
      </c>
      <c r="G1592" s="10"/>
      <c r="H1592" s="10"/>
      <c r="I1592" s="10"/>
      <c r="J1592" s="10"/>
      <c r="K1592" s="10"/>
      <c r="M1592" s="10">
        <v>1</v>
      </c>
      <c r="N1592" s="69"/>
      <c r="P1592" s="248">
        <f t="shared" si="45"/>
        <v>0</v>
      </c>
      <c r="Q1592" s="10"/>
      <c r="R1592" s="10"/>
      <c r="S1592" s="10"/>
      <c r="T1592" s="180"/>
      <c r="U1592" s="10"/>
      <c r="V1592" s="10"/>
      <c r="W1592" s="10"/>
      <c r="Y1592" s="168"/>
      <c r="Z1592" s="242"/>
      <c r="AB1592" s="242"/>
      <c r="AC1592" s="242"/>
      <c r="AD1592" s="10"/>
      <c r="AE1592" s="3"/>
      <c r="AF1592" s="3"/>
    </row>
    <row r="1593" spans="1:32" x14ac:dyDescent="0.2">
      <c r="A1593" s="55"/>
      <c r="B1593" s="10"/>
      <c r="C1593" s="10" t="s">
        <v>427</v>
      </c>
      <c r="D1593" s="10"/>
      <c r="E1593" s="10" t="s">
        <v>156</v>
      </c>
      <c r="F1593" s="10">
        <v>2073</v>
      </c>
      <c r="G1593" s="10"/>
      <c r="H1593" s="10"/>
      <c r="I1593" s="10"/>
      <c r="J1593" s="10"/>
      <c r="K1593" s="10"/>
      <c r="M1593" s="10">
        <v>5</v>
      </c>
      <c r="N1593" s="69"/>
      <c r="P1593" s="248">
        <f t="shared" si="45"/>
        <v>0</v>
      </c>
      <c r="Q1593" s="10"/>
      <c r="R1593" s="10"/>
      <c r="S1593" s="10"/>
      <c r="T1593" s="180"/>
      <c r="U1593" s="10"/>
      <c r="V1593" s="10"/>
      <c r="W1593" s="10"/>
      <c r="Y1593" s="168"/>
      <c r="Z1593" s="242"/>
      <c r="AB1593" s="242"/>
      <c r="AC1593" s="242"/>
      <c r="AD1593" s="10"/>
      <c r="AE1593" s="3"/>
      <c r="AF1593" s="3"/>
    </row>
    <row r="1594" spans="1:32" x14ac:dyDescent="0.2">
      <c r="A1594" s="55"/>
      <c r="B1594" s="10"/>
      <c r="C1594" s="10" t="s">
        <v>428</v>
      </c>
      <c r="D1594" s="10"/>
      <c r="E1594" s="10" t="s">
        <v>63</v>
      </c>
      <c r="F1594" s="10">
        <v>187</v>
      </c>
      <c r="G1594" s="10"/>
      <c r="H1594" s="10"/>
      <c r="I1594" s="10"/>
      <c r="J1594" s="10"/>
      <c r="K1594" s="10"/>
      <c r="M1594" s="10">
        <v>1</v>
      </c>
      <c r="N1594" s="69"/>
      <c r="P1594" s="248">
        <f t="shared" si="45"/>
        <v>0</v>
      </c>
      <c r="Q1594" s="10"/>
      <c r="R1594" s="10"/>
      <c r="S1594" s="10"/>
      <c r="T1594" s="180"/>
      <c r="U1594" s="10"/>
      <c r="V1594" s="10"/>
      <c r="W1594" s="10"/>
      <c r="Y1594" s="168"/>
      <c r="Z1594" s="242"/>
      <c r="AB1594" s="242"/>
      <c r="AC1594" s="242"/>
      <c r="AD1594" s="10"/>
      <c r="AE1594" s="3"/>
      <c r="AF1594" s="3"/>
    </row>
    <row r="1595" spans="1:32" x14ac:dyDescent="0.2">
      <c r="A1595" s="55"/>
      <c r="B1595" s="10"/>
      <c r="C1595" s="10" t="s">
        <v>428</v>
      </c>
      <c r="D1595" s="10"/>
      <c r="E1595" s="10" t="s">
        <v>429</v>
      </c>
      <c r="F1595" s="10">
        <v>300</v>
      </c>
      <c r="G1595" s="10"/>
      <c r="H1595" s="10"/>
      <c r="I1595" s="10"/>
      <c r="J1595" s="10"/>
      <c r="K1595" s="10"/>
      <c r="M1595" s="10">
        <v>1</v>
      </c>
      <c r="N1595" s="69"/>
      <c r="P1595" s="248">
        <f t="shared" si="45"/>
        <v>0</v>
      </c>
      <c r="Q1595" s="10"/>
      <c r="R1595" s="10"/>
      <c r="S1595" s="10"/>
      <c r="T1595" s="180"/>
      <c r="U1595" s="10"/>
      <c r="V1595" s="10"/>
      <c r="W1595" s="10"/>
      <c r="Y1595" s="168"/>
      <c r="Z1595" s="242"/>
      <c r="AB1595" s="242"/>
      <c r="AC1595" s="242"/>
      <c r="AD1595" s="10"/>
      <c r="AE1595" s="3"/>
      <c r="AF1595" s="3"/>
    </row>
    <row r="1596" spans="1:32" x14ac:dyDescent="0.2">
      <c r="A1596" s="55"/>
      <c r="B1596" s="10"/>
      <c r="C1596" s="10" t="s">
        <v>428</v>
      </c>
      <c r="D1596" s="10"/>
      <c r="E1596" s="10" t="s">
        <v>166</v>
      </c>
      <c r="F1596" s="10">
        <v>1569077</v>
      </c>
      <c r="G1596" s="10"/>
      <c r="H1596" s="10"/>
      <c r="I1596" s="10"/>
      <c r="J1596" s="10"/>
      <c r="K1596" s="10"/>
      <c r="M1596" s="10">
        <v>7976</v>
      </c>
      <c r="N1596" s="69"/>
      <c r="P1596" s="248">
        <f t="shared" si="45"/>
        <v>0</v>
      </c>
      <c r="Q1596" s="10"/>
      <c r="R1596" s="10"/>
      <c r="S1596" s="10"/>
      <c r="T1596" s="180"/>
      <c r="U1596" s="10"/>
      <c r="V1596" s="10"/>
      <c r="W1596" s="10"/>
      <c r="Y1596" s="168"/>
      <c r="Z1596" s="242"/>
      <c r="AB1596" s="242"/>
      <c r="AC1596" s="242"/>
      <c r="AD1596" s="10"/>
      <c r="AE1596" s="3"/>
      <c r="AF1596" s="3"/>
    </row>
    <row r="1597" spans="1:32" x14ac:dyDescent="0.2">
      <c r="A1597" s="55"/>
      <c r="B1597" s="10"/>
      <c r="C1597" s="10" t="s">
        <v>430</v>
      </c>
      <c r="D1597" s="10"/>
      <c r="E1597" s="10" t="s">
        <v>366</v>
      </c>
      <c r="F1597" s="10">
        <v>1354199</v>
      </c>
      <c r="G1597" s="10"/>
      <c r="H1597" s="10"/>
      <c r="I1597" s="10"/>
      <c r="J1597" s="10"/>
      <c r="K1597" s="10"/>
      <c r="M1597" s="10">
        <v>3213</v>
      </c>
      <c r="N1597" s="69"/>
      <c r="P1597" s="248">
        <f t="shared" si="45"/>
        <v>0</v>
      </c>
      <c r="Q1597" s="10"/>
      <c r="R1597" s="10"/>
      <c r="S1597" s="10"/>
      <c r="T1597" s="180"/>
      <c r="U1597" s="10"/>
      <c r="V1597" s="10"/>
      <c r="W1597" s="10"/>
      <c r="Y1597" s="168"/>
      <c r="Z1597" s="242"/>
      <c r="AB1597" s="242"/>
      <c r="AC1597" s="242"/>
      <c r="AD1597" s="10"/>
      <c r="AE1597" s="3"/>
      <c r="AF1597" s="3"/>
    </row>
    <row r="1598" spans="1:32" x14ac:dyDescent="0.2">
      <c r="A1598" s="55"/>
      <c r="B1598" s="10"/>
      <c r="C1598" s="10" t="s">
        <v>430</v>
      </c>
      <c r="D1598" s="10"/>
      <c r="E1598" s="10" t="s">
        <v>367</v>
      </c>
      <c r="F1598" s="10">
        <v>185</v>
      </c>
      <c r="G1598" s="10"/>
      <c r="H1598" s="10"/>
      <c r="I1598" s="10"/>
      <c r="J1598" s="10"/>
      <c r="K1598" s="10"/>
      <c r="M1598" s="10">
        <v>1</v>
      </c>
      <c r="N1598" s="69"/>
      <c r="P1598" s="248">
        <f t="shared" si="45"/>
        <v>0</v>
      </c>
      <c r="Q1598" s="10"/>
      <c r="R1598" s="10"/>
      <c r="S1598" s="10"/>
      <c r="T1598" s="180"/>
      <c r="U1598" s="10"/>
      <c r="V1598" s="10"/>
      <c r="W1598" s="10"/>
      <c r="Y1598" s="168"/>
      <c r="Z1598" s="242"/>
      <c r="AB1598" s="242"/>
      <c r="AC1598" s="242"/>
      <c r="AD1598" s="10"/>
      <c r="AE1598" s="3"/>
      <c r="AF1598" s="3"/>
    </row>
    <row r="1599" spans="1:32" x14ac:dyDescent="0.2">
      <c r="A1599" s="55"/>
      <c r="B1599" s="10"/>
      <c r="C1599" s="10" t="s">
        <v>431</v>
      </c>
      <c r="D1599" s="10"/>
      <c r="E1599" s="10" t="s">
        <v>89</v>
      </c>
      <c r="F1599" s="10">
        <v>6311</v>
      </c>
      <c r="G1599" s="10"/>
      <c r="H1599" s="10"/>
      <c r="I1599" s="10"/>
      <c r="J1599" s="10"/>
      <c r="K1599" s="10"/>
      <c r="M1599" s="10">
        <v>8</v>
      </c>
      <c r="N1599" s="69"/>
      <c r="P1599" s="248">
        <f t="shared" si="45"/>
        <v>0</v>
      </c>
      <c r="Q1599" s="10"/>
      <c r="R1599" s="10"/>
      <c r="S1599" s="10"/>
      <c r="T1599" s="180"/>
      <c r="U1599" s="10"/>
      <c r="V1599" s="10"/>
      <c r="W1599" s="10"/>
      <c r="Y1599" s="168"/>
      <c r="Z1599" s="242"/>
      <c r="AB1599" s="242"/>
      <c r="AC1599" s="242"/>
      <c r="AD1599" s="10"/>
      <c r="AE1599" s="3"/>
      <c r="AF1599" s="3"/>
    </row>
    <row r="1600" spans="1:32" x14ac:dyDescent="0.2">
      <c r="A1600" s="55"/>
      <c r="B1600" s="10"/>
      <c r="C1600" s="10" t="s">
        <v>432</v>
      </c>
      <c r="D1600" s="10"/>
      <c r="E1600" s="10" t="s">
        <v>163</v>
      </c>
      <c r="F1600" s="10">
        <v>4273</v>
      </c>
      <c r="G1600" s="10"/>
      <c r="H1600" s="10"/>
      <c r="I1600" s="10"/>
      <c r="J1600" s="10"/>
      <c r="K1600" s="10"/>
      <c r="M1600" s="10">
        <v>10</v>
      </c>
      <c r="N1600" s="69"/>
      <c r="P1600" s="248">
        <f t="shared" si="45"/>
        <v>0</v>
      </c>
      <c r="Q1600" s="10"/>
      <c r="R1600" s="10"/>
      <c r="S1600" s="10"/>
      <c r="T1600" s="180"/>
      <c r="U1600" s="10"/>
      <c r="V1600" s="10"/>
      <c r="W1600" s="10"/>
      <c r="Y1600" s="168"/>
      <c r="Z1600" s="242"/>
      <c r="AB1600" s="242"/>
      <c r="AC1600" s="242"/>
      <c r="AD1600" s="10"/>
      <c r="AE1600" s="3"/>
      <c r="AF1600" s="3"/>
    </row>
    <row r="1601" spans="1:32" x14ac:dyDescent="0.2">
      <c r="A1601" s="55"/>
      <c r="B1601" s="10"/>
      <c r="C1601" s="10" t="s">
        <v>433</v>
      </c>
      <c r="D1601" s="10"/>
      <c r="E1601" s="10" t="s">
        <v>104</v>
      </c>
      <c r="F1601" s="10">
        <v>2386</v>
      </c>
      <c r="G1601" s="10"/>
      <c r="H1601" s="10"/>
      <c r="I1601" s="10"/>
      <c r="J1601" s="10"/>
      <c r="K1601" s="10"/>
      <c r="M1601" s="10">
        <v>4</v>
      </c>
      <c r="N1601" s="69"/>
      <c r="P1601" s="248">
        <f t="shared" si="45"/>
        <v>0</v>
      </c>
      <c r="Q1601" s="10"/>
      <c r="R1601" s="10"/>
      <c r="S1601" s="10"/>
      <c r="T1601" s="180"/>
      <c r="U1601" s="10"/>
      <c r="V1601" s="10"/>
      <c r="W1601" s="10"/>
      <c r="Y1601" s="168"/>
      <c r="Z1601" s="242"/>
      <c r="AB1601" s="242"/>
      <c r="AC1601" s="242"/>
      <c r="AD1601" s="10"/>
      <c r="AE1601" s="3"/>
      <c r="AF1601" s="3"/>
    </row>
    <row r="1602" spans="1:32" x14ac:dyDescent="0.2">
      <c r="A1602" s="55"/>
      <c r="B1602" s="10"/>
      <c r="C1602" s="10" t="s">
        <v>434</v>
      </c>
      <c r="D1602" s="10"/>
      <c r="E1602" s="10" t="s">
        <v>63</v>
      </c>
      <c r="F1602" s="10">
        <v>115</v>
      </c>
      <c r="G1602" s="10"/>
      <c r="H1602" s="10"/>
      <c r="I1602" s="10"/>
      <c r="J1602" s="10"/>
      <c r="K1602" s="10"/>
      <c r="M1602" s="10">
        <v>1</v>
      </c>
      <c r="N1602" s="69"/>
      <c r="P1602" s="248">
        <f t="shared" si="45"/>
        <v>0</v>
      </c>
      <c r="Q1602" s="10"/>
      <c r="R1602" s="10"/>
      <c r="S1602" s="10"/>
      <c r="T1602" s="180"/>
      <c r="U1602" s="10"/>
      <c r="V1602" s="10"/>
      <c r="W1602" s="10"/>
      <c r="Y1602" s="168"/>
      <c r="Z1602" s="242"/>
      <c r="AB1602" s="242"/>
      <c r="AC1602" s="242"/>
      <c r="AD1602" s="10"/>
      <c r="AE1602" s="3"/>
      <c r="AF1602" s="3"/>
    </row>
    <row r="1603" spans="1:32" x14ac:dyDescent="0.2">
      <c r="A1603" s="55"/>
      <c r="B1603" s="10"/>
      <c r="C1603" s="10" t="s">
        <v>434</v>
      </c>
      <c r="D1603" s="10"/>
      <c r="E1603" s="10" t="s">
        <v>388</v>
      </c>
      <c r="F1603" s="10">
        <v>5375913</v>
      </c>
      <c r="G1603" s="10"/>
      <c r="H1603" s="10"/>
      <c r="I1603" s="10"/>
      <c r="J1603" s="10"/>
      <c r="K1603" s="10"/>
      <c r="M1603" s="10">
        <v>20627</v>
      </c>
      <c r="N1603" s="69"/>
      <c r="P1603" s="248">
        <f t="shared" si="45"/>
        <v>0</v>
      </c>
      <c r="Q1603" s="10"/>
      <c r="R1603" s="10"/>
      <c r="S1603" s="10"/>
      <c r="T1603" s="180"/>
      <c r="U1603" s="10"/>
      <c r="V1603" s="10"/>
      <c r="W1603" s="10"/>
      <c r="Y1603" s="168"/>
      <c r="Z1603" s="242"/>
      <c r="AB1603" s="242"/>
      <c r="AC1603" s="242"/>
      <c r="AD1603" s="10"/>
      <c r="AE1603" s="3"/>
      <c r="AF1603" s="3"/>
    </row>
    <row r="1604" spans="1:32" x14ac:dyDescent="0.2">
      <c r="A1604" s="55"/>
      <c r="B1604" s="10"/>
      <c r="C1604" s="10" t="s">
        <v>434</v>
      </c>
      <c r="D1604" s="10"/>
      <c r="E1604" s="10" t="s">
        <v>266</v>
      </c>
      <c r="F1604" s="10">
        <v>338</v>
      </c>
      <c r="G1604" s="10"/>
      <c r="H1604" s="10"/>
      <c r="I1604" s="10"/>
      <c r="J1604" s="10"/>
      <c r="K1604" s="10"/>
      <c r="M1604" s="10">
        <v>2</v>
      </c>
      <c r="N1604" s="69"/>
      <c r="P1604" s="248">
        <f t="shared" si="45"/>
        <v>0</v>
      </c>
      <c r="Q1604" s="10"/>
      <c r="R1604" s="10"/>
      <c r="S1604" s="10"/>
      <c r="T1604" s="180"/>
      <c r="U1604" s="10"/>
      <c r="V1604" s="10"/>
      <c r="W1604" s="10"/>
      <c r="Y1604" s="168"/>
      <c r="Z1604" s="242"/>
      <c r="AB1604" s="242"/>
      <c r="AC1604" s="242"/>
      <c r="AD1604" s="10"/>
      <c r="AE1604" s="3"/>
      <c r="AF1604" s="3"/>
    </row>
    <row r="1605" spans="1:32" x14ac:dyDescent="0.2">
      <c r="A1605" s="55"/>
      <c r="B1605" s="10"/>
      <c r="C1605" s="10" t="s">
        <v>436</v>
      </c>
      <c r="D1605" s="10"/>
      <c r="E1605" s="10" t="s">
        <v>223</v>
      </c>
      <c r="F1605" s="10">
        <v>447228</v>
      </c>
      <c r="G1605" s="10"/>
      <c r="H1605" s="10"/>
      <c r="I1605" s="10"/>
      <c r="J1605" s="10"/>
      <c r="K1605" s="10"/>
      <c r="M1605" s="10">
        <v>1153</v>
      </c>
      <c r="N1605" s="69"/>
      <c r="P1605" s="248">
        <f t="shared" si="45"/>
        <v>0</v>
      </c>
      <c r="Q1605" s="10"/>
      <c r="R1605" s="10"/>
      <c r="S1605" s="10"/>
      <c r="T1605" s="180"/>
      <c r="U1605" s="10"/>
      <c r="V1605" s="10"/>
      <c r="W1605" s="10"/>
      <c r="Y1605" s="168"/>
      <c r="Z1605" s="242"/>
      <c r="AB1605" s="242"/>
      <c r="AC1605" s="242"/>
      <c r="AD1605" s="10"/>
      <c r="AE1605" s="3"/>
      <c r="AF1605" s="3"/>
    </row>
    <row r="1606" spans="1:32" x14ac:dyDescent="0.2">
      <c r="A1606" s="55"/>
      <c r="B1606" s="10"/>
      <c r="C1606" s="10" t="s">
        <v>436</v>
      </c>
      <c r="D1606" s="10"/>
      <c r="E1606" s="10" t="s">
        <v>69</v>
      </c>
      <c r="F1606" s="10">
        <v>940</v>
      </c>
      <c r="G1606" s="10"/>
      <c r="H1606" s="10"/>
      <c r="I1606" s="10"/>
      <c r="J1606" s="10"/>
      <c r="K1606" s="10"/>
      <c r="M1606" s="10">
        <v>1</v>
      </c>
      <c r="N1606" s="69"/>
      <c r="P1606" s="248">
        <f t="shared" si="45"/>
        <v>0</v>
      </c>
      <c r="Q1606" s="10"/>
      <c r="R1606" s="10"/>
      <c r="S1606" s="10"/>
      <c r="T1606" s="180"/>
      <c r="U1606" s="10"/>
      <c r="V1606" s="10"/>
      <c r="W1606" s="10"/>
      <c r="Y1606" s="168"/>
      <c r="Z1606" s="242"/>
      <c r="AB1606" s="242"/>
      <c r="AC1606" s="242"/>
      <c r="AD1606" s="10"/>
      <c r="AE1606" s="3"/>
      <c r="AF1606" s="3"/>
    </row>
    <row r="1607" spans="1:32" x14ac:dyDescent="0.2">
      <c r="A1607" s="55"/>
      <c r="B1607" s="10"/>
      <c r="C1607" s="10" t="s">
        <v>437</v>
      </c>
      <c r="D1607" s="10"/>
      <c r="E1607" s="10" t="s">
        <v>291</v>
      </c>
      <c r="F1607" s="10">
        <v>173201</v>
      </c>
      <c r="G1607" s="10"/>
      <c r="H1607" s="10"/>
      <c r="I1607" s="10"/>
      <c r="J1607" s="10"/>
      <c r="K1607" s="10"/>
      <c r="M1607" s="10">
        <v>332</v>
      </c>
      <c r="N1607" s="69"/>
      <c r="P1607" s="248">
        <f t="shared" si="45"/>
        <v>0</v>
      </c>
      <c r="Q1607" s="10"/>
      <c r="R1607" s="10"/>
      <c r="S1607" s="10"/>
      <c r="T1607" s="180"/>
      <c r="U1607" s="10"/>
      <c r="V1607" s="10"/>
      <c r="W1607" s="10"/>
      <c r="Y1607" s="168"/>
      <c r="Z1607" s="242"/>
      <c r="AB1607" s="242"/>
      <c r="AC1607" s="242"/>
      <c r="AD1607" s="10"/>
      <c r="AE1607" s="3"/>
      <c r="AF1607" s="3"/>
    </row>
    <row r="1608" spans="1:32" x14ac:dyDescent="0.2">
      <c r="A1608" s="55"/>
      <c r="B1608" s="10"/>
      <c r="C1608" s="10" t="s">
        <v>438</v>
      </c>
      <c r="D1608" s="10"/>
      <c r="E1608" s="10" t="s">
        <v>69</v>
      </c>
      <c r="F1608" s="10">
        <v>1265</v>
      </c>
      <c r="G1608" s="10"/>
      <c r="H1608" s="10"/>
      <c r="I1608" s="10"/>
      <c r="J1608" s="10"/>
      <c r="K1608" s="10"/>
      <c r="M1608" s="10">
        <v>3</v>
      </c>
      <c r="N1608" s="69"/>
      <c r="P1608" s="248">
        <f t="shared" si="45"/>
        <v>0</v>
      </c>
      <c r="Q1608" s="10"/>
      <c r="R1608" s="10"/>
      <c r="S1608" s="10"/>
      <c r="T1608" s="180"/>
      <c r="U1608" s="10"/>
      <c r="V1608" s="10"/>
      <c r="W1608" s="10"/>
      <c r="Y1608" s="168"/>
      <c r="Z1608" s="242"/>
      <c r="AB1608" s="242"/>
      <c r="AC1608" s="242"/>
      <c r="AD1608" s="10"/>
      <c r="AE1608" s="3"/>
      <c r="AF1608" s="3"/>
    </row>
    <row r="1609" spans="1:32" x14ac:dyDescent="0.2">
      <c r="A1609" s="55"/>
      <c r="B1609" s="10"/>
      <c r="C1609" s="10" t="s">
        <v>439</v>
      </c>
      <c r="D1609" s="10"/>
      <c r="E1609" s="10" t="s">
        <v>144</v>
      </c>
      <c r="F1609" s="10">
        <v>2145</v>
      </c>
      <c r="G1609" s="10"/>
      <c r="H1609" s="10"/>
      <c r="I1609" s="10"/>
      <c r="J1609" s="10"/>
      <c r="K1609" s="10"/>
      <c r="M1609" s="10">
        <v>4</v>
      </c>
      <c r="N1609" s="69"/>
      <c r="P1609" s="248">
        <f t="shared" si="45"/>
        <v>0</v>
      </c>
      <c r="Q1609" s="10"/>
      <c r="R1609" s="10"/>
      <c r="S1609" s="10"/>
      <c r="T1609" s="180"/>
      <c r="U1609" s="10"/>
      <c r="V1609" s="10"/>
      <c r="W1609" s="10"/>
      <c r="Y1609" s="168"/>
      <c r="Z1609" s="242"/>
      <c r="AB1609" s="242"/>
      <c r="AC1609" s="242"/>
      <c r="AD1609" s="10"/>
      <c r="AE1609" s="3"/>
      <c r="AF1609" s="3"/>
    </row>
    <row r="1610" spans="1:32" x14ac:dyDescent="0.2">
      <c r="A1610" s="55"/>
      <c r="B1610" s="10"/>
      <c r="C1610" s="10" t="s">
        <v>440</v>
      </c>
      <c r="D1610" s="10"/>
      <c r="E1610" s="10" t="s">
        <v>62</v>
      </c>
      <c r="F1610" s="10">
        <v>4062</v>
      </c>
      <c r="G1610" s="10"/>
      <c r="H1610" s="10"/>
      <c r="I1610" s="10"/>
      <c r="J1610" s="10"/>
      <c r="K1610" s="10"/>
      <c r="M1610" s="10">
        <v>13</v>
      </c>
      <c r="N1610" s="69"/>
      <c r="P1610" s="248">
        <f t="shared" si="45"/>
        <v>0</v>
      </c>
      <c r="Q1610" s="10"/>
      <c r="R1610" s="10"/>
      <c r="S1610" s="10"/>
      <c r="T1610" s="180"/>
      <c r="U1610" s="10"/>
      <c r="V1610" s="10"/>
      <c r="W1610" s="10"/>
      <c r="Y1610" s="168"/>
      <c r="Z1610" s="242"/>
      <c r="AB1610" s="242"/>
      <c r="AC1610" s="242"/>
      <c r="AD1610" s="10"/>
      <c r="AE1610" s="3"/>
      <c r="AF1610" s="3"/>
    </row>
    <row r="1611" spans="1:32" x14ac:dyDescent="0.2">
      <c r="A1611" s="55"/>
      <c r="B1611" s="10"/>
      <c r="C1611" s="10" t="s">
        <v>441</v>
      </c>
      <c r="D1611" s="10"/>
      <c r="E1611" s="10" t="s">
        <v>69</v>
      </c>
      <c r="F1611" s="10">
        <v>49</v>
      </c>
      <c r="G1611" s="10"/>
      <c r="H1611" s="10"/>
      <c r="I1611" s="10"/>
      <c r="J1611" s="10"/>
      <c r="K1611" s="10"/>
      <c r="M1611" s="10">
        <v>1</v>
      </c>
      <c r="N1611" s="69"/>
      <c r="P1611" s="248">
        <f t="shared" si="45"/>
        <v>0</v>
      </c>
      <c r="Q1611" s="10"/>
      <c r="R1611" s="10"/>
      <c r="S1611" s="10"/>
      <c r="T1611" s="180"/>
      <c r="U1611" s="10"/>
      <c r="V1611" s="10"/>
      <c r="W1611" s="10"/>
      <c r="Y1611" s="168"/>
      <c r="Z1611" s="242"/>
      <c r="AB1611" s="242"/>
      <c r="AC1611" s="242"/>
      <c r="AD1611" s="10"/>
      <c r="AE1611" s="3"/>
      <c r="AF1611" s="3"/>
    </row>
    <row r="1612" spans="1:32" x14ac:dyDescent="0.2">
      <c r="A1612" s="55"/>
      <c r="B1612" s="10"/>
      <c r="C1612" s="10" t="s">
        <v>442</v>
      </c>
      <c r="D1612" s="10"/>
      <c r="E1612" s="10" t="s">
        <v>123</v>
      </c>
      <c r="F1612" s="10">
        <v>548579</v>
      </c>
      <c r="G1612" s="10"/>
      <c r="H1612" s="10"/>
      <c r="I1612" s="10"/>
      <c r="J1612" s="10"/>
      <c r="K1612" s="10"/>
      <c r="M1612" s="10">
        <v>1050</v>
      </c>
      <c r="N1612" s="69"/>
      <c r="P1612" s="248">
        <f t="shared" si="45"/>
        <v>0</v>
      </c>
      <c r="Q1612" s="10"/>
      <c r="R1612" s="10"/>
      <c r="S1612" s="10"/>
      <c r="T1612" s="180"/>
      <c r="U1612" s="10"/>
      <c r="V1612" s="10"/>
      <c r="W1612" s="10"/>
      <c r="Y1612" s="168"/>
      <c r="Z1612" s="242"/>
      <c r="AB1612" s="242"/>
      <c r="AC1612" s="242"/>
      <c r="AD1612" s="10"/>
      <c r="AE1612" s="3"/>
      <c r="AF1612" s="3"/>
    </row>
    <row r="1613" spans="1:32" x14ac:dyDescent="0.2">
      <c r="A1613" s="55"/>
      <c r="B1613" s="10"/>
      <c r="C1613" s="10" t="s">
        <v>442</v>
      </c>
      <c r="D1613" s="10"/>
      <c r="E1613" s="10" t="s">
        <v>388</v>
      </c>
      <c r="F1613" s="10">
        <v>563</v>
      </c>
      <c r="G1613" s="10"/>
      <c r="H1613" s="10"/>
      <c r="I1613" s="10"/>
      <c r="J1613" s="10"/>
      <c r="K1613" s="10"/>
      <c r="M1613" s="10">
        <v>1</v>
      </c>
      <c r="N1613" s="69"/>
      <c r="P1613" s="248">
        <f t="shared" si="45"/>
        <v>0</v>
      </c>
      <c r="Q1613" s="10"/>
      <c r="R1613" s="10"/>
      <c r="S1613" s="10"/>
      <c r="T1613" s="180"/>
      <c r="U1613" s="10"/>
      <c r="V1613" s="10"/>
      <c r="W1613" s="10"/>
      <c r="Y1613" s="168"/>
      <c r="Z1613" s="242"/>
      <c r="AB1613" s="242"/>
      <c r="AC1613" s="242"/>
      <c r="AD1613" s="10"/>
      <c r="AE1613" s="3"/>
      <c r="AF1613" s="3"/>
    </row>
    <row r="1614" spans="1:32" x14ac:dyDescent="0.2">
      <c r="A1614" s="55"/>
      <c r="B1614" s="10"/>
      <c r="C1614" s="10" t="s">
        <v>442</v>
      </c>
      <c r="D1614" s="10"/>
      <c r="E1614" s="10" t="s">
        <v>223</v>
      </c>
      <c r="F1614" s="10">
        <v>1425</v>
      </c>
      <c r="G1614" s="10"/>
      <c r="H1614" s="10"/>
      <c r="I1614" s="10"/>
      <c r="J1614" s="10"/>
      <c r="K1614" s="10"/>
      <c r="M1614" s="10">
        <v>3</v>
      </c>
      <c r="N1614" s="69"/>
      <c r="P1614" s="248">
        <f t="shared" si="45"/>
        <v>0</v>
      </c>
      <c r="Q1614" s="10"/>
      <c r="R1614" s="10"/>
      <c r="S1614" s="10"/>
      <c r="T1614" s="180"/>
      <c r="U1614" s="10"/>
      <c r="V1614" s="10"/>
      <c r="W1614" s="10"/>
      <c r="Y1614" s="168"/>
      <c r="Z1614" s="242"/>
      <c r="AB1614" s="242"/>
      <c r="AC1614" s="242"/>
      <c r="AD1614" s="10"/>
      <c r="AE1614" s="3"/>
      <c r="AF1614" s="3"/>
    </row>
    <row r="1615" spans="1:32" x14ac:dyDescent="0.2">
      <c r="A1615" s="55"/>
      <c r="B1615" s="10"/>
      <c r="C1615" s="10" t="s">
        <v>443</v>
      </c>
      <c r="D1615" s="10"/>
      <c r="E1615" s="10" t="s">
        <v>103</v>
      </c>
      <c r="F1615" s="10">
        <v>782</v>
      </c>
      <c r="G1615" s="10"/>
      <c r="H1615" s="10"/>
      <c r="I1615" s="10"/>
      <c r="J1615" s="10"/>
      <c r="K1615" s="10"/>
      <c r="M1615" s="10">
        <v>1</v>
      </c>
      <c r="N1615" s="69"/>
      <c r="P1615" s="248">
        <f t="shared" si="45"/>
        <v>0</v>
      </c>
      <c r="Q1615" s="10"/>
      <c r="R1615" s="10"/>
      <c r="S1615" s="10"/>
      <c r="T1615" s="180"/>
      <c r="U1615" s="10"/>
      <c r="V1615" s="10"/>
      <c r="W1615" s="10"/>
      <c r="Y1615" s="168"/>
      <c r="Z1615" s="242"/>
      <c r="AB1615" s="242"/>
      <c r="AC1615" s="242"/>
      <c r="AD1615" s="10"/>
      <c r="AE1615" s="3"/>
      <c r="AF1615" s="3"/>
    </row>
    <row r="1616" spans="1:32" x14ac:dyDescent="0.2">
      <c r="A1616" s="55"/>
      <c r="B1616" s="10"/>
      <c r="C1616" s="10" t="s">
        <v>443</v>
      </c>
      <c r="D1616" s="10"/>
      <c r="E1616" s="10" t="s">
        <v>108</v>
      </c>
      <c r="F1616" s="10">
        <v>543641</v>
      </c>
      <c r="G1616" s="10"/>
      <c r="H1616" s="10"/>
      <c r="I1616" s="10"/>
      <c r="J1616" s="10"/>
      <c r="K1616" s="10"/>
      <c r="M1616" s="10">
        <v>1478</v>
      </c>
      <c r="N1616" s="69"/>
      <c r="P1616" s="248">
        <f t="shared" si="45"/>
        <v>0</v>
      </c>
      <c r="Q1616" s="10"/>
      <c r="R1616" s="10"/>
      <c r="S1616" s="10"/>
      <c r="T1616" s="180"/>
      <c r="U1616" s="10"/>
      <c r="V1616" s="10"/>
      <c r="W1616" s="10"/>
      <c r="Y1616" s="168"/>
      <c r="Z1616" s="242"/>
      <c r="AB1616" s="242"/>
      <c r="AC1616" s="242"/>
      <c r="AD1616" s="10"/>
      <c r="AE1616" s="3"/>
      <c r="AF1616" s="3"/>
    </row>
    <row r="1617" spans="1:32" x14ac:dyDescent="0.2">
      <c r="A1617" s="55"/>
      <c r="B1617" s="10"/>
      <c r="C1617" s="10" t="s">
        <v>444</v>
      </c>
      <c r="D1617" s="10"/>
      <c r="E1617" s="10" t="s">
        <v>69</v>
      </c>
      <c r="F1617" s="10">
        <v>4166</v>
      </c>
      <c r="G1617" s="10"/>
      <c r="H1617" s="10"/>
      <c r="I1617" s="10"/>
      <c r="J1617" s="10"/>
      <c r="K1617" s="10"/>
      <c r="M1617" s="10">
        <v>13</v>
      </c>
      <c r="N1617" s="69"/>
      <c r="P1617" s="248">
        <f t="shared" si="45"/>
        <v>0</v>
      </c>
      <c r="Q1617" s="10"/>
      <c r="R1617" s="10"/>
      <c r="S1617" s="10"/>
      <c r="T1617" s="180"/>
      <c r="U1617" s="10"/>
      <c r="V1617" s="10"/>
      <c r="W1617" s="10"/>
      <c r="Y1617" s="168"/>
      <c r="Z1617" s="242"/>
      <c r="AB1617" s="242"/>
      <c r="AC1617" s="242"/>
      <c r="AD1617" s="10"/>
      <c r="AE1617" s="3"/>
      <c r="AF1617" s="3"/>
    </row>
    <row r="1618" spans="1:32" x14ac:dyDescent="0.2">
      <c r="A1618" s="55"/>
      <c r="B1618" s="10"/>
      <c r="C1618" s="10" t="s">
        <v>445</v>
      </c>
      <c r="D1618" s="10"/>
      <c r="E1618" s="10" t="s">
        <v>446</v>
      </c>
      <c r="F1618" s="10">
        <v>1252681</v>
      </c>
      <c r="G1618" s="10"/>
      <c r="H1618" s="10"/>
      <c r="I1618" s="10"/>
      <c r="J1618" s="10"/>
      <c r="K1618" s="10"/>
      <c r="M1618" s="10">
        <v>2443</v>
      </c>
      <c r="N1618" s="69"/>
      <c r="P1618" s="248">
        <f t="shared" si="45"/>
        <v>0</v>
      </c>
      <c r="Q1618" s="10"/>
      <c r="R1618" s="10"/>
      <c r="S1618" s="10"/>
      <c r="T1618" s="180"/>
      <c r="U1618" s="10"/>
      <c r="V1618" s="10"/>
      <c r="W1618" s="10"/>
      <c r="Y1618" s="168"/>
      <c r="Z1618" s="242"/>
      <c r="AB1618" s="242"/>
      <c r="AC1618" s="242"/>
      <c r="AD1618" s="10"/>
      <c r="AE1618" s="3"/>
      <c r="AF1618" s="3"/>
    </row>
    <row r="1619" spans="1:32" x14ac:dyDescent="0.2">
      <c r="A1619" s="55"/>
      <c r="B1619" s="10"/>
      <c r="C1619" s="10" t="s">
        <v>447</v>
      </c>
      <c r="D1619" s="10"/>
      <c r="E1619" s="10" t="s">
        <v>448</v>
      </c>
      <c r="F1619" s="10">
        <v>379623</v>
      </c>
      <c r="G1619" s="10"/>
      <c r="H1619" s="10"/>
      <c r="I1619" s="10"/>
      <c r="J1619" s="10"/>
      <c r="K1619" s="10"/>
      <c r="M1619" s="10">
        <v>696</v>
      </c>
      <c r="N1619" s="69"/>
      <c r="P1619" s="248">
        <f t="shared" si="45"/>
        <v>0</v>
      </c>
      <c r="Q1619" s="10"/>
      <c r="R1619" s="10"/>
      <c r="S1619" s="10"/>
      <c r="T1619" s="180"/>
      <c r="U1619" s="10"/>
      <c r="V1619" s="10"/>
      <c r="W1619" s="10"/>
      <c r="Y1619" s="168"/>
      <c r="Z1619" s="242"/>
      <c r="AB1619" s="242"/>
      <c r="AC1619" s="242"/>
      <c r="AD1619" s="10"/>
      <c r="AE1619" s="3"/>
      <c r="AF1619" s="3"/>
    </row>
    <row r="1620" spans="1:32" x14ac:dyDescent="0.2">
      <c r="A1620" s="55"/>
      <c r="B1620" s="10"/>
      <c r="C1620" s="10" t="s">
        <v>449</v>
      </c>
      <c r="D1620" s="10"/>
      <c r="E1620" s="10" t="s">
        <v>67</v>
      </c>
      <c r="F1620" s="10">
        <v>1843</v>
      </c>
      <c r="G1620" s="10"/>
      <c r="H1620" s="10"/>
      <c r="I1620" s="10"/>
      <c r="J1620" s="10"/>
      <c r="K1620" s="10"/>
      <c r="M1620" s="10">
        <v>4</v>
      </c>
      <c r="N1620" s="69"/>
      <c r="P1620" s="248">
        <f t="shared" si="45"/>
        <v>0</v>
      </c>
      <c r="Q1620" s="10"/>
      <c r="R1620" s="10"/>
      <c r="S1620" s="10"/>
      <c r="T1620" s="180"/>
      <c r="U1620" s="10"/>
      <c r="V1620" s="10"/>
      <c r="W1620" s="10"/>
      <c r="Y1620" s="168"/>
      <c r="Z1620" s="242"/>
      <c r="AB1620" s="242"/>
      <c r="AC1620" s="242"/>
      <c r="AD1620" s="10"/>
      <c r="AE1620" s="3"/>
      <c r="AF1620" s="3"/>
    </row>
    <row r="1621" spans="1:32" x14ac:dyDescent="0.2">
      <c r="A1621" s="55"/>
      <c r="B1621" s="10"/>
      <c r="C1621" s="10" t="s">
        <v>450</v>
      </c>
      <c r="D1621" s="10"/>
      <c r="E1621" s="10" t="s">
        <v>176</v>
      </c>
      <c r="F1621" s="10">
        <v>1348079</v>
      </c>
      <c r="G1621" s="10"/>
      <c r="H1621" s="10"/>
      <c r="I1621" s="10"/>
      <c r="J1621" s="10"/>
      <c r="K1621" s="10"/>
      <c r="M1621" s="10">
        <v>2569</v>
      </c>
      <c r="N1621" s="69"/>
      <c r="P1621" s="248">
        <f t="shared" si="45"/>
        <v>0</v>
      </c>
      <c r="Q1621" s="10"/>
      <c r="R1621" s="10"/>
      <c r="S1621" s="10"/>
      <c r="T1621" s="180"/>
      <c r="U1621" s="10"/>
      <c r="V1621" s="10"/>
      <c r="W1621" s="10"/>
      <c r="Y1621" s="168"/>
      <c r="Z1621" s="242"/>
      <c r="AB1621" s="242"/>
      <c r="AC1621" s="242"/>
      <c r="AD1621" s="10"/>
      <c r="AE1621" s="3"/>
      <c r="AF1621" s="3"/>
    </row>
    <row r="1622" spans="1:32" x14ac:dyDescent="0.2">
      <c r="A1622" s="55"/>
      <c r="B1622" s="10"/>
      <c r="C1622" s="10" t="s">
        <v>451</v>
      </c>
      <c r="D1622" s="10"/>
      <c r="E1622" s="10" t="s">
        <v>452</v>
      </c>
      <c r="F1622" s="10">
        <v>2760330</v>
      </c>
      <c r="G1622" s="10"/>
      <c r="H1622" s="10"/>
      <c r="I1622" s="10"/>
      <c r="J1622" s="10"/>
      <c r="K1622" s="10"/>
      <c r="M1622" s="10">
        <v>5561</v>
      </c>
      <c r="N1622" s="69"/>
      <c r="P1622" s="248">
        <f t="shared" si="45"/>
        <v>0</v>
      </c>
      <c r="Q1622" s="10"/>
      <c r="R1622" s="10"/>
      <c r="S1622" s="10"/>
      <c r="T1622" s="180"/>
      <c r="U1622" s="10"/>
      <c r="V1622" s="10"/>
      <c r="W1622" s="10"/>
      <c r="Y1622" s="168"/>
      <c r="Z1622" s="242"/>
      <c r="AB1622" s="242"/>
      <c r="AC1622" s="242"/>
      <c r="AD1622" s="10"/>
      <c r="AE1622" s="3"/>
      <c r="AF1622" s="3"/>
    </row>
    <row r="1623" spans="1:32" x14ac:dyDescent="0.2">
      <c r="A1623" s="55"/>
      <c r="B1623" s="10"/>
      <c r="C1623" s="10" t="s">
        <v>453</v>
      </c>
      <c r="D1623" s="10"/>
      <c r="E1623" s="10" t="s">
        <v>78</v>
      </c>
      <c r="F1623" s="10">
        <v>4595</v>
      </c>
      <c r="G1623" s="10"/>
      <c r="H1623" s="10"/>
      <c r="I1623" s="10"/>
      <c r="J1623" s="10"/>
      <c r="K1623" s="10"/>
      <c r="M1623" s="10">
        <v>6</v>
      </c>
      <c r="N1623" s="69"/>
      <c r="P1623" s="248">
        <f t="shared" si="45"/>
        <v>0</v>
      </c>
      <c r="Q1623" s="10"/>
      <c r="R1623" s="10"/>
      <c r="S1623" s="10"/>
      <c r="T1623" s="180"/>
      <c r="U1623" s="10"/>
      <c r="V1623" s="10"/>
      <c r="W1623" s="10"/>
      <c r="Y1623" s="168"/>
      <c r="Z1623" s="242"/>
      <c r="AB1623" s="242"/>
      <c r="AC1623" s="242"/>
      <c r="AD1623" s="10"/>
      <c r="AE1623" s="3"/>
      <c r="AF1623" s="3"/>
    </row>
    <row r="1624" spans="1:32" x14ac:dyDescent="0.2">
      <c r="A1624" s="55"/>
      <c r="B1624" s="10"/>
      <c r="C1624" s="10" t="s">
        <v>454</v>
      </c>
      <c r="D1624" s="10"/>
      <c r="E1624" s="10" t="s">
        <v>163</v>
      </c>
      <c r="F1624" s="10">
        <v>996</v>
      </c>
      <c r="G1624" s="10"/>
      <c r="H1624" s="10"/>
      <c r="I1624" s="10"/>
      <c r="J1624" s="10"/>
      <c r="K1624" s="10"/>
      <c r="M1624" s="10">
        <v>1</v>
      </c>
      <c r="N1624" s="69"/>
      <c r="P1624" s="248">
        <f t="shared" si="45"/>
        <v>0</v>
      </c>
      <c r="Q1624" s="10"/>
      <c r="R1624" s="10"/>
      <c r="S1624" s="10"/>
      <c r="T1624" s="180"/>
      <c r="U1624" s="10"/>
      <c r="V1624" s="10"/>
      <c r="W1624" s="10"/>
      <c r="Y1624" s="168"/>
      <c r="Z1624" s="242"/>
      <c r="AB1624" s="242"/>
      <c r="AC1624" s="242"/>
      <c r="AD1624" s="10"/>
      <c r="AE1624" s="3"/>
      <c r="AF1624" s="3"/>
    </row>
    <row r="1625" spans="1:32" x14ac:dyDescent="0.2">
      <c r="A1625" s="55"/>
      <c r="B1625" s="10"/>
      <c r="C1625" s="10" t="s">
        <v>455</v>
      </c>
      <c r="D1625" s="10"/>
      <c r="E1625" s="10" t="s">
        <v>456</v>
      </c>
      <c r="F1625" s="10">
        <v>480</v>
      </c>
      <c r="G1625" s="10"/>
      <c r="H1625" s="10"/>
      <c r="I1625" s="10"/>
      <c r="J1625" s="10"/>
      <c r="K1625" s="10"/>
      <c r="M1625" s="10">
        <v>1</v>
      </c>
      <c r="N1625" s="69"/>
      <c r="P1625" s="248">
        <f t="shared" si="45"/>
        <v>0</v>
      </c>
      <c r="Q1625" s="10"/>
      <c r="R1625" s="10"/>
      <c r="S1625" s="10"/>
      <c r="T1625" s="180"/>
      <c r="U1625" s="10"/>
      <c r="V1625" s="10"/>
      <c r="W1625" s="10"/>
      <c r="Y1625" s="168"/>
      <c r="Z1625" s="242"/>
      <c r="AB1625" s="242"/>
      <c r="AC1625" s="242"/>
      <c r="AD1625" s="10"/>
      <c r="AE1625" s="3"/>
      <c r="AF1625" s="3"/>
    </row>
    <row r="1626" spans="1:32" x14ac:dyDescent="0.2">
      <c r="A1626" s="55"/>
      <c r="B1626" s="10"/>
      <c r="C1626" s="10" t="s">
        <v>455</v>
      </c>
      <c r="D1626" s="10"/>
      <c r="E1626" s="10" t="s">
        <v>126</v>
      </c>
      <c r="F1626" s="10">
        <v>435288</v>
      </c>
      <c r="G1626" s="10"/>
      <c r="H1626" s="10"/>
      <c r="I1626" s="10"/>
      <c r="J1626" s="10"/>
      <c r="K1626" s="10"/>
      <c r="M1626" s="10">
        <v>692</v>
      </c>
      <c r="N1626" s="69"/>
      <c r="P1626" s="248">
        <f t="shared" si="45"/>
        <v>0</v>
      </c>
      <c r="Q1626" s="10"/>
      <c r="R1626" s="10"/>
      <c r="S1626" s="10"/>
      <c r="T1626" s="180"/>
      <c r="U1626" s="10"/>
      <c r="V1626" s="10"/>
      <c r="W1626" s="10"/>
      <c r="Y1626" s="168"/>
      <c r="Z1626" s="242"/>
      <c r="AB1626" s="242"/>
      <c r="AC1626" s="242"/>
      <c r="AD1626" s="10"/>
      <c r="AE1626" s="3"/>
      <c r="AF1626" s="3"/>
    </row>
    <row r="1627" spans="1:32" x14ac:dyDescent="0.2">
      <c r="A1627" s="55"/>
      <c r="B1627" s="10"/>
      <c r="C1627" s="10" t="s">
        <v>457</v>
      </c>
      <c r="D1627" s="10"/>
      <c r="E1627" s="10" t="s">
        <v>96</v>
      </c>
      <c r="F1627" s="10">
        <v>1712</v>
      </c>
      <c r="G1627" s="10"/>
      <c r="H1627" s="10"/>
      <c r="I1627" s="10"/>
      <c r="J1627" s="10"/>
      <c r="K1627" s="10"/>
      <c r="M1627" s="10">
        <v>2</v>
      </c>
      <c r="N1627" s="69"/>
      <c r="P1627" s="248">
        <f t="shared" si="45"/>
        <v>0</v>
      </c>
      <c r="Q1627" s="10"/>
      <c r="R1627" s="10"/>
      <c r="S1627" s="10"/>
      <c r="T1627" s="180"/>
      <c r="U1627" s="10"/>
      <c r="V1627" s="10"/>
      <c r="W1627" s="10"/>
      <c r="Y1627" s="168"/>
      <c r="Z1627" s="242"/>
      <c r="AB1627" s="242"/>
      <c r="AC1627" s="242"/>
      <c r="AD1627" s="10"/>
      <c r="AE1627" s="3"/>
      <c r="AF1627" s="3"/>
    </row>
    <row r="1628" spans="1:32" x14ac:dyDescent="0.2">
      <c r="A1628" s="55"/>
      <c r="B1628" s="10"/>
      <c r="C1628" s="10" t="s">
        <v>458</v>
      </c>
      <c r="D1628" s="10"/>
      <c r="E1628" s="10" t="s">
        <v>176</v>
      </c>
      <c r="F1628" s="10">
        <v>1905</v>
      </c>
      <c r="G1628" s="10"/>
      <c r="H1628" s="10"/>
      <c r="I1628" s="10"/>
      <c r="J1628" s="10"/>
      <c r="K1628" s="10"/>
      <c r="M1628" s="10">
        <v>2</v>
      </c>
      <c r="N1628" s="69"/>
      <c r="P1628" s="248">
        <f t="shared" si="45"/>
        <v>0</v>
      </c>
      <c r="Q1628" s="10"/>
      <c r="R1628" s="10"/>
      <c r="S1628" s="10"/>
      <c r="T1628" s="180"/>
      <c r="U1628" s="10"/>
      <c r="V1628" s="10"/>
      <c r="W1628" s="10"/>
      <c r="Y1628" s="168"/>
      <c r="Z1628" s="242"/>
      <c r="AB1628" s="242"/>
      <c r="AC1628" s="242"/>
      <c r="AD1628" s="10"/>
      <c r="AE1628" s="3"/>
      <c r="AF1628" s="3"/>
    </row>
    <row r="1629" spans="1:32" x14ac:dyDescent="0.2">
      <c r="A1629" s="55"/>
      <c r="B1629" s="10"/>
      <c r="C1629" s="10" t="s">
        <v>458</v>
      </c>
      <c r="D1629" s="10"/>
      <c r="E1629" s="10" t="s">
        <v>459</v>
      </c>
      <c r="F1629" s="10">
        <v>103460</v>
      </c>
      <c r="G1629" s="10"/>
      <c r="H1629" s="10"/>
      <c r="I1629" s="10"/>
      <c r="J1629" s="10"/>
      <c r="K1629" s="10"/>
      <c r="M1629" s="10">
        <v>231</v>
      </c>
      <c r="N1629" s="69"/>
      <c r="P1629" s="248">
        <f t="shared" si="45"/>
        <v>0</v>
      </c>
      <c r="Q1629" s="10"/>
      <c r="R1629" s="10"/>
      <c r="S1629" s="10"/>
      <c r="T1629" s="180"/>
      <c r="U1629" s="10"/>
      <c r="V1629" s="10"/>
      <c r="W1629" s="10"/>
      <c r="Y1629" s="168"/>
      <c r="Z1629" s="242"/>
      <c r="AB1629" s="242"/>
      <c r="AC1629" s="242"/>
      <c r="AD1629" s="10"/>
      <c r="AE1629" s="3"/>
      <c r="AF1629" s="3"/>
    </row>
    <row r="1630" spans="1:32" x14ac:dyDescent="0.2">
      <c r="A1630" s="55"/>
      <c r="B1630" s="10"/>
      <c r="C1630" s="10" t="s">
        <v>460</v>
      </c>
      <c r="D1630" s="10"/>
      <c r="E1630" s="10" t="s">
        <v>202</v>
      </c>
      <c r="F1630" s="10">
        <v>2214901</v>
      </c>
      <c r="G1630" s="10"/>
      <c r="H1630" s="10"/>
      <c r="I1630" s="10"/>
      <c r="J1630" s="10"/>
      <c r="K1630" s="10"/>
      <c r="M1630" s="10">
        <v>4396</v>
      </c>
      <c r="N1630" s="69"/>
      <c r="P1630" s="248">
        <f t="shared" si="45"/>
        <v>0</v>
      </c>
      <c r="Q1630" s="10"/>
      <c r="R1630" s="10"/>
      <c r="S1630" s="10"/>
      <c r="T1630" s="180"/>
      <c r="U1630" s="10"/>
      <c r="V1630" s="10"/>
      <c r="W1630" s="10"/>
      <c r="Y1630" s="168"/>
      <c r="Z1630" s="242"/>
      <c r="AB1630" s="242"/>
      <c r="AC1630" s="242"/>
      <c r="AD1630" s="10"/>
      <c r="AE1630" s="3"/>
      <c r="AF1630" s="3"/>
    </row>
    <row r="1631" spans="1:32" x14ac:dyDescent="0.2">
      <c r="A1631" s="55"/>
      <c r="B1631" s="10"/>
      <c r="C1631" s="10" t="s">
        <v>460</v>
      </c>
      <c r="D1631" s="10"/>
      <c r="E1631" s="10" t="s">
        <v>461</v>
      </c>
      <c r="F1631" s="10">
        <v>179</v>
      </c>
      <c r="G1631" s="10"/>
      <c r="H1631" s="10"/>
      <c r="I1631" s="10"/>
      <c r="J1631" s="10"/>
      <c r="K1631" s="10"/>
      <c r="M1631" s="10">
        <v>1</v>
      </c>
      <c r="N1631" s="69"/>
      <c r="P1631" s="248">
        <f t="shared" si="45"/>
        <v>0</v>
      </c>
      <c r="Q1631" s="10"/>
      <c r="R1631" s="10"/>
      <c r="S1631" s="10"/>
      <c r="T1631" s="180"/>
      <c r="U1631" s="10"/>
      <c r="V1631" s="10"/>
      <c r="W1631" s="10"/>
      <c r="Y1631" s="168"/>
      <c r="Z1631" s="242"/>
      <c r="AB1631" s="242"/>
      <c r="AC1631" s="242"/>
      <c r="AD1631" s="10"/>
      <c r="AE1631" s="3"/>
      <c r="AF1631" s="3"/>
    </row>
    <row r="1632" spans="1:32" x14ac:dyDescent="0.2">
      <c r="A1632" s="55"/>
      <c r="B1632" s="10"/>
      <c r="C1632" s="10" t="s">
        <v>462</v>
      </c>
      <c r="D1632" s="10"/>
      <c r="E1632" s="10" t="s">
        <v>202</v>
      </c>
      <c r="F1632" s="10">
        <v>11145</v>
      </c>
      <c r="G1632" s="10"/>
      <c r="H1632" s="10"/>
      <c r="I1632" s="10"/>
      <c r="J1632" s="10"/>
      <c r="K1632" s="10"/>
      <c r="M1632" s="10">
        <v>11</v>
      </c>
      <c r="N1632" s="69"/>
      <c r="P1632" s="248">
        <f t="shared" si="45"/>
        <v>0</v>
      </c>
      <c r="Q1632" s="10"/>
      <c r="R1632" s="10"/>
      <c r="S1632" s="10"/>
      <c r="T1632" s="180"/>
      <c r="U1632" s="10"/>
      <c r="V1632" s="10"/>
      <c r="W1632" s="10"/>
      <c r="Y1632" s="168"/>
      <c r="Z1632" s="242"/>
      <c r="AB1632" s="242"/>
      <c r="AC1632" s="242"/>
      <c r="AD1632" s="10"/>
      <c r="AE1632" s="3"/>
      <c r="AF1632" s="3"/>
    </row>
    <row r="1633" spans="1:32" x14ac:dyDescent="0.2">
      <c r="A1633" s="55"/>
      <c r="B1633" s="10"/>
      <c r="C1633" s="10" t="s">
        <v>463</v>
      </c>
      <c r="D1633" s="10"/>
      <c r="E1633" s="10" t="s">
        <v>62</v>
      </c>
      <c r="F1633" s="10">
        <v>173415</v>
      </c>
      <c r="G1633" s="10"/>
      <c r="H1633" s="10"/>
      <c r="I1633" s="10"/>
      <c r="J1633" s="10"/>
      <c r="K1633" s="10"/>
      <c r="M1633" s="10">
        <v>362</v>
      </c>
      <c r="N1633" s="69"/>
      <c r="P1633" s="248">
        <f t="shared" si="45"/>
        <v>0</v>
      </c>
      <c r="Q1633" s="10"/>
      <c r="R1633" s="10"/>
      <c r="S1633" s="10"/>
      <c r="T1633" s="180"/>
      <c r="U1633" s="10"/>
      <c r="V1633" s="10"/>
      <c r="W1633" s="10"/>
      <c r="Y1633" s="168"/>
      <c r="Z1633" s="242"/>
      <c r="AB1633" s="242"/>
      <c r="AC1633" s="242"/>
      <c r="AD1633" s="10"/>
      <c r="AE1633" s="3"/>
      <c r="AF1633" s="3"/>
    </row>
    <row r="1634" spans="1:32" x14ac:dyDescent="0.2">
      <c r="A1634" s="55"/>
      <c r="B1634" s="10"/>
      <c r="C1634" s="10" t="s">
        <v>464</v>
      </c>
      <c r="D1634" s="10"/>
      <c r="E1634" s="10" t="s">
        <v>178</v>
      </c>
      <c r="F1634" s="10">
        <v>28839</v>
      </c>
      <c r="G1634" s="10"/>
      <c r="H1634" s="10"/>
      <c r="I1634" s="10"/>
      <c r="J1634" s="10"/>
      <c r="K1634" s="10"/>
      <c r="M1634" s="10">
        <v>45</v>
      </c>
      <c r="N1634" s="69"/>
      <c r="P1634" s="248">
        <f t="shared" ref="P1634:P1697" si="46">J1634/M1634</f>
        <v>0</v>
      </c>
      <c r="Q1634" s="10"/>
      <c r="R1634" s="10"/>
      <c r="S1634" s="10"/>
      <c r="T1634" s="180"/>
      <c r="U1634" s="10"/>
      <c r="V1634" s="10"/>
      <c r="W1634" s="10"/>
      <c r="Y1634" s="168"/>
      <c r="Z1634" s="242"/>
      <c r="AB1634" s="242"/>
      <c r="AC1634" s="242"/>
      <c r="AD1634" s="10"/>
      <c r="AE1634" s="3"/>
      <c r="AF1634" s="3"/>
    </row>
    <row r="1635" spans="1:32" x14ac:dyDescent="0.2">
      <c r="A1635" s="55"/>
      <c r="B1635" s="10"/>
      <c r="C1635" s="10" t="s">
        <v>465</v>
      </c>
      <c r="D1635" s="10"/>
      <c r="E1635" s="10" t="s">
        <v>466</v>
      </c>
      <c r="F1635" s="10">
        <v>1796248</v>
      </c>
      <c r="G1635" s="10"/>
      <c r="H1635" s="10"/>
      <c r="I1635" s="10"/>
      <c r="J1635" s="10"/>
      <c r="K1635" s="10"/>
      <c r="M1635" s="10">
        <v>3854</v>
      </c>
      <c r="N1635" s="69"/>
      <c r="P1635" s="248">
        <f t="shared" si="46"/>
        <v>0</v>
      </c>
      <c r="Q1635" s="10"/>
      <c r="R1635" s="10"/>
      <c r="S1635" s="10"/>
      <c r="T1635" s="180"/>
      <c r="U1635" s="10"/>
      <c r="V1635" s="10"/>
      <c r="W1635" s="10"/>
      <c r="Y1635" s="168"/>
      <c r="Z1635" s="242"/>
      <c r="AB1635" s="242"/>
      <c r="AC1635" s="242"/>
      <c r="AD1635" s="10"/>
      <c r="AE1635" s="3"/>
      <c r="AF1635" s="3"/>
    </row>
    <row r="1636" spans="1:32" x14ac:dyDescent="0.2">
      <c r="A1636" s="55"/>
      <c r="B1636" s="10"/>
      <c r="C1636" s="10" t="s">
        <v>467</v>
      </c>
      <c r="D1636" s="10"/>
      <c r="E1636" s="10" t="s">
        <v>144</v>
      </c>
      <c r="F1636" s="10">
        <v>6174</v>
      </c>
      <c r="G1636" s="10"/>
      <c r="H1636" s="10"/>
      <c r="I1636" s="10"/>
      <c r="J1636" s="10"/>
      <c r="K1636" s="10"/>
      <c r="M1636" s="10">
        <v>9</v>
      </c>
      <c r="N1636" s="69"/>
      <c r="P1636" s="248">
        <f t="shared" si="46"/>
        <v>0</v>
      </c>
      <c r="Q1636" s="10"/>
      <c r="R1636" s="10"/>
      <c r="S1636" s="10"/>
      <c r="T1636" s="180"/>
      <c r="U1636" s="10"/>
      <c r="V1636" s="10"/>
      <c r="W1636" s="10"/>
      <c r="Y1636" s="168"/>
      <c r="Z1636" s="242"/>
      <c r="AB1636" s="242"/>
      <c r="AC1636" s="242"/>
      <c r="AD1636" s="10"/>
      <c r="AE1636" s="3"/>
      <c r="AF1636" s="3"/>
    </row>
    <row r="1637" spans="1:32" x14ac:dyDescent="0.2">
      <c r="A1637" s="55"/>
      <c r="B1637" s="10"/>
      <c r="C1637" s="10" t="s">
        <v>467</v>
      </c>
      <c r="D1637" s="10"/>
      <c r="E1637" s="10" t="s">
        <v>69</v>
      </c>
      <c r="F1637" s="10">
        <v>51998</v>
      </c>
      <c r="G1637" s="10"/>
      <c r="H1637" s="10"/>
      <c r="I1637" s="10"/>
      <c r="J1637" s="10"/>
      <c r="K1637" s="10"/>
      <c r="M1637" s="10">
        <v>96</v>
      </c>
      <c r="N1637" s="69"/>
      <c r="P1637" s="248">
        <f t="shared" si="46"/>
        <v>0</v>
      </c>
      <c r="Q1637" s="10"/>
      <c r="R1637" s="10"/>
      <c r="S1637" s="10"/>
      <c r="T1637" s="180"/>
      <c r="U1637" s="10"/>
      <c r="V1637" s="10"/>
      <c r="W1637" s="10"/>
      <c r="Y1637" s="168"/>
      <c r="Z1637" s="242"/>
      <c r="AB1637" s="242"/>
      <c r="AC1637" s="242"/>
      <c r="AD1637" s="10"/>
      <c r="AE1637" s="3"/>
      <c r="AF1637" s="3"/>
    </row>
    <row r="1638" spans="1:32" x14ac:dyDescent="0.2">
      <c r="A1638" s="55"/>
      <c r="B1638" s="10"/>
      <c r="C1638" s="10" t="s">
        <v>467</v>
      </c>
      <c r="D1638" s="10"/>
      <c r="E1638" s="10" t="s">
        <v>92</v>
      </c>
      <c r="F1638" s="10">
        <v>1413</v>
      </c>
      <c r="G1638" s="10"/>
      <c r="H1638" s="10"/>
      <c r="I1638" s="10"/>
      <c r="J1638" s="10"/>
      <c r="K1638" s="10"/>
      <c r="M1638" s="10">
        <v>3</v>
      </c>
      <c r="N1638" s="69"/>
      <c r="P1638" s="248">
        <f t="shared" si="46"/>
        <v>0</v>
      </c>
      <c r="Q1638" s="10"/>
      <c r="R1638" s="10"/>
      <c r="S1638" s="10"/>
      <c r="T1638" s="180"/>
      <c r="U1638" s="10"/>
      <c r="V1638" s="10"/>
      <c r="W1638" s="10"/>
      <c r="Y1638" s="168"/>
      <c r="Z1638" s="242"/>
      <c r="AB1638" s="242"/>
      <c r="AC1638" s="242"/>
      <c r="AD1638" s="10"/>
      <c r="AE1638" s="3"/>
      <c r="AF1638" s="3"/>
    </row>
    <row r="1639" spans="1:32" x14ac:dyDescent="0.2">
      <c r="A1639" s="55"/>
      <c r="B1639" s="10"/>
      <c r="C1639" s="10" t="s">
        <v>467</v>
      </c>
      <c r="D1639" s="10"/>
      <c r="E1639" s="10" t="s">
        <v>286</v>
      </c>
      <c r="F1639" s="10">
        <v>1096</v>
      </c>
      <c r="G1639" s="10"/>
      <c r="H1639" s="10"/>
      <c r="I1639" s="10"/>
      <c r="J1639" s="10"/>
      <c r="K1639" s="10"/>
      <c r="M1639" s="10">
        <v>1</v>
      </c>
      <c r="N1639" s="69"/>
      <c r="P1639" s="248">
        <f t="shared" si="46"/>
        <v>0</v>
      </c>
      <c r="Q1639" s="10"/>
      <c r="R1639" s="10"/>
      <c r="S1639" s="10"/>
      <c r="T1639" s="180"/>
      <c r="U1639" s="10"/>
      <c r="V1639" s="10"/>
      <c r="W1639" s="10"/>
      <c r="Y1639" s="168"/>
      <c r="Z1639" s="242"/>
      <c r="AB1639" s="242"/>
      <c r="AC1639" s="242"/>
      <c r="AD1639" s="10"/>
      <c r="AE1639" s="3"/>
      <c r="AF1639" s="3"/>
    </row>
    <row r="1640" spans="1:32" x14ac:dyDescent="0.2">
      <c r="A1640" s="55"/>
      <c r="B1640" s="10"/>
      <c r="C1640" s="10" t="s">
        <v>468</v>
      </c>
      <c r="D1640" s="10"/>
      <c r="E1640" s="10" t="s">
        <v>200</v>
      </c>
      <c r="F1640" s="10">
        <v>21389</v>
      </c>
      <c r="G1640" s="10"/>
      <c r="H1640" s="10"/>
      <c r="I1640" s="10"/>
      <c r="J1640" s="10"/>
      <c r="K1640" s="10"/>
      <c r="M1640" s="10">
        <v>36</v>
      </c>
      <c r="N1640" s="69"/>
      <c r="P1640" s="248">
        <f t="shared" si="46"/>
        <v>0</v>
      </c>
      <c r="Q1640" s="10"/>
      <c r="R1640" s="10"/>
      <c r="S1640" s="10"/>
      <c r="T1640" s="180"/>
      <c r="U1640" s="10"/>
      <c r="V1640" s="10"/>
      <c r="W1640" s="10"/>
      <c r="Y1640" s="168"/>
      <c r="Z1640" s="242"/>
      <c r="AB1640" s="242"/>
      <c r="AC1640" s="242"/>
      <c r="AD1640" s="10"/>
      <c r="AE1640" s="3"/>
      <c r="AF1640" s="3"/>
    </row>
    <row r="1641" spans="1:32" x14ac:dyDescent="0.2">
      <c r="A1641" s="55"/>
      <c r="B1641" s="10"/>
      <c r="C1641" s="10" t="s">
        <v>469</v>
      </c>
      <c r="D1641" s="10"/>
      <c r="E1641" s="10" t="s">
        <v>99</v>
      </c>
      <c r="F1641" s="10">
        <v>2502081</v>
      </c>
      <c r="G1641" s="10"/>
      <c r="H1641" s="10"/>
      <c r="I1641" s="10"/>
      <c r="J1641" s="10"/>
      <c r="K1641" s="10"/>
      <c r="M1641" s="10">
        <v>6639</v>
      </c>
      <c r="N1641" s="69"/>
      <c r="P1641" s="248">
        <f t="shared" si="46"/>
        <v>0</v>
      </c>
      <c r="Q1641" s="10"/>
      <c r="R1641" s="10"/>
      <c r="S1641" s="10"/>
      <c r="T1641" s="180"/>
      <c r="U1641" s="10"/>
      <c r="V1641" s="10"/>
      <c r="W1641" s="10"/>
      <c r="Y1641" s="168"/>
      <c r="Z1641" s="242"/>
      <c r="AB1641" s="242"/>
      <c r="AC1641" s="242"/>
      <c r="AD1641" s="10"/>
      <c r="AE1641" s="3"/>
      <c r="AF1641" s="3"/>
    </row>
    <row r="1642" spans="1:32" x14ac:dyDescent="0.2">
      <c r="A1642" s="55"/>
      <c r="B1642" s="10"/>
      <c r="C1642" s="10" t="s">
        <v>470</v>
      </c>
      <c r="D1642" s="10"/>
      <c r="E1642" s="10" t="s">
        <v>69</v>
      </c>
      <c r="F1642" s="10">
        <v>47676</v>
      </c>
      <c r="G1642" s="10"/>
      <c r="H1642" s="10"/>
      <c r="I1642" s="10"/>
      <c r="J1642" s="10"/>
      <c r="K1642" s="10"/>
      <c r="M1642" s="10">
        <v>71</v>
      </c>
      <c r="N1642" s="69"/>
      <c r="P1642" s="248">
        <f t="shared" si="46"/>
        <v>0</v>
      </c>
      <c r="Q1642" s="10"/>
      <c r="R1642" s="10"/>
      <c r="S1642" s="10"/>
      <c r="T1642" s="180"/>
      <c r="U1642" s="10"/>
      <c r="V1642" s="10"/>
      <c r="W1642" s="10"/>
      <c r="Y1642" s="168"/>
      <c r="Z1642" s="242"/>
      <c r="AB1642" s="242"/>
      <c r="AC1642" s="242"/>
      <c r="AD1642" s="10"/>
      <c r="AE1642" s="3"/>
      <c r="AF1642" s="3"/>
    </row>
    <row r="1643" spans="1:32" x14ac:dyDescent="0.2">
      <c r="A1643" s="55"/>
      <c r="B1643" s="10"/>
      <c r="C1643" s="10" t="s">
        <v>471</v>
      </c>
      <c r="D1643" s="10"/>
      <c r="E1643" s="10" t="s">
        <v>62</v>
      </c>
      <c r="F1643" s="10">
        <v>231</v>
      </c>
      <c r="G1643" s="10"/>
      <c r="H1643" s="10"/>
      <c r="I1643" s="10"/>
      <c r="J1643" s="10"/>
      <c r="K1643" s="10"/>
      <c r="M1643" s="10">
        <v>2</v>
      </c>
      <c r="N1643" s="69"/>
      <c r="P1643" s="248">
        <f t="shared" si="46"/>
        <v>0</v>
      </c>
      <c r="Q1643" s="10"/>
      <c r="R1643" s="10"/>
      <c r="S1643" s="10"/>
      <c r="T1643" s="180"/>
      <c r="U1643" s="10"/>
      <c r="V1643" s="10"/>
      <c r="W1643" s="10"/>
      <c r="Y1643" s="168"/>
      <c r="Z1643" s="242"/>
      <c r="AB1643" s="242"/>
      <c r="AC1643" s="242"/>
      <c r="AD1643" s="10"/>
      <c r="AE1643" s="3"/>
      <c r="AF1643" s="3"/>
    </row>
    <row r="1644" spans="1:32" x14ac:dyDescent="0.2">
      <c r="A1644" s="55"/>
      <c r="B1644" s="10"/>
      <c r="C1644" s="10" t="s">
        <v>471</v>
      </c>
      <c r="D1644" s="10"/>
      <c r="E1644" s="10" t="s">
        <v>64</v>
      </c>
      <c r="F1644" s="10">
        <v>591</v>
      </c>
      <c r="G1644" s="10"/>
      <c r="H1644" s="10"/>
      <c r="I1644" s="10"/>
      <c r="J1644" s="10"/>
      <c r="K1644" s="10"/>
      <c r="M1644" s="10">
        <v>2</v>
      </c>
      <c r="N1644" s="69"/>
      <c r="P1644" s="248">
        <f t="shared" si="46"/>
        <v>0</v>
      </c>
      <c r="Q1644" s="10"/>
      <c r="R1644" s="10"/>
      <c r="S1644" s="10"/>
      <c r="T1644" s="180"/>
      <c r="U1644" s="10"/>
      <c r="V1644" s="10"/>
      <c r="W1644" s="10"/>
      <c r="Y1644" s="168"/>
      <c r="Z1644" s="242"/>
      <c r="AB1644" s="242"/>
      <c r="AC1644" s="242"/>
      <c r="AD1644" s="10"/>
      <c r="AE1644" s="3"/>
      <c r="AF1644" s="3"/>
    </row>
    <row r="1645" spans="1:32" x14ac:dyDescent="0.2">
      <c r="A1645" s="55"/>
      <c r="B1645" s="10"/>
      <c r="C1645" s="10" t="s">
        <v>471</v>
      </c>
      <c r="D1645" s="10"/>
      <c r="E1645" s="10" t="s">
        <v>210</v>
      </c>
      <c r="F1645" s="10">
        <v>166</v>
      </c>
      <c r="G1645" s="10"/>
      <c r="H1645" s="10"/>
      <c r="I1645" s="10"/>
      <c r="J1645" s="10"/>
      <c r="K1645" s="10"/>
      <c r="M1645" s="10">
        <v>1</v>
      </c>
      <c r="N1645" s="69"/>
      <c r="P1645" s="248">
        <f t="shared" si="46"/>
        <v>0</v>
      </c>
      <c r="Q1645" s="10"/>
      <c r="R1645" s="10"/>
      <c r="S1645" s="10"/>
      <c r="T1645" s="180"/>
      <c r="U1645" s="10"/>
      <c r="V1645" s="10"/>
      <c r="W1645" s="10"/>
      <c r="Y1645" s="168"/>
      <c r="Z1645" s="242"/>
      <c r="AB1645" s="242"/>
      <c r="AC1645" s="242"/>
      <c r="AD1645" s="10"/>
      <c r="AE1645" s="3"/>
      <c r="AF1645" s="3"/>
    </row>
    <row r="1646" spans="1:32" x14ac:dyDescent="0.2">
      <c r="A1646" s="55"/>
      <c r="B1646" s="10"/>
      <c r="C1646" s="10" t="s">
        <v>471</v>
      </c>
      <c r="D1646" s="10"/>
      <c r="E1646" s="10" t="s">
        <v>292</v>
      </c>
      <c r="F1646" s="10">
        <v>615722</v>
      </c>
      <c r="G1646" s="10"/>
      <c r="H1646" s="10"/>
      <c r="I1646" s="10"/>
      <c r="J1646" s="10"/>
      <c r="K1646" s="10"/>
      <c r="M1646" s="10">
        <v>1421</v>
      </c>
      <c r="N1646" s="69"/>
      <c r="P1646" s="248">
        <f t="shared" si="46"/>
        <v>0</v>
      </c>
      <c r="Q1646" s="10"/>
      <c r="R1646" s="10"/>
      <c r="S1646" s="10"/>
      <c r="T1646" s="180"/>
      <c r="U1646" s="10"/>
      <c r="V1646" s="10"/>
      <c r="W1646" s="10"/>
      <c r="Y1646" s="168"/>
      <c r="Z1646" s="242"/>
      <c r="AB1646" s="242"/>
      <c r="AC1646" s="242"/>
      <c r="AD1646" s="10"/>
      <c r="AE1646" s="3"/>
      <c r="AF1646" s="3"/>
    </row>
    <row r="1647" spans="1:32" x14ac:dyDescent="0.2">
      <c r="A1647" s="55"/>
      <c r="B1647" s="10"/>
      <c r="C1647" s="10" t="s">
        <v>471</v>
      </c>
      <c r="D1647" s="10"/>
      <c r="E1647" s="10" t="s">
        <v>195</v>
      </c>
      <c r="F1647" s="10"/>
      <c r="G1647" s="10"/>
      <c r="H1647" s="10"/>
      <c r="I1647" s="10"/>
      <c r="J1647" s="10"/>
      <c r="K1647" s="10"/>
      <c r="M1647" s="10">
        <v>1</v>
      </c>
      <c r="N1647" s="69"/>
      <c r="P1647" s="248">
        <f t="shared" si="46"/>
        <v>0</v>
      </c>
      <c r="Q1647" s="10"/>
      <c r="R1647" s="10"/>
      <c r="S1647" s="10"/>
      <c r="T1647" s="180"/>
      <c r="U1647" s="10"/>
      <c r="V1647" s="10"/>
      <c r="W1647" s="10"/>
      <c r="Y1647" s="168"/>
      <c r="Z1647" s="242"/>
      <c r="AB1647" s="242"/>
      <c r="AC1647" s="242"/>
      <c r="AD1647" s="10"/>
      <c r="AE1647" s="3"/>
      <c r="AF1647" s="3"/>
    </row>
    <row r="1648" spans="1:32" x14ac:dyDescent="0.2">
      <c r="A1648" s="55"/>
      <c r="B1648" s="10"/>
      <c r="C1648" s="10" t="s">
        <v>472</v>
      </c>
      <c r="D1648" s="10"/>
      <c r="E1648" s="10" t="s">
        <v>286</v>
      </c>
      <c r="F1648" s="10">
        <v>59840</v>
      </c>
      <c r="G1648" s="10"/>
      <c r="H1648" s="10"/>
      <c r="I1648" s="10"/>
      <c r="J1648" s="10"/>
      <c r="K1648" s="10"/>
      <c r="M1648" s="10">
        <v>119</v>
      </c>
      <c r="N1648" s="69"/>
      <c r="P1648" s="248">
        <f t="shared" si="46"/>
        <v>0</v>
      </c>
      <c r="Q1648" s="10"/>
      <c r="R1648" s="10"/>
      <c r="S1648" s="10"/>
      <c r="T1648" s="180"/>
      <c r="U1648" s="10"/>
      <c r="V1648" s="10"/>
      <c r="W1648" s="10"/>
      <c r="Y1648" s="168"/>
      <c r="Z1648" s="242"/>
      <c r="AB1648" s="242"/>
      <c r="AC1648" s="242"/>
      <c r="AD1648" s="10"/>
      <c r="AE1648" s="3"/>
      <c r="AF1648" s="3"/>
    </row>
    <row r="1649" spans="1:32" x14ac:dyDescent="0.2">
      <c r="A1649" s="55"/>
      <c r="B1649" s="10"/>
      <c r="C1649" s="10" t="s">
        <v>473</v>
      </c>
      <c r="D1649" s="10"/>
      <c r="E1649" s="10" t="s">
        <v>474</v>
      </c>
      <c r="F1649" s="10">
        <v>123901</v>
      </c>
      <c r="G1649" s="10"/>
      <c r="H1649" s="10"/>
      <c r="I1649" s="10"/>
      <c r="J1649" s="10"/>
      <c r="K1649" s="10"/>
      <c r="M1649" s="10">
        <v>209</v>
      </c>
      <c r="N1649" s="69"/>
      <c r="P1649" s="248">
        <f t="shared" si="46"/>
        <v>0</v>
      </c>
      <c r="Q1649" s="10"/>
      <c r="R1649" s="10"/>
      <c r="S1649" s="10"/>
      <c r="T1649" s="180"/>
      <c r="U1649" s="10"/>
      <c r="V1649" s="10"/>
      <c r="W1649" s="10"/>
      <c r="Y1649" s="168"/>
      <c r="Z1649" s="242"/>
      <c r="AB1649" s="242"/>
      <c r="AC1649" s="242"/>
      <c r="AD1649" s="10"/>
      <c r="AE1649" s="3"/>
      <c r="AF1649" s="3"/>
    </row>
    <row r="1650" spans="1:32" x14ac:dyDescent="0.2">
      <c r="A1650" s="55"/>
      <c r="B1650" s="10"/>
      <c r="C1650" s="10" t="s">
        <v>475</v>
      </c>
      <c r="D1650" s="10"/>
      <c r="E1650" s="10" t="s">
        <v>133</v>
      </c>
      <c r="F1650" s="10">
        <v>356268</v>
      </c>
      <c r="G1650" s="10"/>
      <c r="H1650" s="10"/>
      <c r="I1650" s="10"/>
      <c r="J1650" s="10"/>
      <c r="K1650" s="10"/>
      <c r="M1650" s="10">
        <v>634</v>
      </c>
      <c r="N1650" s="69"/>
      <c r="P1650" s="248">
        <f t="shared" si="46"/>
        <v>0</v>
      </c>
      <c r="Q1650" s="10"/>
      <c r="R1650" s="10"/>
      <c r="S1650" s="10"/>
      <c r="T1650" s="180"/>
      <c r="U1650" s="10"/>
      <c r="V1650" s="10"/>
      <c r="W1650" s="10"/>
      <c r="Y1650" s="168"/>
      <c r="Z1650" s="242"/>
      <c r="AB1650" s="242"/>
      <c r="AC1650" s="242"/>
      <c r="AD1650" s="10"/>
      <c r="AE1650" s="3"/>
      <c r="AF1650" s="3"/>
    </row>
    <row r="1651" spans="1:32" x14ac:dyDescent="0.2">
      <c r="A1651" s="55"/>
      <c r="B1651" s="10"/>
      <c r="C1651" s="10" t="s">
        <v>476</v>
      </c>
      <c r="D1651" s="10"/>
      <c r="E1651" s="10" t="s">
        <v>195</v>
      </c>
      <c r="F1651" s="10">
        <v>359257</v>
      </c>
      <c r="G1651" s="10"/>
      <c r="H1651" s="10"/>
      <c r="I1651" s="10"/>
      <c r="J1651" s="10"/>
      <c r="K1651" s="10"/>
      <c r="M1651" s="10">
        <v>497</v>
      </c>
      <c r="N1651" s="69"/>
      <c r="P1651" s="248">
        <f t="shared" si="46"/>
        <v>0</v>
      </c>
      <c r="Q1651" s="10"/>
      <c r="R1651" s="10"/>
      <c r="S1651" s="10"/>
      <c r="T1651" s="180"/>
      <c r="U1651" s="10"/>
      <c r="V1651" s="10"/>
      <c r="W1651" s="10"/>
      <c r="Y1651" s="168"/>
      <c r="Z1651" s="242"/>
      <c r="AB1651" s="242"/>
      <c r="AC1651" s="242"/>
      <c r="AD1651" s="10"/>
      <c r="AE1651" s="3"/>
      <c r="AF1651" s="3"/>
    </row>
    <row r="1652" spans="1:32" x14ac:dyDescent="0.2">
      <c r="A1652" s="55"/>
      <c r="B1652" s="10"/>
      <c r="C1652" s="10" t="s">
        <v>477</v>
      </c>
      <c r="D1652" s="10"/>
      <c r="E1652" s="10" t="s">
        <v>478</v>
      </c>
      <c r="F1652" s="10">
        <v>456432</v>
      </c>
      <c r="G1652" s="10"/>
      <c r="H1652" s="10"/>
      <c r="I1652" s="10"/>
      <c r="J1652" s="10"/>
      <c r="K1652" s="10"/>
      <c r="M1652" s="10">
        <v>730</v>
      </c>
      <c r="N1652" s="69"/>
      <c r="P1652" s="248">
        <f t="shared" si="46"/>
        <v>0</v>
      </c>
      <c r="Q1652" s="10"/>
      <c r="R1652" s="10"/>
      <c r="S1652" s="10"/>
      <c r="T1652" s="180"/>
      <c r="U1652" s="10"/>
      <c r="V1652" s="10"/>
      <c r="W1652" s="10"/>
      <c r="Y1652" s="168"/>
      <c r="Z1652" s="242"/>
      <c r="AB1652" s="242"/>
      <c r="AC1652" s="242"/>
      <c r="AD1652" s="10"/>
      <c r="AE1652" s="3"/>
      <c r="AF1652" s="3"/>
    </row>
    <row r="1653" spans="1:32" x14ac:dyDescent="0.2">
      <c r="A1653" s="55"/>
      <c r="B1653" s="10"/>
      <c r="C1653" s="10" t="s">
        <v>477</v>
      </c>
      <c r="D1653" s="10"/>
      <c r="E1653" s="10" t="s">
        <v>163</v>
      </c>
      <c r="F1653" s="10">
        <v>2287</v>
      </c>
      <c r="G1653" s="10"/>
      <c r="H1653" s="10"/>
      <c r="I1653" s="10"/>
      <c r="J1653" s="10"/>
      <c r="K1653" s="10"/>
      <c r="M1653" s="10">
        <v>3</v>
      </c>
      <c r="N1653" s="69"/>
      <c r="P1653" s="248">
        <f t="shared" si="46"/>
        <v>0</v>
      </c>
      <c r="Q1653" s="10"/>
      <c r="R1653" s="10"/>
      <c r="S1653" s="10"/>
      <c r="T1653" s="180"/>
      <c r="U1653" s="10"/>
      <c r="V1653" s="10"/>
      <c r="W1653" s="10"/>
      <c r="Y1653" s="168"/>
      <c r="Z1653" s="242"/>
      <c r="AB1653" s="242"/>
      <c r="AC1653" s="242"/>
      <c r="AD1653" s="10"/>
      <c r="AE1653" s="3"/>
      <c r="AF1653" s="3"/>
    </row>
    <row r="1654" spans="1:32" x14ac:dyDescent="0.2">
      <c r="A1654" s="55"/>
      <c r="B1654" s="10"/>
      <c r="C1654" s="10" t="s">
        <v>477</v>
      </c>
      <c r="D1654" s="10"/>
      <c r="E1654" s="10" t="s">
        <v>144</v>
      </c>
      <c r="F1654" s="10">
        <v>4378</v>
      </c>
      <c r="G1654" s="10"/>
      <c r="H1654" s="10"/>
      <c r="I1654" s="10"/>
      <c r="J1654" s="10"/>
      <c r="K1654" s="10"/>
      <c r="M1654" s="10">
        <v>5</v>
      </c>
      <c r="N1654" s="69"/>
      <c r="P1654" s="248">
        <f t="shared" si="46"/>
        <v>0</v>
      </c>
      <c r="Q1654" s="10"/>
      <c r="R1654" s="10"/>
      <c r="S1654" s="10"/>
      <c r="T1654" s="180"/>
      <c r="U1654" s="10"/>
      <c r="V1654" s="10"/>
      <c r="W1654" s="10"/>
      <c r="Y1654" s="168"/>
      <c r="Z1654" s="242"/>
      <c r="AB1654" s="242"/>
      <c r="AC1654" s="242"/>
      <c r="AD1654" s="10"/>
      <c r="AE1654" s="3"/>
      <c r="AF1654" s="3"/>
    </row>
    <row r="1655" spans="1:32" x14ac:dyDescent="0.2">
      <c r="A1655" s="55"/>
      <c r="B1655" s="10"/>
      <c r="C1655" s="10" t="s">
        <v>479</v>
      </c>
      <c r="D1655" s="10"/>
      <c r="E1655" s="10" t="s">
        <v>144</v>
      </c>
      <c r="F1655" s="10">
        <v>44391</v>
      </c>
      <c r="G1655" s="10"/>
      <c r="H1655" s="10"/>
      <c r="I1655" s="10"/>
      <c r="J1655" s="10"/>
      <c r="K1655" s="10"/>
      <c r="M1655" s="10">
        <v>70</v>
      </c>
      <c r="N1655" s="69"/>
      <c r="P1655" s="248">
        <f t="shared" si="46"/>
        <v>0</v>
      </c>
      <c r="Q1655" s="10"/>
      <c r="R1655" s="10"/>
      <c r="S1655" s="10"/>
      <c r="T1655" s="180"/>
      <c r="U1655" s="10"/>
      <c r="V1655" s="10"/>
      <c r="W1655" s="10"/>
      <c r="Y1655" s="168"/>
      <c r="Z1655" s="242"/>
      <c r="AB1655" s="242"/>
      <c r="AC1655" s="242"/>
      <c r="AD1655" s="10"/>
      <c r="AE1655" s="3"/>
      <c r="AF1655" s="3"/>
    </row>
    <row r="1656" spans="1:32" x14ac:dyDescent="0.2">
      <c r="A1656" s="55"/>
      <c r="B1656" s="10"/>
      <c r="C1656" s="10" t="s">
        <v>480</v>
      </c>
      <c r="D1656" s="10"/>
      <c r="E1656" s="10" t="s">
        <v>96</v>
      </c>
      <c r="F1656" s="10">
        <v>1261</v>
      </c>
      <c r="G1656" s="10"/>
      <c r="H1656" s="10"/>
      <c r="I1656" s="10"/>
      <c r="J1656" s="10"/>
      <c r="K1656" s="10"/>
      <c r="M1656" s="10">
        <v>5</v>
      </c>
      <c r="N1656" s="69"/>
      <c r="P1656" s="248">
        <f t="shared" si="46"/>
        <v>0</v>
      </c>
      <c r="Q1656" s="10"/>
      <c r="R1656" s="10"/>
      <c r="S1656" s="10"/>
      <c r="T1656" s="180"/>
      <c r="U1656" s="10"/>
      <c r="V1656" s="10"/>
      <c r="W1656" s="10"/>
      <c r="Y1656" s="168"/>
      <c r="Z1656" s="242"/>
      <c r="AB1656" s="242"/>
      <c r="AC1656" s="242"/>
      <c r="AD1656" s="10"/>
      <c r="AE1656" s="3"/>
      <c r="AF1656" s="3"/>
    </row>
    <row r="1657" spans="1:32" x14ac:dyDescent="0.2">
      <c r="A1657" s="55"/>
      <c r="B1657" s="10"/>
      <c r="C1657" s="10" t="s">
        <v>481</v>
      </c>
      <c r="D1657" s="10"/>
      <c r="E1657" s="10" t="s">
        <v>446</v>
      </c>
      <c r="F1657" s="10">
        <v>57285</v>
      </c>
      <c r="G1657" s="10"/>
      <c r="H1657" s="10"/>
      <c r="I1657" s="10"/>
      <c r="J1657" s="10"/>
      <c r="K1657" s="10"/>
      <c r="M1657" s="10">
        <v>87</v>
      </c>
      <c r="N1657" s="69"/>
      <c r="P1657" s="248">
        <f t="shared" si="46"/>
        <v>0</v>
      </c>
      <c r="Q1657" s="10"/>
      <c r="R1657" s="10"/>
      <c r="S1657" s="10"/>
      <c r="T1657" s="180"/>
      <c r="U1657" s="10"/>
      <c r="V1657" s="10"/>
      <c r="W1657" s="10"/>
      <c r="Y1657" s="168"/>
      <c r="Z1657" s="242"/>
      <c r="AB1657" s="242"/>
      <c r="AC1657" s="242"/>
      <c r="AD1657" s="10"/>
      <c r="AE1657" s="3"/>
      <c r="AF1657" s="3"/>
    </row>
    <row r="1658" spans="1:32" x14ac:dyDescent="0.2">
      <c r="A1658" s="55"/>
      <c r="B1658" s="10"/>
      <c r="C1658" s="10" t="s">
        <v>481</v>
      </c>
      <c r="D1658" s="10"/>
      <c r="E1658" s="10" t="s">
        <v>89</v>
      </c>
      <c r="F1658" s="10">
        <v>188</v>
      </c>
      <c r="G1658" s="10"/>
      <c r="H1658" s="10"/>
      <c r="I1658" s="10"/>
      <c r="J1658" s="10"/>
      <c r="K1658" s="10"/>
      <c r="M1658" s="10">
        <v>1</v>
      </c>
      <c r="N1658" s="69"/>
      <c r="P1658" s="248">
        <f t="shared" si="46"/>
        <v>0</v>
      </c>
      <c r="Q1658" s="10"/>
      <c r="R1658" s="10"/>
      <c r="S1658" s="10"/>
      <c r="T1658" s="180"/>
      <c r="U1658" s="10"/>
      <c r="V1658" s="10"/>
      <c r="W1658" s="10"/>
      <c r="Y1658" s="168"/>
      <c r="Z1658" s="242"/>
      <c r="AB1658" s="242"/>
      <c r="AC1658" s="242"/>
      <c r="AD1658" s="10"/>
      <c r="AE1658" s="3"/>
      <c r="AF1658" s="3"/>
    </row>
    <row r="1659" spans="1:32" x14ac:dyDescent="0.2">
      <c r="A1659" s="55"/>
      <c r="B1659" s="10"/>
      <c r="C1659" s="10" t="s">
        <v>482</v>
      </c>
      <c r="D1659" s="10"/>
      <c r="E1659" s="10" t="s">
        <v>155</v>
      </c>
      <c r="F1659" s="10">
        <v>285680</v>
      </c>
      <c r="G1659" s="10"/>
      <c r="H1659" s="10"/>
      <c r="I1659" s="10"/>
      <c r="J1659" s="10"/>
      <c r="K1659" s="10"/>
      <c r="M1659" s="10">
        <v>387</v>
      </c>
      <c r="N1659" s="69"/>
      <c r="P1659" s="248">
        <f t="shared" si="46"/>
        <v>0</v>
      </c>
      <c r="Q1659" s="10"/>
      <c r="R1659" s="10"/>
      <c r="S1659" s="10"/>
      <c r="T1659" s="180"/>
      <c r="U1659" s="10"/>
      <c r="V1659" s="10"/>
      <c r="W1659" s="10"/>
      <c r="Y1659" s="168"/>
      <c r="Z1659" s="242"/>
      <c r="AB1659" s="242"/>
      <c r="AC1659" s="242"/>
      <c r="AD1659" s="10"/>
      <c r="AE1659" s="3"/>
      <c r="AF1659" s="3"/>
    </row>
    <row r="1660" spans="1:32" x14ac:dyDescent="0.2">
      <c r="A1660" s="55"/>
      <c r="B1660" s="10"/>
      <c r="C1660" s="10" t="s">
        <v>483</v>
      </c>
      <c r="D1660" s="10"/>
      <c r="E1660" s="10" t="s">
        <v>484</v>
      </c>
      <c r="F1660" s="10">
        <v>220539</v>
      </c>
      <c r="G1660" s="10"/>
      <c r="H1660" s="10"/>
      <c r="I1660" s="10"/>
      <c r="J1660" s="10"/>
      <c r="K1660" s="10"/>
      <c r="M1660" s="10">
        <v>286</v>
      </c>
      <c r="N1660" s="69"/>
      <c r="P1660" s="248">
        <f t="shared" si="46"/>
        <v>0</v>
      </c>
      <c r="Q1660" s="10"/>
      <c r="R1660" s="10"/>
      <c r="S1660" s="10"/>
      <c r="T1660" s="180"/>
      <c r="U1660" s="10"/>
      <c r="V1660" s="10"/>
      <c r="W1660" s="10"/>
      <c r="Y1660" s="168"/>
      <c r="Z1660" s="242"/>
      <c r="AB1660" s="242"/>
      <c r="AC1660" s="242"/>
      <c r="AD1660" s="10"/>
      <c r="AE1660" s="3"/>
      <c r="AF1660" s="3"/>
    </row>
    <row r="1661" spans="1:32" x14ac:dyDescent="0.2">
      <c r="A1661" s="55"/>
      <c r="B1661" s="10"/>
      <c r="C1661" s="10" t="s">
        <v>485</v>
      </c>
      <c r="D1661" s="10"/>
      <c r="E1661" s="10" t="s">
        <v>245</v>
      </c>
      <c r="F1661" s="10">
        <v>794758</v>
      </c>
      <c r="G1661" s="10"/>
      <c r="H1661" s="10"/>
      <c r="I1661" s="10"/>
      <c r="J1661" s="10"/>
      <c r="K1661" s="10"/>
      <c r="M1661" s="10">
        <v>2004</v>
      </c>
      <c r="N1661" s="69"/>
      <c r="P1661" s="248">
        <f t="shared" si="46"/>
        <v>0</v>
      </c>
      <c r="Q1661" s="10"/>
      <c r="R1661" s="10"/>
      <c r="S1661" s="10"/>
      <c r="T1661" s="180"/>
      <c r="U1661" s="10"/>
      <c r="V1661" s="10"/>
      <c r="W1661" s="10"/>
      <c r="Y1661" s="168"/>
      <c r="Z1661" s="242"/>
      <c r="AB1661" s="242"/>
      <c r="AC1661" s="242"/>
      <c r="AD1661" s="10"/>
      <c r="AE1661" s="3"/>
      <c r="AF1661" s="3"/>
    </row>
    <row r="1662" spans="1:32" x14ac:dyDescent="0.2">
      <c r="A1662" s="55"/>
      <c r="B1662" s="10"/>
      <c r="C1662" s="10" t="s">
        <v>486</v>
      </c>
      <c r="D1662" s="10"/>
      <c r="E1662" s="10" t="s">
        <v>487</v>
      </c>
      <c r="F1662" s="10">
        <v>16651</v>
      </c>
      <c r="G1662" s="10"/>
      <c r="H1662" s="10"/>
      <c r="I1662" s="10"/>
      <c r="J1662" s="10"/>
      <c r="K1662" s="10"/>
      <c r="M1662" s="10">
        <v>27</v>
      </c>
      <c r="N1662" s="69"/>
      <c r="P1662" s="248">
        <f t="shared" si="46"/>
        <v>0</v>
      </c>
      <c r="Q1662" s="10"/>
      <c r="R1662" s="10"/>
      <c r="S1662" s="10"/>
      <c r="T1662" s="180"/>
      <c r="U1662" s="10"/>
      <c r="V1662" s="10"/>
      <c r="W1662" s="10"/>
      <c r="Y1662" s="168"/>
      <c r="Z1662" s="242"/>
      <c r="AB1662" s="242"/>
      <c r="AC1662" s="242"/>
      <c r="AD1662" s="10"/>
      <c r="AE1662" s="3"/>
      <c r="AF1662" s="3"/>
    </row>
    <row r="1663" spans="1:32" x14ac:dyDescent="0.2">
      <c r="A1663" s="55"/>
      <c r="B1663" s="10"/>
      <c r="C1663" s="10" t="s">
        <v>488</v>
      </c>
      <c r="D1663" s="10"/>
      <c r="E1663" s="10" t="s">
        <v>78</v>
      </c>
      <c r="F1663" s="10">
        <v>64815</v>
      </c>
      <c r="G1663" s="10"/>
      <c r="H1663" s="10"/>
      <c r="I1663" s="10"/>
      <c r="J1663" s="10"/>
      <c r="K1663" s="10"/>
      <c r="M1663" s="10">
        <v>100</v>
      </c>
      <c r="N1663" s="69"/>
      <c r="P1663" s="248">
        <f t="shared" si="46"/>
        <v>0</v>
      </c>
      <c r="Q1663" s="10"/>
      <c r="R1663" s="10"/>
      <c r="S1663" s="10"/>
      <c r="T1663" s="180"/>
      <c r="U1663" s="10"/>
      <c r="V1663" s="10"/>
      <c r="W1663" s="10"/>
      <c r="Y1663" s="168"/>
      <c r="Z1663" s="242"/>
      <c r="AB1663" s="242"/>
      <c r="AC1663" s="242"/>
      <c r="AD1663" s="10"/>
      <c r="AE1663" s="3"/>
      <c r="AF1663" s="3"/>
    </row>
    <row r="1664" spans="1:32" x14ac:dyDescent="0.2">
      <c r="A1664" s="55"/>
      <c r="B1664" s="10"/>
      <c r="C1664" s="10" t="s">
        <v>489</v>
      </c>
      <c r="D1664" s="10"/>
      <c r="E1664" s="10" t="s">
        <v>144</v>
      </c>
      <c r="F1664" s="10">
        <v>392</v>
      </c>
      <c r="G1664" s="10"/>
      <c r="H1664" s="10"/>
      <c r="I1664" s="10"/>
      <c r="J1664" s="10"/>
      <c r="K1664" s="10"/>
      <c r="M1664" s="10">
        <v>1</v>
      </c>
      <c r="N1664" s="69"/>
      <c r="P1664" s="248">
        <f t="shared" si="46"/>
        <v>0</v>
      </c>
      <c r="Q1664" s="10"/>
      <c r="R1664" s="10"/>
      <c r="S1664" s="10"/>
      <c r="T1664" s="180"/>
      <c r="U1664" s="10"/>
      <c r="V1664" s="10"/>
      <c r="W1664" s="10"/>
      <c r="Y1664" s="168"/>
      <c r="Z1664" s="242"/>
      <c r="AB1664" s="242"/>
      <c r="AC1664" s="242"/>
      <c r="AD1664" s="10"/>
      <c r="AE1664" s="3"/>
      <c r="AF1664" s="3"/>
    </row>
    <row r="1665" spans="1:32" x14ac:dyDescent="0.2">
      <c r="A1665" s="55"/>
      <c r="B1665" s="10"/>
      <c r="C1665" s="10" t="s">
        <v>489</v>
      </c>
      <c r="D1665" s="10"/>
      <c r="E1665" s="10" t="s">
        <v>218</v>
      </c>
      <c r="F1665" s="10">
        <v>448242</v>
      </c>
      <c r="G1665" s="10"/>
      <c r="H1665" s="10"/>
      <c r="I1665" s="10"/>
      <c r="J1665" s="10"/>
      <c r="K1665" s="10"/>
      <c r="M1665" s="10">
        <v>644</v>
      </c>
      <c r="N1665" s="69"/>
      <c r="P1665" s="248">
        <f t="shared" si="46"/>
        <v>0</v>
      </c>
      <c r="Q1665" s="10"/>
      <c r="R1665" s="10"/>
      <c r="S1665" s="10"/>
      <c r="T1665" s="180"/>
      <c r="U1665" s="10"/>
      <c r="V1665" s="10"/>
      <c r="W1665" s="10"/>
      <c r="Y1665" s="168"/>
      <c r="Z1665" s="242"/>
      <c r="AB1665" s="242"/>
      <c r="AC1665" s="242"/>
      <c r="AD1665" s="10"/>
      <c r="AE1665" s="3"/>
      <c r="AF1665" s="3"/>
    </row>
    <row r="1666" spans="1:32" x14ac:dyDescent="0.2">
      <c r="A1666" s="55"/>
      <c r="B1666" s="10"/>
      <c r="C1666" s="10" t="s">
        <v>490</v>
      </c>
      <c r="D1666" s="10"/>
      <c r="E1666" s="10" t="s">
        <v>452</v>
      </c>
      <c r="F1666" s="10">
        <v>208</v>
      </c>
      <c r="G1666" s="10"/>
      <c r="H1666" s="10"/>
      <c r="I1666" s="10"/>
      <c r="J1666" s="10"/>
      <c r="K1666" s="10"/>
      <c r="M1666" s="10">
        <v>1</v>
      </c>
      <c r="N1666" s="69"/>
      <c r="P1666" s="248">
        <f t="shared" si="46"/>
        <v>0</v>
      </c>
      <c r="Q1666" s="10"/>
      <c r="R1666" s="10"/>
      <c r="S1666" s="10"/>
      <c r="T1666" s="180"/>
      <c r="U1666" s="10"/>
      <c r="V1666" s="10"/>
      <c r="W1666" s="10"/>
      <c r="Y1666" s="168"/>
      <c r="Z1666" s="242"/>
      <c r="AB1666" s="242"/>
      <c r="AC1666" s="242"/>
      <c r="AD1666" s="10"/>
      <c r="AE1666" s="3"/>
      <c r="AF1666" s="3"/>
    </row>
    <row r="1667" spans="1:32" x14ac:dyDescent="0.2">
      <c r="A1667" s="55"/>
      <c r="B1667" s="10"/>
      <c r="C1667" s="10" t="s">
        <v>490</v>
      </c>
      <c r="D1667" s="10"/>
      <c r="E1667" s="10" t="s">
        <v>163</v>
      </c>
      <c r="F1667" s="10">
        <v>1870948</v>
      </c>
      <c r="G1667" s="10"/>
      <c r="H1667" s="10"/>
      <c r="I1667" s="10"/>
      <c r="J1667" s="10"/>
      <c r="K1667" s="10"/>
      <c r="M1667" s="10">
        <v>3628</v>
      </c>
      <c r="N1667" s="69"/>
      <c r="P1667" s="248">
        <f t="shared" si="46"/>
        <v>0</v>
      </c>
      <c r="Q1667" s="10"/>
      <c r="R1667" s="10"/>
      <c r="S1667" s="10"/>
      <c r="T1667" s="180"/>
      <c r="U1667" s="10"/>
      <c r="V1667" s="10"/>
      <c r="W1667" s="10"/>
      <c r="Y1667" s="168"/>
      <c r="Z1667" s="242"/>
      <c r="AB1667" s="242"/>
      <c r="AC1667" s="242"/>
      <c r="AD1667" s="10"/>
      <c r="AE1667" s="3"/>
      <c r="AF1667" s="3"/>
    </row>
    <row r="1668" spans="1:32" x14ac:dyDescent="0.2">
      <c r="A1668" s="55"/>
      <c r="B1668" s="10"/>
      <c r="C1668" s="10" t="s">
        <v>491</v>
      </c>
      <c r="D1668" s="10"/>
      <c r="E1668" s="10" t="s">
        <v>96</v>
      </c>
      <c r="F1668" s="10">
        <v>976</v>
      </c>
      <c r="G1668" s="10"/>
      <c r="H1668" s="10"/>
      <c r="I1668" s="10"/>
      <c r="J1668" s="10"/>
      <c r="K1668" s="10"/>
      <c r="M1668" s="10">
        <v>9</v>
      </c>
      <c r="N1668" s="69"/>
      <c r="P1668" s="248">
        <f t="shared" si="46"/>
        <v>0</v>
      </c>
      <c r="Q1668" s="10"/>
      <c r="R1668" s="10"/>
      <c r="S1668" s="10"/>
      <c r="T1668" s="180"/>
      <c r="U1668" s="10"/>
      <c r="V1668" s="10"/>
      <c r="W1668" s="10"/>
      <c r="Y1668" s="168"/>
      <c r="Z1668" s="242"/>
      <c r="AB1668" s="242"/>
      <c r="AC1668" s="242"/>
      <c r="AD1668" s="10"/>
      <c r="AE1668" s="3"/>
      <c r="AF1668" s="3"/>
    </row>
    <row r="1669" spans="1:32" x14ac:dyDescent="0.2">
      <c r="A1669" s="55"/>
      <c r="B1669" s="10"/>
      <c r="C1669" s="10" t="s">
        <v>492</v>
      </c>
      <c r="D1669" s="10"/>
      <c r="E1669" s="10" t="s">
        <v>76</v>
      </c>
      <c r="F1669" s="10">
        <v>25112</v>
      </c>
      <c r="G1669" s="10"/>
      <c r="H1669" s="10"/>
      <c r="I1669" s="10"/>
      <c r="J1669" s="10"/>
      <c r="K1669" s="10"/>
      <c r="M1669" s="10">
        <v>66</v>
      </c>
      <c r="N1669" s="69"/>
      <c r="P1669" s="248">
        <f t="shared" si="46"/>
        <v>0</v>
      </c>
      <c r="Q1669" s="10"/>
      <c r="R1669" s="10"/>
      <c r="S1669" s="10"/>
      <c r="T1669" s="180"/>
      <c r="U1669" s="10"/>
      <c r="V1669" s="10"/>
      <c r="W1669" s="10"/>
      <c r="Y1669" s="168"/>
      <c r="Z1669" s="242"/>
      <c r="AB1669" s="242"/>
      <c r="AC1669" s="242"/>
      <c r="AD1669" s="10"/>
      <c r="AE1669" s="3"/>
      <c r="AF1669" s="3"/>
    </row>
    <row r="1670" spans="1:32" x14ac:dyDescent="0.2">
      <c r="A1670" s="55"/>
      <c r="B1670" s="10"/>
      <c r="C1670" s="10" t="s">
        <v>492</v>
      </c>
      <c r="D1670" s="10"/>
      <c r="E1670" s="10" t="s">
        <v>493</v>
      </c>
      <c r="F1670" s="10">
        <v>87431</v>
      </c>
      <c r="G1670" s="10"/>
      <c r="H1670" s="10"/>
      <c r="I1670" s="10"/>
      <c r="J1670" s="10"/>
      <c r="K1670" s="10"/>
      <c r="M1670" s="10">
        <v>204</v>
      </c>
      <c r="N1670" s="69"/>
      <c r="P1670" s="248">
        <f t="shared" si="46"/>
        <v>0</v>
      </c>
      <c r="Q1670" s="10"/>
      <c r="R1670" s="10"/>
      <c r="S1670" s="10"/>
      <c r="T1670" s="180"/>
      <c r="U1670" s="10"/>
      <c r="V1670" s="10"/>
      <c r="W1670" s="10"/>
      <c r="Y1670" s="168"/>
      <c r="Z1670" s="242"/>
      <c r="AB1670" s="242"/>
      <c r="AC1670" s="242"/>
      <c r="AD1670" s="10"/>
      <c r="AE1670" s="3"/>
      <c r="AF1670" s="3"/>
    </row>
    <row r="1671" spans="1:32" x14ac:dyDescent="0.2">
      <c r="A1671" s="55"/>
      <c r="B1671" s="10"/>
      <c r="C1671" s="10" t="s">
        <v>492</v>
      </c>
      <c r="D1671" s="10"/>
      <c r="E1671" s="10" t="s">
        <v>119</v>
      </c>
      <c r="F1671" s="10">
        <v>69495</v>
      </c>
      <c r="G1671" s="10"/>
      <c r="H1671" s="10"/>
      <c r="I1671" s="10"/>
      <c r="J1671" s="10"/>
      <c r="K1671" s="10"/>
      <c r="M1671" s="10">
        <v>142</v>
      </c>
      <c r="N1671" s="69"/>
      <c r="P1671" s="248">
        <f t="shared" si="46"/>
        <v>0</v>
      </c>
      <c r="Q1671" s="10"/>
      <c r="R1671" s="10"/>
      <c r="S1671" s="10"/>
      <c r="T1671" s="180"/>
      <c r="U1671" s="10"/>
      <c r="V1671" s="10"/>
      <c r="W1671" s="10"/>
      <c r="Y1671" s="168"/>
      <c r="Z1671" s="242"/>
      <c r="AB1671" s="242"/>
      <c r="AC1671" s="242"/>
      <c r="AD1671" s="10"/>
      <c r="AE1671" s="3"/>
      <c r="AF1671" s="3"/>
    </row>
    <row r="1672" spans="1:32" x14ac:dyDescent="0.2">
      <c r="A1672" s="55"/>
      <c r="B1672" s="10"/>
      <c r="C1672" s="10" t="s">
        <v>494</v>
      </c>
      <c r="D1672" s="10"/>
      <c r="E1672" s="10" t="s">
        <v>271</v>
      </c>
      <c r="F1672" s="10">
        <v>320</v>
      </c>
      <c r="G1672" s="10"/>
      <c r="H1672" s="10"/>
      <c r="I1672" s="10"/>
      <c r="J1672" s="10"/>
      <c r="K1672" s="10"/>
      <c r="M1672" s="10">
        <v>4</v>
      </c>
      <c r="N1672" s="69"/>
      <c r="P1672" s="248">
        <f t="shared" si="46"/>
        <v>0</v>
      </c>
      <c r="Q1672" s="10"/>
      <c r="R1672" s="10"/>
      <c r="S1672" s="10"/>
      <c r="T1672" s="180"/>
      <c r="U1672" s="10"/>
      <c r="V1672" s="10"/>
      <c r="W1672" s="10"/>
      <c r="Y1672" s="168"/>
      <c r="Z1672" s="242"/>
      <c r="AB1672" s="242"/>
      <c r="AC1672" s="242"/>
      <c r="AD1672" s="10"/>
      <c r="AE1672" s="3"/>
      <c r="AF1672" s="3"/>
    </row>
    <row r="1673" spans="1:32" x14ac:dyDescent="0.2">
      <c r="A1673" s="55"/>
      <c r="B1673" s="10"/>
      <c r="C1673" s="10" t="s">
        <v>495</v>
      </c>
      <c r="D1673" s="10"/>
      <c r="E1673" s="10" t="s">
        <v>147</v>
      </c>
      <c r="F1673" s="10">
        <v>2572</v>
      </c>
      <c r="G1673" s="10"/>
      <c r="H1673" s="10"/>
      <c r="I1673" s="10"/>
      <c r="J1673" s="10"/>
      <c r="K1673" s="10"/>
      <c r="M1673" s="10">
        <v>11</v>
      </c>
      <c r="N1673" s="69"/>
      <c r="P1673" s="248">
        <f t="shared" si="46"/>
        <v>0</v>
      </c>
      <c r="Q1673" s="10"/>
      <c r="R1673" s="10"/>
      <c r="S1673" s="10"/>
      <c r="T1673" s="180"/>
      <c r="U1673" s="10"/>
      <c r="V1673" s="10"/>
      <c r="W1673" s="10"/>
      <c r="Y1673" s="168"/>
      <c r="Z1673" s="242"/>
      <c r="AB1673" s="242"/>
      <c r="AC1673" s="242"/>
      <c r="AD1673" s="10"/>
      <c r="AE1673" s="3"/>
      <c r="AF1673" s="3"/>
    </row>
    <row r="1674" spans="1:32" x14ac:dyDescent="0.2">
      <c r="A1674" s="55"/>
      <c r="B1674" s="10"/>
      <c r="C1674" s="10" t="s">
        <v>495</v>
      </c>
      <c r="D1674" s="10"/>
      <c r="E1674" s="10" t="s">
        <v>223</v>
      </c>
      <c r="F1674" s="10">
        <v>362</v>
      </c>
      <c r="G1674" s="10"/>
      <c r="H1674" s="10"/>
      <c r="I1674" s="10"/>
      <c r="J1674" s="10"/>
      <c r="K1674" s="10"/>
      <c r="M1674" s="10">
        <v>1</v>
      </c>
      <c r="N1674" s="69"/>
      <c r="P1674" s="248">
        <f t="shared" si="46"/>
        <v>0</v>
      </c>
      <c r="Q1674" s="10"/>
      <c r="R1674" s="10"/>
      <c r="S1674" s="10"/>
      <c r="T1674" s="180"/>
      <c r="U1674" s="10"/>
      <c r="V1674" s="10"/>
      <c r="W1674" s="10"/>
      <c r="Y1674" s="168"/>
      <c r="Z1674" s="242"/>
      <c r="AB1674" s="242"/>
      <c r="AC1674" s="242"/>
      <c r="AD1674" s="10"/>
      <c r="AE1674" s="3"/>
      <c r="AF1674" s="3"/>
    </row>
    <row r="1675" spans="1:32" x14ac:dyDescent="0.2">
      <c r="A1675" s="55"/>
      <c r="B1675" s="10"/>
      <c r="C1675" s="10" t="s">
        <v>495</v>
      </c>
      <c r="D1675" s="10"/>
      <c r="E1675" s="10" t="s">
        <v>456</v>
      </c>
      <c r="F1675" s="10">
        <v>1700641</v>
      </c>
      <c r="G1675" s="10"/>
      <c r="H1675" s="10"/>
      <c r="I1675" s="10"/>
      <c r="J1675" s="10"/>
      <c r="K1675" s="10"/>
      <c r="M1675" s="10">
        <v>6999</v>
      </c>
      <c r="N1675" s="69"/>
      <c r="P1675" s="248">
        <f t="shared" si="46"/>
        <v>0</v>
      </c>
      <c r="Q1675" s="10"/>
      <c r="R1675" s="10"/>
      <c r="S1675" s="10"/>
      <c r="T1675" s="180"/>
      <c r="U1675" s="10"/>
      <c r="V1675" s="10"/>
      <c r="W1675" s="10"/>
      <c r="Y1675" s="168"/>
      <c r="Z1675" s="242"/>
      <c r="AB1675" s="242"/>
      <c r="AC1675" s="242"/>
      <c r="AD1675" s="10"/>
      <c r="AE1675" s="3"/>
      <c r="AF1675" s="3"/>
    </row>
    <row r="1676" spans="1:32" x14ac:dyDescent="0.2">
      <c r="A1676" s="55"/>
      <c r="B1676" s="10"/>
      <c r="C1676" s="10" t="s">
        <v>496</v>
      </c>
      <c r="D1676" s="10"/>
      <c r="E1676" s="10" t="s">
        <v>144</v>
      </c>
      <c r="F1676" s="10">
        <v>3124</v>
      </c>
      <c r="G1676" s="10"/>
      <c r="H1676" s="10"/>
      <c r="I1676" s="10"/>
      <c r="J1676" s="10"/>
      <c r="K1676" s="10"/>
      <c r="M1676" s="10">
        <v>10</v>
      </c>
      <c r="N1676" s="69"/>
      <c r="P1676" s="248">
        <f t="shared" si="46"/>
        <v>0</v>
      </c>
      <c r="Q1676" s="10"/>
      <c r="R1676" s="10"/>
      <c r="S1676" s="10"/>
      <c r="T1676" s="180"/>
      <c r="U1676" s="10"/>
      <c r="V1676" s="10"/>
      <c r="W1676" s="10"/>
      <c r="Y1676" s="168"/>
      <c r="Z1676" s="242"/>
      <c r="AB1676" s="242"/>
      <c r="AC1676" s="242"/>
      <c r="AD1676" s="10"/>
      <c r="AE1676" s="3"/>
      <c r="AF1676" s="3"/>
    </row>
    <row r="1677" spans="1:32" x14ac:dyDescent="0.2">
      <c r="A1677" s="55"/>
      <c r="B1677" s="10"/>
      <c r="C1677" s="10" t="s">
        <v>497</v>
      </c>
      <c r="D1677" s="10"/>
      <c r="E1677" s="10" t="s">
        <v>62</v>
      </c>
      <c r="F1677" s="10">
        <v>194121</v>
      </c>
      <c r="G1677" s="10"/>
      <c r="H1677" s="10"/>
      <c r="I1677" s="10"/>
      <c r="J1677" s="10"/>
      <c r="K1677" s="10"/>
      <c r="M1677" s="10">
        <v>311</v>
      </c>
      <c r="N1677" s="69"/>
      <c r="P1677" s="248">
        <f t="shared" si="46"/>
        <v>0</v>
      </c>
      <c r="Q1677" s="10"/>
      <c r="R1677" s="10"/>
      <c r="S1677" s="10"/>
      <c r="T1677" s="180"/>
      <c r="U1677" s="10"/>
      <c r="V1677" s="10"/>
      <c r="W1677" s="10"/>
      <c r="Y1677" s="168"/>
      <c r="Z1677" s="242"/>
      <c r="AB1677" s="242"/>
      <c r="AC1677" s="242"/>
      <c r="AD1677" s="10"/>
      <c r="AE1677" s="3"/>
      <c r="AF1677" s="3"/>
    </row>
    <row r="1678" spans="1:32" x14ac:dyDescent="0.2">
      <c r="A1678" s="55"/>
      <c r="B1678" s="10"/>
      <c r="C1678" s="10" t="s">
        <v>497</v>
      </c>
      <c r="D1678" s="10"/>
      <c r="E1678" s="10" t="s">
        <v>372</v>
      </c>
      <c r="F1678" s="10">
        <v>1079</v>
      </c>
      <c r="G1678" s="10"/>
      <c r="H1678" s="10"/>
      <c r="I1678" s="10"/>
      <c r="J1678" s="10"/>
      <c r="K1678" s="10"/>
      <c r="M1678" s="10">
        <v>3</v>
      </c>
      <c r="N1678" s="69"/>
      <c r="P1678" s="248">
        <f t="shared" si="46"/>
        <v>0</v>
      </c>
      <c r="Q1678" s="10"/>
      <c r="R1678" s="10"/>
      <c r="S1678" s="10"/>
      <c r="T1678" s="180"/>
      <c r="U1678" s="10"/>
      <c r="V1678" s="10"/>
      <c r="W1678" s="10"/>
      <c r="Y1678" s="168"/>
      <c r="Z1678" s="242"/>
      <c r="AB1678" s="242"/>
      <c r="AC1678" s="242"/>
      <c r="AD1678" s="10"/>
      <c r="AE1678" s="3"/>
      <c r="AF1678" s="3"/>
    </row>
    <row r="1679" spans="1:32" x14ac:dyDescent="0.2">
      <c r="A1679" s="55"/>
      <c r="B1679" s="10"/>
      <c r="C1679" s="10" t="s">
        <v>498</v>
      </c>
      <c r="D1679" s="10"/>
      <c r="E1679" s="10" t="s">
        <v>96</v>
      </c>
      <c r="F1679" s="10">
        <v>763</v>
      </c>
      <c r="G1679" s="10"/>
      <c r="H1679" s="10"/>
      <c r="I1679" s="10"/>
      <c r="J1679" s="10"/>
      <c r="K1679" s="10"/>
      <c r="M1679" s="10">
        <v>3</v>
      </c>
      <c r="N1679" s="69"/>
      <c r="P1679" s="248">
        <f t="shared" si="46"/>
        <v>0</v>
      </c>
      <c r="Q1679" s="10"/>
      <c r="R1679" s="10"/>
      <c r="S1679" s="10"/>
      <c r="T1679" s="180"/>
      <c r="U1679" s="10"/>
      <c r="V1679" s="10"/>
      <c r="W1679" s="10"/>
      <c r="Y1679" s="168"/>
      <c r="Z1679" s="242"/>
      <c r="AB1679" s="242"/>
      <c r="AC1679" s="242"/>
      <c r="AD1679" s="10"/>
      <c r="AE1679" s="3"/>
      <c r="AF1679" s="3"/>
    </row>
    <row r="1680" spans="1:32" x14ac:dyDescent="0.2">
      <c r="A1680" s="55"/>
      <c r="B1680" s="10"/>
      <c r="C1680" s="10" t="s">
        <v>498</v>
      </c>
      <c r="D1680" s="10"/>
      <c r="E1680" s="10" t="s">
        <v>223</v>
      </c>
      <c r="F1680" s="10">
        <v>760110</v>
      </c>
      <c r="G1680" s="10"/>
      <c r="H1680" s="10"/>
      <c r="I1680" s="10"/>
      <c r="J1680" s="10"/>
      <c r="K1680" s="10"/>
      <c r="M1680" s="10">
        <v>1774</v>
      </c>
      <c r="N1680" s="69"/>
      <c r="P1680" s="248">
        <f t="shared" si="46"/>
        <v>0</v>
      </c>
      <c r="Q1680" s="10"/>
      <c r="R1680" s="10"/>
      <c r="S1680" s="10"/>
      <c r="T1680" s="180"/>
      <c r="U1680" s="10"/>
      <c r="V1680" s="10"/>
      <c r="W1680" s="10"/>
      <c r="Y1680" s="168"/>
      <c r="Z1680" s="242"/>
      <c r="AB1680" s="242"/>
      <c r="AC1680" s="242"/>
      <c r="AD1680" s="10"/>
      <c r="AE1680" s="3"/>
      <c r="AF1680" s="3"/>
    </row>
    <row r="1681" spans="1:32" x14ac:dyDescent="0.2">
      <c r="A1681" s="55"/>
      <c r="B1681" s="10"/>
      <c r="C1681" s="10" t="s">
        <v>498</v>
      </c>
      <c r="D1681" s="10"/>
      <c r="E1681" s="10" t="s">
        <v>456</v>
      </c>
      <c r="F1681" s="10">
        <v>414</v>
      </c>
      <c r="G1681" s="10"/>
      <c r="H1681" s="10"/>
      <c r="I1681" s="10"/>
      <c r="J1681" s="10"/>
      <c r="K1681" s="10"/>
      <c r="M1681" s="10">
        <v>1</v>
      </c>
      <c r="N1681" s="69"/>
      <c r="P1681" s="248">
        <f t="shared" si="46"/>
        <v>0</v>
      </c>
      <c r="Q1681" s="10"/>
      <c r="R1681" s="10"/>
      <c r="S1681" s="10"/>
      <c r="T1681" s="180"/>
      <c r="U1681" s="10"/>
      <c r="V1681" s="10"/>
      <c r="W1681" s="10"/>
      <c r="Y1681" s="168"/>
      <c r="Z1681" s="242"/>
      <c r="AB1681" s="242"/>
      <c r="AC1681" s="242"/>
      <c r="AD1681" s="10"/>
      <c r="AE1681" s="3"/>
      <c r="AF1681" s="3"/>
    </row>
    <row r="1682" spans="1:32" x14ac:dyDescent="0.2">
      <c r="A1682" s="55"/>
      <c r="B1682" s="10"/>
      <c r="C1682" s="10" t="s">
        <v>498</v>
      </c>
      <c r="D1682" s="10"/>
      <c r="E1682" s="10" t="s">
        <v>224</v>
      </c>
      <c r="F1682" s="10">
        <v>2124</v>
      </c>
      <c r="G1682" s="10"/>
      <c r="H1682" s="10"/>
      <c r="I1682" s="10"/>
      <c r="J1682" s="10"/>
      <c r="K1682" s="10"/>
      <c r="M1682" s="10">
        <v>2</v>
      </c>
      <c r="N1682" s="69"/>
      <c r="P1682" s="248">
        <f t="shared" si="46"/>
        <v>0</v>
      </c>
      <c r="Q1682" s="10"/>
      <c r="R1682" s="10"/>
      <c r="S1682" s="10"/>
      <c r="T1682" s="180"/>
      <c r="U1682" s="10"/>
      <c r="V1682" s="10"/>
      <c r="W1682" s="10"/>
      <c r="Y1682" s="168"/>
      <c r="Z1682" s="242"/>
      <c r="AB1682" s="242"/>
      <c r="AC1682" s="242"/>
      <c r="AD1682" s="10"/>
      <c r="AE1682" s="3"/>
      <c r="AF1682" s="3"/>
    </row>
    <row r="1683" spans="1:32" x14ac:dyDescent="0.2">
      <c r="A1683" s="55"/>
      <c r="B1683" s="10"/>
      <c r="C1683" s="10" t="s">
        <v>498</v>
      </c>
      <c r="D1683" s="10"/>
      <c r="E1683" s="10" t="s">
        <v>97</v>
      </c>
      <c r="F1683" s="10">
        <v>375</v>
      </c>
      <c r="G1683" s="10"/>
      <c r="H1683" s="10"/>
      <c r="I1683" s="10"/>
      <c r="J1683" s="10"/>
      <c r="K1683" s="10"/>
      <c r="M1683" s="10">
        <v>1</v>
      </c>
      <c r="N1683" s="69"/>
      <c r="P1683" s="248">
        <f t="shared" si="46"/>
        <v>0</v>
      </c>
      <c r="Q1683" s="10"/>
      <c r="R1683" s="10"/>
      <c r="S1683" s="10"/>
      <c r="T1683" s="180"/>
      <c r="U1683" s="10"/>
      <c r="V1683" s="10"/>
      <c r="W1683" s="10"/>
      <c r="Y1683" s="168"/>
      <c r="Z1683" s="242"/>
      <c r="AB1683" s="242"/>
      <c r="AC1683" s="242"/>
      <c r="AD1683" s="10"/>
      <c r="AE1683" s="3"/>
      <c r="AF1683" s="3"/>
    </row>
    <row r="1684" spans="1:32" x14ac:dyDescent="0.2">
      <c r="A1684" s="55"/>
      <c r="B1684" s="10"/>
      <c r="C1684" s="10" t="s">
        <v>499</v>
      </c>
      <c r="D1684" s="10"/>
      <c r="E1684" s="10" t="s">
        <v>106</v>
      </c>
      <c r="F1684" s="10">
        <v>4440192</v>
      </c>
      <c r="G1684" s="10"/>
      <c r="H1684" s="10"/>
      <c r="I1684" s="10"/>
      <c r="J1684" s="10"/>
      <c r="K1684" s="10"/>
      <c r="M1684" s="10">
        <v>7234</v>
      </c>
      <c r="N1684" s="69"/>
      <c r="P1684" s="248">
        <f t="shared" si="46"/>
        <v>0</v>
      </c>
      <c r="Q1684" s="10"/>
      <c r="R1684" s="10"/>
      <c r="S1684" s="10"/>
      <c r="T1684" s="180"/>
      <c r="U1684" s="10"/>
      <c r="V1684" s="10"/>
      <c r="W1684" s="10"/>
      <c r="Y1684" s="168"/>
      <c r="Z1684" s="242"/>
      <c r="AB1684" s="242"/>
      <c r="AC1684" s="242"/>
      <c r="AD1684" s="10"/>
      <c r="AE1684" s="3"/>
      <c r="AF1684" s="3"/>
    </row>
    <row r="1685" spans="1:32" x14ac:dyDescent="0.2">
      <c r="A1685" s="55"/>
      <c r="B1685" s="10"/>
      <c r="C1685" s="10" t="s">
        <v>499</v>
      </c>
      <c r="D1685" s="10"/>
      <c r="E1685" s="10" t="s">
        <v>89</v>
      </c>
      <c r="F1685" s="10">
        <v>342</v>
      </c>
      <c r="G1685" s="10"/>
      <c r="H1685" s="10"/>
      <c r="I1685" s="10"/>
      <c r="J1685" s="10"/>
      <c r="K1685" s="10"/>
      <c r="M1685" s="10">
        <v>1</v>
      </c>
      <c r="N1685" s="69"/>
      <c r="P1685" s="248">
        <f t="shared" si="46"/>
        <v>0</v>
      </c>
      <c r="Q1685" s="10"/>
      <c r="R1685" s="10"/>
      <c r="S1685" s="10"/>
      <c r="T1685" s="180"/>
      <c r="U1685" s="10"/>
      <c r="V1685" s="10"/>
      <c r="W1685" s="10"/>
      <c r="Y1685" s="168"/>
      <c r="Z1685" s="242"/>
      <c r="AB1685" s="242"/>
      <c r="AC1685" s="242"/>
      <c r="AD1685" s="10"/>
      <c r="AE1685" s="3"/>
      <c r="AF1685" s="3"/>
    </row>
    <row r="1686" spans="1:32" x14ac:dyDescent="0.2">
      <c r="A1686" s="55"/>
      <c r="B1686" s="10"/>
      <c r="C1686" s="10" t="s">
        <v>501</v>
      </c>
      <c r="D1686" s="10"/>
      <c r="E1686" s="10" t="s">
        <v>191</v>
      </c>
      <c r="F1686" s="10">
        <v>3529</v>
      </c>
      <c r="G1686" s="10"/>
      <c r="H1686" s="10"/>
      <c r="I1686" s="10"/>
      <c r="J1686" s="10"/>
      <c r="K1686" s="10"/>
      <c r="M1686" s="10">
        <v>6</v>
      </c>
      <c r="N1686" s="69"/>
      <c r="P1686" s="248">
        <f t="shared" si="46"/>
        <v>0</v>
      </c>
      <c r="Q1686" s="10"/>
      <c r="R1686" s="10"/>
      <c r="S1686" s="10"/>
      <c r="T1686" s="180"/>
      <c r="U1686" s="10"/>
      <c r="V1686" s="10"/>
      <c r="W1686" s="10"/>
      <c r="Y1686" s="168"/>
      <c r="Z1686" s="242"/>
      <c r="AB1686" s="242"/>
      <c r="AC1686" s="242"/>
      <c r="AD1686" s="10"/>
      <c r="AE1686" s="3"/>
      <c r="AF1686" s="3"/>
    </row>
    <row r="1687" spans="1:32" x14ac:dyDescent="0.2">
      <c r="A1687" s="55"/>
      <c r="B1687" s="10"/>
      <c r="C1687" s="10" t="s">
        <v>501</v>
      </c>
      <c r="D1687" s="10"/>
      <c r="E1687" s="10" t="s">
        <v>87</v>
      </c>
      <c r="F1687" s="10">
        <v>31677</v>
      </c>
      <c r="G1687" s="10"/>
      <c r="H1687" s="10"/>
      <c r="I1687" s="10"/>
      <c r="J1687" s="10"/>
      <c r="K1687" s="10"/>
      <c r="M1687" s="10">
        <v>34</v>
      </c>
      <c r="N1687" s="69"/>
      <c r="P1687" s="248">
        <f t="shared" si="46"/>
        <v>0</v>
      </c>
      <c r="Q1687" s="10"/>
      <c r="R1687" s="10"/>
      <c r="S1687" s="10"/>
      <c r="T1687" s="180"/>
      <c r="U1687" s="10"/>
      <c r="V1687" s="10"/>
      <c r="W1687" s="10"/>
      <c r="Y1687" s="168"/>
      <c r="Z1687" s="242"/>
      <c r="AB1687" s="242"/>
      <c r="AC1687" s="242"/>
      <c r="AD1687" s="10"/>
      <c r="AE1687" s="3"/>
      <c r="AF1687" s="3"/>
    </row>
    <row r="1688" spans="1:32" x14ac:dyDescent="0.2">
      <c r="A1688" s="55"/>
      <c r="B1688" s="10"/>
      <c r="C1688" s="10" t="s">
        <v>502</v>
      </c>
      <c r="D1688" s="10"/>
      <c r="E1688" s="10" t="s">
        <v>459</v>
      </c>
      <c r="F1688" s="10">
        <v>49479</v>
      </c>
      <c r="G1688" s="10"/>
      <c r="H1688" s="10"/>
      <c r="I1688" s="10"/>
      <c r="J1688" s="10"/>
      <c r="K1688" s="10"/>
      <c r="M1688" s="10">
        <v>106</v>
      </c>
      <c r="N1688" s="69"/>
      <c r="P1688" s="248">
        <f t="shared" si="46"/>
        <v>0</v>
      </c>
      <c r="Q1688" s="10"/>
      <c r="R1688" s="10"/>
      <c r="S1688" s="10"/>
      <c r="T1688" s="180"/>
      <c r="U1688" s="10"/>
      <c r="V1688" s="10"/>
      <c r="W1688" s="10"/>
      <c r="Y1688" s="168"/>
      <c r="Z1688" s="242"/>
      <c r="AB1688" s="242"/>
      <c r="AC1688" s="242"/>
      <c r="AD1688" s="10"/>
      <c r="AE1688" s="3"/>
      <c r="AF1688" s="3"/>
    </row>
    <row r="1689" spans="1:32" x14ac:dyDescent="0.2">
      <c r="A1689" s="55"/>
      <c r="B1689" s="10"/>
      <c r="C1689" s="10" t="s">
        <v>503</v>
      </c>
      <c r="D1689" s="10"/>
      <c r="E1689" s="10" t="s">
        <v>166</v>
      </c>
      <c r="F1689" s="10">
        <v>8764</v>
      </c>
      <c r="G1689" s="10"/>
      <c r="H1689" s="10"/>
      <c r="I1689" s="10"/>
      <c r="J1689" s="10"/>
      <c r="K1689" s="10"/>
      <c r="M1689" s="10">
        <v>24</v>
      </c>
      <c r="N1689" s="69"/>
      <c r="P1689" s="248">
        <f t="shared" si="46"/>
        <v>0</v>
      </c>
      <c r="Q1689" s="10"/>
      <c r="R1689" s="10"/>
      <c r="S1689" s="10"/>
      <c r="T1689" s="180"/>
      <c r="U1689" s="10"/>
      <c r="V1689" s="10"/>
      <c r="W1689" s="10"/>
      <c r="Y1689" s="168"/>
      <c r="Z1689" s="242"/>
      <c r="AB1689" s="242"/>
      <c r="AC1689" s="242"/>
      <c r="AD1689" s="10"/>
      <c r="AE1689" s="3"/>
      <c r="AF1689" s="3"/>
    </row>
    <row r="1690" spans="1:32" x14ac:dyDescent="0.2">
      <c r="A1690" s="55"/>
      <c r="B1690" s="10"/>
      <c r="C1690" s="10" t="s">
        <v>504</v>
      </c>
      <c r="D1690" s="10"/>
      <c r="E1690" s="10" t="s">
        <v>505</v>
      </c>
      <c r="F1690" s="10">
        <v>137224</v>
      </c>
      <c r="G1690" s="10"/>
      <c r="H1690" s="10"/>
      <c r="I1690" s="10"/>
      <c r="J1690" s="10"/>
      <c r="K1690" s="10"/>
      <c r="M1690" s="10">
        <v>212</v>
      </c>
      <c r="N1690" s="69"/>
      <c r="P1690" s="248">
        <f t="shared" si="46"/>
        <v>0</v>
      </c>
      <c r="Q1690" s="10"/>
      <c r="R1690" s="10"/>
      <c r="S1690" s="10"/>
      <c r="T1690" s="180"/>
      <c r="U1690" s="10"/>
      <c r="V1690" s="10"/>
      <c r="W1690" s="10"/>
      <c r="Y1690" s="168"/>
      <c r="Z1690" s="242"/>
      <c r="AB1690" s="242"/>
      <c r="AC1690" s="242"/>
      <c r="AD1690" s="10"/>
      <c r="AE1690" s="3"/>
      <c r="AF1690" s="3"/>
    </row>
    <row r="1691" spans="1:32" x14ac:dyDescent="0.2">
      <c r="A1691" s="55"/>
      <c r="B1691" s="10"/>
      <c r="C1691" s="10" t="s">
        <v>506</v>
      </c>
      <c r="D1691" s="10"/>
      <c r="E1691" s="10" t="s">
        <v>103</v>
      </c>
      <c r="F1691" s="10">
        <v>526995</v>
      </c>
      <c r="G1691" s="10"/>
      <c r="H1691" s="10"/>
      <c r="I1691" s="10"/>
      <c r="J1691" s="10"/>
      <c r="K1691" s="10"/>
      <c r="M1691" s="10">
        <v>2119</v>
      </c>
      <c r="N1691" s="69"/>
      <c r="P1691" s="248">
        <f t="shared" si="46"/>
        <v>0</v>
      </c>
      <c r="Q1691" s="10"/>
      <c r="R1691" s="10"/>
      <c r="S1691" s="10"/>
      <c r="T1691" s="180"/>
      <c r="U1691" s="10"/>
      <c r="V1691" s="10"/>
      <c r="W1691" s="10"/>
      <c r="Y1691" s="168"/>
      <c r="Z1691" s="242"/>
      <c r="AB1691" s="242"/>
      <c r="AC1691" s="242"/>
      <c r="AD1691" s="10"/>
      <c r="AE1691" s="3"/>
      <c r="AF1691" s="3"/>
    </row>
    <row r="1692" spans="1:32" x14ac:dyDescent="0.2">
      <c r="A1692" s="55"/>
      <c r="B1692" s="10"/>
      <c r="C1692" s="10" t="s">
        <v>507</v>
      </c>
      <c r="D1692" s="10"/>
      <c r="E1692" s="10" t="s">
        <v>69</v>
      </c>
      <c r="F1692" s="10">
        <v>440</v>
      </c>
      <c r="G1692" s="10"/>
      <c r="H1692" s="10"/>
      <c r="I1692" s="10"/>
      <c r="J1692" s="10"/>
      <c r="K1692" s="10"/>
      <c r="M1692" s="10">
        <v>1</v>
      </c>
      <c r="N1692" s="69"/>
      <c r="P1692" s="248">
        <f t="shared" si="46"/>
        <v>0</v>
      </c>
      <c r="Q1692" s="10"/>
      <c r="R1692" s="10"/>
      <c r="S1692" s="10"/>
      <c r="T1692" s="180"/>
      <c r="U1692" s="10"/>
      <c r="V1692" s="10"/>
      <c r="W1692" s="10"/>
      <c r="Y1692" s="168"/>
      <c r="Z1692" s="242"/>
      <c r="AB1692" s="242"/>
      <c r="AC1692" s="242"/>
      <c r="AD1692" s="10"/>
      <c r="AE1692" s="3"/>
      <c r="AF1692" s="3"/>
    </row>
    <row r="1693" spans="1:32" x14ac:dyDescent="0.2">
      <c r="A1693" s="55"/>
      <c r="B1693" s="10"/>
      <c r="C1693" s="10" t="s">
        <v>508</v>
      </c>
      <c r="D1693" s="10"/>
      <c r="E1693" s="10" t="s">
        <v>181</v>
      </c>
      <c r="F1693" s="10">
        <v>620</v>
      </c>
      <c r="G1693" s="10"/>
      <c r="H1693" s="10"/>
      <c r="I1693" s="10"/>
      <c r="J1693" s="10"/>
      <c r="K1693" s="10"/>
      <c r="M1693" s="10">
        <v>1</v>
      </c>
      <c r="N1693" s="69"/>
      <c r="P1693" s="248">
        <f t="shared" si="46"/>
        <v>0</v>
      </c>
      <c r="Q1693" s="10"/>
      <c r="R1693" s="10"/>
      <c r="S1693" s="10"/>
      <c r="T1693" s="180"/>
      <c r="U1693" s="10"/>
      <c r="V1693" s="10"/>
      <c r="W1693" s="10"/>
      <c r="Y1693" s="168"/>
      <c r="Z1693" s="242"/>
      <c r="AB1693" s="242"/>
      <c r="AC1693" s="242"/>
      <c r="AD1693" s="10"/>
      <c r="AE1693" s="3"/>
      <c r="AF1693" s="3"/>
    </row>
    <row r="1694" spans="1:32" x14ac:dyDescent="0.2">
      <c r="A1694" s="55"/>
      <c r="B1694" s="10"/>
      <c r="C1694" s="10" t="s">
        <v>508</v>
      </c>
      <c r="D1694" s="10"/>
      <c r="E1694" s="10" t="s">
        <v>72</v>
      </c>
      <c r="F1694" s="10">
        <v>5283364</v>
      </c>
      <c r="G1694" s="10"/>
      <c r="H1694" s="10"/>
      <c r="I1694" s="10"/>
      <c r="J1694" s="10"/>
      <c r="K1694" s="10"/>
      <c r="M1694" s="10">
        <v>10195</v>
      </c>
      <c r="N1694" s="69"/>
      <c r="P1694" s="248">
        <f t="shared" si="46"/>
        <v>0</v>
      </c>
      <c r="Q1694" s="10"/>
      <c r="R1694" s="10"/>
      <c r="S1694" s="10"/>
      <c r="T1694" s="180"/>
      <c r="U1694" s="10"/>
      <c r="V1694" s="10"/>
      <c r="W1694" s="10"/>
      <c r="Y1694" s="168"/>
      <c r="Z1694" s="242"/>
      <c r="AB1694" s="242"/>
      <c r="AC1694" s="242"/>
      <c r="AD1694" s="10"/>
      <c r="AE1694" s="3"/>
      <c r="AF1694" s="3"/>
    </row>
    <row r="1695" spans="1:32" x14ac:dyDescent="0.2">
      <c r="A1695" s="55"/>
      <c r="B1695" s="10"/>
      <c r="C1695" s="10" t="s">
        <v>508</v>
      </c>
      <c r="D1695" s="10"/>
      <c r="E1695" s="10" t="s">
        <v>262</v>
      </c>
      <c r="F1695" s="10">
        <v>785</v>
      </c>
      <c r="G1695" s="10"/>
      <c r="H1695" s="10"/>
      <c r="I1695" s="10"/>
      <c r="J1695" s="10"/>
      <c r="K1695" s="10"/>
      <c r="M1695" s="10">
        <v>2</v>
      </c>
      <c r="N1695" s="69"/>
      <c r="P1695" s="248">
        <f t="shared" si="46"/>
        <v>0</v>
      </c>
      <c r="Q1695" s="10"/>
      <c r="R1695" s="10"/>
      <c r="S1695" s="10"/>
      <c r="T1695" s="180"/>
      <c r="U1695" s="10"/>
      <c r="V1695" s="10"/>
      <c r="W1695" s="10"/>
      <c r="Y1695" s="168"/>
      <c r="Z1695" s="242"/>
      <c r="AB1695" s="242"/>
      <c r="AC1695" s="242"/>
      <c r="AD1695" s="10"/>
      <c r="AE1695" s="3"/>
      <c r="AF1695" s="3"/>
    </row>
    <row r="1696" spans="1:32" x14ac:dyDescent="0.2">
      <c r="A1696" s="55"/>
      <c r="B1696" s="10"/>
      <c r="C1696" s="10" t="s">
        <v>510</v>
      </c>
      <c r="D1696" s="10"/>
      <c r="E1696" s="10" t="s">
        <v>62</v>
      </c>
      <c r="F1696" s="10">
        <v>7867</v>
      </c>
      <c r="G1696" s="10"/>
      <c r="H1696" s="10"/>
      <c r="I1696" s="10"/>
      <c r="J1696" s="10"/>
      <c r="K1696" s="10"/>
      <c r="M1696" s="10">
        <v>15</v>
      </c>
      <c r="N1696" s="69"/>
      <c r="P1696" s="248">
        <f t="shared" si="46"/>
        <v>0</v>
      </c>
      <c r="Q1696" s="10"/>
      <c r="R1696" s="10"/>
      <c r="S1696" s="10"/>
      <c r="T1696" s="180"/>
      <c r="U1696" s="10"/>
      <c r="V1696" s="10"/>
      <c r="W1696" s="10"/>
      <c r="Y1696" s="168"/>
      <c r="Z1696" s="242"/>
      <c r="AB1696" s="242"/>
      <c r="AC1696" s="242"/>
      <c r="AD1696" s="10"/>
      <c r="AE1696" s="3"/>
      <c r="AF1696" s="3"/>
    </row>
    <row r="1697" spans="1:32" x14ac:dyDescent="0.2">
      <c r="A1697" s="55"/>
      <c r="B1697" s="10"/>
      <c r="C1697" s="10" t="s">
        <v>510</v>
      </c>
      <c r="D1697" s="10"/>
      <c r="E1697" s="10" t="s">
        <v>64</v>
      </c>
      <c r="F1697" s="10">
        <v>1109746</v>
      </c>
      <c r="G1697" s="10"/>
      <c r="H1697" s="10"/>
      <c r="I1697" s="10"/>
      <c r="J1697" s="10"/>
      <c r="K1697" s="10"/>
      <c r="M1697" s="10">
        <v>2899</v>
      </c>
      <c r="N1697" s="69"/>
      <c r="P1697" s="248">
        <f t="shared" si="46"/>
        <v>0</v>
      </c>
      <c r="Q1697" s="10"/>
      <c r="R1697" s="10"/>
      <c r="S1697" s="10"/>
      <c r="T1697" s="180"/>
      <c r="U1697" s="10"/>
      <c r="V1697" s="10"/>
      <c r="W1697" s="10"/>
      <c r="Y1697" s="168"/>
      <c r="Z1697" s="242"/>
      <c r="AB1697" s="242"/>
      <c r="AC1697" s="242"/>
      <c r="AD1697" s="10"/>
      <c r="AE1697" s="3"/>
      <c r="AF1697" s="3"/>
    </row>
    <row r="1698" spans="1:32" x14ac:dyDescent="0.2">
      <c r="A1698" s="55"/>
      <c r="B1698" s="10"/>
      <c r="C1698" s="10" t="s">
        <v>510</v>
      </c>
      <c r="D1698" s="10"/>
      <c r="E1698" s="10" t="s">
        <v>210</v>
      </c>
      <c r="F1698" s="10">
        <v>2003</v>
      </c>
      <c r="G1698" s="10"/>
      <c r="H1698" s="10"/>
      <c r="I1698" s="10"/>
      <c r="J1698" s="10"/>
      <c r="K1698" s="10"/>
      <c r="M1698" s="10">
        <v>4</v>
      </c>
      <c r="N1698" s="69"/>
      <c r="P1698" s="248">
        <f t="shared" ref="P1698:P1761" si="47">J1698/M1698</f>
        <v>0</v>
      </c>
      <c r="Q1698" s="10"/>
      <c r="R1698" s="10"/>
      <c r="S1698" s="10"/>
      <c r="T1698" s="180"/>
      <c r="U1698" s="10"/>
      <c r="V1698" s="10"/>
      <c r="W1698" s="10"/>
      <c r="Y1698" s="168"/>
      <c r="Z1698" s="242"/>
      <c r="AB1698" s="242"/>
      <c r="AC1698" s="242"/>
      <c r="AD1698" s="10"/>
      <c r="AE1698" s="3"/>
      <c r="AF1698" s="3"/>
    </row>
    <row r="1699" spans="1:32" x14ac:dyDescent="0.2">
      <c r="A1699" s="55"/>
      <c r="B1699" s="10"/>
      <c r="C1699" s="10" t="s">
        <v>511</v>
      </c>
      <c r="D1699" s="10"/>
      <c r="E1699" s="10" t="s">
        <v>331</v>
      </c>
      <c r="F1699" s="10">
        <v>107059</v>
      </c>
      <c r="G1699" s="10"/>
      <c r="H1699" s="10"/>
      <c r="I1699" s="10"/>
      <c r="J1699" s="10"/>
      <c r="K1699" s="10"/>
      <c r="M1699" s="10">
        <v>239</v>
      </c>
      <c r="N1699" s="69"/>
      <c r="P1699" s="248">
        <f t="shared" si="47"/>
        <v>0</v>
      </c>
      <c r="Q1699" s="10"/>
      <c r="R1699" s="10"/>
      <c r="S1699" s="10"/>
      <c r="T1699" s="180"/>
      <c r="U1699" s="10"/>
      <c r="V1699" s="10"/>
      <c r="W1699" s="10"/>
      <c r="Y1699" s="168"/>
      <c r="Z1699" s="242"/>
      <c r="AB1699" s="242"/>
      <c r="AC1699" s="242"/>
      <c r="AD1699" s="10"/>
      <c r="AE1699" s="3"/>
      <c r="AF1699" s="3"/>
    </row>
    <row r="1700" spans="1:32" x14ac:dyDescent="0.2">
      <c r="A1700" s="55"/>
      <c r="B1700" s="10"/>
      <c r="C1700" s="10" t="s">
        <v>512</v>
      </c>
      <c r="D1700" s="10"/>
      <c r="E1700" s="10" t="s">
        <v>367</v>
      </c>
      <c r="F1700" s="10">
        <v>1838720</v>
      </c>
      <c r="G1700" s="10"/>
      <c r="H1700" s="10"/>
      <c r="I1700" s="10"/>
      <c r="J1700" s="10"/>
      <c r="K1700" s="10"/>
      <c r="M1700" s="10">
        <v>5348</v>
      </c>
      <c r="N1700" s="69"/>
      <c r="P1700" s="248">
        <f t="shared" si="47"/>
        <v>0</v>
      </c>
      <c r="Q1700" s="10"/>
      <c r="R1700" s="10"/>
      <c r="S1700" s="10"/>
      <c r="T1700" s="180"/>
      <c r="U1700" s="10"/>
      <c r="V1700" s="10"/>
      <c r="W1700" s="10"/>
      <c r="Y1700" s="168"/>
      <c r="Z1700" s="242"/>
      <c r="AB1700" s="242"/>
      <c r="AC1700" s="242"/>
      <c r="AD1700" s="10"/>
      <c r="AE1700" s="3"/>
      <c r="AF1700" s="3"/>
    </row>
    <row r="1701" spans="1:32" x14ac:dyDescent="0.2">
      <c r="A1701" s="55"/>
      <c r="B1701" s="10"/>
      <c r="C1701" s="10" t="s">
        <v>513</v>
      </c>
      <c r="D1701" s="10"/>
      <c r="E1701" s="10" t="s">
        <v>87</v>
      </c>
      <c r="F1701" s="10">
        <v>1579</v>
      </c>
      <c r="G1701" s="10"/>
      <c r="H1701" s="10"/>
      <c r="I1701" s="10"/>
      <c r="J1701" s="10"/>
      <c r="K1701" s="10"/>
      <c r="M1701" s="10">
        <v>2</v>
      </c>
      <c r="N1701" s="69"/>
      <c r="P1701" s="248">
        <f t="shared" si="47"/>
        <v>0</v>
      </c>
      <c r="Q1701" s="10"/>
      <c r="R1701" s="10"/>
      <c r="S1701" s="10"/>
      <c r="T1701" s="180"/>
      <c r="U1701" s="10"/>
      <c r="V1701" s="10"/>
      <c r="W1701" s="10"/>
      <c r="Y1701" s="168"/>
      <c r="Z1701" s="242"/>
      <c r="AB1701" s="242"/>
      <c r="AC1701" s="242"/>
      <c r="AD1701" s="10"/>
      <c r="AE1701" s="3"/>
      <c r="AF1701" s="3"/>
    </row>
    <row r="1702" spans="1:32" x14ac:dyDescent="0.2">
      <c r="A1702" s="55"/>
      <c r="B1702" s="10"/>
      <c r="C1702" s="10" t="s">
        <v>514</v>
      </c>
      <c r="D1702" s="10"/>
      <c r="E1702" s="10" t="s">
        <v>515</v>
      </c>
      <c r="F1702" s="10">
        <v>301291</v>
      </c>
      <c r="G1702" s="10"/>
      <c r="H1702" s="10"/>
      <c r="I1702" s="10"/>
      <c r="J1702" s="10"/>
      <c r="K1702" s="10"/>
      <c r="M1702" s="10">
        <v>496</v>
      </c>
      <c r="N1702" s="69"/>
      <c r="P1702" s="248">
        <f t="shared" si="47"/>
        <v>0</v>
      </c>
      <c r="Q1702" s="10"/>
      <c r="R1702" s="10"/>
      <c r="S1702" s="10"/>
      <c r="T1702" s="180"/>
      <c r="U1702" s="10"/>
      <c r="V1702" s="10"/>
      <c r="W1702" s="10"/>
      <c r="Y1702" s="168"/>
      <c r="Z1702" s="242"/>
      <c r="AB1702" s="242"/>
      <c r="AC1702" s="242"/>
      <c r="AD1702" s="10"/>
      <c r="AE1702" s="3"/>
      <c r="AF1702" s="3"/>
    </row>
    <row r="1703" spans="1:32" x14ac:dyDescent="0.2">
      <c r="A1703" s="55"/>
      <c r="B1703" s="10"/>
      <c r="C1703" s="10" t="s">
        <v>516</v>
      </c>
      <c r="D1703" s="10"/>
      <c r="E1703" s="10" t="s">
        <v>210</v>
      </c>
      <c r="F1703" s="10">
        <v>183795</v>
      </c>
      <c r="G1703" s="10"/>
      <c r="H1703" s="10"/>
      <c r="I1703" s="10"/>
      <c r="J1703" s="10"/>
      <c r="K1703" s="10"/>
      <c r="M1703" s="10">
        <v>399</v>
      </c>
      <c r="N1703" s="69"/>
      <c r="P1703" s="248">
        <f t="shared" si="47"/>
        <v>0</v>
      </c>
      <c r="Q1703" s="10"/>
      <c r="R1703" s="10"/>
      <c r="S1703" s="10"/>
      <c r="T1703" s="180"/>
      <c r="U1703" s="10"/>
      <c r="V1703" s="10"/>
      <c r="W1703" s="10"/>
      <c r="Y1703" s="168"/>
      <c r="Z1703" s="242"/>
      <c r="AB1703" s="242"/>
      <c r="AC1703" s="242"/>
      <c r="AD1703" s="10"/>
      <c r="AE1703" s="3"/>
      <c r="AF1703" s="3"/>
    </row>
    <row r="1704" spans="1:32" x14ac:dyDescent="0.2">
      <c r="A1704" s="55"/>
      <c r="B1704" s="10"/>
      <c r="C1704" s="10" t="s">
        <v>517</v>
      </c>
      <c r="D1704" s="10"/>
      <c r="E1704" s="10" t="s">
        <v>322</v>
      </c>
      <c r="F1704" s="10">
        <v>-1315</v>
      </c>
      <c r="G1704" s="10"/>
      <c r="H1704" s="10"/>
      <c r="I1704" s="10"/>
      <c r="J1704" s="10"/>
      <c r="K1704" s="10"/>
      <c r="M1704" s="10">
        <v>1</v>
      </c>
      <c r="N1704" s="69"/>
      <c r="P1704" s="248">
        <f t="shared" si="47"/>
        <v>0</v>
      </c>
      <c r="Q1704" s="10"/>
      <c r="R1704" s="10"/>
      <c r="S1704" s="10"/>
      <c r="T1704" s="180"/>
      <c r="U1704" s="10"/>
      <c r="V1704" s="10"/>
      <c r="W1704" s="10"/>
      <c r="Y1704" s="168"/>
      <c r="Z1704" s="242"/>
      <c r="AB1704" s="242"/>
      <c r="AC1704" s="242"/>
      <c r="AD1704" s="10"/>
      <c r="AE1704" s="3"/>
      <c r="AF1704" s="3"/>
    </row>
    <row r="1705" spans="1:32" x14ac:dyDescent="0.2">
      <c r="A1705" s="55"/>
      <c r="B1705" s="10"/>
      <c r="C1705" s="10" t="s">
        <v>517</v>
      </c>
      <c r="D1705" s="10"/>
      <c r="E1705" s="10" t="s">
        <v>89</v>
      </c>
      <c r="F1705" s="10">
        <v>163</v>
      </c>
      <c r="G1705" s="10"/>
      <c r="H1705" s="10"/>
      <c r="I1705" s="10"/>
      <c r="J1705" s="10"/>
      <c r="K1705" s="10"/>
      <c r="M1705" s="10">
        <v>1</v>
      </c>
      <c r="N1705" s="69"/>
      <c r="P1705" s="248">
        <f t="shared" si="47"/>
        <v>0</v>
      </c>
      <c r="Q1705" s="10"/>
      <c r="R1705" s="10"/>
      <c r="S1705" s="10"/>
      <c r="T1705" s="180"/>
      <c r="U1705" s="10"/>
      <c r="V1705" s="10"/>
      <c r="W1705" s="10"/>
      <c r="Y1705" s="168"/>
      <c r="Z1705" s="242"/>
      <c r="AB1705" s="242"/>
      <c r="AC1705" s="242"/>
      <c r="AD1705" s="10"/>
      <c r="AE1705" s="3"/>
      <c r="AF1705" s="3"/>
    </row>
    <row r="1706" spans="1:32" x14ac:dyDescent="0.2">
      <c r="A1706" s="55"/>
      <c r="B1706" s="10"/>
      <c r="C1706" s="10" t="s">
        <v>518</v>
      </c>
      <c r="D1706" s="10"/>
      <c r="E1706" s="10" t="s">
        <v>322</v>
      </c>
      <c r="F1706" s="10">
        <v>850</v>
      </c>
      <c r="G1706" s="10"/>
      <c r="H1706" s="10"/>
      <c r="I1706" s="10"/>
      <c r="J1706" s="10"/>
      <c r="K1706" s="10"/>
      <c r="M1706" s="10">
        <v>1</v>
      </c>
      <c r="N1706" s="69"/>
      <c r="P1706" s="248">
        <f t="shared" si="47"/>
        <v>0</v>
      </c>
      <c r="Q1706" s="10"/>
      <c r="R1706" s="10"/>
      <c r="S1706" s="10"/>
      <c r="T1706" s="180"/>
      <c r="U1706" s="10"/>
      <c r="V1706" s="10"/>
      <c r="W1706" s="10"/>
      <c r="Y1706" s="168"/>
      <c r="Z1706" s="242"/>
      <c r="AB1706" s="242"/>
      <c r="AC1706" s="242"/>
      <c r="AD1706" s="10"/>
      <c r="AE1706" s="3"/>
      <c r="AF1706" s="3"/>
    </row>
    <row r="1707" spans="1:32" x14ac:dyDescent="0.2">
      <c r="A1707" s="55"/>
      <c r="B1707" s="10"/>
      <c r="C1707" s="10" t="s">
        <v>519</v>
      </c>
      <c r="D1707" s="10"/>
      <c r="E1707" s="10" t="s">
        <v>96</v>
      </c>
      <c r="F1707" s="10">
        <v>1532</v>
      </c>
      <c r="G1707" s="10"/>
      <c r="H1707" s="10"/>
      <c r="I1707" s="10"/>
      <c r="J1707" s="10"/>
      <c r="K1707" s="10"/>
      <c r="M1707" s="10">
        <v>1</v>
      </c>
      <c r="N1707" s="69"/>
      <c r="P1707" s="248">
        <f t="shared" si="47"/>
        <v>0</v>
      </c>
      <c r="Q1707" s="10"/>
      <c r="R1707" s="10"/>
      <c r="S1707" s="10"/>
      <c r="T1707" s="180"/>
      <c r="U1707" s="10"/>
      <c r="V1707" s="10"/>
      <c r="W1707" s="10"/>
      <c r="Y1707" s="168"/>
      <c r="Z1707" s="242"/>
      <c r="AB1707" s="242"/>
      <c r="AC1707" s="242"/>
      <c r="AD1707" s="10"/>
      <c r="AE1707" s="3"/>
      <c r="AF1707" s="3"/>
    </row>
    <row r="1708" spans="1:32" x14ac:dyDescent="0.2">
      <c r="A1708" s="55"/>
      <c r="B1708" s="10"/>
      <c r="C1708" s="10" t="s">
        <v>519</v>
      </c>
      <c r="D1708" s="10"/>
      <c r="E1708" s="10" t="s">
        <v>224</v>
      </c>
      <c r="F1708" s="10">
        <v>217865</v>
      </c>
      <c r="G1708" s="10"/>
      <c r="H1708" s="10"/>
      <c r="I1708" s="10"/>
      <c r="J1708" s="10"/>
      <c r="K1708" s="10"/>
      <c r="M1708" s="10">
        <v>415</v>
      </c>
      <c r="N1708" s="69"/>
      <c r="P1708" s="248">
        <f t="shared" si="47"/>
        <v>0</v>
      </c>
      <c r="Q1708" s="10"/>
      <c r="R1708" s="10"/>
      <c r="S1708" s="10"/>
      <c r="T1708" s="180"/>
      <c r="U1708" s="10"/>
      <c r="V1708" s="10"/>
      <c r="W1708" s="10"/>
      <c r="Y1708" s="168"/>
      <c r="Z1708" s="242"/>
      <c r="AB1708" s="242"/>
      <c r="AC1708" s="242"/>
      <c r="AD1708" s="10"/>
      <c r="AE1708" s="3"/>
      <c r="AF1708" s="3"/>
    </row>
    <row r="1709" spans="1:32" x14ac:dyDescent="0.2">
      <c r="A1709" s="55"/>
      <c r="B1709" s="10"/>
      <c r="C1709" s="10" t="s">
        <v>520</v>
      </c>
      <c r="D1709" s="10"/>
      <c r="E1709" s="10" t="s">
        <v>87</v>
      </c>
      <c r="F1709" s="10">
        <v>188869</v>
      </c>
      <c r="G1709" s="10"/>
      <c r="H1709" s="10"/>
      <c r="I1709" s="10"/>
      <c r="J1709" s="10"/>
      <c r="K1709" s="10"/>
      <c r="M1709" s="10">
        <v>206</v>
      </c>
      <c r="N1709" s="69"/>
      <c r="P1709" s="248">
        <f t="shared" si="47"/>
        <v>0</v>
      </c>
      <c r="Q1709" s="10"/>
      <c r="R1709" s="10"/>
      <c r="S1709" s="10"/>
      <c r="T1709" s="180"/>
      <c r="U1709" s="10"/>
      <c r="V1709" s="10"/>
      <c r="W1709" s="10"/>
      <c r="Y1709" s="168"/>
      <c r="Z1709" s="242"/>
      <c r="AB1709" s="242"/>
      <c r="AC1709" s="242"/>
      <c r="AD1709" s="10"/>
      <c r="AE1709" s="3"/>
      <c r="AF1709" s="3"/>
    </row>
    <row r="1710" spans="1:32" x14ac:dyDescent="0.2">
      <c r="A1710" s="55"/>
      <c r="B1710" s="10"/>
      <c r="C1710" s="10" t="s">
        <v>521</v>
      </c>
      <c r="D1710" s="10"/>
      <c r="E1710" s="10" t="s">
        <v>103</v>
      </c>
      <c r="F1710" s="10">
        <v>13917</v>
      </c>
      <c r="G1710" s="10"/>
      <c r="H1710" s="10"/>
      <c r="I1710" s="10"/>
      <c r="J1710" s="10"/>
      <c r="K1710" s="10"/>
      <c r="M1710" s="10">
        <v>49</v>
      </c>
      <c r="N1710" s="69"/>
      <c r="P1710" s="248">
        <f t="shared" si="47"/>
        <v>0</v>
      </c>
      <c r="Q1710" s="10"/>
      <c r="R1710" s="10"/>
      <c r="S1710" s="10"/>
      <c r="T1710" s="180"/>
      <c r="U1710" s="10"/>
      <c r="V1710" s="10"/>
      <c r="W1710" s="10"/>
      <c r="Y1710" s="168"/>
      <c r="Z1710" s="242"/>
      <c r="AB1710" s="242"/>
      <c r="AC1710" s="242"/>
      <c r="AD1710" s="10"/>
      <c r="AE1710" s="3"/>
      <c r="AF1710" s="3"/>
    </row>
    <row r="1711" spans="1:32" x14ac:dyDescent="0.2">
      <c r="A1711" s="55"/>
      <c r="B1711" s="10"/>
      <c r="C1711" s="10" t="s">
        <v>588</v>
      </c>
      <c r="D1711" s="10"/>
      <c r="E1711" s="10" t="s">
        <v>104</v>
      </c>
      <c r="F1711" s="10">
        <v>1714</v>
      </c>
      <c r="G1711" s="10"/>
      <c r="H1711" s="10"/>
      <c r="I1711" s="10"/>
      <c r="J1711" s="10"/>
      <c r="K1711" s="10"/>
      <c r="M1711" s="10">
        <v>1</v>
      </c>
      <c r="N1711" s="69"/>
      <c r="P1711" s="248">
        <f t="shared" si="47"/>
        <v>0</v>
      </c>
      <c r="Q1711" s="10"/>
      <c r="R1711" s="10"/>
      <c r="S1711" s="10"/>
      <c r="T1711" s="180"/>
      <c r="U1711" s="10"/>
      <c r="V1711" s="10"/>
      <c r="W1711" s="10"/>
      <c r="Y1711" s="168"/>
      <c r="Z1711" s="242"/>
      <c r="AB1711" s="242"/>
      <c r="AC1711" s="242"/>
      <c r="AD1711" s="10"/>
      <c r="AE1711" s="3"/>
      <c r="AF1711" s="3"/>
    </row>
    <row r="1712" spans="1:32" x14ac:dyDescent="0.2">
      <c r="A1712" s="55"/>
      <c r="B1712" s="10"/>
      <c r="C1712" s="10" t="s">
        <v>522</v>
      </c>
      <c r="D1712" s="10"/>
      <c r="E1712" s="10" t="s">
        <v>85</v>
      </c>
      <c r="F1712" s="10">
        <v>30303</v>
      </c>
      <c r="G1712" s="10"/>
      <c r="H1712" s="10"/>
      <c r="I1712" s="10"/>
      <c r="J1712" s="10"/>
      <c r="K1712" s="10"/>
      <c r="M1712" s="10">
        <v>65</v>
      </c>
      <c r="N1712" s="69"/>
      <c r="P1712" s="248">
        <f t="shared" si="47"/>
        <v>0</v>
      </c>
      <c r="Q1712" s="10"/>
      <c r="R1712" s="10"/>
      <c r="S1712" s="10"/>
      <c r="T1712" s="180"/>
      <c r="U1712" s="10"/>
      <c r="V1712" s="10"/>
      <c r="W1712" s="10"/>
      <c r="Y1712" s="168"/>
      <c r="Z1712" s="242"/>
      <c r="AB1712" s="242"/>
      <c r="AC1712" s="242"/>
      <c r="AD1712" s="10"/>
      <c r="AE1712" s="3"/>
      <c r="AF1712" s="3"/>
    </row>
    <row r="1713" spans="1:32" x14ac:dyDescent="0.2">
      <c r="A1713" s="55"/>
      <c r="B1713" s="10"/>
      <c r="C1713" s="10" t="s">
        <v>523</v>
      </c>
      <c r="D1713" s="10"/>
      <c r="E1713" s="10" t="s">
        <v>126</v>
      </c>
      <c r="F1713" s="10">
        <v>45224</v>
      </c>
      <c r="G1713" s="10"/>
      <c r="H1713" s="10"/>
      <c r="I1713" s="10"/>
      <c r="J1713" s="10"/>
      <c r="K1713" s="10"/>
      <c r="M1713" s="10">
        <v>72</v>
      </c>
      <c r="N1713" s="69"/>
      <c r="P1713" s="248">
        <f t="shared" si="47"/>
        <v>0</v>
      </c>
      <c r="Q1713" s="10"/>
      <c r="R1713" s="10"/>
      <c r="S1713" s="10"/>
      <c r="T1713" s="180"/>
      <c r="U1713" s="10"/>
      <c r="V1713" s="10"/>
      <c r="W1713" s="10"/>
      <c r="Y1713" s="168"/>
      <c r="Z1713" s="242"/>
      <c r="AB1713" s="242"/>
      <c r="AC1713" s="242"/>
      <c r="AD1713" s="10"/>
      <c r="AE1713" s="3"/>
      <c r="AF1713" s="3"/>
    </row>
    <row r="1714" spans="1:32" x14ac:dyDescent="0.2">
      <c r="A1714" s="55"/>
      <c r="B1714" s="10"/>
      <c r="C1714" s="10" t="s">
        <v>524</v>
      </c>
      <c r="D1714" s="10"/>
      <c r="E1714" s="10" t="s">
        <v>76</v>
      </c>
      <c r="F1714" s="10">
        <v>350505</v>
      </c>
      <c r="G1714" s="10"/>
      <c r="H1714" s="10"/>
      <c r="I1714" s="10"/>
      <c r="J1714" s="10"/>
      <c r="K1714" s="10"/>
      <c r="M1714" s="10">
        <v>649</v>
      </c>
      <c r="N1714" s="69"/>
      <c r="P1714" s="248">
        <f t="shared" si="47"/>
        <v>0</v>
      </c>
      <c r="Q1714" s="10"/>
      <c r="R1714" s="10"/>
      <c r="S1714" s="10"/>
      <c r="T1714" s="180"/>
      <c r="U1714" s="10"/>
      <c r="V1714" s="10"/>
      <c r="W1714" s="10"/>
      <c r="Y1714" s="168"/>
      <c r="Z1714" s="242"/>
      <c r="AB1714" s="242"/>
      <c r="AC1714" s="242"/>
      <c r="AD1714" s="10"/>
      <c r="AE1714" s="3"/>
      <c r="AF1714" s="3"/>
    </row>
    <row r="1715" spans="1:32" x14ac:dyDescent="0.2">
      <c r="A1715" s="55"/>
      <c r="B1715" s="10"/>
      <c r="C1715" s="10" t="s">
        <v>525</v>
      </c>
      <c r="D1715" s="10"/>
      <c r="E1715" s="10" t="s">
        <v>76</v>
      </c>
      <c r="F1715" s="10">
        <v>238</v>
      </c>
      <c r="G1715" s="10"/>
      <c r="H1715" s="10"/>
      <c r="I1715" s="10"/>
      <c r="J1715" s="10"/>
      <c r="K1715" s="10"/>
      <c r="M1715" s="10">
        <v>1</v>
      </c>
      <c r="N1715" s="69"/>
      <c r="P1715" s="248">
        <f t="shared" si="47"/>
        <v>0</v>
      </c>
      <c r="Q1715" s="10"/>
      <c r="R1715" s="10"/>
      <c r="S1715" s="10"/>
      <c r="T1715" s="180"/>
      <c r="U1715" s="10"/>
      <c r="V1715" s="10"/>
      <c r="W1715" s="10"/>
      <c r="Y1715" s="168"/>
      <c r="Z1715" s="242"/>
      <c r="AB1715" s="242"/>
      <c r="AC1715" s="242"/>
      <c r="AD1715" s="10"/>
      <c r="AE1715" s="3"/>
      <c r="AF1715" s="3"/>
    </row>
    <row r="1716" spans="1:32" x14ac:dyDescent="0.2">
      <c r="A1716" s="55"/>
      <c r="B1716" s="10"/>
      <c r="C1716" s="10" t="s">
        <v>525</v>
      </c>
      <c r="D1716" s="10"/>
      <c r="E1716" s="10" t="s">
        <v>526</v>
      </c>
      <c r="F1716" s="10">
        <v>895453</v>
      </c>
      <c r="G1716" s="10"/>
      <c r="H1716" s="10"/>
      <c r="I1716" s="10"/>
      <c r="J1716" s="10"/>
      <c r="K1716" s="10"/>
      <c r="M1716" s="10">
        <v>3166</v>
      </c>
      <c r="N1716" s="69"/>
      <c r="P1716" s="248">
        <f t="shared" si="47"/>
        <v>0</v>
      </c>
      <c r="Q1716" s="10"/>
      <c r="R1716" s="10"/>
      <c r="S1716" s="10"/>
      <c r="T1716" s="180"/>
      <c r="U1716" s="10"/>
      <c r="V1716" s="10"/>
      <c r="W1716" s="10"/>
      <c r="Y1716" s="168"/>
      <c r="Z1716" s="242"/>
      <c r="AB1716" s="242"/>
      <c r="AC1716" s="242"/>
      <c r="AD1716" s="10"/>
      <c r="AE1716" s="3"/>
      <c r="AF1716" s="3"/>
    </row>
    <row r="1717" spans="1:32" x14ac:dyDescent="0.2">
      <c r="A1717" s="55"/>
      <c r="B1717" s="10"/>
      <c r="C1717" s="10" t="s">
        <v>527</v>
      </c>
      <c r="D1717" s="10"/>
      <c r="E1717" s="10" t="s">
        <v>144</v>
      </c>
      <c r="F1717" s="10">
        <v>202939</v>
      </c>
      <c r="G1717" s="10"/>
      <c r="H1717" s="10"/>
      <c r="I1717" s="10"/>
      <c r="J1717" s="10"/>
      <c r="K1717" s="10"/>
      <c r="M1717" s="10">
        <v>318</v>
      </c>
      <c r="N1717" s="69"/>
      <c r="P1717" s="248">
        <f t="shared" si="47"/>
        <v>0</v>
      </c>
      <c r="Q1717" s="10"/>
      <c r="R1717" s="10"/>
      <c r="S1717" s="10"/>
      <c r="T1717" s="180"/>
      <c r="U1717" s="10"/>
      <c r="V1717" s="10"/>
      <c r="W1717" s="10"/>
      <c r="Y1717" s="168"/>
      <c r="Z1717" s="242"/>
      <c r="AB1717" s="242"/>
      <c r="AC1717" s="242"/>
      <c r="AD1717" s="10"/>
      <c r="AE1717" s="3"/>
      <c r="AF1717" s="3"/>
    </row>
    <row r="1718" spans="1:32" x14ac:dyDescent="0.2">
      <c r="A1718" s="55"/>
      <c r="B1718" s="10"/>
      <c r="C1718" s="10" t="s">
        <v>528</v>
      </c>
      <c r="D1718" s="10"/>
      <c r="E1718" s="10" t="s">
        <v>500</v>
      </c>
      <c r="F1718" s="10">
        <v>1166960</v>
      </c>
      <c r="G1718" s="10"/>
      <c r="H1718" s="10"/>
      <c r="I1718" s="10"/>
      <c r="J1718" s="10"/>
      <c r="K1718" s="10"/>
      <c r="M1718" s="10">
        <v>2764</v>
      </c>
      <c r="N1718" s="69"/>
      <c r="P1718" s="248">
        <f t="shared" si="47"/>
        <v>0</v>
      </c>
      <c r="Q1718" s="10"/>
      <c r="R1718" s="10"/>
      <c r="S1718" s="10"/>
      <c r="T1718" s="180"/>
      <c r="U1718" s="10"/>
      <c r="V1718" s="10"/>
      <c r="W1718" s="10"/>
      <c r="Y1718" s="168"/>
      <c r="Z1718" s="242"/>
      <c r="AB1718" s="242"/>
      <c r="AC1718" s="242"/>
      <c r="AD1718" s="10"/>
      <c r="AE1718" s="3"/>
      <c r="AF1718" s="3"/>
    </row>
    <row r="1719" spans="1:32" x14ac:dyDescent="0.2">
      <c r="A1719" s="55"/>
      <c r="B1719" s="10"/>
      <c r="C1719" s="10" t="s">
        <v>529</v>
      </c>
      <c r="D1719" s="10"/>
      <c r="E1719" s="10" t="s">
        <v>456</v>
      </c>
      <c r="F1719" s="10">
        <v>1276</v>
      </c>
      <c r="G1719" s="10"/>
      <c r="H1719" s="10"/>
      <c r="I1719" s="10"/>
      <c r="J1719" s="10"/>
      <c r="K1719" s="10"/>
      <c r="M1719" s="10">
        <v>3</v>
      </c>
      <c r="N1719" s="69"/>
      <c r="P1719" s="248">
        <f t="shared" si="47"/>
        <v>0</v>
      </c>
      <c r="Q1719" s="10"/>
      <c r="R1719" s="10"/>
      <c r="S1719" s="10"/>
      <c r="T1719" s="180"/>
      <c r="U1719" s="10"/>
      <c r="V1719" s="10"/>
      <c r="W1719" s="10"/>
      <c r="Y1719" s="168"/>
      <c r="Z1719" s="242"/>
      <c r="AB1719" s="242"/>
      <c r="AC1719" s="242"/>
      <c r="AD1719" s="10"/>
      <c r="AE1719" s="3"/>
      <c r="AF1719" s="3"/>
    </row>
    <row r="1720" spans="1:32" x14ac:dyDescent="0.2">
      <c r="A1720" s="55"/>
      <c r="B1720" s="10"/>
      <c r="C1720" s="10" t="s">
        <v>529</v>
      </c>
      <c r="D1720" s="10"/>
      <c r="E1720" s="10" t="s">
        <v>530</v>
      </c>
      <c r="F1720" s="10">
        <v>110757</v>
      </c>
      <c r="G1720" s="10"/>
      <c r="H1720" s="10"/>
      <c r="I1720" s="10"/>
      <c r="J1720" s="10"/>
      <c r="K1720" s="10"/>
      <c r="M1720" s="10">
        <v>410</v>
      </c>
      <c r="N1720" s="69"/>
      <c r="P1720" s="248">
        <f t="shared" si="47"/>
        <v>0</v>
      </c>
      <c r="Q1720" s="10"/>
      <c r="R1720" s="10"/>
      <c r="S1720" s="10"/>
      <c r="T1720" s="180"/>
      <c r="U1720" s="10"/>
      <c r="V1720" s="10"/>
      <c r="W1720" s="10"/>
      <c r="Y1720" s="168"/>
      <c r="Z1720" s="242"/>
      <c r="AB1720" s="242"/>
      <c r="AC1720" s="242"/>
      <c r="AD1720" s="10"/>
      <c r="AE1720" s="3"/>
      <c r="AF1720" s="3"/>
    </row>
    <row r="1721" spans="1:32" x14ac:dyDescent="0.2">
      <c r="A1721" s="55"/>
      <c r="B1721" s="10"/>
      <c r="C1721" s="10" t="s">
        <v>531</v>
      </c>
      <c r="D1721" s="10"/>
      <c r="E1721" s="10" t="s">
        <v>103</v>
      </c>
      <c r="F1721" s="10">
        <v>660431</v>
      </c>
      <c r="G1721" s="10"/>
      <c r="H1721" s="10"/>
      <c r="I1721" s="10"/>
      <c r="J1721" s="10"/>
      <c r="K1721" s="10"/>
      <c r="M1721" s="10">
        <v>2476</v>
      </c>
      <c r="N1721" s="69"/>
      <c r="P1721" s="248">
        <f t="shared" si="47"/>
        <v>0</v>
      </c>
      <c r="Q1721" s="10"/>
      <c r="R1721" s="10"/>
      <c r="S1721" s="10"/>
      <c r="T1721" s="180"/>
      <c r="U1721" s="10"/>
      <c r="V1721" s="10"/>
      <c r="W1721" s="10"/>
      <c r="Y1721" s="168"/>
      <c r="Z1721" s="242"/>
      <c r="AB1721" s="242"/>
      <c r="AC1721" s="242"/>
      <c r="AD1721" s="10"/>
      <c r="AE1721" s="3"/>
      <c r="AF1721" s="3"/>
    </row>
    <row r="1722" spans="1:32" x14ac:dyDescent="0.2">
      <c r="A1722" s="55"/>
      <c r="B1722" s="10"/>
      <c r="C1722" s="10" t="s">
        <v>532</v>
      </c>
      <c r="D1722" s="10"/>
      <c r="E1722" s="10" t="s">
        <v>96</v>
      </c>
      <c r="F1722" s="10">
        <v>365460</v>
      </c>
      <c r="G1722" s="10"/>
      <c r="H1722" s="10"/>
      <c r="I1722" s="10"/>
      <c r="J1722" s="10"/>
      <c r="K1722" s="10"/>
      <c r="M1722" s="10">
        <v>681</v>
      </c>
      <c r="N1722" s="69"/>
      <c r="P1722" s="248">
        <f t="shared" si="47"/>
        <v>0</v>
      </c>
      <c r="Q1722" s="10"/>
      <c r="R1722" s="10"/>
      <c r="S1722" s="10"/>
      <c r="T1722" s="180"/>
      <c r="U1722" s="10"/>
      <c r="V1722" s="10"/>
      <c r="W1722" s="10"/>
      <c r="Y1722" s="168"/>
      <c r="Z1722" s="242"/>
      <c r="AB1722" s="242"/>
      <c r="AC1722" s="242"/>
      <c r="AD1722" s="10"/>
      <c r="AE1722" s="3"/>
      <c r="AF1722" s="3"/>
    </row>
    <row r="1723" spans="1:32" x14ac:dyDescent="0.2">
      <c r="A1723" s="55"/>
      <c r="B1723" s="10"/>
      <c r="C1723" s="10" t="s">
        <v>533</v>
      </c>
      <c r="D1723" s="10"/>
      <c r="E1723" s="10" t="s">
        <v>91</v>
      </c>
      <c r="F1723" s="10">
        <v>481</v>
      </c>
      <c r="G1723" s="10"/>
      <c r="H1723" s="10"/>
      <c r="I1723" s="10"/>
      <c r="J1723" s="10"/>
      <c r="K1723" s="10"/>
      <c r="M1723" s="10">
        <v>1</v>
      </c>
      <c r="N1723" s="69"/>
      <c r="P1723" s="248">
        <f t="shared" si="47"/>
        <v>0</v>
      </c>
      <c r="Q1723" s="10"/>
      <c r="R1723" s="10"/>
      <c r="S1723" s="10"/>
      <c r="T1723" s="180"/>
      <c r="U1723" s="10"/>
      <c r="V1723" s="10"/>
      <c r="W1723" s="10"/>
      <c r="Y1723" s="168"/>
      <c r="Z1723" s="242"/>
      <c r="AB1723" s="242"/>
      <c r="AC1723" s="242"/>
      <c r="AD1723" s="10"/>
      <c r="AE1723" s="3"/>
      <c r="AF1723" s="3"/>
    </row>
    <row r="1724" spans="1:32" x14ac:dyDescent="0.2">
      <c r="A1724" s="55"/>
      <c r="B1724" s="10"/>
      <c r="C1724" s="10" t="s">
        <v>533</v>
      </c>
      <c r="D1724" s="10"/>
      <c r="E1724" s="10" t="s">
        <v>89</v>
      </c>
      <c r="F1724" s="10">
        <v>3861068</v>
      </c>
      <c r="G1724" s="10"/>
      <c r="H1724" s="10"/>
      <c r="I1724" s="10"/>
      <c r="J1724" s="10"/>
      <c r="K1724" s="10"/>
      <c r="M1724" s="10">
        <v>7175</v>
      </c>
      <c r="N1724" s="69"/>
      <c r="P1724" s="248">
        <f t="shared" si="47"/>
        <v>0</v>
      </c>
      <c r="Q1724" s="10"/>
      <c r="R1724" s="10"/>
      <c r="S1724" s="10"/>
      <c r="T1724" s="180"/>
      <c r="U1724" s="10"/>
      <c r="V1724" s="10"/>
      <c r="W1724" s="10"/>
      <c r="Y1724" s="168"/>
      <c r="Z1724" s="242"/>
      <c r="AB1724" s="242"/>
      <c r="AC1724" s="242"/>
      <c r="AD1724" s="10"/>
      <c r="AE1724" s="3"/>
      <c r="AF1724" s="3"/>
    </row>
    <row r="1725" spans="1:32" x14ac:dyDescent="0.2">
      <c r="A1725" s="55"/>
      <c r="B1725" s="10"/>
      <c r="C1725" s="10" t="s">
        <v>533</v>
      </c>
      <c r="D1725" s="10"/>
      <c r="E1725" s="10" t="s">
        <v>226</v>
      </c>
      <c r="F1725" s="10">
        <v>295</v>
      </c>
      <c r="G1725" s="10"/>
      <c r="H1725" s="10"/>
      <c r="I1725" s="10"/>
      <c r="J1725" s="10"/>
      <c r="K1725" s="10"/>
      <c r="M1725" s="10">
        <v>1</v>
      </c>
      <c r="N1725" s="69"/>
      <c r="P1725" s="248">
        <f t="shared" si="47"/>
        <v>0</v>
      </c>
      <c r="Q1725" s="10"/>
      <c r="R1725" s="10"/>
      <c r="S1725" s="10"/>
      <c r="T1725" s="180"/>
      <c r="U1725" s="10"/>
      <c r="V1725" s="10"/>
      <c r="W1725" s="10"/>
      <c r="Y1725" s="168"/>
      <c r="Z1725" s="242"/>
      <c r="AB1725" s="242"/>
      <c r="AC1725" s="242"/>
      <c r="AD1725" s="10"/>
      <c r="AE1725" s="3"/>
      <c r="AF1725" s="3"/>
    </row>
    <row r="1726" spans="1:32" x14ac:dyDescent="0.2">
      <c r="A1726" s="55"/>
      <c r="B1726" s="10"/>
      <c r="C1726" s="10" t="s">
        <v>534</v>
      </c>
      <c r="D1726" s="10"/>
      <c r="E1726" s="10" t="s">
        <v>78</v>
      </c>
      <c r="F1726" s="10">
        <v>351895</v>
      </c>
      <c r="G1726" s="10"/>
      <c r="H1726" s="10"/>
      <c r="I1726" s="10"/>
      <c r="J1726" s="10"/>
      <c r="K1726" s="10"/>
      <c r="M1726" s="10">
        <v>503</v>
      </c>
      <c r="N1726" s="69"/>
      <c r="P1726" s="248">
        <f t="shared" si="47"/>
        <v>0</v>
      </c>
      <c r="Q1726" s="10"/>
      <c r="R1726" s="10"/>
      <c r="S1726" s="10"/>
      <c r="T1726" s="180"/>
      <c r="U1726" s="10"/>
      <c r="V1726" s="10"/>
      <c r="W1726" s="10"/>
      <c r="Y1726" s="168"/>
      <c r="Z1726" s="242"/>
      <c r="AB1726" s="242"/>
      <c r="AC1726" s="242"/>
      <c r="AD1726" s="10"/>
      <c r="AE1726" s="3"/>
      <c r="AF1726" s="3"/>
    </row>
    <row r="1727" spans="1:32" x14ac:dyDescent="0.2">
      <c r="A1727" s="55"/>
      <c r="B1727" s="10"/>
      <c r="C1727" s="10" t="s">
        <v>535</v>
      </c>
      <c r="D1727" s="10"/>
      <c r="E1727" s="10" t="s">
        <v>87</v>
      </c>
      <c r="F1727" s="10">
        <v>2120553</v>
      </c>
      <c r="G1727" s="10"/>
      <c r="H1727" s="10"/>
      <c r="I1727" s="10"/>
      <c r="J1727" s="10"/>
      <c r="K1727" s="10"/>
      <c r="M1727" s="10">
        <v>2630</v>
      </c>
      <c r="N1727" s="69"/>
      <c r="P1727" s="248">
        <f t="shared" si="47"/>
        <v>0</v>
      </c>
      <c r="Q1727" s="10"/>
      <c r="R1727" s="10"/>
      <c r="S1727" s="10"/>
      <c r="T1727" s="180"/>
      <c r="U1727" s="10"/>
      <c r="V1727" s="10"/>
      <c r="W1727" s="10"/>
      <c r="Y1727" s="168"/>
      <c r="Z1727" s="242"/>
      <c r="AB1727" s="242"/>
      <c r="AC1727" s="242"/>
      <c r="AD1727" s="10"/>
      <c r="AE1727" s="3"/>
      <c r="AF1727" s="3"/>
    </row>
    <row r="1728" spans="1:32" x14ac:dyDescent="0.2">
      <c r="A1728" s="55"/>
      <c r="B1728" s="10"/>
      <c r="C1728" s="10" t="s">
        <v>536</v>
      </c>
      <c r="D1728" s="10"/>
      <c r="E1728" s="10" t="s">
        <v>80</v>
      </c>
      <c r="F1728" s="10">
        <v>211</v>
      </c>
      <c r="G1728" s="10"/>
      <c r="H1728" s="10"/>
      <c r="I1728" s="10"/>
      <c r="J1728" s="10"/>
      <c r="K1728" s="10"/>
      <c r="M1728" s="10">
        <v>1</v>
      </c>
      <c r="N1728" s="69"/>
      <c r="P1728" s="248">
        <f t="shared" si="47"/>
        <v>0</v>
      </c>
      <c r="Q1728" s="10"/>
      <c r="R1728" s="10"/>
      <c r="S1728" s="10"/>
      <c r="T1728" s="180"/>
      <c r="U1728" s="10"/>
      <c r="V1728" s="10"/>
      <c r="W1728" s="10"/>
      <c r="Y1728" s="168"/>
      <c r="Z1728" s="242"/>
      <c r="AB1728" s="242"/>
      <c r="AC1728" s="242"/>
      <c r="AD1728" s="10"/>
      <c r="AE1728" s="3"/>
      <c r="AF1728" s="3"/>
    </row>
    <row r="1729" spans="1:32" x14ac:dyDescent="0.2">
      <c r="A1729" s="55"/>
      <c r="B1729" s="10"/>
      <c r="C1729" s="10" t="s">
        <v>536</v>
      </c>
      <c r="D1729" s="10"/>
      <c r="E1729" s="10" t="s">
        <v>67</v>
      </c>
      <c r="F1729" s="10">
        <v>339319</v>
      </c>
      <c r="G1729" s="10"/>
      <c r="H1729" s="10"/>
      <c r="I1729" s="10"/>
      <c r="J1729" s="10"/>
      <c r="K1729" s="10"/>
      <c r="M1729" s="10">
        <v>930</v>
      </c>
      <c r="N1729" s="69"/>
      <c r="P1729" s="248">
        <f t="shared" si="47"/>
        <v>0</v>
      </c>
      <c r="Q1729" s="10"/>
      <c r="R1729" s="10"/>
      <c r="S1729" s="10"/>
      <c r="T1729" s="180"/>
      <c r="U1729" s="10"/>
      <c r="V1729" s="10"/>
      <c r="W1729" s="10"/>
      <c r="Y1729" s="168"/>
      <c r="Z1729" s="242"/>
      <c r="AB1729" s="242"/>
      <c r="AC1729" s="242"/>
      <c r="AD1729" s="10"/>
      <c r="AE1729" s="3"/>
      <c r="AF1729" s="3"/>
    </row>
    <row r="1730" spans="1:32" x14ac:dyDescent="0.2">
      <c r="A1730" s="55"/>
      <c r="B1730" s="10"/>
      <c r="C1730" s="10" t="s">
        <v>537</v>
      </c>
      <c r="D1730" s="10"/>
      <c r="E1730" s="10" t="s">
        <v>186</v>
      </c>
      <c r="F1730" s="10">
        <v>12045</v>
      </c>
      <c r="G1730" s="10"/>
      <c r="H1730" s="10"/>
      <c r="I1730" s="10"/>
      <c r="J1730" s="10"/>
      <c r="K1730" s="10"/>
      <c r="M1730" s="10">
        <v>18</v>
      </c>
      <c r="N1730" s="69"/>
      <c r="P1730" s="248">
        <f t="shared" si="47"/>
        <v>0</v>
      </c>
      <c r="Q1730" s="10"/>
      <c r="R1730" s="10"/>
      <c r="S1730" s="10"/>
      <c r="T1730" s="180"/>
      <c r="U1730" s="10"/>
      <c r="V1730" s="10"/>
      <c r="W1730" s="10"/>
      <c r="Y1730" s="168"/>
      <c r="Z1730" s="242"/>
      <c r="AB1730" s="242"/>
      <c r="AC1730" s="242"/>
      <c r="AD1730" s="10"/>
      <c r="AE1730" s="3"/>
      <c r="AF1730" s="3"/>
    </row>
    <row r="1731" spans="1:32" x14ac:dyDescent="0.2">
      <c r="A1731" s="55"/>
      <c r="B1731" s="10"/>
      <c r="C1731" s="10" t="s">
        <v>538</v>
      </c>
      <c r="D1731" s="10"/>
      <c r="E1731" s="10" t="s">
        <v>63</v>
      </c>
      <c r="F1731" s="10">
        <v>99022</v>
      </c>
      <c r="G1731" s="10"/>
      <c r="H1731" s="10"/>
      <c r="I1731" s="10"/>
      <c r="J1731" s="10"/>
      <c r="K1731" s="10"/>
      <c r="M1731" s="10">
        <v>330</v>
      </c>
      <c r="N1731" s="69"/>
      <c r="P1731" s="248">
        <f t="shared" si="47"/>
        <v>0</v>
      </c>
      <c r="Q1731" s="10"/>
      <c r="R1731" s="10"/>
      <c r="S1731" s="10"/>
      <c r="T1731" s="180"/>
      <c r="U1731" s="10"/>
      <c r="V1731" s="10"/>
      <c r="W1731" s="10"/>
      <c r="Y1731" s="168"/>
      <c r="Z1731" s="242"/>
      <c r="AB1731" s="242"/>
      <c r="AC1731" s="242"/>
      <c r="AD1731" s="10"/>
      <c r="AE1731" s="3"/>
      <c r="AF1731" s="3"/>
    </row>
    <row r="1732" spans="1:32" x14ac:dyDescent="0.2">
      <c r="A1732" s="55"/>
      <c r="B1732" s="10"/>
      <c r="C1732" s="10" t="s">
        <v>538</v>
      </c>
      <c r="D1732" s="10"/>
      <c r="E1732" s="10" t="s">
        <v>96</v>
      </c>
      <c r="F1732" s="10"/>
      <c r="G1732" s="10"/>
      <c r="H1732" s="10"/>
      <c r="I1732" s="10"/>
      <c r="J1732" s="10"/>
      <c r="K1732" s="10"/>
      <c r="M1732" s="10">
        <v>1</v>
      </c>
      <c r="N1732" s="69"/>
      <c r="P1732" s="248">
        <f t="shared" si="47"/>
        <v>0</v>
      </c>
      <c r="Q1732" s="10"/>
      <c r="R1732" s="10"/>
      <c r="S1732" s="10"/>
      <c r="T1732" s="180"/>
      <c r="U1732" s="10"/>
      <c r="V1732" s="10"/>
      <c r="W1732" s="10"/>
      <c r="Y1732" s="168"/>
      <c r="Z1732" s="242"/>
      <c r="AB1732" s="242"/>
      <c r="AC1732" s="242"/>
      <c r="AD1732" s="10"/>
      <c r="AE1732" s="3"/>
      <c r="AF1732" s="3"/>
    </row>
    <row r="1733" spans="1:32" x14ac:dyDescent="0.2">
      <c r="A1733" s="55"/>
      <c r="B1733" s="10"/>
      <c r="C1733" s="10" t="s">
        <v>539</v>
      </c>
      <c r="D1733" s="10"/>
      <c r="E1733" s="10" t="s">
        <v>456</v>
      </c>
      <c r="F1733" s="10">
        <v>826</v>
      </c>
      <c r="G1733" s="10"/>
      <c r="H1733" s="10"/>
      <c r="I1733" s="10"/>
      <c r="J1733" s="10"/>
      <c r="K1733" s="10"/>
      <c r="M1733" s="10">
        <v>7</v>
      </c>
      <c r="N1733" s="69"/>
      <c r="P1733" s="248">
        <f t="shared" si="47"/>
        <v>0</v>
      </c>
      <c r="Q1733" s="10"/>
      <c r="R1733" s="10"/>
      <c r="S1733" s="10"/>
      <c r="T1733" s="180"/>
      <c r="U1733" s="10"/>
      <c r="V1733" s="10"/>
      <c r="W1733" s="10"/>
      <c r="Y1733" s="168"/>
      <c r="Z1733" s="242"/>
      <c r="AB1733" s="242"/>
      <c r="AC1733" s="242"/>
      <c r="AD1733" s="10"/>
      <c r="AE1733" s="3"/>
      <c r="AF1733" s="3"/>
    </row>
    <row r="1734" spans="1:32" x14ac:dyDescent="0.2">
      <c r="A1734" s="55"/>
      <c r="B1734" s="10"/>
      <c r="C1734" s="10" t="s">
        <v>540</v>
      </c>
      <c r="D1734" s="10"/>
      <c r="E1734" s="10" t="s">
        <v>541</v>
      </c>
      <c r="F1734" s="10">
        <v>155027</v>
      </c>
      <c r="G1734" s="10"/>
      <c r="H1734" s="10"/>
      <c r="I1734" s="10"/>
      <c r="J1734" s="10"/>
      <c r="K1734" s="10"/>
      <c r="M1734" s="10">
        <v>270</v>
      </c>
      <c r="N1734" s="69"/>
      <c r="P1734" s="248">
        <f t="shared" si="47"/>
        <v>0</v>
      </c>
      <c r="Q1734" s="10"/>
      <c r="R1734" s="10"/>
      <c r="S1734" s="10"/>
      <c r="T1734" s="180"/>
      <c r="U1734" s="10"/>
      <c r="V1734" s="10"/>
      <c r="W1734" s="10"/>
      <c r="Y1734" s="168"/>
      <c r="Z1734" s="242"/>
      <c r="AB1734" s="242"/>
      <c r="AC1734" s="242"/>
      <c r="AD1734" s="10"/>
      <c r="AE1734" s="3"/>
      <c r="AF1734" s="3"/>
    </row>
    <row r="1735" spans="1:32" x14ac:dyDescent="0.2">
      <c r="A1735" s="55"/>
      <c r="B1735" s="10"/>
      <c r="C1735" s="10" t="s">
        <v>540</v>
      </c>
      <c r="D1735" s="10"/>
      <c r="E1735" s="10" t="s">
        <v>169</v>
      </c>
      <c r="F1735" s="10">
        <v>54</v>
      </c>
      <c r="G1735" s="10"/>
      <c r="H1735" s="10"/>
      <c r="I1735" s="10"/>
      <c r="J1735" s="10"/>
      <c r="K1735" s="10"/>
      <c r="M1735" s="10">
        <v>1</v>
      </c>
      <c r="N1735" s="69"/>
      <c r="P1735" s="248">
        <f t="shared" si="47"/>
        <v>0</v>
      </c>
      <c r="Q1735" s="10"/>
      <c r="R1735" s="10"/>
      <c r="S1735" s="10"/>
      <c r="T1735" s="180"/>
      <c r="U1735" s="10"/>
      <c r="V1735" s="10"/>
      <c r="W1735" s="10"/>
      <c r="Y1735" s="168"/>
      <c r="Z1735" s="242"/>
      <c r="AB1735" s="242"/>
      <c r="AC1735" s="242"/>
      <c r="AD1735" s="10"/>
      <c r="AE1735" s="3"/>
      <c r="AF1735" s="3"/>
    </row>
    <row r="1736" spans="1:32" x14ac:dyDescent="0.2">
      <c r="A1736" s="55"/>
      <c r="B1736" s="10"/>
      <c r="C1736" s="10" t="s">
        <v>540</v>
      </c>
      <c r="D1736" s="10"/>
      <c r="E1736" s="10" t="s">
        <v>126</v>
      </c>
      <c r="F1736" s="10">
        <v>5824</v>
      </c>
      <c r="G1736" s="10"/>
      <c r="H1736" s="10"/>
      <c r="I1736" s="10"/>
      <c r="J1736" s="10"/>
      <c r="K1736" s="10"/>
      <c r="M1736" s="10">
        <v>7</v>
      </c>
      <c r="N1736" s="69"/>
      <c r="P1736" s="248">
        <f t="shared" si="47"/>
        <v>0</v>
      </c>
      <c r="Q1736" s="10"/>
      <c r="R1736" s="10"/>
      <c r="S1736" s="10"/>
      <c r="T1736" s="180"/>
      <c r="U1736" s="10"/>
      <c r="V1736" s="10"/>
      <c r="W1736" s="10"/>
      <c r="Y1736" s="168"/>
      <c r="Z1736" s="242"/>
      <c r="AB1736" s="242"/>
      <c r="AC1736" s="242"/>
      <c r="AD1736" s="10"/>
      <c r="AE1736" s="3"/>
      <c r="AF1736" s="3"/>
    </row>
    <row r="1737" spans="1:32" x14ac:dyDescent="0.2">
      <c r="A1737" s="55"/>
      <c r="B1737" s="10"/>
      <c r="C1737" s="10" t="s">
        <v>542</v>
      </c>
      <c r="D1737" s="10"/>
      <c r="E1737" s="10" t="s">
        <v>104</v>
      </c>
      <c r="F1737" s="10">
        <v>552</v>
      </c>
      <c r="G1737" s="10"/>
      <c r="H1737" s="10"/>
      <c r="I1737" s="10"/>
      <c r="J1737" s="10"/>
      <c r="K1737" s="10"/>
      <c r="M1737" s="10">
        <v>2</v>
      </c>
      <c r="N1737" s="69"/>
      <c r="P1737" s="248">
        <f t="shared" si="47"/>
        <v>0</v>
      </c>
      <c r="Q1737" s="10"/>
      <c r="R1737" s="10"/>
      <c r="S1737" s="10"/>
      <c r="T1737" s="180"/>
      <c r="U1737" s="10"/>
      <c r="V1737" s="10"/>
      <c r="W1737" s="10"/>
      <c r="Y1737" s="168"/>
      <c r="Z1737" s="242"/>
      <c r="AB1737" s="242"/>
      <c r="AC1737" s="242"/>
      <c r="AD1737" s="10"/>
      <c r="AE1737" s="3"/>
      <c r="AF1737" s="3"/>
    </row>
    <row r="1738" spans="1:32" x14ac:dyDescent="0.2">
      <c r="A1738" s="55"/>
      <c r="B1738" s="10"/>
      <c r="C1738" s="10" t="s">
        <v>542</v>
      </c>
      <c r="D1738" s="10"/>
      <c r="E1738" s="10" t="s">
        <v>108</v>
      </c>
      <c r="F1738" s="10">
        <v>1319161</v>
      </c>
      <c r="G1738" s="10"/>
      <c r="H1738" s="10"/>
      <c r="I1738" s="10"/>
      <c r="J1738" s="10"/>
      <c r="K1738" s="10"/>
      <c r="M1738" s="10">
        <v>3273</v>
      </c>
      <c r="N1738" s="69"/>
      <c r="P1738" s="248">
        <f t="shared" si="47"/>
        <v>0</v>
      </c>
      <c r="Q1738" s="10"/>
      <c r="R1738" s="10"/>
      <c r="S1738" s="10"/>
      <c r="T1738" s="180"/>
      <c r="U1738" s="10"/>
      <c r="V1738" s="10"/>
      <c r="W1738" s="10"/>
      <c r="Y1738" s="168"/>
      <c r="Z1738" s="242"/>
      <c r="AB1738" s="242"/>
      <c r="AC1738" s="242"/>
      <c r="AD1738" s="10"/>
      <c r="AE1738" s="3"/>
      <c r="AF1738" s="3"/>
    </row>
    <row r="1739" spans="1:32" x14ac:dyDescent="0.2">
      <c r="A1739" s="55"/>
      <c r="B1739" s="10"/>
      <c r="C1739" s="10" t="s">
        <v>543</v>
      </c>
      <c r="D1739" s="10"/>
      <c r="E1739" s="10" t="s">
        <v>130</v>
      </c>
      <c r="F1739" s="10">
        <v>7145613</v>
      </c>
      <c r="G1739" s="10"/>
      <c r="H1739" s="10"/>
      <c r="I1739" s="10"/>
      <c r="J1739" s="10"/>
      <c r="K1739" s="10"/>
      <c r="M1739" s="10">
        <v>9481</v>
      </c>
      <c r="N1739" s="69"/>
      <c r="P1739" s="248">
        <f t="shared" si="47"/>
        <v>0</v>
      </c>
      <c r="Q1739" s="10"/>
      <c r="R1739" s="10"/>
      <c r="S1739" s="10"/>
      <c r="T1739" s="180"/>
      <c r="U1739" s="10"/>
      <c r="V1739" s="10"/>
      <c r="W1739" s="10"/>
      <c r="Y1739" s="168"/>
      <c r="Z1739" s="242"/>
      <c r="AB1739" s="242"/>
      <c r="AC1739" s="242"/>
      <c r="AD1739" s="10"/>
      <c r="AE1739" s="3"/>
      <c r="AF1739" s="3"/>
    </row>
    <row r="1740" spans="1:32" x14ac:dyDescent="0.2">
      <c r="A1740" s="55"/>
      <c r="B1740" s="10"/>
      <c r="C1740" s="10" t="s">
        <v>543</v>
      </c>
      <c r="D1740" s="10"/>
      <c r="E1740" s="10" t="s">
        <v>106</v>
      </c>
      <c r="F1740" s="10">
        <v>2596</v>
      </c>
      <c r="G1740" s="10"/>
      <c r="H1740" s="10"/>
      <c r="I1740" s="10"/>
      <c r="J1740" s="10"/>
      <c r="K1740" s="10"/>
      <c r="M1740" s="10">
        <v>3</v>
      </c>
      <c r="N1740" s="69"/>
      <c r="P1740" s="248">
        <f t="shared" si="47"/>
        <v>0</v>
      </c>
      <c r="Q1740" s="10"/>
      <c r="R1740" s="10"/>
      <c r="S1740" s="10"/>
      <c r="T1740" s="180"/>
      <c r="U1740" s="10"/>
      <c r="V1740" s="10"/>
      <c r="W1740" s="10"/>
      <c r="Y1740" s="168"/>
      <c r="Z1740" s="242"/>
      <c r="AB1740" s="242"/>
      <c r="AC1740" s="242"/>
      <c r="AD1740" s="10"/>
      <c r="AE1740" s="3"/>
      <c r="AF1740" s="3"/>
    </row>
    <row r="1741" spans="1:32" x14ac:dyDescent="0.2">
      <c r="A1741" s="55"/>
      <c r="B1741" s="10"/>
      <c r="C1741" s="10" t="s">
        <v>544</v>
      </c>
      <c r="D1741" s="10"/>
      <c r="E1741" s="10" t="s">
        <v>144</v>
      </c>
      <c r="F1741" s="10">
        <v>530736</v>
      </c>
      <c r="G1741" s="10"/>
      <c r="H1741" s="10"/>
      <c r="I1741" s="10"/>
      <c r="J1741" s="10"/>
      <c r="K1741" s="10"/>
      <c r="M1741" s="10">
        <v>809</v>
      </c>
      <c r="N1741" s="69"/>
      <c r="P1741" s="248">
        <f t="shared" si="47"/>
        <v>0</v>
      </c>
      <c r="Q1741" s="10"/>
      <c r="R1741" s="10"/>
      <c r="S1741" s="10"/>
      <c r="T1741" s="180"/>
      <c r="U1741" s="10"/>
      <c r="V1741" s="10"/>
      <c r="W1741" s="10"/>
      <c r="Y1741" s="168"/>
      <c r="Z1741" s="242"/>
      <c r="AB1741" s="242"/>
      <c r="AC1741" s="242"/>
      <c r="AD1741" s="10"/>
      <c r="AE1741" s="3"/>
      <c r="AF1741" s="3"/>
    </row>
    <row r="1742" spans="1:32" x14ac:dyDescent="0.2">
      <c r="A1742" s="55"/>
      <c r="B1742" s="10"/>
      <c r="C1742" s="10" t="s">
        <v>547</v>
      </c>
      <c r="D1742" s="10"/>
      <c r="E1742" s="10" t="s">
        <v>383</v>
      </c>
      <c r="F1742" s="10">
        <v>2053933</v>
      </c>
      <c r="G1742" s="10"/>
      <c r="H1742" s="10"/>
      <c r="I1742" s="10"/>
      <c r="J1742" s="10"/>
      <c r="K1742" s="10"/>
      <c r="M1742" s="10">
        <v>7016</v>
      </c>
      <c r="N1742" s="69"/>
      <c r="P1742" s="248">
        <f t="shared" si="47"/>
        <v>0</v>
      </c>
      <c r="Q1742" s="10"/>
      <c r="R1742" s="10"/>
      <c r="S1742" s="10"/>
      <c r="T1742" s="180"/>
      <c r="U1742" s="10"/>
      <c r="V1742" s="10"/>
      <c r="W1742" s="10"/>
      <c r="Y1742" s="168"/>
      <c r="Z1742" s="242"/>
      <c r="AB1742" s="242"/>
      <c r="AC1742" s="242"/>
      <c r="AD1742" s="10"/>
      <c r="AE1742" s="3"/>
      <c r="AF1742" s="3"/>
    </row>
    <row r="1743" spans="1:32" x14ac:dyDescent="0.2">
      <c r="A1743" s="55"/>
      <c r="B1743" s="10"/>
      <c r="C1743" s="10" t="s">
        <v>548</v>
      </c>
      <c r="D1743" s="10"/>
      <c r="E1743" s="10" t="s">
        <v>178</v>
      </c>
      <c r="F1743" s="10">
        <v>303</v>
      </c>
      <c r="G1743" s="10"/>
      <c r="H1743" s="10"/>
      <c r="I1743" s="10"/>
      <c r="J1743" s="10"/>
      <c r="K1743" s="10"/>
      <c r="M1743" s="10">
        <v>1</v>
      </c>
      <c r="N1743" s="69"/>
      <c r="P1743" s="248">
        <f t="shared" si="47"/>
        <v>0</v>
      </c>
      <c r="Q1743" s="10"/>
      <c r="R1743" s="10"/>
      <c r="S1743" s="10"/>
      <c r="T1743" s="180"/>
      <c r="U1743" s="10"/>
      <c r="V1743" s="10"/>
      <c r="W1743" s="10"/>
      <c r="Y1743" s="168"/>
      <c r="Z1743" s="242"/>
      <c r="AB1743" s="242"/>
      <c r="AC1743" s="242"/>
      <c r="AD1743" s="10"/>
      <c r="AE1743" s="3"/>
      <c r="AF1743" s="3"/>
    </row>
    <row r="1744" spans="1:32" x14ac:dyDescent="0.2">
      <c r="A1744" s="55"/>
      <c r="B1744" s="10"/>
      <c r="C1744" s="10" t="s">
        <v>549</v>
      </c>
      <c r="D1744" s="10"/>
      <c r="E1744" s="10" t="s">
        <v>169</v>
      </c>
      <c r="F1744" s="10">
        <v>2007160</v>
      </c>
      <c r="G1744" s="10"/>
      <c r="H1744" s="10"/>
      <c r="I1744" s="10"/>
      <c r="J1744" s="10"/>
      <c r="K1744" s="10"/>
      <c r="M1744" s="10">
        <v>5383</v>
      </c>
      <c r="N1744" s="69"/>
      <c r="P1744" s="248">
        <f t="shared" si="47"/>
        <v>0</v>
      </c>
      <c r="Q1744" s="10"/>
      <c r="R1744" s="10"/>
      <c r="S1744" s="10"/>
      <c r="T1744" s="180"/>
      <c r="U1744" s="10"/>
      <c r="V1744" s="10"/>
      <c r="W1744" s="10"/>
      <c r="Y1744" s="168"/>
      <c r="Z1744" s="242"/>
      <c r="AB1744" s="242"/>
      <c r="AC1744" s="242"/>
      <c r="AD1744" s="10"/>
      <c r="AE1744" s="3"/>
      <c r="AF1744" s="3"/>
    </row>
    <row r="1745" spans="1:32" x14ac:dyDescent="0.2">
      <c r="A1745" s="55"/>
      <c r="B1745" s="10"/>
      <c r="C1745" s="10" t="s">
        <v>550</v>
      </c>
      <c r="D1745" s="10"/>
      <c r="E1745" s="10" t="s">
        <v>87</v>
      </c>
      <c r="F1745" s="10">
        <v>30298</v>
      </c>
      <c r="G1745" s="10"/>
      <c r="H1745" s="10"/>
      <c r="I1745" s="10"/>
      <c r="J1745" s="10"/>
      <c r="K1745" s="10"/>
      <c r="M1745" s="10">
        <v>39</v>
      </c>
      <c r="N1745" s="69"/>
      <c r="P1745" s="248">
        <f t="shared" si="47"/>
        <v>0</v>
      </c>
      <c r="Q1745" s="10"/>
      <c r="R1745" s="10"/>
      <c r="S1745" s="10"/>
      <c r="T1745" s="180"/>
      <c r="U1745" s="10"/>
      <c r="V1745" s="10"/>
      <c r="W1745" s="10"/>
      <c r="Y1745" s="168"/>
      <c r="Z1745" s="242"/>
      <c r="AB1745" s="242"/>
      <c r="AC1745" s="242"/>
      <c r="AD1745" s="10"/>
      <c r="AE1745" s="3"/>
      <c r="AF1745" s="3"/>
    </row>
    <row r="1746" spans="1:32" x14ac:dyDescent="0.2">
      <c r="A1746" s="55"/>
      <c r="B1746" s="10"/>
      <c r="C1746" s="10" t="s">
        <v>551</v>
      </c>
      <c r="D1746" s="10"/>
      <c r="E1746" s="10" t="s">
        <v>156</v>
      </c>
      <c r="F1746" s="10">
        <v>429107</v>
      </c>
      <c r="G1746" s="10"/>
      <c r="H1746" s="10"/>
      <c r="I1746" s="10"/>
      <c r="J1746" s="10"/>
      <c r="K1746" s="10"/>
      <c r="M1746" s="10">
        <v>659</v>
      </c>
      <c r="N1746" s="69"/>
      <c r="P1746" s="248">
        <f t="shared" si="47"/>
        <v>0</v>
      </c>
      <c r="Q1746" s="10"/>
      <c r="R1746" s="10"/>
      <c r="S1746" s="10"/>
      <c r="T1746" s="180"/>
      <c r="U1746" s="10"/>
      <c r="V1746" s="10"/>
      <c r="W1746" s="10"/>
      <c r="Y1746" s="168"/>
      <c r="Z1746" s="242"/>
      <c r="AB1746" s="242"/>
      <c r="AC1746" s="242"/>
      <c r="AD1746" s="10"/>
      <c r="AE1746" s="3"/>
      <c r="AF1746" s="3"/>
    </row>
    <row r="1747" spans="1:32" x14ac:dyDescent="0.2">
      <c r="A1747" s="55"/>
      <c r="B1747" s="10"/>
      <c r="C1747" s="10" t="s">
        <v>551</v>
      </c>
      <c r="D1747" s="10"/>
      <c r="E1747" s="10" t="s">
        <v>97</v>
      </c>
      <c r="F1747" s="10">
        <v>8533</v>
      </c>
      <c r="G1747" s="10"/>
      <c r="H1747" s="10"/>
      <c r="I1747" s="10"/>
      <c r="J1747" s="10"/>
      <c r="K1747" s="10"/>
      <c r="M1747" s="10">
        <v>11</v>
      </c>
      <c r="N1747" s="69"/>
      <c r="P1747" s="248">
        <f t="shared" si="47"/>
        <v>0</v>
      </c>
      <c r="Q1747" s="10"/>
      <c r="R1747" s="10"/>
      <c r="S1747" s="10"/>
      <c r="T1747" s="180"/>
      <c r="U1747" s="10"/>
      <c r="V1747" s="10"/>
      <c r="W1747" s="10"/>
      <c r="Y1747" s="168"/>
      <c r="Z1747" s="242"/>
      <c r="AB1747" s="242"/>
      <c r="AC1747" s="242"/>
      <c r="AD1747" s="10"/>
      <c r="AE1747" s="3"/>
      <c r="AF1747" s="3"/>
    </row>
    <row r="1748" spans="1:32" x14ac:dyDescent="0.2">
      <c r="A1748" s="55"/>
      <c r="B1748" s="10"/>
      <c r="C1748" s="10" t="s">
        <v>552</v>
      </c>
      <c r="D1748" s="10"/>
      <c r="E1748" s="10" t="s">
        <v>553</v>
      </c>
      <c r="F1748" s="10">
        <v>1509</v>
      </c>
      <c r="G1748" s="10"/>
      <c r="H1748" s="10"/>
      <c r="I1748" s="10"/>
      <c r="J1748" s="10"/>
      <c r="K1748" s="10"/>
      <c r="M1748" s="10">
        <v>2</v>
      </c>
      <c r="N1748" s="69"/>
      <c r="P1748" s="248">
        <f t="shared" si="47"/>
        <v>0</v>
      </c>
      <c r="Q1748" s="10"/>
      <c r="R1748" s="10"/>
      <c r="S1748" s="10"/>
      <c r="T1748" s="180"/>
      <c r="U1748" s="10"/>
      <c r="V1748" s="10"/>
      <c r="W1748" s="10"/>
      <c r="Y1748" s="168"/>
      <c r="Z1748" s="242"/>
      <c r="AB1748" s="242"/>
      <c r="AC1748" s="242"/>
      <c r="AD1748" s="10"/>
      <c r="AE1748" s="3"/>
      <c r="AF1748" s="3"/>
    </row>
    <row r="1749" spans="1:32" x14ac:dyDescent="0.2">
      <c r="A1749" s="55"/>
      <c r="B1749" s="10"/>
      <c r="C1749" s="10" t="s">
        <v>552</v>
      </c>
      <c r="D1749" s="10"/>
      <c r="E1749" s="10" t="s">
        <v>554</v>
      </c>
      <c r="F1749" s="10">
        <v>670</v>
      </c>
      <c r="G1749" s="10"/>
      <c r="H1749" s="10"/>
      <c r="I1749" s="10"/>
      <c r="J1749" s="10"/>
      <c r="K1749" s="10"/>
      <c r="M1749" s="10">
        <v>1</v>
      </c>
      <c r="N1749" s="69"/>
      <c r="P1749" s="248">
        <f t="shared" si="47"/>
        <v>0</v>
      </c>
      <c r="Q1749" s="10"/>
      <c r="R1749" s="10"/>
      <c r="S1749" s="10"/>
      <c r="T1749" s="180"/>
      <c r="U1749" s="10"/>
      <c r="V1749" s="10"/>
      <c r="W1749" s="10"/>
      <c r="Y1749" s="168"/>
      <c r="Z1749" s="242"/>
      <c r="AB1749" s="242"/>
      <c r="AC1749" s="242"/>
      <c r="AD1749" s="10"/>
      <c r="AE1749" s="3"/>
      <c r="AF1749" s="3"/>
    </row>
    <row r="1750" spans="1:32" x14ac:dyDescent="0.2">
      <c r="A1750" s="55"/>
      <c r="B1750" s="10"/>
      <c r="C1750" s="10" t="s">
        <v>552</v>
      </c>
      <c r="D1750" s="10"/>
      <c r="E1750" s="10" t="s">
        <v>347</v>
      </c>
      <c r="F1750" s="10">
        <v>764676</v>
      </c>
      <c r="G1750" s="10"/>
      <c r="H1750" s="10"/>
      <c r="I1750" s="10"/>
      <c r="J1750" s="10"/>
      <c r="K1750" s="10"/>
      <c r="M1750" s="10">
        <v>1218</v>
      </c>
      <c r="N1750" s="69"/>
      <c r="P1750" s="248">
        <f t="shared" si="47"/>
        <v>0</v>
      </c>
      <c r="Q1750" s="10"/>
      <c r="R1750" s="10"/>
      <c r="S1750" s="10"/>
      <c r="T1750" s="180"/>
      <c r="U1750" s="10"/>
      <c r="V1750" s="10"/>
      <c r="W1750" s="10"/>
      <c r="Y1750" s="168"/>
      <c r="Z1750" s="242"/>
      <c r="AB1750" s="242"/>
      <c r="AC1750" s="242"/>
      <c r="AD1750" s="10"/>
      <c r="AE1750" s="3"/>
      <c r="AF1750" s="3"/>
    </row>
    <row r="1751" spans="1:32" x14ac:dyDescent="0.2">
      <c r="A1751" s="55"/>
      <c r="B1751" s="10"/>
      <c r="C1751" s="10" t="s">
        <v>552</v>
      </c>
      <c r="D1751" s="10"/>
      <c r="E1751" s="10" t="s">
        <v>186</v>
      </c>
      <c r="F1751" s="10">
        <v>1256</v>
      </c>
      <c r="G1751" s="10"/>
      <c r="H1751" s="10"/>
      <c r="I1751" s="10"/>
      <c r="J1751" s="10"/>
      <c r="K1751" s="10"/>
      <c r="M1751" s="10">
        <v>2</v>
      </c>
      <c r="N1751" s="69"/>
      <c r="P1751" s="248">
        <f t="shared" si="47"/>
        <v>0</v>
      </c>
      <c r="Q1751" s="10"/>
      <c r="R1751" s="10"/>
      <c r="S1751" s="10"/>
      <c r="T1751" s="180"/>
      <c r="U1751" s="10"/>
      <c r="V1751" s="10"/>
      <c r="W1751" s="10"/>
      <c r="Y1751" s="168"/>
      <c r="Z1751" s="242"/>
      <c r="AB1751" s="242"/>
      <c r="AC1751" s="242"/>
      <c r="AD1751" s="10"/>
      <c r="AE1751" s="3"/>
      <c r="AF1751" s="3"/>
    </row>
    <row r="1752" spans="1:32" x14ac:dyDescent="0.2">
      <c r="A1752" s="55"/>
      <c r="B1752" s="10"/>
      <c r="C1752" s="10" t="s">
        <v>552</v>
      </c>
      <c r="D1752" s="10"/>
      <c r="E1752" s="10" t="s">
        <v>74</v>
      </c>
      <c r="F1752" s="10">
        <v>502</v>
      </c>
      <c r="G1752" s="10"/>
      <c r="H1752" s="10"/>
      <c r="I1752" s="10"/>
      <c r="J1752" s="10"/>
      <c r="K1752" s="10"/>
      <c r="M1752" s="10">
        <v>1</v>
      </c>
      <c r="N1752" s="69"/>
      <c r="P1752" s="248">
        <f t="shared" si="47"/>
        <v>0</v>
      </c>
      <c r="Q1752" s="10"/>
      <c r="R1752" s="10"/>
      <c r="S1752" s="10"/>
      <c r="T1752" s="180"/>
      <c r="U1752" s="10"/>
      <c r="V1752" s="10"/>
      <c r="W1752" s="10"/>
      <c r="Y1752" s="168"/>
      <c r="Z1752" s="242"/>
      <c r="AB1752" s="242"/>
      <c r="AC1752" s="242"/>
      <c r="AD1752" s="10"/>
      <c r="AE1752" s="3"/>
      <c r="AF1752" s="3"/>
    </row>
    <row r="1753" spans="1:32" x14ac:dyDescent="0.2">
      <c r="A1753" s="55"/>
      <c r="B1753" s="10"/>
      <c r="C1753" s="10" t="s">
        <v>555</v>
      </c>
      <c r="D1753" s="10"/>
      <c r="E1753" s="10" t="s">
        <v>210</v>
      </c>
      <c r="F1753" s="10">
        <v>21991</v>
      </c>
      <c r="G1753" s="10"/>
      <c r="H1753" s="10"/>
      <c r="I1753" s="10"/>
      <c r="J1753" s="10"/>
      <c r="K1753" s="10"/>
      <c r="M1753" s="10">
        <v>143</v>
      </c>
      <c r="N1753" s="69"/>
      <c r="P1753" s="248">
        <f t="shared" si="47"/>
        <v>0</v>
      </c>
      <c r="Q1753" s="10"/>
      <c r="R1753" s="10"/>
      <c r="S1753" s="10"/>
      <c r="T1753" s="180"/>
      <c r="U1753" s="10"/>
      <c r="V1753" s="10"/>
      <c r="W1753" s="10"/>
      <c r="Y1753" s="168"/>
      <c r="Z1753" s="242"/>
      <c r="AB1753" s="242"/>
      <c r="AC1753" s="242"/>
      <c r="AD1753" s="10"/>
      <c r="AE1753" s="3"/>
      <c r="AF1753" s="3"/>
    </row>
    <row r="1754" spans="1:32" x14ac:dyDescent="0.2">
      <c r="A1754" s="55"/>
      <c r="B1754" s="10"/>
      <c r="C1754" s="10" t="s">
        <v>556</v>
      </c>
      <c r="D1754" s="10"/>
      <c r="E1754" s="10" t="s">
        <v>101</v>
      </c>
      <c r="F1754" s="10">
        <v>70172</v>
      </c>
      <c r="G1754" s="10"/>
      <c r="H1754" s="10"/>
      <c r="I1754" s="10"/>
      <c r="J1754" s="10"/>
      <c r="K1754" s="10"/>
      <c r="M1754" s="10">
        <v>96</v>
      </c>
      <c r="N1754" s="69"/>
      <c r="P1754" s="248">
        <f t="shared" si="47"/>
        <v>0</v>
      </c>
      <c r="Q1754" s="10"/>
      <c r="R1754" s="10"/>
      <c r="S1754" s="10"/>
      <c r="T1754" s="180"/>
      <c r="U1754" s="10"/>
      <c r="V1754" s="10"/>
      <c r="W1754" s="10"/>
      <c r="Y1754" s="168"/>
      <c r="Z1754" s="242"/>
      <c r="AB1754" s="242"/>
      <c r="AC1754" s="242"/>
      <c r="AD1754" s="10"/>
      <c r="AE1754" s="3"/>
      <c r="AF1754" s="3"/>
    </row>
    <row r="1755" spans="1:32" x14ac:dyDescent="0.2">
      <c r="A1755" s="55"/>
      <c r="B1755" s="10"/>
      <c r="C1755" s="10" t="s">
        <v>558</v>
      </c>
      <c r="D1755" s="10"/>
      <c r="E1755" s="10" t="s">
        <v>80</v>
      </c>
      <c r="F1755" s="10">
        <v>466</v>
      </c>
      <c r="G1755" s="10"/>
      <c r="H1755" s="10"/>
      <c r="I1755" s="10"/>
      <c r="J1755" s="10"/>
      <c r="K1755" s="10"/>
      <c r="M1755" s="10">
        <v>1</v>
      </c>
      <c r="N1755" s="69"/>
      <c r="P1755" s="248">
        <f t="shared" si="47"/>
        <v>0</v>
      </c>
      <c r="Q1755" s="10"/>
      <c r="R1755" s="10"/>
      <c r="S1755" s="10"/>
      <c r="T1755" s="180"/>
      <c r="U1755" s="10"/>
      <c r="V1755" s="10"/>
      <c r="W1755" s="10"/>
      <c r="Y1755" s="168"/>
      <c r="Z1755" s="242"/>
      <c r="AB1755" s="242"/>
      <c r="AC1755" s="242"/>
      <c r="AD1755" s="10"/>
      <c r="AE1755" s="3"/>
      <c r="AF1755" s="3"/>
    </row>
    <row r="1756" spans="1:32" x14ac:dyDescent="0.2">
      <c r="A1756" s="55"/>
      <c r="B1756" s="10"/>
      <c r="C1756" s="10" t="s">
        <v>558</v>
      </c>
      <c r="D1756" s="10"/>
      <c r="E1756" s="10" t="s">
        <v>78</v>
      </c>
      <c r="F1756" s="10">
        <v>477</v>
      </c>
      <c r="G1756" s="10"/>
      <c r="H1756" s="10"/>
      <c r="I1756" s="10"/>
      <c r="J1756" s="10"/>
      <c r="K1756" s="10"/>
      <c r="M1756" s="10">
        <v>2</v>
      </c>
      <c r="N1756" s="69"/>
      <c r="P1756" s="248">
        <f t="shared" si="47"/>
        <v>0</v>
      </c>
      <c r="Q1756" s="10"/>
      <c r="R1756" s="10"/>
      <c r="S1756" s="10"/>
      <c r="T1756" s="180"/>
      <c r="U1756" s="10"/>
      <c r="V1756" s="10"/>
      <c r="W1756" s="10"/>
      <c r="Y1756" s="168"/>
      <c r="Z1756" s="242"/>
      <c r="AB1756" s="242"/>
      <c r="AC1756" s="242"/>
      <c r="AD1756" s="10"/>
      <c r="AE1756" s="3"/>
      <c r="AF1756" s="3"/>
    </row>
    <row r="1757" spans="1:32" x14ac:dyDescent="0.2">
      <c r="A1757" s="55"/>
      <c r="B1757" s="10"/>
      <c r="C1757" s="10" t="s">
        <v>558</v>
      </c>
      <c r="D1757" s="10"/>
      <c r="E1757" s="10" t="s">
        <v>193</v>
      </c>
      <c r="F1757" s="10">
        <v>691072</v>
      </c>
      <c r="G1757" s="10"/>
      <c r="H1757" s="10"/>
      <c r="I1757" s="10"/>
      <c r="J1757" s="10"/>
      <c r="K1757" s="10"/>
      <c r="M1757" s="10">
        <v>1115</v>
      </c>
      <c r="N1757" s="69"/>
      <c r="P1757" s="248">
        <f t="shared" si="47"/>
        <v>0</v>
      </c>
      <c r="Q1757" s="10"/>
      <c r="R1757" s="10"/>
      <c r="S1757" s="10"/>
      <c r="T1757" s="180"/>
      <c r="U1757" s="10"/>
      <c r="V1757" s="10"/>
      <c r="W1757" s="10"/>
      <c r="Y1757" s="168"/>
      <c r="Z1757" s="242"/>
      <c r="AB1757" s="242"/>
      <c r="AC1757" s="242"/>
      <c r="AD1757" s="10"/>
      <c r="AE1757" s="3"/>
      <c r="AF1757" s="3"/>
    </row>
    <row r="1758" spans="1:32" x14ac:dyDescent="0.2">
      <c r="A1758" s="55"/>
      <c r="B1758" s="10"/>
      <c r="C1758" s="10" t="s">
        <v>559</v>
      </c>
      <c r="D1758" s="10"/>
      <c r="E1758" s="10" t="s">
        <v>106</v>
      </c>
      <c r="F1758" s="10">
        <v>5759</v>
      </c>
      <c r="G1758" s="10"/>
      <c r="H1758" s="10"/>
      <c r="I1758" s="10"/>
      <c r="J1758" s="10"/>
      <c r="K1758" s="10"/>
      <c r="M1758" s="10">
        <v>6</v>
      </c>
      <c r="N1758" s="69"/>
      <c r="P1758" s="248">
        <f t="shared" si="47"/>
        <v>0</v>
      </c>
      <c r="Q1758" s="10"/>
      <c r="R1758" s="10"/>
      <c r="S1758" s="10"/>
      <c r="T1758" s="180"/>
      <c r="U1758" s="10"/>
      <c r="V1758" s="10"/>
      <c r="W1758" s="10"/>
      <c r="Y1758" s="168"/>
      <c r="Z1758" s="242"/>
      <c r="AB1758" s="242"/>
      <c r="AC1758" s="242"/>
      <c r="AD1758" s="10"/>
      <c r="AE1758" s="3"/>
      <c r="AF1758" s="3"/>
    </row>
    <row r="1759" spans="1:32" x14ac:dyDescent="0.2">
      <c r="A1759" s="55"/>
      <c r="B1759" s="10"/>
      <c r="C1759" s="10" t="s">
        <v>560</v>
      </c>
      <c r="D1759" s="10"/>
      <c r="E1759" s="10" t="s">
        <v>210</v>
      </c>
      <c r="F1759" s="10">
        <v>46232</v>
      </c>
      <c r="G1759" s="10"/>
      <c r="H1759" s="10"/>
      <c r="I1759" s="10"/>
      <c r="J1759" s="10"/>
      <c r="K1759" s="10"/>
      <c r="M1759" s="10">
        <v>80</v>
      </c>
      <c r="N1759" s="69"/>
      <c r="P1759" s="248">
        <f t="shared" si="47"/>
        <v>0</v>
      </c>
      <c r="Q1759" s="10"/>
      <c r="R1759" s="10"/>
      <c r="S1759" s="10"/>
      <c r="T1759" s="180"/>
      <c r="U1759" s="10"/>
      <c r="V1759" s="10"/>
      <c r="W1759" s="10"/>
      <c r="Y1759" s="168"/>
      <c r="Z1759" s="242"/>
      <c r="AB1759" s="242"/>
      <c r="AC1759" s="242"/>
      <c r="AD1759" s="10"/>
      <c r="AE1759" s="3"/>
      <c r="AF1759" s="3"/>
    </row>
    <row r="1760" spans="1:32" x14ac:dyDescent="0.2">
      <c r="A1760" s="55"/>
      <c r="B1760" s="10"/>
      <c r="C1760" s="10" t="s">
        <v>561</v>
      </c>
      <c r="D1760" s="10"/>
      <c r="E1760" s="10" t="s">
        <v>226</v>
      </c>
      <c r="F1760" s="10">
        <v>1222735</v>
      </c>
      <c r="G1760" s="10"/>
      <c r="H1760" s="10"/>
      <c r="I1760" s="10"/>
      <c r="J1760" s="10"/>
      <c r="K1760" s="10"/>
      <c r="M1760" s="10">
        <v>2505</v>
      </c>
      <c r="N1760" s="69"/>
      <c r="P1760" s="248">
        <f t="shared" si="47"/>
        <v>0</v>
      </c>
      <c r="Q1760" s="10"/>
      <c r="R1760" s="10"/>
      <c r="S1760" s="10"/>
      <c r="T1760" s="180"/>
      <c r="U1760" s="10"/>
      <c r="V1760" s="10"/>
      <c r="W1760" s="10"/>
      <c r="Y1760" s="168"/>
      <c r="Z1760" s="242"/>
      <c r="AB1760" s="242"/>
      <c r="AC1760" s="242"/>
      <c r="AD1760" s="10"/>
      <c r="AE1760" s="3"/>
      <c r="AF1760" s="3"/>
    </row>
    <row r="1761" spans="1:32" x14ac:dyDescent="0.2">
      <c r="A1761" s="55"/>
      <c r="B1761" s="10"/>
      <c r="C1761" s="10" t="s">
        <v>562</v>
      </c>
      <c r="D1761" s="10"/>
      <c r="E1761" s="10" t="s">
        <v>80</v>
      </c>
      <c r="F1761" s="10">
        <v>119232</v>
      </c>
      <c r="G1761" s="10"/>
      <c r="H1761" s="10"/>
      <c r="I1761" s="10"/>
      <c r="J1761" s="10"/>
      <c r="K1761" s="10"/>
      <c r="M1761" s="10">
        <v>172</v>
      </c>
      <c r="N1761" s="69"/>
      <c r="P1761" s="248">
        <f t="shared" si="47"/>
        <v>0</v>
      </c>
      <c r="Q1761" s="10"/>
      <c r="R1761" s="10"/>
      <c r="S1761" s="10"/>
      <c r="T1761" s="180"/>
      <c r="U1761" s="10"/>
      <c r="V1761" s="10"/>
      <c r="W1761" s="10"/>
      <c r="Y1761" s="168"/>
      <c r="Z1761" s="242"/>
      <c r="AB1761" s="242"/>
      <c r="AC1761" s="242"/>
      <c r="AD1761" s="10"/>
      <c r="AE1761" s="3"/>
      <c r="AF1761" s="3"/>
    </row>
    <row r="1762" spans="1:32" x14ac:dyDescent="0.2">
      <c r="A1762" s="55"/>
      <c r="B1762" s="10"/>
      <c r="C1762" s="10" t="s">
        <v>563</v>
      </c>
      <c r="D1762" s="10"/>
      <c r="E1762" s="10" t="s">
        <v>99</v>
      </c>
      <c r="F1762" s="10">
        <v>115247</v>
      </c>
      <c r="G1762" s="10"/>
      <c r="H1762" s="10"/>
      <c r="I1762" s="10"/>
      <c r="J1762" s="10"/>
      <c r="K1762" s="10"/>
      <c r="M1762" s="10">
        <v>321</v>
      </c>
      <c r="N1762" s="69"/>
      <c r="P1762" s="248">
        <f t="shared" ref="P1762:P1783" si="48">J1762/M1762</f>
        <v>0</v>
      </c>
      <c r="Q1762" s="10"/>
      <c r="R1762" s="10"/>
      <c r="S1762" s="10"/>
      <c r="T1762" s="180"/>
      <c r="U1762" s="10"/>
      <c r="V1762" s="10"/>
      <c r="W1762" s="10"/>
      <c r="Y1762" s="168"/>
      <c r="Z1762" s="242"/>
      <c r="AB1762" s="242"/>
      <c r="AC1762" s="242"/>
      <c r="AD1762" s="10"/>
      <c r="AE1762" s="3"/>
      <c r="AF1762" s="3"/>
    </row>
    <row r="1763" spans="1:32" x14ac:dyDescent="0.2">
      <c r="A1763" s="55"/>
      <c r="B1763" s="10"/>
      <c r="C1763" s="10" t="s">
        <v>564</v>
      </c>
      <c r="D1763" s="10"/>
      <c r="E1763" s="10" t="s">
        <v>74</v>
      </c>
      <c r="F1763" s="10">
        <v>1379207</v>
      </c>
      <c r="G1763" s="10"/>
      <c r="H1763" s="10"/>
      <c r="I1763" s="10"/>
      <c r="J1763" s="10"/>
      <c r="K1763" s="10"/>
      <c r="M1763" s="10">
        <v>2460</v>
      </c>
      <c r="N1763" s="69"/>
      <c r="P1763" s="248">
        <f t="shared" si="48"/>
        <v>0</v>
      </c>
      <c r="Q1763" s="10"/>
      <c r="R1763" s="10"/>
      <c r="S1763" s="10"/>
      <c r="T1763" s="180"/>
      <c r="U1763" s="10"/>
      <c r="V1763" s="10"/>
      <c r="W1763" s="10"/>
      <c r="Y1763" s="168"/>
      <c r="Z1763" s="242"/>
      <c r="AB1763" s="242"/>
      <c r="AC1763" s="242"/>
      <c r="AD1763" s="10"/>
      <c r="AE1763" s="3"/>
      <c r="AF1763" s="3"/>
    </row>
    <row r="1764" spans="1:32" x14ac:dyDescent="0.2">
      <c r="A1764" s="55"/>
      <c r="B1764" s="10"/>
      <c r="C1764" s="10" t="s">
        <v>565</v>
      </c>
      <c r="D1764" s="10"/>
      <c r="E1764" s="10" t="s">
        <v>63</v>
      </c>
      <c r="F1764" s="10">
        <v>361415</v>
      </c>
      <c r="G1764" s="10"/>
      <c r="H1764" s="10"/>
      <c r="I1764" s="10"/>
      <c r="J1764" s="10"/>
      <c r="K1764" s="10"/>
      <c r="M1764" s="10">
        <v>1180</v>
      </c>
      <c r="N1764" s="69"/>
      <c r="P1764" s="248">
        <f t="shared" si="48"/>
        <v>0</v>
      </c>
      <c r="Q1764" s="10"/>
      <c r="R1764" s="10"/>
      <c r="S1764" s="10"/>
      <c r="T1764" s="180"/>
      <c r="U1764" s="10"/>
      <c r="V1764" s="10"/>
      <c r="W1764" s="10"/>
      <c r="Y1764" s="168"/>
      <c r="Z1764" s="242"/>
      <c r="AB1764" s="242"/>
      <c r="AC1764" s="242"/>
      <c r="AD1764" s="10"/>
      <c r="AE1764" s="3"/>
      <c r="AF1764" s="3"/>
    </row>
    <row r="1765" spans="1:32" x14ac:dyDescent="0.2">
      <c r="A1765" s="55"/>
      <c r="B1765" s="10"/>
      <c r="C1765" s="10" t="s">
        <v>566</v>
      </c>
      <c r="D1765" s="10"/>
      <c r="E1765" s="10" t="s">
        <v>104</v>
      </c>
      <c r="F1765" s="10">
        <v>868</v>
      </c>
      <c r="G1765" s="10"/>
      <c r="H1765" s="10"/>
      <c r="I1765" s="10"/>
      <c r="J1765" s="10"/>
      <c r="K1765" s="10"/>
      <c r="M1765" s="10">
        <v>1</v>
      </c>
      <c r="N1765" s="69"/>
      <c r="P1765" s="248">
        <f t="shared" si="48"/>
        <v>0</v>
      </c>
      <c r="Q1765" s="10"/>
      <c r="R1765" s="10"/>
      <c r="S1765" s="10"/>
      <c r="T1765" s="180"/>
      <c r="U1765" s="10"/>
      <c r="V1765" s="10"/>
      <c r="W1765" s="10"/>
      <c r="Y1765" s="168"/>
      <c r="Z1765" s="242"/>
      <c r="AB1765" s="242"/>
      <c r="AC1765" s="242"/>
      <c r="AD1765" s="10"/>
      <c r="AE1765" s="3"/>
      <c r="AF1765" s="3"/>
    </row>
    <row r="1766" spans="1:32" x14ac:dyDescent="0.2">
      <c r="A1766" s="55"/>
      <c r="B1766" s="10"/>
      <c r="C1766" s="10" t="s">
        <v>566</v>
      </c>
      <c r="D1766" s="10"/>
      <c r="E1766" s="10" t="s">
        <v>85</v>
      </c>
      <c r="F1766" s="10">
        <v>406548</v>
      </c>
      <c r="G1766" s="10"/>
      <c r="H1766" s="10"/>
      <c r="I1766" s="10"/>
      <c r="J1766" s="10"/>
      <c r="K1766" s="10"/>
      <c r="M1766" s="10">
        <v>987</v>
      </c>
      <c r="N1766" s="69"/>
      <c r="P1766" s="248">
        <f t="shared" si="48"/>
        <v>0</v>
      </c>
      <c r="Q1766" s="10"/>
      <c r="R1766" s="10"/>
      <c r="S1766" s="10"/>
      <c r="T1766" s="180"/>
      <c r="U1766" s="10"/>
      <c r="V1766" s="10"/>
      <c r="W1766" s="10"/>
      <c r="Y1766" s="168"/>
      <c r="Z1766" s="242"/>
      <c r="AB1766" s="242"/>
      <c r="AC1766" s="242"/>
      <c r="AD1766" s="10"/>
      <c r="AE1766" s="3"/>
      <c r="AF1766" s="3"/>
    </row>
    <row r="1767" spans="1:32" x14ac:dyDescent="0.2">
      <c r="A1767" s="55"/>
      <c r="B1767" s="10"/>
      <c r="C1767" s="10" t="s">
        <v>568</v>
      </c>
      <c r="D1767" s="10"/>
      <c r="E1767" s="10" t="s">
        <v>108</v>
      </c>
      <c r="F1767" s="10">
        <v>337728</v>
      </c>
      <c r="G1767" s="10"/>
      <c r="H1767" s="10"/>
      <c r="I1767" s="10"/>
      <c r="J1767" s="10"/>
      <c r="K1767" s="10"/>
      <c r="M1767" s="10">
        <v>832</v>
      </c>
      <c r="N1767" s="69"/>
      <c r="P1767" s="248">
        <f t="shared" si="48"/>
        <v>0</v>
      </c>
      <c r="Q1767" s="10"/>
      <c r="R1767" s="10"/>
      <c r="S1767" s="10"/>
      <c r="T1767" s="180"/>
      <c r="U1767" s="10"/>
      <c r="V1767" s="10"/>
      <c r="W1767" s="10"/>
      <c r="Y1767" s="168"/>
      <c r="Z1767" s="242"/>
      <c r="AB1767" s="242"/>
      <c r="AC1767" s="242"/>
      <c r="AD1767" s="10"/>
      <c r="AE1767" s="3"/>
      <c r="AF1767" s="3"/>
    </row>
    <row r="1768" spans="1:32" x14ac:dyDescent="0.2">
      <c r="A1768" s="55"/>
      <c r="B1768" s="10"/>
      <c r="C1768" s="10" t="s">
        <v>569</v>
      </c>
      <c r="D1768" s="10"/>
      <c r="E1768" s="10" t="s">
        <v>166</v>
      </c>
      <c r="F1768" s="10">
        <v>166900</v>
      </c>
      <c r="G1768" s="10"/>
      <c r="H1768" s="10"/>
      <c r="I1768" s="10"/>
      <c r="J1768" s="10"/>
      <c r="K1768" s="10"/>
      <c r="M1768" s="10">
        <v>753</v>
      </c>
      <c r="N1768" s="69"/>
      <c r="P1768" s="248">
        <f t="shared" si="48"/>
        <v>0</v>
      </c>
      <c r="Q1768" s="10"/>
      <c r="R1768" s="10"/>
      <c r="S1768" s="10"/>
      <c r="T1768" s="180"/>
      <c r="U1768" s="10"/>
      <c r="V1768" s="10"/>
      <c r="W1768" s="10"/>
      <c r="Y1768" s="168"/>
      <c r="Z1768" s="242"/>
      <c r="AB1768" s="242"/>
      <c r="AC1768" s="242"/>
      <c r="AD1768" s="10"/>
      <c r="AE1768" s="3"/>
      <c r="AF1768" s="3"/>
    </row>
    <row r="1769" spans="1:32" x14ac:dyDescent="0.2">
      <c r="A1769" s="55"/>
      <c r="B1769" s="10"/>
      <c r="C1769" s="10" t="s">
        <v>570</v>
      </c>
      <c r="D1769" s="10"/>
      <c r="E1769" s="10" t="s">
        <v>119</v>
      </c>
      <c r="F1769" s="10">
        <v>358223</v>
      </c>
      <c r="G1769" s="10"/>
      <c r="H1769" s="10"/>
      <c r="I1769" s="10"/>
      <c r="J1769" s="10"/>
      <c r="K1769" s="10"/>
      <c r="M1769" s="10">
        <v>577</v>
      </c>
      <c r="N1769" s="69"/>
      <c r="P1769" s="248">
        <f t="shared" si="48"/>
        <v>0</v>
      </c>
      <c r="Q1769" s="10"/>
      <c r="R1769" s="10"/>
      <c r="S1769" s="10"/>
      <c r="T1769" s="180"/>
      <c r="U1769" s="10"/>
      <c r="V1769" s="10"/>
      <c r="W1769" s="10"/>
      <c r="Y1769" s="168"/>
      <c r="Z1769" s="242"/>
      <c r="AB1769" s="242"/>
      <c r="AC1769" s="242"/>
      <c r="AD1769" s="10"/>
      <c r="AE1769" s="3"/>
      <c r="AF1769" s="3"/>
    </row>
    <row r="1770" spans="1:32" x14ac:dyDescent="0.2">
      <c r="A1770" s="55"/>
      <c r="B1770" s="10"/>
      <c r="C1770" s="10" t="s">
        <v>571</v>
      </c>
      <c r="D1770" s="10"/>
      <c r="E1770" s="10" t="s">
        <v>96</v>
      </c>
      <c r="F1770" s="10">
        <v>1990</v>
      </c>
      <c r="G1770" s="10"/>
      <c r="H1770" s="10"/>
      <c r="I1770" s="10"/>
      <c r="J1770" s="10"/>
      <c r="K1770" s="10"/>
      <c r="M1770" s="10">
        <v>5</v>
      </c>
      <c r="N1770" s="69"/>
      <c r="P1770" s="248">
        <f t="shared" si="48"/>
        <v>0</v>
      </c>
      <c r="Q1770" s="10"/>
      <c r="R1770" s="10"/>
      <c r="S1770" s="10"/>
      <c r="T1770" s="180"/>
      <c r="U1770" s="10"/>
      <c r="V1770" s="10"/>
      <c r="W1770" s="10"/>
      <c r="Y1770" s="168"/>
      <c r="Z1770" s="242"/>
      <c r="AB1770" s="242"/>
      <c r="AC1770" s="242"/>
      <c r="AD1770" s="10"/>
      <c r="AE1770" s="3"/>
      <c r="AF1770" s="3"/>
    </row>
    <row r="1771" spans="1:32" x14ac:dyDescent="0.2">
      <c r="A1771" s="55"/>
      <c r="B1771" s="10"/>
      <c r="C1771" s="10" t="s">
        <v>571</v>
      </c>
      <c r="D1771" s="10"/>
      <c r="E1771" s="10" t="s">
        <v>572</v>
      </c>
      <c r="F1771" s="10">
        <v>203212</v>
      </c>
      <c r="G1771" s="10"/>
      <c r="H1771" s="10"/>
      <c r="I1771" s="10"/>
      <c r="J1771" s="10"/>
      <c r="K1771" s="10"/>
      <c r="M1771" s="10">
        <v>363</v>
      </c>
      <c r="N1771" s="69"/>
      <c r="P1771" s="248">
        <f t="shared" si="48"/>
        <v>0</v>
      </c>
      <c r="Q1771" s="10"/>
      <c r="R1771" s="10"/>
      <c r="S1771" s="10"/>
      <c r="T1771" s="180"/>
      <c r="U1771" s="10"/>
      <c r="V1771" s="10"/>
      <c r="W1771" s="10"/>
      <c r="Y1771" s="168"/>
      <c r="Z1771" s="242"/>
      <c r="AB1771" s="242"/>
      <c r="AC1771" s="242"/>
      <c r="AD1771" s="10"/>
      <c r="AE1771" s="3"/>
      <c r="AF1771" s="3"/>
    </row>
    <row r="1772" spans="1:32" x14ac:dyDescent="0.2">
      <c r="A1772" s="55"/>
      <c r="B1772" s="10"/>
      <c r="C1772" s="10" t="s">
        <v>573</v>
      </c>
      <c r="D1772" s="10"/>
      <c r="E1772" s="10" t="s">
        <v>166</v>
      </c>
      <c r="F1772" s="10">
        <v>1672048</v>
      </c>
      <c r="G1772" s="10"/>
      <c r="H1772" s="10"/>
      <c r="I1772" s="10"/>
      <c r="J1772" s="10"/>
      <c r="K1772" s="10"/>
      <c r="M1772" s="10">
        <v>7213</v>
      </c>
      <c r="N1772" s="69"/>
      <c r="P1772" s="248">
        <f t="shared" si="48"/>
        <v>0</v>
      </c>
      <c r="Q1772" s="10"/>
      <c r="R1772" s="10"/>
      <c r="S1772" s="10"/>
      <c r="T1772" s="180"/>
      <c r="U1772" s="10"/>
      <c r="V1772" s="10"/>
      <c r="W1772" s="10"/>
      <c r="Y1772" s="168"/>
      <c r="Z1772" s="242"/>
      <c r="AB1772" s="242"/>
      <c r="AC1772" s="242"/>
      <c r="AD1772" s="10"/>
      <c r="AE1772" s="3"/>
      <c r="AF1772" s="3"/>
    </row>
    <row r="1773" spans="1:32" x14ac:dyDescent="0.2">
      <c r="A1773" s="55"/>
      <c r="B1773" s="10"/>
      <c r="C1773" s="10" t="s">
        <v>574</v>
      </c>
      <c r="D1773" s="10"/>
      <c r="E1773" s="10" t="s">
        <v>429</v>
      </c>
      <c r="F1773" s="10">
        <v>372</v>
      </c>
      <c r="G1773" s="10"/>
      <c r="H1773" s="10"/>
      <c r="I1773" s="10"/>
      <c r="J1773" s="10"/>
      <c r="K1773" s="10"/>
      <c r="M1773" s="10">
        <v>1</v>
      </c>
      <c r="N1773" s="69"/>
      <c r="P1773" s="248">
        <f t="shared" si="48"/>
        <v>0</v>
      </c>
      <c r="Q1773" s="10"/>
      <c r="R1773" s="10"/>
      <c r="S1773" s="10"/>
      <c r="T1773" s="180"/>
      <c r="U1773" s="10"/>
      <c r="V1773" s="10"/>
      <c r="W1773" s="10"/>
      <c r="Y1773" s="168"/>
      <c r="Z1773" s="242"/>
      <c r="AB1773" s="242"/>
      <c r="AC1773" s="242"/>
      <c r="AD1773" s="10"/>
      <c r="AE1773" s="3"/>
      <c r="AF1773" s="3"/>
    </row>
    <row r="1774" spans="1:32" x14ac:dyDescent="0.2">
      <c r="A1774" s="55"/>
      <c r="B1774" s="10"/>
      <c r="C1774" s="10" t="s">
        <v>574</v>
      </c>
      <c r="D1774" s="10"/>
      <c r="E1774" s="10" t="s">
        <v>166</v>
      </c>
      <c r="F1774" s="10">
        <v>1274720</v>
      </c>
      <c r="G1774" s="10"/>
      <c r="H1774" s="10"/>
      <c r="I1774" s="10"/>
      <c r="J1774" s="10"/>
      <c r="K1774" s="10"/>
      <c r="M1774" s="10">
        <v>6010</v>
      </c>
      <c r="N1774" s="69"/>
      <c r="P1774" s="248">
        <f t="shared" si="48"/>
        <v>0</v>
      </c>
      <c r="Q1774" s="10"/>
      <c r="R1774" s="10"/>
      <c r="S1774" s="10"/>
      <c r="T1774" s="180"/>
      <c r="U1774" s="10"/>
      <c r="V1774" s="10"/>
      <c r="W1774" s="10"/>
      <c r="Y1774" s="168"/>
      <c r="Z1774" s="242"/>
      <c r="AB1774" s="242"/>
      <c r="AC1774" s="242"/>
      <c r="AD1774" s="10"/>
      <c r="AE1774" s="3"/>
      <c r="AF1774" s="3"/>
    </row>
    <row r="1775" spans="1:32" x14ac:dyDescent="0.2">
      <c r="A1775" s="55"/>
      <c r="B1775" s="10"/>
      <c r="C1775" s="10" t="s">
        <v>575</v>
      </c>
      <c r="D1775" s="10"/>
      <c r="E1775" s="10" t="s">
        <v>67</v>
      </c>
      <c r="F1775" s="10">
        <v>3426</v>
      </c>
      <c r="G1775" s="10"/>
      <c r="H1775" s="10"/>
      <c r="I1775" s="10"/>
      <c r="J1775" s="10"/>
      <c r="K1775" s="10"/>
      <c r="M1775" s="10">
        <v>6</v>
      </c>
      <c r="N1775" s="69"/>
      <c r="P1775" s="248">
        <f t="shared" si="48"/>
        <v>0</v>
      </c>
      <c r="Q1775" s="10"/>
      <c r="R1775" s="10"/>
      <c r="S1775" s="10"/>
      <c r="T1775" s="180"/>
      <c r="U1775" s="10"/>
      <c r="V1775" s="10"/>
      <c r="W1775" s="10"/>
      <c r="Y1775" s="168"/>
      <c r="Z1775" s="242"/>
      <c r="AB1775" s="242"/>
      <c r="AC1775" s="242"/>
      <c r="AD1775" s="10"/>
      <c r="AE1775" s="3"/>
      <c r="AF1775" s="3"/>
    </row>
    <row r="1776" spans="1:32" x14ac:dyDescent="0.2">
      <c r="A1776" s="55"/>
      <c r="B1776" s="10"/>
      <c r="C1776" s="10" t="s">
        <v>575</v>
      </c>
      <c r="D1776" s="10"/>
      <c r="E1776" s="10" t="s">
        <v>91</v>
      </c>
      <c r="F1776" s="10">
        <v>764</v>
      </c>
      <c r="G1776" s="10"/>
      <c r="H1776" s="10"/>
      <c r="I1776" s="10"/>
      <c r="J1776" s="10"/>
      <c r="K1776" s="10"/>
      <c r="M1776" s="10">
        <v>1</v>
      </c>
      <c r="N1776" s="69"/>
      <c r="P1776" s="248">
        <f t="shared" si="48"/>
        <v>0</v>
      </c>
      <c r="Q1776" s="10"/>
      <c r="R1776" s="10"/>
      <c r="S1776" s="10"/>
      <c r="T1776" s="180"/>
      <c r="U1776" s="10"/>
      <c r="V1776" s="10"/>
      <c r="W1776" s="10"/>
      <c r="Y1776" s="168"/>
      <c r="Z1776" s="242"/>
      <c r="AB1776" s="242"/>
      <c r="AC1776" s="242"/>
      <c r="AD1776" s="10"/>
      <c r="AE1776" s="3"/>
      <c r="AF1776" s="3"/>
    </row>
    <row r="1777" spans="1:37" x14ac:dyDescent="0.2">
      <c r="A1777" s="55"/>
      <c r="B1777" s="10"/>
      <c r="C1777" s="10" t="s">
        <v>575</v>
      </c>
      <c r="D1777" s="10"/>
      <c r="E1777" s="10" t="s">
        <v>178</v>
      </c>
      <c r="F1777" s="10">
        <v>7473669</v>
      </c>
      <c r="G1777" s="10"/>
      <c r="H1777" s="10"/>
      <c r="I1777" s="10"/>
      <c r="J1777" s="10"/>
      <c r="K1777" s="10"/>
      <c r="M1777" s="10">
        <v>13924</v>
      </c>
      <c r="N1777" s="69"/>
      <c r="P1777" s="248">
        <f t="shared" si="48"/>
        <v>0</v>
      </c>
      <c r="Q1777" s="10"/>
      <c r="R1777" s="10"/>
      <c r="S1777" s="10"/>
      <c r="T1777" s="180"/>
      <c r="U1777" s="10"/>
      <c r="V1777" s="10"/>
      <c r="W1777" s="10"/>
      <c r="Y1777" s="168"/>
      <c r="Z1777" s="242"/>
      <c r="AB1777" s="242"/>
      <c r="AC1777" s="242"/>
      <c r="AD1777" s="10"/>
      <c r="AE1777" s="3"/>
      <c r="AF1777" s="3"/>
    </row>
    <row r="1778" spans="1:37" x14ac:dyDescent="0.2">
      <c r="A1778" s="55"/>
      <c r="B1778" s="10"/>
      <c r="C1778" s="10" t="s">
        <v>575</v>
      </c>
      <c r="D1778" s="10"/>
      <c r="E1778" s="10" t="s">
        <v>459</v>
      </c>
      <c r="F1778" s="10">
        <v>151</v>
      </c>
      <c r="G1778" s="10"/>
      <c r="H1778" s="10"/>
      <c r="I1778" s="10"/>
      <c r="J1778" s="10"/>
      <c r="K1778" s="10"/>
      <c r="M1778" s="10">
        <v>1</v>
      </c>
      <c r="N1778" s="69"/>
      <c r="P1778" s="248">
        <f t="shared" si="48"/>
        <v>0</v>
      </c>
      <c r="Q1778" s="10"/>
      <c r="R1778" s="10"/>
      <c r="S1778" s="10"/>
      <c r="T1778" s="180"/>
      <c r="U1778" s="10"/>
      <c r="V1778" s="10"/>
      <c r="W1778" s="10"/>
      <c r="Y1778" s="168"/>
      <c r="Z1778" s="242"/>
      <c r="AB1778" s="242"/>
      <c r="AC1778" s="242"/>
      <c r="AD1778" s="10"/>
      <c r="AE1778" s="3"/>
      <c r="AF1778" s="3"/>
    </row>
    <row r="1779" spans="1:37" x14ac:dyDescent="0.2">
      <c r="A1779" s="55"/>
      <c r="B1779" s="10"/>
      <c r="C1779" s="10" t="s">
        <v>576</v>
      </c>
      <c r="D1779" s="10"/>
      <c r="E1779" s="10" t="s">
        <v>69</v>
      </c>
      <c r="F1779" s="10"/>
      <c r="G1779" s="10"/>
      <c r="H1779" s="10"/>
      <c r="I1779" s="10"/>
      <c r="J1779" s="10"/>
      <c r="K1779" s="10"/>
      <c r="M1779" s="10">
        <v>2</v>
      </c>
      <c r="N1779" s="69"/>
      <c r="P1779" s="248">
        <f t="shared" si="48"/>
        <v>0</v>
      </c>
      <c r="Q1779" s="10"/>
      <c r="R1779" s="10"/>
      <c r="S1779" s="10"/>
      <c r="T1779" s="180"/>
      <c r="U1779" s="10"/>
      <c r="V1779" s="10"/>
      <c r="W1779" s="10"/>
      <c r="Y1779" s="168"/>
      <c r="Z1779" s="242"/>
      <c r="AB1779" s="242"/>
      <c r="AC1779" s="242"/>
      <c r="AD1779" s="10"/>
      <c r="AE1779" s="3"/>
      <c r="AF1779" s="3"/>
    </row>
    <row r="1780" spans="1:37" x14ac:dyDescent="0.2">
      <c r="A1780" s="55"/>
      <c r="B1780" s="10"/>
      <c r="C1780" s="10" t="s">
        <v>576</v>
      </c>
      <c r="D1780" s="10"/>
      <c r="E1780" s="10" t="s">
        <v>286</v>
      </c>
      <c r="F1780" s="10">
        <v>253875</v>
      </c>
      <c r="G1780" s="10"/>
      <c r="H1780" s="10"/>
      <c r="I1780" s="10"/>
      <c r="J1780" s="10"/>
      <c r="K1780" s="10"/>
      <c r="M1780" s="10">
        <v>413</v>
      </c>
      <c r="N1780" s="69"/>
      <c r="P1780" s="248">
        <f t="shared" si="48"/>
        <v>0</v>
      </c>
      <c r="Q1780" s="10"/>
      <c r="R1780" s="10"/>
      <c r="S1780" s="10"/>
      <c r="T1780" s="180"/>
      <c r="U1780" s="10"/>
      <c r="V1780" s="10"/>
      <c r="W1780" s="10"/>
      <c r="Y1780" s="168"/>
      <c r="Z1780" s="242"/>
      <c r="AB1780" s="242"/>
      <c r="AC1780" s="242"/>
      <c r="AD1780" s="10"/>
      <c r="AE1780" s="3"/>
      <c r="AF1780" s="3"/>
    </row>
    <row r="1781" spans="1:37" x14ac:dyDescent="0.2">
      <c r="A1781" s="55"/>
      <c r="B1781" s="10"/>
      <c r="C1781" s="10" t="s">
        <v>577</v>
      </c>
      <c r="D1781" s="10"/>
      <c r="E1781" s="10" t="s">
        <v>72</v>
      </c>
      <c r="F1781" s="10">
        <v>931</v>
      </c>
      <c r="G1781" s="10"/>
      <c r="H1781" s="10"/>
      <c r="I1781" s="10"/>
      <c r="J1781" s="10"/>
      <c r="K1781" s="10"/>
      <c r="M1781" s="10">
        <v>3</v>
      </c>
      <c r="N1781" s="69"/>
      <c r="P1781" s="248">
        <f t="shared" si="48"/>
        <v>0</v>
      </c>
      <c r="Q1781" s="10"/>
      <c r="R1781" s="10"/>
      <c r="S1781" s="10"/>
      <c r="T1781" s="180"/>
      <c r="U1781" s="10"/>
      <c r="V1781" s="10"/>
      <c r="W1781" s="10"/>
      <c r="Y1781" s="168"/>
      <c r="Z1781" s="242"/>
      <c r="AB1781" s="242"/>
      <c r="AC1781" s="242"/>
      <c r="AD1781" s="10"/>
      <c r="AE1781" s="3"/>
      <c r="AF1781" s="3"/>
    </row>
    <row r="1782" spans="1:37" x14ac:dyDescent="0.2">
      <c r="A1782" s="55"/>
      <c r="B1782" s="10"/>
      <c r="C1782" s="10" t="s">
        <v>577</v>
      </c>
      <c r="D1782" s="10"/>
      <c r="E1782" s="10" t="s">
        <v>178</v>
      </c>
      <c r="F1782" s="10">
        <v>371</v>
      </c>
      <c r="G1782" s="10"/>
      <c r="H1782" s="10"/>
      <c r="I1782" s="10"/>
      <c r="J1782" s="10"/>
      <c r="K1782" s="10"/>
      <c r="M1782" s="10">
        <v>1</v>
      </c>
      <c r="N1782" s="69"/>
      <c r="P1782" s="248">
        <f t="shared" si="48"/>
        <v>0</v>
      </c>
      <c r="Q1782" s="10"/>
      <c r="R1782" s="10"/>
      <c r="S1782" s="10"/>
      <c r="T1782" s="180"/>
      <c r="U1782" s="10"/>
      <c r="V1782" s="10"/>
      <c r="W1782" s="10"/>
      <c r="Y1782" s="168"/>
      <c r="Z1782" s="242"/>
      <c r="AB1782" s="242"/>
      <c r="AC1782" s="242"/>
      <c r="AD1782" s="10"/>
      <c r="AE1782" s="3"/>
      <c r="AF1782" s="3"/>
    </row>
    <row r="1783" spans="1:37" x14ac:dyDescent="0.2">
      <c r="A1783" s="55"/>
      <c r="B1783" s="10"/>
      <c r="C1783" s="10" t="s">
        <v>577</v>
      </c>
      <c r="D1783" s="10"/>
      <c r="E1783" s="10" t="s">
        <v>578</v>
      </c>
      <c r="F1783" s="10">
        <v>206713</v>
      </c>
      <c r="G1783" s="10"/>
      <c r="H1783" s="10"/>
      <c r="I1783" s="10"/>
      <c r="J1783" s="10"/>
      <c r="K1783" s="10"/>
      <c r="M1783" s="10">
        <v>315</v>
      </c>
      <c r="N1783" s="69"/>
      <c r="P1783" s="248">
        <f t="shared" si="48"/>
        <v>0</v>
      </c>
      <c r="Q1783" s="10"/>
      <c r="R1783" s="10"/>
      <c r="S1783" s="10"/>
      <c r="T1783" s="180"/>
      <c r="U1783" s="10"/>
      <c r="V1783" s="10"/>
      <c r="W1783" s="10"/>
      <c r="Y1783" s="168"/>
      <c r="Z1783" s="242"/>
      <c r="AB1783" s="242"/>
      <c r="AC1783" s="242"/>
      <c r="AD1783" s="10"/>
      <c r="AE1783" s="3"/>
      <c r="AF1783" s="3"/>
    </row>
    <row r="1784" spans="1:37" x14ac:dyDescent="0.2">
      <c r="A1784" s="55"/>
      <c r="B1784" s="10"/>
      <c r="C1784" s="10" t="s">
        <v>579</v>
      </c>
      <c r="D1784" s="10"/>
      <c r="E1784" s="10" t="s">
        <v>126</v>
      </c>
      <c r="F1784" s="10">
        <v>578967</v>
      </c>
      <c r="G1784" s="10"/>
      <c r="H1784" s="10"/>
      <c r="I1784" s="10"/>
      <c r="J1784" s="10"/>
      <c r="K1784" s="10"/>
      <c r="M1784" s="10">
        <v>1631</v>
      </c>
      <c r="N1784" s="69"/>
      <c r="P1784" s="10"/>
      <c r="Q1784" s="10"/>
      <c r="R1784" s="10"/>
      <c r="S1784" s="10"/>
      <c r="T1784" s="10"/>
      <c r="U1784" s="10"/>
      <c r="V1784" s="10"/>
      <c r="W1784" s="10"/>
      <c r="Y1784" s="168"/>
      <c r="Z1784" s="10"/>
      <c r="AB1784" s="10"/>
      <c r="AC1784" s="168"/>
      <c r="AD1784" s="10"/>
      <c r="AE1784" s="3"/>
      <c r="AF1784" s="3"/>
    </row>
    <row r="1785" spans="1:37" x14ac:dyDescent="0.2">
      <c r="A1785" s="55"/>
      <c r="B1785" s="10"/>
      <c r="C1785" s="10" t="s">
        <v>580</v>
      </c>
      <c r="D1785" s="10"/>
      <c r="E1785" s="10" t="s">
        <v>581</v>
      </c>
      <c r="F1785" s="10">
        <v>313</v>
      </c>
      <c r="G1785" s="10"/>
      <c r="H1785" s="10"/>
      <c r="I1785" s="10"/>
      <c r="J1785" s="10"/>
      <c r="K1785" s="10"/>
      <c r="M1785" s="10">
        <v>2</v>
      </c>
      <c r="N1785" s="69"/>
      <c r="P1785" s="10"/>
      <c r="Q1785" s="10"/>
      <c r="R1785" s="10"/>
      <c r="S1785" s="10"/>
      <c r="T1785" s="10"/>
      <c r="U1785" s="10"/>
      <c r="V1785" s="10"/>
      <c r="W1785" s="10"/>
      <c r="Y1785" s="168"/>
      <c r="Z1785" s="10"/>
      <c r="AB1785" s="10"/>
      <c r="AC1785" s="168"/>
      <c r="AD1785" s="10"/>
      <c r="AE1785" s="3"/>
      <c r="AF1785" s="3"/>
    </row>
    <row r="1786" spans="1:37" x14ac:dyDescent="0.2">
      <c r="A1786" s="55"/>
      <c r="B1786" s="10"/>
      <c r="C1786" s="10" t="s">
        <v>582</v>
      </c>
      <c r="D1786" s="10"/>
      <c r="E1786" s="10" t="s">
        <v>191</v>
      </c>
      <c r="F1786" s="10">
        <v>1895</v>
      </c>
      <c r="G1786" s="10"/>
      <c r="H1786" s="10"/>
      <c r="I1786" s="10"/>
      <c r="J1786" s="10"/>
      <c r="K1786" s="10"/>
      <c r="M1786" s="10">
        <v>7</v>
      </c>
      <c r="N1786" s="69"/>
      <c r="P1786" s="10"/>
      <c r="Q1786" s="10"/>
      <c r="R1786" s="10"/>
      <c r="S1786" s="10"/>
      <c r="T1786" s="10"/>
      <c r="U1786" s="10"/>
      <c r="V1786" s="10"/>
      <c r="W1786" s="10"/>
      <c r="Y1786" s="168"/>
      <c r="Z1786" s="10"/>
      <c r="AB1786" s="10"/>
      <c r="AC1786" s="168"/>
      <c r="AD1786" s="10"/>
      <c r="AE1786" s="3"/>
      <c r="AF1786" s="3"/>
    </row>
    <row r="1787" spans="1:37" x14ac:dyDescent="0.2">
      <c r="A1787" s="55"/>
      <c r="B1787" s="10"/>
      <c r="C1787" s="10" t="s">
        <v>583</v>
      </c>
      <c r="D1787" s="10"/>
      <c r="E1787" s="10" t="s">
        <v>459</v>
      </c>
      <c r="F1787" s="10">
        <v>1753770</v>
      </c>
      <c r="G1787" s="10"/>
      <c r="H1787" s="10"/>
      <c r="I1787" s="10"/>
      <c r="J1787" s="10"/>
      <c r="K1787" s="10"/>
      <c r="M1787" s="10">
        <v>3028</v>
      </c>
      <c r="N1787" s="69"/>
      <c r="P1787" s="10"/>
      <c r="Q1787" s="10"/>
      <c r="R1787" s="10"/>
      <c r="S1787" s="10"/>
      <c r="T1787" s="10"/>
      <c r="U1787" s="10"/>
      <c r="V1787" s="10"/>
      <c r="W1787" s="10"/>
      <c r="Y1787" s="168"/>
      <c r="Z1787" s="10"/>
      <c r="AB1787" s="10"/>
      <c r="AC1787" s="168"/>
      <c r="AD1787" s="10"/>
      <c r="AE1787" s="3"/>
      <c r="AF1787" s="3"/>
    </row>
    <row r="1788" spans="1:37" x14ac:dyDescent="0.2">
      <c r="A1788" s="55"/>
      <c r="B1788" s="10"/>
      <c r="C1788" s="10" t="s">
        <v>584</v>
      </c>
      <c r="D1788" s="10"/>
      <c r="E1788" s="10" t="s">
        <v>89</v>
      </c>
      <c r="F1788" s="10">
        <v>1136</v>
      </c>
      <c r="G1788" s="10"/>
      <c r="H1788" s="10"/>
      <c r="I1788" s="10"/>
      <c r="J1788" s="10"/>
      <c r="K1788" s="10"/>
      <c r="M1788" s="10">
        <v>2</v>
      </c>
      <c r="N1788" s="69"/>
      <c r="P1788" s="10"/>
      <c r="Q1788" s="10"/>
      <c r="R1788" s="10"/>
      <c r="S1788" s="10"/>
      <c r="T1788" s="10"/>
      <c r="U1788" s="10"/>
      <c r="V1788" s="10"/>
      <c r="W1788" s="10"/>
      <c r="Y1788" s="168"/>
      <c r="Z1788" s="10"/>
      <c r="AB1788" s="10"/>
      <c r="AC1788" s="168"/>
      <c r="AD1788" s="10"/>
      <c r="AE1788" s="3"/>
      <c r="AF1788" s="3"/>
    </row>
    <row r="1789" spans="1:37" x14ac:dyDescent="0.2">
      <c r="A1789" s="55"/>
      <c r="B1789" s="10"/>
      <c r="C1789" s="10" t="s">
        <v>585</v>
      </c>
      <c r="D1789" s="10"/>
      <c r="E1789" s="10" t="s">
        <v>459</v>
      </c>
      <c r="F1789" s="10">
        <v>48252</v>
      </c>
      <c r="G1789" s="10"/>
      <c r="H1789" s="10"/>
      <c r="I1789" s="10"/>
      <c r="J1789" s="10"/>
      <c r="K1789" s="10"/>
      <c r="M1789" s="10">
        <v>286</v>
      </c>
      <c r="N1789" s="69"/>
      <c r="P1789" s="10"/>
      <c r="Q1789" s="10"/>
      <c r="R1789" s="10"/>
      <c r="S1789" s="10"/>
      <c r="T1789" s="10"/>
      <c r="U1789" s="10"/>
      <c r="V1789" s="10"/>
      <c r="W1789" s="10"/>
      <c r="Y1789" s="168"/>
      <c r="Z1789" s="10"/>
      <c r="AB1789" s="10"/>
      <c r="AC1789" s="168"/>
      <c r="AD1789" s="10"/>
      <c r="AE1789" s="3"/>
      <c r="AF1789" s="3"/>
    </row>
    <row r="1790" spans="1:37" x14ac:dyDescent="0.2">
      <c r="A1790" s="55"/>
      <c r="B1790" s="10"/>
      <c r="C1790" s="10"/>
      <c r="D1790" s="10"/>
      <c r="E1790" s="10"/>
      <c r="F1790" s="10"/>
      <c r="G1790" s="10"/>
      <c r="H1790" s="10"/>
      <c r="I1790" s="10"/>
      <c r="J1790" s="10"/>
      <c r="K1790" s="10"/>
      <c r="M1790" s="10"/>
      <c r="N1790" s="69"/>
      <c r="P1790" s="10"/>
      <c r="Q1790" s="10"/>
      <c r="R1790" s="10"/>
      <c r="S1790" s="10"/>
      <c r="T1790" s="10"/>
      <c r="U1790" s="10"/>
      <c r="V1790" s="10"/>
      <c r="W1790" s="10"/>
      <c r="Y1790" s="168"/>
      <c r="Z1790" s="10"/>
      <c r="AB1790" s="10"/>
      <c r="AC1790" s="168"/>
      <c r="AD1790" s="10"/>
      <c r="AE1790" s="3"/>
      <c r="AF1790" s="3"/>
    </row>
    <row r="1791" spans="1:37" x14ac:dyDescent="0.2">
      <c r="A1791" s="55"/>
      <c r="B1791" s="93" t="s">
        <v>586</v>
      </c>
      <c r="C1791" s="100"/>
      <c r="D1791" s="100"/>
      <c r="E1791" s="100"/>
      <c r="F1791" s="95">
        <f>SUM(F1249:F1790)</f>
        <v>221515920</v>
      </c>
      <c r="G1791" s="95"/>
      <c r="H1791" s="95">
        <f>SUM(H1249:H1790)</f>
        <v>0</v>
      </c>
      <c r="I1791" s="95"/>
      <c r="J1791" s="95">
        <f>SUM(J1249:J1790)</f>
        <v>0</v>
      </c>
      <c r="K1791" s="96"/>
      <c r="M1791" s="95">
        <f>SUM(M1249:M1790)</f>
        <v>493113</v>
      </c>
      <c r="N1791" s="96"/>
      <c r="P1791" s="252">
        <f>J1791/M1791</f>
        <v>0</v>
      </c>
      <c r="Q1791" s="99" t="s">
        <v>587</v>
      </c>
      <c r="R1791" s="99" t="s">
        <v>587</v>
      </c>
      <c r="S1791" s="99" t="s">
        <v>587</v>
      </c>
      <c r="T1791" s="247">
        <f>F1791/M1791</f>
        <v>449.2193878482214</v>
      </c>
      <c r="U1791" s="99" t="s">
        <v>587</v>
      </c>
      <c r="V1791" s="99" t="s">
        <v>587</v>
      </c>
      <c r="W1791" s="102" t="s">
        <v>587</v>
      </c>
      <c r="Y1791" s="169">
        <f>SUM(Y1250:Y1783)</f>
        <v>0</v>
      </c>
      <c r="Z1791" s="242"/>
      <c r="AB1791" s="248"/>
      <c r="AC1791" s="168"/>
      <c r="AD1791" s="96"/>
      <c r="AE1791" s="3"/>
      <c r="AF1791" s="3"/>
    </row>
    <row r="1792" spans="1:37" s="3" customFormat="1" x14ac:dyDescent="0.2">
      <c r="A1792" s="55"/>
      <c r="M1792" s="50"/>
      <c r="P1792" s="50"/>
      <c r="Y1792" s="50"/>
      <c r="AB1792" s="50"/>
      <c r="AH1792" s="73"/>
      <c r="AI1792" s="73"/>
      <c r="AJ1792" s="73"/>
      <c r="AK1792" s="73"/>
    </row>
    <row r="1793" spans="1:32" ht="63.75" x14ac:dyDescent="0.2">
      <c r="A1793" s="55"/>
      <c r="B1793" s="56" t="s">
        <v>590</v>
      </c>
      <c r="C1793" s="56" t="s">
        <v>43</v>
      </c>
      <c r="D1793" s="56" t="s">
        <v>44</v>
      </c>
      <c r="E1793" s="56" t="s">
        <v>45</v>
      </c>
      <c r="F1793" s="57" t="s">
        <v>46</v>
      </c>
      <c r="G1793" s="57" t="s">
        <v>46</v>
      </c>
      <c r="H1793" s="57" t="s">
        <v>47</v>
      </c>
      <c r="I1793" s="57" t="s">
        <v>47</v>
      </c>
      <c r="J1793" s="57" t="s">
        <v>48</v>
      </c>
      <c r="K1793" s="57" t="s">
        <v>49</v>
      </c>
      <c r="L1793" s="90"/>
      <c r="M1793" s="57" t="s">
        <v>50</v>
      </c>
      <c r="N1793" s="71" t="s">
        <v>50</v>
      </c>
      <c r="O1793" s="72"/>
      <c r="P1793" s="57" t="s">
        <v>51</v>
      </c>
      <c r="Q1793" s="57" t="s">
        <v>51</v>
      </c>
      <c r="R1793" s="57" t="s">
        <v>52</v>
      </c>
      <c r="S1793" s="57" t="s">
        <v>52</v>
      </c>
      <c r="T1793" s="57" t="s">
        <v>53</v>
      </c>
      <c r="U1793" s="57" t="s">
        <v>53</v>
      </c>
      <c r="V1793" s="57" t="s">
        <v>54</v>
      </c>
      <c r="W1793" s="57" t="s">
        <v>54</v>
      </c>
      <c r="X1793" s="72"/>
      <c r="Y1793" s="57" t="s">
        <v>55</v>
      </c>
      <c r="Z1793" s="57" t="s">
        <v>56</v>
      </c>
      <c r="AB1793" s="57" t="s">
        <v>57</v>
      </c>
      <c r="AC1793" s="57" t="s">
        <v>58</v>
      </c>
      <c r="AD1793" s="57" t="s">
        <v>59</v>
      </c>
      <c r="AE1793" s="3"/>
      <c r="AF1793" s="3"/>
    </row>
    <row r="1794" spans="1:32" x14ac:dyDescent="0.2">
      <c r="A1794" s="203">
        <v>45436</v>
      </c>
      <c r="B1794" s="199"/>
      <c r="C1794" s="10" t="s">
        <v>60</v>
      </c>
      <c r="D1794" s="10"/>
      <c r="E1794" s="10" t="s">
        <v>60</v>
      </c>
      <c r="F1794" s="10"/>
      <c r="G1794" s="10"/>
      <c r="H1794" s="10"/>
      <c r="I1794" s="10"/>
      <c r="J1794" s="10"/>
      <c r="K1794" s="10"/>
      <c r="M1794" s="10"/>
      <c r="N1794" s="69"/>
      <c r="P1794" s="202" t="e">
        <f t="shared" ref="P1794:P2356" si="49">J1794/M1794</f>
        <v>#DIV/0!</v>
      </c>
      <c r="Q1794" s="10"/>
      <c r="R1794" s="10"/>
      <c r="S1794" s="10"/>
      <c r="T1794" s="168" t="e">
        <f t="shared" ref="T1794:T2356" si="50">F1794/M1794</f>
        <v>#DIV/0!</v>
      </c>
      <c r="U1794" s="10"/>
      <c r="V1794" s="10"/>
      <c r="W1794" s="10"/>
      <c r="Y1794" s="10"/>
      <c r="Z1794" s="10"/>
      <c r="AB1794" s="10"/>
      <c r="AC1794" s="10"/>
      <c r="AD1794" s="10"/>
      <c r="AE1794" s="3"/>
      <c r="AF1794" s="3"/>
    </row>
    <row r="1795" spans="1:32" x14ac:dyDescent="0.2">
      <c r="A1795" s="55"/>
      <c r="B1795" s="199"/>
      <c r="C1795" s="10" t="s">
        <v>61</v>
      </c>
      <c r="D1795" s="10"/>
      <c r="E1795" s="10" t="s">
        <v>62</v>
      </c>
      <c r="F1795" s="10">
        <v>1676991</v>
      </c>
      <c r="G1795" s="10"/>
      <c r="H1795" s="10">
        <f t="shared" ref="H1795:H1858" si="51">ROUND($H$2357*F1795/$F$2357,0)</f>
        <v>5444</v>
      </c>
      <c r="I1795" s="10"/>
      <c r="J1795" s="10"/>
      <c r="K1795" s="10"/>
      <c r="M1795" s="10">
        <v>622</v>
      </c>
      <c r="N1795" s="69"/>
      <c r="P1795" s="248">
        <f t="shared" si="49"/>
        <v>0</v>
      </c>
      <c r="Q1795" s="10"/>
      <c r="R1795" s="10"/>
      <c r="S1795" s="10"/>
      <c r="T1795" s="180">
        <f t="shared" si="50"/>
        <v>2696.1270096463022</v>
      </c>
      <c r="U1795" s="10"/>
      <c r="V1795" s="10"/>
      <c r="W1795" s="10"/>
      <c r="Y1795" s="10"/>
      <c r="Z1795" s="10"/>
      <c r="AB1795" s="10"/>
      <c r="AC1795" s="10"/>
      <c r="AD1795" s="10"/>
      <c r="AE1795" s="3"/>
      <c r="AF1795" s="3"/>
    </row>
    <row r="1796" spans="1:32" x14ac:dyDescent="0.2">
      <c r="A1796" s="55"/>
      <c r="B1796" s="199"/>
      <c r="C1796" s="10" t="s">
        <v>61</v>
      </c>
      <c r="D1796" s="10"/>
      <c r="E1796" s="10" t="s">
        <v>64</v>
      </c>
      <c r="F1796" s="10">
        <v>419256</v>
      </c>
      <c r="G1796" s="10"/>
      <c r="H1796" s="10">
        <f t="shared" si="51"/>
        <v>1361</v>
      </c>
      <c r="I1796" s="10"/>
      <c r="J1796" s="10"/>
      <c r="K1796" s="10"/>
      <c r="M1796" s="10">
        <v>38</v>
      </c>
      <c r="N1796" s="69"/>
      <c r="P1796" s="248">
        <f t="shared" si="49"/>
        <v>0</v>
      </c>
      <c r="Q1796" s="10"/>
      <c r="R1796" s="10"/>
      <c r="S1796" s="10"/>
      <c r="T1796" s="180">
        <f t="shared" si="50"/>
        <v>11033.052631578947</v>
      </c>
      <c r="U1796" s="10"/>
      <c r="V1796" s="10"/>
      <c r="W1796" s="10"/>
      <c r="Y1796" s="10"/>
      <c r="Z1796" s="10"/>
      <c r="AB1796" s="10"/>
      <c r="AC1796" s="10"/>
      <c r="AD1796" s="10"/>
      <c r="AE1796" s="3"/>
      <c r="AF1796" s="3"/>
    </row>
    <row r="1797" spans="1:32" x14ac:dyDescent="0.2">
      <c r="A1797" s="55"/>
      <c r="B1797" s="199"/>
      <c r="C1797" s="10" t="s">
        <v>65</v>
      </c>
      <c r="D1797" s="10"/>
      <c r="E1797" s="10" t="s">
        <v>62</v>
      </c>
      <c r="F1797" s="10">
        <v>975241</v>
      </c>
      <c r="G1797" s="10"/>
      <c r="H1797" s="10">
        <f t="shared" si="51"/>
        <v>3166</v>
      </c>
      <c r="I1797" s="10"/>
      <c r="J1797" s="10"/>
      <c r="K1797" s="10"/>
      <c r="M1797" s="10">
        <v>322</v>
      </c>
      <c r="N1797" s="69"/>
      <c r="P1797" s="248">
        <f t="shared" si="49"/>
        <v>0</v>
      </c>
      <c r="Q1797" s="10"/>
      <c r="R1797" s="10"/>
      <c r="S1797" s="10"/>
      <c r="T1797" s="180">
        <f t="shared" si="50"/>
        <v>3028.6987577639752</v>
      </c>
      <c r="U1797" s="10"/>
      <c r="V1797" s="10"/>
      <c r="W1797" s="10"/>
      <c r="Y1797" s="10"/>
      <c r="Z1797" s="10"/>
      <c r="AB1797" s="10"/>
      <c r="AC1797" s="10"/>
      <c r="AD1797" s="10"/>
      <c r="AE1797" s="3"/>
      <c r="AF1797" s="3"/>
    </row>
    <row r="1798" spans="1:32" x14ac:dyDescent="0.2">
      <c r="A1798" s="55"/>
      <c r="B1798" s="199"/>
      <c r="C1798" s="10" t="s">
        <v>65</v>
      </c>
      <c r="D1798" s="10"/>
      <c r="E1798" s="10" t="s">
        <v>147</v>
      </c>
      <c r="F1798" s="10">
        <v>4</v>
      </c>
      <c r="G1798" s="10"/>
      <c r="H1798" s="10">
        <f t="shared" si="51"/>
        <v>0</v>
      </c>
      <c r="I1798" s="10"/>
      <c r="J1798" s="10"/>
      <c r="K1798" s="10"/>
      <c r="M1798" s="10">
        <v>1</v>
      </c>
      <c r="N1798" s="69"/>
      <c r="P1798" s="248">
        <f t="shared" si="49"/>
        <v>0</v>
      </c>
      <c r="Q1798" s="10"/>
      <c r="R1798" s="10"/>
      <c r="S1798" s="10"/>
      <c r="T1798" s="180">
        <f t="shared" si="50"/>
        <v>4</v>
      </c>
      <c r="U1798" s="10"/>
      <c r="V1798" s="10"/>
      <c r="W1798" s="10"/>
      <c r="Y1798" s="10"/>
      <c r="Z1798" s="10"/>
      <c r="AB1798" s="10"/>
      <c r="AC1798" s="10"/>
      <c r="AD1798" s="10"/>
      <c r="AE1798" s="3"/>
      <c r="AF1798" s="3"/>
    </row>
    <row r="1799" spans="1:32" x14ac:dyDescent="0.2">
      <c r="A1799" s="55"/>
      <c r="B1799" s="199"/>
      <c r="C1799" s="10" t="s">
        <v>65</v>
      </c>
      <c r="D1799" s="10"/>
      <c r="E1799" s="10" t="s">
        <v>64</v>
      </c>
      <c r="F1799" s="10">
        <v>1565</v>
      </c>
      <c r="G1799" s="10"/>
      <c r="H1799" s="10">
        <f t="shared" si="51"/>
        <v>5</v>
      </c>
      <c r="I1799" s="10"/>
      <c r="J1799" s="10"/>
      <c r="K1799" s="10"/>
      <c r="M1799" s="10">
        <v>3</v>
      </c>
      <c r="N1799" s="69"/>
      <c r="P1799" s="248">
        <f t="shared" si="49"/>
        <v>0</v>
      </c>
      <c r="Q1799" s="10"/>
      <c r="R1799" s="10"/>
      <c r="S1799" s="10"/>
      <c r="T1799" s="180">
        <f t="shared" si="50"/>
        <v>521.66666666666663</v>
      </c>
      <c r="U1799" s="10"/>
      <c r="V1799" s="10"/>
      <c r="W1799" s="10"/>
      <c r="Y1799" s="10"/>
      <c r="Z1799" s="10"/>
      <c r="AB1799" s="10"/>
      <c r="AC1799" s="10"/>
      <c r="AD1799" s="10"/>
      <c r="AE1799" s="3"/>
      <c r="AF1799" s="3"/>
    </row>
    <row r="1800" spans="1:32" x14ac:dyDescent="0.2">
      <c r="A1800" s="55"/>
      <c r="B1800" s="199"/>
      <c r="C1800" s="10" t="s">
        <v>65</v>
      </c>
      <c r="D1800" s="10"/>
      <c r="E1800" s="10" t="s">
        <v>82</v>
      </c>
      <c r="F1800" s="10">
        <v>6790</v>
      </c>
      <c r="G1800" s="10"/>
      <c r="H1800" s="10">
        <f t="shared" si="51"/>
        <v>22</v>
      </c>
      <c r="I1800" s="10"/>
      <c r="J1800" s="10"/>
      <c r="K1800" s="10"/>
      <c r="M1800" s="10">
        <v>1</v>
      </c>
      <c r="N1800" s="69"/>
      <c r="P1800" s="248">
        <f t="shared" si="49"/>
        <v>0</v>
      </c>
      <c r="Q1800" s="10"/>
      <c r="R1800" s="10"/>
      <c r="S1800" s="10"/>
      <c r="T1800" s="180">
        <f t="shared" si="50"/>
        <v>6790</v>
      </c>
      <c r="U1800" s="10"/>
      <c r="V1800" s="10"/>
      <c r="W1800" s="10"/>
      <c r="Y1800" s="10"/>
      <c r="Z1800" s="10"/>
      <c r="AB1800" s="10"/>
      <c r="AC1800" s="10"/>
      <c r="AD1800" s="10"/>
      <c r="AE1800" s="3"/>
      <c r="AF1800" s="3"/>
    </row>
    <row r="1801" spans="1:32" x14ac:dyDescent="0.2">
      <c r="A1801" s="55"/>
      <c r="B1801" s="199"/>
      <c r="C1801" s="10" t="s">
        <v>66</v>
      </c>
      <c r="D1801" s="10"/>
      <c r="E1801" s="10" t="s">
        <v>67</v>
      </c>
      <c r="F1801" s="10">
        <v>124045</v>
      </c>
      <c r="G1801" s="10"/>
      <c r="H1801" s="10">
        <f t="shared" si="51"/>
        <v>403</v>
      </c>
      <c r="I1801" s="10"/>
      <c r="J1801" s="10"/>
      <c r="K1801" s="10"/>
      <c r="M1801" s="10">
        <v>66</v>
      </c>
      <c r="N1801" s="69"/>
      <c r="P1801" s="248">
        <f t="shared" si="49"/>
        <v>0</v>
      </c>
      <c r="Q1801" s="10"/>
      <c r="R1801" s="10"/>
      <c r="S1801" s="10"/>
      <c r="T1801" s="180">
        <f t="shared" si="50"/>
        <v>1879.469696969697</v>
      </c>
      <c r="U1801" s="10"/>
      <c r="V1801" s="10"/>
      <c r="W1801" s="10"/>
      <c r="Y1801" s="10"/>
      <c r="Z1801" s="10"/>
      <c r="AB1801" s="10"/>
      <c r="AC1801" s="10"/>
      <c r="AD1801" s="10"/>
      <c r="AE1801" s="3"/>
      <c r="AF1801" s="3"/>
    </row>
    <row r="1802" spans="1:32" x14ac:dyDescent="0.2">
      <c r="A1802" s="55"/>
      <c r="B1802" s="199"/>
      <c r="C1802" s="10" t="s">
        <v>68</v>
      </c>
      <c r="D1802" s="10"/>
      <c r="E1802" s="10" t="s">
        <v>69</v>
      </c>
      <c r="F1802" s="10">
        <v>5297</v>
      </c>
      <c r="G1802" s="10"/>
      <c r="H1802" s="10">
        <f t="shared" si="51"/>
        <v>17</v>
      </c>
      <c r="I1802" s="10"/>
      <c r="J1802" s="10"/>
      <c r="K1802" s="10"/>
      <c r="M1802" s="10">
        <v>6</v>
      </c>
      <c r="N1802" s="69"/>
      <c r="P1802" s="248">
        <f t="shared" si="49"/>
        <v>0</v>
      </c>
      <c r="Q1802" s="10"/>
      <c r="R1802" s="10"/>
      <c r="S1802" s="10"/>
      <c r="T1802" s="180">
        <f t="shared" si="50"/>
        <v>882.83333333333337</v>
      </c>
      <c r="U1802" s="10"/>
      <c r="V1802" s="10"/>
      <c r="W1802" s="10"/>
      <c r="Y1802" s="10"/>
      <c r="Z1802" s="10"/>
      <c r="AB1802" s="10"/>
      <c r="AC1802" s="10"/>
      <c r="AD1802" s="10"/>
      <c r="AE1802" s="3"/>
      <c r="AF1802" s="3"/>
    </row>
    <row r="1803" spans="1:32" x14ac:dyDescent="0.2">
      <c r="A1803" s="55"/>
      <c r="B1803" s="199"/>
      <c r="C1803" s="10" t="s">
        <v>70</v>
      </c>
      <c r="D1803" s="10"/>
      <c r="E1803" s="10" t="s">
        <v>71</v>
      </c>
      <c r="F1803" s="10">
        <v>177035</v>
      </c>
      <c r="G1803" s="10"/>
      <c r="H1803" s="10">
        <f t="shared" si="51"/>
        <v>575</v>
      </c>
      <c r="I1803" s="10"/>
      <c r="J1803" s="10"/>
      <c r="K1803" s="10"/>
      <c r="M1803" s="10">
        <v>163</v>
      </c>
      <c r="N1803" s="69"/>
      <c r="P1803" s="248">
        <f t="shared" si="49"/>
        <v>0</v>
      </c>
      <c r="Q1803" s="10"/>
      <c r="R1803" s="10"/>
      <c r="S1803" s="10"/>
      <c r="T1803" s="180">
        <f t="shared" si="50"/>
        <v>1086.1042944785277</v>
      </c>
      <c r="U1803" s="10"/>
      <c r="V1803" s="10"/>
      <c r="W1803" s="10"/>
      <c r="Y1803" s="10"/>
      <c r="Z1803" s="10"/>
      <c r="AB1803" s="10"/>
      <c r="AC1803" s="10"/>
      <c r="AD1803" s="10"/>
      <c r="AE1803" s="3"/>
      <c r="AF1803" s="3"/>
    </row>
    <row r="1804" spans="1:32" x14ac:dyDescent="0.2">
      <c r="A1804" s="55"/>
      <c r="B1804" s="199"/>
      <c r="C1804" s="10" t="s">
        <v>75</v>
      </c>
      <c r="D1804" s="10"/>
      <c r="E1804" s="10" t="s">
        <v>367</v>
      </c>
      <c r="F1804" s="10">
        <v>400</v>
      </c>
      <c r="G1804" s="10"/>
      <c r="H1804" s="10">
        <f t="shared" si="51"/>
        <v>1</v>
      </c>
      <c r="I1804" s="10"/>
      <c r="J1804" s="10"/>
      <c r="K1804" s="10"/>
      <c r="M1804" s="10">
        <v>2</v>
      </c>
      <c r="N1804" s="69"/>
      <c r="P1804" s="248">
        <f t="shared" si="49"/>
        <v>0</v>
      </c>
      <c r="Q1804" s="10"/>
      <c r="R1804" s="10"/>
      <c r="S1804" s="10"/>
      <c r="T1804" s="180">
        <f t="shared" si="50"/>
        <v>200</v>
      </c>
      <c r="U1804" s="10"/>
      <c r="V1804" s="10"/>
      <c r="W1804" s="10"/>
      <c r="Y1804" s="10"/>
      <c r="Z1804" s="10"/>
      <c r="AB1804" s="10"/>
      <c r="AC1804" s="10"/>
      <c r="AD1804" s="10"/>
      <c r="AE1804" s="3"/>
      <c r="AF1804" s="3"/>
    </row>
    <row r="1805" spans="1:32" x14ac:dyDescent="0.2">
      <c r="A1805" s="55"/>
      <c r="B1805" s="199"/>
      <c r="C1805" s="10" t="s">
        <v>77</v>
      </c>
      <c r="D1805" s="10"/>
      <c r="E1805" s="10" t="s">
        <v>78</v>
      </c>
      <c r="F1805" s="10">
        <v>135693</v>
      </c>
      <c r="G1805" s="10"/>
      <c r="H1805" s="10">
        <f t="shared" si="51"/>
        <v>441</v>
      </c>
      <c r="I1805" s="10"/>
      <c r="J1805" s="10"/>
      <c r="K1805" s="10"/>
      <c r="M1805" s="10">
        <v>34</v>
      </c>
      <c r="N1805" s="69"/>
      <c r="P1805" s="248">
        <f t="shared" si="49"/>
        <v>0</v>
      </c>
      <c r="Q1805" s="10"/>
      <c r="R1805" s="10"/>
      <c r="S1805" s="10"/>
      <c r="T1805" s="180">
        <f t="shared" si="50"/>
        <v>3990.9705882352941</v>
      </c>
      <c r="U1805" s="10"/>
      <c r="V1805" s="10"/>
      <c r="W1805" s="10"/>
      <c r="Y1805" s="10"/>
      <c r="Z1805" s="10"/>
      <c r="AB1805" s="10"/>
      <c r="AC1805" s="10"/>
      <c r="AD1805" s="10"/>
      <c r="AE1805" s="3"/>
      <c r="AF1805" s="3"/>
    </row>
    <row r="1806" spans="1:32" x14ac:dyDescent="0.2">
      <c r="A1806" s="55"/>
      <c r="B1806" s="199"/>
      <c r="C1806" s="10" t="s">
        <v>79</v>
      </c>
      <c r="D1806" s="10"/>
      <c r="E1806" s="10" t="s">
        <v>80</v>
      </c>
      <c r="F1806" s="10">
        <v>888412</v>
      </c>
      <c r="G1806" s="10"/>
      <c r="H1806" s="10">
        <f t="shared" si="51"/>
        <v>2884</v>
      </c>
      <c r="I1806" s="10"/>
      <c r="J1806" s="10"/>
      <c r="K1806" s="10"/>
      <c r="M1806" s="10">
        <v>403</v>
      </c>
      <c r="N1806" s="69"/>
      <c r="P1806" s="248">
        <f t="shared" si="49"/>
        <v>0</v>
      </c>
      <c r="Q1806" s="10"/>
      <c r="R1806" s="10"/>
      <c r="S1806" s="10"/>
      <c r="T1806" s="180">
        <f t="shared" si="50"/>
        <v>2204.4962779156326</v>
      </c>
      <c r="U1806" s="10"/>
      <c r="V1806" s="10"/>
      <c r="W1806" s="10"/>
      <c r="Y1806" s="10"/>
      <c r="Z1806" s="10"/>
      <c r="AB1806" s="10"/>
      <c r="AC1806" s="10"/>
      <c r="AD1806" s="10"/>
      <c r="AE1806" s="3"/>
      <c r="AF1806" s="3"/>
    </row>
    <row r="1807" spans="1:32" x14ac:dyDescent="0.2">
      <c r="A1807" s="55"/>
      <c r="B1807" s="199"/>
      <c r="C1807" s="10" t="s">
        <v>81</v>
      </c>
      <c r="D1807" s="10"/>
      <c r="E1807" s="10" t="s">
        <v>82</v>
      </c>
      <c r="F1807" s="10">
        <v>55307156</v>
      </c>
      <c r="G1807" s="10"/>
      <c r="H1807" s="10">
        <f t="shared" si="51"/>
        <v>179551</v>
      </c>
      <c r="I1807" s="10"/>
      <c r="J1807" s="10"/>
      <c r="K1807" s="10"/>
      <c r="M1807" s="10">
        <v>2852</v>
      </c>
      <c r="N1807" s="69"/>
      <c r="P1807" s="248">
        <f t="shared" si="49"/>
        <v>0</v>
      </c>
      <c r="Q1807" s="10"/>
      <c r="R1807" s="10"/>
      <c r="S1807" s="10"/>
      <c r="T1807" s="180">
        <f t="shared" si="50"/>
        <v>19392.410939691446</v>
      </c>
      <c r="U1807" s="10"/>
      <c r="V1807" s="10"/>
      <c r="W1807" s="10"/>
      <c r="Y1807" s="10"/>
      <c r="Z1807" s="10"/>
      <c r="AB1807" s="10"/>
      <c r="AC1807" s="10"/>
      <c r="AD1807" s="10"/>
      <c r="AE1807" s="3"/>
      <c r="AF1807" s="3"/>
    </row>
    <row r="1808" spans="1:32" x14ac:dyDescent="0.2">
      <c r="A1808" s="55"/>
      <c r="B1808" s="199"/>
      <c r="C1808" s="10" t="s">
        <v>81</v>
      </c>
      <c r="D1808" s="10"/>
      <c r="E1808" s="10" t="s">
        <v>83</v>
      </c>
      <c r="F1808" s="10">
        <v>3850</v>
      </c>
      <c r="G1808" s="10"/>
      <c r="H1808" s="10">
        <f t="shared" si="51"/>
        <v>12</v>
      </c>
      <c r="I1808" s="10"/>
      <c r="J1808" s="10"/>
      <c r="K1808" s="10"/>
      <c r="M1808" s="10">
        <v>2</v>
      </c>
      <c r="N1808" s="69"/>
      <c r="P1808" s="248">
        <f t="shared" si="49"/>
        <v>0</v>
      </c>
      <c r="Q1808" s="10"/>
      <c r="R1808" s="10"/>
      <c r="S1808" s="10"/>
      <c r="T1808" s="180">
        <f t="shared" si="50"/>
        <v>1925</v>
      </c>
      <c r="U1808" s="10"/>
      <c r="V1808" s="10"/>
      <c r="W1808" s="10"/>
      <c r="Y1808" s="10"/>
      <c r="Z1808" s="10"/>
      <c r="AB1808" s="10"/>
      <c r="AC1808" s="10"/>
      <c r="AD1808" s="10"/>
      <c r="AE1808" s="3"/>
      <c r="AF1808" s="3"/>
    </row>
    <row r="1809" spans="1:32" x14ac:dyDescent="0.2">
      <c r="A1809" s="55"/>
      <c r="B1809" s="199"/>
      <c r="C1809" s="10" t="s">
        <v>81</v>
      </c>
      <c r="D1809" s="10"/>
      <c r="E1809" s="10" t="s">
        <v>591</v>
      </c>
      <c r="F1809" s="10">
        <v>255</v>
      </c>
      <c r="G1809" s="10"/>
      <c r="H1809" s="10">
        <f t="shared" si="51"/>
        <v>1</v>
      </c>
      <c r="I1809" s="10"/>
      <c r="J1809" s="10"/>
      <c r="K1809" s="10"/>
      <c r="M1809" s="10">
        <v>1</v>
      </c>
      <c r="N1809" s="69"/>
      <c r="P1809" s="248">
        <f t="shared" si="49"/>
        <v>0</v>
      </c>
      <c r="Q1809" s="10"/>
      <c r="R1809" s="10"/>
      <c r="S1809" s="10"/>
      <c r="T1809" s="180">
        <f t="shared" si="50"/>
        <v>255</v>
      </c>
      <c r="U1809" s="10"/>
      <c r="V1809" s="10"/>
      <c r="W1809" s="10"/>
      <c r="Y1809" s="10"/>
      <c r="Z1809" s="10"/>
      <c r="AB1809" s="10"/>
      <c r="AC1809" s="10"/>
      <c r="AD1809" s="10"/>
      <c r="AE1809" s="3"/>
      <c r="AF1809" s="3"/>
    </row>
    <row r="1810" spans="1:32" x14ac:dyDescent="0.2">
      <c r="A1810" s="55"/>
      <c r="B1810" s="199"/>
      <c r="C1810" s="10" t="s">
        <v>84</v>
      </c>
      <c r="D1810" s="10"/>
      <c r="E1810" s="10" t="s">
        <v>108</v>
      </c>
      <c r="F1810" s="10">
        <v>55449</v>
      </c>
      <c r="G1810" s="10"/>
      <c r="H1810" s="10">
        <f t="shared" si="51"/>
        <v>180</v>
      </c>
      <c r="I1810" s="10"/>
      <c r="J1810" s="10"/>
      <c r="K1810" s="10"/>
      <c r="M1810" s="10">
        <v>19</v>
      </c>
      <c r="N1810" s="69"/>
      <c r="P1810" s="248">
        <f t="shared" si="49"/>
        <v>0</v>
      </c>
      <c r="Q1810" s="10"/>
      <c r="R1810" s="10"/>
      <c r="S1810" s="10"/>
      <c r="T1810" s="180">
        <f t="shared" si="50"/>
        <v>2918.3684210526317</v>
      </c>
      <c r="U1810" s="10"/>
      <c r="V1810" s="10"/>
      <c r="W1810" s="10"/>
      <c r="Y1810" s="10"/>
      <c r="Z1810" s="10"/>
      <c r="AB1810" s="10"/>
      <c r="AC1810" s="10"/>
      <c r="AD1810" s="10"/>
      <c r="AE1810" s="3"/>
      <c r="AF1810" s="3"/>
    </row>
    <row r="1811" spans="1:32" x14ac:dyDescent="0.2">
      <c r="A1811" s="55"/>
      <c r="B1811" s="199"/>
      <c r="C1811" s="10" t="s">
        <v>86</v>
      </c>
      <c r="D1811" s="10"/>
      <c r="E1811" s="10" t="s">
        <v>87</v>
      </c>
      <c r="F1811" s="10">
        <v>10726</v>
      </c>
      <c r="G1811" s="10"/>
      <c r="H1811" s="10">
        <f t="shared" si="51"/>
        <v>35</v>
      </c>
      <c r="I1811" s="10"/>
      <c r="J1811" s="10"/>
      <c r="K1811" s="10"/>
      <c r="M1811" s="10">
        <v>8</v>
      </c>
      <c r="N1811" s="69"/>
      <c r="P1811" s="248">
        <f t="shared" si="49"/>
        <v>0</v>
      </c>
      <c r="Q1811" s="10"/>
      <c r="R1811" s="10"/>
      <c r="S1811" s="10"/>
      <c r="T1811" s="180">
        <f t="shared" si="50"/>
        <v>1340.75</v>
      </c>
      <c r="U1811" s="10"/>
      <c r="V1811" s="10"/>
      <c r="W1811" s="10"/>
      <c r="Y1811" s="10"/>
      <c r="Z1811" s="10"/>
      <c r="AB1811" s="10"/>
      <c r="AC1811" s="10"/>
      <c r="AD1811" s="10"/>
      <c r="AE1811" s="3"/>
      <c r="AF1811" s="3"/>
    </row>
    <row r="1812" spans="1:32" x14ac:dyDescent="0.2">
      <c r="A1812" s="55"/>
      <c r="B1812" s="199"/>
      <c r="C1812" s="10" t="s">
        <v>88</v>
      </c>
      <c r="D1812" s="10"/>
      <c r="E1812" s="10" t="s">
        <v>89</v>
      </c>
      <c r="F1812" s="10">
        <v>14110</v>
      </c>
      <c r="G1812" s="10"/>
      <c r="H1812" s="10">
        <f t="shared" si="51"/>
        <v>46</v>
      </c>
      <c r="I1812" s="10"/>
      <c r="J1812" s="10"/>
      <c r="K1812" s="10"/>
      <c r="M1812" s="10">
        <v>10</v>
      </c>
      <c r="N1812" s="69"/>
      <c r="P1812" s="248">
        <f t="shared" si="49"/>
        <v>0</v>
      </c>
      <c r="Q1812" s="10"/>
      <c r="R1812" s="10"/>
      <c r="S1812" s="10"/>
      <c r="T1812" s="180">
        <f t="shared" si="50"/>
        <v>1411</v>
      </c>
      <c r="U1812" s="10"/>
      <c r="V1812" s="10"/>
      <c r="W1812" s="10"/>
      <c r="Y1812" s="10"/>
      <c r="Z1812" s="10"/>
      <c r="AB1812" s="10"/>
      <c r="AC1812" s="10"/>
      <c r="AD1812" s="10"/>
      <c r="AE1812" s="3"/>
      <c r="AF1812" s="3"/>
    </row>
    <row r="1813" spans="1:32" x14ac:dyDescent="0.2">
      <c r="A1813" s="55"/>
      <c r="B1813" s="199"/>
      <c r="C1813" s="10" t="s">
        <v>90</v>
      </c>
      <c r="D1813" s="10"/>
      <c r="E1813" s="10" t="s">
        <v>91</v>
      </c>
      <c r="F1813" s="10">
        <v>94303</v>
      </c>
      <c r="G1813" s="10"/>
      <c r="H1813" s="10">
        <f t="shared" si="51"/>
        <v>306</v>
      </c>
      <c r="I1813" s="10"/>
      <c r="J1813" s="10"/>
      <c r="K1813" s="10"/>
      <c r="M1813" s="10">
        <v>34</v>
      </c>
      <c r="N1813" s="69"/>
      <c r="P1813" s="248">
        <f t="shared" si="49"/>
        <v>0</v>
      </c>
      <c r="Q1813" s="10"/>
      <c r="R1813" s="10"/>
      <c r="S1813" s="10"/>
      <c r="T1813" s="180">
        <f t="shared" si="50"/>
        <v>2773.6176470588234</v>
      </c>
      <c r="U1813" s="10"/>
      <c r="V1813" s="10"/>
      <c r="W1813" s="10"/>
      <c r="Y1813" s="10"/>
      <c r="Z1813" s="10"/>
      <c r="AB1813" s="10"/>
      <c r="AC1813" s="10"/>
      <c r="AD1813" s="10"/>
      <c r="AE1813" s="3"/>
      <c r="AF1813" s="3"/>
    </row>
    <row r="1814" spans="1:32" x14ac:dyDescent="0.2">
      <c r="A1814" s="55"/>
      <c r="B1814" s="199"/>
      <c r="C1814" s="10" t="s">
        <v>90</v>
      </c>
      <c r="D1814" s="10"/>
      <c r="E1814" s="10" t="s">
        <v>92</v>
      </c>
      <c r="F1814" s="10">
        <v>360</v>
      </c>
      <c r="G1814" s="10"/>
      <c r="H1814" s="10">
        <f t="shared" si="51"/>
        <v>1</v>
      </c>
      <c r="I1814" s="10"/>
      <c r="J1814" s="10"/>
      <c r="K1814" s="10"/>
      <c r="M1814" s="10">
        <v>1</v>
      </c>
      <c r="N1814" s="69"/>
      <c r="P1814" s="248">
        <f t="shared" si="49"/>
        <v>0</v>
      </c>
      <c r="Q1814" s="10"/>
      <c r="R1814" s="10"/>
      <c r="S1814" s="10"/>
      <c r="T1814" s="180">
        <f t="shared" si="50"/>
        <v>360</v>
      </c>
      <c r="U1814" s="10"/>
      <c r="V1814" s="10"/>
      <c r="W1814" s="10"/>
      <c r="Y1814" s="10"/>
      <c r="Z1814" s="10"/>
      <c r="AB1814" s="10"/>
      <c r="AC1814" s="10"/>
      <c r="AD1814" s="10"/>
      <c r="AE1814" s="3"/>
      <c r="AF1814" s="3"/>
    </row>
    <row r="1815" spans="1:32" x14ac:dyDescent="0.2">
      <c r="A1815" s="55"/>
      <c r="B1815" s="199"/>
      <c r="C1815" s="10" t="s">
        <v>93</v>
      </c>
      <c r="D1815" s="10"/>
      <c r="E1815" s="10" t="s">
        <v>95</v>
      </c>
      <c r="F1815" s="10">
        <v>707193</v>
      </c>
      <c r="G1815" s="10"/>
      <c r="H1815" s="10">
        <f t="shared" si="51"/>
        <v>2296</v>
      </c>
      <c r="I1815" s="10"/>
      <c r="J1815" s="10"/>
      <c r="K1815" s="10"/>
      <c r="M1815" s="10">
        <v>490</v>
      </c>
      <c r="N1815" s="69"/>
      <c r="P1815" s="248">
        <f t="shared" si="49"/>
        <v>0</v>
      </c>
      <c r="Q1815" s="10"/>
      <c r="R1815" s="10"/>
      <c r="S1815" s="10"/>
      <c r="T1815" s="180">
        <f t="shared" si="50"/>
        <v>1443.2510204081632</v>
      </c>
      <c r="U1815" s="10"/>
      <c r="V1815" s="10"/>
      <c r="W1815" s="10"/>
      <c r="Y1815" s="10"/>
      <c r="Z1815" s="10"/>
      <c r="AB1815" s="10"/>
      <c r="AC1815" s="10"/>
      <c r="AD1815" s="10"/>
      <c r="AE1815" s="3"/>
      <c r="AF1815" s="3"/>
    </row>
    <row r="1816" spans="1:32" x14ac:dyDescent="0.2">
      <c r="A1816" s="55"/>
      <c r="B1816" s="199"/>
      <c r="C1816" s="10" t="s">
        <v>93</v>
      </c>
      <c r="D1816" s="10"/>
      <c r="E1816" s="10" t="s">
        <v>96</v>
      </c>
      <c r="F1816" s="10">
        <v>279</v>
      </c>
      <c r="G1816" s="10"/>
      <c r="H1816" s="10">
        <f t="shared" si="51"/>
        <v>1</v>
      </c>
      <c r="I1816" s="10"/>
      <c r="J1816" s="10"/>
      <c r="K1816" s="10"/>
      <c r="M1816" s="10">
        <v>1</v>
      </c>
      <c r="N1816" s="69"/>
      <c r="P1816" s="248">
        <f t="shared" si="49"/>
        <v>0</v>
      </c>
      <c r="Q1816" s="10"/>
      <c r="R1816" s="10"/>
      <c r="S1816" s="10"/>
      <c r="T1816" s="180">
        <f t="shared" si="50"/>
        <v>279</v>
      </c>
      <c r="U1816" s="10"/>
      <c r="V1816" s="10"/>
      <c r="W1816" s="10"/>
      <c r="Y1816" s="10"/>
      <c r="Z1816" s="10"/>
      <c r="AB1816" s="10"/>
      <c r="AC1816" s="10"/>
      <c r="AD1816" s="10"/>
      <c r="AE1816" s="3"/>
      <c r="AF1816" s="3"/>
    </row>
    <row r="1817" spans="1:32" x14ac:dyDescent="0.2">
      <c r="A1817" s="55"/>
      <c r="B1817" s="199"/>
      <c r="C1817" s="10" t="s">
        <v>98</v>
      </c>
      <c r="D1817" s="10"/>
      <c r="E1817" s="10" t="s">
        <v>99</v>
      </c>
      <c r="F1817" s="10">
        <v>111702</v>
      </c>
      <c r="G1817" s="10"/>
      <c r="H1817" s="10">
        <f t="shared" si="51"/>
        <v>363</v>
      </c>
      <c r="I1817" s="10"/>
      <c r="J1817" s="10"/>
      <c r="K1817" s="10"/>
      <c r="M1817" s="10">
        <v>40</v>
      </c>
      <c r="N1817" s="69"/>
      <c r="P1817" s="248">
        <f t="shared" si="49"/>
        <v>0</v>
      </c>
      <c r="Q1817" s="10"/>
      <c r="R1817" s="10"/>
      <c r="S1817" s="10"/>
      <c r="T1817" s="180">
        <f t="shared" si="50"/>
        <v>2792.55</v>
      </c>
      <c r="U1817" s="10"/>
      <c r="V1817" s="10"/>
      <c r="W1817" s="10"/>
      <c r="Y1817" s="10"/>
      <c r="Z1817" s="10"/>
      <c r="AB1817" s="10"/>
      <c r="AC1817" s="10"/>
      <c r="AD1817" s="10"/>
      <c r="AE1817" s="3"/>
      <c r="AF1817" s="3"/>
    </row>
    <row r="1818" spans="1:32" x14ac:dyDescent="0.2">
      <c r="A1818" s="55"/>
      <c r="B1818" s="199"/>
      <c r="C1818" s="10" t="s">
        <v>98</v>
      </c>
      <c r="D1818" s="10"/>
      <c r="E1818" s="10" t="s">
        <v>76</v>
      </c>
      <c r="F1818" s="10">
        <v>1011541</v>
      </c>
      <c r="G1818" s="10"/>
      <c r="H1818" s="10">
        <f t="shared" si="51"/>
        <v>3284</v>
      </c>
      <c r="I1818" s="10"/>
      <c r="J1818" s="10"/>
      <c r="K1818" s="10"/>
      <c r="M1818" s="10">
        <v>342</v>
      </c>
      <c r="N1818" s="69"/>
      <c r="P1818" s="248">
        <f t="shared" si="49"/>
        <v>0</v>
      </c>
      <c r="Q1818" s="10"/>
      <c r="R1818" s="10"/>
      <c r="S1818" s="10"/>
      <c r="T1818" s="180">
        <f t="shared" si="50"/>
        <v>2957.7222222222222</v>
      </c>
      <c r="U1818" s="10"/>
      <c r="V1818" s="10"/>
      <c r="W1818" s="10"/>
      <c r="Y1818" s="10"/>
      <c r="Z1818" s="10"/>
      <c r="AB1818" s="10"/>
      <c r="AC1818" s="10"/>
      <c r="AD1818" s="10"/>
      <c r="AE1818" s="3"/>
      <c r="AF1818" s="3"/>
    </row>
    <row r="1819" spans="1:32" x14ac:dyDescent="0.2">
      <c r="A1819" s="55"/>
      <c r="B1819" s="199"/>
      <c r="C1819" s="10" t="s">
        <v>100</v>
      </c>
      <c r="D1819" s="10"/>
      <c r="E1819" s="10" t="s">
        <v>101</v>
      </c>
      <c r="F1819" s="10">
        <v>254889</v>
      </c>
      <c r="G1819" s="10"/>
      <c r="H1819" s="10">
        <f t="shared" si="51"/>
        <v>827</v>
      </c>
      <c r="I1819" s="10"/>
      <c r="J1819" s="10"/>
      <c r="K1819" s="10"/>
      <c r="M1819" s="10">
        <v>152</v>
      </c>
      <c r="N1819" s="69"/>
      <c r="P1819" s="248">
        <f t="shared" si="49"/>
        <v>0</v>
      </c>
      <c r="Q1819" s="10"/>
      <c r="R1819" s="10"/>
      <c r="S1819" s="10"/>
      <c r="T1819" s="180">
        <f t="shared" si="50"/>
        <v>1676.9013157894738</v>
      </c>
      <c r="U1819" s="10"/>
      <c r="V1819" s="10"/>
      <c r="W1819" s="10"/>
      <c r="Y1819" s="10"/>
      <c r="Z1819" s="10"/>
      <c r="AB1819" s="10"/>
      <c r="AC1819" s="10"/>
      <c r="AD1819" s="10"/>
      <c r="AE1819" s="3"/>
      <c r="AF1819" s="3"/>
    </row>
    <row r="1820" spans="1:32" x14ac:dyDescent="0.2">
      <c r="A1820" s="55"/>
      <c r="B1820" s="199"/>
      <c r="C1820" s="10" t="s">
        <v>100</v>
      </c>
      <c r="D1820" s="10"/>
      <c r="E1820" s="10" t="s">
        <v>102</v>
      </c>
      <c r="F1820" s="10">
        <v>226422</v>
      </c>
      <c r="G1820" s="10"/>
      <c r="H1820" s="10">
        <f t="shared" si="51"/>
        <v>735</v>
      </c>
      <c r="I1820" s="10"/>
      <c r="J1820" s="10"/>
      <c r="K1820" s="10"/>
      <c r="M1820" s="10">
        <v>145</v>
      </c>
      <c r="N1820" s="69"/>
      <c r="P1820" s="248">
        <f t="shared" si="49"/>
        <v>0</v>
      </c>
      <c r="Q1820" s="10"/>
      <c r="R1820" s="10"/>
      <c r="S1820" s="10"/>
      <c r="T1820" s="180">
        <f t="shared" si="50"/>
        <v>1561.5310344827585</v>
      </c>
      <c r="U1820" s="10"/>
      <c r="V1820" s="10"/>
      <c r="W1820" s="10"/>
      <c r="Y1820" s="10"/>
      <c r="Z1820" s="10"/>
      <c r="AB1820" s="10"/>
      <c r="AC1820" s="10"/>
      <c r="AD1820" s="10"/>
      <c r="AE1820" s="3"/>
      <c r="AF1820" s="3"/>
    </row>
    <row r="1821" spans="1:32" x14ac:dyDescent="0.2">
      <c r="A1821" s="55"/>
      <c r="B1821" s="199"/>
      <c r="C1821" s="10" t="s">
        <v>100</v>
      </c>
      <c r="D1821" s="10"/>
      <c r="E1821" s="10" t="s">
        <v>103</v>
      </c>
      <c r="F1821" s="10">
        <v>10913</v>
      </c>
      <c r="G1821" s="10"/>
      <c r="H1821" s="10">
        <f t="shared" si="51"/>
        <v>35</v>
      </c>
      <c r="I1821" s="10"/>
      <c r="J1821" s="10"/>
      <c r="K1821" s="10"/>
      <c r="M1821" s="10">
        <v>5</v>
      </c>
      <c r="N1821" s="69"/>
      <c r="P1821" s="248">
        <f t="shared" si="49"/>
        <v>0</v>
      </c>
      <c r="Q1821" s="10"/>
      <c r="R1821" s="10"/>
      <c r="S1821" s="10"/>
      <c r="T1821" s="180">
        <f t="shared" si="50"/>
        <v>2182.6</v>
      </c>
      <c r="U1821" s="10"/>
      <c r="V1821" s="10"/>
      <c r="W1821" s="10"/>
      <c r="Y1821" s="10"/>
      <c r="Z1821" s="10"/>
      <c r="AB1821" s="10"/>
      <c r="AC1821" s="10"/>
      <c r="AD1821" s="10"/>
      <c r="AE1821" s="3"/>
      <c r="AF1821" s="3"/>
    </row>
    <row r="1822" spans="1:32" x14ac:dyDescent="0.2">
      <c r="A1822" s="55"/>
      <c r="B1822" s="199"/>
      <c r="C1822" s="10" t="s">
        <v>100</v>
      </c>
      <c r="D1822" s="10"/>
      <c r="E1822" s="10" t="s">
        <v>104</v>
      </c>
      <c r="F1822" s="10">
        <v>3934</v>
      </c>
      <c r="G1822" s="10"/>
      <c r="H1822" s="10">
        <f t="shared" si="51"/>
        <v>13</v>
      </c>
      <c r="I1822" s="10"/>
      <c r="J1822" s="10"/>
      <c r="K1822" s="10"/>
      <c r="M1822" s="10">
        <v>1</v>
      </c>
      <c r="N1822" s="69"/>
      <c r="P1822" s="248">
        <f t="shared" si="49"/>
        <v>0</v>
      </c>
      <c r="Q1822" s="10"/>
      <c r="R1822" s="10"/>
      <c r="S1822" s="10"/>
      <c r="T1822" s="180">
        <f t="shared" si="50"/>
        <v>3934</v>
      </c>
      <c r="U1822" s="10"/>
      <c r="V1822" s="10"/>
      <c r="W1822" s="10"/>
      <c r="Y1822" s="10"/>
      <c r="Z1822" s="10"/>
      <c r="AB1822" s="10"/>
      <c r="AC1822" s="10"/>
      <c r="AD1822" s="10"/>
      <c r="AE1822" s="3"/>
      <c r="AF1822" s="3"/>
    </row>
    <row r="1823" spans="1:32" x14ac:dyDescent="0.2">
      <c r="A1823" s="55"/>
      <c r="B1823" s="199"/>
      <c r="C1823" s="10" t="s">
        <v>105</v>
      </c>
      <c r="D1823" s="10"/>
      <c r="E1823" s="10" t="s">
        <v>106</v>
      </c>
      <c r="F1823" s="10">
        <v>47905</v>
      </c>
      <c r="G1823" s="10"/>
      <c r="H1823" s="10">
        <f t="shared" si="51"/>
        <v>156</v>
      </c>
      <c r="I1823" s="10"/>
      <c r="J1823" s="10"/>
      <c r="K1823" s="10"/>
      <c r="M1823" s="10">
        <v>67</v>
      </c>
      <c r="N1823" s="69"/>
      <c r="P1823" s="248">
        <f t="shared" si="49"/>
        <v>0</v>
      </c>
      <c r="Q1823" s="10"/>
      <c r="R1823" s="10"/>
      <c r="S1823" s="10"/>
      <c r="T1823" s="180">
        <f t="shared" si="50"/>
        <v>715</v>
      </c>
      <c r="U1823" s="10"/>
      <c r="V1823" s="10"/>
      <c r="W1823" s="10"/>
      <c r="Y1823" s="10"/>
      <c r="Z1823" s="10"/>
      <c r="AB1823" s="10"/>
      <c r="AC1823" s="10"/>
      <c r="AD1823" s="10"/>
      <c r="AE1823" s="3"/>
      <c r="AF1823" s="3"/>
    </row>
    <row r="1824" spans="1:32" x14ac:dyDescent="0.2">
      <c r="A1824" s="55"/>
      <c r="B1824" s="199"/>
      <c r="C1824" s="10" t="s">
        <v>110</v>
      </c>
      <c r="D1824" s="10"/>
      <c r="E1824" s="10" t="s">
        <v>78</v>
      </c>
      <c r="F1824" s="10">
        <v>8</v>
      </c>
      <c r="G1824" s="10"/>
      <c r="H1824" s="10">
        <f t="shared" si="51"/>
        <v>0</v>
      </c>
      <c r="I1824" s="10"/>
      <c r="J1824" s="10"/>
      <c r="K1824" s="10"/>
      <c r="M1824" s="10">
        <v>2</v>
      </c>
      <c r="N1824" s="69"/>
      <c r="P1824" s="248">
        <f t="shared" si="49"/>
        <v>0</v>
      </c>
      <c r="Q1824" s="10"/>
      <c r="R1824" s="10"/>
      <c r="S1824" s="10"/>
      <c r="T1824" s="180">
        <f t="shared" si="50"/>
        <v>4</v>
      </c>
      <c r="U1824" s="10"/>
      <c r="V1824" s="10"/>
      <c r="W1824" s="10"/>
      <c r="Y1824" s="10"/>
      <c r="Z1824" s="10"/>
      <c r="AB1824" s="10"/>
      <c r="AC1824" s="10"/>
      <c r="AD1824" s="10"/>
      <c r="AE1824" s="3"/>
      <c r="AF1824" s="3"/>
    </row>
    <row r="1825" spans="1:32" x14ac:dyDescent="0.2">
      <c r="A1825" s="55"/>
      <c r="B1825" s="199"/>
      <c r="C1825" s="10" t="s">
        <v>592</v>
      </c>
      <c r="D1825" s="10"/>
      <c r="E1825" s="10" t="s">
        <v>78</v>
      </c>
      <c r="F1825" s="10">
        <v>27411</v>
      </c>
      <c r="G1825" s="10"/>
      <c r="H1825" s="10">
        <f t="shared" si="51"/>
        <v>89</v>
      </c>
      <c r="I1825" s="10"/>
      <c r="J1825" s="10"/>
      <c r="K1825" s="10"/>
      <c r="M1825" s="10">
        <v>13</v>
      </c>
      <c r="N1825" s="69"/>
      <c r="P1825" s="248">
        <f t="shared" si="49"/>
        <v>0</v>
      </c>
      <c r="Q1825" s="10"/>
      <c r="R1825" s="10"/>
      <c r="S1825" s="10"/>
      <c r="T1825" s="180">
        <f t="shared" si="50"/>
        <v>2108.5384615384614</v>
      </c>
      <c r="U1825" s="10"/>
      <c r="V1825" s="10"/>
      <c r="W1825" s="10"/>
      <c r="Y1825" s="10"/>
      <c r="Z1825" s="10"/>
      <c r="AB1825" s="10"/>
      <c r="AC1825" s="10"/>
      <c r="AD1825" s="10"/>
      <c r="AE1825" s="3"/>
      <c r="AF1825" s="3"/>
    </row>
    <row r="1826" spans="1:32" x14ac:dyDescent="0.2">
      <c r="A1826" s="55"/>
      <c r="B1826" s="199"/>
      <c r="C1826" s="10" t="s">
        <v>111</v>
      </c>
      <c r="D1826" s="10"/>
      <c r="E1826" s="10" t="s">
        <v>104</v>
      </c>
      <c r="F1826" s="10"/>
      <c r="G1826" s="10"/>
      <c r="H1826" s="10">
        <f t="shared" si="51"/>
        <v>0</v>
      </c>
      <c r="I1826" s="10"/>
      <c r="J1826" s="10"/>
      <c r="K1826" s="10"/>
      <c r="M1826" s="10">
        <v>1</v>
      </c>
      <c r="N1826" s="69"/>
      <c r="P1826" s="248">
        <f t="shared" si="49"/>
        <v>0</v>
      </c>
      <c r="Q1826" s="10"/>
      <c r="R1826" s="10"/>
      <c r="S1826" s="10"/>
      <c r="T1826" s="180">
        <f t="shared" si="50"/>
        <v>0</v>
      </c>
      <c r="U1826" s="10"/>
      <c r="V1826" s="10"/>
      <c r="W1826" s="10"/>
      <c r="Y1826" s="10"/>
      <c r="Z1826" s="10"/>
      <c r="AB1826" s="10"/>
      <c r="AC1826" s="10"/>
      <c r="AD1826" s="10"/>
      <c r="AE1826" s="3"/>
      <c r="AF1826" s="3"/>
    </row>
    <row r="1827" spans="1:32" x14ac:dyDescent="0.2">
      <c r="A1827" s="55"/>
      <c r="B1827" s="199"/>
      <c r="C1827" s="10" t="s">
        <v>111</v>
      </c>
      <c r="D1827" s="10"/>
      <c r="E1827" s="10" t="s">
        <v>144</v>
      </c>
      <c r="F1827" s="10">
        <v>5</v>
      </c>
      <c r="G1827" s="10"/>
      <c r="H1827" s="10">
        <f t="shared" si="51"/>
        <v>0</v>
      </c>
      <c r="I1827" s="10"/>
      <c r="J1827" s="10"/>
      <c r="K1827" s="10"/>
      <c r="M1827" s="10">
        <v>1</v>
      </c>
      <c r="N1827" s="69"/>
      <c r="P1827" s="248">
        <f t="shared" si="49"/>
        <v>0</v>
      </c>
      <c r="Q1827" s="10"/>
      <c r="R1827" s="10"/>
      <c r="S1827" s="10"/>
      <c r="T1827" s="180">
        <f t="shared" si="50"/>
        <v>5</v>
      </c>
      <c r="U1827" s="10"/>
      <c r="V1827" s="10"/>
      <c r="W1827" s="10"/>
      <c r="Y1827" s="10"/>
      <c r="Z1827" s="10"/>
      <c r="AB1827" s="10"/>
      <c r="AC1827" s="10"/>
      <c r="AD1827" s="10"/>
      <c r="AE1827" s="3"/>
      <c r="AF1827" s="3"/>
    </row>
    <row r="1828" spans="1:32" x14ac:dyDescent="0.2">
      <c r="A1828" s="55"/>
      <c r="B1828" s="199"/>
      <c r="C1828" s="10" t="s">
        <v>112</v>
      </c>
      <c r="D1828" s="10"/>
      <c r="E1828" s="10" t="s">
        <v>103</v>
      </c>
      <c r="F1828" s="10">
        <v>811729</v>
      </c>
      <c r="G1828" s="10"/>
      <c r="H1828" s="10">
        <f t="shared" si="51"/>
        <v>2635</v>
      </c>
      <c r="I1828" s="10"/>
      <c r="J1828" s="10"/>
      <c r="K1828" s="10"/>
      <c r="M1828" s="10">
        <v>488</v>
      </c>
      <c r="N1828" s="69"/>
      <c r="P1828" s="248">
        <f t="shared" si="49"/>
        <v>0</v>
      </c>
      <c r="Q1828" s="10"/>
      <c r="R1828" s="10"/>
      <c r="S1828" s="10"/>
      <c r="T1828" s="180">
        <f t="shared" si="50"/>
        <v>1663.3790983606557</v>
      </c>
      <c r="U1828" s="10"/>
      <c r="V1828" s="10"/>
      <c r="W1828" s="10"/>
      <c r="Y1828" s="10"/>
      <c r="Z1828" s="10"/>
      <c r="AB1828" s="10"/>
      <c r="AC1828" s="10"/>
      <c r="AD1828" s="10"/>
      <c r="AE1828" s="3"/>
      <c r="AF1828" s="3"/>
    </row>
    <row r="1829" spans="1:32" x14ac:dyDescent="0.2">
      <c r="A1829" s="55"/>
      <c r="B1829" s="199"/>
      <c r="C1829" s="10" t="s">
        <v>113</v>
      </c>
      <c r="D1829" s="10"/>
      <c r="E1829" s="10" t="s">
        <v>103</v>
      </c>
      <c r="F1829" s="10">
        <v>6713</v>
      </c>
      <c r="G1829" s="10"/>
      <c r="H1829" s="10">
        <f t="shared" si="51"/>
        <v>22</v>
      </c>
      <c r="I1829" s="10"/>
      <c r="J1829" s="10"/>
      <c r="K1829" s="10"/>
      <c r="M1829" s="10">
        <v>4</v>
      </c>
      <c r="N1829" s="69"/>
      <c r="P1829" s="248">
        <f t="shared" si="49"/>
        <v>0</v>
      </c>
      <c r="Q1829" s="10"/>
      <c r="R1829" s="10"/>
      <c r="S1829" s="10"/>
      <c r="T1829" s="180">
        <f t="shared" si="50"/>
        <v>1678.25</v>
      </c>
      <c r="U1829" s="10"/>
      <c r="V1829" s="10"/>
      <c r="W1829" s="10"/>
      <c r="Y1829" s="10"/>
      <c r="Z1829" s="10"/>
      <c r="AB1829" s="10"/>
      <c r="AC1829" s="10"/>
      <c r="AD1829" s="10"/>
      <c r="AE1829" s="3"/>
      <c r="AF1829" s="3"/>
    </row>
    <row r="1830" spans="1:32" x14ac:dyDescent="0.2">
      <c r="A1830" s="55"/>
      <c r="B1830" s="199"/>
      <c r="C1830" s="10" t="s">
        <v>114</v>
      </c>
      <c r="D1830" s="10"/>
      <c r="E1830" s="10" t="s">
        <v>103</v>
      </c>
      <c r="F1830" s="10">
        <v>20981</v>
      </c>
      <c r="G1830" s="10"/>
      <c r="H1830" s="10">
        <f t="shared" si="51"/>
        <v>68</v>
      </c>
      <c r="I1830" s="10"/>
      <c r="J1830" s="10"/>
      <c r="K1830" s="10"/>
      <c r="M1830" s="10">
        <v>16</v>
      </c>
      <c r="N1830" s="69"/>
      <c r="P1830" s="248">
        <f t="shared" si="49"/>
        <v>0</v>
      </c>
      <c r="Q1830" s="10"/>
      <c r="R1830" s="10"/>
      <c r="S1830" s="10"/>
      <c r="T1830" s="180">
        <f t="shared" si="50"/>
        <v>1311.3125</v>
      </c>
      <c r="U1830" s="10"/>
      <c r="V1830" s="10"/>
      <c r="W1830" s="10"/>
      <c r="Y1830" s="10"/>
      <c r="Z1830" s="10"/>
      <c r="AB1830" s="10"/>
      <c r="AC1830" s="10"/>
      <c r="AD1830" s="10"/>
      <c r="AE1830" s="3"/>
      <c r="AF1830" s="3"/>
    </row>
    <row r="1831" spans="1:32" x14ac:dyDescent="0.2">
      <c r="A1831" s="55"/>
      <c r="B1831" s="199"/>
      <c r="C1831" s="10" t="s">
        <v>115</v>
      </c>
      <c r="D1831" s="10"/>
      <c r="E1831" s="10" t="s">
        <v>103</v>
      </c>
      <c r="F1831" s="10">
        <v>13430</v>
      </c>
      <c r="G1831" s="10"/>
      <c r="H1831" s="10">
        <f t="shared" si="51"/>
        <v>44</v>
      </c>
      <c r="I1831" s="10"/>
      <c r="J1831" s="10"/>
      <c r="K1831" s="10"/>
      <c r="M1831" s="10">
        <v>11</v>
      </c>
      <c r="N1831" s="69"/>
      <c r="P1831" s="248">
        <f t="shared" si="49"/>
        <v>0</v>
      </c>
      <c r="Q1831" s="10"/>
      <c r="R1831" s="10"/>
      <c r="S1831" s="10"/>
      <c r="T1831" s="180">
        <f t="shared" si="50"/>
        <v>1220.909090909091</v>
      </c>
      <c r="U1831" s="10"/>
      <c r="V1831" s="10"/>
      <c r="W1831" s="10"/>
      <c r="Y1831" s="10"/>
      <c r="Z1831" s="10"/>
      <c r="AB1831" s="10"/>
      <c r="AC1831" s="10"/>
      <c r="AD1831" s="10"/>
      <c r="AE1831" s="3"/>
      <c r="AF1831" s="3"/>
    </row>
    <row r="1832" spans="1:32" x14ac:dyDescent="0.2">
      <c r="A1832" s="55"/>
      <c r="B1832" s="199"/>
      <c r="C1832" s="10" t="s">
        <v>116</v>
      </c>
      <c r="D1832" s="10"/>
      <c r="E1832" s="10" t="s">
        <v>103</v>
      </c>
      <c r="F1832" s="10">
        <v>31007</v>
      </c>
      <c r="G1832" s="10"/>
      <c r="H1832" s="10">
        <f t="shared" si="51"/>
        <v>101</v>
      </c>
      <c r="I1832" s="10"/>
      <c r="J1832" s="10"/>
      <c r="K1832" s="10"/>
      <c r="M1832" s="10">
        <v>11</v>
      </c>
      <c r="N1832" s="69"/>
      <c r="P1832" s="248">
        <f t="shared" si="49"/>
        <v>0</v>
      </c>
      <c r="Q1832" s="10"/>
      <c r="R1832" s="10"/>
      <c r="S1832" s="10"/>
      <c r="T1832" s="180">
        <f t="shared" si="50"/>
        <v>2818.818181818182</v>
      </c>
      <c r="U1832" s="10"/>
      <c r="V1832" s="10"/>
      <c r="W1832" s="10"/>
      <c r="Y1832" s="10"/>
      <c r="Z1832" s="10"/>
      <c r="AB1832" s="10"/>
      <c r="AC1832" s="10"/>
      <c r="AD1832" s="10"/>
      <c r="AE1832" s="3"/>
      <c r="AF1832" s="3"/>
    </row>
    <row r="1833" spans="1:32" x14ac:dyDescent="0.2">
      <c r="A1833" s="55"/>
      <c r="B1833" s="199"/>
      <c r="C1833" s="10" t="s">
        <v>117</v>
      </c>
      <c r="D1833" s="10"/>
      <c r="E1833" s="10" t="s">
        <v>104</v>
      </c>
      <c r="F1833" s="10">
        <v>94387</v>
      </c>
      <c r="G1833" s="10"/>
      <c r="H1833" s="10">
        <f t="shared" si="51"/>
        <v>306</v>
      </c>
      <c r="I1833" s="10"/>
      <c r="J1833" s="10"/>
      <c r="K1833" s="10"/>
      <c r="M1833" s="10">
        <v>69</v>
      </c>
      <c r="N1833" s="69"/>
      <c r="P1833" s="248">
        <f t="shared" si="49"/>
        <v>0</v>
      </c>
      <c r="Q1833" s="10"/>
      <c r="R1833" s="10"/>
      <c r="S1833" s="10"/>
      <c r="T1833" s="180">
        <f t="shared" si="50"/>
        <v>1367.927536231884</v>
      </c>
      <c r="U1833" s="10"/>
      <c r="V1833" s="10"/>
      <c r="W1833" s="10"/>
      <c r="Y1833" s="10"/>
      <c r="Z1833" s="10"/>
      <c r="AB1833" s="10"/>
      <c r="AC1833" s="10"/>
      <c r="AD1833" s="10"/>
      <c r="AE1833" s="3"/>
      <c r="AF1833" s="3"/>
    </row>
    <row r="1834" spans="1:32" x14ac:dyDescent="0.2">
      <c r="A1834" s="55"/>
      <c r="B1834" s="199"/>
      <c r="C1834" s="10" t="s">
        <v>118</v>
      </c>
      <c r="D1834" s="10"/>
      <c r="E1834" s="10" t="s">
        <v>119</v>
      </c>
      <c r="F1834" s="10">
        <v>255</v>
      </c>
      <c r="G1834" s="10"/>
      <c r="H1834" s="10">
        <f t="shared" si="51"/>
        <v>1</v>
      </c>
      <c r="I1834" s="10"/>
      <c r="J1834" s="10"/>
      <c r="K1834" s="10"/>
      <c r="M1834" s="10">
        <v>1</v>
      </c>
      <c r="N1834" s="69"/>
      <c r="P1834" s="248">
        <f t="shared" si="49"/>
        <v>0</v>
      </c>
      <c r="Q1834" s="10"/>
      <c r="R1834" s="10"/>
      <c r="S1834" s="10"/>
      <c r="T1834" s="180">
        <f t="shared" si="50"/>
        <v>255</v>
      </c>
      <c r="U1834" s="10"/>
      <c r="V1834" s="10"/>
      <c r="W1834" s="10"/>
      <c r="Y1834" s="10"/>
      <c r="Z1834" s="10"/>
      <c r="AB1834" s="10"/>
      <c r="AC1834" s="10"/>
      <c r="AD1834" s="10"/>
      <c r="AE1834" s="3"/>
      <c r="AF1834" s="3"/>
    </row>
    <row r="1835" spans="1:32" x14ac:dyDescent="0.2">
      <c r="A1835" s="55"/>
      <c r="B1835" s="199"/>
      <c r="C1835" s="10" t="s">
        <v>120</v>
      </c>
      <c r="D1835" s="10"/>
      <c r="E1835" s="10" t="s">
        <v>142</v>
      </c>
      <c r="F1835" s="10">
        <v>3944</v>
      </c>
      <c r="G1835" s="10"/>
      <c r="H1835" s="10">
        <f t="shared" si="51"/>
        <v>13</v>
      </c>
      <c r="I1835" s="10"/>
      <c r="J1835" s="10"/>
      <c r="K1835" s="10"/>
      <c r="M1835" s="10">
        <v>1</v>
      </c>
      <c r="N1835" s="69"/>
      <c r="P1835" s="248">
        <f t="shared" si="49"/>
        <v>0</v>
      </c>
      <c r="Q1835" s="10"/>
      <c r="R1835" s="10"/>
      <c r="S1835" s="10"/>
      <c r="T1835" s="180">
        <f t="shared" si="50"/>
        <v>3944</v>
      </c>
      <c r="U1835" s="10"/>
      <c r="V1835" s="10"/>
      <c r="W1835" s="10"/>
      <c r="Y1835" s="10"/>
      <c r="Z1835" s="10"/>
      <c r="AB1835" s="10"/>
      <c r="AC1835" s="10"/>
      <c r="AD1835" s="10"/>
      <c r="AE1835" s="3"/>
      <c r="AF1835" s="3"/>
    </row>
    <row r="1836" spans="1:32" x14ac:dyDescent="0.2">
      <c r="A1836" s="55"/>
      <c r="B1836" s="199"/>
      <c r="C1836" s="10" t="s">
        <v>120</v>
      </c>
      <c r="D1836" s="10"/>
      <c r="E1836" s="10" t="s">
        <v>89</v>
      </c>
      <c r="F1836" s="10">
        <v>221040</v>
      </c>
      <c r="G1836" s="10"/>
      <c r="H1836" s="10">
        <f t="shared" si="51"/>
        <v>718</v>
      </c>
      <c r="I1836" s="10"/>
      <c r="J1836" s="10"/>
      <c r="K1836" s="10"/>
      <c r="M1836" s="10">
        <v>14</v>
      </c>
      <c r="N1836" s="69"/>
      <c r="P1836" s="248">
        <f t="shared" si="49"/>
        <v>0</v>
      </c>
      <c r="Q1836" s="10"/>
      <c r="R1836" s="10"/>
      <c r="S1836" s="10"/>
      <c r="T1836" s="180">
        <f t="shared" si="50"/>
        <v>15788.571428571429</v>
      </c>
      <c r="U1836" s="10"/>
      <c r="V1836" s="10"/>
      <c r="W1836" s="10"/>
      <c r="Y1836" s="10"/>
      <c r="Z1836" s="10"/>
      <c r="AB1836" s="10"/>
      <c r="AC1836" s="10"/>
      <c r="AD1836" s="10"/>
      <c r="AE1836" s="3"/>
      <c r="AF1836" s="3"/>
    </row>
    <row r="1837" spans="1:32" x14ac:dyDescent="0.2">
      <c r="A1837" s="55"/>
      <c r="B1837" s="199"/>
      <c r="C1837" s="10" t="s">
        <v>122</v>
      </c>
      <c r="D1837" s="10"/>
      <c r="E1837" s="10" t="s">
        <v>123</v>
      </c>
      <c r="F1837" s="10">
        <v>31553</v>
      </c>
      <c r="G1837" s="10"/>
      <c r="H1837" s="10">
        <f t="shared" si="51"/>
        <v>102</v>
      </c>
      <c r="I1837" s="10"/>
      <c r="J1837" s="10"/>
      <c r="K1837" s="10"/>
      <c r="M1837" s="10">
        <v>27</v>
      </c>
      <c r="N1837" s="69"/>
      <c r="P1837" s="248">
        <f t="shared" si="49"/>
        <v>0</v>
      </c>
      <c r="Q1837" s="10"/>
      <c r="R1837" s="10"/>
      <c r="S1837" s="10"/>
      <c r="T1837" s="180">
        <f t="shared" si="50"/>
        <v>1168.6296296296296</v>
      </c>
      <c r="U1837" s="10"/>
      <c r="V1837" s="10"/>
      <c r="W1837" s="10"/>
      <c r="Y1837" s="10"/>
      <c r="Z1837" s="10"/>
      <c r="AB1837" s="10"/>
      <c r="AC1837" s="10"/>
      <c r="AD1837" s="10"/>
      <c r="AE1837" s="3"/>
      <c r="AF1837" s="3"/>
    </row>
    <row r="1838" spans="1:32" x14ac:dyDescent="0.2">
      <c r="A1838" s="55"/>
      <c r="B1838" s="199"/>
      <c r="C1838" s="10" t="s">
        <v>124</v>
      </c>
      <c r="D1838" s="10"/>
      <c r="E1838" s="10" t="s">
        <v>119</v>
      </c>
      <c r="F1838" s="10">
        <v>29305</v>
      </c>
      <c r="G1838" s="10"/>
      <c r="H1838" s="10">
        <f t="shared" si="51"/>
        <v>95</v>
      </c>
      <c r="I1838" s="10"/>
      <c r="J1838" s="10"/>
      <c r="K1838" s="10"/>
      <c r="M1838" s="10">
        <v>32</v>
      </c>
      <c r="N1838" s="69"/>
      <c r="P1838" s="248">
        <f t="shared" si="49"/>
        <v>0</v>
      </c>
      <c r="Q1838" s="10"/>
      <c r="R1838" s="10"/>
      <c r="S1838" s="10"/>
      <c r="T1838" s="180">
        <f t="shared" si="50"/>
        <v>915.78125</v>
      </c>
      <c r="U1838" s="10"/>
      <c r="V1838" s="10"/>
      <c r="W1838" s="10"/>
      <c r="Y1838" s="10"/>
      <c r="Z1838" s="10"/>
      <c r="AB1838" s="10"/>
      <c r="AC1838" s="10"/>
      <c r="AD1838" s="10"/>
      <c r="AE1838" s="3"/>
      <c r="AF1838" s="3"/>
    </row>
    <row r="1839" spans="1:32" x14ac:dyDescent="0.2">
      <c r="A1839" s="55"/>
      <c r="B1839" s="199"/>
      <c r="C1839" s="10" t="s">
        <v>125</v>
      </c>
      <c r="D1839" s="10"/>
      <c r="E1839" s="10" t="s">
        <v>126</v>
      </c>
      <c r="F1839" s="10">
        <v>22570</v>
      </c>
      <c r="G1839" s="10"/>
      <c r="H1839" s="10">
        <f t="shared" si="51"/>
        <v>73</v>
      </c>
      <c r="I1839" s="10"/>
      <c r="J1839" s="10"/>
      <c r="K1839" s="10"/>
      <c r="M1839" s="10">
        <v>58</v>
      </c>
      <c r="N1839" s="69"/>
      <c r="P1839" s="248">
        <f t="shared" si="49"/>
        <v>0</v>
      </c>
      <c r="Q1839" s="10"/>
      <c r="R1839" s="10"/>
      <c r="S1839" s="10"/>
      <c r="T1839" s="180">
        <f t="shared" si="50"/>
        <v>389.13793103448273</v>
      </c>
      <c r="U1839" s="10"/>
      <c r="V1839" s="10"/>
      <c r="W1839" s="10"/>
      <c r="Y1839" s="10"/>
      <c r="Z1839" s="10"/>
      <c r="AB1839" s="10"/>
      <c r="AC1839" s="10"/>
      <c r="AD1839" s="10"/>
      <c r="AE1839" s="3"/>
      <c r="AF1839" s="3"/>
    </row>
    <row r="1840" spans="1:32" x14ac:dyDescent="0.2">
      <c r="A1840" s="55"/>
      <c r="B1840" s="199"/>
      <c r="C1840" s="10" t="s">
        <v>127</v>
      </c>
      <c r="D1840" s="10"/>
      <c r="E1840" s="10" t="s">
        <v>67</v>
      </c>
      <c r="F1840" s="10">
        <v>9837037</v>
      </c>
      <c r="G1840" s="10"/>
      <c r="H1840" s="10">
        <f t="shared" si="51"/>
        <v>31935</v>
      </c>
      <c r="I1840" s="10"/>
      <c r="J1840" s="10"/>
      <c r="K1840" s="10"/>
      <c r="M1840" s="10">
        <v>966</v>
      </c>
      <c r="N1840" s="69"/>
      <c r="P1840" s="248">
        <f t="shared" si="49"/>
        <v>0</v>
      </c>
      <c r="Q1840" s="10"/>
      <c r="R1840" s="10"/>
      <c r="S1840" s="10"/>
      <c r="T1840" s="180">
        <f t="shared" si="50"/>
        <v>10183.268115942028</v>
      </c>
      <c r="U1840" s="10"/>
      <c r="V1840" s="10"/>
      <c r="W1840" s="10"/>
      <c r="Y1840" s="10"/>
      <c r="Z1840" s="10"/>
      <c r="AB1840" s="10"/>
      <c r="AC1840" s="10"/>
      <c r="AD1840" s="10"/>
      <c r="AE1840" s="3"/>
      <c r="AF1840" s="3"/>
    </row>
    <row r="1841" spans="1:32" x14ac:dyDescent="0.2">
      <c r="A1841" s="55"/>
      <c r="B1841" s="199"/>
      <c r="C1841" s="10" t="s">
        <v>127</v>
      </c>
      <c r="D1841" s="10"/>
      <c r="E1841" s="10" t="s">
        <v>500</v>
      </c>
      <c r="F1841" s="10">
        <v>13</v>
      </c>
      <c r="G1841" s="10"/>
      <c r="H1841" s="10">
        <f t="shared" si="51"/>
        <v>0</v>
      </c>
      <c r="I1841" s="10"/>
      <c r="J1841" s="10"/>
      <c r="K1841" s="10"/>
      <c r="M1841" s="10">
        <v>1</v>
      </c>
      <c r="N1841" s="69"/>
      <c r="P1841" s="248">
        <f t="shared" si="49"/>
        <v>0</v>
      </c>
      <c r="Q1841" s="10"/>
      <c r="R1841" s="10"/>
      <c r="S1841" s="10"/>
      <c r="T1841" s="180">
        <f t="shared" si="50"/>
        <v>13</v>
      </c>
      <c r="U1841" s="10"/>
      <c r="V1841" s="10"/>
      <c r="W1841" s="10"/>
      <c r="Y1841" s="10"/>
      <c r="Z1841" s="10"/>
      <c r="AB1841" s="10"/>
      <c r="AC1841" s="10"/>
      <c r="AD1841" s="10"/>
      <c r="AE1841" s="3"/>
      <c r="AF1841" s="3"/>
    </row>
    <row r="1842" spans="1:32" x14ac:dyDescent="0.2">
      <c r="A1842" s="55"/>
      <c r="B1842" s="199"/>
      <c r="C1842" s="10" t="s">
        <v>127</v>
      </c>
      <c r="D1842" s="10"/>
      <c r="E1842" s="10" t="s">
        <v>74</v>
      </c>
      <c r="F1842" s="10">
        <v>125502</v>
      </c>
      <c r="G1842" s="10"/>
      <c r="H1842" s="10">
        <f t="shared" si="51"/>
        <v>407</v>
      </c>
      <c r="I1842" s="10"/>
      <c r="J1842" s="10"/>
      <c r="K1842" s="10"/>
      <c r="M1842" s="10">
        <v>20</v>
      </c>
      <c r="N1842" s="69"/>
      <c r="P1842" s="248">
        <f t="shared" si="49"/>
        <v>0</v>
      </c>
      <c r="Q1842" s="10"/>
      <c r="R1842" s="10"/>
      <c r="S1842" s="10"/>
      <c r="T1842" s="180">
        <f t="shared" si="50"/>
        <v>6275.1</v>
      </c>
      <c r="U1842" s="10"/>
      <c r="V1842" s="10"/>
      <c r="W1842" s="10"/>
      <c r="Y1842" s="10"/>
      <c r="Z1842" s="10"/>
      <c r="AB1842" s="10"/>
      <c r="AC1842" s="10"/>
      <c r="AD1842" s="10"/>
      <c r="AE1842" s="3"/>
      <c r="AF1842" s="3"/>
    </row>
    <row r="1843" spans="1:32" x14ac:dyDescent="0.2">
      <c r="A1843" s="55"/>
      <c r="B1843" s="199"/>
      <c r="C1843" s="10" t="s">
        <v>127</v>
      </c>
      <c r="D1843" s="10"/>
      <c r="E1843" s="10" t="s">
        <v>593</v>
      </c>
      <c r="F1843" s="10">
        <v>131</v>
      </c>
      <c r="G1843" s="10"/>
      <c r="H1843" s="10">
        <f t="shared" si="51"/>
        <v>0</v>
      </c>
      <c r="I1843" s="10"/>
      <c r="J1843" s="10"/>
      <c r="K1843" s="10"/>
      <c r="M1843" s="10">
        <v>1</v>
      </c>
      <c r="N1843" s="69"/>
      <c r="P1843" s="248">
        <f t="shared" si="49"/>
        <v>0</v>
      </c>
      <c r="Q1843" s="10"/>
      <c r="R1843" s="10"/>
      <c r="S1843" s="10"/>
      <c r="T1843" s="180">
        <f t="shared" si="50"/>
        <v>131</v>
      </c>
      <c r="U1843" s="10"/>
      <c r="V1843" s="10"/>
      <c r="W1843" s="10"/>
      <c r="Y1843" s="10"/>
      <c r="Z1843" s="10"/>
      <c r="AB1843" s="10"/>
      <c r="AC1843" s="10"/>
      <c r="AD1843" s="10"/>
      <c r="AE1843" s="3"/>
      <c r="AF1843" s="3"/>
    </row>
    <row r="1844" spans="1:32" x14ac:dyDescent="0.2">
      <c r="A1844" s="55"/>
      <c r="B1844" s="199"/>
      <c r="C1844" s="10" t="s">
        <v>127</v>
      </c>
      <c r="D1844" s="10"/>
      <c r="E1844" s="10" t="s">
        <v>152</v>
      </c>
      <c r="F1844" s="10">
        <v>4640</v>
      </c>
      <c r="G1844" s="10"/>
      <c r="H1844" s="10">
        <f t="shared" si="51"/>
        <v>15</v>
      </c>
      <c r="I1844" s="10"/>
      <c r="J1844" s="10"/>
      <c r="K1844" s="10"/>
      <c r="M1844" s="10">
        <v>1</v>
      </c>
      <c r="N1844" s="69"/>
      <c r="P1844" s="248">
        <f t="shared" si="49"/>
        <v>0</v>
      </c>
      <c r="Q1844" s="10"/>
      <c r="R1844" s="10"/>
      <c r="S1844" s="10"/>
      <c r="T1844" s="180">
        <f t="shared" si="50"/>
        <v>4640</v>
      </c>
      <c r="U1844" s="10"/>
      <c r="V1844" s="10"/>
      <c r="W1844" s="10"/>
      <c r="Y1844" s="10"/>
      <c r="Z1844" s="10"/>
      <c r="AB1844" s="10"/>
      <c r="AC1844" s="10"/>
      <c r="AD1844" s="10"/>
      <c r="AE1844" s="3"/>
      <c r="AF1844" s="3"/>
    </row>
    <row r="1845" spans="1:32" x14ac:dyDescent="0.2">
      <c r="A1845" s="55"/>
      <c r="B1845" s="199"/>
      <c r="C1845" s="10" t="s">
        <v>594</v>
      </c>
      <c r="D1845" s="10"/>
      <c r="E1845" s="10" t="s">
        <v>74</v>
      </c>
      <c r="F1845" s="10">
        <v>25935</v>
      </c>
      <c r="G1845" s="10"/>
      <c r="H1845" s="10">
        <f t="shared" si="51"/>
        <v>84</v>
      </c>
      <c r="I1845" s="10"/>
      <c r="J1845" s="10"/>
      <c r="K1845" s="10"/>
      <c r="M1845" s="10">
        <v>3</v>
      </c>
      <c r="N1845" s="69"/>
      <c r="P1845" s="248">
        <f t="shared" si="49"/>
        <v>0</v>
      </c>
      <c r="Q1845" s="10"/>
      <c r="R1845" s="10"/>
      <c r="S1845" s="10"/>
      <c r="T1845" s="180">
        <f t="shared" si="50"/>
        <v>8645</v>
      </c>
      <c r="U1845" s="10"/>
      <c r="V1845" s="10"/>
      <c r="W1845" s="10"/>
      <c r="Y1845" s="10"/>
      <c r="Z1845" s="10"/>
      <c r="AB1845" s="10"/>
      <c r="AC1845" s="10"/>
      <c r="AD1845" s="10"/>
      <c r="AE1845" s="3"/>
      <c r="AF1845" s="3"/>
    </row>
    <row r="1846" spans="1:32" x14ac:dyDescent="0.2">
      <c r="A1846" s="55"/>
      <c r="B1846" s="199"/>
      <c r="C1846" s="10" t="s">
        <v>128</v>
      </c>
      <c r="D1846" s="10"/>
      <c r="E1846" s="10" t="s">
        <v>106</v>
      </c>
      <c r="F1846" s="10">
        <v>780</v>
      </c>
      <c r="G1846" s="10"/>
      <c r="H1846" s="10">
        <f t="shared" si="51"/>
        <v>3</v>
      </c>
      <c r="I1846" s="10"/>
      <c r="J1846" s="10"/>
      <c r="K1846" s="10"/>
      <c r="M1846" s="10">
        <v>2</v>
      </c>
      <c r="N1846" s="69"/>
      <c r="P1846" s="248">
        <f t="shared" si="49"/>
        <v>0</v>
      </c>
      <c r="Q1846" s="10"/>
      <c r="R1846" s="10"/>
      <c r="S1846" s="10"/>
      <c r="T1846" s="180">
        <f t="shared" si="50"/>
        <v>390</v>
      </c>
      <c r="U1846" s="10"/>
      <c r="V1846" s="10"/>
      <c r="W1846" s="10"/>
      <c r="Y1846" s="10"/>
      <c r="Z1846" s="10"/>
      <c r="AB1846" s="10"/>
      <c r="AC1846" s="10"/>
      <c r="AD1846" s="10"/>
      <c r="AE1846" s="3"/>
      <c r="AF1846" s="3"/>
    </row>
    <row r="1847" spans="1:32" x14ac:dyDescent="0.2">
      <c r="A1847" s="55"/>
      <c r="B1847" s="199"/>
      <c r="C1847" s="10" t="s">
        <v>129</v>
      </c>
      <c r="D1847" s="10"/>
      <c r="E1847" s="10" t="s">
        <v>106</v>
      </c>
      <c r="F1847" s="10">
        <v>789</v>
      </c>
      <c r="G1847" s="10"/>
      <c r="H1847" s="10">
        <f t="shared" si="51"/>
        <v>3</v>
      </c>
      <c r="I1847" s="10"/>
      <c r="J1847" s="10"/>
      <c r="K1847" s="10"/>
      <c r="M1847" s="10">
        <v>1</v>
      </c>
      <c r="N1847" s="69"/>
      <c r="P1847" s="248">
        <f t="shared" si="49"/>
        <v>0</v>
      </c>
      <c r="Q1847" s="10"/>
      <c r="R1847" s="10"/>
      <c r="S1847" s="10"/>
      <c r="T1847" s="180">
        <f t="shared" si="50"/>
        <v>789</v>
      </c>
      <c r="U1847" s="10"/>
      <c r="V1847" s="10"/>
      <c r="W1847" s="10"/>
      <c r="Y1847" s="10"/>
      <c r="Z1847" s="10"/>
      <c r="AB1847" s="10"/>
      <c r="AC1847" s="10"/>
      <c r="AD1847" s="10"/>
      <c r="AE1847" s="3"/>
      <c r="AF1847" s="3"/>
    </row>
    <row r="1848" spans="1:32" x14ac:dyDescent="0.2">
      <c r="A1848" s="55"/>
      <c r="B1848" s="199"/>
      <c r="C1848" s="10" t="s">
        <v>131</v>
      </c>
      <c r="D1848" s="10"/>
      <c r="E1848" s="10" t="s">
        <v>132</v>
      </c>
      <c r="F1848" s="10">
        <v>129612</v>
      </c>
      <c r="G1848" s="10"/>
      <c r="H1848" s="10">
        <f t="shared" si="51"/>
        <v>421</v>
      </c>
      <c r="I1848" s="10"/>
      <c r="J1848" s="10"/>
      <c r="K1848" s="10"/>
      <c r="M1848" s="10">
        <v>2</v>
      </c>
      <c r="N1848" s="69"/>
      <c r="P1848" s="248">
        <f t="shared" si="49"/>
        <v>0</v>
      </c>
      <c r="Q1848" s="10"/>
      <c r="R1848" s="10"/>
      <c r="S1848" s="10"/>
      <c r="T1848" s="180">
        <f t="shared" si="50"/>
        <v>64806</v>
      </c>
      <c r="U1848" s="10"/>
      <c r="V1848" s="10"/>
      <c r="W1848" s="10"/>
      <c r="Y1848" s="10"/>
      <c r="Z1848" s="10"/>
      <c r="AB1848" s="10"/>
      <c r="AC1848" s="10"/>
      <c r="AD1848" s="10"/>
      <c r="AE1848" s="3"/>
      <c r="AF1848" s="3"/>
    </row>
    <row r="1849" spans="1:32" x14ac:dyDescent="0.2">
      <c r="A1849" s="55"/>
      <c r="B1849" s="199"/>
      <c r="C1849" s="10" t="s">
        <v>131</v>
      </c>
      <c r="D1849" s="10"/>
      <c r="E1849" s="10" t="s">
        <v>133</v>
      </c>
      <c r="F1849" s="10">
        <v>27228</v>
      </c>
      <c r="G1849" s="10"/>
      <c r="H1849" s="10">
        <f t="shared" si="51"/>
        <v>88</v>
      </c>
      <c r="I1849" s="10"/>
      <c r="J1849" s="10"/>
      <c r="K1849" s="10"/>
      <c r="M1849" s="10">
        <v>9</v>
      </c>
      <c r="N1849" s="69"/>
      <c r="P1849" s="248">
        <f t="shared" si="49"/>
        <v>0</v>
      </c>
      <c r="Q1849" s="10"/>
      <c r="R1849" s="10"/>
      <c r="S1849" s="10"/>
      <c r="T1849" s="180">
        <f t="shared" si="50"/>
        <v>3025.3333333333335</v>
      </c>
      <c r="U1849" s="10"/>
      <c r="V1849" s="10"/>
      <c r="W1849" s="10"/>
      <c r="Y1849" s="10"/>
      <c r="Z1849" s="10"/>
      <c r="AB1849" s="10"/>
      <c r="AC1849" s="10"/>
      <c r="AD1849" s="10"/>
      <c r="AE1849" s="3"/>
      <c r="AF1849" s="3"/>
    </row>
    <row r="1850" spans="1:32" x14ac:dyDescent="0.2">
      <c r="A1850" s="55"/>
      <c r="B1850" s="199"/>
      <c r="C1850" s="10" t="s">
        <v>134</v>
      </c>
      <c r="D1850" s="10"/>
      <c r="E1850" s="10" t="s">
        <v>130</v>
      </c>
      <c r="F1850" s="10">
        <v>1998850</v>
      </c>
      <c r="G1850" s="10"/>
      <c r="H1850" s="10">
        <f t="shared" si="51"/>
        <v>6489</v>
      </c>
      <c r="I1850" s="10"/>
      <c r="J1850" s="10"/>
      <c r="K1850" s="10"/>
      <c r="M1850" s="10">
        <v>163</v>
      </c>
      <c r="N1850" s="69"/>
      <c r="P1850" s="248">
        <f t="shared" si="49"/>
        <v>0</v>
      </c>
      <c r="Q1850" s="10"/>
      <c r="R1850" s="10"/>
      <c r="S1850" s="10"/>
      <c r="T1850" s="180">
        <f t="shared" si="50"/>
        <v>12262.883435582822</v>
      </c>
      <c r="U1850" s="10"/>
      <c r="V1850" s="10"/>
      <c r="W1850" s="10"/>
      <c r="Y1850" s="10"/>
      <c r="Z1850" s="10"/>
      <c r="AB1850" s="10"/>
      <c r="AC1850" s="10"/>
      <c r="AD1850" s="10"/>
      <c r="AE1850" s="3"/>
      <c r="AF1850" s="3"/>
    </row>
    <row r="1851" spans="1:32" x14ac:dyDescent="0.2">
      <c r="A1851" s="55"/>
      <c r="B1851" s="199"/>
      <c r="C1851" s="10" t="s">
        <v>135</v>
      </c>
      <c r="D1851" s="10"/>
      <c r="E1851" s="10" t="s">
        <v>78</v>
      </c>
      <c r="F1851" s="10">
        <v>4029245</v>
      </c>
      <c r="G1851" s="10"/>
      <c r="H1851" s="10">
        <f t="shared" si="51"/>
        <v>13081</v>
      </c>
      <c r="I1851" s="10"/>
      <c r="J1851" s="10"/>
      <c r="K1851" s="10"/>
      <c r="M1851" s="10">
        <v>95</v>
      </c>
      <c r="N1851" s="69"/>
      <c r="P1851" s="248">
        <f t="shared" si="49"/>
        <v>0</v>
      </c>
      <c r="Q1851" s="10"/>
      <c r="R1851" s="10"/>
      <c r="S1851" s="10"/>
      <c r="T1851" s="180">
        <f t="shared" si="50"/>
        <v>42413.105263157893</v>
      </c>
      <c r="U1851" s="10"/>
      <c r="V1851" s="10"/>
      <c r="W1851" s="10"/>
      <c r="Y1851" s="10"/>
      <c r="Z1851" s="10"/>
      <c r="AB1851" s="10"/>
      <c r="AC1851" s="10"/>
      <c r="AD1851" s="10"/>
      <c r="AE1851" s="3"/>
      <c r="AF1851" s="3"/>
    </row>
    <row r="1852" spans="1:32" x14ac:dyDescent="0.2">
      <c r="A1852" s="55"/>
      <c r="B1852" s="199"/>
      <c r="C1852" s="10" t="s">
        <v>136</v>
      </c>
      <c r="D1852" s="10"/>
      <c r="E1852" s="10" t="s">
        <v>87</v>
      </c>
      <c r="F1852" s="10">
        <v>486</v>
      </c>
      <c r="G1852" s="10"/>
      <c r="H1852" s="10">
        <f t="shared" si="51"/>
        <v>2</v>
      </c>
      <c r="I1852" s="10"/>
      <c r="J1852" s="10"/>
      <c r="K1852" s="10"/>
      <c r="M1852" s="10">
        <v>1</v>
      </c>
      <c r="N1852" s="69"/>
      <c r="P1852" s="248">
        <f t="shared" si="49"/>
        <v>0</v>
      </c>
      <c r="Q1852" s="10"/>
      <c r="R1852" s="10"/>
      <c r="S1852" s="10"/>
      <c r="T1852" s="180">
        <f t="shared" si="50"/>
        <v>486</v>
      </c>
      <c r="U1852" s="10"/>
      <c r="V1852" s="10"/>
      <c r="W1852" s="10"/>
      <c r="Y1852" s="10"/>
      <c r="Z1852" s="10"/>
      <c r="AB1852" s="10"/>
      <c r="AC1852" s="10"/>
      <c r="AD1852" s="10"/>
      <c r="AE1852" s="3"/>
      <c r="AF1852" s="3"/>
    </row>
    <row r="1853" spans="1:32" x14ac:dyDescent="0.2">
      <c r="A1853" s="55"/>
      <c r="B1853" s="199"/>
      <c r="C1853" s="10" t="s">
        <v>137</v>
      </c>
      <c r="D1853" s="10"/>
      <c r="E1853" s="10" t="s">
        <v>78</v>
      </c>
      <c r="F1853" s="10">
        <v>23495</v>
      </c>
      <c r="G1853" s="10"/>
      <c r="H1853" s="10">
        <f t="shared" si="51"/>
        <v>76</v>
      </c>
      <c r="I1853" s="10"/>
      <c r="J1853" s="10"/>
      <c r="K1853" s="10"/>
      <c r="M1853" s="10">
        <v>19</v>
      </c>
      <c r="N1853" s="69"/>
      <c r="P1853" s="248">
        <f t="shared" si="49"/>
        <v>0</v>
      </c>
      <c r="Q1853" s="10"/>
      <c r="R1853" s="10"/>
      <c r="S1853" s="10"/>
      <c r="T1853" s="180">
        <f t="shared" si="50"/>
        <v>1236.578947368421</v>
      </c>
      <c r="U1853" s="10"/>
      <c r="V1853" s="10"/>
      <c r="W1853" s="10"/>
      <c r="Y1853" s="10"/>
      <c r="Z1853" s="10"/>
      <c r="AB1853" s="10"/>
      <c r="AC1853" s="10"/>
      <c r="AD1853" s="10"/>
      <c r="AE1853" s="3"/>
      <c r="AF1853" s="3"/>
    </row>
    <row r="1854" spans="1:32" x14ac:dyDescent="0.2">
      <c r="A1854" s="55"/>
      <c r="B1854" s="199"/>
      <c r="C1854" s="10" t="s">
        <v>140</v>
      </c>
      <c r="D1854" s="10"/>
      <c r="E1854" s="10" t="s">
        <v>103</v>
      </c>
      <c r="F1854" s="10">
        <v>272276</v>
      </c>
      <c r="G1854" s="10"/>
      <c r="H1854" s="10">
        <f t="shared" si="51"/>
        <v>884</v>
      </c>
      <c r="I1854" s="10"/>
      <c r="J1854" s="10"/>
      <c r="K1854" s="10"/>
      <c r="M1854" s="10">
        <v>122</v>
      </c>
      <c r="N1854" s="69"/>
      <c r="P1854" s="248">
        <f t="shared" si="49"/>
        <v>0</v>
      </c>
      <c r="Q1854" s="10"/>
      <c r="R1854" s="10"/>
      <c r="S1854" s="10"/>
      <c r="T1854" s="180">
        <f t="shared" si="50"/>
        <v>2231.7704918032787</v>
      </c>
      <c r="U1854" s="10"/>
      <c r="V1854" s="10"/>
      <c r="W1854" s="10"/>
      <c r="Y1854" s="10"/>
      <c r="Z1854" s="10"/>
      <c r="AB1854" s="10"/>
      <c r="AC1854" s="10"/>
      <c r="AD1854" s="10"/>
      <c r="AE1854" s="3"/>
      <c r="AF1854" s="3"/>
    </row>
    <row r="1855" spans="1:32" x14ac:dyDescent="0.2">
      <c r="A1855" s="55"/>
      <c r="B1855" s="199"/>
      <c r="C1855" s="10" t="s">
        <v>141</v>
      </c>
      <c r="D1855" s="10"/>
      <c r="E1855" s="10" t="s">
        <v>142</v>
      </c>
      <c r="F1855" s="10">
        <v>8851853</v>
      </c>
      <c r="G1855" s="10"/>
      <c r="H1855" s="10">
        <f t="shared" si="51"/>
        <v>28737</v>
      </c>
      <c r="I1855" s="10"/>
      <c r="J1855" s="10"/>
      <c r="K1855" s="10"/>
      <c r="M1855" s="10">
        <v>356</v>
      </c>
      <c r="N1855" s="69"/>
      <c r="P1855" s="248">
        <f t="shared" si="49"/>
        <v>0</v>
      </c>
      <c r="Q1855" s="10"/>
      <c r="R1855" s="10"/>
      <c r="S1855" s="10"/>
      <c r="T1855" s="180">
        <f t="shared" si="50"/>
        <v>24864.755617977527</v>
      </c>
      <c r="U1855" s="10"/>
      <c r="V1855" s="10"/>
      <c r="W1855" s="10"/>
      <c r="Y1855" s="10"/>
      <c r="Z1855" s="10"/>
      <c r="AB1855" s="10"/>
      <c r="AC1855" s="10"/>
      <c r="AD1855" s="10"/>
      <c r="AE1855" s="3"/>
      <c r="AF1855" s="3"/>
    </row>
    <row r="1856" spans="1:32" x14ac:dyDescent="0.2">
      <c r="A1856" s="55"/>
      <c r="B1856" s="199"/>
      <c r="C1856" s="10" t="s">
        <v>141</v>
      </c>
      <c r="D1856" s="10"/>
      <c r="E1856" s="10" t="s">
        <v>89</v>
      </c>
      <c r="F1856" s="10">
        <v>348</v>
      </c>
      <c r="G1856" s="10"/>
      <c r="H1856" s="10">
        <f t="shared" si="51"/>
        <v>1</v>
      </c>
      <c r="I1856" s="10"/>
      <c r="J1856" s="10"/>
      <c r="K1856" s="10"/>
      <c r="M1856" s="10">
        <v>1</v>
      </c>
      <c r="N1856" s="69"/>
      <c r="P1856" s="248">
        <f t="shared" si="49"/>
        <v>0</v>
      </c>
      <c r="Q1856" s="10"/>
      <c r="R1856" s="10"/>
      <c r="S1856" s="10"/>
      <c r="T1856" s="180">
        <f t="shared" si="50"/>
        <v>348</v>
      </c>
      <c r="U1856" s="10"/>
      <c r="V1856" s="10"/>
      <c r="W1856" s="10"/>
      <c r="Y1856" s="10"/>
      <c r="Z1856" s="10"/>
      <c r="AB1856" s="10"/>
      <c r="AC1856" s="10"/>
      <c r="AD1856" s="10"/>
      <c r="AE1856" s="3"/>
      <c r="AF1856" s="3"/>
    </row>
    <row r="1857" spans="1:32" x14ac:dyDescent="0.2">
      <c r="A1857" s="55"/>
      <c r="B1857" s="199"/>
      <c r="C1857" s="10" t="s">
        <v>143</v>
      </c>
      <c r="D1857" s="10"/>
      <c r="E1857" s="10" t="s">
        <v>144</v>
      </c>
      <c r="F1857" s="10">
        <v>18719625</v>
      </c>
      <c r="G1857" s="10"/>
      <c r="H1857" s="10">
        <f t="shared" si="51"/>
        <v>60772</v>
      </c>
      <c r="I1857" s="10"/>
      <c r="J1857" s="10"/>
      <c r="K1857" s="10"/>
      <c r="M1857" s="10">
        <v>1933</v>
      </c>
      <c r="N1857" s="69"/>
      <c r="P1857" s="248">
        <f t="shared" si="49"/>
        <v>0</v>
      </c>
      <c r="Q1857" s="10"/>
      <c r="R1857" s="10"/>
      <c r="S1857" s="10"/>
      <c r="T1857" s="180">
        <f t="shared" si="50"/>
        <v>9684.23435075013</v>
      </c>
      <c r="U1857" s="10"/>
      <c r="V1857" s="10"/>
      <c r="W1857" s="10"/>
      <c r="Y1857" s="10"/>
      <c r="Z1857" s="10"/>
      <c r="AB1857" s="10"/>
      <c r="AC1857" s="10"/>
      <c r="AD1857" s="10"/>
      <c r="AE1857" s="3"/>
      <c r="AF1857" s="3"/>
    </row>
    <row r="1858" spans="1:32" x14ac:dyDescent="0.2">
      <c r="A1858" s="55"/>
      <c r="B1858" s="199"/>
      <c r="C1858" s="10" t="s">
        <v>145</v>
      </c>
      <c r="D1858" s="10"/>
      <c r="E1858" s="10" t="s">
        <v>147</v>
      </c>
      <c r="F1858" s="10">
        <v>1230627</v>
      </c>
      <c r="G1858" s="10"/>
      <c r="H1858" s="10">
        <f t="shared" si="51"/>
        <v>3995</v>
      </c>
      <c r="I1858" s="10"/>
      <c r="J1858" s="10"/>
      <c r="K1858" s="10"/>
      <c r="M1858" s="10">
        <v>556</v>
      </c>
      <c r="N1858" s="69"/>
      <c r="P1858" s="248">
        <f t="shared" si="49"/>
        <v>0</v>
      </c>
      <c r="Q1858" s="10"/>
      <c r="R1858" s="10"/>
      <c r="S1858" s="10"/>
      <c r="T1858" s="180">
        <f t="shared" si="50"/>
        <v>2213.3579136690646</v>
      </c>
      <c r="U1858" s="10"/>
      <c r="V1858" s="10"/>
      <c r="W1858" s="10"/>
      <c r="Y1858" s="10"/>
      <c r="Z1858" s="10"/>
      <c r="AB1858" s="10"/>
      <c r="AC1858" s="10"/>
      <c r="AD1858" s="10"/>
      <c r="AE1858" s="3"/>
      <c r="AF1858" s="3"/>
    </row>
    <row r="1859" spans="1:32" x14ac:dyDescent="0.2">
      <c r="A1859" s="55"/>
      <c r="B1859" s="199"/>
      <c r="C1859" s="10" t="s">
        <v>148</v>
      </c>
      <c r="D1859" s="10"/>
      <c r="E1859" s="10" t="s">
        <v>103</v>
      </c>
      <c r="F1859" s="10">
        <v>32741</v>
      </c>
      <c r="G1859" s="10"/>
      <c r="H1859" s="10">
        <f t="shared" ref="H1859:H1922" si="52">ROUND($H$2357*F1859/$F$2357,0)</f>
        <v>106</v>
      </c>
      <c r="I1859" s="10"/>
      <c r="J1859" s="10"/>
      <c r="K1859" s="10"/>
      <c r="M1859" s="10">
        <v>7</v>
      </c>
      <c r="N1859" s="69"/>
      <c r="P1859" s="248">
        <f t="shared" si="49"/>
        <v>0</v>
      </c>
      <c r="Q1859" s="10"/>
      <c r="R1859" s="10"/>
      <c r="S1859" s="10"/>
      <c r="T1859" s="180">
        <f t="shared" si="50"/>
        <v>4677.2857142857147</v>
      </c>
      <c r="U1859" s="10"/>
      <c r="V1859" s="10"/>
      <c r="W1859" s="10"/>
      <c r="Y1859" s="10"/>
      <c r="Z1859" s="10"/>
      <c r="AB1859" s="10"/>
      <c r="AC1859" s="10"/>
      <c r="AD1859" s="10"/>
      <c r="AE1859" s="3"/>
      <c r="AF1859" s="3"/>
    </row>
    <row r="1860" spans="1:32" x14ac:dyDescent="0.2">
      <c r="A1860" s="55"/>
      <c r="B1860" s="199"/>
      <c r="C1860" s="10" t="s">
        <v>149</v>
      </c>
      <c r="D1860" s="10"/>
      <c r="E1860" s="10" t="s">
        <v>101</v>
      </c>
      <c r="F1860" s="10">
        <v>16035</v>
      </c>
      <c r="G1860" s="10"/>
      <c r="H1860" s="10">
        <f t="shared" si="52"/>
        <v>52</v>
      </c>
      <c r="I1860" s="10"/>
      <c r="J1860" s="10"/>
      <c r="K1860" s="10"/>
      <c r="M1860" s="10">
        <v>19</v>
      </c>
      <c r="N1860" s="69"/>
      <c r="P1860" s="248">
        <f t="shared" si="49"/>
        <v>0</v>
      </c>
      <c r="Q1860" s="10"/>
      <c r="R1860" s="10"/>
      <c r="S1860" s="10"/>
      <c r="T1860" s="180">
        <f t="shared" si="50"/>
        <v>843.9473684210526</v>
      </c>
      <c r="U1860" s="10"/>
      <c r="V1860" s="10"/>
      <c r="W1860" s="10"/>
      <c r="Y1860" s="10"/>
      <c r="Z1860" s="10"/>
      <c r="AB1860" s="10"/>
      <c r="AC1860" s="10"/>
      <c r="AD1860" s="10"/>
      <c r="AE1860" s="3"/>
      <c r="AF1860" s="3"/>
    </row>
    <row r="1861" spans="1:32" x14ac:dyDescent="0.2">
      <c r="A1861" s="55"/>
      <c r="B1861" s="199"/>
      <c r="C1861" s="10" t="s">
        <v>150</v>
      </c>
      <c r="D1861" s="10"/>
      <c r="E1861" s="10" t="s">
        <v>144</v>
      </c>
      <c r="F1861" s="10">
        <v>15370</v>
      </c>
      <c r="G1861" s="10"/>
      <c r="H1861" s="10">
        <f t="shared" si="52"/>
        <v>50</v>
      </c>
      <c r="I1861" s="10"/>
      <c r="J1861" s="10"/>
      <c r="K1861" s="10"/>
      <c r="M1861" s="10">
        <v>18</v>
      </c>
      <c r="N1861" s="69"/>
      <c r="P1861" s="248">
        <f t="shared" si="49"/>
        <v>0</v>
      </c>
      <c r="Q1861" s="10"/>
      <c r="R1861" s="10"/>
      <c r="S1861" s="10"/>
      <c r="T1861" s="180">
        <f t="shared" si="50"/>
        <v>853.88888888888891</v>
      </c>
      <c r="U1861" s="10"/>
      <c r="V1861" s="10"/>
      <c r="W1861" s="10"/>
      <c r="Y1861" s="10"/>
      <c r="Z1861" s="10"/>
      <c r="AB1861" s="10"/>
      <c r="AC1861" s="10"/>
      <c r="AD1861" s="10"/>
      <c r="AE1861" s="3"/>
      <c r="AF1861" s="3"/>
    </row>
    <row r="1862" spans="1:32" x14ac:dyDescent="0.2">
      <c r="A1862" s="55"/>
      <c r="B1862" s="199"/>
      <c r="C1862" s="10" t="s">
        <v>151</v>
      </c>
      <c r="D1862" s="10"/>
      <c r="E1862" s="10" t="s">
        <v>152</v>
      </c>
      <c r="F1862" s="10">
        <v>2169102</v>
      </c>
      <c r="G1862" s="10"/>
      <c r="H1862" s="10">
        <f t="shared" si="52"/>
        <v>7042</v>
      </c>
      <c r="I1862" s="10"/>
      <c r="J1862" s="10"/>
      <c r="K1862" s="10"/>
      <c r="M1862" s="10">
        <v>330</v>
      </c>
      <c r="N1862" s="69"/>
      <c r="P1862" s="248">
        <f t="shared" si="49"/>
        <v>0</v>
      </c>
      <c r="Q1862" s="10"/>
      <c r="R1862" s="10"/>
      <c r="S1862" s="10"/>
      <c r="T1862" s="180">
        <f t="shared" si="50"/>
        <v>6573.0363636363636</v>
      </c>
      <c r="U1862" s="10"/>
      <c r="V1862" s="10"/>
      <c r="W1862" s="10"/>
      <c r="Y1862" s="10"/>
      <c r="Z1862" s="10"/>
      <c r="AB1862" s="10"/>
      <c r="AC1862" s="10"/>
      <c r="AD1862" s="10"/>
      <c r="AE1862" s="3"/>
      <c r="AF1862" s="3"/>
    </row>
    <row r="1863" spans="1:32" x14ac:dyDescent="0.2">
      <c r="A1863" s="55"/>
      <c r="B1863" s="199"/>
      <c r="C1863" s="10" t="s">
        <v>151</v>
      </c>
      <c r="D1863" s="10"/>
      <c r="E1863" s="10" t="s">
        <v>153</v>
      </c>
      <c r="F1863" s="10">
        <v>95</v>
      </c>
      <c r="G1863" s="10"/>
      <c r="H1863" s="10">
        <f t="shared" si="52"/>
        <v>0</v>
      </c>
      <c r="I1863" s="10"/>
      <c r="J1863" s="10"/>
      <c r="K1863" s="10"/>
      <c r="M1863" s="10">
        <v>1</v>
      </c>
      <c r="N1863" s="69"/>
      <c r="P1863" s="248">
        <f t="shared" si="49"/>
        <v>0</v>
      </c>
      <c r="Q1863" s="10"/>
      <c r="R1863" s="10"/>
      <c r="S1863" s="10"/>
      <c r="T1863" s="180">
        <f t="shared" si="50"/>
        <v>95</v>
      </c>
      <c r="U1863" s="10"/>
      <c r="V1863" s="10"/>
      <c r="W1863" s="10"/>
      <c r="Y1863" s="10"/>
      <c r="Z1863" s="10"/>
      <c r="AB1863" s="10"/>
      <c r="AC1863" s="10"/>
      <c r="AD1863" s="10"/>
      <c r="AE1863" s="3"/>
      <c r="AF1863" s="3"/>
    </row>
    <row r="1864" spans="1:32" x14ac:dyDescent="0.2">
      <c r="A1864" s="55"/>
      <c r="B1864" s="199"/>
      <c r="C1864" s="10" t="s">
        <v>151</v>
      </c>
      <c r="D1864" s="10"/>
      <c r="E1864" s="10" t="s">
        <v>156</v>
      </c>
      <c r="F1864" s="10"/>
      <c r="G1864" s="10"/>
      <c r="H1864" s="10">
        <f t="shared" si="52"/>
        <v>0</v>
      </c>
      <c r="I1864" s="10"/>
      <c r="J1864" s="10"/>
      <c r="K1864" s="10"/>
      <c r="M1864" s="10">
        <v>1</v>
      </c>
      <c r="N1864" s="69"/>
      <c r="P1864" s="248">
        <f t="shared" si="49"/>
        <v>0</v>
      </c>
      <c r="Q1864" s="10"/>
      <c r="R1864" s="10"/>
      <c r="S1864" s="10"/>
      <c r="T1864" s="180">
        <f t="shared" si="50"/>
        <v>0</v>
      </c>
      <c r="U1864" s="10"/>
      <c r="V1864" s="10"/>
      <c r="W1864" s="10"/>
      <c r="Y1864" s="10"/>
      <c r="Z1864" s="10"/>
      <c r="AB1864" s="10"/>
      <c r="AC1864" s="10"/>
      <c r="AD1864" s="10"/>
      <c r="AE1864" s="3"/>
      <c r="AF1864" s="3"/>
    </row>
    <row r="1865" spans="1:32" x14ac:dyDescent="0.2">
      <c r="A1865" s="55"/>
      <c r="B1865" s="199"/>
      <c r="C1865" s="10" t="s">
        <v>157</v>
      </c>
      <c r="D1865" s="10"/>
      <c r="E1865" s="10" t="s">
        <v>152</v>
      </c>
      <c r="F1865" s="10">
        <v>339708</v>
      </c>
      <c r="G1865" s="10"/>
      <c r="H1865" s="10">
        <f t="shared" si="52"/>
        <v>1103</v>
      </c>
      <c r="I1865" s="10"/>
      <c r="J1865" s="10"/>
      <c r="K1865" s="10"/>
      <c r="M1865" s="10">
        <v>27</v>
      </c>
      <c r="N1865" s="69"/>
      <c r="P1865" s="248">
        <f t="shared" si="49"/>
        <v>0</v>
      </c>
      <c r="Q1865" s="10"/>
      <c r="R1865" s="10"/>
      <c r="S1865" s="10"/>
      <c r="T1865" s="180">
        <f t="shared" si="50"/>
        <v>12581.777777777777</v>
      </c>
      <c r="U1865" s="10"/>
      <c r="V1865" s="10"/>
      <c r="W1865" s="10"/>
      <c r="Y1865" s="10"/>
      <c r="Z1865" s="10"/>
      <c r="AB1865" s="10"/>
      <c r="AC1865" s="10"/>
      <c r="AD1865" s="10"/>
      <c r="AE1865" s="3"/>
      <c r="AF1865" s="3"/>
    </row>
    <row r="1866" spans="1:32" x14ac:dyDescent="0.2">
      <c r="A1866" s="55"/>
      <c r="B1866" s="199"/>
      <c r="C1866" s="10" t="s">
        <v>157</v>
      </c>
      <c r="D1866" s="10"/>
      <c r="E1866" s="10" t="s">
        <v>156</v>
      </c>
      <c r="F1866" s="10">
        <v>2985</v>
      </c>
      <c r="G1866" s="10"/>
      <c r="H1866" s="10">
        <f t="shared" si="52"/>
        <v>10</v>
      </c>
      <c r="I1866" s="10"/>
      <c r="J1866" s="10"/>
      <c r="K1866" s="10"/>
      <c r="M1866" s="10">
        <v>1</v>
      </c>
      <c r="N1866" s="69"/>
      <c r="P1866" s="248">
        <f t="shared" si="49"/>
        <v>0</v>
      </c>
      <c r="Q1866" s="10"/>
      <c r="R1866" s="10"/>
      <c r="S1866" s="10"/>
      <c r="T1866" s="180">
        <f t="shared" si="50"/>
        <v>2985</v>
      </c>
      <c r="U1866" s="10"/>
      <c r="V1866" s="10"/>
      <c r="W1866" s="10"/>
      <c r="Y1866" s="10"/>
      <c r="Z1866" s="10"/>
      <c r="AB1866" s="10"/>
      <c r="AC1866" s="10"/>
      <c r="AD1866" s="10"/>
      <c r="AE1866" s="3"/>
      <c r="AF1866" s="3"/>
    </row>
    <row r="1867" spans="1:32" x14ac:dyDescent="0.2">
      <c r="A1867" s="55"/>
      <c r="B1867" s="199"/>
      <c r="C1867" s="10" t="s">
        <v>157</v>
      </c>
      <c r="D1867" s="10"/>
      <c r="E1867" s="10" t="s">
        <v>595</v>
      </c>
      <c r="F1867" s="10">
        <v>4984</v>
      </c>
      <c r="G1867" s="10"/>
      <c r="H1867" s="10">
        <f t="shared" si="52"/>
        <v>16</v>
      </c>
      <c r="I1867" s="10"/>
      <c r="J1867" s="10"/>
      <c r="K1867" s="10"/>
      <c r="M1867" s="10">
        <v>1</v>
      </c>
      <c r="N1867" s="69"/>
      <c r="P1867" s="248">
        <f t="shared" si="49"/>
        <v>0</v>
      </c>
      <c r="Q1867" s="10"/>
      <c r="R1867" s="10"/>
      <c r="S1867" s="10"/>
      <c r="T1867" s="180">
        <f t="shared" si="50"/>
        <v>4984</v>
      </c>
      <c r="U1867" s="10"/>
      <c r="V1867" s="10"/>
      <c r="W1867" s="10"/>
      <c r="Y1867" s="10"/>
      <c r="Z1867" s="10"/>
      <c r="AB1867" s="10"/>
      <c r="AC1867" s="10"/>
      <c r="AD1867" s="10"/>
      <c r="AE1867" s="3"/>
      <c r="AF1867" s="3"/>
    </row>
    <row r="1868" spans="1:32" x14ac:dyDescent="0.2">
      <c r="A1868" s="55"/>
      <c r="B1868" s="199"/>
      <c r="C1868" s="10" t="s">
        <v>158</v>
      </c>
      <c r="D1868" s="10"/>
      <c r="E1868" s="10" t="s">
        <v>106</v>
      </c>
      <c r="F1868" s="10">
        <v>11739</v>
      </c>
      <c r="G1868" s="10"/>
      <c r="H1868" s="10">
        <f t="shared" si="52"/>
        <v>38</v>
      </c>
      <c r="I1868" s="10"/>
      <c r="J1868" s="10"/>
      <c r="K1868" s="10"/>
      <c r="M1868" s="10">
        <v>5</v>
      </c>
      <c r="N1868" s="69"/>
      <c r="P1868" s="248">
        <f t="shared" si="49"/>
        <v>0</v>
      </c>
      <c r="Q1868" s="10"/>
      <c r="R1868" s="10"/>
      <c r="S1868" s="10"/>
      <c r="T1868" s="180">
        <f t="shared" si="50"/>
        <v>2347.8000000000002</v>
      </c>
      <c r="U1868" s="10"/>
      <c r="V1868" s="10"/>
      <c r="W1868" s="10"/>
      <c r="Y1868" s="10"/>
      <c r="Z1868" s="10"/>
      <c r="AB1868" s="10"/>
      <c r="AC1868" s="10"/>
      <c r="AD1868" s="10"/>
      <c r="AE1868" s="3"/>
      <c r="AF1868" s="3"/>
    </row>
    <row r="1869" spans="1:32" x14ac:dyDescent="0.2">
      <c r="A1869" s="55"/>
      <c r="B1869" s="199"/>
      <c r="C1869" s="10" t="s">
        <v>159</v>
      </c>
      <c r="D1869" s="10"/>
      <c r="E1869" s="10" t="s">
        <v>96</v>
      </c>
      <c r="F1869" s="10">
        <v>226216</v>
      </c>
      <c r="G1869" s="10"/>
      <c r="H1869" s="10">
        <f t="shared" si="52"/>
        <v>734</v>
      </c>
      <c r="I1869" s="10"/>
      <c r="J1869" s="10"/>
      <c r="K1869" s="10"/>
      <c r="M1869" s="10">
        <v>186</v>
      </c>
      <c r="N1869" s="69"/>
      <c r="P1869" s="248">
        <f t="shared" si="49"/>
        <v>0</v>
      </c>
      <c r="Q1869" s="10"/>
      <c r="R1869" s="10"/>
      <c r="S1869" s="10"/>
      <c r="T1869" s="180">
        <f t="shared" si="50"/>
        <v>1216.2150537634409</v>
      </c>
      <c r="U1869" s="10"/>
      <c r="V1869" s="10"/>
      <c r="W1869" s="10"/>
      <c r="Y1869" s="10"/>
      <c r="Z1869" s="10"/>
      <c r="AB1869" s="10"/>
      <c r="AC1869" s="10"/>
      <c r="AD1869" s="10"/>
      <c r="AE1869" s="3"/>
      <c r="AF1869" s="3"/>
    </row>
    <row r="1870" spans="1:32" x14ac:dyDescent="0.2">
      <c r="A1870" s="55"/>
      <c r="B1870" s="199"/>
      <c r="C1870" s="10" t="s">
        <v>162</v>
      </c>
      <c r="D1870" s="10"/>
      <c r="E1870" s="10" t="s">
        <v>71</v>
      </c>
      <c r="F1870" s="10">
        <v>87</v>
      </c>
      <c r="G1870" s="10"/>
      <c r="H1870" s="10">
        <f t="shared" si="52"/>
        <v>0</v>
      </c>
      <c r="I1870" s="10"/>
      <c r="J1870" s="10"/>
      <c r="K1870" s="10"/>
      <c r="M1870" s="10">
        <v>1</v>
      </c>
      <c r="N1870" s="69"/>
      <c r="P1870" s="248">
        <f t="shared" si="49"/>
        <v>0</v>
      </c>
      <c r="Q1870" s="10"/>
      <c r="R1870" s="10"/>
      <c r="S1870" s="10"/>
      <c r="T1870" s="180">
        <f t="shared" si="50"/>
        <v>87</v>
      </c>
      <c r="U1870" s="10"/>
      <c r="V1870" s="10"/>
      <c r="W1870" s="10"/>
      <c r="Y1870" s="10"/>
      <c r="Z1870" s="10"/>
      <c r="AB1870" s="10"/>
      <c r="AC1870" s="10"/>
      <c r="AD1870" s="10"/>
      <c r="AE1870" s="3"/>
      <c r="AF1870" s="3"/>
    </row>
    <row r="1871" spans="1:32" x14ac:dyDescent="0.2">
      <c r="A1871" s="55"/>
      <c r="B1871" s="199"/>
      <c r="C1871" s="10" t="s">
        <v>162</v>
      </c>
      <c r="D1871" s="10"/>
      <c r="E1871" s="10" t="s">
        <v>163</v>
      </c>
      <c r="F1871" s="10">
        <v>13711</v>
      </c>
      <c r="G1871" s="10"/>
      <c r="H1871" s="10">
        <f t="shared" si="52"/>
        <v>45</v>
      </c>
      <c r="I1871" s="10"/>
      <c r="J1871" s="10"/>
      <c r="K1871" s="10"/>
      <c r="M1871" s="10">
        <v>21</v>
      </c>
      <c r="N1871" s="69"/>
      <c r="P1871" s="248">
        <f t="shared" si="49"/>
        <v>0</v>
      </c>
      <c r="Q1871" s="10"/>
      <c r="R1871" s="10"/>
      <c r="S1871" s="10"/>
      <c r="T1871" s="180">
        <f t="shared" si="50"/>
        <v>652.90476190476193</v>
      </c>
      <c r="U1871" s="10"/>
      <c r="V1871" s="10"/>
      <c r="W1871" s="10"/>
      <c r="Y1871" s="10"/>
      <c r="Z1871" s="10"/>
      <c r="AB1871" s="10"/>
      <c r="AC1871" s="10"/>
      <c r="AD1871" s="10"/>
      <c r="AE1871" s="3"/>
      <c r="AF1871" s="3"/>
    </row>
    <row r="1872" spans="1:32" x14ac:dyDescent="0.2">
      <c r="A1872" s="55"/>
      <c r="B1872" s="199"/>
      <c r="C1872" s="10" t="s">
        <v>164</v>
      </c>
      <c r="D1872" s="10"/>
      <c r="E1872" s="10" t="s">
        <v>63</v>
      </c>
      <c r="F1872" s="10">
        <v>3222151</v>
      </c>
      <c r="G1872" s="10"/>
      <c r="H1872" s="10">
        <f t="shared" si="52"/>
        <v>10460</v>
      </c>
      <c r="I1872" s="10"/>
      <c r="J1872" s="10"/>
      <c r="K1872" s="10"/>
      <c r="M1872" s="10">
        <v>941</v>
      </c>
      <c r="N1872" s="69"/>
      <c r="P1872" s="248">
        <f t="shared" si="49"/>
        <v>0</v>
      </c>
      <c r="Q1872" s="10"/>
      <c r="R1872" s="10"/>
      <c r="S1872" s="10"/>
      <c r="T1872" s="180">
        <f t="shared" si="50"/>
        <v>3424.1774707757704</v>
      </c>
      <c r="U1872" s="10"/>
      <c r="V1872" s="10"/>
      <c r="W1872" s="10"/>
      <c r="Y1872" s="10"/>
      <c r="Z1872" s="10"/>
      <c r="AB1872" s="10"/>
      <c r="AC1872" s="10"/>
      <c r="AD1872" s="10"/>
      <c r="AE1872" s="3"/>
      <c r="AF1872" s="3"/>
    </row>
    <row r="1873" spans="1:32" x14ac:dyDescent="0.2">
      <c r="A1873" s="55"/>
      <c r="B1873" s="199"/>
      <c r="C1873" s="10" t="s">
        <v>168</v>
      </c>
      <c r="D1873" s="10"/>
      <c r="E1873" s="10" t="s">
        <v>63</v>
      </c>
      <c r="F1873" s="10">
        <v>1456</v>
      </c>
      <c r="G1873" s="10"/>
      <c r="H1873" s="10">
        <f t="shared" si="52"/>
        <v>5</v>
      </c>
      <c r="I1873" s="10"/>
      <c r="J1873" s="10"/>
      <c r="K1873" s="10"/>
      <c r="M1873" s="10">
        <v>4</v>
      </c>
      <c r="N1873" s="69"/>
      <c r="P1873" s="248">
        <f t="shared" si="49"/>
        <v>0</v>
      </c>
      <c r="Q1873" s="10"/>
      <c r="R1873" s="10"/>
      <c r="S1873" s="10"/>
      <c r="T1873" s="180">
        <f t="shared" si="50"/>
        <v>364</v>
      </c>
      <c r="U1873" s="10"/>
      <c r="V1873" s="10"/>
      <c r="W1873" s="10"/>
      <c r="Y1873" s="10"/>
      <c r="Z1873" s="10"/>
      <c r="AB1873" s="10"/>
      <c r="AC1873" s="10"/>
      <c r="AD1873" s="10"/>
      <c r="AE1873" s="3"/>
      <c r="AF1873" s="3"/>
    </row>
    <row r="1874" spans="1:32" x14ac:dyDescent="0.2">
      <c r="A1874" s="55"/>
      <c r="B1874" s="199"/>
      <c r="C1874" s="10" t="s">
        <v>170</v>
      </c>
      <c r="D1874" s="10"/>
      <c r="E1874" s="10" t="s">
        <v>62</v>
      </c>
      <c r="F1874" s="10">
        <v>84</v>
      </c>
      <c r="G1874" s="10"/>
      <c r="H1874" s="10">
        <f t="shared" si="52"/>
        <v>0</v>
      </c>
      <c r="I1874" s="10"/>
      <c r="J1874" s="10"/>
      <c r="K1874" s="10"/>
      <c r="M1874" s="10">
        <v>1</v>
      </c>
      <c r="N1874" s="69"/>
      <c r="P1874" s="248">
        <f t="shared" si="49"/>
        <v>0</v>
      </c>
      <c r="Q1874" s="10"/>
      <c r="R1874" s="10"/>
      <c r="S1874" s="10"/>
      <c r="T1874" s="180">
        <f t="shared" si="50"/>
        <v>84</v>
      </c>
      <c r="U1874" s="10"/>
      <c r="V1874" s="10"/>
      <c r="W1874" s="10"/>
      <c r="Y1874" s="10"/>
      <c r="Z1874" s="10"/>
      <c r="AB1874" s="10"/>
      <c r="AC1874" s="10"/>
      <c r="AD1874" s="10"/>
      <c r="AE1874" s="3"/>
      <c r="AF1874" s="3"/>
    </row>
    <row r="1875" spans="1:32" x14ac:dyDescent="0.2">
      <c r="A1875" s="55"/>
      <c r="B1875" s="199"/>
      <c r="C1875" s="10" t="s">
        <v>170</v>
      </c>
      <c r="D1875" s="10"/>
      <c r="E1875" s="10" t="s">
        <v>95</v>
      </c>
      <c r="F1875" s="10">
        <v>1433</v>
      </c>
      <c r="G1875" s="10"/>
      <c r="H1875" s="10">
        <f t="shared" si="52"/>
        <v>5</v>
      </c>
      <c r="I1875" s="10"/>
      <c r="J1875" s="10"/>
      <c r="K1875" s="10"/>
      <c r="M1875" s="10">
        <v>5</v>
      </c>
      <c r="N1875" s="69"/>
      <c r="P1875" s="248">
        <f t="shared" si="49"/>
        <v>0</v>
      </c>
      <c r="Q1875" s="10"/>
      <c r="R1875" s="10"/>
      <c r="S1875" s="10"/>
      <c r="T1875" s="180">
        <f t="shared" si="50"/>
        <v>286.60000000000002</v>
      </c>
      <c r="U1875" s="10"/>
      <c r="V1875" s="10"/>
      <c r="W1875" s="10"/>
      <c r="Y1875" s="10"/>
      <c r="Z1875" s="10"/>
      <c r="AB1875" s="10"/>
      <c r="AC1875" s="10"/>
      <c r="AD1875" s="10"/>
      <c r="AE1875" s="3"/>
      <c r="AF1875" s="3"/>
    </row>
    <row r="1876" spans="1:32" x14ac:dyDescent="0.2">
      <c r="A1876" s="55"/>
      <c r="B1876" s="199"/>
      <c r="C1876" s="10" t="s">
        <v>170</v>
      </c>
      <c r="D1876" s="10"/>
      <c r="E1876" s="10" t="s">
        <v>96</v>
      </c>
      <c r="F1876" s="10">
        <v>4543086</v>
      </c>
      <c r="G1876" s="10"/>
      <c r="H1876" s="10">
        <f t="shared" si="52"/>
        <v>14749</v>
      </c>
      <c r="I1876" s="10"/>
      <c r="J1876" s="10"/>
      <c r="K1876" s="10"/>
      <c r="M1876" s="10">
        <v>874</v>
      </c>
      <c r="N1876" s="69"/>
      <c r="P1876" s="248">
        <f t="shared" si="49"/>
        <v>0</v>
      </c>
      <c r="Q1876" s="10"/>
      <c r="R1876" s="10"/>
      <c r="S1876" s="10"/>
      <c r="T1876" s="180">
        <f t="shared" si="50"/>
        <v>5198.0389016018307</v>
      </c>
      <c r="U1876" s="10"/>
      <c r="V1876" s="10"/>
      <c r="W1876" s="10"/>
      <c r="Y1876" s="10"/>
      <c r="Z1876" s="10"/>
      <c r="AB1876" s="10"/>
      <c r="AC1876" s="10"/>
      <c r="AD1876" s="10"/>
      <c r="AE1876" s="3"/>
      <c r="AF1876" s="3"/>
    </row>
    <row r="1877" spans="1:32" x14ac:dyDescent="0.2">
      <c r="A1877" s="55"/>
      <c r="B1877" s="199"/>
      <c r="C1877" s="10" t="s">
        <v>171</v>
      </c>
      <c r="D1877" s="10"/>
      <c r="E1877" s="10" t="s">
        <v>63</v>
      </c>
      <c r="F1877" s="10"/>
      <c r="G1877" s="10"/>
      <c r="H1877" s="10">
        <f t="shared" si="52"/>
        <v>0</v>
      </c>
      <c r="I1877" s="10"/>
      <c r="J1877" s="10"/>
      <c r="K1877" s="10"/>
      <c r="M1877" s="10">
        <v>1</v>
      </c>
      <c r="N1877" s="69"/>
      <c r="P1877" s="248">
        <f t="shared" si="49"/>
        <v>0</v>
      </c>
      <c r="Q1877" s="10"/>
      <c r="R1877" s="10"/>
      <c r="S1877" s="10"/>
      <c r="T1877" s="180">
        <f t="shared" si="50"/>
        <v>0</v>
      </c>
      <c r="U1877" s="10"/>
      <c r="V1877" s="10"/>
      <c r="W1877" s="10"/>
      <c r="Y1877" s="10"/>
      <c r="Z1877" s="10"/>
      <c r="AB1877" s="10"/>
      <c r="AC1877" s="10"/>
      <c r="AD1877" s="10"/>
      <c r="AE1877" s="3"/>
      <c r="AF1877" s="3"/>
    </row>
    <row r="1878" spans="1:32" x14ac:dyDescent="0.2">
      <c r="A1878" s="55"/>
      <c r="B1878" s="199"/>
      <c r="C1878" s="10" t="s">
        <v>171</v>
      </c>
      <c r="D1878" s="10"/>
      <c r="E1878" s="10" t="s">
        <v>165</v>
      </c>
      <c r="F1878" s="10">
        <v>96252</v>
      </c>
      <c r="G1878" s="10"/>
      <c r="H1878" s="10">
        <f t="shared" si="52"/>
        <v>312</v>
      </c>
      <c r="I1878" s="10"/>
      <c r="J1878" s="10"/>
      <c r="K1878" s="10"/>
      <c r="M1878" s="10">
        <v>64</v>
      </c>
      <c r="N1878" s="69"/>
      <c r="P1878" s="248">
        <f t="shared" si="49"/>
        <v>0</v>
      </c>
      <c r="Q1878" s="10"/>
      <c r="R1878" s="10"/>
      <c r="S1878" s="10"/>
      <c r="T1878" s="180">
        <f t="shared" si="50"/>
        <v>1503.9375</v>
      </c>
      <c r="U1878" s="10"/>
      <c r="V1878" s="10"/>
      <c r="W1878" s="10"/>
      <c r="Y1878" s="10"/>
      <c r="Z1878" s="10"/>
      <c r="AB1878" s="10"/>
      <c r="AC1878" s="10"/>
      <c r="AD1878" s="10"/>
      <c r="AE1878" s="3"/>
      <c r="AF1878" s="3"/>
    </row>
    <row r="1879" spans="1:32" x14ac:dyDescent="0.2">
      <c r="A1879" s="55"/>
      <c r="B1879" s="199"/>
      <c r="C1879" s="10" t="s">
        <v>172</v>
      </c>
      <c r="D1879" s="10"/>
      <c r="E1879" s="10" t="s">
        <v>99</v>
      </c>
      <c r="F1879" s="10">
        <v>166434</v>
      </c>
      <c r="G1879" s="10"/>
      <c r="H1879" s="10">
        <f t="shared" si="52"/>
        <v>540</v>
      </c>
      <c r="I1879" s="10"/>
      <c r="J1879" s="10"/>
      <c r="K1879" s="10"/>
      <c r="M1879" s="10">
        <v>101</v>
      </c>
      <c r="N1879" s="69"/>
      <c r="P1879" s="248">
        <f t="shared" si="49"/>
        <v>0</v>
      </c>
      <c r="Q1879" s="10"/>
      <c r="R1879" s="10"/>
      <c r="S1879" s="10"/>
      <c r="T1879" s="180">
        <f t="shared" si="50"/>
        <v>1647.8613861386139</v>
      </c>
      <c r="U1879" s="10"/>
      <c r="V1879" s="10"/>
      <c r="W1879" s="10"/>
      <c r="Y1879" s="10"/>
      <c r="Z1879" s="10"/>
      <c r="AB1879" s="10"/>
      <c r="AC1879" s="10"/>
      <c r="AD1879" s="10"/>
      <c r="AE1879" s="3"/>
      <c r="AF1879" s="3"/>
    </row>
    <row r="1880" spans="1:32" x14ac:dyDescent="0.2">
      <c r="A1880" s="55"/>
      <c r="B1880" s="199"/>
      <c r="C1880" s="10" t="s">
        <v>172</v>
      </c>
      <c r="D1880" s="10"/>
      <c r="E1880" s="10" t="s">
        <v>76</v>
      </c>
      <c r="F1880" s="10">
        <v>710675</v>
      </c>
      <c r="G1880" s="10"/>
      <c r="H1880" s="10">
        <f t="shared" si="52"/>
        <v>2307</v>
      </c>
      <c r="I1880" s="10"/>
      <c r="J1880" s="10"/>
      <c r="K1880" s="10"/>
      <c r="M1880" s="10">
        <v>154</v>
      </c>
      <c r="N1880" s="69"/>
      <c r="P1880" s="248">
        <f t="shared" si="49"/>
        <v>0</v>
      </c>
      <c r="Q1880" s="10"/>
      <c r="R1880" s="10"/>
      <c r="S1880" s="10"/>
      <c r="T1880" s="180">
        <f t="shared" si="50"/>
        <v>4614.772727272727</v>
      </c>
      <c r="U1880" s="10"/>
      <c r="V1880" s="10"/>
      <c r="W1880" s="10"/>
      <c r="Y1880" s="10"/>
      <c r="Z1880" s="10"/>
      <c r="AB1880" s="10"/>
      <c r="AC1880" s="10"/>
      <c r="AD1880" s="10"/>
      <c r="AE1880" s="3"/>
      <c r="AF1880" s="3"/>
    </row>
    <row r="1881" spans="1:32" x14ac:dyDescent="0.2">
      <c r="A1881" s="55"/>
      <c r="B1881" s="199"/>
      <c r="C1881" s="10" t="s">
        <v>596</v>
      </c>
      <c r="D1881" s="10"/>
      <c r="E1881" s="10" t="s">
        <v>144</v>
      </c>
      <c r="F1881" s="10">
        <v>33773</v>
      </c>
      <c r="G1881" s="10"/>
      <c r="H1881" s="10">
        <f t="shared" si="52"/>
        <v>110</v>
      </c>
      <c r="I1881" s="10"/>
      <c r="J1881" s="10"/>
      <c r="K1881" s="10"/>
      <c r="M1881" s="10">
        <v>16</v>
      </c>
      <c r="N1881" s="69"/>
      <c r="P1881" s="248">
        <f t="shared" si="49"/>
        <v>0</v>
      </c>
      <c r="Q1881" s="10"/>
      <c r="R1881" s="10"/>
      <c r="S1881" s="10"/>
      <c r="T1881" s="180">
        <f t="shared" si="50"/>
        <v>2110.8125</v>
      </c>
      <c r="U1881" s="10"/>
      <c r="V1881" s="10"/>
      <c r="W1881" s="10"/>
      <c r="Y1881" s="10"/>
      <c r="Z1881" s="10"/>
      <c r="AB1881" s="10"/>
      <c r="AC1881" s="10"/>
      <c r="AD1881" s="10"/>
      <c r="AE1881" s="3"/>
      <c r="AF1881" s="3"/>
    </row>
    <row r="1882" spans="1:32" x14ac:dyDescent="0.2">
      <c r="A1882" s="55"/>
      <c r="B1882" s="199"/>
      <c r="C1882" s="10" t="s">
        <v>173</v>
      </c>
      <c r="D1882" s="10"/>
      <c r="E1882" s="10" t="s">
        <v>174</v>
      </c>
      <c r="F1882" s="10">
        <v>18576</v>
      </c>
      <c r="G1882" s="10"/>
      <c r="H1882" s="10">
        <f t="shared" si="52"/>
        <v>60</v>
      </c>
      <c r="I1882" s="10"/>
      <c r="J1882" s="10"/>
      <c r="K1882" s="10"/>
      <c r="M1882" s="10">
        <v>37</v>
      </c>
      <c r="N1882" s="69"/>
      <c r="P1882" s="248">
        <f t="shared" si="49"/>
        <v>0</v>
      </c>
      <c r="Q1882" s="10"/>
      <c r="R1882" s="10"/>
      <c r="S1882" s="10"/>
      <c r="T1882" s="180">
        <f t="shared" si="50"/>
        <v>502.05405405405406</v>
      </c>
      <c r="U1882" s="10"/>
      <c r="V1882" s="10"/>
      <c r="W1882" s="10"/>
      <c r="Y1882" s="10"/>
      <c r="Z1882" s="10"/>
      <c r="AB1882" s="10"/>
      <c r="AC1882" s="10"/>
      <c r="AD1882" s="10"/>
      <c r="AE1882" s="3"/>
      <c r="AF1882" s="3"/>
    </row>
    <row r="1883" spans="1:32" x14ac:dyDescent="0.2">
      <c r="A1883" s="55"/>
      <c r="B1883" s="199"/>
      <c r="C1883" s="10" t="s">
        <v>175</v>
      </c>
      <c r="D1883" s="10"/>
      <c r="E1883" s="10" t="s">
        <v>176</v>
      </c>
      <c r="F1883" s="10">
        <v>6369922</v>
      </c>
      <c r="G1883" s="10"/>
      <c r="H1883" s="10">
        <f t="shared" si="52"/>
        <v>20679</v>
      </c>
      <c r="I1883" s="10"/>
      <c r="J1883" s="10"/>
      <c r="K1883" s="10"/>
      <c r="M1883" s="10">
        <v>389</v>
      </c>
      <c r="N1883" s="69"/>
      <c r="P1883" s="248">
        <f t="shared" si="49"/>
        <v>0</v>
      </c>
      <c r="Q1883" s="10"/>
      <c r="R1883" s="10"/>
      <c r="S1883" s="10"/>
      <c r="T1883" s="180">
        <f t="shared" si="50"/>
        <v>16375.120822622108</v>
      </c>
      <c r="U1883" s="10"/>
      <c r="V1883" s="10"/>
      <c r="W1883" s="10"/>
      <c r="Y1883" s="10"/>
      <c r="Z1883" s="10"/>
      <c r="AB1883" s="10"/>
      <c r="AC1883" s="10"/>
      <c r="AD1883" s="10"/>
      <c r="AE1883" s="3"/>
      <c r="AF1883" s="3"/>
    </row>
    <row r="1884" spans="1:32" x14ac:dyDescent="0.2">
      <c r="A1884" s="55"/>
      <c r="B1884" s="199"/>
      <c r="C1884" s="10" t="s">
        <v>175</v>
      </c>
      <c r="D1884" s="10"/>
      <c r="E1884" s="10" t="s">
        <v>228</v>
      </c>
      <c r="F1884" s="10">
        <v>546</v>
      </c>
      <c r="G1884" s="10"/>
      <c r="H1884" s="10">
        <f t="shared" si="52"/>
        <v>2</v>
      </c>
      <c r="I1884" s="10"/>
      <c r="J1884" s="10"/>
      <c r="K1884" s="10"/>
      <c r="M1884" s="10">
        <v>1</v>
      </c>
      <c r="N1884" s="69"/>
      <c r="P1884" s="248">
        <f t="shared" si="49"/>
        <v>0</v>
      </c>
      <c r="Q1884" s="10"/>
      <c r="R1884" s="10"/>
      <c r="S1884" s="10"/>
      <c r="T1884" s="180">
        <f t="shared" si="50"/>
        <v>546</v>
      </c>
      <c r="U1884" s="10"/>
      <c r="V1884" s="10"/>
      <c r="W1884" s="10"/>
      <c r="Y1884" s="10"/>
      <c r="Z1884" s="10"/>
      <c r="AB1884" s="10"/>
      <c r="AC1884" s="10"/>
      <c r="AD1884" s="10"/>
      <c r="AE1884" s="3"/>
      <c r="AF1884" s="3"/>
    </row>
    <row r="1885" spans="1:32" x14ac:dyDescent="0.2">
      <c r="A1885" s="55"/>
      <c r="B1885" s="199"/>
      <c r="C1885" s="10" t="s">
        <v>177</v>
      </c>
      <c r="D1885" s="10"/>
      <c r="E1885" s="10" t="s">
        <v>178</v>
      </c>
      <c r="F1885" s="10">
        <v>139484</v>
      </c>
      <c r="G1885" s="10"/>
      <c r="H1885" s="10">
        <f t="shared" si="52"/>
        <v>453</v>
      </c>
      <c r="I1885" s="10"/>
      <c r="J1885" s="10"/>
      <c r="K1885" s="10"/>
      <c r="M1885" s="10">
        <v>81</v>
      </c>
      <c r="N1885" s="69"/>
      <c r="P1885" s="248">
        <f t="shared" si="49"/>
        <v>0</v>
      </c>
      <c r="Q1885" s="10"/>
      <c r="R1885" s="10"/>
      <c r="S1885" s="10"/>
      <c r="T1885" s="180">
        <f t="shared" si="50"/>
        <v>1722.0246913580247</v>
      </c>
      <c r="U1885" s="10"/>
      <c r="V1885" s="10"/>
      <c r="W1885" s="10"/>
      <c r="Y1885" s="10"/>
      <c r="Z1885" s="10"/>
      <c r="AB1885" s="10"/>
      <c r="AC1885" s="10"/>
      <c r="AD1885" s="10"/>
      <c r="AE1885" s="3"/>
      <c r="AF1885" s="3"/>
    </row>
    <row r="1886" spans="1:32" x14ac:dyDescent="0.2">
      <c r="A1886" s="55"/>
      <c r="B1886" s="199"/>
      <c r="C1886" s="10" t="s">
        <v>179</v>
      </c>
      <c r="D1886" s="10"/>
      <c r="E1886" s="10" t="s">
        <v>104</v>
      </c>
      <c r="F1886" s="10">
        <v>131</v>
      </c>
      <c r="G1886" s="10"/>
      <c r="H1886" s="10">
        <f t="shared" si="52"/>
        <v>0</v>
      </c>
      <c r="I1886" s="10"/>
      <c r="J1886" s="10"/>
      <c r="K1886" s="10"/>
      <c r="M1886" s="10">
        <v>2</v>
      </c>
      <c r="N1886" s="69"/>
      <c r="P1886" s="248">
        <f t="shared" si="49"/>
        <v>0</v>
      </c>
      <c r="Q1886" s="10"/>
      <c r="R1886" s="10"/>
      <c r="S1886" s="10"/>
      <c r="T1886" s="180">
        <f t="shared" si="50"/>
        <v>65.5</v>
      </c>
      <c r="U1886" s="10"/>
      <c r="V1886" s="10"/>
      <c r="W1886" s="10"/>
      <c r="Y1886" s="10"/>
      <c r="Z1886" s="10"/>
      <c r="AB1886" s="10"/>
      <c r="AC1886" s="10"/>
      <c r="AD1886" s="10"/>
      <c r="AE1886" s="3"/>
      <c r="AF1886" s="3"/>
    </row>
    <row r="1887" spans="1:32" x14ac:dyDescent="0.2">
      <c r="A1887" s="55"/>
      <c r="B1887" s="199"/>
      <c r="C1887" s="10" t="s">
        <v>180</v>
      </c>
      <c r="D1887" s="10"/>
      <c r="E1887" s="10" t="s">
        <v>67</v>
      </c>
      <c r="F1887" s="10">
        <v>112</v>
      </c>
      <c r="G1887" s="10"/>
      <c r="H1887" s="10">
        <f t="shared" si="52"/>
        <v>0</v>
      </c>
      <c r="I1887" s="10"/>
      <c r="J1887" s="10"/>
      <c r="K1887" s="10"/>
      <c r="M1887" s="10">
        <v>1</v>
      </c>
      <c r="N1887" s="69"/>
      <c r="P1887" s="248">
        <f t="shared" si="49"/>
        <v>0</v>
      </c>
      <c r="Q1887" s="10"/>
      <c r="R1887" s="10"/>
      <c r="S1887" s="10"/>
      <c r="T1887" s="180">
        <f t="shared" si="50"/>
        <v>112</v>
      </c>
      <c r="U1887" s="10"/>
      <c r="V1887" s="10"/>
      <c r="W1887" s="10"/>
      <c r="Y1887" s="10"/>
      <c r="Z1887" s="10"/>
      <c r="AB1887" s="10"/>
      <c r="AC1887" s="10"/>
      <c r="AD1887" s="10"/>
      <c r="AE1887" s="3"/>
      <c r="AF1887" s="3"/>
    </row>
    <row r="1888" spans="1:32" x14ac:dyDescent="0.2">
      <c r="A1888" s="55"/>
      <c r="B1888" s="199"/>
      <c r="C1888" s="10" t="s">
        <v>180</v>
      </c>
      <c r="D1888" s="10"/>
      <c r="E1888" s="10" t="s">
        <v>181</v>
      </c>
      <c r="F1888" s="10">
        <v>240490</v>
      </c>
      <c r="G1888" s="10"/>
      <c r="H1888" s="10">
        <f t="shared" si="52"/>
        <v>781</v>
      </c>
      <c r="I1888" s="10"/>
      <c r="J1888" s="10"/>
      <c r="K1888" s="10"/>
      <c r="M1888" s="10">
        <v>143</v>
      </c>
      <c r="N1888" s="69"/>
      <c r="P1888" s="248">
        <f t="shared" si="49"/>
        <v>0</v>
      </c>
      <c r="Q1888" s="10"/>
      <c r="R1888" s="10"/>
      <c r="S1888" s="10"/>
      <c r="T1888" s="180">
        <f t="shared" si="50"/>
        <v>1681.7482517482517</v>
      </c>
      <c r="U1888" s="10"/>
      <c r="V1888" s="10"/>
      <c r="W1888" s="10"/>
      <c r="Y1888" s="10"/>
      <c r="Z1888" s="10"/>
      <c r="AB1888" s="10"/>
      <c r="AC1888" s="10"/>
      <c r="AD1888" s="10"/>
      <c r="AE1888" s="3"/>
      <c r="AF1888" s="3"/>
    </row>
    <row r="1889" spans="1:32" x14ac:dyDescent="0.2">
      <c r="A1889" s="55"/>
      <c r="B1889" s="199"/>
      <c r="C1889" s="10" t="s">
        <v>180</v>
      </c>
      <c r="D1889" s="10"/>
      <c r="E1889" s="10" t="s">
        <v>72</v>
      </c>
      <c r="F1889" s="10">
        <v>7979</v>
      </c>
      <c r="G1889" s="10"/>
      <c r="H1889" s="10">
        <f t="shared" si="52"/>
        <v>26</v>
      </c>
      <c r="I1889" s="10"/>
      <c r="J1889" s="10"/>
      <c r="K1889" s="10"/>
      <c r="M1889" s="10">
        <v>2</v>
      </c>
      <c r="N1889" s="69"/>
      <c r="P1889" s="248">
        <f t="shared" si="49"/>
        <v>0</v>
      </c>
      <c r="Q1889" s="10"/>
      <c r="R1889" s="10"/>
      <c r="S1889" s="10"/>
      <c r="T1889" s="180">
        <f t="shared" si="50"/>
        <v>3989.5</v>
      </c>
      <c r="U1889" s="10"/>
      <c r="V1889" s="10"/>
      <c r="W1889" s="10"/>
      <c r="Y1889" s="10"/>
      <c r="Z1889" s="10"/>
      <c r="AB1889" s="10"/>
      <c r="AC1889" s="10"/>
      <c r="AD1889" s="10"/>
      <c r="AE1889" s="3"/>
      <c r="AF1889" s="3"/>
    </row>
    <row r="1890" spans="1:32" x14ac:dyDescent="0.2">
      <c r="A1890" s="55"/>
      <c r="B1890" s="199"/>
      <c r="C1890" s="10" t="s">
        <v>182</v>
      </c>
      <c r="D1890" s="10"/>
      <c r="E1890" s="10" t="s">
        <v>104</v>
      </c>
      <c r="F1890" s="10"/>
      <c r="G1890" s="10"/>
      <c r="H1890" s="10">
        <f t="shared" si="52"/>
        <v>0</v>
      </c>
      <c r="I1890" s="10"/>
      <c r="J1890" s="10"/>
      <c r="K1890" s="10"/>
      <c r="M1890" s="10">
        <v>1</v>
      </c>
      <c r="N1890" s="69"/>
      <c r="P1890" s="248">
        <f t="shared" si="49"/>
        <v>0</v>
      </c>
      <c r="Q1890" s="10"/>
      <c r="R1890" s="10"/>
      <c r="S1890" s="10"/>
      <c r="T1890" s="180">
        <f t="shared" si="50"/>
        <v>0</v>
      </c>
      <c r="U1890" s="10"/>
      <c r="V1890" s="10"/>
      <c r="W1890" s="10"/>
      <c r="Y1890" s="10"/>
      <c r="Z1890" s="10"/>
      <c r="AB1890" s="10"/>
      <c r="AC1890" s="10"/>
      <c r="AD1890" s="10"/>
      <c r="AE1890" s="3"/>
      <c r="AF1890" s="3"/>
    </row>
    <row r="1891" spans="1:32" x14ac:dyDescent="0.2">
      <c r="A1891" s="55"/>
      <c r="B1891" s="199"/>
      <c r="C1891" s="10" t="s">
        <v>182</v>
      </c>
      <c r="D1891" s="10"/>
      <c r="E1891" s="10" t="s">
        <v>85</v>
      </c>
      <c r="F1891" s="10">
        <v>454226</v>
      </c>
      <c r="G1891" s="10"/>
      <c r="H1891" s="10">
        <f t="shared" si="52"/>
        <v>1475</v>
      </c>
      <c r="I1891" s="10"/>
      <c r="J1891" s="10"/>
      <c r="K1891" s="10"/>
      <c r="M1891" s="10">
        <v>35</v>
      </c>
      <c r="N1891" s="69"/>
      <c r="P1891" s="248">
        <f t="shared" si="49"/>
        <v>0</v>
      </c>
      <c r="Q1891" s="10"/>
      <c r="R1891" s="10"/>
      <c r="S1891" s="10"/>
      <c r="T1891" s="180">
        <f t="shared" si="50"/>
        <v>12977.885714285714</v>
      </c>
      <c r="U1891" s="10"/>
      <c r="V1891" s="10"/>
      <c r="W1891" s="10"/>
      <c r="Y1891" s="10"/>
      <c r="Z1891" s="10"/>
      <c r="AB1891" s="10"/>
      <c r="AC1891" s="10"/>
      <c r="AD1891" s="10"/>
      <c r="AE1891" s="3"/>
      <c r="AF1891" s="3"/>
    </row>
    <row r="1892" spans="1:32" x14ac:dyDescent="0.2">
      <c r="A1892" s="55"/>
      <c r="B1892" s="199"/>
      <c r="C1892" s="10" t="s">
        <v>183</v>
      </c>
      <c r="D1892" s="10"/>
      <c r="E1892" s="10" t="s">
        <v>184</v>
      </c>
      <c r="F1892" s="10">
        <v>670814</v>
      </c>
      <c r="G1892" s="10"/>
      <c r="H1892" s="10">
        <f t="shared" si="52"/>
        <v>2178</v>
      </c>
      <c r="I1892" s="10"/>
      <c r="J1892" s="10"/>
      <c r="K1892" s="10"/>
      <c r="M1892" s="10">
        <v>188</v>
      </c>
      <c r="N1892" s="69"/>
      <c r="P1892" s="248">
        <f t="shared" si="49"/>
        <v>0</v>
      </c>
      <c r="Q1892" s="10"/>
      <c r="R1892" s="10"/>
      <c r="S1892" s="10"/>
      <c r="T1892" s="180">
        <f t="shared" si="50"/>
        <v>3568.1595744680849</v>
      </c>
      <c r="U1892" s="10"/>
      <c r="V1892" s="10"/>
      <c r="W1892" s="10"/>
      <c r="Y1892" s="10"/>
      <c r="Z1892" s="10"/>
      <c r="AB1892" s="10"/>
      <c r="AC1892" s="10"/>
      <c r="AD1892" s="10"/>
      <c r="AE1892" s="3"/>
      <c r="AF1892" s="3"/>
    </row>
    <row r="1893" spans="1:32" x14ac:dyDescent="0.2">
      <c r="A1893" s="55"/>
      <c r="B1893" s="199"/>
      <c r="C1893" s="10" t="s">
        <v>187</v>
      </c>
      <c r="D1893" s="10"/>
      <c r="E1893" s="10" t="s">
        <v>174</v>
      </c>
      <c r="F1893" s="10">
        <v>1302</v>
      </c>
      <c r="G1893" s="10"/>
      <c r="H1893" s="10">
        <f t="shared" si="52"/>
        <v>4</v>
      </c>
      <c r="I1893" s="10"/>
      <c r="J1893" s="10"/>
      <c r="K1893" s="10"/>
      <c r="M1893" s="10">
        <v>1</v>
      </c>
      <c r="N1893" s="69"/>
      <c r="P1893" s="248">
        <f t="shared" si="49"/>
        <v>0</v>
      </c>
      <c r="Q1893" s="10"/>
      <c r="R1893" s="10"/>
      <c r="S1893" s="10"/>
      <c r="T1893" s="180">
        <f t="shared" si="50"/>
        <v>1302</v>
      </c>
      <c r="U1893" s="10"/>
      <c r="V1893" s="10"/>
      <c r="W1893" s="10"/>
      <c r="Y1893" s="10"/>
      <c r="Z1893" s="10"/>
      <c r="AB1893" s="10"/>
      <c r="AC1893" s="10"/>
      <c r="AD1893" s="10"/>
      <c r="AE1893" s="3"/>
      <c r="AF1893" s="3"/>
    </row>
    <row r="1894" spans="1:32" x14ac:dyDescent="0.2">
      <c r="A1894" s="55"/>
      <c r="B1894" s="199"/>
      <c r="C1894" s="10" t="s">
        <v>188</v>
      </c>
      <c r="D1894" s="10"/>
      <c r="E1894" s="10" t="s">
        <v>69</v>
      </c>
      <c r="F1894" s="10">
        <v>140505</v>
      </c>
      <c r="G1894" s="10"/>
      <c r="H1894" s="10">
        <f t="shared" si="52"/>
        <v>456</v>
      </c>
      <c r="I1894" s="10"/>
      <c r="J1894" s="10"/>
      <c r="K1894" s="10"/>
      <c r="M1894" s="10">
        <v>61</v>
      </c>
      <c r="N1894" s="69"/>
      <c r="P1894" s="248">
        <f t="shared" si="49"/>
        <v>0</v>
      </c>
      <c r="Q1894" s="10"/>
      <c r="R1894" s="10"/>
      <c r="S1894" s="10"/>
      <c r="T1894" s="180">
        <f t="shared" si="50"/>
        <v>2303.3606557377047</v>
      </c>
      <c r="U1894" s="10"/>
      <c r="V1894" s="10"/>
      <c r="W1894" s="10"/>
      <c r="Y1894" s="10"/>
      <c r="Z1894" s="10"/>
      <c r="AB1894" s="10"/>
      <c r="AC1894" s="10"/>
      <c r="AD1894" s="10"/>
      <c r="AE1894" s="3"/>
      <c r="AF1894" s="3"/>
    </row>
    <row r="1895" spans="1:32" x14ac:dyDescent="0.2">
      <c r="A1895" s="55"/>
      <c r="B1895" s="199"/>
      <c r="C1895" s="10" t="s">
        <v>189</v>
      </c>
      <c r="D1895" s="10"/>
      <c r="E1895" s="10" t="s">
        <v>106</v>
      </c>
      <c r="F1895" s="10">
        <v>8</v>
      </c>
      <c r="G1895" s="10"/>
      <c r="H1895" s="10">
        <f t="shared" si="52"/>
        <v>0</v>
      </c>
      <c r="I1895" s="10"/>
      <c r="J1895" s="10"/>
      <c r="K1895" s="10"/>
      <c r="M1895" s="10">
        <v>2</v>
      </c>
      <c r="N1895" s="69"/>
      <c r="P1895" s="248">
        <f t="shared" si="49"/>
        <v>0</v>
      </c>
      <c r="Q1895" s="10"/>
      <c r="R1895" s="10"/>
      <c r="S1895" s="10"/>
      <c r="T1895" s="180">
        <f t="shared" si="50"/>
        <v>4</v>
      </c>
      <c r="U1895" s="10"/>
      <c r="V1895" s="10"/>
      <c r="W1895" s="10"/>
      <c r="Y1895" s="10"/>
      <c r="Z1895" s="10"/>
      <c r="AB1895" s="10"/>
      <c r="AC1895" s="10"/>
      <c r="AD1895" s="10"/>
      <c r="AE1895" s="3"/>
      <c r="AF1895" s="3"/>
    </row>
    <row r="1896" spans="1:32" x14ac:dyDescent="0.2">
      <c r="A1896" s="55"/>
      <c r="B1896" s="199"/>
      <c r="C1896" s="10" t="s">
        <v>190</v>
      </c>
      <c r="D1896" s="10"/>
      <c r="E1896" s="10" t="s">
        <v>191</v>
      </c>
      <c r="F1896" s="10">
        <v>142837</v>
      </c>
      <c r="G1896" s="10"/>
      <c r="H1896" s="10">
        <f t="shared" si="52"/>
        <v>464</v>
      </c>
      <c r="I1896" s="10"/>
      <c r="J1896" s="10"/>
      <c r="K1896" s="10"/>
      <c r="M1896" s="10">
        <v>141</v>
      </c>
      <c r="N1896" s="69"/>
      <c r="P1896" s="248">
        <f t="shared" si="49"/>
        <v>0</v>
      </c>
      <c r="Q1896" s="10"/>
      <c r="R1896" s="10"/>
      <c r="S1896" s="10"/>
      <c r="T1896" s="180">
        <f t="shared" si="50"/>
        <v>1013.0283687943263</v>
      </c>
      <c r="U1896" s="10"/>
      <c r="V1896" s="10"/>
      <c r="W1896" s="10"/>
      <c r="Y1896" s="10"/>
      <c r="Z1896" s="10"/>
      <c r="AB1896" s="10"/>
      <c r="AC1896" s="10"/>
      <c r="AD1896" s="10"/>
      <c r="AE1896" s="3"/>
      <c r="AF1896" s="3"/>
    </row>
    <row r="1897" spans="1:32" x14ac:dyDescent="0.2">
      <c r="A1897" s="55"/>
      <c r="B1897" s="199"/>
      <c r="C1897" s="10" t="s">
        <v>192</v>
      </c>
      <c r="D1897" s="10"/>
      <c r="E1897" s="10" t="s">
        <v>193</v>
      </c>
      <c r="F1897" s="10">
        <v>109674</v>
      </c>
      <c r="G1897" s="10"/>
      <c r="H1897" s="10">
        <f t="shared" si="52"/>
        <v>356</v>
      </c>
      <c r="I1897" s="10"/>
      <c r="J1897" s="10"/>
      <c r="K1897" s="10"/>
      <c r="M1897" s="10">
        <v>74</v>
      </c>
      <c r="N1897" s="69"/>
      <c r="P1897" s="248">
        <f t="shared" si="49"/>
        <v>0</v>
      </c>
      <c r="Q1897" s="10"/>
      <c r="R1897" s="10"/>
      <c r="S1897" s="10"/>
      <c r="T1897" s="180">
        <f t="shared" si="50"/>
        <v>1482.081081081081</v>
      </c>
      <c r="U1897" s="10"/>
      <c r="V1897" s="10"/>
      <c r="W1897" s="10"/>
      <c r="Y1897" s="10"/>
      <c r="Z1897" s="10"/>
      <c r="AB1897" s="10"/>
      <c r="AC1897" s="10"/>
      <c r="AD1897" s="10"/>
      <c r="AE1897" s="3"/>
      <c r="AF1897" s="3"/>
    </row>
    <row r="1898" spans="1:32" x14ac:dyDescent="0.2">
      <c r="A1898" s="55"/>
      <c r="B1898" s="199"/>
      <c r="C1898" s="10" t="s">
        <v>194</v>
      </c>
      <c r="D1898" s="10"/>
      <c r="E1898" s="10" t="s">
        <v>195</v>
      </c>
      <c r="F1898" s="10">
        <v>3462</v>
      </c>
      <c r="G1898" s="10"/>
      <c r="H1898" s="10">
        <f t="shared" si="52"/>
        <v>11</v>
      </c>
      <c r="I1898" s="10"/>
      <c r="J1898" s="10"/>
      <c r="K1898" s="10"/>
      <c r="M1898" s="10">
        <v>5</v>
      </c>
      <c r="N1898" s="69"/>
      <c r="P1898" s="248">
        <f t="shared" si="49"/>
        <v>0</v>
      </c>
      <c r="Q1898" s="10"/>
      <c r="R1898" s="10"/>
      <c r="S1898" s="10"/>
      <c r="T1898" s="180">
        <f t="shared" si="50"/>
        <v>692.4</v>
      </c>
      <c r="U1898" s="10"/>
      <c r="V1898" s="10"/>
      <c r="W1898" s="10"/>
      <c r="Y1898" s="10"/>
      <c r="Z1898" s="10"/>
      <c r="AB1898" s="10"/>
      <c r="AC1898" s="10"/>
      <c r="AD1898" s="10"/>
      <c r="AE1898" s="3"/>
      <c r="AF1898" s="3"/>
    </row>
    <row r="1899" spans="1:32" x14ac:dyDescent="0.2">
      <c r="A1899" s="55"/>
      <c r="B1899" s="199"/>
      <c r="C1899" s="10" t="s">
        <v>196</v>
      </c>
      <c r="D1899" s="10"/>
      <c r="E1899" s="10" t="s">
        <v>197</v>
      </c>
      <c r="F1899" s="10">
        <v>458715</v>
      </c>
      <c r="G1899" s="10"/>
      <c r="H1899" s="10">
        <f t="shared" si="52"/>
        <v>1489</v>
      </c>
      <c r="I1899" s="10"/>
      <c r="J1899" s="10"/>
      <c r="K1899" s="10"/>
      <c r="M1899" s="10">
        <v>188</v>
      </c>
      <c r="N1899" s="69"/>
      <c r="P1899" s="248">
        <f t="shared" si="49"/>
        <v>0</v>
      </c>
      <c r="Q1899" s="10"/>
      <c r="R1899" s="10"/>
      <c r="S1899" s="10"/>
      <c r="T1899" s="180">
        <f t="shared" si="50"/>
        <v>2439.9734042553191</v>
      </c>
      <c r="U1899" s="10"/>
      <c r="V1899" s="10"/>
      <c r="W1899" s="10"/>
      <c r="Y1899" s="10"/>
      <c r="Z1899" s="10"/>
      <c r="AB1899" s="10"/>
      <c r="AC1899" s="10"/>
      <c r="AD1899" s="10"/>
      <c r="AE1899" s="3"/>
      <c r="AF1899" s="3"/>
    </row>
    <row r="1900" spans="1:32" x14ac:dyDescent="0.2">
      <c r="A1900" s="55"/>
      <c r="B1900" s="199"/>
      <c r="C1900" s="10" t="s">
        <v>198</v>
      </c>
      <c r="D1900" s="10"/>
      <c r="E1900" s="10" t="s">
        <v>199</v>
      </c>
      <c r="F1900" s="10">
        <v>1037240</v>
      </c>
      <c r="G1900" s="10"/>
      <c r="H1900" s="10">
        <f t="shared" si="52"/>
        <v>3367</v>
      </c>
      <c r="I1900" s="10"/>
      <c r="J1900" s="10"/>
      <c r="K1900" s="10"/>
      <c r="M1900" s="10">
        <v>352</v>
      </c>
      <c r="N1900" s="69"/>
      <c r="P1900" s="248">
        <f t="shared" si="49"/>
        <v>0</v>
      </c>
      <c r="Q1900" s="10"/>
      <c r="R1900" s="10"/>
      <c r="S1900" s="10"/>
      <c r="T1900" s="180">
        <f t="shared" si="50"/>
        <v>2946.7045454545455</v>
      </c>
      <c r="U1900" s="10"/>
      <c r="V1900" s="10"/>
      <c r="W1900" s="10"/>
      <c r="Y1900" s="10"/>
      <c r="Z1900" s="10"/>
      <c r="AB1900" s="10"/>
      <c r="AC1900" s="10"/>
      <c r="AD1900" s="10"/>
      <c r="AE1900" s="3"/>
      <c r="AF1900" s="3"/>
    </row>
    <row r="1901" spans="1:32" x14ac:dyDescent="0.2">
      <c r="A1901" s="55"/>
      <c r="B1901" s="199"/>
      <c r="C1901" s="10" t="s">
        <v>201</v>
      </c>
      <c r="D1901" s="10"/>
      <c r="E1901" s="10" t="s">
        <v>80</v>
      </c>
      <c r="F1901" s="10">
        <v>2275</v>
      </c>
      <c r="G1901" s="10"/>
      <c r="H1901" s="10">
        <f t="shared" si="52"/>
        <v>7</v>
      </c>
      <c r="I1901" s="10"/>
      <c r="J1901" s="10"/>
      <c r="K1901" s="10"/>
      <c r="M1901" s="10">
        <v>1</v>
      </c>
      <c r="N1901" s="69"/>
      <c r="P1901" s="248">
        <f t="shared" si="49"/>
        <v>0</v>
      </c>
      <c r="Q1901" s="10"/>
      <c r="R1901" s="10"/>
      <c r="S1901" s="10"/>
      <c r="T1901" s="180">
        <f t="shared" si="50"/>
        <v>2275</v>
      </c>
      <c r="U1901" s="10"/>
      <c r="V1901" s="10"/>
      <c r="W1901" s="10"/>
      <c r="Y1901" s="10"/>
      <c r="Z1901" s="10"/>
      <c r="AB1901" s="10"/>
      <c r="AC1901" s="10"/>
      <c r="AD1901" s="10"/>
      <c r="AE1901" s="3"/>
      <c r="AF1901" s="3"/>
    </row>
    <row r="1902" spans="1:32" x14ac:dyDescent="0.2">
      <c r="A1902" s="55"/>
      <c r="B1902" s="199"/>
      <c r="C1902" s="10" t="s">
        <v>201</v>
      </c>
      <c r="D1902" s="10"/>
      <c r="E1902" s="10" t="s">
        <v>202</v>
      </c>
      <c r="F1902" s="10">
        <v>1590067</v>
      </c>
      <c r="G1902" s="10"/>
      <c r="H1902" s="10">
        <f t="shared" si="52"/>
        <v>5162</v>
      </c>
      <c r="I1902" s="10"/>
      <c r="J1902" s="10"/>
      <c r="K1902" s="10"/>
      <c r="M1902" s="10">
        <v>513</v>
      </c>
      <c r="N1902" s="69"/>
      <c r="P1902" s="248">
        <f t="shared" si="49"/>
        <v>0</v>
      </c>
      <c r="Q1902" s="10"/>
      <c r="R1902" s="10"/>
      <c r="S1902" s="10"/>
      <c r="T1902" s="180">
        <f t="shared" si="50"/>
        <v>3099.5458089668614</v>
      </c>
      <c r="U1902" s="10"/>
      <c r="V1902" s="10"/>
      <c r="W1902" s="10"/>
      <c r="Y1902" s="10"/>
      <c r="Z1902" s="10"/>
      <c r="AB1902" s="10"/>
      <c r="AC1902" s="10"/>
      <c r="AD1902" s="10"/>
      <c r="AE1902" s="3"/>
      <c r="AF1902" s="3"/>
    </row>
    <row r="1903" spans="1:32" x14ac:dyDescent="0.2">
      <c r="A1903" s="55"/>
      <c r="B1903" s="199"/>
      <c r="C1903" s="10" t="s">
        <v>201</v>
      </c>
      <c r="D1903" s="10"/>
      <c r="E1903" s="10" t="s">
        <v>62</v>
      </c>
      <c r="F1903" s="10">
        <v>91</v>
      </c>
      <c r="G1903" s="10"/>
      <c r="H1903" s="10">
        <f t="shared" si="52"/>
        <v>0</v>
      </c>
      <c r="I1903" s="10"/>
      <c r="J1903" s="10"/>
      <c r="K1903" s="10"/>
      <c r="M1903" s="10">
        <v>2</v>
      </c>
      <c r="N1903" s="69"/>
      <c r="P1903" s="248">
        <f t="shared" si="49"/>
        <v>0</v>
      </c>
      <c r="Q1903" s="10"/>
      <c r="R1903" s="10"/>
      <c r="S1903" s="10"/>
      <c r="T1903" s="180">
        <f t="shared" si="50"/>
        <v>45.5</v>
      </c>
      <c r="U1903" s="10"/>
      <c r="V1903" s="10"/>
      <c r="W1903" s="10"/>
      <c r="Y1903" s="10"/>
      <c r="Z1903" s="10"/>
      <c r="AB1903" s="10"/>
      <c r="AC1903" s="10"/>
      <c r="AD1903" s="10"/>
      <c r="AE1903" s="3"/>
      <c r="AF1903" s="3"/>
    </row>
    <row r="1904" spans="1:32" x14ac:dyDescent="0.2">
      <c r="A1904" s="55"/>
      <c r="B1904" s="199"/>
      <c r="C1904" s="10" t="s">
        <v>203</v>
      </c>
      <c r="D1904" s="10"/>
      <c r="E1904" s="10" t="s">
        <v>96</v>
      </c>
      <c r="F1904" s="10">
        <v>335618</v>
      </c>
      <c r="G1904" s="10"/>
      <c r="H1904" s="10">
        <f t="shared" si="52"/>
        <v>1090</v>
      </c>
      <c r="I1904" s="10"/>
      <c r="J1904" s="10"/>
      <c r="K1904" s="10"/>
      <c r="M1904" s="10">
        <v>173</v>
      </c>
      <c r="N1904" s="69"/>
      <c r="P1904" s="248">
        <f t="shared" si="49"/>
        <v>0</v>
      </c>
      <c r="Q1904" s="10"/>
      <c r="R1904" s="10"/>
      <c r="S1904" s="10"/>
      <c r="T1904" s="180">
        <f t="shared" si="50"/>
        <v>1939.9884393063585</v>
      </c>
      <c r="U1904" s="10"/>
      <c r="V1904" s="10"/>
      <c r="W1904" s="10"/>
      <c r="Y1904" s="10"/>
      <c r="Z1904" s="10"/>
      <c r="AB1904" s="10"/>
      <c r="AC1904" s="10"/>
      <c r="AD1904" s="10"/>
      <c r="AE1904" s="3"/>
      <c r="AF1904" s="3"/>
    </row>
    <row r="1905" spans="1:32" x14ac:dyDescent="0.2">
      <c r="A1905" s="55"/>
      <c r="B1905" s="199"/>
      <c r="C1905" s="10" t="s">
        <v>205</v>
      </c>
      <c r="D1905" s="10"/>
      <c r="E1905" s="10" t="s">
        <v>144</v>
      </c>
      <c r="F1905" s="10">
        <v>725</v>
      </c>
      <c r="G1905" s="10"/>
      <c r="H1905" s="10">
        <f t="shared" si="52"/>
        <v>2</v>
      </c>
      <c r="I1905" s="10"/>
      <c r="J1905" s="10"/>
      <c r="K1905" s="10"/>
      <c r="M1905" s="10">
        <v>3</v>
      </c>
      <c r="N1905" s="69"/>
      <c r="P1905" s="248">
        <f t="shared" si="49"/>
        <v>0</v>
      </c>
      <c r="Q1905" s="10"/>
      <c r="R1905" s="10"/>
      <c r="S1905" s="10"/>
      <c r="T1905" s="180">
        <f t="shared" si="50"/>
        <v>241.66666666666666</v>
      </c>
      <c r="U1905" s="10"/>
      <c r="V1905" s="10"/>
      <c r="W1905" s="10"/>
      <c r="Y1905" s="10"/>
      <c r="Z1905" s="10"/>
      <c r="AB1905" s="10"/>
      <c r="AC1905" s="10"/>
      <c r="AD1905" s="10"/>
      <c r="AE1905" s="3"/>
      <c r="AF1905" s="3"/>
    </row>
    <row r="1906" spans="1:32" x14ac:dyDescent="0.2">
      <c r="A1906" s="55"/>
      <c r="B1906" s="199"/>
      <c r="C1906" s="10" t="s">
        <v>206</v>
      </c>
      <c r="D1906" s="10"/>
      <c r="E1906" s="10" t="s">
        <v>63</v>
      </c>
      <c r="F1906" s="10">
        <v>1445963</v>
      </c>
      <c r="G1906" s="10"/>
      <c r="H1906" s="10">
        <f t="shared" si="52"/>
        <v>4694</v>
      </c>
      <c r="I1906" s="10"/>
      <c r="J1906" s="10"/>
      <c r="K1906" s="10"/>
      <c r="M1906" s="10">
        <v>349</v>
      </c>
      <c r="N1906" s="69"/>
      <c r="P1906" s="248">
        <f t="shared" si="49"/>
        <v>0</v>
      </c>
      <c r="Q1906" s="10"/>
      <c r="R1906" s="10"/>
      <c r="S1906" s="10"/>
      <c r="T1906" s="180">
        <f t="shared" si="50"/>
        <v>4143.1604584527222</v>
      </c>
      <c r="U1906" s="10"/>
      <c r="V1906" s="10"/>
      <c r="W1906" s="10"/>
      <c r="Y1906" s="10"/>
      <c r="Z1906" s="10"/>
      <c r="AB1906" s="10"/>
      <c r="AC1906" s="10"/>
      <c r="AD1906" s="10"/>
      <c r="AE1906" s="3"/>
      <c r="AF1906" s="3"/>
    </row>
    <row r="1907" spans="1:32" x14ac:dyDescent="0.2">
      <c r="A1907" s="55"/>
      <c r="B1907" s="199"/>
      <c r="C1907" s="10" t="s">
        <v>207</v>
      </c>
      <c r="D1907" s="10"/>
      <c r="E1907" s="10" t="s">
        <v>178</v>
      </c>
      <c r="F1907" s="10">
        <v>86338</v>
      </c>
      <c r="G1907" s="10"/>
      <c r="H1907" s="10">
        <f t="shared" si="52"/>
        <v>280</v>
      </c>
      <c r="I1907" s="10"/>
      <c r="J1907" s="10"/>
      <c r="K1907" s="10"/>
      <c r="M1907" s="10">
        <v>41</v>
      </c>
      <c r="N1907" s="69"/>
      <c r="P1907" s="248">
        <f t="shared" si="49"/>
        <v>0</v>
      </c>
      <c r="Q1907" s="10"/>
      <c r="R1907" s="10"/>
      <c r="S1907" s="10"/>
      <c r="T1907" s="180">
        <f t="shared" si="50"/>
        <v>2105.8048780487807</v>
      </c>
      <c r="U1907" s="10"/>
      <c r="V1907" s="10"/>
      <c r="W1907" s="10"/>
      <c r="Y1907" s="10"/>
      <c r="Z1907" s="10"/>
      <c r="AB1907" s="10"/>
      <c r="AC1907" s="10"/>
      <c r="AD1907" s="10"/>
      <c r="AE1907" s="3"/>
      <c r="AF1907" s="3"/>
    </row>
    <row r="1908" spans="1:32" x14ac:dyDescent="0.2">
      <c r="A1908" s="55"/>
      <c r="B1908" s="199"/>
      <c r="C1908" s="10" t="s">
        <v>208</v>
      </c>
      <c r="D1908" s="10"/>
      <c r="E1908" s="10" t="s">
        <v>64</v>
      </c>
      <c r="F1908" s="10">
        <v>133</v>
      </c>
      <c r="G1908" s="10"/>
      <c r="H1908" s="10">
        <f t="shared" si="52"/>
        <v>0</v>
      </c>
      <c r="I1908" s="10"/>
      <c r="J1908" s="10"/>
      <c r="K1908" s="10"/>
      <c r="M1908" s="10">
        <v>1</v>
      </c>
      <c r="N1908" s="69"/>
      <c r="P1908" s="248">
        <f t="shared" si="49"/>
        <v>0</v>
      </c>
      <c r="Q1908" s="10"/>
      <c r="R1908" s="10"/>
      <c r="S1908" s="10"/>
      <c r="T1908" s="180">
        <f t="shared" si="50"/>
        <v>133</v>
      </c>
      <c r="U1908" s="10"/>
      <c r="V1908" s="10"/>
      <c r="W1908" s="10"/>
      <c r="Y1908" s="10"/>
      <c r="Z1908" s="10"/>
      <c r="AB1908" s="10"/>
      <c r="AC1908" s="10"/>
      <c r="AD1908" s="10"/>
      <c r="AE1908" s="3"/>
      <c r="AF1908" s="3"/>
    </row>
    <row r="1909" spans="1:32" x14ac:dyDescent="0.2">
      <c r="A1909" s="55"/>
      <c r="B1909" s="199"/>
      <c r="C1909" s="10" t="s">
        <v>208</v>
      </c>
      <c r="D1909" s="10"/>
      <c r="E1909" s="10" t="s">
        <v>209</v>
      </c>
      <c r="F1909" s="10">
        <v>150558</v>
      </c>
      <c r="G1909" s="10"/>
      <c r="H1909" s="10">
        <f t="shared" si="52"/>
        <v>489</v>
      </c>
      <c r="I1909" s="10"/>
      <c r="J1909" s="10"/>
      <c r="K1909" s="10"/>
      <c r="M1909" s="10">
        <v>93</v>
      </c>
      <c r="N1909" s="69"/>
      <c r="P1909" s="248">
        <f t="shared" si="49"/>
        <v>0</v>
      </c>
      <c r="Q1909" s="10"/>
      <c r="R1909" s="10"/>
      <c r="S1909" s="10"/>
      <c r="T1909" s="180">
        <f t="shared" si="50"/>
        <v>1618.9032258064517</v>
      </c>
      <c r="U1909" s="10"/>
      <c r="V1909" s="10"/>
      <c r="W1909" s="10"/>
      <c r="Y1909" s="10"/>
      <c r="Z1909" s="10"/>
      <c r="AB1909" s="10"/>
      <c r="AC1909" s="10"/>
      <c r="AD1909" s="10"/>
      <c r="AE1909" s="3"/>
      <c r="AF1909" s="3"/>
    </row>
    <row r="1910" spans="1:32" x14ac:dyDescent="0.2">
      <c r="A1910" s="55"/>
      <c r="B1910" s="199"/>
      <c r="C1910" s="10" t="s">
        <v>211</v>
      </c>
      <c r="D1910" s="10"/>
      <c r="E1910" s="10" t="s">
        <v>62</v>
      </c>
      <c r="F1910" s="10">
        <v>4993</v>
      </c>
      <c r="G1910" s="10"/>
      <c r="H1910" s="10">
        <f t="shared" si="52"/>
        <v>16</v>
      </c>
      <c r="I1910" s="10"/>
      <c r="J1910" s="10"/>
      <c r="K1910" s="10"/>
      <c r="M1910" s="10">
        <v>2</v>
      </c>
      <c r="N1910" s="69"/>
      <c r="P1910" s="248">
        <f t="shared" si="49"/>
        <v>0</v>
      </c>
      <c r="Q1910" s="10"/>
      <c r="R1910" s="10"/>
      <c r="S1910" s="10"/>
      <c r="T1910" s="180">
        <f t="shared" si="50"/>
        <v>2496.5</v>
      </c>
      <c r="U1910" s="10"/>
      <c r="V1910" s="10"/>
      <c r="W1910" s="10"/>
      <c r="Y1910" s="10"/>
      <c r="Z1910" s="10"/>
      <c r="AB1910" s="10"/>
      <c r="AC1910" s="10"/>
      <c r="AD1910" s="10"/>
      <c r="AE1910" s="3"/>
      <c r="AF1910" s="3"/>
    </row>
    <row r="1911" spans="1:32" x14ac:dyDescent="0.2">
      <c r="A1911" s="55"/>
      <c r="B1911" s="199"/>
      <c r="C1911" s="10" t="s">
        <v>212</v>
      </c>
      <c r="D1911" s="10"/>
      <c r="E1911" s="10" t="s">
        <v>223</v>
      </c>
      <c r="F1911" s="10">
        <v>465</v>
      </c>
      <c r="G1911" s="10"/>
      <c r="H1911" s="10">
        <f t="shared" si="52"/>
        <v>2</v>
      </c>
      <c r="I1911" s="10"/>
      <c r="J1911" s="10"/>
      <c r="K1911" s="10"/>
      <c r="M1911" s="10">
        <v>2</v>
      </c>
      <c r="N1911" s="69"/>
      <c r="P1911" s="248">
        <f t="shared" si="49"/>
        <v>0</v>
      </c>
      <c r="Q1911" s="10"/>
      <c r="R1911" s="10"/>
      <c r="S1911" s="10"/>
      <c r="T1911" s="180">
        <f t="shared" si="50"/>
        <v>232.5</v>
      </c>
      <c r="U1911" s="10"/>
      <c r="V1911" s="10"/>
      <c r="W1911" s="10"/>
      <c r="Y1911" s="10"/>
      <c r="Z1911" s="10"/>
      <c r="AB1911" s="10"/>
      <c r="AC1911" s="10"/>
      <c r="AD1911" s="10"/>
      <c r="AE1911" s="3"/>
      <c r="AF1911" s="3"/>
    </row>
    <row r="1912" spans="1:32" x14ac:dyDescent="0.2">
      <c r="A1912" s="55"/>
      <c r="B1912" s="199"/>
      <c r="C1912" s="10" t="s">
        <v>212</v>
      </c>
      <c r="D1912" s="10"/>
      <c r="E1912" s="10" t="s">
        <v>126</v>
      </c>
      <c r="F1912" s="10">
        <v>86323</v>
      </c>
      <c r="G1912" s="10"/>
      <c r="H1912" s="10">
        <f t="shared" si="52"/>
        <v>280</v>
      </c>
      <c r="I1912" s="10"/>
      <c r="J1912" s="10"/>
      <c r="K1912" s="10"/>
      <c r="M1912" s="10">
        <v>55</v>
      </c>
      <c r="N1912" s="69"/>
      <c r="P1912" s="248">
        <f t="shared" si="49"/>
        <v>0</v>
      </c>
      <c r="Q1912" s="10"/>
      <c r="R1912" s="10"/>
      <c r="S1912" s="10"/>
      <c r="T1912" s="180">
        <f t="shared" si="50"/>
        <v>1569.5090909090909</v>
      </c>
      <c r="U1912" s="10"/>
      <c r="V1912" s="10"/>
      <c r="W1912" s="10"/>
      <c r="Y1912" s="10"/>
      <c r="Z1912" s="10"/>
      <c r="AB1912" s="10"/>
      <c r="AC1912" s="10"/>
      <c r="AD1912" s="10"/>
      <c r="AE1912" s="3"/>
      <c r="AF1912" s="3"/>
    </row>
    <row r="1913" spans="1:32" x14ac:dyDescent="0.2">
      <c r="A1913" s="55"/>
      <c r="B1913" s="199"/>
      <c r="C1913" s="10" t="s">
        <v>597</v>
      </c>
      <c r="D1913" s="10"/>
      <c r="E1913" s="10" t="s">
        <v>174</v>
      </c>
      <c r="F1913" s="10">
        <v>10768</v>
      </c>
      <c r="G1913" s="10"/>
      <c r="H1913" s="10">
        <f t="shared" si="52"/>
        <v>35</v>
      </c>
      <c r="I1913" s="10"/>
      <c r="J1913" s="10"/>
      <c r="K1913" s="10"/>
      <c r="M1913" s="10">
        <v>6</v>
      </c>
      <c r="N1913" s="69"/>
      <c r="P1913" s="248">
        <f t="shared" si="49"/>
        <v>0</v>
      </c>
      <c r="Q1913" s="10"/>
      <c r="R1913" s="10"/>
      <c r="S1913" s="10"/>
      <c r="T1913" s="180">
        <f t="shared" si="50"/>
        <v>1794.6666666666667</v>
      </c>
      <c r="U1913" s="10"/>
      <c r="V1913" s="10"/>
      <c r="W1913" s="10"/>
      <c r="Y1913" s="10"/>
      <c r="Z1913" s="10"/>
      <c r="AB1913" s="10"/>
      <c r="AC1913" s="10"/>
      <c r="AD1913" s="10"/>
      <c r="AE1913" s="3"/>
      <c r="AF1913" s="3"/>
    </row>
    <row r="1914" spans="1:32" x14ac:dyDescent="0.2">
      <c r="A1914" s="55"/>
      <c r="B1914" s="199"/>
      <c r="C1914" s="10" t="s">
        <v>213</v>
      </c>
      <c r="D1914" s="10"/>
      <c r="E1914" s="10" t="s">
        <v>78</v>
      </c>
      <c r="F1914" s="10">
        <v>4465</v>
      </c>
      <c r="G1914" s="10"/>
      <c r="H1914" s="10">
        <f t="shared" si="52"/>
        <v>14</v>
      </c>
      <c r="I1914" s="10"/>
      <c r="J1914" s="10"/>
      <c r="K1914" s="10"/>
      <c r="M1914" s="10">
        <v>8</v>
      </c>
      <c r="N1914" s="69"/>
      <c r="P1914" s="248">
        <f t="shared" si="49"/>
        <v>0</v>
      </c>
      <c r="Q1914" s="10"/>
      <c r="R1914" s="10"/>
      <c r="S1914" s="10"/>
      <c r="T1914" s="180">
        <f t="shared" si="50"/>
        <v>558.125</v>
      </c>
      <c r="U1914" s="10"/>
      <c r="V1914" s="10"/>
      <c r="W1914" s="10"/>
      <c r="Y1914" s="10"/>
      <c r="Z1914" s="10"/>
      <c r="AB1914" s="10"/>
      <c r="AC1914" s="10"/>
      <c r="AD1914" s="10"/>
      <c r="AE1914" s="3"/>
      <c r="AF1914" s="3"/>
    </row>
    <row r="1915" spans="1:32" x14ac:dyDescent="0.2">
      <c r="A1915" s="55"/>
      <c r="B1915" s="199"/>
      <c r="C1915" s="10" t="s">
        <v>214</v>
      </c>
      <c r="D1915" s="10"/>
      <c r="E1915" s="10" t="s">
        <v>69</v>
      </c>
      <c r="F1915" s="10">
        <v>13438</v>
      </c>
      <c r="G1915" s="10"/>
      <c r="H1915" s="10">
        <f t="shared" si="52"/>
        <v>44</v>
      </c>
      <c r="I1915" s="10"/>
      <c r="J1915" s="10"/>
      <c r="K1915" s="10"/>
      <c r="M1915" s="10">
        <v>19</v>
      </c>
      <c r="N1915" s="69"/>
      <c r="P1915" s="248">
        <f t="shared" si="49"/>
        <v>0</v>
      </c>
      <c r="Q1915" s="10"/>
      <c r="R1915" s="10"/>
      <c r="S1915" s="10"/>
      <c r="T1915" s="180">
        <f t="shared" si="50"/>
        <v>707.26315789473688</v>
      </c>
      <c r="U1915" s="10"/>
      <c r="V1915" s="10"/>
      <c r="W1915" s="10"/>
      <c r="Y1915" s="10"/>
      <c r="Z1915" s="10"/>
      <c r="AB1915" s="10"/>
      <c r="AC1915" s="10"/>
      <c r="AD1915" s="10"/>
      <c r="AE1915" s="3"/>
      <c r="AF1915" s="3"/>
    </row>
    <row r="1916" spans="1:32" x14ac:dyDescent="0.2">
      <c r="A1916" s="55"/>
      <c r="B1916" s="199"/>
      <c r="C1916" s="10" t="s">
        <v>215</v>
      </c>
      <c r="D1916" s="10"/>
      <c r="E1916" s="10" t="s">
        <v>146</v>
      </c>
      <c r="F1916" s="10">
        <v>171651</v>
      </c>
      <c r="G1916" s="10"/>
      <c r="H1916" s="10">
        <f t="shared" si="52"/>
        <v>557</v>
      </c>
      <c r="I1916" s="10"/>
      <c r="J1916" s="10"/>
      <c r="K1916" s="10"/>
      <c r="M1916" s="10">
        <v>34</v>
      </c>
      <c r="N1916" s="69"/>
      <c r="P1916" s="248">
        <f t="shared" si="49"/>
        <v>0</v>
      </c>
      <c r="Q1916" s="10"/>
      <c r="R1916" s="10"/>
      <c r="S1916" s="10"/>
      <c r="T1916" s="180">
        <f t="shared" si="50"/>
        <v>5048.5588235294117</v>
      </c>
      <c r="U1916" s="10"/>
      <c r="V1916" s="10"/>
      <c r="W1916" s="10"/>
      <c r="Y1916" s="10"/>
      <c r="Z1916" s="10"/>
      <c r="AB1916" s="10"/>
      <c r="AC1916" s="10"/>
      <c r="AD1916" s="10"/>
      <c r="AE1916" s="3"/>
      <c r="AF1916" s="3"/>
    </row>
    <row r="1917" spans="1:32" x14ac:dyDescent="0.2">
      <c r="A1917" s="55"/>
      <c r="B1917" s="199"/>
      <c r="C1917" s="10" t="s">
        <v>216</v>
      </c>
      <c r="D1917" s="10"/>
      <c r="E1917" s="10" t="s">
        <v>144</v>
      </c>
      <c r="F1917" s="10">
        <v>901</v>
      </c>
      <c r="G1917" s="10"/>
      <c r="H1917" s="10">
        <f t="shared" si="52"/>
        <v>3</v>
      </c>
      <c r="I1917" s="10"/>
      <c r="J1917" s="10"/>
      <c r="K1917" s="10"/>
      <c r="M1917" s="10">
        <v>4</v>
      </c>
      <c r="N1917" s="69"/>
      <c r="P1917" s="248">
        <f t="shared" si="49"/>
        <v>0</v>
      </c>
      <c r="Q1917" s="10"/>
      <c r="R1917" s="10"/>
      <c r="S1917" s="10"/>
      <c r="T1917" s="180">
        <f t="shared" si="50"/>
        <v>225.25</v>
      </c>
      <c r="U1917" s="10"/>
      <c r="V1917" s="10"/>
      <c r="W1917" s="10"/>
      <c r="Y1917" s="10"/>
      <c r="Z1917" s="10"/>
      <c r="AB1917" s="10"/>
      <c r="AC1917" s="10"/>
      <c r="AD1917" s="10"/>
      <c r="AE1917" s="3"/>
      <c r="AF1917" s="3"/>
    </row>
    <row r="1918" spans="1:32" x14ac:dyDescent="0.2">
      <c r="A1918" s="55"/>
      <c r="B1918" s="199"/>
      <c r="C1918" s="10" t="s">
        <v>216</v>
      </c>
      <c r="D1918" s="10"/>
      <c r="E1918" s="10" t="s">
        <v>217</v>
      </c>
      <c r="F1918" s="10">
        <v>126348</v>
      </c>
      <c r="G1918" s="10"/>
      <c r="H1918" s="10">
        <f t="shared" si="52"/>
        <v>410</v>
      </c>
      <c r="I1918" s="10"/>
      <c r="J1918" s="10"/>
      <c r="K1918" s="10"/>
      <c r="M1918" s="10">
        <v>66</v>
      </c>
      <c r="N1918" s="69"/>
      <c r="P1918" s="248">
        <f t="shared" si="49"/>
        <v>0</v>
      </c>
      <c r="Q1918" s="10"/>
      <c r="R1918" s="10"/>
      <c r="S1918" s="10"/>
      <c r="T1918" s="180">
        <f t="shared" si="50"/>
        <v>1914.3636363636363</v>
      </c>
      <c r="U1918" s="10"/>
      <c r="V1918" s="10"/>
      <c r="W1918" s="10"/>
      <c r="Y1918" s="10"/>
      <c r="Z1918" s="10"/>
      <c r="AB1918" s="10"/>
      <c r="AC1918" s="10"/>
      <c r="AD1918" s="10"/>
      <c r="AE1918" s="3"/>
      <c r="AF1918" s="3"/>
    </row>
    <row r="1919" spans="1:32" x14ac:dyDescent="0.2">
      <c r="A1919" s="55"/>
      <c r="B1919" s="199"/>
      <c r="C1919" s="10" t="s">
        <v>216</v>
      </c>
      <c r="D1919" s="10"/>
      <c r="E1919" s="10" t="s">
        <v>218</v>
      </c>
      <c r="F1919" s="10">
        <v>234</v>
      </c>
      <c r="G1919" s="10"/>
      <c r="H1919" s="10">
        <f t="shared" si="52"/>
        <v>1</v>
      </c>
      <c r="I1919" s="10"/>
      <c r="J1919" s="10"/>
      <c r="K1919" s="10"/>
      <c r="M1919" s="10">
        <v>1</v>
      </c>
      <c r="N1919" s="69"/>
      <c r="P1919" s="248">
        <f t="shared" si="49"/>
        <v>0</v>
      </c>
      <c r="Q1919" s="10"/>
      <c r="R1919" s="10"/>
      <c r="S1919" s="10"/>
      <c r="T1919" s="180">
        <f t="shared" si="50"/>
        <v>234</v>
      </c>
      <c r="U1919" s="10"/>
      <c r="V1919" s="10"/>
      <c r="W1919" s="10"/>
      <c r="Y1919" s="10"/>
      <c r="Z1919" s="10"/>
      <c r="AB1919" s="10"/>
      <c r="AC1919" s="10"/>
      <c r="AD1919" s="10"/>
      <c r="AE1919" s="3"/>
      <c r="AF1919" s="3"/>
    </row>
    <row r="1920" spans="1:32" x14ac:dyDescent="0.2">
      <c r="A1920" s="55"/>
      <c r="B1920" s="199"/>
      <c r="C1920" s="10" t="s">
        <v>219</v>
      </c>
      <c r="D1920" s="10"/>
      <c r="E1920" s="10" t="s">
        <v>63</v>
      </c>
      <c r="F1920" s="10">
        <v>393</v>
      </c>
      <c r="G1920" s="10"/>
      <c r="H1920" s="10">
        <f t="shared" si="52"/>
        <v>1</v>
      </c>
      <c r="I1920" s="10"/>
      <c r="J1920" s="10"/>
      <c r="K1920" s="10"/>
      <c r="M1920" s="10">
        <v>1</v>
      </c>
      <c r="N1920" s="69"/>
      <c r="P1920" s="248">
        <f t="shared" si="49"/>
        <v>0</v>
      </c>
      <c r="Q1920" s="10"/>
      <c r="R1920" s="10"/>
      <c r="S1920" s="10"/>
      <c r="T1920" s="180">
        <f t="shared" si="50"/>
        <v>393</v>
      </c>
      <c r="U1920" s="10"/>
      <c r="V1920" s="10"/>
      <c r="W1920" s="10"/>
      <c r="Y1920" s="10"/>
      <c r="Z1920" s="10"/>
      <c r="AB1920" s="10"/>
      <c r="AC1920" s="10"/>
      <c r="AD1920" s="10"/>
      <c r="AE1920" s="3"/>
      <c r="AF1920" s="3"/>
    </row>
    <row r="1921" spans="1:32" x14ac:dyDescent="0.2">
      <c r="A1921" s="55"/>
      <c r="B1921" s="199"/>
      <c r="C1921" s="10" t="s">
        <v>219</v>
      </c>
      <c r="D1921" s="10"/>
      <c r="E1921" s="10" t="s">
        <v>96</v>
      </c>
      <c r="F1921" s="10">
        <v>832</v>
      </c>
      <c r="G1921" s="10"/>
      <c r="H1921" s="10">
        <f t="shared" si="52"/>
        <v>3</v>
      </c>
      <c r="I1921" s="10"/>
      <c r="J1921" s="10"/>
      <c r="K1921" s="10"/>
      <c r="M1921" s="10">
        <v>2</v>
      </c>
      <c r="N1921" s="69"/>
      <c r="P1921" s="248">
        <f t="shared" si="49"/>
        <v>0</v>
      </c>
      <c r="Q1921" s="10"/>
      <c r="R1921" s="10"/>
      <c r="S1921" s="10"/>
      <c r="T1921" s="180">
        <f t="shared" si="50"/>
        <v>416</v>
      </c>
      <c r="U1921" s="10"/>
      <c r="V1921" s="10"/>
      <c r="W1921" s="10"/>
      <c r="Y1921" s="10"/>
      <c r="Z1921" s="10"/>
      <c r="AB1921" s="10"/>
      <c r="AC1921" s="10"/>
      <c r="AD1921" s="10"/>
      <c r="AE1921" s="3"/>
      <c r="AF1921" s="3"/>
    </row>
    <row r="1922" spans="1:32" x14ac:dyDescent="0.2">
      <c r="A1922" s="55"/>
      <c r="B1922" s="199"/>
      <c r="C1922" s="10" t="s">
        <v>219</v>
      </c>
      <c r="D1922" s="10"/>
      <c r="E1922" s="10" t="s">
        <v>169</v>
      </c>
      <c r="F1922" s="10">
        <v>3564</v>
      </c>
      <c r="G1922" s="10"/>
      <c r="H1922" s="10">
        <f t="shared" si="52"/>
        <v>12</v>
      </c>
      <c r="I1922" s="10"/>
      <c r="J1922" s="10"/>
      <c r="K1922" s="10"/>
      <c r="M1922" s="10">
        <v>15</v>
      </c>
      <c r="N1922" s="69"/>
      <c r="P1922" s="248">
        <f t="shared" si="49"/>
        <v>0</v>
      </c>
      <c r="Q1922" s="10"/>
      <c r="R1922" s="10"/>
      <c r="S1922" s="10"/>
      <c r="T1922" s="180">
        <f t="shared" si="50"/>
        <v>237.6</v>
      </c>
      <c r="U1922" s="10"/>
      <c r="V1922" s="10"/>
      <c r="W1922" s="10"/>
      <c r="Y1922" s="10"/>
      <c r="Z1922" s="10"/>
      <c r="AB1922" s="10"/>
      <c r="AC1922" s="10"/>
      <c r="AD1922" s="10"/>
      <c r="AE1922" s="3"/>
      <c r="AF1922" s="3"/>
    </row>
    <row r="1923" spans="1:32" x14ac:dyDescent="0.2">
      <c r="A1923" s="55"/>
      <c r="B1923" s="199"/>
      <c r="C1923" s="10" t="s">
        <v>220</v>
      </c>
      <c r="D1923" s="10"/>
      <c r="E1923" s="10" t="s">
        <v>221</v>
      </c>
      <c r="F1923" s="10">
        <v>195357</v>
      </c>
      <c r="G1923" s="10"/>
      <c r="H1923" s="10">
        <f t="shared" ref="H1923:H1986" si="53">ROUND($H$2357*F1923/$F$2357,0)</f>
        <v>634</v>
      </c>
      <c r="I1923" s="10"/>
      <c r="J1923" s="10"/>
      <c r="K1923" s="10"/>
      <c r="M1923" s="10">
        <v>28</v>
      </c>
      <c r="N1923" s="69"/>
      <c r="P1923" s="248">
        <f t="shared" si="49"/>
        <v>0</v>
      </c>
      <c r="Q1923" s="10"/>
      <c r="R1923" s="10"/>
      <c r="S1923" s="10"/>
      <c r="T1923" s="180">
        <f t="shared" si="50"/>
        <v>6977.0357142857147</v>
      </c>
      <c r="U1923" s="10"/>
      <c r="V1923" s="10"/>
      <c r="W1923" s="10"/>
      <c r="Y1923" s="10"/>
      <c r="Z1923" s="10"/>
      <c r="AB1923" s="10"/>
      <c r="AC1923" s="10"/>
      <c r="AD1923" s="10"/>
      <c r="AE1923" s="3"/>
      <c r="AF1923" s="3"/>
    </row>
    <row r="1924" spans="1:32" x14ac:dyDescent="0.2">
      <c r="A1924" s="55"/>
      <c r="B1924" s="199"/>
      <c r="C1924" s="10" t="s">
        <v>222</v>
      </c>
      <c r="D1924" s="10"/>
      <c r="E1924" s="10" t="s">
        <v>96</v>
      </c>
      <c r="F1924" s="10">
        <v>713</v>
      </c>
      <c r="G1924" s="10"/>
      <c r="H1924" s="10">
        <f t="shared" si="53"/>
        <v>2</v>
      </c>
      <c r="I1924" s="10"/>
      <c r="J1924" s="10"/>
      <c r="K1924" s="10"/>
      <c r="M1924" s="10">
        <v>2</v>
      </c>
      <c r="N1924" s="69"/>
      <c r="P1924" s="248">
        <f t="shared" si="49"/>
        <v>0</v>
      </c>
      <c r="Q1924" s="10"/>
      <c r="R1924" s="10"/>
      <c r="S1924" s="10"/>
      <c r="T1924" s="180">
        <f t="shared" si="50"/>
        <v>356.5</v>
      </c>
      <c r="U1924" s="10"/>
      <c r="V1924" s="10"/>
      <c r="W1924" s="10"/>
      <c r="Y1924" s="10"/>
      <c r="Z1924" s="10"/>
      <c r="AB1924" s="10"/>
      <c r="AC1924" s="10"/>
      <c r="AD1924" s="10"/>
      <c r="AE1924" s="3"/>
      <c r="AF1924" s="3"/>
    </row>
    <row r="1925" spans="1:32" x14ac:dyDescent="0.2">
      <c r="A1925" s="55"/>
      <c r="B1925" s="199"/>
      <c r="C1925" s="10" t="s">
        <v>222</v>
      </c>
      <c r="D1925" s="10"/>
      <c r="E1925" s="10" t="s">
        <v>204</v>
      </c>
      <c r="F1925" s="10">
        <v>170508</v>
      </c>
      <c r="G1925" s="10"/>
      <c r="H1925" s="10">
        <f t="shared" si="53"/>
        <v>554</v>
      </c>
      <c r="I1925" s="10"/>
      <c r="J1925" s="10"/>
      <c r="K1925" s="10"/>
      <c r="M1925" s="10">
        <v>133</v>
      </c>
      <c r="N1925" s="69"/>
      <c r="P1925" s="248">
        <f t="shared" si="49"/>
        <v>0</v>
      </c>
      <c r="Q1925" s="10"/>
      <c r="R1925" s="10"/>
      <c r="S1925" s="10"/>
      <c r="T1925" s="180">
        <f t="shared" si="50"/>
        <v>1282.015037593985</v>
      </c>
      <c r="U1925" s="10"/>
      <c r="V1925" s="10"/>
      <c r="W1925" s="10"/>
      <c r="Y1925" s="10"/>
      <c r="Z1925" s="10"/>
      <c r="AB1925" s="10"/>
      <c r="AC1925" s="10"/>
      <c r="AD1925" s="10"/>
      <c r="AE1925" s="3"/>
      <c r="AF1925" s="3"/>
    </row>
    <row r="1926" spans="1:32" x14ac:dyDescent="0.2">
      <c r="A1926" s="55"/>
      <c r="B1926" s="199"/>
      <c r="C1926" s="10" t="s">
        <v>225</v>
      </c>
      <c r="D1926" s="10"/>
      <c r="E1926" s="10" t="s">
        <v>106</v>
      </c>
      <c r="F1926" s="10">
        <v>2877</v>
      </c>
      <c r="G1926" s="10"/>
      <c r="H1926" s="10">
        <f t="shared" si="53"/>
        <v>9</v>
      </c>
      <c r="I1926" s="10"/>
      <c r="J1926" s="10"/>
      <c r="K1926" s="10"/>
      <c r="M1926" s="10">
        <v>1</v>
      </c>
      <c r="N1926" s="69"/>
      <c r="P1926" s="248">
        <f t="shared" si="49"/>
        <v>0</v>
      </c>
      <c r="Q1926" s="10"/>
      <c r="R1926" s="10"/>
      <c r="S1926" s="10"/>
      <c r="T1926" s="180">
        <f t="shared" si="50"/>
        <v>2877</v>
      </c>
      <c r="U1926" s="10"/>
      <c r="V1926" s="10"/>
      <c r="W1926" s="10"/>
      <c r="Y1926" s="10"/>
      <c r="Z1926" s="10"/>
      <c r="AB1926" s="10"/>
      <c r="AC1926" s="10"/>
      <c r="AD1926" s="10"/>
      <c r="AE1926" s="3"/>
      <c r="AF1926" s="3"/>
    </row>
    <row r="1927" spans="1:32" x14ac:dyDescent="0.2">
      <c r="A1927" s="55"/>
      <c r="B1927" s="199"/>
      <c r="C1927" s="10" t="s">
        <v>225</v>
      </c>
      <c r="D1927" s="10"/>
      <c r="E1927" s="10" t="s">
        <v>226</v>
      </c>
      <c r="F1927" s="10">
        <v>19109</v>
      </c>
      <c r="G1927" s="10"/>
      <c r="H1927" s="10">
        <f t="shared" si="53"/>
        <v>62</v>
      </c>
      <c r="I1927" s="10"/>
      <c r="J1927" s="10"/>
      <c r="K1927" s="10"/>
      <c r="M1927" s="10">
        <v>14</v>
      </c>
      <c r="N1927" s="69"/>
      <c r="P1927" s="248">
        <f t="shared" si="49"/>
        <v>0</v>
      </c>
      <c r="Q1927" s="10"/>
      <c r="R1927" s="10"/>
      <c r="S1927" s="10"/>
      <c r="T1927" s="180">
        <f t="shared" si="50"/>
        <v>1364.9285714285713</v>
      </c>
      <c r="U1927" s="10"/>
      <c r="V1927" s="10"/>
      <c r="W1927" s="10"/>
      <c r="Y1927" s="10"/>
      <c r="Z1927" s="10"/>
      <c r="AB1927" s="10"/>
      <c r="AC1927" s="10"/>
      <c r="AD1927" s="10"/>
      <c r="AE1927" s="3"/>
      <c r="AF1927" s="3"/>
    </row>
    <row r="1928" spans="1:32" x14ac:dyDescent="0.2">
      <c r="A1928" s="55"/>
      <c r="B1928" s="199"/>
      <c r="C1928" s="10" t="s">
        <v>225</v>
      </c>
      <c r="D1928" s="10"/>
      <c r="E1928" s="10" t="s">
        <v>74</v>
      </c>
      <c r="F1928" s="10"/>
      <c r="G1928" s="10"/>
      <c r="H1928" s="10">
        <f t="shared" si="53"/>
        <v>0</v>
      </c>
      <c r="I1928" s="10"/>
      <c r="J1928" s="10"/>
      <c r="K1928" s="10"/>
      <c r="M1928" s="10">
        <v>1</v>
      </c>
      <c r="N1928" s="69"/>
      <c r="P1928" s="248">
        <f t="shared" si="49"/>
        <v>0</v>
      </c>
      <c r="Q1928" s="10"/>
      <c r="R1928" s="10"/>
      <c r="S1928" s="10"/>
      <c r="T1928" s="180">
        <f t="shared" si="50"/>
        <v>0</v>
      </c>
      <c r="U1928" s="10"/>
      <c r="V1928" s="10"/>
      <c r="W1928" s="10"/>
      <c r="Y1928" s="10"/>
      <c r="Z1928" s="10"/>
      <c r="AB1928" s="10"/>
      <c r="AC1928" s="10"/>
      <c r="AD1928" s="10"/>
      <c r="AE1928" s="3"/>
      <c r="AF1928" s="3"/>
    </row>
    <row r="1929" spans="1:32" x14ac:dyDescent="0.2">
      <c r="A1929" s="55"/>
      <c r="B1929" s="199"/>
      <c r="C1929" s="10" t="s">
        <v>225</v>
      </c>
      <c r="D1929" s="10"/>
      <c r="E1929" s="10" t="s">
        <v>228</v>
      </c>
      <c r="F1929" s="10">
        <v>12032</v>
      </c>
      <c r="G1929" s="10"/>
      <c r="H1929" s="10">
        <f t="shared" si="53"/>
        <v>39</v>
      </c>
      <c r="I1929" s="10"/>
      <c r="J1929" s="10"/>
      <c r="K1929" s="10"/>
      <c r="M1929" s="10">
        <v>5</v>
      </c>
      <c r="N1929" s="69"/>
      <c r="P1929" s="248">
        <f t="shared" si="49"/>
        <v>0</v>
      </c>
      <c r="Q1929" s="10"/>
      <c r="R1929" s="10"/>
      <c r="S1929" s="10"/>
      <c r="T1929" s="180">
        <f t="shared" si="50"/>
        <v>2406.4</v>
      </c>
      <c r="U1929" s="10"/>
      <c r="V1929" s="10"/>
      <c r="W1929" s="10"/>
      <c r="Y1929" s="10"/>
      <c r="Z1929" s="10"/>
      <c r="AB1929" s="10"/>
      <c r="AC1929" s="10"/>
      <c r="AD1929" s="10"/>
      <c r="AE1929" s="3"/>
      <c r="AF1929" s="3"/>
    </row>
    <row r="1930" spans="1:32" x14ac:dyDescent="0.2">
      <c r="A1930" s="55"/>
      <c r="B1930" s="199"/>
      <c r="C1930" s="10" t="s">
        <v>229</v>
      </c>
      <c r="D1930" s="10"/>
      <c r="E1930" s="10" t="s">
        <v>210</v>
      </c>
      <c r="F1930" s="10">
        <v>28569</v>
      </c>
      <c r="G1930" s="10"/>
      <c r="H1930" s="10">
        <f t="shared" si="53"/>
        <v>93</v>
      </c>
      <c r="I1930" s="10"/>
      <c r="J1930" s="10"/>
      <c r="K1930" s="10"/>
      <c r="M1930" s="10">
        <v>57</v>
      </c>
      <c r="N1930" s="69"/>
      <c r="P1930" s="248">
        <f t="shared" si="49"/>
        <v>0</v>
      </c>
      <c r="Q1930" s="10"/>
      <c r="R1930" s="10"/>
      <c r="S1930" s="10"/>
      <c r="T1930" s="180">
        <f t="shared" si="50"/>
        <v>501.21052631578948</v>
      </c>
      <c r="U1930" s="10"/>
      <c r="V1930" s="10"/>
      <c r="W1930" s="10"/>
      <c r="Y1930" s="10"/>
      <c r="Z1930" s="10"/>
      <c r="AB1930" s="10"/>
      <c r="AC1930" s="10"/>
      <c r="AD1930" s="10"/>
      <c r="AE1930" s="3"/>
      <c r="AF1930" s="3"/>
    </row>
    <row r="1931" spans="1:32" x14ac:dyDescent="0.2">
      <c r="A1931" s="55"/>
      <c r="B1931" s="199"/>
      <c r="C1931" s="10" t="s">
        <v>230</v>
      </c>
      <c r="D1931" s="10"/>
      <c r="E1931" s="10" t="s">
        <v>166</v>
      </c>
      <c r="F1931" s="10">
        <v>15492</v>
      </c>
      <c r="G1931" s="10"/>
      <c r="H1931" s="10">
        <f t="shared" si="53"/>
        <v>50</v>
      </c>
      <c r="I1931" s="10"/>
      <c r="J1931" s="10"/>
      <c r="K1931" s="10"/>
      <c r="M1931" s="10">
        <v>13</v>
      </c>
      <c r="N1931" s="69"/>
      <c r="P1931" s="248">
        <f t="shared" si="49"/>
        <v>0</v>
      </c>
      <c r="Q1931" s="10"/>
      <c r="R1931" s="10"/>
      <c r="S1931" s="10"/>
      <c r="T1931" s="180">
        <f t="shared" si="50"/>
        <v>1191.6923076923076</v>
      </c>
      <c r="U1931" s="10"/>
      <c r="V1931" s="10"/>
      <c r="W1931" s="10"/>
      <c r="Y1931" s="10"/>
      <c r="Z1931" s="10"/>
      <c r="AB1931" s="10"/>
      <c r="AC1931" s="10"/>
      <c r="AD1931" s="10"/>
      <c r="AE1931" s="3"/>
      <c r="AF1931" s="3"/>
    </row>
    <row r="1932" spans="1:32" x14ac:dyDescent="0.2">
      <c r="A1932" s="55"/>
      <c r="B1932" s="199"/>
      <c r="C1932" s="10" t="s">
        <v>231</v>
      </c>
      <c r="D1932" s="10"/>
      <c r="E1932" s="10" t="s">
        <v>96</v>
      </c>
      <c r="F1932" s="10">
        <v>33989</v>
      </c>
      <c r="G1932" s="10"/>
      <c r="H1932" s="10">
        <f t="shared" si="53"/>
        <v>110</v>
      </c>
      <c r="I1932" s="10"/>
      <c r="J1932" s="10"/>
      <c r="K1932" s="10"/>
      <c r="M1932" s="10">
        <v>41</v>
      </c>
      <c r="N1932" s="69"/>
      <c r="P1932" s="248">
        <f t="shared" si="49"/>
        <v>0</v>
      </c>
      <c r="Q1932" s="10"/>
      <c r="R1932" s="10"/>
      <c r="S1932" s="10"/>
      <c r="T1932" s="180">
        <f t="shared" si="50"/>
        <v>829</v>
      </c>
      <c r="U1932" s="10"/>
      <c r="V1932" s="10"/>
      <c r="W1932" s="10"/>
      <c r="Y1932" s="10"/>
      <c r="Z1932" s="10"/>
      <c r="AB1932" s="10"/>
      <c r="AC1932" s="10"/>
      <c r="AD1932" s="10"/>
      <c r="AE1932" s="3"/>
      <c r="AF1932" s="3"/>
    </row>
    <row r="1933" spans="1:32" x14ac:dyDescent="0.2">
      <c r="A1933" s="55"/>
      <c r="B1933" s="199"/>
      <c r="C1933" s="10" t="s">
        <v>231</v>
      </c>
      <c r="D1933" s="10"/>
      <c r="E1933" s="10" t="s">
        <v>245</v>
      </c>
      <c r="F1933" s="10">
        <v>7</v>
      </c>
      <c r="G1933" s="10"/>
      <c r="H1933" s="10">
        <f t="shared" si="53"/>
        <v>0</v>
      </c>
      <c r="I1933" s="10"/>
      <c r="J1933" s="10"/>
      <c r="K1933" s="10"/>
      <c r="M1933" s="10">
        <v>1</v>
      </c>
      <c r="N1933" s="69"/>
      <c r="P1933" s="248">
        <f t="shared" si="49"/>
        <v>0</v>
      </c>
      <c r="Q1933" s="10"/>
      <c r="R1933" s="10"/>
      <c r="S1933" s="10"/>
      <c r="T1933" s="180">
        <f t="shared" si="50"/>
        <v>7</v>
      </c>
      <c r="U1933" s="10"/>
      <c r="V1933" s="10"/>
      <c r="W1933" s="10"/>
      <c r="Y1933" s="10"/>
      <c r="Z1933" s="10"/>
      <c r="AB1933" s="10"/>
      <c r="AC1933" s="10"/>
      <c r="AD1933" s="10"/>
      <c r="AE1933" s="3"/>
      <c r="AF1933" s="3"/>
    </row>
    <row r="1934" spans="1:32" x14ac:dyDescent="0.2">
      <c r="A1934" s="55"/>
      <c r="B1934" s="199"/>
      <c r="C1934" s="10" t="s">
        <v>232</v>
      </c>
      <c r="D1934" s="10"/>
      <c r="E1934" s="10" t="s">
        <v>234</v>
      </c>
      <c r="F1934" s="10">
        <v>968780</v>
      </c>
      <c r="G1934" s="10"/>
      <c r="H1934" s="10">
        <f t="shared" si="53"/>
        <v>3145</v>
      </c>
      <c r="I1934" s="10"/>
      <c r="J1934" s="10"/>
      <c r="K1934" s="10"/>
      <c r="M1934" s="10">
        <v>28</v>
      </c>
      <c r="N1934" s="69"/>
      <c r="P1934" s="248">
        <f t="shared" si="49"/>
        <v>0</v>
      </c>
      <c r="Q1934" s="10"/>
      <c r="R1934" s="10"/>
      <c r="S1934" s="10"/>
      <c r="T1934" s="180">
        <f t="shared" si="50"/>
        <v>34599.285714285717</v>
      </c>
      <c r="U1934" s="10"/>
      <c r="V1934" s="10"/>
      <c r="W1934" s="10"/>
      <c r="Y1934" s="10"/>
      <c r="Z1934" s="10"/>
      <c r="AB1934" s="10"/>
      <c r="AC1934" s="10"/>
      <c r="AD1934" s="10"/>
      <c r="AE1934" s="3"/>
      <c r="AF1934" s="3"/>
    </row>
    <row r="1935" spans="1:32" x14ac:dyDescent="0.2">
      <c r="A1935" s="55"/>
      <c r="B1935" s="199"/>
      <c r="C1935" s="10" t="s">
        <v>235</v>
      </c>
      <c r="D1935" s="10"/>
      <c r="E1935" s="10" t="s">
        <v>126</v>
      </c>
      <c r="F1935" s="10">
        <v>781</v>
      </c>
      <c r="G1935" s="10"/>
      <c r="H1935" s="10">
        <f t="shared" si="53"/>
        <v>3</v>
      </c>
      <c r="I1935" s="10"/>
      <c r="J1935" s="10"/>
      <c r="K1935" s="10"/>
      <c r="M1935" s="10">
        <v>1</v>
      </c>
      <c r="N1935" s="69"/>
      <c r="P1935" s="248">
        <f t="shared" si="49"/>
        <v>0</v>
      </c>
      <c r="Q1935" s="10"/>
      <c r="R1935" s="10"/>
      <c r="S1935" s="10"/>
      <c r="T1935" s="180">
        <f t="shared" si="50"/>
        <v>781</v>
      </c>
      <c r="U1935" s="10"/>
      <c r="V1935" s="10"/>
      <c r="W1935" s="10"/>
      <c r="Y1935" s="10"/>
      <c r="Z1935" s="10"/>
      <c r="AB1935" s="10"/>
      <c r="AC1935" s="10"/>
      <c r="AD1935" s="10"/>
      <c r="AE1935" s="3"/>
      <c r="AF1935" s="3"/>
    </row>
    <row r="1936" spans="1:32" x14ac:dyDescent="0.2">
      <c r="A1936" s="55"/>
      <c r="B1936" s="199"/>
      <c r="C1936" s="10" t="s">
        <v>235</v>
      </c>
      <c r="D1936" s="10"/>
      <c r="E1936" s="10" t="s">
        <v>236</v>
      </c>
      <c r="F1936" s="10">
        <v>34916</v>
      </c>
      <c r="G1936" s="10"/>
      <c r="H1936" s="10">
        <f t="shared" si="53"/>
        <v>113</v>
      </c>
      <c r="I1936" s="10"/>
      <c r="J1936" s="10"/>
      <c r="K1936" s="10"/>
      <c r="M1936" s="10">
        <v>30</v>
      </c>
      <c r="N1936" s="69"/>
      <c r="P1936" s="248">
        <f t="shared" si="49"/>
        <v>0</v>
      </c>
      <c r="Q1936" s="10"/>
      <c r="R1936" s="10"/>
      <c r="S1936" s="10"/>
      <c r="T1936" s="180">
        <f t="shared" si="50"/>
        <v>1163.8666666666666</v>
      </c>
      <c r="U1936" s="10"/>
      <c r="V1936" s="10"/>
      <c r="W1936" s="10"/>
      <c r="Y1936" s="10"/>
      <c r="Z1936" s="10"/>
      <c r="AB1936" s="10"/>
      <c r="AC1936" s="10"/>
      <c r="AD1936" s="10"/>
      <c r="AE1936" s="3"/>
      <c r="AF1936" s="3"/>
    </row>
    <row r="1937" spans="1:32" x14ac:dyDescent="0.2">
      <c r="A1937" s="55"/>
      <c r="B1937" s="199"/>
      <c r="C1937" s="10" t="s">
        <v>237</v>
      </c>
      <c r="D1937" s="10"/>
      <c r="E1937" s="10" t="s">
        <v>238</v>
      </c>
      <c r="F1937" s="10">
        <v>126786</v>
      </c>
      <c r="G1937" s="10"/>
      <c r="H1937" s="10">
        <f t="shared" si="53"/>
        <v>412</v>
      </c>
      <c r="I1937" s="10"/>
      <c r="J1937" s="10"/>
      <c r="K1937" s="10"/>
      <c r="M1937" s="10">
        <v>87</v>
      </c>
      <c r="N1937" s="69"/>
      <c r="P1937" s="248">
        <f t="shared" si="49"/>
        <v>0</v>
      </c>
      <c r="Q1937" s="10"/>
      <c r="R1937" s="10"/>
      <c r="S1937" s="10"/>
      <c r="T1937" s="180">
        <f t="shared" si="50"/>
        <v>1457.3103448275863</v>
      </c>
      <c r="U1937" s="10"/>
      <c r="V1937" s="10"/>
      <c r="W1937" s="10"/>
      <c r="Y1937" s="10"/>
      <c r="Z1937" s="10"/>
      <c r="AB1937" s="10"/>
      <c r="AC1937" s="10"/>
      <c r="AD1937" s="10"/>
      <c r="AE1937" s="3"/>
      <c r="AF1937" s="3"/>
    </row>
    <row r="1938" spans="1:32" x14ac:dyDescent="0.2">
      <c r="A1938" s="55"/>
      <c r="B1938" s="199"/>
      <c r="C1938" s="10" t="s">
        <v>239</v>
      </c>
      <c r="D1938" s="10"/>
      <c r="E1938" s="10" t="s">
        <v>178</v>
      </c>
      <c r="F1938" s="10">
        <v>13765</v>
      </c>
      <c r="G1938" s="10"/>
      <c r="H1938" s="10">
        <f t="shared" si="53"/>
        <v>45</v>
      </c>
      <c r="I1938" s="10"/>
      <c r="J1938" s="10"/>
      <c r="K1938" s="10"/>
      <c r="M1938" s="10">
        <v>6</v>
      </c>
      <c r="N1938" s="69"/>
      <c r="P1938" s="248">
        <f t="shared" si="49"/>
        <v>0</v>
      </c>
      <c r="Q1938" s="10"/>
      <c r="R1938" s="10"/>
      <c r="S1938" s="10"/>
      <c r="T1938" s="180">
        <f t="shared" si="50"/>
        <v>2294.1666666666665</v>
      </c>
      <c r="U1938" s="10"/>
      <c r="V1938" s="10"/>
      <c r="W1938" s="10"/>
      <c r="Y1938" s="10"/>
      <c r="Z1938" s="10"/>
      <c r="AB1938" s="10"/>
      <c r="AC1938" s="10"/>
      <c r="AD1938" s="10"/>
      <c r="AE1938" s="3"/>
      <c r="AF1938" s="3"/>
    </row>
    <row r="1939" spans="1:32" x14ac:dyDescent="0.2">
      <c r="A1939" s="55"/>
      <c r="B1939" s="199"/>
      <c r="C1939" s="10" t="s">
        <v>240</v>
      </c>
      <c r="D1939" s="10"/>
      <c r="E1939" s="10" t="s">
        <v>152</v>
      </c>
      <c r="F1939" s="10">
        <v>18775</v>
      </c>
      <c r="G1939" s="10"/>
      <c r="H1939" s="10">
        <f t="shared" si="53"/>
        <v>61</v>
      </c>
      <c r="I1939" s="10"/>
      <c r="J1939" s="10"/>
      <c r="K1939" s="10"/>
      <c r="M1939" s="10">
        <v>12</v>
      </c>
      <c r="N1939" s="69"/>
      <c r="P1939" s="248">
        <f t="shared" si="49"/>
        <v>0</v>
      </c>
      <c r="Q1939" s="10"/>
      <c r="R1939" s="10"/>
      <c r="S1939" s="10"/>
      <c r="T1939" s="180">
        <f t="shared" si="50"/>
        <v>1564.5833333333333</v>
      </c>
      <c r="U1939" s="10"/>
      <c r="V1939" s="10"/>
      <c r="W1939" s="10"/>
      <c r="Y1939" s="10"/>
      <c r="Z1939" s="10"/>
      <c r="AB1939" s="10"/>
      <c r="AC1939" s="10"/>
      <c r="AD1939" s="10"/>
      <c r="AE1939" s="3"/>
      <c r="AF1939" s="3"/>
    </row>
    <row r="1940" spans="1:32" x14ac:dyDescent="0.2">
      <c r="A1940" s="55"/>
      <c r="B1940" s="199"/>
      <c r="C1940" s="10" t="s">
        <v>241</v>
      </c>
      <c r="D1940" s="10"/>
      <c r="E1940" s="10" t="s">
        <v>80</v>
      </c>
      <c r="F1940" s="10">
        <v>3561</v>
      </c>
      <c r="G1940" s="10"/>
      <c r="H1940" s="10">
        <f t="shared" si="53"/>
        <v>12</v>
      </c>
      <c r="I1940" s="10"/>
      <c r="J1940" s="10"/>
      <c r="K1940" s="10"/>
      <c r="M1940" s="10">
        <v>3</v>
      </c>
      <c r="N1940" s="69"/>
      <c r="P1940" s="248">
        <f t="shared" si="49"/>
        <v>0</v>
      </c>
      <c r="Q1940" s="10"/>
      <c r="R1940" s="10"/>
      <c r="S1940" s="10"/>
      <c r="T1940" s="180">
        <f t="shared" si="50"/>
        <v>1187</v>
      </c>
      <c r="U1940" s="10"/>
      <c r="V1940" s="10"/>
      <c r="W1940" s="10"/>
      <c r="Y1940" s="10"/>
      <c r="Z1940" s="10"/>
      <c r="AB1940" s="10"/>
      <c r="AC1940" s="10"/>
      <c r="AD1940" s="10"/>
      <c r="AE1940" s="3"/>
      <c r="AF1940" s="3"/>
    </row>
    <row r="1941" spans="1:32" x14ac:dyDescent="0.2">
      <c r="A1941" s="55"/>
      <c r="B1941" s="199"/>
      <c r="C1941" s="10" t="s">
        <v>598</v>
      </c>
      <c r="D1941" s="10"/>
      <c r="E1941" s="10" t="s">
        <v>85</v>
      </c>
      <c r="F1941" s="10">
        <v>60</v>
      </c>
      <c r="G1941" s="10"/>
      <c r="H1941" s="10">
        <f t="shared" si="53"/>
        <v>0</v>
      </c>
      <c r="I1941" s="10"/>
      <c r="J1941" s="10"/>
      <c r="K1941" s="10"/>
      <c r="M1941" s="10">
        <v>1</v>
      </c>
      <c r="N1941" s="69"/>
      <c r="P1941" s="248">
        <f t="shared" si="49"/>
        <v>0</v>
      </c>
      <c r="Q1941" s="10"/>
      <c r="R1941" s="10"/>
      <c r="S1941" s="10"/>
      <c r="T1941" s="180">
        <f t="shared" si="50"/>
        <v>60</v>
      </c>
      <c r="U1941" s="10"/>
      <c r="V1941" s="10"/>
      <c r="W1941" s="10"/>
      <c r="Y1941" s="10"/>
      <c r="Z1941" s="10"/>
      <c r="AB1941" s="10"/>
      <c r="AC1941" s="10"/>
      <c r="AD1941" s="10"/>
      <c r="AE1941" s="3"/>
      <c r="AF1941" s="3"/>
    </row>
    <row r="1942" spans="1:32" x14ac:dyDescent="0.2">
      <c r="A1942" s="55"/>
      <c r="B1942" s="199"/>
      <c r="C1942" s="10" t="s">
        <v>242</v>
      </c>
      <c r="D1942" s="10"/>
      <c r="E1942" s="10" t="s">
        <v>74</v>
      </c>
      <c r="F1942" s="10">
        <v>582</v>
      </c>
      <c r="G1942" s="10"/>
      <c r="H1942" s="10">
        <f t="shared" si="53"/>
        <v>2</v>
      </c>
      <c r="I1942" s="10"/>
      <c r="J1942" s="10"/>
      <c r="K1942" s="10"/>
      <c r="M1942" s="10">
        <v>1</v>
      </c>
      <c r="N1942" s="69"/>
      <c r="P1942" s="248">
        <f t="shared" si="49"/>
        <v>0</v>
      </c>
      <c r="Q1942" s="10"/>
      <c r="R1942" s="10"/>
      <c r="S1942" s="10"/>
      <c r="T1942" s="180">
        <f t="shared" si="50"/>
        <v>582</v>
      </c>
      <c r="U1942" s="10"/>
      <c r="V1942" s="10"/>
      <c r="W1942" s="10"/>
      <c r="Y1942" s="10"/>
      <c r="Z1942" s="10"/>
      <c r="AB1942" s="10"/>
      <c r="AC1942" s="10"/>
      <c r="AD1942" s="10"/>
      <c r="AE1942" s="3"/>
      <c r="AF1942" s="3"/>
    </row>
    <row r="1943" spans="1:32" x14ac:dyDescent="0.2">
      <c r="A1943" s="55"/>
      <c r="B1943" s="199"/>
      <c r="C1943" s="10" t="s">
        <v>243</v>
      </c>
      <c r="D1943" s="10"/>
      <c r="E1943" s="10" t="s">
        <v>156</v>
      </c>
      <c r="F1943" s="10">
        <v>182</v>
      </c>
      <c r="G1943" s="10"/>
      <c r="H1943" s="10">
        <f t="shared" si="53"/>
        <v>1</v>
      </c>
      <c r="I1943" s="10"/>
      <c r="J1943" s="10"/>
      <c r="K1943" s="10"/>
      <c r="M1943" s="10">
        <v>2</v>
      </c>
      <c r="N1943" s="69"/>
      <c r="P1943" s="248">
        <f t="shared" si="49"/>
        <v>0</v>
      </c>
      <c r="Q1943" s="10"/>
      <c r="R1943" s="10"/>
      <c r="S1943" s="10"/>
      <c r="T1943" s="180">
        <f t="shared" si="50"/>
        <v>91</v>
      </c>
      <c r="U1943" s="10"/>
      <c r="V1943" s="10"/>
      <c r="W1943" s="10"/>
      <c r="Y1943" s="10"/>
      <c r="Z1943" s="10"/>
      <c r="AB1943" s="10"/>
      <c r="AC1943" s="10"/>
      <c r="AD1943" s="10"/>
      <c r="AE1943" s="3"/>
      <c r="AF1943" s="3"/>
    </row>
    <row r="1944" spans="1:32" x14ac:dyDescent="0.2">
      <c r="A1944" s="55"/>
      <c r="B1944" s="199"/>
      <c r="C1944" s="10" t="s">
        <v>244</v>
      </c>
      <c r="D1944" s="10"/>
      <c r="E1944" s="10" t="s">
        <v>245</v>
      </c>
      <c r="F1944" s="10">
        <v>826</v>
      </c>
      <c r="G1944" s="10"/>
      <c r="H1944" s="10">
        <f t="shared" si="53"/>
        <v>3</v>
      </c>
      <c r="I1944" s="10"/>
      <c r="J1944" s="10"/>
      <c r="K1944" s="10"/>
      <c r="M1944" s="10">
        <v>3</v>
      </c>
      <c r="N1944" s="69"/>
      <c r="P1944" s="248">
        <f t="shared" si="49"/>
        <v>0</v>
      </c>
      <c r="Q1944" s="10"/>
      <c r="R1944" s="10"/>
      <c r="S1944" s="10"/>
      <c r="T1944" s="180">
        <f t="shared" si="50"/>
        <v>275.33333333333331</v>
      </c>
      <c r="U1944" s="10"/>
      <c r="V1944" s="10"/>
      <c r="W1944" s="10"/>
      <c r="Y1944" s="10"/>
      <c r="Z1944" s="10"/>
      <c r="AB1944" s="10"/>
      <c r="AC1944" s="10"/>
      <c r="AD1944" s="10"/>
      <c r="AE1944" s="3"/>
      <c r="AF1944" s="3"/>
    </row>
    <row r="1945" spans="1:32" x14ac:dyDescent="0.2">
      <c r="A1945" s="55"/>
      <c r="B1945" s="199"/>
      <c r="C1945" s="10" t="s">
        <v>246</v>
      </c>
      <c r="D1945" s="10"/>
      <c r="E1945" s="10" t="s">
        <v>210</v>
      </c>
      <c r="F1945" s="10">
        <v>1437707</v>
      </c>
      <c r="G1945" s="10"/>
      <c r="H1945" s="10">
        <f t="shared" si="53"/>
        <v>4667</v>
      </c>
      <c r="I1945" s="10"/>
      <c r="J1945" s="10"/>
      <c r="K1945" s="10"/>
      <c r="M1945" s="10">
        <v>508</v>
      </c>
      <c r="N1945" s="69"/>
      <c r="P1945" s="248">
        <f t="shared" si="49"/>
        <v>0</v>
      </c>
      <c r="Q1945" s="10"/>
      <c r="R1945" s="10"/>
      <c r="S1945" s="10"/>
      <c r="T1945" s="180">
        <f t="shared" si="50"/>
        <v>2830.1318897637793</v>
      </c>
      <c r="U1945" s="10"/>
      <c r="V1945" s="10"/>
      <c r="W1945" s="10"/>
      <c r="Y1945" s="10"/>
      <c r="Z1945" s="10"/>
      <c r="AB1945" s="10"/>
      <c r="AC1945" s="10"/>
      <c r="AD1945" s="10"/>
      <c r="AE1945" s="3"/>
      <c r="AF1945" s="3"/>
    </row>
    <row r="1946" spans="1:32" x14ac:dyDescent="0.2">
      <c r="A1946" s="55"/>
      <c r="B1946" s="199"/>
      <c r="C1946" s="10" t="s">
        <v>246</v>
      </c>
      <c r="D1946" s="10"/>
      <c r="E1946" s="10" t="s">
        <v>195</v>
      </c>
      <c r="F1946" s="10">
        <v>95</v>
      </c>
      <c r="G1946" s="10"/>
      <c r="H1946" s="10">
        <f t="shared" si="53"/>
        <v>0</v>
      </c>
      <c r="I1946" s="10"/>
      <c r="J1946" s="10"/>
      <c r="K1946" s="10"/>
      <c r="M1946" s="10">
        <v>1</v>
      </c>
      <c r="N1946" s="69"/>
      <c r="P1946" s="248">
        <f t="shared" si="49"/>
        <v>0</v>
      </c>
      <c r="Q1946" s="10"/>
      <c r="R1946" s="10"/>
      <c r="S1946" s="10"/>
      <c r="T1946" s="180">
        <f t="shared" si="50"/>
        <v>95</v>
      </c>
      <c r="U1946" s="10"/>
      <c r="V1946" s="10"/>
      <c r="W1946" s="10"/>
      <c r="Y1946" s="10"/>
      <c r="Z1946" s="10"/>
      <c r="AB1946" s="10"/>
      <c r="AC1946" s="10"/>
      <c r="AD1946" s="10"/>
      <c r="AE1946" s="3"/>
      <c r="AF1946" s="3"/>
    </row>
    <row r="1947" spans="1:32" x14ac:dyDescent="0.2">
      <c r="A1947" s="55"/>
      <c r="B1947" s="199"/>
      <c r="C1947" s="10" t="s">
        <v>247</v>
      </c>
      <c r="D1947" s="10"/>
      <c r="E1947" s="10" t="s">
        <v>76</v>
      </c>
      <c r="F1947" s="10">
        <v>6647544</v>
      </c>
      <c r="G1947" s="10"/>
      <c r="H1947" s="10">
        <f t="shared" si="53"/>
        <v>21581</v>
      </c>
      <c r="I1947" s="10"/>
      <c r="J1947" s="10"/>
      <c r="K1947" s="10"/>
      <c r="M1947" s="10">
        <v>1000</v>
      </c>
      <c r="N1947" s="69"/>
      <c r="P1947" s="248">
        <f t="shared" si="49"/>
        <v>0</v>
      </c>
      <c r="Q1947" s="10"/>
      <c r="R1947" s="10"/>
      <c r="S1947" s="10"/>
      <c r="T1947" s="180">
        <f t="shared" si="50"/>
        <v>6647.5439999999999</v>
      </c>
      <c r="U1947" s="10"/>
      <c r="V1947" s="10"/>
      <c r="W1947" s="10"/>
      <c r="Y1947" s="10"/>
      <c r="Z1947" s="10"/>
      <c r="AB1947" s="10"/>
      <c r="AC1947" s="10"/>
      <c r="AD1947" s="10"/>
      <c r="AE1947" s="3"/>
      <c r="AF1947" s="3"/>
    </row>
    <row r="1948" spans="1:32" x14ac:dyDescent="0.2">
      <c r="A1948" s="55"/>
      <c r="B1948" s="199"/>
      <c r="C1948" s="10" t="s">
        <v>247</v>
      </c>
      <c r="D1948" s="10"/>
      <c r="E1948" s="10" t="s">
        <v>119</v>
      </c>
      <c r="F1948" s="10">
        <v>146</v>
      </c>
      <c r="G1948" s="10"/>
      <c r="H1948" s="10">
        <f t="shared" si="53"/>
        <v>0</v>
      </c>
      <c r="I1948" s="10"/>
      <c r="J1948" s="10"/>
      <c r="K1948" s="10"/>
      <c r="M1948" s="10">
        <v>1</v>
      </c>
      <c r="N1948" s="69"/>
      <c r="P1948" s="248">
        <f t="shared" si="49"/>
        <v>0</v>
      </c>
      <c r="Q1948" s="10"/>
      <c r="R1948" s="10"/>
      <c r="S1948" s="10"/>
      <c r="T1948" s="180">
        <f t="shared" si="50"/>
        <v>146</v>
      </c>
      <c r="U1948" s="10"/>
      <c r="V1948" s="10"/>
      <c r="W1948" s="10"/>
      <c r="Y1948" s="10"/>
      <c r="Z1948" s="10"/>
      <c r="AB1948" s="10"/>
      <c r="AC1948" s="10"/>
      <c r="AD1948" s="10"/>
      <c r="AE1948" s="3"/>
      <c r="AF1948" s="3"/>
    </row>
    <row r="1949" spans="1:32" x14ac:dyDescent="0.2">
      <c r="A1949" s="55"/>
      <c r="B1949" s="199"/>
      <c r="C1949" s="10" t="s">
        <v>248</v>
      </c>
      <c r="D1949" s="10"/>
      <c r="E1949" s="10" t="s">
        <v>126</v>
      </c>
      <c r="F1949" s="10">
        <v>20913</v>
      </c>
      <c r="G1949" s="10"/>
      <c r="H1949" s="10">
        <f t="shared" si="53"/>
        <v>68</v>
      </c>
      <c r="I1949" s="10"/>
      <c r="J1949" s="10"/>
      <c r="K1949" s="10"/>
      <c r="M1949" s="10">
        <v>28</v>
      </c>
      <c r="N1949" s="69"/>
      <c r="P1949" s="248">
        <f t="shared" si="49"/>
        <v>0</v>
      </c>
      <c r="Q1949" s="10"/>
      <c r="R1949" s="10"/>
      <c r="S1949" s="10"/>
      <c r="T1949" s="180">
        <f t="shared" si="50"/>
        <v>746.89285714285711</v>
      </c>
      <c r="U1949" s="10"/>
      <c r="V1949" s="10"/>
      <c r="W1949" s="10"/>
      <c r="Y1949" s="10"/>
      <c r="Z1949" s="10"/>
      <c r="AB1949" s="10"/>
      <c r="AC1949" s="10"/>
      <c r="AD1949" s="10"/>
      <c r="AE1949" s="3"/>
      <c r="AF1949" s="3"/>
    </row>
    <row r="1950" spans="1:32" x14ac:dyDescent="0.2">
      <c r="A1950" s="55"/>
      <c r="B1950" s="199"/>
      <c r="C1950" s="10" t="s">
        <v>249</v>
      </c>
      <c r="D1950" s="10"/>
      <c r="E1950" s="10" t="s">
        <v>91</v>
      </c>
      <c r="F1950" s="10">
        <v>7525</v>
      </c>
      <c r="G1950" s="10"/>
      <c r="H1950" s="10">
        <f t="shared" si="53"/>
        <v>24</v>
      </c>
      <c r="I1950" s="10"/>
      <c r="J1950" s="10"/>
      <c r="K1950" s="10"/>
      <c r="M1950" s="10">
        <v>3</v>
      </c>
      <c r="N1950" s="69"/>
      <c r="P1950" s="248">
        <f t="shared" si="49"/>
        <v>0</v>
      </c>
      <c r="Q1950" s="10"/>
      <c r="R1950" s="10"/>
      <c r="S1950" s="10"/>
      <c r="T1950" s="180">
        <f t="shared" si="50"/>
        <v>2508.3333333333335</v>
      </c>
      <c r="U1950" s="10"/>
      <c r="V1950" s="10"/>
      <c r="W1950" s="10"/>
      <c r="Y1950" s="10"/>
      <c r="Z1950" s="10"/>
      <c r="AB1950" s="10"/>
      <c r="AC1950" s="10"/>
      <c r="AD1950" s="10"/>
      <c r="AE1950" s="3"/>
      <c r="AF1950" s="3"/>
    </row>
    <row r="1951" spans="1:32" x14ac:dyDescent="0.2">
      <c r="A1951" s="55"/>
      <c r="B1951" s="199"/>
      <c r="C1951" s="10" t="s">
        <v>250</v>
      </c>
      <c r="D1951" s="10"/>
      <c r="E1951" s="10" t="s">
        <v>78</v>
      </c>
      <c r="F1951" s="10">
        <v>435937</v>
      </c>
      <c r="G1951" s="10"/>
      <c r="H1951" s="10">
        <f t="shared" si="53"/>
        <v>1415</v>
      </c>
      <c r="I1951" s="10"/>
      <c r="J1951" s="10"/>
      <c r="K1951" s="10"/>
      <c r="M1951" s="10">
        <v>118</v>
      </c>
      <c r="N1951" s="69"/>
      <c r="P1951" s="248">
        <f t="shared" si="49"/>
        <v>0</v>
      </c>
      <c r="Q1951" s="10"/>
      <c r="R1951" s="10"/>
      <c r="S1951" s="10"/>
      <c r="T1951" s="180">
        <f t="shared" si="50"/>
        <v>3694.3813559322034</v>
      </c>
      <c r="U1951" s="10"/>
      <c r="V1951" s="10"/>
      <c r="W1951" s="10"/>
      <c r="Y1951" s="10"/>
      <c r="Z1951" s="10"/>
      <c r="AB1951" s="10"/>
      <c r="AC1951" s="10"/>
      <c r="AD1951" s="10"/>
      <c r="AE1951" s="3"/>
      <c r="AF1951" s="3"/>
    </row>
    <row r="1952" spans="1:32" x14ac:dyDescent="0.2">
      <c r="A1952" s="55"/>
      <c r="B1952" s="199"/>
      <c r="C1952" s="10" t="s">
        <v>251</v>
      </c>
      <c r="D1952" s="10"/>
      <c r="E1952" s="10" t="s">
        <v>144</v>
      </c>
      <c r="F1952" s="10">
        <v>34</v>
      </c>
      <c r="G1952" s="10"/>
      <c r="H1952" s="10">
        <f t="shared" si="53"/>
        <v>0</v>
      </c>
      <c r="I1952" s="10"/>
      <c r="J1952" s="10"/>
      <c r="K1952" s="10"/>
      <c r="M1952" s="10">
        <v>1</v>
      </c>
      <c r="N1952" s="69"/>
      <c r="P1952" s="248">
        <f t="shared" si="49"/>
        <v>0</v>
      </c>
      <c r="Q1952" s="10"/>
      <c r="R1952" s="10"/>
      <c r="S1952" s="10"/>
      <c r="T1952" s="180">
        <f t="shared" si="50"/>
        <v>34</v>
      </c>
      <c r="U1952" s="10"/>
      <c r="V1952" s="10"/>
      <c r="W1952" s="10"/>
      <c r="Y1952" s="10"/>
      <c r="Z1952" s="10"/>
      <c r="AB1952" s="10"/>
      <c r="AC1952" s="10"/>
      <c r="AD1952" s="10"/>
      <c r="AE1952" s="3"/>
      <c r="AF1952" s="3"/>
    </row>
    <row r="1953" spans="1:32" x14ac:dyDescent="0.2">
      <c r="A1953" s="55"/>
      <c r="B1953" s="199"/>
      <c r="C1953" s="10" t="s">
        <v>251</v>
      </c>
      <c r="D1953" s="10"/>
      <c r="E1953" s="10" t="s">
        <v>234</v>
      </c>
      <c r="F1953" s="10">
        <v>360</v>
      </c>
      <c r="G1953" s="10"/>
      <c r="H1953" s="10">
        <f t="shared" si="53"/>
        <v>1</v>
      </c>
      <c r="I1953" s="10"/>
      <c r="J1953" s="10"/>
      <c r="K1953" s="10"/>
      <c r="M1953" s="10">
        <v>1</v>
      </c>
      <c r="N1953" s="69"/>
      <c r="P1953" s="248">
        <f t="shared" si="49"/>
        <v>0</v>
      </c>
      <c r="Q1953" s="10"/>
      <c r="R1953" s="10"/>
      <c r="S1953" s="10"/>
      <c r="T1953" s="180">
        <f t="shared" si="50"/>
        <v>360</v>
      </c>
      <c r="U1953" s="10"/>
      <c r="V1953" s="10"/>
      <c r="W1953" s="10"/>
      <c r="Y1953" s="10"/>
      <c r="Z1953" s="10"/>
      <c r="AB1953" s="10"/>
      <c r="AC1953" s="10"/>
      <c r="AD1953" s="10"/>
      <c r="AE1953" s="3"/>
      <c r="AF1953" s="3"/>
    </row>
    <row r="1954" spans="1:32" x14ac:dyDescent="0.2">
      <c r="A1954" s="55"/>
      <c r="B1954" s="199"/>
      <c r="C1954" s="10" t="s">
        <v>251</v>
      </c>
      <c r="D1954" s="10"/>
      <c r="E1954" s="10" t="s">
        <v>69</v>
      </c>
      <c r="F1954" s="10">
        <v>1030010</v>
      </c>
      <c r="G1954" s="10"/>
      <c r="H1954" s="10">
        <f t="shared" si="53"/>
        <v>3344</v>
      </c>
      <c r="I1954" s="10"/>
      <c r="J1954" s="10"/>
      <c r="K1954" s="10"/>
      <c r="M1954" s="10">
        <v>527</v>
      </c>
      <c r="N1954" s="69"/>
      <c r="P1954" s="248">
        <f t="shared" si="49"/>
        <v>0</v>
      </c>
      <c r="Q1954" s="10"/>
      <c r="R1954" s="10"/>
      <c r="S1954" s="10"/>
      <c r="T1954" s="180">
        <f t="shared" si="50"/>
        <v>1954.4781783681215</v>
      </c>
      <c r="U1954" s="10"/>
      <c r="V1954" s="10"/>
      <c r="W1954" s="10"/>
      <c r="Y1954" s="10"/>
      <c r="Z1954" s="10"/>
      <c r="AB1954" s="10"/>
      <c r="AC1954" s="10"/>
      <c r="AD1954" s="10"/>
      <c r="AE1954" s="3"/>
      <c r="AF1954" s="3"/>
    </row>
    <row r="1955" spans="1:32" x14ac:dyDescent="0.2">
      <c r="A1955" s="55"/>
      <c r="B1955" s="199"/>
      <c r="C1955" s="10" t="s">
        <v>252</v>
      </c>
      <c r="D1955" s="10"/>
      <c r="E1955" s="10" t="s">
        <v>78</v>
      </c>
      <c r="F1955" s="10">
        <v>1</v>
      </c>
      <c r="G1955" s="10"/>
      <c r="H1955" s="10">
        <f t="shared" si="53"/>
        <v>0</v>
      </c>
      <c r="I1955" s="10"/>
      <c r="J1955" s="10"/>
      <c r="K1955" s="10"/>
      <c r="M1955" s="10">
        <v>1</v>
      </c>
      <c r="N1955" s="69"/>
      <c r="P1955" s="248">
        <f t="shared" si="49"/>
        <v>0</v>
      </c>
      <c r="Q1955" s="10"/>
      <c r="R1955" s="10"/>
      <c r="S1955" s="10"/>
      <c r="T1955" s="180">
        <f t="shared" si="50"/>
        <v>1</v>
      </c>
      <c r="U1955" s="10"/>
      <c r="V1955" s="10"/>
      <c r="W1955" s="10"/>
      <c r="Y1955" s="10"/>
      <c r="Z1955" s="10"/>
      <c r="AB1955" s="10"/>
      <c r="AC1955" s="10"/>
      <c r="AD1955" s="10"/>
      <c r="AE1955" s="3"/>
      <c r="AF1955" s="3"/>
    </row>
    <row r="1956" spans="1:32" x14ac:dyDescent="0.2">
      <c r="A1956" s="55"/>
      <c r="B1956" s="199"/>
      <c r="C1956" s="10" t="s">
        <v>253</v>
      </c>
      <c r="D1956" s="10"/>
      <c r="E1956" s="10" t="s">
        <v>163</v>
      </c>
      <c r="F1956" s="10">
        <v>637</v>
      </c>
      <c r="G1956" s="10"/>
      <c r="H1956" s="10">
        <f t="shared" si="53"/>
        <v>2</v>
      </c>
      <c r="I1956" s="10"/>
      <c r="J1956" s="10"/>
      <c r="K1956" s="10"/>
      <c r="M1956" s="10">
        <v>9</v>
      </c>
      <c r="N1956" s="69"/>
      <c r="P1956" s="248">
        <f t="shared" si="49"/>
        <v>0</v>
      </c>
      <c r="Q1956" s="10"/>
      <c r="R1956" s="10"/>
      <c r="S1956" s="10"/>
      <c r="T1956" s="180">
        <f t="shared" si="50"/>
        <v>70.777777777777771</v>
      </c>
      <c r="U1956" s="10"/>
      <c r="V1956" s="10"/>
      <c r="W1956" s="10"/>
      <c r="Y1956" s="10"/>
      <c r="Z1956" s="10"/>
      <c r="AB1956" s="10"/>
      <c r="AC1956" s="10"/>
      <c r="AD1956" s="10"/>
      <c r="AE1956" s="3"/>
      <c r="AF1956" s="3"/>
    </row>
    <row r="1957" spans="1:32" x14ac:dyDescent="0.2">
      <c r="A1957" s="55"/>
      <c r="B1957" s="199"/>
      <c r="C1957" s="10" t="s">
        <v>254</v>
      </c>
      <c r="D1957" s="10"/>
      <c r="E1957" s="10" t="s">
        <v>255</v>
      </c>
      <c r="F1957" s="10">
        <v>262001</v>
      </c>
      <c r="G1957" s="10"/>
      <c r="H1957" s="10">
        <f t="shared" si="53"/>
        <v>851</v>
      </c>
      <c r="I1957" s="10"/>
      <c r="J1957" s="10"/>
      <c r="K1957" s="10"/>
      <c r="M1957" s="10">
        <v>127</v>
      </c>
      <c r="N1957" s="69"/>
      <c r="P1957" s="248">
        <f t="shared" si="49"/>
        <v>0</v>
      </c>
      <c r="Q1957" s="10"/>
      <c r="R1957" s="10"/>
      <c r="S1957" s="10"/>
      <c r="T1957" s="180">
        <f t="shared" si="50"/>
        <v>2063</v>
      </c>
      <c r="U1957" s="10"/>
      <c r="V1957" s="10"/>
      <c r="W1957" s="10"/>
      <c r="Y1957" s="10"/>
      <c r="Z1957" s="10"/>
      <c r="AB1957" s="10"/>
      <c r="AC1957" s="10"/>
      <c r="AD1957" s="10"/>
      <c r="AE1957" s="3"/>
      <c r="AF1957" s="3"/>
    </row>
    <row r="1958" spans="1:32" x14ac:dyDescent="0.2">
      <c r="A1958" s="55"/>
      <c r="B1958" s="199"/>
      <c r="C1958" s="10" t="s">
        <v>599</v>
      </c>
      <c r="D1958" s="10"/>
      <c r="E1958" s="10" t="s">
        <v>119</v>
      </c>
      <c r="F1958" s="10">
        <v>1316</v>
      </c>
      <c r="G1958" s="10"/>
      <c r="H1958" s="10">
        <f t="shared" si="53"/>
        <v>4</v>
      </c>
      <c r="I1958" s="10"/>
      <c r="J1958" s="10"/>
      <c r="K1958" s="10"/>
      <c r="M1958" s="10">
        <v>2</v>
      </c>
      <c r="N1958" s="69"/>
      <c r="P1958" s="248">
        <f t="shared" si="49"/>
        <v>0</v>
      </c>
      <c r="Q1958" s="10"/>
      <c r="R1958" s="10"/>
      <c r="S1958" s="10"/>
      <c r="T1958" s="180">
        <f t="shared" si="50"/>
        <v>658</v>
      </c>
      <c r="U1958" s="10"/>
      <c r="V1958" s="10"/>
      <c r="W1958" s="10"/>
      <c r="Y1958" s="10"/>
      <c r="Z1958" s="10"/>
      <c r="AB1958" s="10"/>
      <c r="AC1958" s="10"/>
      <c r="AD1958" s="10"/>
      <c r="AE1958" s="3"/>
      <c r="AF1958" s="3"/>
    </row>
    <row r="1959" spans="1:32" x14ac:dyDescent="0.2">
      <c r="A1959" s="55"/>
      <c r="B1959" s="199"/>
      <c r="C1959" s="10" t="s">
        <v>259</v>
      </c>
      <c r="D1959" s="10"/>
      <c r="E1959" s="10" t="s">
        <v>99</v>
      </c>
      <c r="F1959" s="10">
        <v>686</v>
      </c>
      <c r="G1959" s="10"/>
      <c r="H1959" s="10">
        <f t="shared" si="53"/>
        <v>2</v>
      </c>
      <c r="I1959" s="10"/>
      <c r="J1959" s="10"/>
      <c r="K1959" s="10"/>
      <c r="M1959" s="10">
        <v>1</v>
      </c>
      <c r="N1959" s="69"/>
      <c r="P1959" s="248">
        <f t="shared" si="49"/>
        <v>0</v>
      </c>
      <c r="Q1959" s="10"/>
      <c r="R1959" s="10"/>
      <c r="S1959" s="10"/>
      <c r="T1959" s="180">
        <f t="shared" si="50"/>
        <v>686</v>
      </c>
      <c r="U1959" s="10"/>
      <c r="V1959" s="10"/>
      <c r="W1959" s="10"/>
      <c r="Y1959" s="10"/>
      <c r="Z1959" s="10"/>
      <c r="AB1959" s="10"/>
      <c r="AC1959" s="10"/>
      <c r="AD1959" s="10"/>
      <c r="AE1959" s="3"/>
      <c r="AF1959" s="3"/>
    </row>
    <row r="1960" spans="1:32" x14ac:dyDescent="0.2">
      <c r="A1960" s="55"/>
      <c r="B1960" s="199"/>
      <c r="C1960" s="10" t="s">
        <v>259</v>
      </c>
      <c r="D1960" s="10"/>
      <c r="E1960" s="10" t="s">
        <v>76</v>
      </c>
      <c r="F1960" s="10">
        <v>106686</v>
      </c>
      <c r="G1960" s="10"/>
      <c r="H1960" s="10">
        <f t="shared" si="53"/>
        <v>346</v>
      </c>
      <c r="I1960" s="10"/>
      <c r="J1960" s="10"/>
      <c r="K1960" s="10"/>
      <c r="M1960" s="10">
        <v>32</v>
      </c>
      <c r="N1960" s="69"/>
      <c r="P1960" s="248">
        <f t="shared" si="49"/>
        <v>0</v>
      </c>
      <c r="Q1960" s="10"/>
      <c r="R1960" s="10"/>
      <c r="S1960" s="10"/>
      <c r="T1960" s="180">
        <f t="shared" si="50"/>
        <v>3333.9375</v>
      </c>
      <c r="U1960" s="10"/>
      <c r="V1960" s="10"/>
      <c r="W1960" s="10"/>
      <c r="Y1960" s="10"/>
      <c r="Z1960" s="10"/>
      <c r="AB1960" s="10"/>
      <c r="AC1960" s="10"/>
      <c r="AD1960" s="10"/>
      <c r="AE1960" s="3"/>
      <c r="AF1960" s="3"/>
    </row>
    <row r="1961" spans="1:32" x14ac:dyDescent="0.2">
      <c r="A1961" s="55"/>
      <c r="B1961" s="199"/>
      <c r="C1961" s="10" t="s">
        <v>259</v>
      </c>
      <c r="D1961" s="10"/>
      <c r="E1961" s="10" t="s">
        <v>119</v>
      </c>
      <c r="F1961" s="10">
        <v>107375</v>
      </c>
      <c r="G1961" s="10"/>
      <c r="H1961" s="10">
        <f t="shared" si="53"/>
        <v>349</v>
      </c>
      <c r="I1961" s="10"/>
      <c r="J1961" s="10"/>
      <c r="K1961" s="10"/>
      <c r="M1961" s="10">
        <v>23</v>
      </c>
      <c r="N1961" s="69"/>
      <c r="P1961" s="248">
        <f t="shared" si="49"/>
        <v>0</v>
      </c>
      <c r="Q1961" s="10"/>
      <c r="R1961" s="10"/>
      <c r="S1961" s="10"/>
      <c r="T1961" s="180">
        <f t="shared" si="50"/>
        <v>4668.478260869565</v>
      </c>
      <c r="U1961" s="10"/>
      <c r="V1961" s="10"/>
      <c r="W1961" s="10"/>
      <c r="Y1961" s="10"/>
      <c r="Z1961" s="10"/>
      <c r="AB1961" s="10"/>
      <c r="AC1961" s="10"/>
      <c r="AD1961" s="10"/>
      <c r="AE1961" s="3"/>
      <c r="AF1961" s="3"/>
    </row>
    <row r="1962" spans="1:32" x14ac:dyDescent="0.2">
      <c r="A1962" s="55"/>
      <c r="B1962" s="199"/>
      <c r="C1962" s="10" t="s">
        <v>260</v>
      </c>
      <c r="D1962" s="10"/>
      <c r="E1962" s="10" t="s">
        <v>202</v>
      </c>
      <c r="F1962" s="10">
        <v>494</v>
      </c>
      <c r="G1962" s="10"/>
      <c r="H1962" s="10">
        <f t="shared" si="53"/>
        <v>2</v>
      </c>
      <c r="I1962" s="10"/>
      <c r="J1962" s="10"/>
      <c r="K1962" s="10"/>
      <c r="M1962" s="10">
        <v>1</v>
      </c>
      <c r="N1962" s="69"/>
      <c r="P1962" s="248">
        <f t="shared" si="49"/>
        <v>0</v>
      </c>
      <c r="Q1962" s="10"/>
      <c r="R1962" s="10"/>
      <c r="S1962" s="10"/>
      <c r="T1962" s="180">
        <f t="shared" si="50"/>
        <v>494</v>
      </c>
      <c r="U1962" s="10"/>
      <c r="V1962" s="10"/>
      <c r="W1962" s="10"/>
      <c r="Y1962" s="10"/>
      <c r="Z1962" s="10"/>
      <c r="AB1962" s="10"/>
      <c r="AC1962" s="10"/>
      <c r="AD1962" s="10"/>
      <c r="AE1962" s="3"/>
      <c r="AF1962" s="3"/>
    </row>
    <row r="1963" spans="1:32" x14ac:dyDescent="0.2">
      <c r="A1963" s="55"/>
      <c r="B1963" s="199"/>
      <c r="C1963" s="10" t="s">
        <v>260</v>
      </c>
      <c r="D1963" s="10"/>
      <c r="E1963" s="10" t="s">
        <v>72</v>
      </c>
      <c r="F1963" s="10">
        <v>952472</v>
      </c>
      <c r="G1963" s="10"/>
      <c r="H1963" s="10">
        <f t="shared" si="53"/>
        <v>3092</v>
      </c>
      <c r="I1963" s="10"/>
      <c r="J1963" s="10"/>
      <c r="K1963" s="10"/>
      <c r="M1963" s="10">
        <v>285</v>
      </c>
      <c r="N1963" s="69"/>
      <c r="P1963" s="248">
        <f t="shared" si="49"/>
        <v>0</v>
      </c>
      <c r="Q1963" s="10"/>
      <c r="R1963" s="10"/>
      <c r="S1963" s="10"/>
      <c r="T1963" s="180">
        <f t="shared" si="50"/>
        <v>3342.0070175438595</v>
      </c>
      <c r="U1963" s="10"/>
      <c r="V1963" s="10"/>
      <c r="W1963" s="10"/>
      <c r="Y1963" s="10"/>
      <c r="Z1963" s="10"/>
      <c r="AB1963" s="10"/>
      <c r="AC1963" s="10"/>
      <c r="AD1963" s="10"/>
      <c r="AE1963" s="3"/>
      <c r="AF1963" s="3"/>
    </row>
    <row r="1964" spans="1:32" x14ac:dyDescent="0.2">
      <c r="A1964" s="55"/>
      <c r="B1964" s="199"/>
      <c r="C1964" s="10" t="s">
        <v>263</v>
      </c>
      <c r="D1964" s="10"/>
      <c r="E1964" s="10" t="s">
        <v>63</v>
      </c>
      <c r="F1964" s="10">
        <v>602487</v>
      </c>
      <c r="G1964" s="10"/>
      <c r="H1964" s="10">
        <f t="shared" si="53"/>
        <v>1956</v>
      </c>
      <c r="I1964" s="10"/>
      <c r="J1964" s="10"/>
      <c r="K1964" s="10"/>
      <c r="M1964" s="10">
        <v>325</v>
      </c>
      <c r="N1964" s="69"/>
      <c r="P1964" s="248">
        <f t="shared" si="49"/>
        <v>0</v>
      </c>
      <c r="Q1964" s="10"/>
      <c r="R1964" s="10"/>
      <c r="S1964" s="10"/>
      <c r="T1964" s="180">
        <f t="shared" si="50"/>
        <v>1853.8061538461538</v>
      </c>
      <c r="U1964" s="10"/>
      <c r="V1964" s="10"/>
      <c r="W1964" s="10"/>
      <c r="Y1964" s="10"/>
      <c r="Z1964" s="10"/>
      <c r="AB1964" s="10"/>
      <c r="AC1964" s="10"/>
      <c r="AD1964" s="10"/>
      <c r="AE1964" s="3"/>
      <c r="AF1964" s="3"/>
    </row>
    <row r="1965" spans="1:32" x14ac:dyDescent="0.2">
      <c r="A1965" s="55"/>
      <c r="B1965" s="199"/>
      <c r="C1965" s="10" t="s">
        <v>263</v>
      </c>
      <c r="D1965" s="10"/>
      <c r="E1965" s="10" t="s">
        <v>166</v>
      </c>
      <c r="F1965" s="10">
        <v>576</v>
      </c>
      <c r="G1965" s="10"/>
      <c r="H1965" s="10">
        <f t="shared" si="53"/>
        <v>2</v>
      </c>
      <c r="I1965" s="10"/>
      <c r="J1965" s="10"/>
      <c r="K1965" s="10"/>
      <c r="M1965" s="10">
        <v>1</v>
      </c>
      <c r="N1965" s="69"/>
      <c r="P1965" s="248">
        <f t="shared" si="49"/>
        <v>0</v>
      </c>
      <c r="Q1965" s="10"/>
      <c r="R1965" s="10"/>
      <c r="S1965" s="10"/>
      <c r="T1965" s="180">
        <f t="shared" si="50"/>
        <v>576</v>
      </c>
      <c r="U1965" s="10"/>
      <c r="V1965" s="10"/>
      <c r="W1965" s="10"/>
      <c r="Y1965" s="10"/>
      <c r="Z1965" s="10"/>
      <c r="AB1965" s="10"/>
      <c r="AC1965" s="10"/>
      <c r="AD1965" s="10"/>
      <c r="AE1965" s="3"/>
      <c r="AF1965" s="3"/>
    </row>
    <row r="1966" spans="1:32" x14ac:dyDescent="0.2">
      <c r="A1966" s="55"/>
      <c r="B1966" s="199"/>
      <c r="C1966" s="10" t="s">
        <v>265</v>
      </c>
      <c r="D1966" s="10"/>
      <c r="E1966" s="10" t="s">
        <v>126</v>
      </c>
      <c r="F1966" s="10">
        <v>1349</v>
      </c>
      <c r="G1966" s="10"/>
      <c r="H1966" s="10">
        <f t="shared" si="53"/>
        <v>4</v>
      </c>
      <c r="I1966" s="10"/>
      <c r="J1966" s="10"/>
      <c r="K1966" s="10"/>
      <c r="M1966" s="10">
        <v>6</v>
      </c>
      <c r="N1966" s="69"/>
      <c r="P1966" s="248">
        <f t="shared" si="49"/>
        <v>0</v>
      </c>
      <c r="Q1966" s="10"/>
      <c r="R1966" s="10"/>
      <c r="S1966" s="10"/>
      <c r="T1966" s="180">
        <f t="shared" si="50"/>
        <v>224.83333333333334</v>
      </c>
      <c r="U1966" s="10"/>
      <c r="V1966" s="10"/>
      <c r="W1966" s="10"/>
      <c r="Y1966" s="10"/>
      <c r="Z1966" s="10"/>
      <c r="AB1966" s="10"/>
      <c r="AC1966" s="10"/>
      <c r="AD1966" s="10"/>
      <c r="AE1966" s="3"/>
      <c r="AF1966" s="3"/>
    </row>
    <row r="1967" spans="1:32" x14ac:dyDescent="0.2">
      <c r="A1967" s="55"/>
      <c r="B1967" s="199"/>
      <c r="C1967" s="10" t="s">
        <v>265</v>
      </c>
      <c r="D1967" s="10"/>
      <c r="E1967" s="10" t="s">
        <v>266</v>
      </c>
      <c r="F1967" s="10">
        <v>122167</v>
      </c>
      <c r="G1967" s="10"/>
      <c r="H1967" s="10">
        <f t="shared" si="53"/>
        <v>397</v>
      </c>
      <c r="I1967" s="10"/>
      <c r="J1967" s="10"/>
      <c r="K1967" s="10"/>
      <c r="M1967" s="10">
        <v>124</v>
      </c>
      <c r="N1967" s="69"/>
      <c r="P1967" s="248">
        <f t="shared" si="49"/>
        <v>0</v>
      </c>
      <c r="Q1967" s="10"/>
      <c r="R1967" s="10"/>
      <c r="S1967" s="10"/>
      <c r="T1967" s="180">
        <f t="shared" si="50"/>
        <v>985.2177419354839</v>
      </c>
      <c r="U1967" s="10"/>
      <c r="V1967" s="10"/>
      <c r="W1967" s="10"/>
      <c r="Y1967" s="10"/>
      <c r="Z1967" s="10"/>
      <c r="AB1967" s="10"/>
      <c r="AC1967" s="10"/>
      <c r="AD1967" s="10"/>
      <c r="AE1967" s="3"/>
      <c r="AF1967" s="3"/>
    </row>
    <row r="1968" spans="1:32" x14ac:dyDescent="0.2">
      <c r="A1968" s="55"/>
      <c r="B1968" s="199"/>
      <c r="C1968" s="10" t="s">
        <v>265</v>
      </c>
      <c r="D1968" s="10"/>
      <c r="E1968" s="10" t="s">
        <v>119</v>
      </c>
      <c r="F1968" s="10">
        <v>17900</v>
      </c>
      <c r="G1968" s="10"/>
      <c r="H1968" s="10">
        <f t="shared" si="53"/>
        <v>58</v>
      </c>
      <c r="I1968" s="10"/>
      <c r="J1968" s="10"/>
      <c r="K1968" s="10"/>
      <c r="M1968" s="10">
        <v>1</v>
      </c>
      <c r="N1968" s="69"/>
      <c r="P1968" s="248">
        <f t="shared" si="49"/>
        <v>0</v>
      </c>
      <c r="Q1968" s="10"/>
      <c r="R1968" s="10"/>
      <c r="S1968" s="10"/>
      <c r="T1968" s="180">
        <f t="shared" si="50"/>
        <v>17900</v>
      </c>
      <c r="U1968" s="10"/>
      <c r="V1968" s="10"/>
      <c r="W1968" s="10"/>
      <c r="Y1968" s="10"/>
      <c r="Z1968" s="10"/>
      <c r="AB1968" s="10"/>
      <c r="AC1968" s="10"/>
      <c r="AD1968" s="10"/>
      <c r="AE1968" s="3"/>
      <c r="AF1968" s="3"/>
    </row>
    <row r="1969" spans="1:32" x14ac:dyDescent="0.2">
      <c r="A1969" s="55"/>
      <c r="B1969" s="199"/>
      <c r="C1969" s="10" t="s">
        <v>600</v>
      </c>
      <c r="D1969" s="10"/>
      <c r="E1969" s="10" t="s">
        <v>186</v>
      </c>
      <c r="F1969" s="10">
        <v>13</v>
      </c>
      <c r="G1969" s="10"/>
      <c r="H1969" s="10">
        <f t="shared" si="53"/>
        <v>0</v>
      </c>
      <c r="I1969" s="10"/>
      <c r="J1969" s="10"/>
      <c r="K1969" s="10"/>
      <c r="M1969" s="10">
        <v>1</v>
      </c>
      <c r="N1969" s="69"/>
      <c r="P1969" s="248">
        <f t="shared" si="49"/>
        <v>0</v>
      </c>
      <c r="Q1969" s="10"/>
      <c r="R1969" s="10"/>
      <c r="S1969" s="10"/>
      <c r="T1969" s="180">
        <f t="shared" si="50"/>
        <v>13</v>
      </c>
      <c r="U1969" s="10"/>
      <c r="V1969" s="10"/>
      <c r="W1969" s="10"/>
      <c r="Y1969" s="10"/>
      <c r="Z1969" s="10"/>
      <c r="AB1969" s="10"/>
      <c r="AC1969" s="10"/>
      <c r="AD1969" s="10"/>
      <c r="AE1969" s="3"/>
      <c r="AF1969" s="3"/>
    </row>
    <row r="1970" spans="1:32" x14ac:dyDescent="0.2">
      <c r="A1970" s="55"/>
      <c r="B1970" s="199"/>
      <c r="C1970" s="10" t="s">
        <v>267</v>
      </c>
      <c r="D1970" s="10"/>
      <c r="E1970" s="10" t="s">
        <v>268</v>
      </c>
      <c r="F1970" s="10">
        <v>7157</v>
      </c>
      <c r="G1970" s="10"/>
      <c r="H1970" s="10">
        <f t="shared" si="53"/>
        <v>23</v>
      </c>
      <c r="I1970" s="10"/>
      <c r="J1970" s="10"/>
      <c r="K1970" s="10"/>
      <c r="M1970" s="10">
        <v>23</v>
      </c>
      <c r="N1970" s="69"/>
      <c r="P1970" s="248">
        <f t="shared" si="49"/>
        <v>0</v>
      </c>
      <c r="Q1970" s="10"/>
      <c r="R1970" s="10"/>
      <c r="S1970" s="10"/>
      <c r="T1970" s="180">
        <f t="shared" si="50"/>
        <v>311.17391304347825</v>
      </c>
      <c r="U1970" s="10"/>
      <c r="V1970" s="10"/>
      <c r="W1970" s="10"/>
      <c r="Y1970" s="10"/>
      <c r="Z1970" s="10"/>
      <c r="AB1970" s="10"/>
      <c r="AC1970" s="10"/>
      <c r="AD1970" s="10"/>
      <c r="AE1970" s="3"/>
      <c r="AF1970" s="3"/>
    </row>
    <row r="1971" spans="1:32" x14ac:dyDescent="0.2">
      <c r="A1971" s="55"/>
      <c r="B1971" s="199"/>
      <c r="C1971" s="10" t="s">
        <v>267</v>
      </c>
      <c r="D1971" s="10"/>
      <c r="E1971" s="10" t="s">
        <v>448</v>
      </c>
      <c r="F1971" s="10">
        <v>483</v>
      </c>
      <c r="G1971" s="10"/>
      <c r="H1971" s="10">
        <f t="shared" si="53"/>
        <v>2</v>
      </c>
      <c r="I1971" s="10"/>
      <c r="J1971" s="10"/>
      <c r="K1971" s="10"/>
      <c r="M1971" s="10">
        <v>1</v>
      </c>
      <c r="N1971" s="69"/>
      <c r="P1971" s="248">
        <f t="shared" si="49"/>
        <v>0</v>
      </c>
      <c r="Q1971" s="10"/>
      <c r="R1971" s="10"/>
      <c r="S1971" s="10"/>
      <c r="T1971" s="180">
        <f t="shared" si="50"/>
        <v>483</v>
      </c>
      <c r="U1971" s="10"/>
      <c r="V1971" s="10"/>
      <c r="W1971" s="10"/>
      <c r="Y1971" s="10"/>
      <c r="Z1971" s="10"/>
      <c r="AB1971" s="10"/>
      <c r="AC1971" s="10"/>
      <c r="AD1971" s="10"/>
      <c r="AE1971" s="3"/>
      <c r="AF1971" s="3"/>
    </row>
    <row r="1972" spans="1:32" x14ac:dyDescent="0.2">
      <c r="A1972" s="55"/>
      <c r="B1972" s="199"/>
      <c r="C1972" s="10" t="s">
        <v>269</v>
      </c>
      <c r="D1972" s="10"/>
      <c r="E1972" s="10" t="s">
        <v>144</v>
      </c>
      <c r="F1972" s="10">
        <v>556375</v>
      </c>
      <c r="G1972" s="10"/>
      <c r="H1972" s="10">
        <f t="shared" si="53"/>
        <v>1806</v>
      </c>
      <c r="I1972" s="10"/>
      <c r="J1972" s="10"/>
      <c r="K1972" s="10"/>
      <c r="M1972" s="10">
        <v>51</v>
      </c>
      <c r="N1972" s="69"/>
      <c r="P1972" s="248">
        <f t="shared" si="49"/>
        <v>0</v>
      </c>
      <c r="Q1972" s="10"/>
      <c r="R1972" s="10"/>
      <c r="S1972" s="10"/>
      <c r="T1972" s="180">
        <f t="shared" si="50"/>
        <v>10909.313725490196</v>
      </c>
      <c r="U1972" s="10"/>
      <c r="V1972" s="10"/>
      <c r="W1972" s="10"/>
      <c r="Y1972" s="10"/>
      <c r="Z1972" s="10"/>
      <c r="AB1972" s="10"/>
      <c r="AC1972" s="10"/>
      <c r="AD1972" s="10"/>
      <c r="AE1972" s="3"/>
      <c r="AF1972" s="3"/>
    </row>
    <row r="1973" spans="1:32" x14ac:dyDescent="0.2">
      <c r="A1973" s="55"/>
      <c r="B1973" s="199"/>
      <c r="C1973" s="10" t="s">
        <v>269</v>
      </c>
      <c r="D1973" s="10"/>
      <c r="E1973" s="10" t="s">
        <v>271</v>
      </c>
      <c r="F1973" s="10">
        <v>1453</v>
      </c>
      <c r="G1973" s="10"/>
      <c r="H1973" s="10">
        <f t="shared" si="53"/>
        <v>5</v>
      </c>
      <c r="I1973" s="10"/>
      <c r="J1973" s="10"/>
      <c r="K1973" s="10"/>
      <c r="M1973" s="10">
        <v>3</v>
      </c>
      <c r="N1973" s="69"/>
      <c r="P1973" s="248">
        <f t="shared" si="49"/>
        <v>0</v>
      </c>
      <c r="Q1973" s="10"/>
      <c r="R1973" s="10"/>
      <c r="S1973" s="10"/>
      <c r="T1973" s="180">
        <f t="shared" si="50"/>
        <v>484.33333333333331</v>
      </c>
      <c r="U1973" s="10"/>
      <c r="V1973" s="10"/>
      <c r="W1973" s="10"/>
      <c r="Y1973" s="10"/>
      <c r="Z1973" s="10"/>
      <c r="AB1973" s="10"/>
      <c r="AC1973" s="10"/>
      <c r="AD1973" s="10"/>
      <c r="AE1973" s="3"/>
      <c r="AF1973" s="3"/>
    </row>
    <row r="1974" spans="1:32" x14ac:dyDescent="0.2">
      <c r="A1974" s="55"/>
      <c r="B1974" s="199"/>
      <c r="C1974" s="10" t="s">
        <v>269</v>
      </c>
      <c r="D1974" s="10"/>
      <c r="E1974" s="10" t="s">
        <v>174</v>
      </c>
      <c r="F1974" s="10">
        <v>4503</v>
      </c>
      <c r="G1974" s="10"/>
      <c r="H1974" s="10">
        <f t="shared" si="53"/>
        <v>15</v>
      </c>
      <c r="I1974" s="10"/>
      <c r="J1974" s="10"/>
      <c r="K1974" s="10"/>
      <c r="M1974" s="10">
        <v>2</v>
      </c>
      <c r="N1974" s="69"/>
      <c r="P1974" s="248">
        <f t="shared" si="49"/>
        <v>0</v>
      </c>
      <c r="Q1974" s="10"/>
      <c r="R1974" s="10"/>
      <c r="S1974" s="10"/>
      <c r="T1974" s="180">
        <f t="shared" si="50"/>
        <v>2251.5</v>
      </c>
      <c r="U1974" s="10"/>
      <c r="V1974" s="10"/>
      <c r="W1974" s="10"/>
      <c r="Y1974" s="10"/>
      <c r="Z1974" s="10"/>
      <c r="AB1974" s="10"/>
      <c r="AC1974" s="10"/>
      <c r="AD1974" s="10"/>
      <c r="AE1974" s="3"/>
      <c r="AF1974" s="3"/>
    </row>
    <row r="1975" spans="1:32" x14ac:dyDescent="0.2">
      <c r="A1975" s="55"/>
      <c r="B1975" s="199"/>
      <c r="C1975" s="10" t="s">
        <v>272</v>
      </c>
      <c r="D1975" s="10"/>
      <c r="E1975" s="10" t="s">
        <v>271</v>
      </c>
      <c r="F1975" s="10">
        <v>217034</v>
      </c>
      <c r="G1975" s="10"/>
      <c r="H1975" s="10">
        <f t="shared" si="53"/>
        <v>705</v>
      </c>
      <c r="I1975" s="10"/>
      <c r="J1975" s="10"/>
      <c r="K1975" s="10"/>
      <c r="M1975" s="10">
        <v>87</v>
      </c>
      <c r="N1975" s="69"/>
      <c r="P1975" s="248">
        <f t="shared" si="49"/>
        <v>0</v>
      </c>
      <c r="Q1975" s="10"/>
      <c r="R1975" s="10"/>
      <c r="S1975" s="10"/>
      <c r="T1975" s="180">
        <f t="shared" si="50"/>
        <v>2494.6436781609195</v>
      </c>
      <c r="U1975" s="10"/>
      <c r="V1975" s="10"/>
      <c r="W1975" s="10"/>
      <c r="Y1975" s="10"/>
      <c r="Z1975" s="10"/>
      <c r="AB1975" s="10"/>
      <c r="AC1975" s="10"/>
      <c r="AD1975" s="10"/>
      <c r="AE1975" s="3"/>
      <c r="AF1975" s="3"/>
    </row>
    <row r="1976" spans="1:32" x14ac:dyDescent="0.2">
      <c r="A1976" s="55"/>
      <c r="B1976" s="199"/>
      <c r="C1976" s="10" t="s">
        <v>273</v>
      </c>
      <c r="D1976" s="10"/>
      <c r="E1976" s="10" t="s">
        <v>106</v>
      </c>
      <c r="F1976" s="10">
        <v>65400</v>
      </c>
      <c r="G1976" s="10"/>
      <c r="H1976" s="10">
        <f t="shared" si="53"/>
        <v>212</v>
      </c>
      <c r="I1976" s="10"/>
      <c r="J1976" s="10"/>
      <c r="K1976" s="10"/>
      <c r="M1976" s="10">
        <v>26</v>
      </c>
      <c r="N1976" s="69"/>
      <c r="P1976" s="248">
        <f t="shared" si="49"/>
        <v>0</v>
      </c>
      <c r="Q1976" s="10"/>
      <c r="R1976" s="10"/>
      <c r="S1976" s="10"/>
      <c r="T1976" s="180">
        <f t="shared" si="50"/>
        <v>2515.3846153846152</v>
      </c>
      <c r="U1976" s="10"/>
      <c r="V1976" s="10"/>
      <c r="W1976" s="10"/>
      <c r="Y1976" s="10"/>
      <c r="Z1976" s="10"/>
      <c r="AB1976" s="10"/>
      <c r="AC1976" s="10"/>
      <c r="AD1976" s="10"/>
      <c r="AE1976" s="3"/>
      <c r="AF1976" s="3"/>
    </row>
    <row r="1977" spans="1:32" x14ac:dyDescent="0.2">
      <c r="A1977" s="55"/>
      <c r="B1977" s="199"/>
      <c r="C1977" s="10" t="s">
        <v>274</v>
      </c>
      <c r="D1977" s="10"/>
      <c r="E1977" s="10" t="s">
        <v>99</v>
      </c>
      <c r="F1977" s="10">
        <v>94551</v>
      </c>
      <c r="G1977" s="10"/>
      <c r="H1977" s="10">
        <f t="shared" si="53"/>
        <v>307</v>
      </c>
      <c r="I1977" s="10"/>
      <c r="J1977" s="10"/>
      <c r="K1977" s="10"/>
      <c r="M1977" s="10">
        <v>22</v>
      </c>
      <c r="N1977" s="69"/>
      <c r="P1977" s="248">
        <f t="shared" si="49"/>
        <v>0</v>
      </c>
      <c r="Q1977" s="10"/>
      <c r="R1977" s="10"/>
      <c r="S1977" s="10"/>
      <c r="T1977" s="180">
        <f t="shared" si="50"/>
        <v>4297.772727272727</v>
      </c>
      <c r="U1977" s="10"/>
      <c r="V1977" s="10"/>
      <c r="W1977" s="10"/>
      <c r="Y1977" s="10"/>
      <c r="Z1977" s="10"/>
      <c r="AB1977" s="10"/>
      <c r="AC1977" s="10"/>
      <c r="AD1977" s="10"/>
      <c r="AE1977" s="3"/>
      <c r="AF1977" s="3"/>
    </row>
    <row r="1978" spans="1:32" x14ac:dyDescent="0.2">
      <c r="A1978" s="55"/>
      <c r="B1978" s="199"/>
      <c r="C1978" s="10" t="s">
        <v>274</v>
      </c>
      <c r="D1978" s="10"/>
      <c r="E1978" s="10" t="s">
        <v>76</v>
      </c>
      <c r="F1978" s="10">
        <v>326448</v>
      </c>
      <c r="G1978" s="10"/>
      <c r="H1978" s="10">
        <f t="shared" si="53"/>
        <v>1060</v>
      </c>
      <c r="I1978" s="10"/>
      <c r="J1978" s="10"/>
      <c r="K1978" s="10"/>
      <c r="M1978" s="10">
        <v>31</v>
      </c>
      <c r="N1978" s="69"/>
      <c r="P1978" s="248">
        <f t="shared" si="49"/>
        <v>0</v>
      </c>
      <c r="Q1978" s="10"/>
      <c r="R1978" s="10"/>
      <c r="S1978" s="10"/>
      <c r="T1978" s="180">
        <f t="shared" si="50"/>
        <v>10530.58064516129</v>
      </c>
      <c r="U1978" s="10"/>
      <c r="V1978" s="10"/>
      <c r="W1978" s="10"/>
      <c r="Y1978" s="10"/>
      <c r="Z1978" s="10"/>
      <c r="AB1978" s="10"/>
      <c r="AC1978" s="10"/>
      <c r="AD1978" s="10"/>
      <c r="AE1978" s="3"/>
      <c r="AF1978" s="3"/>
    </row>
    <row r="1979" spans="1:32" x14ac:dyDescent="0.2">
      <c r="A1979" s="55"/>
      <c r="B1979" s="199"/>
      <c r="C1979" s="10" t="s">
        <v>275</v>
      </c>
      <c r="D1979" s="10"/>
      <c r="E1979" s="10" t="s">
        <v>104</v>
      </c>
      <c r="F1979" s="10">
        <v>6113</v>
      </c>
      <c r="G1979" s="10"/>
      <c r="H1979" s="10">
        <f t="shared" si="53"/>
        <v>20</v>
      </c>
      <c r="I1979" s="10"/>
      <c r="J1979" s="10"/>
      <c r="K1979" s="10"/>
      <c r="M1979" s="10">
        <v>4</v>
      </c>
      <c r="N1979" s="69"/>
      <c r="P1979" s="248">
        <f t="shared" si="49"/>
        <v>0</v>
      </c>
      <c r="Q1979" s="10"/>
      <c r="R1979" s="10"/>
      <c r="S1979" s="10"/>
      <c r="T1979" s="180">
        <f t="shared" si="50"/>
        <v>1528.25</v>
      </c>
      <c r="U1979" s="10"/>
      <c r="V1979" s="10"/>
      <c r="W1979" s="10"/>
      <c r="Y1979" s="10"/>
      <c r="Z1979" s="10"/>
      <c r="AB1979" s="10"/>
      <c r="AC1979" s="10"/>
      <c r="AD1979" s="10"/>
      <c r="AE1979" s="3"/>
      <c r="AF1979" s="3"/>
    </row>
    <row r="1980" spans="1:32" x14ac:dyDescent="0.2">
      <c r="A1980" s="55"/>
      <c r="B1980" s="199"/>
      <c r="C1980" s="10" t="s">
        <v>278</v>
      </c>
      <c r="D1980" s="10"/>
      <c r="E1980" s="10" t="s">
        <v>226</v>
      </c>
      <c r="F1980" s="10">
        <v>878</v>
      </c>
      <c r="G1980" s="10"/>
      <c r="H1980" s="10">
        <f t="shared" si="53"/>
        <v>3</v>
      </c>
      <c r="I1980" s="10"/>
      <c r="J1980" s="10"/>
      <c r="K1980" s="10"/>
      <c r="M1980" s="10">
        <v>1</v>
      </c>
      <c r="N1980" s="69"/>
      <c r="P1980" s="248">
        <f t="shared" si="49"/>
        <v>0</v>
      </c>
      <c r="Q1980" s="10"/>
      <c r="R1980" s="10"/>
      <c r="S1980" s="10"/>
      <c r="T1980" s="180">
        <f t="shared" si="50"/>
        <v>878</v>
      </c>
      <c r="U1980" s="10"/>
      <c r="V1980" s="10"/>
      <c r="W1980" s="10"/>
      <c r="Y1980" s="10"/>
      <c r="Z1980" s="10"/>
      <c r="AB1980" s="10"/>
      <c r="AC1980" s="10"/>
      <c r="AD1980" s="10"/>
      <c r="AE1980" s="3"/>
      <c r="AF1980" s="3"/>
    </row>
    <row r="1981" spans="1:32" x14ac:dyDescent="0.2">
      <c r="A1981" s="55"/>
      <c r="B1981" s="199"/>
      <c r="C1981" s="10" t="s">
        <v>278</v>
      </c>
      <c r="D1981" s="10"/>
      <c r="E1981" s="10" t="s">
        <v>92</v>
      </c>
      <c r="F1981" s="10">
        <v>17925</v>
      </c>
      <c r="G1981" s="10"/>
      <c r="H1981" s="10">
        <f t="shared" si="53"/>
        <v>58</v>
      </c>
      <c r="I1981" s="10"/>
      <c r="J1981" s="10"/>
      <c r="K1981" s="10"/>
      <c r="M1981" s="10">
        <v>22</v>
      </c>
      <c r="N1981" s="69"/>
      <c r="P1981" s="248">
        <f t="shared" si="49"/>
        <v>0</v>
      </c>
      <c r="Q1981" s="10"/>
      <c r="R1981" s="10"/>
      <c r="S1981" s="10"/>
      <c r="T1981" s="180">
        <f t="shared" si="50"/>
        <v>814.77272727272725</v>
      </c>
      <c r="U1981" s="10"/>
      <c r="V1981" s="10"/>
      <c r="W1981" s="10"/>
      <c r="Y1981" s="10"/>
      <c r="Z1981" s="10"/>
      <c r="AB1981" s="10"/>
      <c r="AC1981" s="10"/>
      <c r="AD1981" s="10"/>
      <c r="AE1981" s="3"/>
      <c r="AF1981" s="3"/>
    </row>
    <row r="1982" spans="1:32" x14ac:dyDescent="0.2">
      <c r="A1982" s="55"/>
      <c r="B1982" s="199"/>
      <c r="C1982" s="10" t="s">
        <v>279</v>
      </c>
      <c r="D1982" s="10"/>
      <c r="E1982" s="10" t="s">
        <v>63</v>
      </c>
      <c r="F1982" s="10">
        <v>12053</v>
      </c>
      <c r="G1982" s="10"/>
      <c r="H1982" s="10">
        <f t="shared" si="53"/>
        <v>39</v>
      </c>
      <c r="I1982" s="10"/>
      <c r="J1982" s="10"/>
      <c r="K1982" s="10"/>
      <c r="M1982" s="10">
        <v>18</v>
      </c>
      <c r="N1982" s="69"/>
      <c r="P1982" s="248">
        <f t="shared" si="49"/>
        <v>0</v>
      </c>
      <c r="Q1982" s="10"/>
      <c r="R1982" s="10"/>
      <c r="S1982" s="10"/>
      <c r="T1982" s="180">
        <f t="shared" si="50"/>
        <v>669.61111111111109</v>
      </c>
      <c r="U1982" s="10"/>
      <c r="V1982" s="10"/>
      <c r="W1982" s="10"/>
      <c r="Y1982" s="10"/>
      <c r="Z1982" s="10"/>
      <c r="AB1982" s="10"/>
      <c r="AC1982" s="10"/>
      <c r="AD1982" s="10"/>
      <c r="AE1982" s="3"/>
      <c r="AF1982" s="3"/>
    </row>
    <row r="1983" spans="1:32" x14ac:dyDescent="0.2">
      <c r="A1983" s="55"/>
      <c r="B1983" s="199"/>
      <c r="C1983" s="10" t="s">
        <v>279</v>
      </c>
      <c r="D1983" s="10"/>
      <c r="E1983" s="10" t="s">
        <v>169</v>
      </c>
      <c r="F1983" s="10">
        <v>11234</v>
      </c>
      <c r="G1983" s="10"/>
      <c r="H1983" s="10">
        <f t="shared" si="53"/>
        <v>36</v>
      </c>
      <c r="I1983" s="10"/>
      <c r="J1983" s="10"/>
      <c r="K1983" s="10"/>
      <c r="M1983" s="10">
        <v>17</v>
      </c>
      <c r="N1983" s="69"/>
      <c r="P1983" s="248">
        <f t="shared" si="49"/>
        <v>0</v>
      </c>
      <c r="Q1983" s="10"/>
      <c r="R1983" s="10"/>
      <c r="S1983" s="10"/>
      <c r="T1983" s="180">
        <f t="shared" si="50"/>
        <v>660.82352941176475</v>
      </c>
      <c r="U1983" s="10"/>
      <c r="V1983" s="10"/>
      <c r="W1983" s="10"/>
      <c r="Y1983" s="10"/>
      <c r="Z1983" s="10"/>
      <c r="AB1983" s="10"/>
      <c r="AC1983" s="10"/>
      <c r="AD1983" s="10"/>
      <c r="AE1983" s="3"/>
      <c r="AF1983" s="3"/>
    </row>
    <row r="1984" spans="1:32" x14ac:dyDescent="0.2">
      <c r="A1984" s="55"/>
      <c r="B1984" s="199"/>
      <c r="C1984" s="10" t="s">
        <v>280</v>
      </c>
      <c r="D1984" s="10"/>
      <c r="E1984" s="10" t="s">
        <v>67</v>
      </c>
      <c r="F1984" s="10">
        <v>9362</v>
      </c>
      <c r="G1984" s="10"/>
      <c r="H1984" s="10">
        <f t="shared" si="53"/>
        <v>30</v>
      </c>
      <c r="I1984" s="10"/>
      <c r="J1984" s="10"/>
      <c r="K1984" s="10"/>
      <c r="M1984" s="10">
        <v>4</v>
      </c>
      <c r="N1984" s="69"/>
      <c r="P1984" s="248">
        <f t="shared" si="49"/>
        <v>0</v>
      </c>
      <c r="Q1984" s="10"/>
      <c r="R1984" s="10"/>
      <c r="S1984" s="10"/>
      <c r="T1984" s="180">
        <f t="shared" si="50"/>
        <v>2340.5</v>
      </c>
      <c r="U1984" s="10"/>
      <c r="V1984" s="10"/>
      <c r="W1984" s="10"/>
      <c r="Y1984" s="10"/>
      <c r="Z1984" s="10"/>
      <c r="AB1984" s="10"/>
      <c r="AC1984" s="10"/>
      <c r="AD1984" s="10"/>
      <c r="AE1984" s="3"/>
      <c r="AF1984" s="3"/>
    </row>
    <row r="1985" spans="1:32" x14ac:dyDescent="0.2">
      <c r="A1985" s="55"/>
      <c r="B1985" s="199"/>
      <c r="C1985" s="10" t="s">
        <v>281</v>
      </c>
      <c r="D1985" s="10"/>
      <c r="E1985" s="10" t="s">
        <v>78</v>
      </c>
      <c r="F1985" s="10">
        <v>397921</v>
      </c>
      <c r="G1985" s="10"/>
      <c r="H1985" s="10">
        <f t="shared" si="53"/>
        <v>1292</v>
      </c>
      <c r="I1985" s="10"/>
      <c r="J1985" s="10"/>
      <c r="K1985" s="10"/>
      <c r="M1985" s="10">
        <v>137</v>
      </c>
      <c r="N1985" s="69"/>
      <c r="P1985" s="248">
        <f t="shared" si="49"/>
        <v>0</v>
      </c>
      <c r="Q1985" s="10"/>
      <c r="R1985" s="10"/>
      <c r="S1985" s="10"/>
      <c r="T1985" s="180">
        <f t="shared" si="50"/>
        <v>2904.5328467153286</v>
      </c>
      <c r="U1985" s="10"/>
      <c r="V1985" s="10"/>
      <c r="W1985" s="10"/>
      <c r="Y1985" s="10"/>
      <c r="Z1985" s="10"/>
      <c r="AB1985" s="10"/>
      <c r="AC1985" s="10"/>
      <c r="AD1985" s="10"/>
      <c r="AE1985" s="3"/>
      <c r="AF1985" s="3"/>
    </row>
    <row r="1986" spans="1:32" x14ac:dyDescent="0.2">
      <c r="A1986" s="55"/>
      <c r="B1986" s="199"/>
      <c r="C1986" s="10" t="s">
        <v>282</v>
      </c>
      <c r="D1986" s="10"/>
      <c r="E1986" s="10" t="s">
        <v>156</v>
      </c>
      <c r="F1986" s="10">
        <v>786</v>
      </c>
      <c r="G1986" s="10"/>
      <c r="H1986" s="10">
        <f t="shared" si="53"/>
        <v>3</v>
      </c>
      <c r="I1986" s="10"/>
      <c r="J1986" s="10"/>
      <c r="K1986" s="10"/>
      <c r="M1986" s="10">
        <v>3</v>
      </c>
      <c r="N1986" s="69"/>
      <c r="P1986" s="248">
        <f t="shared" si="49"/>
        <v>0</v>
      </c>
      <c r="Q1986" s="10"/>
      <c r="R1986" s="10"/>
      <c r="S1986" s="10"/>
      <c r="T1986" s="180">
        <f t="shared" si="50"/>
        <v>262</v>
      </c>
      <c r="U1986" s="10"/>
      <c r="V1986" s="10"/>
      <c r="W1986" s="10"/>
      <c r="Y1986" s="10"/>
      <c r="Z1986" s="10"/>
      <c r="AB1986" s="10"/>
      <c r="AC1986" s="10"/>
      <c r="AD1986" s="10"/>
      <c r="AE1986" s="3"/>
      <c r="AF1986" s="3"/>
    </row>
    <row r="1987" spans="1:32" x14ac:dyDescent="0.2">
      <c r="A1987" s="55"/>
      <c r="B1987" s="199"/>
      <c r="C1987" s="10" t="s">
        <v>283</v>
      </c>
      <c r="D1987" s="10"/>
      <c r="E1987" s="10" t="s">
        <v>233</v>
      </c>
      <c r="F1987" s="10">
        <v>530</v>
      </c>
      <c r="G1987" s="10"/>
      <c r="H1987" s="10">
        <f t="shared" ref="H1987:H2050" si="54">ROUND($H$2357*F1987/$F$2357,0)</f>
        <v>2</v>
      </c>
      <c r="I1987" s="10"/>
      <c r="J1987" s="10"/>
      <c r="K1987" s="10"/>
      <c r="M1987" s="10">
        <v>1</v>
      </c>
      <c r="N1987" s="69"/>
      <c r="P1987" s="248">
        <f t="shared" si="49"/>
        <v>0</v>
      </c>
      <c r="Q1987" s="10"/>
      <c r="R1987" s="10"/>
      <c r="S1987" s="10"/>
      <c r="T1987" s="180">
        <f t="shared" si="50"/>
        <v>530</v>
      </c>
      <c r="U1987" s="10"/>
      <c r="V1987" s="10"/>
      <c r="W1987" s="10"/>
      <c r="Y1987" s="10"/>
      <c r="Z1987" s="10"/>
      <c r="AB1987" s="10"/>
      <c r="AC1987" s="10"/>
      <c r="AD1987" s="10"/>
      <c r="AE1987" s="3"/>
      <c r="AF1987" s="3"/>
    </row>
    <row r="1988" spans="1:32" x14ac:dyDescent="0.2">
      <c r="A1988" s="55"/>
      <c r="B1988" s="199"/>
      <c r="C1988" s="10" t="s">
        <v>283</v>
      </c>
      <c r="D1988" s="10"/>
      <c r="E1988" s="10" t="s">
        <v>284</v>
      </c>
      <c r="F1988" s="10">
        <v>27154</v>
      </c>
      <c r="G1988" s="10"/>
      <c r="H1988" s="10">
        <f t="shared" si="54"/>
        <v>88</v>
      </c>
      <c r="I1988" s="10"/>
      <c r="J1988" s="10"/>
      <c r="K1988" s="10"/>
      <c r="M1988" s="10">
        <v>29</v>
      </c>
      <c r="N1988" s="69"/>
      <c r="P1988" s="248">
        <f t="shared" si="49"/>
        <v>0</v>
      </c>
      <c r="Q1988" s="10"/>
      <c r="R1988" s="10"/>
      <c r="S1988" s="10"/>
      <c r="T1988" s="180">
        <f t="shared" si="50"/>
        <v>936.34482758620686</v>
      </c>
      <c r="U1988" s="10"/>
      <c r="V1988" s="10"/>
      <c r="W1988" s="10"/>
      <c r="Y1988" s="10"/>
      <c r="Z1988" s="10"/>
      <c r="AB1988" s="10"/>
      <c r="AC1988" s="10"/>
      <c r="AD1988" s="10"/>
      <c r="AE1988" s="3"/>
      <c r="AF1988" s="3"/>
    </row>
    <row r="1989" spans="1:32" x14ac:dyDescent="0.2">
      <c r="A1989" s="55"/>
      <c r="B1989" s="199"/>
      <c r="C1989" s="10" t="s">
        <v>285</v>
      </c>
      <c r="D1989" s="10"/>
      <c r="E1989" s="10" t="s">
        <v>200</v>
      </c>
      <c r="F1989" s="10">
        <v>5856</v>
      </c>
      <c r="G1989" s="10"/>
      <c r="H1989" s="10">
        <f t="shared" si="54"/>
        <v>19</v>
      </c>
      <c r="I1989" s="10"/>
      <c r="J1989" s="10"/>
      <c r="K1989" s="10"/>
      <c r="M1989" s="10">
        <v>6</v>
      </c>
      <c r="N1989" s="69"/>
      <c r="P1989" s="248">
        <f t="shared" si="49"/>
        <v>0</v>
      </c>
      <c r="Q1989" s="10"/>
      <c r="R1989" s="10"/>
      <c r="S1989" s="10"/>
      <c r="T1989" s="180">
        <f t="shared" si="50"/>
        <v>976</v>
      </c>
      <c r="U1989" s="10"/>
      <c r="V1989" s="10"/>
      <c r="W1989" s="10"/>
      <c r="Y1989" s="10"/>
      <c r="Z1989" s="10"/>
      <c r="AB1989" s="10"/>
      <c r="AC1989" s="10"/>
      <c r="AD1989" s="10"/>
      <c r="AE1989" s="3"/>
      <c r="AF1989" s="3"/>
    </row>
    <row r="1990" spans="1:32" x14ac:dyDescent="0.2">
      <c r="A1990" s="55"/>
      <c r="B1990" s="199"/>
      <c r="C1990" s="10" t="s">
        <v>285</v>
      </c>
      <c r="D1990" s="10"/>
      <c r="E1990" s="10" t="s">
        <v>286</v>
      </c>
      <c r="F1990" s="10">
        <v>131001</v>
      </c>
      <c r="G1990" s="10"/>
      <c r="H1990" s="10">
        <f t="shared" si="54"/>
        <v>425</v>
      </c>
      <c r="I1990" s="10"/>
      <c r="J1990" s="10"/>
      <c r="K1990" s="10"/>
      <c r="M1990" s="10">
        <v>34</v>
      </c>
      <c r="N1990" s="69"/>
      <c r="P1990" s="248">
        <f t="shared" si="49"/>
        <v>0</v>
      </c>
      <c r="Q1990" s="10"/>
      <c r="R1990" s="10"/>
      <c r="S1990" s="10"/>
      <c r="T1990" s="180">
        <f t="shared" si="50"/>
        <v>3852.9705882352941</v>
      </c>
      <c r="U1990" s="10"/>
      <c r="V1990" s="10"/>
      <c r="W1990" s="10"/>
      <c r="Y1990" s="10"/>
      <c r="Z1990" s="10"/>
      <c r="AB1990" s="10"/>
      <c r="AC1990" s="10"/>
      <c r="AD1990" s="10"/>
      <c r="AE1990" s="3"/>
      <c r="AF1990" s="3"/>
    </row>
    <row r="1991" spans="1:32" x14ac:dyDescent="0.2">
      <c r="A1991" s="55"/>
      <c r="B1991" s="199"/>
      <c r="C1991" s="10" t="s">
        <v>285</v>
      </c>
      <c r="D1991" s="10"/>
      <c r="E1991" s="10" t="s">
        <v>287</v>
      </c>
      <c r="F1991" s="10">
        <v>14745</v>
      </c>
      <c r="G1991" s="10"/>
      <c r="H1991" s="10">
        <f t="shared" si="54"/>
        <v>48</v>
      </c>
      <c r="I1991" s="10"/>
      <c r="J1991" s="10"/>
      <c r="K1991" s="10"/>
      <c r="M1991" s="10">
        <v>2</v>
      </c>
      <c r="N1991" s="69"/>
      <c r="P1991" s="248">
        <f t="shared" si="49"/>
        <v>0</v>
      </c>
      <c r="Q1991" s="10"/>
      <c r="R1991" s="10"/>
      <c r="S1991" s="10"/>
      <c r="T1991" s="180">
        <f t="shared" si="50"/>
        <v>7372.5</v>
      </c>
      <c r="U1991" s="10"/>
      <c r="V1991" s="10"/>
      <c r="W1991" s="10"/>
      <c r="Y1991" s="10"/>
      <c r="Z1991" s="10"/>
      <c r="AB1991" s="10"/>
      <c r="AC1991" s="10"/>
      <c r="AD1991" s="10"/>
      <c r="AE1991" s="3"/>
      <c r="AF1991" s="3"/>
    </row>
    <row r="1992" spans="1:32" x14ac:dyDescent="0.2">
      <c r="A1992" s="55"/>
      <c r="B1992" s="199"/>
      <c r="C1992" s="10" t="s">
        <v>288</v>
      </c>
      <c r="D1992" s="10"/>
      <c r="E1992" s="10" t="s">
        <v>200</v>
      </c>
      <c r="F1992" s="10">
        <v>1039095</v>
      </c>
      <c r="G1992" s="10"/>
      <c r="H1992" s="10">
        <f t="shared" si="54"/>
        <v>3373</v>
      </c>
      <c r="I1992" s="10"/>
      <c r="J1992" s="10"/>
      <c r="K1992" s="10"/>
      <c r="M1992" s="10">
        <v>512</v>
      </c>
      <c r="N1992" s="69"/>
      <c r="P1992" s="248">
        <f t="shared" si="49"/>
        <v>0</v>
      </c>
      <c r="Q1992" s="10"/>
      <c r="R1992" s="10"/>
      <c r="S1992" s="10"/>
      <c r="T1992" s="180">
        <f t="shared" si="50"/>
        <v>2029.482421875</v>
      </c>
      <c r="U1992" s="10"/>
      <c r="V1992" s="10"/>
      <c r="W1992" s="10"/>
      <c r="Y1992" s="10"/>
      <c r="Z1992" s="10"/>
      <c r="AB1992" s="10"/>
      <c r="AC1992" s="10"/>
      <c r="AD1992" s="10"/>
      <c r="AE1992" s="3"/>
      <c r="AF1992" s="3"/>
    </row>
    <row r="1993" spans="1:32" x14ac:dyDescent="0.2">
      <c r="A1993" s="55"/>
      <c r="B1993" s="199"/>
      <c r="C1993" s="10" t="s">
        <v>288</v>
      </c>
      <c r="D1993" s="10"/>
      <c r="E1993" s="10" t="s">
        <v>174</v>
      </c>
      <c r="F1993" s="10">
        <v>5789</v>
      </c>
      <c r="G1993" s="10"/>
      <c r="H1993" s="10">
        <f t="shared" si="54"/>
        <v>19</v>
      </c>
      <c r="I1993" s="10"/>
      <c r="J1993" s="10"/>
      <c r="K1993" s="10"/>
      <c r="M1993" s="10">
        <v>1</v>
      </c>
      <c r="N1993" s="69"/>
      <c r="P1993" s="248">
        <f t="shared" si="49"/>
        <v>0</v>
      </c>
      <c r="Q1993" s="10"/>
      <c r="R1993" s="10"/>
      <c r="S1993" s="10"/>
      <c r="T1993" s="180">
        <f t="shared" si="50"/>
        <v>5789</v>
      </c>
      <c r="U1993" s="10"/>
      <c r="V1993" s="10"/>
      <c r="W1993" s="10"/>
      <c r="Y1993" s="10"/>
      <c r="Z1993" s="10"/>
      <c r="AB1993" s="10"/>
      <c r="AC1993" s="10"/>
      <c r="AD1993" s="10"/>
      <c r="AE1993" s="3"/>
      <c r="AF1993" s="3"/>
    </row>
    <row r="1994" spans="1:32" x14ac:dyDescent="0.2">
      <c r="A1994" s="55"/>
      <c r="B1994" s="199"/>
      <c r="C1994" s="10" t="s">
        <v>288</v>
      </c>
      <c r="D1994" s="10"/>
      <c r="E1994" s="10" t="s">
        <v>286</v>
      </c>
      <c r="F1994" s="10">
        <v>767</v>
      </c>
      <c r="G1994" s="10"/>
      <c r="H1994" s="10">
        <f t="shared" si="54"/>
        <v>2</v>
      </c>
      <c r="I1994" s="10"/>
      <c r="J1994" s="10"/>
      <c r="K1994" s="10"/>
      <c r="M1994" s="10">
        <v>2</v>
      </c>
      <c r="N1994" s="69"/>
      <c r="P1994" s="248">
        <f t="shared" si="49"/>
        <v>0</v>
      </c>
      <c r="Q1994" s="10"/>
      <c r="R1994" s="10"/>
      <c r="S1994" s="10"/>
      <c r="T1994" s="180">
        <f t="shared" si="50"/>
        <v>383.5</v>
      </c>
      <c r="U1994" s="10"/>
      <c r="V1994" s="10"/>
      <c r="W1994" s="10"/>
      <c r="Y1994" s="10"/>
      <c r="Z1994" s="10"/>
      <c r="AB1994" s="10"/>
      <c r="AC1994" s="10"/>
      <c r="AD1994" s="10"/>
      <c r="AE1994" s="3"/>
      <c r="AF1994" s="3"/>
    </row>
    <row r="1995" spans="1:32" x14ac:dyDescent="0.2">
      <c r="A1995" s="55"/>
      <c r="B1995" s="199"/>
      <c r="C1995" s="10" t="s">
        <v>289</v>
      </c>
      <c r="D1995" s="10"/>
      <c r="E1995" s="10" t="s">
        <v>200</v>
      </c>
      <c r="F1995" s="10">
        <v>1281</v>
      </c>
      <c r="G1995" s="10"/>
      <c r="H1995" s="10">
        <f t="shared" si="54"/>
        <v>4</v>
      </c>
      <c r="I1995" s="10"/>
      <c r="J1995" s="10"/>
      <c r="K1995" s="10"/>
      <c r="M1995" s="10">
        <v>2</v>
      </c>
      <c r="N1995" s="69"/>
      <c r="P1995" s="248">
        <f t="shared" si="49"/>
        <v>0</v>
      </c>
      <c r="Q1995" s="10"/>
      <c r="R1995" s="10"/>
      <c r="S1995" s="10"/>
      <c r="T1995" s="180">
        <f t="shared" si="50"/>
        <v>640.5</v>
      </c>
      <c r="U1995" s="10"/>
      <c r="V1995" s="10"/>
      <c r="W1995" s="10"/>
      <c r="Y1995" s="10"/>
      <c r="Z1995" s="10"/>
      <c r="AB1995" s="10"/>
      <c r="AC1995" s="10"/>
      <c r="AD1995" s="10"/>
      <c r="AE1995" s="3"/>
      <c r="AF1995" s="3"/>
    </row>
    <row r="1996" spans="1:32" x14ac:dyDescent="0.2">
      <c r="A1996" s="55"/>
      <c r="B1996" s="199"/>
      <c r="C1996" s="10" t="s">
        <v>290</v>
      </c>
      <c r="D1996" s="10"/>
      <c r="E1996" s="10" t="s">
        <v>62</v>
      </c>
      <c r="F1996" s="10">
        <v>19070</v>
      </c>
      <c r="G1996" s="10"/>
      <c r="H1996" s="10">
        <f t="shared" si="54"/>
        <v>62</v>
      </c>
      <c r="I1996" s="10"/>
      <c r="J1996" s="10"/>
      <c r="K1996" s="10"/>
      <c r="M1996" s="10">
        <v>7</v>
      </c>
      <c r="N1996" s="69"/>
      <c r="P1996" s="248">
        <f t="shared" si="49"/>
        <v>0</v>
      </c>
      <c r="Q1996" s="10"/>
      <c r="R1996" s="10"/>
      <c r="S1996" s="10"/>
      <c r="T1996" s="180">
        <f t="shared" si="50"/>
        <v>2724.2857142857142</v>
      </c>
      <c r="U1996" s="10"/>
      <c r="V1996" s="10"/>
      <c r="W1996" s="10"/>
      <c r="Y1996" s="10"/>
      <c r="Z1996" s="10"/>
      <c r="AB1996" s="10"/>
      <c r="AC1996" s="10"/>
      <c r="AD1996" s="10"/>
      <c r="AE1996" s="3"/>
      <c r="AF1996" s="3"/>
    </row>
    <row r="1997" spans="1:32" x14ac:dyDescent="0.2">
      <c r="A1997" s="55"/>
      <c r="B1997" s="199"/>
      <c r="C1997" s="10" t="s">
        <v>290</v>
      </c>
      <c r="D1997" s="10"/>
      <c r="E1997" s="10" t="s">
        <v>64</v>
      </c>
      <c r="F1997" s="10">
        <v>1096899</v>
      </c>
      <c r="G1997" s="10"/>
      <c r="H1997" s="10">
        <f t="shared" si="54"/>
        <v>3561</v>
      </c>
      <c r="I1997" s="10"/>
      <c r="J1997" s="10"/>
      <c r="K1997" s="10"/>
      <c r="M1997" s="10">
        <v>368</v>
      </c>
      <c r="N1997" s="69"/>
      <c r="P1997" s="248">
        <f t="shared" si="49"/>
        <v>0</v>
      </c>
      <c r="Q1997" s="10"/>
      <c r="R1997" s="10"/>
      <c r="S1997" s="10"/>
      <c r="T1997" s="180">
        <f t="shared" si="50"/>
        <v>2980.703804347826</v>
      </c>
      <c r="U1997" s="10"/>
      <c r="V1997" s="10"/>
      <c r="W1997" s="10"/>
      <c r="Y1997" s="10"/>
      <c r="Z1997" s="10"/>
      <c r="AB1997" s="10"/>
      <c r="AC1997" s="10"/>
      <c r="AD1997" s="10"/>
      <c r="AE1997" s="3"/>
      <c r="AF1997" s="3"/>
    </row>
    <row r="1998" spans="1:32" x14ac:dyDescent="0.2">
      <c r="A1998" s="55"/>
      <c r="B1998" s="199"/>
      <c r="C1998" s="10" t="s">
        <v>290</v>
      </c>
      <c r="D1998" s="10"/>
      <c r="E1998" s="10" t="s">
        <v>210</v>
      </c>
      <c r="F1998" s="10">
        <v>640</v>
      </c>
      <c r="G1998" s="10"/>
      <c r="H1998" s="10">
        <f t="shared" si="54"/>
        <v>2</v>
      </c>
      <c r="I1998" s="10"/>
      <c r="J1998" s="10"/>
      <c r="K1998" s="10"/>
      <c r="M1998" s="10">
        <v>1</v>
      </c>
      <c r="N1998" s="69"/>
      <c r="P1998" s="248">
        <f t="shared" si="49"/>
        <v>0</v>
      </c>
      <c r="Q1998" s="10"/>
      <c r="R1998" s="10"/>
      <c r="S1998" s="10"/>
      <c r="T1998" s="180">
        <f t="shared" si="50"/>
        <v>640</v>
      </c>
      <c r="U1998" s="10"/>
      <c r="V1998" s="10"/>
      <c r="W1998" s="10"/>
      <c r="Y1998" s="10"/>
      <c r="Z1998" s="10"/>
      <c r="AB1998" s="10"/>
      <c r="AC1998" s="10"/>
      <c r="AD1998" s="10"/>
      <c r="AE1998" s="3"/>
      <c r="AF1998" s="3"/>
    </row>
    <row r="1999" spans="1:32" x14ac:dyDescent="0.2">
      <c r="A1999" s="55"/>
      <c r="B1999" s="199"/>
      <c r="C1999" s="10" t="s">
        <v>290</v>
      </c>
      <c r="D1999" s="10"/>
      <c r="E1999" s="10" t="s">
        <v>169</v>
      </c>
      <c r="F1999" s="10">
        <v>130</v>
      </c>
      <c r="G1999" s="10"/>
      <c r="H1999" s="10">
        <f t="shared" si="54"/>
        <v>0</v>
      </c>
      <c r="I1999" s="10"/>
      <c r="J1999" s="10"/>
      <c r="K1999" s="10"/>
      <c r="M1999" s="10">
        <v>1</v>
      </c>
      <c r="N1999" s="69"/>
      <c r="P1999" s="248">
        <f t="shared" si="49"/>
        <v>0</v>
      </c>
      <c r="Q1999" s="10"/>
      <c r="R1999" s="10"/>
      <c r="S1999" s="10"/>
      <c r="T1999" s="180">
        <f t="shared" si="50"/>
        <v>130</v>
      </c>
      <c r="U1999" s="10"/>
      <c r="V1999" s="10"/>
      <c r="W1999" s="10"/>
      <c r="Y1999" s="10"/>
      <c r="Z1999" s="10"/>
      <c r="AB1999" s="10"/>
      <c r="AC1999" s="10"/>
      <c r="AD1999" s="10"/>
      <c r="AE1999" s="3"/>
      <c r="AF1999" s="3"/>
    </row>
    <row r="2000" spans="1:32" x14ac:dyDescent="0.2">
      <c r="A2000" s="55"/>
      <c r="B2000" s="199"/>
      <c r="C2000" s="10" t="s">
        <v>290</v>
      </c>
      <c r="D2000" s="10"/>
      <c r="E2000" s="10" t="s">
        <v>119</v>
      </c>
      <c r="F2000" s="10">
        <v>9</v>
      </c>
      <c r="G2000" s="10"/>
      <c r="H2000" s="10">
        <f t="shared" si="54"/>
        <v>0</v>
      </c>
      <c r="I2000" s="10"/>
      <c r="J2000" s="10"/>
      <c r="K2000" s="10"/>
      <c r="M2000" s="10">
        <v>1</v>
      </c>
      <c r="N2000" s="69"/>
      <c r="P2000" s="248">
        <f t="shared" si="49"/>
        <v>0</v>
      </c>
      <c r="Q2000" s="10"/>
      <c r="R2000" s="10"/>
      <c r="S2000" s="10"/>
      <c r="T2000" s="180">
        <f t="shared" si="50"/>
        <v>9</v>
      </c>
      <c r="U2000" s="10"/>
      <c r="V2000" s="10"/>
      <c r="W2000" s="10"/>
      <c r="Y2000" s="10"/>
      <c r="Z2000" s="10"/>
      <c r="AB2000" s="10"/>
      <c r="AC2000" s="10"/>
      <c r="AD2000" s="10"/>
      <c r="AE2000" s="3"/>
      <c r="AF2000" s="3"/>
    </row>
    <row r="2001" spans="1:32" x14ac:dyDescent="0.2">
      <c r="A2001" s="55"/>
      <c r="B2001" s="199"/>
      <c r="C2001" s="10" t="s">
        <v>293</v>
      </c>
      <c r="D2001" s="10"/>
      <c r="E2001" s="10" t="s">
        <v>294</v>
      </c>
      <c r="F2001" s="10">
        <v>166</v>
      </c>
      <c r="G2001" s="10"/>
      <c r="H2001" s="10">
        <f t="shared" si="54"/>
        <v>1</v>
      </c>
      <c r="I2001" s="10"/>
      <c r="J2001" s="10"/>
      <c r="K2001" s="10"/>
      <c r="M2001" s="10">
        <v>9</v>
      </c>
      <c r="N2001" s="69"/>
      <c r="P2001" s="248">
        <f t="shared" si="49"/>
        <v>0</v>
      </c>
      <c r="Q2001" s="10"/>
      <c r="R2001" s="10"/>
      <c r="S2001" s="10"/>
      <c r="T2001" s="180">
        <f t="shared" si="50"/>
        <v>18.444444444444443</v>
      </c>
      <c r="U2001" s="10"/>
      <c r="V2001" s="10"/>
      <c r="W2001" s="10"/>
      <c r="Y2001" s="10"/>
      <c r="Z2001" s="10"/>
      <c r="AB2001" s="10"/>
      <c r="AC2001" s="10"/>
      <c r="AD2001" s="10"/>
      <c r="AE2001" s="3"/>
      <c r="AF2001" s="3"/>
    </row>
    <row r="2002" spans="1:32" x14ac:dyDescent="0.2">
      <c r="A2002" s="55"/>
      <c r="B2002" s="199"/>
      <c r="C2002" s="10" t="s">
        <v>295</v>
      </c>
      <c r="D2002" s="10"/>
      <c r="E2002" s="10" t="s">
        <v>210</v>
      </c>
      <c r="F2002" s="10">
        <v>142400</v>
      </c>
      <c r="G2002" s="10"/>
      <c r="H2002" s="10">
        <f t="shared" si="54"/>
        <v>462</v>
      </c>
      <c r="I2002" s="10"/>
      <c r="J2002" s="10"/>
      <c r="K2002" s="10"/>
      <c r="M2002" s="10">
        <v>151</v>
      </c>
      <c r="N2002" s="69"/>
      <c r="P2002" s="248">
        <f t="shared" si="49"/>
        <v>0</v>
      </c>
      <c r="Q2002" s="10"/>
      <c r="R2002" s="10"/>
      <c r="S2002" s="10"/>
      <c r="T2002" s="180">
        <f t="shared" si="50"/>
        <v>943.04635761589407</v>
      </c>
      <c r="U2002" s="10"/>
      <c r="V2002" s="10"/>
      <c r="W2002" s="10"/>
      <c r="Y2002" s="10"/>
      <c r="Z2002" s="10"/>
      <c r="AB2002" s="10"/>
      <c r="AC2002" s="10"/>
      <c r="AD2002" s="10"/>
      <c r="AE2002" s="3"/>
      <c r="AF2002" s="3"/>
    </row>
    <row r="2003" spans="1:32" x14ac:dyDescent="0.2">
      <c r="A2003" s="55"/>
      <c r="B2003" s="199"/>
      <c r="C2003" s="10" t="s">
        <v>296</v>
      </c>
      <c r="D2003" s="10"/>
      <c r="E2003" s="10" t="s">
        <v>297</v>
      </c>
      <c r="F2003" s="10">
        <v>1314377</v>
      </c>
      <c r="G2003" s="10"/>
      <c r="H2003" s="10">
        <f t="shared" si="54"/>
        <v>4267</v>
      </c>
      <c r="I2003" s="10"/>
      <c r="J2003" s="10"/>
      <c r="K2003" s="10"/>
      <c r="M2003" s="10">
        <v>242</v>
      </c>
      <c r="N2003" s="69"/>
      <c r="P2003" s="248">
        <f t="shared" si="49"/>
        <v>0</v>
      </c>
      <c r="Q2003" s="10"/>
      <c r="R2003" s="10"/>
      <c r="S2003" s="10"/>
      <c r="T2003" s="180">
        <f t="shared" si="50"/>
        <v>5431.3099173553719</v>
      </c>
      <c r="U2003" s="10"/>
      <c r="V2003" s="10"/>
      <c r="W2003" s="10"/>
      <c r="Y2003" s="10"/>
      <c r="Z2003" s="10"/>
      <c r="AB2003" s="10"/>
      <c r="AC2003" s="10"/>
      <c r="AD2003" s="10"/>
      <c r="AE2003" s="3"/>
      <c r="AF2003" s="3"/>
    </row>
    <row r="2004" spans="1:32" x14ac:dyDescent="0.2">
      <c r="A2004" s="55"/>
      <c r="B2004" s="199"/>
      <c r="C2004" s="10" t="s">
        <v>298</v>
      </c>
      <c r="D2004" s="10"/>
      <c r="E2004" s="10" t="s">
        <v>299</v>
      </c>
      <c r="F2004" s="10">
        <v>1235238</v>
      </c>
      <c r="G2004" s="10"/>
      <c r="H2004" s="10">
        <f t="shared" si="54"/>
        <v>4010</v>
      </c>
      <c r="I2004" s="10"/>
      <c r="J2004" s="10"/>
      <c r="K2004" s="10"/>
      <c r="M2004" s="10">
        <v>238</v>
      </c>
      <c r="N2004" s="69"/>
      <c r="P2004" s="248">
        <f t="shared" si="49"/>
        <v>0</v>
      </c>
      <c r="Q2004" s="10"/>
      <c r="R2004" s="10"/>
      <c r="S2004" s="10"/>
      <c r="T2004" s="180">
        <f t="shared" si="50"/>
        <v>5190.0756302521013</v>
      </c>
      <c r="U2004" s="10"/>
      <c r="V2004" s="10"/>
      <c r="W2004" s="10"/>
      <c r="Y2004" s="10"/>
      <c r="Z2004" s="10"/>
      <c r="AB2004" s="10"/>
      <c r="AC2004" s="10"/>
      <c r="AD2004" s="10"/>
      <c r="AE2004" s="3"/>
      <c r="AF2004" s="3"/>
    </row>
    <row r="2005" spans="1:32" x14ac:dyDescent="0.2">
      <c r="A2005" s="55"/>
      <c r="B2005" s="199"/>
      <c r="C2005" s="10" t="s">
        <v>300</v>
      </c>
      <c r="D2005" s="10"/>
      <c r="E2005" s="10" t="s">
        <v>601</v>
      </c>
      <c r="F2005" s="10">
        <v>401</v>
      </c>
      <c r="G2005" s="10"/>
      <c r="H2005" s="10">
        <f t="shared" si="54"/>
        <v>1</v>
      </c>
      <c r="I2005" s="10"/>
      <c r="J2005" s="10"/>
      <c r="K2005" s="10"/>
      <c r="M2005" s="10">
        <v>1</v>
      </c>
      <c r="N2005" s="69"/>
      <c r="P2005" s="248">
        <f t="shared" si="49"/>
        <v>0</v>
      </c>
      <c r="Q2005" s="10"/>
      <c r="R2005" s="10"/>
      <c r="S2005" s="10"/>
      <c r="T2005" s="180">
        <f t="shared" si="50"/>
        <v>401</v>
      </c>
      <c r="U2005" s="10"/>
      <c r="V2005" s="10"/>
      <c r="W2005" s="10"/>
      <c r="Y2005" s="10"/>
      <c r="Z2005" s="10"/>
      <c r="AB2005" s="10"/>
      <c r="AC2005" s="10"/>
      <c r="AD2005" s="10"/>
      <c r="AE2005" s="3"/>
      <c r="AF2005" s="3"/>
    </row>
    <row r="2006" spans="1:32" x14ac:dyDescent="0.2">
      <c r="A2006" s="55"/>
      <c r="B2006" s="199"/>
      <c r="C2006" s="10" t="s">
        <v>300</v>
      </c>
      <c r="D2006" s="10"/>
      <c r="E2006" s="10" t="s">
        <v>91</v>
      </c>
      <c r="F2006" s="10">
        <v>7666200</v>
      </c>
      <c r="G2006" s="10"/>
      <c r="H2006" s="10">
        <f t="shared" si="54"/>
        <v>24888</v>
      </c>
      <c r="I2006" s="10"/>
      <c r="J2006" s="10"/>
      <c r="K2006" s="10"/>
      <c r="M2006" s="10">
        <v>1157</v>
      </c>
      <c r="N2006" s="69"/>
      <c r="P2006" s="248">
        <f t="shared" si="49"/>
        <v>0</v>
      </c>
      <c r="Q2006" s="10"/>
      <c r="R2006" s="10"/>
      <c r="S2006" s="10"/>
      <c r="T2006" s="180">
        <f t="shared" si="50"/>
        <v>6625.9291270527228</v>
      </c>
      <c r="U2006" s="10"/>
      <c r="V2006" s="10"/>
      <c r="W2006" s="10"/>
      <c r="Y2006" s="10"/>
      <c r="Z2006" s="10"/>
      <c r="AB2006" s="10"/>
      <c r="AC2006" s="10"/>
      <c r="AD2006" s="10"/>
      <c r="AE2006" s="3"/>
      <c r="AF2006" s="3"/>
    </row>
    <row r="2007" spans="1:32" x14ac:dyDescent="0.2">
      <c r="A2007" s="55"/>
      <c r="B2007" s="199"/>
      <c r="C2007" s="10" t="s">
        <v>602</v>
      </c>
      <c r="D2007" s="10"/>
      <c r="E2007" s="10" t="s">
        <v>130</v>
      </c>
      <c r="F2007" s="10">
        <v>421</v>
      </c>
      <c r="G2007" s="10"/>
      <c r="H2007" s="10">
        <f t="shared" si="54"/>
        <v>1</v>
      </c>
      <c r="I2007" s="10"/>
      <c r="J2007" s="10"/>
      <c r="K2007" s="10"/>
      <c r="M2007" s="10">
        <v>1</v>
      </c>
      <c r="N2007" s="69"/>
      <c r="P2007" s="248">
        <f t="shared" si="49"/>
        <v>0</v>
      </c>
      <c r="Q2007" s="10"/>
      <c r="R2007" s="10"/>
      <c r="S2007" s="10"/>
      <c r="T2007" s="180">
        <f t="shared" si="50"/>
        <v>421</v>
      </c>
      <c r="U2007" s="10"/>
      <c r="V2007" s="10"/>
      <c r="W2007" s="10"/>
      <c r="Y2007" s="10"/>
      <c r="Z2007" s="10"/>
      <c r="AB2007" s="10"/>
      <c r="AC2007" s="10"/>
      <c r="AD2007" s="10"/>
      <c r="AE2007" s="3"/>
      <c r="AF2007" s="3"/>
    </row>
    <row r="2008" spans="1:32" x14ac:dyDescent="0.2">
      <c r="A2008" s="55"/>
      <c r="B2008" s="199"/>
      <c r="C2008" s="10" t="s">
        <v>602</v>
      </c>
      <c r="D2008" s="10"/>
      <c r="E2008" s="10" t="s">
        <v>202</v>
      </c>
      <c r="F2008" s="10">
        <v>8600</v>
      </c>
      <c r="G2008" s="10"/>
      <c r="H2008" s="10">
        <f t="shared" si="54"/>
        <v>28</v>
      </c>
      <c r="I2008" s="10"/>
      <c r="J2008" s="10"/>
      <c r="K2008" s="10"/>
      <c r="M2008" s="10">
        <v>1</v>
      </c>
      <c r="N2008" s="69"/>
      <c r="P2008" s="248">
        <f t="shared" si="49"/>
        <v>0</v>
      </c>
      <c r="Q2008" s="10"/>
      <c r="R2008" s="10"/>
      <c r="S2008" s="10"/>
      <c r="T2008" s="180">
        <f t="shared" si="50"/>
        <v>8600</v>
      </c>
      <c r="U2008" s="10"/>
      <c r="V2008" s="10"/>
      <c r="W2008" s="10"/>
      <c r="Y2008" s="10"/>
      <c r="Z2008" s="10"/>
      <c r="AB2008" s="10"/>
      <c r="AC2008" s="10"/>
      <c r="AD2008" s="10"/>
      <c r="AE2008" s="3"/>
      <c r="AF2008" s="3"/>
    </row>
    <row r="2009" spans="1:32" x14ac:dyDescent="0.2">
      <c r="A2009" s="55"/>
      <c r="B2009" s="199"/>
      <c r="C2009" s="10" t="s">
        <v>302</v>
      </c>
      <c r="D2009" s="10"/>
      <c r="E2009" s="10" t="s">
        <v>96</v>
      </c>
      <c r="F2009" s="10">
        <v>2392</v>
      </c>
      <c r="G2009" s="10"/>
      <c r="H2009" s="10">
        <f t="shared" si="54"/>
        <v>8</v>
      </c>
      <c r="I2009" s="10"/>
      <c r="J2009" s="10"/>
      <c r="K2009" s="10"/>
      <c r="M2009" s="10">
        <v>3</v>
      </c>
      <c r="N2009" s="69"/>
      <c r="P2009" s="248">
        <f t="shared" si="49"/>
        <v>0</v>
      </c>
      <c r="Q2009" s="10"/>
      <c r="R2009" s="10"/>
      <c r="S2009" s="10"/>
      <c r="T2009" s="180">
        <f t="shared" si="50"/>
        <v>797.33333333333337</v>
      </c>
      <c r="U2009" s="10"/>
      <c r="V2009" s="10"/>
      <c r="W2009" s="10"/>
      <c r="Y2009" s="10"/>
      <c r="Z2009" s="10"/>
      <c r="AB2009" s="10"/>
      <c r="AC2009" s="10"/>
      <c r="AD2009" s="10"/>
      <c r="AE2009" s="3"/>
      <c r="AF2009" s="3"/>
    </row>
    <row r="2010" spans="1:32" x14ac:dyDescent="0.2">
      <c r="A2010" s="55"/>
      <c r="B2010" s="199"/>
      <c r="C2010" s="10" t="s">
        <v>302</v>
      </c>
      <c r="D2010" s="10"/>
      <c r="E2010" s="10" t="s">
        <v>303</v>
      </c>
      <c r="F2010" s="10">
        <v>75356</v>
      </c>
      <c r="G2010" s="10"/>
      <c r="H2010" s="10">
        <f t="shared" si="54"/>
        <v>245</v>
      </c>
      <c r="I2010" s="10"/>
      <c r="J2010" s="10"/>
      <c r="K2010" s="10"/>
      <c r="M2010" s="10">
        <v>67</v>
      </c>
      <c r="N2010" s="69"/>
      <c r="P2010" s="248">
        <f t="shared" si="49"/>
        <v>0</v>
      </c>
      <c r="Q2010" s="10"/>
      <c r="R2010" s="10"/>
      <c r="S2010" s="10"/>
      <c r="T2010" s="180">
        <f t="shared" si="50"/>
        <v>1124.7164179104477</v>
      </c>
      <c r="U2010" s="10"/>
      <c r="V2010" s="10"/>
      <c r="W2010" s="10"/>
      <c r="Y2010" s="10"/>
      <c r="Z2010" s="10"/>
      <c r="AB2010" s="10"/>
      <c r="AC2010" s="10"/>
      <c r="AD2010" s="10"/>
      <c r="AE2010" s="3"/>
      <c r="AF2010" s="3"/>
    </row>
    <row r="2011" spans="1:32" x14ac:dyDescent="0.2">
      <c r="A2011" s="55"/>
      <c r="B2011" s="199"/>
      <c r="C2011" s="10" t="s">
        <v>304</v>
      </c>
      <c r="D2011" s="10"/>
      <c r="E2011" s="10" t="s">
        <v>144</v>
      </c>
      <c r="F2011" s="10">
        <v>2323</v>
      </c>
      <c r="G2011" s="10"/>
      <c r="H2011" s="10">
        <f t="shared" si="54"/>
        <v>8</v>
      </c>
      <c r="I2011" s="10"/>
      <c r="J2011" s="10"/>
      <c r="K2011" s="10"/>
      <c r="M2011" s="10">
        <v>11</v>
      </c>
      <c r="N2011" s="69"/>
      <c r="P2011" s="248">
        <f t="shared" si="49"/>
        <v>0</v>
      </c>
      <c r="Q2011" s="10"/>
      <c r="R2011" s="10"/>
      <c r="S2011" s="10"/>
      <c r="T2011" s="180">
        <f t="shared" si="50"/>
        <v>211.18181818181819</v>
      </c>
      <c r="U2011" s="10"/>
      <c r="V2011" s="10"/>
      <c r="W2011" s="10"/>
      <c r="Y2011" s="10"/>
      <c r="Z2011" s="10"/>
      <c r="AB2011" s="10"/>
      <c r="AC2011" s="10"/>
      <c r="AD2011" s="10"/>
      <c r="AE2011" s="3"/>
      <c r="AF2011" s="3"/>
    </row>
    <row r="2012" spans="1:32" x14ac:dyDescent="0.2">
      <c r="A2012" s="55"/>
      <c r="B2012" s="199"/>
      <c r="C2012" s="10" t="s">
        <v>305</v>
      </c>
      <c r="D2012" s="10"/>
      <c r="E2012" s="10" t="s">
        <v>166</v>
      </c>
      <c r="F2012" s="10">
        <v>13609</v>
      </c>
      <c r="G2012" s="10"/>
      <c r="H2012" s="10">
        <f t="shared" si="54"/>
        <v>44</v>
      </c>
      <c r="I2012" s="10"/>
      <c r="J2012" s="10"/>
      <c r="K2012" s="10"/>
      <c r="M2012" s="10">
        <v>17</v>
      </c>
      <c r="N2012" s="69"/>
      <c r="P2012" s="248">
        <f t="shared" si="49"/>
        <v>0</v>
      </c>
      <c r="Q2012" s="10"/>
      <c r="R2012" s="10"/>
      <c r="S2012" s="10"/>
      <c r="T2012" s="180">
        <f t="shared" si="50"/>
        <v>800.52941176470586</v>
      </c>
      <c r="U2012" s="10"/>
      <c r="V2012" s="10"/>
      <c r="W2012" s="10"/>
      <c r="Y2012" s="10"/>
      <c r="Z2012" s="10"/>
      <c r="AB2012" s="10"/>
      <c r="AC2012" s="10"/>
      <c r="AD2012" s="10"/>
      <c r="AE2012" s="3"/>
      <c r="AF2012" s="3"/>
    </row>
    <row r="2013" spans="1:32" x14ac:dyDescent="0.2">
      <c r="A2013" s="55"/>
      <c r="B2013" s="199"/>
      <c r="C2013" s="10" t="s">
        <v>306</v>
      </c>
      <c r="D2013" s="10"/>
      <c r="E2013" s="10" t="s">
        <v>210</v>
      </c>
      <c r="F2013" s="10">
        <v>46909</v>
      </c>
      <c r="G2013" s="10"/>
      <c r="H2013" s="10">
        <f t="shared" si="54"/>
        <v>152</v>
      </c>
      <c r="I2013" s="10"/>
      <c r="J2013" s="10"/>
      <c r="K2013" s="10"/>
      <c r="M2013" s="10">
        <v>48</v>
      </c>
      <c r="N2013" s="69"/>
      <c r="P2013" s="248">
        <f t="shared" si="49"/>
        <v>0</v>
      </c>
      <c r="Q2013" s="10"/>
      <c r="R2013" s="10"/>
      <c r="S2013" s="10"/>
      <c r="T2013" s="180">
        <f t="shared" si="50"/>
        <v>977.27083333333337</v>
      </c>
      <c r="U2013" s="10"/>
      <c r="V2013" s="10"/>
      <c r="W2013" s="10"/>
      <c r="Y2013" s="10"/>
      <c r="Z2013" s="10"/>
      <c r="AB2013" s="10"/>
      <c r="AC2013" s="10"/>
      <c r="AD2013" s="10"/>
      <c r="AE2013" s="3"/>
      <c r="AF2013" s="3"/>
    </row>
    <row r="2014" spans="1:32" x14ac:dyDescent="0.2">
      <c r="A2014" s="55"/>
      <c r="B2014" s="199"/>
      <c r="C2014" s="10" t="s">
        <v>307</v>
      </c>
      <c r="D2014" s="10"/>
      <c r="E2014" s="10" t="s">
        <v>96</v>
      </c>
      <c r="F2014" s="10">
        <v>332</v>
      </c>
      <c r="G2014" s="10"/>
      <c r="H2014" s="10">
        <f t="shared" si="54"/>
        <v>1</v>
      </c>
      <c r="I2014" s="10"/>
      <c r="J2014" s="10"/>
      <c r="K2014" s="10"/>
      <c r="M2014" s="10">
        <v>1</v>
      </c>
      <c r="N2014" s="69"/>
      <c r="P2014" s="248">
        <f t="shared" si="49"/>
        <v>0</v>
      </c>
      <c r="Q2014" s="10"/>
      <c r="R2014" s="10"/>
      <c r="S2014" s="10"/>
      <c r="T2014" s="180">
        <f t="shared" si="50"/>
        <v>332</v>
      </c>
      <c r="U2014" s="10"/>
      <c r="V2014" s="10"/>
      <c r="W2014" s="10"/>
      <c r="Y2014" s="10"/>
      <c r="Z2014" s="10"/>
      <c r="AB2014" s="10"/>
      <c r="AC2014" s="10"/>
      <c r="AD2014" s="10"/>
      <c r="AE2014" s="3"/>
      <c r="AF2014" s="3"/>
    </row>
    <row r="2015" spans="1:32" x14ac:dyDescent="0.2">
      <c r="A2015" s="55"/>
      <c r="B2015" s="199"/>
      <c r="C2015" s="10" t="s">
        <v>307</v>
      </c>
      <c r="D2015" s="10"/>
      <c r="E2015" s="10" t="s">
        <v>308</v>
      </c>
      <c r="F2015" s="10">
        <v>107208</v>
      </c>
      <c r="G2015" s="10"/>
      <c r="H2015" s="10">
        <f t="shared" si="54"/>
        <v>348</v>
      </c>
      <c r="I2015" s="10"/>
      <c r="J2015" s="10"/>
      <c r="K2015" s="10"/>
      <c r="M2015" s="10">
        <v>101</v>
      </c>
      <c r="N2015" s="69"/>
      <c r="P2015" s="248">
        <f t="shared" si="49"/>
        <v>0</v>
      </c>
      <c r="Q2015" s="10"/>
      <c r="R2015" s="10"/>
      <c r="S2015" s="10"/>
      <c r="T2015" s="180">
        <f t="shared" si="50"/>
        <v>1061.4653465346535</v>
      </c>
      <c r="U2015" s="10"/>
      <c r="V2015" s="10"/>
      <c r="W2015" s="10"/>
      <c r="Y2015" s="10"/>
      <c r="Z2015" s="10"/>
      <c r="AB2015" s="10"/>
      <c r="AC2015" s="10"/>
      <c r="AD2015" s="10"/>
      <c r="AE2015" s="3"/>
      <c r="AF2015" s="3"/>
    </row>
    <row r="2016" spans="1:32" x14ac:dyDescent="0.2">
      <c r="A2016" s="55"/>
      <c r="B2016" s="199"/>
      <c r="C2016" s="10" t="s">
        <v>307</v>
      </c>
      <c r="D2016" s="10"/>
      <c r="E2016" s="10" t="s">
        <v>245</v>
      </c>
      <c r="F2016" s="10">
        <v>1328</v>
      </c>
      <c r="G2016" s="10"/>
      <c r="H2016" s="10">
        <f t="shared" si="54"/>
        <v>4</v>
      </c>
      <c r="I2016" s="10"/>
      <c r="J2016" s="10"/>
      <c r="K2016" s="10"/>
      <c r="M2016" s="10">
        <v>1</v>
      </c>
      <c r="N2016" s="69"/>
      <c r="P2016" s="248">
        <f t="shared" si="49"/>
        <v>0</v>
      </c>
      <c r="Q2016" s="10"/>
      <c r="R2016" s="10"/>
      <c r="S2016" s="10"/>
      <c r="T2016" s="180">
        <f t="shared" si="50"/>
        <v>1328</v>
      </c>
      <c r="U2016" s="10"/>
      <c r="V2016" s="10"/>
      <c r="W2016" s="10"/>
      <c r="Y2016" s="10"/>
      <c r="Z2016" s="10"/>
      <c r="AB2016" s="10"/>
      <c r="AC2016" s="10"/>
      <c r="AD2016" s="10"/>
      <c r="AE2016" s="3"/>
      <c r="AF2016" s="3"/>
    </row>
    <row r="2017" spans="1:32" x14ac:dyDescent="0.2">
      <c r="A2017" s="55"/>
      <c r="B2017" s="199"/>
      <c r="C2017" s="10" t="s">
        <v>309</v>
      </c>
      <c r="D2017" s="10"/>
      <c r="E2017" s="10" t="s">
        <v>223</v>
      </c>
      <c r="F2017" s="10">
        <v>11845</v>
      </c>
      <c r="G2017" s="10"/>
      <c r="H2017" s="10">
        <f t="shared" si="54"/>
        <v>38</v>
      </c>
      <c r="I2017" s="10"/>
      <c r="J2017" s="10"/>
      <c r="K2017" s="10"/>
      <c r="M2017" s="10">
        <v>16</v>
      </c>
      <c r="N2017" s="69"/>
      <c r="P2017" s="248">
        <f t="shared" si="49"/>
        <v>0</v>
      </c>
      <c r="Q2017" s="10"/>
      <c r="R2017" s="10"/>
      <c r="S2017" s="10"/>
      <c r="T2017" s="180">
        <f t="shared" si="50"/>
        <v>740.3125</v>
      </c>
      <c r="U2017" s="10"/>
      <c r="V2017" s="10"/>
      <c r="W2017" s="10"/>
      <c r="Y2017" s="10"/>
      <c r="Z2017" s="10"/>
      <c r="AB2017" s="10"/>
      <c r="AC2017" s="10"/>
      <c r="AD2017" s="10"/>
      <c r="AE2017" s="3"/>
      <c r="AF2017" s="3"/>
    </row>
    <row r="2018" spans="1:32" x14ac:dyDescent="0.2">
      <c r="A2018" s="55"/>
      <c r="B2018" s="199"/>
      <c r="C2018" s="10" t="s">
        <v>310</v>
      </c>
      <c r="D2018" s="10"/>
      <c r="E2018" s="10" t="s">
        <v>311</v>
      </c>
      <c r="F2018" s="10">
        <v>49101</v>
      </c>
      <c r="G2018" s="10"/>
      <c r="H2018" s="10">
        <f t="shared" si="54"/>
        <v>159</v>
      </c>
      <c r="I2018" s="10"/>
      <c r="J2018" s="10"/>
      <c r="K2018" s="10"/>
      <c r="M2018" s="10">
        <v>59</v>
      </c>
      <c r="N2018" s="69"/>
      <c r="P2018" s="248">
        <f t="shared" si="49"/>
        <v>0</v>
      </c>
      <c r="Q2018" s="10"/>
      <c r="R2018" s="10"/>
      <c r="S2018" s="10"/>
      <c r="T2018" s="180">
        <f t="shared" si="50"/>
        <v>832.22033898305085</v>
      </c>
      <c r="U2018" s="10"/>
      <c r="V2018" s="10"/>
      <c r="W2018" s="10"/>
      <c r="Y2018" s="10"/>
      <c r="Z2018" s="10"/>
      <c r="AB2018" s="10"/>
      <c r="AC2018" s="10"/>
      <c r="AD2018" s="10"/>
      <c r="AE2018" s="3"/>
      <c r="AF2018" s="3"/>
    </row>
    <row r="2019" spans="1:32" x14ac:dyDescent="0.2">
      <c r="A2019" s="55"/>
      <c r="B2019" s="199"/>
      <c r="C2019" s="10" t="s">
        <v>312</v>
      </c>
      <c r="D2019" s="10"/>
      <c r="E2019" s="10" t="s">
        <v>313</v>
      </c>
      <c r="F2019" s="10">
        <v>211326</v>
      </c>
      <c r="G2019" s="10"/>
      <c r="H2019" s="10">
        <f t="shared" si="54"/>
        <v>686</v>
      </c>
      <c r="I2019" s="10"/>
      <c r="J2019" s="10"/>
      <c r="K2019" s="10"/>
      <c r="M2019" s="10">
        <v>23</v>
      </c>
      <c r="N2019" s="69"/>
      <c r="P2019" s="248">
        <f t="shared" si="49"/>
        <v>0</v>
      </c>
      <c r="Q2019" s="10"/>
      <c r="R2019" s="10"/>
      <c r="S2019" s="10"/>
      <c r="T2019" s="180">
        <f t="shared" si="50"/>
        <v>9188.0869565217399</v>
      </c>
      <c r="U2019" s="10"/>
      <c r="V2019" s="10"/>
      <c r="W2019" s="10"/>
      <c r="Y2019" s="10"/>
      <c r="Z2019" s="10"/>
      <c r="AB2019" s="10"/>
      <c r="AC2019" s="10"/>
      <c r="AD2019" s="10"/>
      <c r="AE2019" s="3"/>
      <c r="AF2019" s="3"/>
    </row>
    <row r="2020" spans="1:32" x14ac:dyDescent="0.2">
      <c r="A2020" s="55"/>
      <c r="B2020" s="199"/>
      <c r="C2020" s="10" t="s">
        <v>314</v>
      </c>
      <c r="D2020" s="10"/>
      <c r="E2020" s="10" t="s">
        <v>133</v>
      </c>
      <c r="F2020" s="10">
        <v>46361</v>
      </c>
      <c r="G2020" s="10"/>
      <c r="H2020" s="10">
        <f t="shared" si="54"/>
        <v>151</v>
      </c>
      <c r="I2020" s="10"/>
      <c r="J2020" s="10"/>
      <c r="K2020" s="10"/>
      <c r="M2020" s="10">
        <v>12</v>
      </c>
      <c r="N2020" s="69"/>
      <c r="P2020" s="248">
        <f t="shared" si="49"/>
        <v>0</v>
      </c>
      <c r="Q2020" s="10"/>
      <c r="R2020" s="10"/>
      <c r="S2020" s="10"/>
      <c r="T2020" s="180">
        <f t="shared" si="50"/>
        <v>3863.4166666666665</v>
      </c>
      <c r="U2020" s="10"/>
      <c r="V2020" s="10"/>
      <c r="W2020" s="10"/>
      <c r="Y2020" s="10"/>
      <c r="Z2020" s="10"/>
      <c r="AB2020" s="10"/>
      <c r="AC2020" s="10"/>
      <c r="AD2020" s="10"/>
      <c r="AE2020" s="3"/>
      <c r="AF2020" s="3"/>
    </row>
    <row r="2021" spans="1:32" x14ac:dyDescent="0.2">
      <c r="A2021" s="55"/>
      <c r="B2021" s="199"/>
      <c r="C2021" s="10" t="s">
        <v>603</v>
      </c>
      <c r="D2021" s="10"/>
      <c r="E2021" s="10" t="s">
        <v>119</v>
      </c>
      <c r="F2021" s="10">
        <v>1145</v>
      </c>
      <c r="G2021" s="10"/>
      <c r="H2021" s="10">
        <f t="shared" si="54"/>
        <v>4</v>
      </c>
      <c r="I2021" s="10"/>
      <c r="J2021" s="10"/>
      <c r="K2021" s="10"/>
      <c r="M2021" s="10">
        <v>1</v>
      </c>
      <c r="N2021" s="69"/>
      <c r="P2021" s="248">
        <f t="shared" si="49"/>
        <v>0</v>
      </c>
      <c r="Q2021" s="10"/>
      <c r="R2021" s="10"/>
      <c r="S2021" s="10"/>
      <c r="T2021" s="180">
        <f t="shared" si="50"/>
        <v>1145</v>
      </c>
      <c r="U2021" s="10"/>
      <c r="V2021" s="10"/>
      <c r="W2021" s="10"/>
      <c r="Y2021" s="10"/>
      <c r="Z2021" s="10"/>
      <c r="AB2021" s="10"/>
      <c r="AC2021" s="10"/>
      <c r="AD2021" s="10"/>
      <c r="AE2021" s="3"/>
      <c r="AF2021" s="3"/>
    </row>
    <row r="2022" spans="1:32" x14ac:dyDescent="0.2">
      <c r="A2022" s="55"/>
      <c r="B2022" s="199"/>
      <c r="C2022" s="10" t="s">
        <v>315</v>
      </c>
      <c r="D2022" s="10"/>
      <c r="E2022" s="10" t="s">
        <v>80</v>
      </c>
      <c r="F2022" s="10">
        <v>16</v>
      </c>
      <c r="G2022" s="10"/>
      <c r="H2022" s="10">
        <f t="shared" si="54"/>
        <v>0</v>
      </c>
      <c r="I2022" s="10"/>
      <c r="J2022" s="10"/>
      <c r="K2022" s="10"/>
      <c r="M2022" s="10">
        <v>1</v>
      </c>
      <c r="N2022" s="69"/>
      <c r="P2022" s="248">
        <f t="shared" si="49"/>
        <v>0</v>
      </c>
      <c r="Q2022" s="10"/>
      <c r="R2022" s="10"/>
      <c r="S2022" s="10"/>
      <c r="T2022" s="180">
        <f t="shared" si="50"/>
        <v>16</v>
      </c>
      <c r="U2022" s="10"/>
      <c r="V2022" s="10"/>
      <c r="W2022" s="10"/>
      <c r="Y2022" s="10"/>
      <c r="Z2022" s="10"/>
      <c r="AB2022" s="10"/>
      <c r="AC2022" s="10"/>
      <c r="AD2022" s="10"/>
      <c r="AE2022" s="3"/>
      <c r="AF2022" s="3"/>
    </row>
    <row r="2023" spans="1:32" x14ac:dyDescent="0.2">
      <c r="A2023" s="55"/>
      <c r="B2023" s="199"/>
      <c r="C2023" s="10" t="s">
        <v>315</v>
      </c>
      <c r="D2023" s="10"/>
      <c r="E2023" s="10" t="s">
        <v>78</v>
      </c>
      <c r="F2023" s="10">
        <v>5202164</v>
      </c>
      <c r="G2023" s="10"/>
      <c r="H2023" s="10">
        <f t="shared" si="54"/>
        <v>16888</v>
      </c>
      <c r="I2023" s="10"/>
      <c r="J2023" s="10"/>
      <c r="K2023" s="10"/>
      <c r="M2023" s="10">
        <v>1557</v>
      </c>
      <c r="N2023" s="69"/>
      <c r="P2023" s="248">
        <f t="shared" si="49"/>
        <v>0</v>
      </c>
      <c r="Q2023" s="10"/>
      <c r="R2023" s="10"/>
      <c r="S2023" s="10"/>
      <c r="T2023" s="180">
        <f t="shared" si="50"/>
        <v>3341.1457931920359</v>
      </c>
      <c r="U2023" s="10"/>
      <c r="V2023" s="10"/>
      <c r="W2023" s="10"/>
      <c r="Y2023" s="10"/>
      <c r="Z2023" s="10"/>
      <c r="AB2023" s="10"/>
      <c r="AC2023" s="10"/>
      <c r="AD2023" s="10"/>
      <c r="AE2023" s="3"/>
      <c r="AF2023" s="3"/>
    </row>
    <row r="2024" spans="1:32" x14ac:dyDescent="0.2">
      <c r="A2024" s="55"/>
      <c r="B2024" s="199"/>
      <c r="C2024" s="10" t="s">
        <v>315</v>
      </c>
      <c r="D2024" s="10"/>
      <c r="E2024" s="10" t="s">
        <v>317</v>
      </c>
      <c r="F2024" s="10">
        <v>3302</v>
      </c>
      <c r="G2024" s="10"/>
      <c r="H2024" s="10">
        <f t="shared" si="54"/>
        <v>11</v>
      </c>
      <c r="I2024" s="10"/>
      <c r="J2024" s="10"/>
      <c r="K2024" s="10"/>
      <c r="M2024" s="10">
        <v>1</v>
      </c>
      <c r="N2024" s="69"/>
      <c r="P2024" s="248">
        <f t="shared" si="49"/>
        <v>0</v>
      </c>
      <c r="Q2024" s="10"/>
      <c r="R2024" s="10"/>
      <c r="S2024" s="10"/>
      <c r="T2024" s="180">
        <f t="shared" si="50"/>
        <v>3302</v>
      </c>
      <c r="U2024" s="10"/>
      <c r="V2024" s="10"/>
      <c r="W2024" s="10"/>
      <c r="Y2024" s="10"/>
      <c r="Z2024" s="10"/>
      <c r="AB2024" s="10"/>
      <c r="AC2024" s="10"/>
      <c r="AD2024" s="10"/>
      <c r="AE2024" s="3"/>
      <c r="AF2024" s="3"/>
    </row>
    <row r="2025" spans="1:32" x14ac:dyDescent="0.2">
      <c r="A2025" s="55"/>
      <c r="B2025" s="199"/>
      <c r="C2025" s="10" t="s">
        <v>315</v>
      </c>
      <c r="D2025" s="10"/>
      <c r="E2025" s="10" t="s">
        <v>119</v>
      </c>
      <c r="F2025" s="10">
        <v>267152</v>
      </c>
      <c r="G2025" s="10"/>
      <c r="H2025" s="10">
        <f t="shared" si="54"/>
        <v>867</v>
      </c>
      <c r="I2025" s="10"/>
      <c r="J2025" s="10"/>
      <c r="K2025" s="10"/>
      <c r="M2025" s="10">
        <v>1</v>
      </c>
      <c r="N2025" s="69"/>
      <c r="P2025" s="248">
        <f t="shared" si="49"/>
        <v>0</v>
      </c>
      <c r="Q2025" s="10"/>
      <c r="R2025" s="10"/>
      <c r="S2025" s="10"/>
      <c r="T2025" s="180">
        <f t="shared" si="50"/>
        <v>267152</v>
      </c>
      <c r="U2025" s="10"/>
      <c r="V2025" s="10"/>
      <c r="W2025" s="10"/>
      <c r="Y2025" s="10"/>
      <c r="Z2025" s="10"/>
      <c r="AB2025" s="10"/>
      <c r="AC2025" s="10"/>
      <c r="AD2025" s="10"/>
      <c r="AE2025" s="3"/>
      <c r="AF2025" s="3"/>
    </row>
    <row r="2026" spans="1:32" x14ac:dyDescent="0.2">
      <c r="A2026" s="55"/>
      <c r="B2026" s="199"/>
      <c r="C2026" s="10" t="s">
        <v>316</v>
      </c>
      <c r="D2026" s="10"/>
      <c r="E2026" s="10" t="s">
        <v>317</v>
      </c>
      <c r="F2026" s="10">
        <v>26751</v>
      </c>
      <c r="G2026" s="10"/>
      <c r="H2026" s="10">
        <f t="shared" si="54"/>
        <v>87</v>
      </c>
      <c r="I2026" s="10"/>
      <c r="J2026" s="10"/>
      <c r="K2026" s="10"/>
      <c r="M2026" s="10">
        <v>42</v>
      </c>
      <c r="N2026" s="69"/>
      <c r="P2026" s="248">
        <f t="shared" si="49"/>
        <v>0</v>
      </c>
      <c r="Q2026" s="10"/>
      <c r="R2026" s="10"/>
      <c r="S2026" s="10"/>
      <c r="T2026" s="180">
        <f t="shared" si="50"/>
        <v>636.92857142857144</v>
      </c>
      <c r="U2026" s="10"/>
      <c r="V2026" s="10"/>
      <c r="W2026" s="10"/>
      <c r="Y2026" s="10"/>
      <c r="Z2026" s="10"/>
      <c r="AB2026" s="10"/>
      <c r="AC2026" s="10"/>
      <c r="AD2026" s="10"/>
      <c r="AE2026" s="3"/>
      <c r="AF2026" s="3"/>
    </row>
    <row r="2027" spans="1:32" x14ac:dyDescent="0.2">
      <c r="A2027" s="55"/>
      <c r="B2027" s="199"/>
      <c r="C2027" s="10" t="s">
        <v>318</v>
      </c>
      <c r="D2027" s="10"/>
      <c r="E2027" s="10" t="s">
        <v>286</v>
      </c>
      <c r="F2027" s="10">
        <v>13162</v>
      </c>
      <c r="G2027" s="10"/>
      <c r="H2027" s="10">
        <f t="shared" si="54"/>
        <v>43</v>
      </c>
      <c r="I2027" s="10"/>
      <c r="J2027" s="10"/>
      <c r="K2027" s="10"/>
      <c r="M2027" s="10">
        <v>7</v>
      </c>
      <c r="N2027" s="69"/>
      <c r="P2027" s="248">
        <f t="shared" si="49"/>
        <v>0</v>
      </c>
      <c r="Q2027" s="10"/>
      <c r="R2027" s="10"/>
      <c r="S2027" s="10"/>
      <c r="T2027" s="180">
        <f t="shared" si="50"/>
        <v>1880.2857142857142</v>
      </c>
      <c r="U2027" s="10"/>
      <c r="V2027" s="10"/>
      <c r="W2027" s="10"/>
      <c r="Y2027" s="10"/>
      <c r="Z2027" s="10"/>
      <c r="AB2027" s="10"/>
      <c r="AC2027" s="10"/>
      <c r="AD2027" s="10"/>
      <c r="AE2027" s="3"/>
      <c r="AF2027" s="3"/>
    </row>
    <row r="2028" spans="1:32" x14ac:dyDescent="0.2">
      <c r="A2028" s="55"/>
      <c r="B2028" s="199"/>
      <c r="C2028" s="10" t="s">
        <v>319</v>
      </c>
      <c r="D2028" s="10"/>
      <c r="E2028" s="10" t="s">
        <v>92</v>
      </c>
      <c r="F2028" s="10">
        <v>9708</v>
      </c>
      <c r="G2028" s="10"/>
      <c r="H2028" s="10">
        <f t="shared" si="54"/>
        <v>32</v>
      </c>
      <c r="I2028" s="10"/>
      <c r="J2028" s="10"/>
      <c r="K2028" s="10"/>
      <c r="M2028" s="10">
        <v>9</v>
      </c>
      <c r="N2028" s="69"/>
      <c r="P2028" s="248">
        <f t="shared" si="49"/>
        <v>0</v>
      </c>
      <c r="Q2028" s="10"/>
      <c r="R2028" s="10"/>
      <c r="S2028" s="10"/>
      <c r="T2028" s="180">
        <f t="shared" si="50"/>
        <v>1078.6666666666667</v>
      </c>
      <c r="U2028" s="10"/>
      <c r="V2028" s="10"/>
      <c r="W2028" s="10"/>
      <c r="Y2028" s="10"/>
      <c r="Z2028" s="10"/>
      <c r="AB2028" s="10"/>
      <c r="AC2028" s="10"/>
      <c r="AD2028" s="10"/>
      <c r="AE2028" s="3"/>
      <c r="AF2028" s="3"/>
    </row>
    <row r="2029" spans="1:32" x14ac:dyDescent="0.2">
      <c r="A2029" s="55"/>
      <c r="B2029" s="199"/>
      <c r="C2029" s="10" t="s">
        <v>320</v>
      </c>
      <c r="D2029" s="10"/>
      <c r="E2029" s="10" t="s">
        <v>163</v>
      </c>
      <c r="F2029" s="10">
        <v>1890</v>
      </c>
      <c r="G2029" s="10"/>
      <c r="H2029" s="10">
        <f t="shared" si="54"/>
        <v>6</v>
      </c>
      <c r="I2029" s="10"/>
      <c r="J2029" s="10"/>
      <c r="K2029" s="10"/>
      <c r="M2029" s="10">
        <v>16</v>
      </c>
      <c r="N2029" s="69"/>
      <c r="P2029" s="248">
        <f t="shared" si="49"/>
        <v>0</v>
      </c>
      <c r="Q2029" s="10"/>
      <c r="R2029" s="10"/>
      <c r="S2029" s="10"/>
      <c r="T2029" s="180">
        <f t="shared" si="50"/>
        <v>118.125</v>
      </c>
      <c r="U2029" s="10"/>
      <c r="V2029" s="10"/>
      <c r="W2029" s="10"/>
      <c r="Y2029" s="10"/>
      <c r="Z2029" s="10"/>
      <c r="AB2029" s="10"/>
      <c r="AC2029" s="10"/>
      <c r="AD2029" s="10"/>
      <c r="AE2029" s="3"/>
      <c r="AF2029" s="3"/>
    </row>
    <row r="2030" spans="1:32" x14ac:dyDescent="0.2">
      <c r="A2030" s="55"/>
      <c r="B2030" s="199"/>
      <c r="C2030" s="10" t="s">
        <v>323</v>
      </c>
      <c r="D2030" s="10"/>
      <c r="E2030" s="10" t="s">
        <v>324</v>
      </c>
      <c r="F2030" s="10">
        <v>113666</v>
      </c>
      <c r="G2030" s="10"/>
      <c r="H2030" s="10">
        <f t="shared" si="54"/>
        <v>369</v>
      </c>
      <c r="I2030" s="10"/>
      <c r="J2030" s="10"/>
      <c r="K2030" s="10"/>
      <c r="M2030" s="10">
        <v>51</v>
      </c>
      <c r="N2030" s="69"/>
      <c r="P2030" s="248">
        <f t="shared" si="49"/>
        <v>0</v>
      </c>
      <c r="Q2030" s="10"/>
      <c r="R2030" s="10"/>
      <c r="S2030" s="10"/>
      <c r="T2030" s="180">
        <f t="shared" si="50"/>
        <v>2228.7450980392155</v>
      </c>
      <c r="U2030" s="10"/>
      <c r="V2030" s="10"/>
      <c r="W2030" s="10"/>
      <c r="Y2030" s="10"/>
      <c r="Z2030" s="10"/>
      <c r="AB2030" s="10"/>
      <c r="AC2030" s="10"/>
      <c r="AD2030" s="10"/>
      <c r="AE2030" s="3"/>
      <c r="AF2030" s="3"/>
    </row>
    <row r="2031" spans="1:32" x14ac:dyDescent="0.2">
      <c r="A2031" s="55"/>
      <c r="B2031" s="199"/>
      <c r="C2031" s="10" t="s">
        <v>604</v>
      </c>
      <c r="D2031" s="10"/>
      <c r="E2031" s="10" t="s">
        <v>109</v>
      </c>
      <c r="F2031" s="10">
        <v>172</v>
      </c>
      <c r="G2031" s="10"/>
      <c r="H2031" s="10">
        <f t="shared" si="54"/>
        <v>1</v>
      </c>
      <c r="I2031" s="10"/>
      <c r="J2031" s="10"/>
      <c r="K2031" s="10"/>
      <c r="M2031" s="10">
        <v>2</v>
      </c>
      <c r="N2031" s="69"/>
      <c r="P2031" s="248">
        <f t="shared" si="49"/>
        <v>0</v>
      </c>
      <c r="Q2031" s="10"/>
      <c r="R2031" s="10"/>
      <c r="S2031" s="10"/>
      <c r="T2031" s="180">
        <f t="shared" si="50"/>
        <v>86</v>
      </c>
      <c r="U2031" s="10"/>
      <c r="V2031" s="10"/>
      <c r="W2031" s="10"/>
      <c r="Y2031" s="10"/>
      <c r="Z2031" s="10"/>
      <c r="AB2031" s="10"/>
      <c r="AC2031" s="10"/>
      <c r="AD2031" s="10"/>
      <c r="AE2031" s="3"/>
      <c r="AF2031" s="3"/>
    </row>
    <row r="2032" spans="1:32" x14ac:dyDescent="0.2">
      <c r="A2032" s="55"/>
      <c r="B2032" s="199"/>
      <c r="C2032" s="10" t="s">
        <v>325</v>
      </c>
      <c r="D2032" s="10"/>
      <c r="E2032" s="10" t="s">
        <v>103</v>
      </c>
      <c r="F2032" s="10">
        <v>95362</v>
      </c>
      <c r="G2032" s="10"/>
      <c r="H2032" s="10">
        <f t="shared" si="54"/>
        <v>310</v>
      </c>
      <c r="I2032" s="10"/>
      <c r="J2032" s="10"/>
      <c r="K2032" s="10"/>
      <c r="M2032" s="10">
        <v>95</v>
      </c>
      <c r="N2032" s="69"/>
      <c r="P2032" s="248">
        <f t="shared" si="49"/>
        <v>0</v>
      </c>
      <c r="Q2032" s="10"/>
      <c r="R2032" s="10"/>
      <c r="S2032" s="10"/>
      <c r="T2032" s="180">
        <f t="shared" si="50"/>
        <v>1003.8105263157895</v>
      </c>
      <c r="U2032" s="10"/>
      <c r="V2032" s="10"/>
      <c r="W2032" s="10"/>
      <c r="Y2032" s="10"/>
      <c r="Z2032" s="10"/>
      <c r="AB2032" s="10"/>
      <c r="AC2032" s="10"/>
      <c r="AD2032" s="10"/>
      <c r="AE2032" s="3"/>
      <c r="AF2032" s="3"/>
    </row>
    <row r="2033" spans="1:32" x14ac:dyDescent="0.2">
      <c r="A2033" s="55"/>
      <c r="B2033" s="199"/>
      <c r="C2033" s="10" t="s">
        <v>326</v>
      </c>
      <c r="D2033" s="10"/>
      <c r="E2033" s="10" t="s">
        <v>103</v>
      </c>
      <c r="F2033" s="10">
        <v>5400</v>
      </c>
      <c r="G2033" s="10"/>
      <c r="H2033" s="10">
        <f t="shared" si="54"/>
        <v>18</v>
      </c>
      <c r="I2033" s="10"/>
      <c r="J2033" s="10"/>
      <c r="K2033" s="10"/>
      <c r="M2033" s="10">
        <v>12</v>
      </c>
      <c r="N2033" s="69"/>
      <c r="P2033" s="248">
        <f t="shared" si="49"/>
        <v>0</v>
      </c>
      <c r="Q2033" s="10"/>
      <c r="R2033" s="10"/>
      <c r="S2033" s="10"/>
      <c r="T2033" s="180">
        <f t="shared" si="50"/>
        <v>450</v>
      </c>
      <c r="U2033" s="10"/>
      <c r="V2033" s="10"/>
      <c r="W2033" s="10"/>
      <c r="Y2033" s="10"/>
      <c r="Z2033" s="10"/>
      <c r="AB2033" s="10"/>
      <c r="AC2033" s="10"/>
      <c r="AD2033" s="10"/>
      <c r="AE2033" s="3"/>
      <c r="AF2033" s="3"/>
    </row>
    <row r="2034" spans="1:32" x14ac:dyDescent="0.2">
      <c r="A2034" s="55"/>
      <c r="B2034" s="199"/>
      <c r="C2034" s="10" t="s">
        <v>328</v>
      </c>
      <c r="D2034" s="10"/>
      <c r="E2034" s="10" t="s">
        <v>329</v>
      </c>
      <c r="F2034" s="10">
        <v>13104</v>
      </c>
      <c r="G2034" s="10"/>
      <c r="H2034" s="10">
        <f t="shared" si="54"/>
        <v>43</v>
      </c>
      <c r="I2034" s="10"/>
      <c r="J2034" s="10"/>
      <c r="K2034" s="10"/>
      <c r="M2034" s="10">
        <v>25</v>
      </c>
      <c r="N2034" s="69"/>
      <c r="P2034" s="248">
        <f t="shared" si="49"/>
        <v>0</v>
      </c>
      <c r="Q2034" s="10"/>
      <c r="R2034" s="10"/>
      <c r="S2034" s="10"/>
      <c r="T2034" s="180">
        <f t="shared" si="50"/>
        <v>524.16</v>
      </c>
      <c r="U2034" s="10"/>
      <c r="V2034" s="10"/>
      <c r="W2034" s="10"/>
      <c r="Y2034" s="10"/>
      <c r="Z2034" s="10"/>
      <c r="AB2034" s="10"/>
      <c r="AC2034" s="10"/>
      <c r="AD2034" s="10"/>
      <c r="AE2034" s="3"/>
      <c r="AF2034" s="3"/>
    </row>
    <row r="2035" spans="1:32" x14ac:dyDescent="0.2">
      <c r="A2035" s="55"/>
      <c r="B2035" s="199"/>
      <c r="C2035" s="10" t="s">
        <v>330</v>
      </c>
      <c r="D2035" s="10"/>
      <c r="E2035" s="10" t="s">
        <v>331</v>
      </c>
      <c r="F2035" s="10">
        <v>23445</v>
      </c>
      <c r="G2035" s="10"/>
      <c r="H2035" s="10">
        <f t="shared" si="54"/>
        <v>76</v>
      </c>
      <c r="I2035" s="10"/>
      <c r="J2035" s="10"/>
      <c r="K2035" s="10"/>
      <c r="M2035" s="10">
        <v>19</v>
      </c>
      <c r="N2035" s="69"/>
      <c r="P2035" s="248">
        <f t="shared" si="49"/>
        <v>0</v>
      </c>
      <c r="Q2035" s="10"/>
      <c r="R2035" s="10"/>
      <c r="S2035" s="10"/>
      <c r="T2035" s="180">
        <f t="shared" si="50"/>
        <v>1233.9473684210527</v>
      </c>
      <c r="U2035" s="10"/>
      <c r="V2035" s="10"/>
      <c r="W2035" s="10"/>
      <c r="Y2035" s="10"/>
      <c r="Z2035" s="10"/>
      <c r="AB2035" s="10"/>
      <c r="AC2035" s="10"/>
      <c r="AD2035" s="10"/>
      <c r="AE2035" s="3"/>
      <c r="AF2035" s="3"/>
    </row>
    <row r="2036" spans="1:32" x14ac:dyDescent="0.2">
      <c r="A2036" s="55"/>
      <c r="B2036" s="199"/>
      <c r="C2036" s="10" t="s">
        <v>332</v>
      </c>
      <c r="D2036" s="10"/>
      <c r="E2036" s="10" t="s">
        <v>102</v>
      </c>
      <c r="F2036" s="10">
        <v>5606</v>
      </c>
      <c r="G2036" s="10"/>
      <c r="H2036" s="10">
        <f t="shared" si="54"/>
        <v>18</v>
      </c>
      <c r="I2036" s="10"/>
      <c r="J2036" s="10"/>
      <c r="K2036" s="10"/>
      <c r="M2036" s="10">
        <v>2</v>
      </c>
      <c r="N2036" s="69"/>
      <c r="P2036" s="248">
        <f t="shared" si="49"/>
        <v>0</v>
      </c>
      <c r="Q2036" s="10"/>
      <c r="R2036" s="10"/>
      <c r="S2036" s="10"/>
      <c r="T2036" s="180">
        <f t="shared" si="50"/>
        <v>2803</v>
      </c>
      <c r="U2036" s="10"/>
      <c r="V2036" s="10"/>
      <c r="W2036" s="10"/>
      <c r="Y2036" s="10"/>
      <c r="Z2036" s="10"/>
      <c r="AB2036" s="10"/>
      <c r="AC2036" s="10"/>
      <c r="AD2036" s="10"/>
      <c r="AE2036" s="3"/>
      <c r="AF2036" s="3"/>
    </row>
    <row r="2037" spans="1:32" x14ac:dyDescent="0.2">
      <c r="A2037" s="55"/>
      <c r="B2037" s="199"/>
      <c r="C2037" s="10" t="s">
        <v>332</v>
      </c>
      <c r="D2037" s="10"/>
      <c r="E2037" s="10" t="s">
        <v>103</v>
      </c>
      <c r="F2037" s="10">
        <v>10926</v>
      </c>
      <c r="G2037" s="10"/>
      <c r="H2037" s="10">
        <f t="shared" si="54"/>
        <v>35</v>
      </c>
      <c r="I2037" s="10"/>
      <c r="J2037" s="10"/>
      <c r="K2037" s="10"/>
      <c r="M2037" s="10">
        <v>13</v>
      </c>
      <c r="N2037" s="69"/>
      <c r="P2037" s="248">
        <f t="shared" si="49"/>
        <v>0</v>
      </c>
      <c r="Q2037" s="10"/>
      <c r="R2037" s="10"/>
      <c r="S2037" s="10"/>
      <c r="T2037" s="180">
        <f t="shared" si="50"/>
        <v>840.46153846153845</v>
      </c>
      <c r="U2037" s="10"/>
      <c r="V2037" s="10"/>
      <c r="W2037" s="10"/>
      <c r="Y2037" s="10"/>
      <c r="Z2037" s="10"/>
      <c r="AB2037" s="10"/>
      <c r="AC2037" s="10"/>
      <c r="AD2037" s="10"/>
      <c r="AE2037" s="3"/>
      <c r="AF2037" s="3"/>
    </row>
    <row r="2038" spans="1:32" x14ac:dyDescent="0.2">
      <c r="A2038" s="55"/>
      <c r="B2038" s="199"/>
      <c r="C2038" s="10" t="s">
        <v>333</v>
      </c>
      <c r="D2038" s="10"/>
      <c r="E2038" s="10" t="s">
        <v>103</v>
      </c>
      <c r="F2038" s="10">
        <v>876</v>
      </c>
      <c r="G2038" s="10"/>
      <c r="H2038" s="10">
        <f t="shared" si="54"/>
        <v>3</v>
      </c>
      <c r="I2038" s="10"/>
      <c r="J2038" s="10"/>
      <c r="K2038" s="10"/>
      <c r="M2038" s="10">
        <v>3</v>
      </c>
      <c r="N2038" s="69"/>
      <c r="P2038" s="248">
        <f t="shared" si="49"/>
        <v>0</v>
      </c>
      <c r="Q2038" s="10"/>
      <c r="R2038" s="10"/>
      <c r="S2038" s="10"/>
      <c r="T2038" s="180">
        <f t="shared" si="50"/>
        <v>292</v>
      </c>
      <c r="U2038" s="10"/>
      <c r="V2038" s="10"/>
      <c r="W2038" s="10"/>
      <c r="Y2038" s="10"/>
      <c r="Z2038" s="10"/>
      <c r="AB2038" s="10"/>
      <c r="AC2038" s="10"/>
      <c r="AD2038" s="10"/>
      <c r="AE2038" s="3"/>
      <c r="AF2038" s="3"/>
    </row>
    <row r="2039" spans="1:32" x14ac:dyDescent="0.2">
      <c r="A2039" s="55"/>
      <c r="B2039" s="199"/>
      <c r="C2039" s="10" t="s">
        <v>334</v>
      </c>
      <c r="D2039" s="10"/>
      <c r="E2039" s="10" t="s">
        <v>108</v>
      </c>
      <c r="F2039" s="10">
        <v>4247</v>
      </c>
      <c r="G2039" s="10"/>
      <c r="H2039" s="10">
        <f t="shared" si="54"/>
        <v>14</v>
      </c>
      <c r="I2039" s="10"/>
      <c r="J2039" s="10"/>
      <c r="K2039" s="10"/>
      <c r="M2039" s="10">
        <v>8</v>
      </c>
      <c r="N2039" s="69"/>
      <c r="P2039" s="248">
        <f t="shared" si="49"/>
        <v>0</v>
      </c>
      <c r="Q2039" s="10"/>
      <c r="R2039" s="10"/>
      <c r="S2039" s="10"/>
      <c r="T2039" s="180">
        <f t="shared" si="50"/>
        <v>530.875</v>
      </c>
      <c r="U2039" s="10"/>
      <c r="V2039" s="10"/>
      <c r="W2039" s="10"/>
      <c r="Y2039" s="10"/>
      <c r="Z2039" s="10"/>
      <c r="AB2039" s="10"/>
      <c r="AC2039" s="10"/>
      <c r="AD2039" s="10"/>
      <c r="AE2039" s="3"/>
      <c r="AF2039" s="3"/>
    </row>
    <row r="2040" spans="1:32" x14ac:dyDescent="0.2">
      <c r="A2040" s="55"/>
      <c r="B2040" s="199"/>
      <c r="C2040" s="10" t="s">
        <v>335</v>
      </c>
      <c r="D2040" s="10"/>
      <c r="E2040" s="10" t="s">
        <v>144</v>
      </c>
      <c r="F2040" s="10">
        <v>75136</v>
      </c>
      <c r="G2040" s="10"/>
      <c r="H2040" s="10">
        <f t="shared" si="54"/>
        <v>244</v>
      </c>
      <c r="I2040" s="10"/>
      <c r="J2040" s="10"/>
      <c r="K2040" s="10"/>
      <c r="M2040" s="10">
        <v>37</v>
      </c>
      <c r="N2040" s="69"/>
      <c r="P2040" s="248">
        <f t="shared" si="49"/>
        <v>0</v>
      </c>
      <c r="Q2040" s="10"/>
      <c r="R2040" s="10"/>
      <c r="S2040" s="10"/>
      <c r="T2040" s="180">
        <f t="shared" si="50"/>
        <v>2030.7027027027027</v>
      </c>
      <c r="U2040" s="10"/>
      <c r="V2040" s="10"/>
      <c r="W2040" s="10"/>
      <c r="Y2040" s="10"/>
      <c r="Z2040" s="10"/>
      <c r="AB2040" s="10"/>
      <c r="AC2040" s="10"/>
      <c r="AD2040" s="10"/>
      <c r="AE2040" s="3"/>
      <c r="AF2040" s="3"/>
    </row>
    <row r="2041" spans="1:32" x14ac:dyDescent="0.2">
      <c r="A2041" s="55"/>
      <c r="B2041" s="199"/>
      <c r="C2041" s="10" t="s">
        <v>335</v>
      </c>
      <c r="D2041" s="10"/>
      <c r="E2041" s="10" t="s">
        <v>69</v>
      </c>
      <c r="F2041" s="10">
        <v>2371</v>
      </c>
      <c r="G2041" s="10"/>
      <c r="H2041" s="10">
        <f t="shared" si="54"/>
        <v>8</v>
      </c>
      <c r="I2041" s="10"/>
      <c r="J2041" s="10"/>
      <c r="K2041" s="10"/>
      <c r="M2041" s="10">
        <v>1</v>
      </c>
      <c r="N2041" s="69"/>
      <c r="P2041" s="248">
        <f t="shared" si="49"/>
        <v>0</v>
      </c>
      <c r="Q2041" s="10"/>
      <c r="R2041" s="10"/>
      <c r="S2041" s="10"/>
      <c r="T2041" s="180">
        <f t="shared" si="50"/>
        <v>2371</v>
      </c>
      <c r="U2041" s="10"/>
      <c r="V2041" s="10"/>
      <c r="W2041" s="10"/>
      <c r="Y2041" s="10"/>
      <c r="Z2041" s="10"/>
      <c r="AB2041" s="10"/>
      <c r="AC2041" s="10"/>
      <c r="AD2041" s="10"/>
      <c r="AE2041" s="3"/>
      <c r="AF2041" s="3"/>
    </row>
    <row r="2042" spans="1:32" x14ac:dyDescent="0.2">
      <c r="A2042" s="55"/>
      <c r="B2042" s="199"/>
      <c r="C2042" s="10" t="s">
        <v>338</v>
      </c>
      <c r="D2042" s="10"/>
      <c r="E2042" s="10" t="s">
        <v>106</v>
      </c>
      <c r="F2042" s="10">
        <v>1044032</v>
      </c>
      <c r="G2042" s="10"/>
      <c r="H2042" s="10">
        <f t="shared" si="54"/>
        <v>3389</v>
      </c>
      <c r="I2042" s="10"/>
      <c r="J2042" s="10"/>
      <c r="K2042" s="10"/>
      <c r="M2042" s="10">
        <v>239</v>
      </c>
      <c r="N2042" s="69"/>
      <c r="P2042" s="248">
        <f t="shared" ref="P2042:P2293" si="55">J2042/M2042</f>
        <v>0</v>
      </c>
      <c r="Q2042" s="10"/>
      <c r="R2042" s="10"/>
      <c r="S2042" s="10"/>
      <c r="T2042" s="180">
        <f t="shared" ref="T2042:T2290" si="56">F2042/M2042</f>
        <v>4368.3347280334729</v>
      </c>
      <c r="U2042" s="10"/>
      <c r="V2042" s="10"/>
      <c r="W2042" s="10"/>
      <c r="Y2042" s="10"/>
      <c r="Z2042" s="10"/>
      <c r="AB2042" s="10"/>
      <c r="AC2042" s="10"/>
      <c r="AD2042" s="10"/>
      <c r="AE2042" s="3"/>
      <c r="AF2042" s="3"/>
    </row>
    <row r="2043" spans="1:32" x14ac:dyDescent="0.2">
      <c r="A2043" s="55"/>
      <c r="B2043" s="199"/>
      <c r="C2043" s="10" t="s">
        <v>339</v>
      </c>
      <c r="D2043" s="10"/>
      <c r="E2043" s="10" t="s">
        <v>87</v>
      </c>
      <c r="F2043" s="10">
        <v>323005</v>
      </c>
      <c r="G2043" s="10"/>
      <c r="H2043" s="10">
        <f t="shared" si="54"/>
        <v>1049</v>
      </c>
      <c r="I2043" s="10"/>
      <c r="J2043" s="10"/>
      <c r="K2043" s="10"/>
      <c r="M2043" s="10">
        <v>187</v>
      </c>
      <c r="N2043" s="69"/>
      <c r="P2043" s="248">
        <f t="shared" si="55"/>
        <v>0</v>
      </c>
      <c r="Q2043" s="10"/>
      <c r="R2043" s="10"/>
      <c r="S2043" s="10"/>
      <c r="T2043" s="180">
        <f t="shared" si="56"/>
        <v>1727.2994652406417</v>
      </c>
      <c r="U2043" s="10"/>
      <c r="V2043" s="10"/>
      <c r="W2043" s="10"/>
      <c r="Y2043" s="10"/>
      <c r="Z2043" s="10"/>
      <c r="AB2043" s="10"/>
      <c r="AC2043" s="10"/>
      <c r="AD2043" s="10"/>
      <c r="AE2043" s="3"/>
      <c r="AF2043" s="3"/>
    </row>
    <row r="2044" spans="1:32" x14ac:dyDescent="0.2">
      <c r="A2044" s="55"/>
      <c r="B2044" s="199"/>
      <c r="C2044" s="10" t="s">
        <v>340</v>
      </c>
      <c r="D2044" s="10"/>
      <c r="E2044" s="10" t="s">
        <v>200</v>
      </c>
      <c r="F2044" s="10">
        <v>3320</v>
      </c>
      <c r="G2044" s="10"/>
      <c r="H2044" s="10">
        <f t="shared" si="54"/>
        <v>11</v>
      </c>
      <c r="I2044" s="10"/>
      <c r="J2044" s="10"/>
      <c r="K2044" s="10"/>
      <c r="M2044" s="10">
        <v>13</v>
      </c>
      <c r="N2044" s="69"/>
      <c r="P2044" s="248">
        <f t="shared" si="55"/>
        <v>0</v>
      </c>
      <c r="Q2044" s="10"/>
      <c r="R2044" s="10"/>
      <c r="S2044" s="10"/>
      <c r="T2044" s="180">
        <f t="shared" si="56"/>
        <v>255.38461538461539</v>
      </c>
      <c r="U2044" s="10"/>
      <c r="V2044" s="10"/>
      <c r="W2044" s="10"/>
      <c r="Y2044" s="10"/>
      <c r="Z2044" s="10"/>
      <c r="AB2044" s="10"/>
      <c r="AC2044" s="10"/>
      <c r="AD2044" s="10"/>
      <c r="AE2044" s="3"/>
      <c r="AF2044" s="3"/>
    </row>
    <row r="2045" spans="1:32" x14ac:dyDescent="0.2">
      <c r="A2045" s="55"/>
      <c r="B2045" s="199"/>
      <c r="C2045" s="10" t="s">
        <v>341</v>
      </c>
      <c r="D2045" s="10"/>
      <c r="E2045" s="10" t="s">
        <v>200</v>
      </c>
      <c r="F2045" s="10">
        <v>19512</v>
      </c>
      <c r="G2045" s="10"/>
      <c r="H2045" s="10">
        <f t="shared" si="54"/>
        <v>63</v>
      </c>
      <c r="I2045" s="10"/>
      <c r="J2045" s="10"/>
      <c r="K2045" s="10"/>
      <c r="M2045" s="10">
        <v>15</v>
      </c>
      <c r="N2045" s="69"/>
      <c r="P2045" s="248">
        <f t="shared" si="55"/>
        <v>0</v>
      </c>
      <c r="Q2045" s="10"/>
      <c r="R2045" s="10"/>
      <c r="S2045" s="10"/>
      <c r="T2045" s="180">
        <f t="shared" si="56"/>
        <v>1300.8</v>
      </c>
      <c r="U2045" s="10"/>
      <c r="V2045" s="10"/>
      <c r="W2045" s="10"/>
      <c r="Y2045" s="10"/>
      <c r="Z2045" s="10"/>
      <c r="AB2045" s="10"/>
      <c r="AC2045" s="10"/>
      <c r="AD2045" s="10"/>
      <c r="AE2045" s="3"/>
      <c r="AF2045" s="3"/>
    </row>
    <row r="2046" spans="1:32" x14ac:dyDescent="0.2">
      <c r="A2046" s="55"/>
      <c r="B2046" s="199"/>
      <c r="C2046" s="10" t="s">
        <v>342</v>
      </c>
      <c r="D2046" s="10"/>
      <c r="E2046" s="10" t="s">
        <v>106</v>
      </c>
      <c r="F2046" s="10">
        <v>1499</v>
      </c>
      <c r="G2046" s="10"/>
      <c r="H2046" s="10">
        <f t="shared" si="54"/>
        <v>5</v>
      </c>
      <c r="I2046" s="10"/>
      <c r="J2046" s="10"/>
      <c r="K2046" s="10"/>
      <c r="M2046" s="10">
        <v>6</v>
      </c>
      <c r="N2046" s="69"/>
      <c r="P2046" s="248">
        <f t="shared" si="55"/>
        <v>0</v>
      </c>
      <c r="Q2046" s="10"/>
      <c r="R2046" s="10"/>
      <c r="S2046" s="10"/>
      <c r="T2046" s="180">
        <f t="shared" si="56"/>
        <v>249.83333333333334</v>
      </c>
      <c r="U2046" s="10"/>
      <c r="V2046" s="10"/>
      <c r="W2046" s="10"/>
      <c r="Y2046" s="10"/>
      <c r="Z2046" s="10"/>
      <c r="AB2046" s="10"/>
      <c r="AC2046" s="10"/>
      <c r="AD2046" s="10"/>
      <c r="AE2046" s="3"/>
      <c r="AF2046" s="3"/>
    </row>
    <row r="2047" spans="1:32" x14ac:dyDescent="0.2">
      <c r="A2047" s="55"/>
      <c r="B2047" s="199"/>
      <c r="C2047" s="10" t="s">
        <v>343</v>
      </c>
      <c r="D2047" s="10"/>
      <c r="E2047" s="10" t="s">
        <v>191</v>
      </c>
      <c r="F2047" s="10">
        <v>75285</v>
      </c>
      <c r="G2047" s="10"/>
      <c r="H2047" s="10">
        <f t="shared" si="54"/>
        <v>244</v>
      </c>
      <c r="I2047" s="10"/>
      <c r="J2047" s="10"/>
      <c r="K2047" s="10"/>
      <c r="M2047" s="10">
        <v>29</v>
      </c>
      <c r="N2047" s="69"/>
      <c r="P2047" s="248">
        <f t="shared" si="55"/>
        <v>0</v>
      </c>
      <c r="Q2047" s="10"/>
      <c r="R2047" s="10"/>
      <c r="S2047" s="10"/>
      <c r="T2047" s="180">
        <f t="shared" si="56"/>
        <v>2596.0344827586205</v>
      </c>
      <c r="U2047" s="10"/>
      <c r="V2047" s="10"/>
      <c r="W2047" s="10"/>
      <c r="Y2047" s="10"/>
      <c r="Z2047" s="10"/>
      <c r="AB2047" s="10"/>
      <c r="AC2047" s="10"/>
      <c r="AD2047" s="10"/>
      <c r="AE2047" s="3"/>
      <c r="AF2047" s="3"/>
    </row>
    <row r="2048" spans="1:32" x14ac:dyDescent="0.2">
      <c r="A2048" s="55"/>
      <c r="B2048" s="199"/>
      <c r="C2048" s="10" t="s">
        <v>344</v>
      </c>
      <c r="D2048" s="10"/>
      <c r="E2048" s="10" t="s">
        <v>106</v>
      </c>
      <c r="F2048" s="10">
        <v>36</v>
      </c>
      <c r="G2048" s="10"/>
      <c r="H2048" s="10">
        <f t="shared" si="54"/>
        <v>0</v>
      </c>
      <c r="I2048" s="10"/>
      <c r="J2048" s="10"/>
      <c r="K2048" s="10"/>
      <c r="M2048" s="10">
        <v>1</v>
      </c>
      <c r="N2048" s="69"/>
      <c r="P2048" s="248">
        <f t="shared" si="55"/>
        <v>0</v>
      </c>
      <c r="Q2048" s="10"/>
      <c r="R2048" s="10"/>
      <c r="S2048" s="10"/>
      <c r="T2048" s="180">
        <f t="shared" si="56"/>
        <v>36</v>
      </c>
      <c r="U2048" s="10"/>
      <c r="V2048" s="10"/>
      <c r="W2048" s="10"/>
      <c r="Y2048" s="10"/>
      <c r="Z2048" s="10"/>
      <c r="AB2048" s="10"/>
      <c r="AC2048" s="10"/>
      <c r="AD2048" s="10"/>
      <c r="AE2048" s="3"/>
      <c r="AF2048" s="3"/>
    </row>
    <row r="2049" spans="1:32" x14ac:dyDescent="0.2">
      <c r="A2049" s="55"/>
      <c r="B2049" s="199"/>
      <c r="C2049" s="10" t="s">
        <v>345</v>
      </c>
      <c r="D2049" s="10"/>
      <c r="E2049" s="10" t="s">
        <v>87</v>
      </c>
      <c r="F2049" s="10">
        <v>77</v>
      </c>
      <c r="G2049" s="10"/>
      <c r="H2049" s="10">
        <f t="shared" si="54"/>
        <v>0</v>
      </c>
      <c r="I2049" s="10"/>
      <c r="J2049" s="10"/>
      <c r="K2049" s="10"/>
      <c r="M2049" s="10">
        <v>1</v>
      </c>
      <c r="N2049" s="69"/>
      <c r="P2049" s="248">
        <f t="shared" si="55"/>
        <v>0</v>
      </c>
      <c r="Q2049" s="10"/>
      <c r="R2049" s="10"/>
      <c r="S2049" s="10"/>
      <c r="T2049" s="180">
        <f t="shared" si="56"/>
        <v>77</v>
      </c>
      <c r="U2049" s="10"/>
      <c r="V2049" s="10"/>
      <c r="W2049" s="10"/>
      <c r="Y2049" s="10"/>
      <c r="Z2049" s="10"/>
      <c r="AB2049" s="10"/>
      <c r="AC2049" s="10"/>
      <c r="AD2049" s="10"/>
      <c r="AE2049" s="3"/>
      <c r="AF2049" s="3"/>
    </row>
    <row r="2050" spans="1:32" x14ac:dyDescent="0.2">
      <c r="A2050" s="55"/>
      <c r="B2050" s="199"/>
      <c r="C2050" s="10" t="s">
        <v>605</v>
      </c>
      <c r="D2050" s="10"/>
      <c r="E2050" s="10" t="s">
        <v>233</v>
      </c>
      <c r="F2050" s="10">
        <v>33</v>
      </c>
      <c r="G2050" s="10"/>
      <c r="H2050" s="10">
        <f t="shared" si="54"/>
        <v>0</v>
      </c>
      <c r="I2050" s="10"/>
      <c r="J2050" s="10"/>
      <c r="K2050" s="10"/>
      <c r="M2050" s="10">
        <v>1</v>
      </c>
      <c r="N2050" s="69"/>
      <c r="P2050" s="248">
        <f t="shared" si="55"/>
        <v>0</v>
      </c>
      <c r="Q2050" s="10"/>
      <c r="R2050" s="10"/>
      <c r="S2050" s="10"/>
      <c r="T2050" s="180">
        <f t="shared" si="56"/>
        <v>33</v>
      </c>
      <c r="U2050" s="10"/>
      <c r="V2050" s="10"/>
      <c r="W2050" s="10"/>
      <c r="Y2050" s="10"/>
      <c r="Z2050" s="10"/>
      <c r="AB2050" s="10"/>
      <c r="AC2050" s="10"/>
      <c r="AD2050" s="10"/>
      <c r="AE2050" s="3"/>
      <c r="AF2050" s="3"/>
    </row>
    <row r="2051" spans="1:32" x14ac:dyDescent="0.2">
      <c r="A2051" s="55"/>
      <c r="B2051" s="199"/>
      <c r="C2051" s="10" t="s">
        <v>605</v>
      </c>
      <c r="D2051" s="10"/>
      <c r="E2051" s="10" t="s">
        <v>186</v>
      </c>
      <c r="F2051" s="10">
        <v>219</v>
      </c>
      <c r="G2051" s="10"/>
      <c r="H2051" s="10">
        <f t="shared" ref="H2051:H2114" si="57">ROUND($H$2357*F2051/$F$2357,0)</f>
        <v>1</v>
      </c>
      <c r="I2051" s="10"/>
      <c r="J2051" s="10"/>
      <c r="K2051" s="10"/>
      <c r="M2051" s="10">
        <v>4</v>
      </c>
      <c r="N2051" s="69"/>
      <c r="P2051" s="248">
        <f t="shared" si="55"/>
        <v>0</v>
      </c>
      <c r="Q2051" s="10"/>
      <c r="R2051" s="10"/>
      <c r="S2051" s="10"/>
      <c r="T2051" s="180">
        <f t="shared" si="56"/>
        <v>54.75</v>
      </c>
      <c r="U2051" s="10"/>
      <c r="V2051" s="10"/>
      <c r="W2051" s="10"/>
      <c r="Y2051" s="10"/>
      <c r="Z2051" s="10"/>
      <c r="AB2051" s="10"/>
      <c r="AC2051" s="10"/>
      <c r="AD2051" s="10"/>
      <c r="AE2051" s="3"/>
      <c r="AF2051" s="3"/>
    </row>
    <row r="2052" spans="1:32" x14ac:dyDescent="0.2">
      <c r="A2052" s="55"/>
      <c r="B2052" s="199"/>
      <c r="C2052" s="10" t="s">
        <v>346</v>
      </c>
      <c r="D2052" s="10"/>
      <c r="E2052" s="10" t="s">
        <v>347</v>
      </c>
      <c r="F2052" s="10">
        <v>1445215</v>
      </c>
      <c r="G2052" s="10"/>
      <c r="H2052" s="10">
        <f t="shared" si="57"/>
        <v>4692</v>
      </c>
      <c r="I2052" s="10"/>
      <c r="J2052" s="10"/>
      <c r="K2052" s="10"/>
      <c r="M2052" s="10">
        <v>154</v>
      </c>
      <c r="N2052" s="69"/>
      <c r="P2052" s="248">
        <f t="shared" si="55"/>
        <v>0</v>
      </c>
      <c r="Q2052" s="10"/>
      <c r="R2052" s="10"/>
      <c r="S2052" s="10"/>
      <c r="T2052" s="180">
        <f t="shared" si="56"/>
        <v>9384.5129870129877</v>
      </c>
      <c r="U2052" s="10"/>
      <c r="V2052" s="10"/>
      <c r="W2052" s="10"/>
      <c r="Y2052" s="10"/>
      <c r="Z2052" s="10"/>
      <c r="AB2052" s="10"/>
      <c r="AC2052" s="10"/>
      <c r="AD2052" s="10"/>
      <c r="AE2052" s="3"/>
      <c r="AF2052" s="3"/>
    </row>
    <row r="2053" spans="1:32" x14ac:dyDescent="0.2">
      <c r="A2053" s="55"/>
      <c r="B2053" s="199"/>
      <c r="C2053" s="10" t="s">
        <v>348</v>
      </c>
      <c r="D2053" s="10"/>
      <c r="E2053" s="10" t="s">
        <v>186</v>
      </c>
      <c r="F2053" s="10">
        <v>919118</v>
      </c>
      <c r="G2053" s="10"/>
      <c r="H2053" s="10">
        <f t="shared" si="57"/>
        <v>2984</v>
      </c>
      <c r="I2053" s="10"/>
      <c r="J2053" s="10"/>
      <c r="K2053" s="10"/>
      <c r="M2053" s="10">
        <v>129</v>
      </c>
      <c r="N2053" s="69"/>
      <c r="P2053" s="248">
        <f t="shared" si="55"/>
        <v>0</v>
      </c>
      <c r="Q2053" s="10"/>
      <c r="R2053" s="10"/>
      <c r="S2053" s="10"/>
      <c r="T2053" s="180">
        <f t="shared" si="56"/>
        <v>7124.9457364341088</v>
      </c>
      <c r="U2053" s="10"/>
      <c r="V2053" s="10"/>
      <c r="W2053" s="10"/>
      <c r="Y2053" s="10"/>
      <c r="Z2053" s="10"/>
      <c r="AB2053" s="10"/>
      <c r="AC2053" s="10"/>
      <c r="AD2053" s="10"/>
      <c r="AE2053" s="3"/>
      <c r="AF2053" s="3"/>
    </row>
    <row r="2054" spans="1:32" x14ac:dyDescent="0.2">
      <c r="A2054" s="55"/>
      <c r="B2054" s="199"/>
      <c r="C2054" s="10" t="s">
        <v>349</v>
      </c>
      <c r="D2054" s="10"/>
      <c r="E2054" s="10" t="s">
        <v>92</v>
      </c>
      <c r="F2054" s="10">
        <v>1890</v>
      </c>
      <c r="G2054" s="10"/>
      <c r="H2054" s="10">
        <f t="shared" si="57"/>
        <v>6</v>
      </c>
      <c r="I2054" s="10"/>
      <c r="J2054" s="10"/>
      <c r="K2054" s="10"/>
      <c r="M2054" s="10">
        <v>8</v>
      </c>
      <c r="N2054" s="69"/>
      <c r="P2054" s="248">
        <f t="shared" si="55"/>
        <v>0</v>
      </c>
      <c r="Q2054" s="10"/>
      <c r="R2054" s="10"/>
      <c r="S2054" s="10"/>
      <c r="T2054" s="180">
        <f t="shared" si="56"/>
        <v>236.25</v>
      </c>
      <c r="U2054" s="10"/>
      <c r="V2054" s="10"/>
      <c r="W2054" s="10"/>
      <c r="Y2054" s="10"/>
      <c r="Z2054" s="10"/>
      <c r="AB2054" s="10"/>
      <c r="AC2054" s="10"/>
      <c r="AD2054" s="10"/>
      <c r="AE2054" s="3"/>
      <c r="AF2054" s="3"/>
    </row>
    <row r="2055" spans="1:32" x14ac:dyDescent="0.2">
      <c r="A2055" s="55"/>
      <c r="B2055" s="199"/>
      <c r="C2055" s="10" t="s">
        <v>350</v>
      </c>
      <c r="D2055" s="10"/>
      <c r="E2055" s="10" t="s">
        <v>92</v>
      </c>
      <c r="F2055" s="10">
        <v>47</v>
      </c>
      <c r="G2055" s="10"/>
      <c r="H2055" s="10">
        <f t="shared" si="57"/>
        <v>0</v>
      </c>
      <c r="I2055" s="10"/>
      <c r="J2055" s="10"/>
      <c r="K2055" s="10"/>
      <c r="M2055" s="10">
        <v>1</v>
      </c>
      <c r="N2055" s="69"/>
      <c r="P2055" s="248">
        <f t="shared" si="55"/>
        <v>0</v>
      </c>
      <c r="Q2055" s="10"/>
      <c r="R2055" s="10"/>
      <c r="S2055" s="10"/>
      <c r="T2055" s="180">
        <f t="shared" si="56"/>
        <v>47</v>
      </c>
      <c r="U2055" s="10"/>
      <c r="V2055" s="10"/>
      <c r="W2055" s="10"/>
      <c r="Y2055" s="10"/>
      <c r="Z2055" s="10"/>
      <c r="AB2055" s="10"/>
      <c r="AC2055" s="10"/>
      <c r="AD2055" s="10"/>
      <c r="AE2055" s="3"/>
      <c r="AF2055" s="3"/>
    </row>
    <row r="2056" spans="1:32" x14ac:dyDescent="0.2">
      <c r="A2056" s="55"/>
      <c r="B2056" s="199"/>
      <c r="C2056" s="10" t="s">
        <v>351</v>
      </c>
      <c r="D2056" s="10"/>
      <c r="E2056" s="10" t="s">
        <v>72</v>
      </c>
      <c r="F2056" s="10">
        <v>183</v>
      </c>
      <c r="G2056" s="10"/>
      <c r="H2056" s="10">
        <f t="shared" si="57"/>
        <v>1</v>
      </c>
      <c r="I2056" s="10"/>
      <c r="J2056" s="10"/>
      <c r="K2056" s="10"/>
      <c r="M2056" s="10">
        <v>2</v>
      </c>
      <c r="N2056" s="69"/>
      <c r="P2056" s="248">
        <f t="shared" si="55"/>
        <v>0</v>
      </c>
      <c r="Q2056" s="10"/>
      <c r="R2056" s="10"/>
      <c r="S2056" s="10"/>
      <c r="T2056" s="180">
        <f t="shared" si="56"/>
        <v>91.5</v>
      </c>
      <c r="U2056" s="10"/>
      <c r="V2056" s="10"/>
      <c r="W2056" s="10"/>
      <c r="Y2056" s="10"/>
      <c r="Z2056" s="10"/>
      <c r="AB2056" s="10"/>
      <c r="AC2056" s="10"/>
      <c r="AD2056" s="10"/>
      <c r="AE2056" s="3"/>
      <c r="AF2056" s="3"/>
    </row>
    <row r="2057" spans="1:32" x14ac:dyDescent="0.2">
      <c r="A2057" s="55"/>
      <c r="B2057" s="199"/>
      <c r="C2057" s="10" t="s">
        <v>352</v>
      </c>
      <c r="D2057" s="10"/>
      <c r="E2057" s="10" t="s">
        <v>153</v>
      </c>
      <c r="F2057" s="10">
        <v>197602</v>
      </c>
      <c r="G2057" s="10"/>
      <c r="H2057" s="10">
        <f t="shared" si="57"/>
        <v>642</v>
      </c>
      <c r="I2057" s="10"/>
      <c r="J2057" s="10"/>
      <c r="K2057" s="10"/>
      <c r="M2057" s="10">
        <v>118</v>
      </c>
      <c r="N2057" s="69"/>
      <c r="P2057" s="248">
        <f t="shared" si="55"/>
        <v>0</v>
      </c>
      <c r="Q2057" s="10"/>
      <c r="R2057" s="10"/>
      <c r="S2057" s="10"/>
      <c r="T2057" s="180">
        <f t="shared" si="56"/>
        <v>1674.593220338983</v>
      </c>
      <c r="U2057" s="10"/>
      <c r="V2057" s="10"/>
      <c r="W2057" s="10"/>
      <c r="Y2057" s="10"/>
      <c r="Z2057" s="10"/>
      <c r="AB2057" s="10"/>
      <c r="AC2057" s="10"/>
      <c r="AD2057" s="10"/>
      <c r="AE2057" s="3"/>
      <c r="AF2057" s="3"/>
    </row>
    <row r="2058" spans="1:32" x14ac:dyDescent="0.2">
      <c r="A2058" s="55"/>
      <c r="B2058" s="199"/>
      <c r="C2058" s="10" t="s">
        <v>353</v>
      </c>
      <c r="D2058" s="10"/>
      <c r="E2058" s="10" t="s">
        <v>174</v>
      </c>
      <c r="F2058" s="10">
        <v>56650</v>
      </c>
      <c r="G2058" s="10"/>
      <c r="H2058" s="10">
        <f t="shared" si="57"/>
        <v>184</v>
      </c>
      <c r="I2058" s="10"/>
      <c r="J2058" s="10"/>
      <c r="K2058" s="10"/>
      <c r="M2058" s="10">
        <v>49</v>
      </c>
      <c r="N2058" s="69"/>
      <c r="P2058" s="248">
        <f t="shared" si="55"/>
        <v>0</v>
      </c>
      <c r="Q2058" s="10"/>
      <c r="R2058" s="10"/>
      <c r="S2058" s="10"/>
      <c r="T2058" s="180">
        <f t="shared" si="56"/>
        <v>1156.1224489795918</v>
      </c>
      <c r="U2058" s="10"/>
      <c r="V2058" s="10"/>
      <c r="W2058" s="10"/>
      <c r="Y2058" s="10"/>
      <c r="Z2058" s="10"/>
      <c r="AB2058" s="10"/>
      <c r="AC2058" s="10"/>
      <c r="AD2058" s="10"/>
      <c r="AE2058" s="3"/>
      <c r="AF2058" s="3"/>
    </row>
    <row r="2059" spans="1:32" x14ac:dyDescent="0.2">
      <c r="A2059" s="55"/>
      <c r="B2059" s="199"/>
      <c r="C2059" s="10" t="s">
        <v>354</v>
      </c>
      <c r="D2059" s="10"/>
      <c r="E2059" s="10" t="s">
        <v>202</v>
      </c>
      <c r="F2059" s="10">
        <v>808247</v>
      </c>
      <c r="G2059" s="10"/>
      <c r="H2059" s="10">
        <f t="shared" si="57"/>
        <v>2624</v>
      </c>
      <c r="I2059" s="10"/>
      <c r="J2059" s="10"/>
      <c r="K2059" s="10"/>
      <c r="M2059" s="10">
        <v>136</v>
      </c>
      <c r="N2059" s="69"/>
      <c r="P2059" s="248">
        <f t="shared" si="55"/>
        <v>0</v>
      </c>
      <c r="Q2059" s="10"/>
      <c r="R2059" s="10"/>
      <c r="S2059" s="10"/>
      <c r="T2059" s="180">
        <f t="shared" si="56"/>
        <v>5942.9926470588234</v>
      </c>
      <c r="U2059" s="10"/>
      <c r="V2059" s="10"/>
      <c r="W2059" s="10"/>
      <c r="Y2059" s="10"/>
      <c r="Z2059" s="10"/>
      <c r="AB2059" s="10"/>
      <c r="AC2059" s="10"/>
      <c r="AD2059" s="10"/>
      <c r="AE2059" s="3"/>
      <c r="AF2059" s="3"/>
    </row>
    <row r="2060" spans="1:32" x14ac:dyDescent="0.2">
      <c r="A2060" s="55"/>
      <c r="B2060" s="199"/>
      <c r="C2060" s="10" t="s">
        <v>355</v>
      </c>
      <c r="D2060" s="10"/>
      <c r="E2060" s="10" t="s">
        <v>119</v>
      </c>
      <c r="F2060" s="10">
        <v>40261</v>
      </c>
      <c r="G2060" s="10"/>
      <c r="H2060" s="10">
        <f t="shared" si="57"/>
        <v>131</v>
      </c>
      <c r="I2060" s="10"/>
      <c r="J2060" s="10"/>
      <c r="K2060" s="10"/>
      <c r="M2060" s="10">
        <v>14</v>
      </c>
      <c r="N2060" s="69"/>
      <c r="P2060" s="248">
        <f t="shared" si="55"/>
        <v>0</v>
      </c>
      <c r="Q2060" s="10"/>
      <c r="R2060" s="10"/>
      <c r="S2060" s="10"/>
      <c r="T2060" s="180">
        <f t="shared" si="56"/>
        <v>2875.7857142857142</v>
      </c>
      <c r="U2060" s="10"/>
      <c r="V2060" s="10"/>
      <c r="W2060" s="10"/>
      <c r="Y2060" s="10"/>
      <c r="Z2060" s="10"/>
      <c r="AB2060" s="10"/>
      <c r="AC2060" s="10"/>
      <c r="AD2060" s="10"/>
      <c r="AE2060" s="3"/>
      <c r="AF2060" s="3"/>
    </row>
    <row r="2061" spans="1:32" x14ac:dyDescent="0.2">
      <c r="A2061" s="55"/>
      <c r="B2061" s="199"/>
      <c r="C2061" s="10" t="s">
        <v>356</v>
      </c>
      <c r="D2061" s="10"/>
      <c r="E2061" s="10" t="s">
        <v>64</v>
      </c>
      <c r="F2061" s="10">
        <v>3307</v>
      </c>
      <c r="G2061" s="10"/>
      <c r="H2061" s="10">
        <f t="shared" si="57"/>
        <v>11</v>
      </c>
      <c r="I2061" s="10"/>
      <c r="J2061" s="10"/>
      <c r="K2061" s="10"/>
      <c r="M2061" s="10">
        <v>1</v>
      </c>
      <c r="N2061" s="69"/>
      <c r="P2061" s="248">
        <f t="shared" si="55"/>
        <v>0</v>
      </c>
      <c r="Q2061" s="10"/>
      <c r="R2061" s="10"/>
      <c r="S2061" s="10"/>
      <c r="T2061" s="180">
        <f t="shared" si="56"/>
        <v>3307</v>
      </c>
      <c r="U2061" s="10"/>
      <c r="V2061" s="10"/>
      <c r="W2061" s="10"/>
      <c r="Y2061" s="10"/>
      <c r="Z2061" s="10"/>
      <c r="AB2061" s="10"/>
      <c r="AC2061" s="10"/>
      <c r="AD2061" s="10"/>
      <c r="AE2061" s="3"/>
      <c r="AF2061" s="3"/>
    </row>
    <row r="2062" spans="1:32" x14ac:dyDescent="0.2">
      <c r="A2062" s="55"/>
      <c r="B2062" s="199"/>
      <c r="C2062" s="10" t="s">
        <v>356</v>
      </c>
      <c r="D2062" s="10"/>
      <c r="E2062" s="10" t="s">
        <v>357</v>
      </c>
      <c r="F2062" s="10">
        <v>26577</v>
      </c>
      <c r="G2062" s="10"/>
      <c r="H2062" s="10">
        <f t="shared" si="57"/>
        <v>86</v>
      </c>
      <c r="I2062" s="10"/>
      <c r="J2062" s="10"/>
      <c r="K2062" s="10"/>
      <c r="M2062" s="10">
        <v>13</v>
      </c>
      <c r="N2062" s="69"/>
      <c r="P2062" s="248">
        <f t="shared" si="55"/>
        <v>0</v>
      </c>
      <c r="Q2062" s="10"/>
      <c r="R2062" s="10"/>
      <c r="S2062" s="10"/>
      <c r="T2062" s="180">
        <f t="shared" si="56"/>
        <v>2044.3846153846155</v>
      </c>
      <c r="U2062" s="10"/>
      <c r="V2062" s="10"/>
      <c r="W2062" s="10"/>
      <c r="Y2062" s="10"/>
      <c r="Z2062" s="10"/>
      <c r="AB2062" s="10"/>
      <c r="AC2062" s="10"/>
      <c r="AD2062" s="10"/>
      <c r="AE2062" s="3"/>
      <c r="AF2062" s="3"/>
    </row>
    <row r="2063" spans="1:32" x14ac:dyDescent="0.2">
      <c r="A2063" s="55"/>
      <c r="B2063" s="199"/>
      <c r="C2063" s="10" t="s">
        <v>358</v>
      </c>
      <c r="D2063" s="10"/>
      <c r="E2063" s="10" t="s">
        <v>109</v>
      </c>
      <c r="F2063" s="10">
        <v>2179</v>
      </c>
      <c r="G2063" s="10"/>
      <c r="H2063" s="10">
        <f t="shared" si="57"/>
        <v>7</v>
      </c>
      <c r="I2063" s="10"/>
      <c r="J2063" s="10"/>
      <c r="K2063" s="10"/>
      <c r="M2063" s="10">
        <v>6</v>
      </c>
      <c r="N2063" s="69"/>
      <c r="P2063" s="248">
        <f t="shared" si="55"/>
        <v>0</v>
      </c>
      <c r="Q2063" s="10"/>
      <c r="R2063" s="10"/>
      <c r="S2063" s="10"/>
      <c r="T2063" s="180">
        <f t="shared" si="56"/>
        <v>363.16666666666669</v>
      </c>
      <c r="U2063" s="10"/>
      <c r="V2063" s="10"/>
      <c r="W2063" s="10"/>
      <c r="Y2063" s="10"/>
      <c r="Z2063" s="10"/>
      <c r="AB2063" s="10"/>
      <c r="AC2063" s="10"/>
      <c r="AD2063" s="10"/>
      <c r="AE2063" s="3"/>
      <c r="AF2063" s="3"/>
    </row>
    <row r="2064" spans="1:32" x14ac:dyDescent="0.2">
      <c r="A2064" s="55"/>
      <c r="B2064" s="199"/>
      <c r="C2064" s="10" t="s">
        <v>359</v>
      </c>
      <c r="D2064" s="10"/>
      <c r="E2064" s="10" t="s">
        <v>360</v>
      </c>
      <c r="F2064" s="10">
        <v>348</v>
      </c>
      <c r="G2064" s="10"/>
      <c r="H2064" s="10">
        <f t="shared" si="57"/>
        <v>1</v>
      </c>
      <c r="I2064" s="10"/>
      <c r="J2064" s="10"/>
      <c r="K2064" s="10"/>
      <c r="M2064" s="10">
        <v>1</v>
      </c>
      <c r="N2064" s="69"/>
      <c r="P2064" s="248">
        <f t="shared" si="55"/>
        <v>0</v>
      </c>
      <c r="Q2064" s="10"/>
      <c r="R2064" s="10"/>
      <c r="S2064" s="10"/>
      <c r="T2064" s="180">
        <f t="shared" si="56"/>
        <v>348</v>
      </c>
      <c r="U2064" s="10"/>
      <c r="V2064" s="10"/>
      <c r="W2064" s="10"/>
      <c r="Y2064" s="10"/>
      <c r="Z2064" s="10"/>
      <c r="AB2064" s="10"/>
      <c r="AC2064" s="10"/>
      <c r="AD2064" s="10"/>
      <c r="AE2064" s="3"/>
      <c r="AF2064" s="3"/>
    </row>
    <row r="2065" spans="1:32" x14ac:dyDescent="0.2">
      <c r="A2065" s="55"/>
      <c r="B2065" s="199"/>
      <c r="C2065" s="10" t="s">
        <v>359</v>
      </c>
      <c r="D2065" s="10"/>
      <c r="E2065" s="10" t="s">
        <v>126</v>
      </c>
      <c r="F2065" s="10">
        <v>16</v>
      </c>
      <c r="G2065" s="10"/>
      <c r="H2065" s="10">
        <f t="shared" si="57"/>
        <v>0</v>
      </c>
      <c r="I2065" s="10"/>
      <c r="J2065" s="10"/>
      <c r="K2065" s="10"/>
      <c r="M2065" s="10">
        <v>1</v>
      </c>
      <c r="N2065" s="69"/>
      <c r="P2065" s="248">
        <f t="shared" si="55"/>
        <v>0</v>
      </c>
      <c r="Q2065" s="10"/>
      <c r="R2065" s="10"/>
      <c r="S2065" s="10"/>
      <c r="T2065" s="180">
        <f t="shared" si="56"/>
        <v>16</v>
      </c>
      <c r="U2065" s="10"/>
      <c r="V2065" s="10"/>
      <c r="W2065" s="10"/>
      <c r="Y2065" s="10"/>
      <c r="Z2065" s="10"/>
      <c r="AB2065" s="10"/>
      <c r="AC2065" s="10"/>
      <c r="AD2065" s="10"/>
      <c r="AE2065" s="3"/>
      <c r="AF2065" s="3"/>
    </row>
    <row r="2066" spans="1:32" x14ac:dyDescent="0.2">
      <c r="A2066" s="55"/>
      <c r="B2066" s="199"/>
      <c r="C2066" s="10" t="s">
        <v>359</v>
      </c>
      <c r="D2066" s="10"/>
      <c r="E2066" s="10" t="s">
        <v>361</v>
      </c>
      <c r="F2066" s="10">
        <v>637135</v>
      </c>
      <c r="G2066" s="10"/>
      <c r="H2066" s="10">
        <f t="shared" si="57"/>
        <v>2068</v>
      </c>
      <c r="I2066" s="10"/>
      <c r="J2066" s="10"/>
      <c r="K2066" s="10"/>
      <c r="M2066" s="10">
        <v>59</v>
      </c>
      <c r="N2066" s="69"/>
      <c r="P2066" s="248">
        <f t="shared" si="55"/>
        <v>0</v>
      </c>
      <c r="Q2066" s="10"/>
      <c r="R2066" s="10"/>
      <c r="S2066" s="10"/>
      <c r="T2066" s="180">
        <f t="shared" si="56"/>
        <v>10798.898305084746</v>
      </c>
      <c r="U2066" s="10"/>
      <c r="V2066" s="10"/>
      <c r="W2066" s="10"/>
      <c r="Y2066" s="10"/>
      <c r="Z2066" s="10"/>
      <c r="AB2066" s="10"/>
      <c r="AC2066" s="10"/>
      <c r="AD2066" s="10"/>
      <c r="AE2066" s="3"/>
      <c r="AF2066" s="3"/>
    </row>
    <row r="2067" spans="1:32" x14ac:dyDescent="0.2">
      <c r="A2067" s="55"/>
      <c r="B2067" s="199"/>
      <c r="C2067" s="10" t="s">
        <v>362</v>
      </c>
      <c r="D2067" s="10"/>
      <c r="E2067" s="10" t="s">
        <v>202</v>
      </c>
      <c r="F2067" s="10">
        <v>1853295</v>
      </c>
      <c r="G2067" s="10"/>
      <c r="H2067" s="10">
        <f t="shared" si="57"/>
        <v>6017</v>
      </c>
      <c r="I2067" s="10"/>
      <c r="J2067" s="10"/>
      <c r="K2067" s="10"/>
      <c r="M2067" s="10">
        <v>739</v>
      </c>
      <c r="N2067" s="69"/>
      <c r="P2067" s="248">
        <f t="shared" si="55"/>
        <v>0</v>
      </c>
      <c r="Q2067" s="10"/>
      <c r="R2067" s="10"/>
      <c r="S2067" s="10"/>
      <c r="T2067" s="180">
        <f t="shared" si="56"/>
        <v>2507.8416779431664</v>
      </c>
      <c r="U2067" s="10"/>
      <c r="V2067" s="10"/>
      <c r="W2067" s="10"/>
      <c r="Y2067" s="10"/>
      <c r="Z2067" s="10"/>
      <c r="AB2067" s="10"/>
      <c r="AC2067" s="10"/>
      <c r="AD2067" s="10"/>
      <c r="AE2067" s="3"/>
      <c r="AF2067" s="3"/>
    </row>
    <row r="2068" spans="1:32" x14ac:dyDescent="0.2">
      <c r="A2068" s="55"/>
      <c r="B2068" s="199"/>
      <c r="C2068" s="10" t="s">
        <v>364</v>
      </c>
      <c r="D2068" s="10"/>
      <c r="E2068" s="10" t="s">
        <v>365</v>
      </c>
      <c r="F2068" s="10">
        <v>1155865</v>
      </c>
      <c r="G2068" s="10"/>
      <c r="H2068" s="10">
        <f t="shared" si="57"/>
        <v>3752</v>
      </c>
      <c r="I2068" s="10"/>
      <c r="J2068" s="10"/>
      <c r="K2068" s="10"/>
      <c r="M2068" s="10">
        <v>537</v>
      </c>
      <c r="N2068" s="69"/>
      <c r="P2068" s="248">
        <f t="shared" si="55"/>
        <v>0</v>
      </c>
      <c r="Q2068" s="10"/>
      <c r="R2068" s="10"/>
      <c r="S2068" s="10"/>
      <c r="T2068" s="180">
        <f t="shared" si="56"/>
        <v>2152.4487895716948</v>
      </c>
      <c r="U2068" s="10"/>
      <c r="V2068" s="10"/>
      <c r="W2068" s="10"/>
      <c r="Y2068" s="10"/>
      <c r="Z2068" s="10"/>
      <c r="AB2068" s="10"/>
      <c r="AC2068" s="10"/>
      <c r="AD2068" s="10"/>
      <c r="AE2068" s="3"/>
      <c r="AF2068" s="3"/>
    </row>
    <row r="2069" spans="1:32" x14ac:dyDescent="0.2">
      <c r="A2069" s="55"/>
      <c r="B2069" s="199"/>
      <c r="C2069" s="10" t="s">
        <v>368</v>
      </c>
      <c r="D2069" s="10"/>
      <c r="E2069" s="10" t="s">
        <v>108</v>
      </c>
      <c r="F2069" s="10">
        <v>424285</v>
      </c>
      <c r="G2069" s="10"/>
      <c r="H2069" s="10">
        <f t="shared" si="57"/>
        <v>1377</v>
      </c>
      <c r="I2069" s="10"/>
      <c r="J2069" s="10"/>
      <c r="K2069" s="10"/>
      <c r="M2069" s="10">
        <v>53</v>
      </c>
      <c r="N2069" s="69"/>
      <c r="P2069" s="248">
        <f t="shared" si="55"/>
        <v>0</v>
      </c>
      <c r="Q2069" s="10"/>
      <c r="R2069" s="10"/>
      <c r="S2069" s="10"/>
      <c r="T2069" s="180">
        <f t="shared" si="56"/>
        <v>8005.3773584905657</v>
      </c>
      <c r="U2069" s="10"/>
      <c r="V2069" s="10"/>
      <c r="W2069" s="10"/>
      <c r="Y2069" s="10"/>
      <c r="Z2069" s="10"/>
      <c r="AB2069" s="10"/>
      <c r="AC2069" s="10"/>
      <c r="AD2069" s="10"/>
      <c r="AE2069" s="3"/>
      <c r="AF2069" s="3"/>
    </row>
    <row r="2070" spans="1:32" x14ac:dyDescent="0.2">
      <c r="A2070" s="55"/>
      <c r="B2070" s="199"/>
      <c r="C2070" s="10" t="s">
        <v>369</v>
      </c>
      <c r="D2070" s="10"/>
      <c r="E2070" s="10" t="s">
        <v>142</v>
      </c>
      <c r="F2070" s="10">
        <v>47685</v>
      </c>
      <c r="G2070" s="10"/>
      <c r="H2070" s="10">
        <f t="shared" si="57"/>
        <v>155</v>
      </c>
      <c r="I2070" s="10"/>
      <c r="J2070" s="10"/>
      <c r="K2070" s="10"/>
      <c r="M2070" s="10">
        <v>5</v>
      </c>
      <c r="N2070" s="69"/>
      <c r="P2070" s="248">
        <f t="shared" si="55"/>
        <v>0</v>
      </c>
      <c r="Q2070" s="10"/>
      <c r="R2070" s="10"/>
      <c r="S2070" s="10"/>
      <c r="T2070" s="180">
        <f t="shared" si="56"/>
        <v>9537</v>
      </c>
      <c r="U2070" s="10"/>
      <c r="V2070" s="10"/>
      <c r="W2070" s="10"/>
      <c r="Y2070" s="10"/>
      <c r="Z2070" s="10"/>
      <c r="AB2070" s="10"/>
      <c r="AC2070" s="10"/>
      <c r="AD2070" s="10"/>
      <c r="AE2070" s="3"/>
      <c r="AF2070" s="3"/>
    </row>
    <row r="2071" spans="1:32" x14ac:dyDescent="0.2">
      <c r="A2071" s="55"/>
      <c r="B2071" s="199"/>
      <c r="C2071" s="10" t="s">
        <v>369</v>
      </c>
      <c r="D2071" s="10"/>
      <c r="E2071" s="10" t="s">
        <v>89</v>
      </c>
      <c r="F2071" s="10">
        <v>377654</v>
      </c>
      <c r="G2071" s="10"/>
      <c r="H2071" s="10">
        <f t="shared" si="57"/>
        <v>1226</v>
      </c>
      <c r="I2071" s="10"/>
      <c r="J2071" s="10"/>
      <c r="K2071" s="10"/>
      <c r="M2071" s="10">
        <v>7</v>
      </c>
      <c r="N2071" s="69"/>
      <c r="P2071" s="248">
        <f t="shared" si="55"/>
        <v>0</v>
      </c>
      <c r="Q2071" s="10"/>
      <c r="R2071" s="10"/>
      <c r="S2071" s="10"/>
      <c r="T2071" s="180">
        <f t="shared" si="56"/>
        <v>53950.571428571428</v>
      </c>
      <c r="U2071" s="10"/>
      <c r="V2071" s="10"/>
      <c r="W2071" s="10"/>
      <c r="Y2071" s="10"/>
      <c r="Z2071" s="10"/>
      <c r="AB2071" s="10"/>
      <c r="AC2071" s="10"/>
      <c r="AD2071" s="10"/>
      <c r="AE2071" s="3"/>
      <c r="AF2071" s="3"/>
    </row>
    <row r="2072" spans="1:32" x14ac:dyDescent="0.2">
      <c r="A2072" s="55"/>
      <c r="B2072" s="199"/>
      <c r="C2072" s="10" t="s">
        <v>370</v>
      </c>
      <c r="D2072" s="10"/>
      <c r="E2072" s="10" t="s">
        <v>103</v>
      </c>
      <c r="F2072" s="10">
        <v>181878</v>
      </c>
      <c r="G2072" s="10"/>
      <c r="H2072" s="10">
        <f t="shared" si="57"/>
        <v>590</v>
      </c>
      <c r="I2072" s="10"/>
      <c r="J2072" s="10"/>
      <c r="K2072" s="10"/>
      <c r="M2072" s="10">
        <v>122</v>
      </c>
      <c r="N2072" s="69"/>
      <c r="P2072" s="248">
        <f t="shared" si="55"/>
        <v>0</v>
      </c>
      <c r="Q2072" s="10"/>
      <c r="R2072" s="10"/>
      <c r="S2072" s="10"/>
      <c r="T2072" s="180">
        <f t="shared" si="56"/>
        <v>1490.8032786885246</v>
      </c>
      <c r="U2072" s="10"/>
      <c r="V2072" s="10"/>
      <c r="W2072" s="10"/>
      <c r="Y2072" s="10"/>
      <c r="Z2072" s="10"/>
      <c r="AB2072" s="10"/>
      <c r="AC2072" s="10"/>
      <c r="AD2072" s="10"/>
      <c r="AE2072" s="3"/>
      <c r="AF2072" s="3"/>
    </row>
    <row r="2073" spans="1:32" x14ac:dyDescent="0.2">
      <c r="A2073" s="55"/>
      <c r="B2073" s="199"/>
      <c r="C2073" s="10" t="s">
        <v>371</v>
      </c>
      <c r="D2073" s="10"/>
      <c r="E2073" s="10" t="s">
        <v>372</v>
      </c>
      <c r="F2073" s="10">
        <v>391021</v>
      </c>
      <c r="G2073" s="10"/>
      <c r="H2073" s="10">
        <f t="shared" si="57"/>
        <v>1269</v>
      </c>
      <c r="I2073" s="10"/>
      <c r="J2073" s="10"/>
      <c r="K2073" s="10"/>
      <c r="M2073" s="10">
        <v>84</v>
      </c>
      <c r="N2073" s="69"/>
      <c r="P2073" s="248">
        <f t="shared" si="55"/>
        <v>0</v>
      </c>
      <c r="Q2073" s="10"/>
      <c r="R2073" s="10"/>
      <c r="S2073" s="10"/>
      <c r="T2073" s="180">
        <f t="shared" si="56"/>
        <v>4655.0119047619046</v>
      </c>
      <c r="U2073" s="10"/>
      <c r="V2073" s="10"/>
      <c r="W2073" s="10"/>
      <c r="Y2073" s="10"/>
      <c r="Z2073" s="10"/>
      <c r="AB2073" s="10"/>
      <c r="AC2073" s="10"/>
      <c r="AD2073" s="10"/>
      <c r="AE2073" s="3"/>
      <c r="AF2073" s="3"/>
    </row>
    <row r="2074" spans="1:32" x14ac:dyDescent="0.2">
      <c r="A2074" s="55"/>
      <c r="B2074" s="199"/>
      <c r="C2074" s="10" t="s">
        <v>371</v>
      </c>
      <c r="D2074" s="10"/>
      <c r="E2074" s="10" t="s">
        <v>383</v>
      </c>
      <c r="F2074" s="10">
        <v>413</v>
      </c>
      <c r="G2074" s="10"/>
      <c r="H2074" s="10">
        <f t="shared" si="57"/>
        <v>1</v>
      </c>
      <c r="I2074" s="10"/>
      <c r="J2074" s="10"/>
      <c r="K2074" s="10"/>
      <c r="M2074" s="10">
        <v>1</v>
      </c>
      <c r="N2074" s="69"/>
      <c r="P2074" s="248">
        <f t="shared" si="55"/>
        <v>0</v>
      </c>
      <c r="Q2074" s="10"/>
      <c r="R2074" s="10"/>
      <c r="S2074" s="10"/>
      <c r="T2074" s="180">
        <f t="shared" si="56"/>
        <v>413</v>
      </c>
      <c r="U2074" s="10"/>
      <c r="V2074" s="10"/>
      <c r="W2074" s="10"/>
      <c r="Y2074" s="10"/>
      <c r="Z2074" s="10"/>
      <c r="AB2074" s="10"/>
      <c r="AC2074" s="10"/>
      <c r="AD2074" s="10"/>
      <c r="AE2074" s="3"/>
      <c r="AF2074" s="3"/>
    </row>
    <row r="2075" spans="1:32" x14ac:dyDescent="0.2">
      <c r="A2075" s="55"/>
      <c r="B2075" s="199"/>
      <c r="C2075" s="10" t="s">
        <v>373</v>
      </c>
      <c r="D2075" s="10"/>
      <c r="E2075" s="10" t="s">
        <v>103</v>
      </c>
      <c r="F2075" s="10">
        <v>39598</v>
      </c>
      <c r="G2075" s="10"/>
      <c r="H2075" s="10">
        <f t="shared" si="57"/>
        <v>129</v>
      </c>
      <c r="I2075" s="10"/>
      <c r="J2075" s="10"/>
      <c r="K2075" s="10"/>
      <c r="M2075" s="10">
        <v>52</v>
      </c>
      <c r="N2075" s="69"/>
      <c r="P2075" s="248">
        <f t="shared" si="55"/>
        <v>0</v>
      </c>
      <c r="Q2075" s="10"/>
      <c r="R2075" s="10"/>
      <c r="S2075" s="10"/>
      <c r="T2075" s="180">
        <f t="shared" si="56"/>
        <v>761.5</v>
      </c>
      <c r="U2075" s="10"/>
      <c r="V2075" s="10"/>
      <c r="W2075" s="10"/>
      <c r="Y2075" s="10"/>
      <c r="Z2075" s="10"/>
      <c r="AB2075" s="10"/>
      <c r="AC2075" s="10"/>
      <c r="AD2075" s="10"/>
      <c r="AE2075" s="3"/>
      <c r="AF2075" s="3"/>
    </row>
    <row r="2076" spans="1:32" x14ac:dyDescent="0.2">
      <c r="A2076" s="55"/>
      <c r="B2076" s="199"/>
      <c r="C2076" s="10" t="s">
        <v>374</v>
      </c>
      <c r="D2076" s="10"/>
      <c r="E2076" s="10" t="s">
        <v>210</v>
      </c>
      <c r="F2076" s="10">
        <v>49855</v>
      </c>
      <c r="G2076" s="10"/>
      <c r="H2076" s="10">
        <f t="shared" si="57"/>
        <v>162</v>
      </c>
      <c r="I2076" s="10"/>
      <c r="J2076" s="10"/>
      <c r="K2076" s="10"/>
      <c r="M2076" s="10">
        <v>26</v>
      </c>
      <c r="N2076" s="69"/>
      <c r="P2076" s="248">
        <f t="shared" si="55"/>
        <v>0</v>
      </c>
      <c r="Q2076" s="10"/>
      <c r="R2076" s="10"/>
      <c r="S2076" s="10"/>
      <c r="T2076" s="180">
        <f t="shared" si="56"/>
        <v>1917.5</v>
      </c>
      <c r="U2076" s="10"/>
      <c r="V2076" s="10"/>
      <c r="W2076" s="10"/>
      <c r="Y2076" s="10"/>
      <c r="Z2076" s="10"/>
      <c r="AB2076" s="10"/>
      <c r="AC2076" s="10"/>
      <c r="AD2076" s="10"/>
      <c r="AE2076" s="3"/>
      <c r="AF2076" s="3"/>
    </row>
    <row r="2077" spans="1:32" x14ac:dyDescent="0.2">
      <c r="A2077" s="55"/>
      <c r="B2077" s="199"/>
      <c r="C2077" s="10" t="s">
        <v>375</v>
      </c>
      <c r="D2077" s="10"/>
      <c r="E2077" s="10" t="s">
        <v>91</v>
      </c>
      <c r="F2077" s="10">
        <v>5076</v>
      </c>
      <c r="G2077" s="10"/>
      <c r="H2077" s="10">
        <f t="shared" si="57"/>
        <v>16</v>
      </c>
      <c r="I2077" s="10"/>
      <c r="J2077" s="10"/>
      <c r="K2077" s="10"/>
      <c r="M2077" s="10">
        <v>2</v>
      </c>
      <c r="N2077" s="69"/>
      <c r="P2077" s="248">
        <f t="shared" si="55"/>
        <v>0</v>
      </c>
      <c r="Q2077" s="10"/>
      <c r="R2077" s="10"/>
      <c r="S2077" s="10"/>
      <c r="T2077" s="180">
        <f t="shared" si="56"/>
        <v>2538</v>
      </c>
      <c r="U2077" s="10"/>
      <c r="V2077" s="10"/>
      <c r="W2077" s="10"/>
      <c r="Y2077" s="10"/>
      <c r="Z2077" s="10"/>
      <c r="AB2077" s="10"/>
      <c r="AC2077" s="10"/>
      <c r="AD2077" s="10"/>
      <c r="AE2077" s="3"/>
      <c r="AF2077" s="3"/>
    </row>
    <row r="2078" spans="1:32" x14ac:dyDescent="0.2">
      <c r="A2078" s="55"/>
      <c r="B2078" s="199"/>
      <c r="C2078" s="10" t="s">
        <v>375</v>
      </c>
      <c r="D2078" s="10"/>
      <c r="E2078" s="10" t="s">
        <v>199</v>
      </c>
      <c r="F2078" s="10">
        <v>418</v>
      </c>
      <c r="G2078" s="10"/>
      <c r="H2078" s="10">
        <f t="shared" si="57"/>
        <v>1</v>
      </c>
      <c r="I2078" s="10"/>
      <c r="J2078" s="10"/>
      <c r="K2078" s="10"/>
      <c r="M2078" s="10">
        <v>1</v>
      </c>
      <c r="N2078" s="69"/>
      <c r="P2078" s="248">
        <f t="shared" si="55"/>
        <v>0</v>
      </c>
      <c r="Q2078" s="10"/>
      <c r="R2078" s="10"/>
      <c r="S2078" s="10"/>
      <c r="T2078" s="180">
        <f t="shared" si="56"/>
        <v>418</v>
      </c>
      <c r="U2078" s="10"/>
      <c r="V2078" s="10"/>
      <c r="W2078" s="10"/>
      <c r="Y2078" s="10"/>
      <c r="Z2078" s="10"/>
      <c r="AB2078" s="10"/>
      <c r="AC2078" s="10"/>
      <c r="AD2078" s="10"/>
      <c r="AE2078" s="3"/>
      <c r="AF2078" s="3"/>
    </row>
    <row r="2079" spans="1:32" x14ac:dyDescent="0.2">
      <c r="A2079" s="55"/>
      <c r="B2079" s="199"/>
      <c r="C2079" s="10" t="s">
        <v>375</v>
      </c>
      <c r="D2079" s="10"/>
      <c r="E2079" s="10" t="s">
        <v>301</v>
      </c>
      <c r="F2079" s="10">
        <v>282740</v>
      </c>
      <c r="G2079" s="10"/>
      <c r="H2079" s="10">
        <f t="shared" si="57"/>
        <v>918</v>
      </c>
      <c r="I2079" s="10"/>
      <c r="J2079" s="10"/>
      <c r="K2079" s="10"/>
      <c r="M2079" s="10">
        <v>145</v>
      </c>
      <c r="N2079" s="69"/>
      <c r="P2079" s="248">
        <f t="shared" si="55"/>
        <v>0</v>
      </c>
      <c r="Q2079" s="10"/>
      <c r="R2079" s="10"/>
      <c r="S2079" s="10"/>
      <c r="T2079" s="180">
        <f t="shared" si="56"/>
        <v>1949.9310344827586</v>
      </c>
      <c r="U2079" s="10"/>
      <c r="V2079" s="10"/>
      <c r="W2079" s="10"/>
      <c r="Y2079" s="10"/>
      <c r="Z2079" s="10"/>
      <c r="AB2079" s="10"/>
      <c r="AC2079" s="10"/>
      <c r="AD2079" s="10"/>
      <c r="AE2079" s="3"/>
      <c r="AF2079" s="3"/>
    </row>
    <row r="2080" spans="1:32" x14ac:dyDescent="0.2">
      <c r="A2080" s="55"/>
      <c r="B2080" s="199"/>
      <c r="C2080" s="10" t="s">
        <v>606</v>
      </c>
      <c r="D2080" s="10"/>
      <c r="E2080" s="10" t="s">
        <v>104</v>
      </c>
      <c r="F2080" s="10">
        <v>703</v>
      </c>
      <c r="G2080" s="10"/>
      <c r="H2080" s="10">
        <f t="shared" si="57"/>
        <v>2</v>
      </c>
      <c r="I2080" s="10"/>
      <c r="J2080" s="10"/>
      <c r="K2080" s="10"/>
      <c r="M2080" s="10">
        <v>4</v>
      </c>
      <c r="N2080" s="69"/>
      <c r="P2080" s="248">
        <f t="shared" si="55"/>
        <v>0</v>
      </c>
      <c r="Q2080" s="10"/>
      <c r="R2080" s="10"/>
      <c r="S2080" s="10"/>
      <c r="T2080" s="180">
        <f t="shared" si="56"/>
        <v>175.75</v>
      </c>
      <c r="U2080" s="10"/>
      <c r="V2080" s="10"/>
      <c r="W2080" s="10"/>
      <c r="Y2080" s="10"/>
      <c r="Z2080" s="10"/>
      <c r="AB2080" s="10"/>
      <c r="AC2080" s="10"/>
      <c r="AD2080" s="10"/>
      <c r="AE2080" s="3"/>
      <c r="AF2080" s="3"/>
    </row>
    <row r="2081" spans="1:32" x14ac:dyDescent="0.2">
      <c r="A2081" s="55"/>
      <c r="B2081" s="199"/>
      <c r="C2081" s="10" t="s">
        <v>376</v>
      </c>
      <c r="D2081" s="10"/>
      <c r="E2081" s="10" t="s">
        <v>377</v>
      </c>
      <c r="F2081" s="10">
        <v>69</v>
      </c>
      <c r="G2081" s="10"/>
      <c r="H2081" s="10">
        <f t="shared" si="57"/>
        <v>0</v>
      </c>
      <c r="I2081" s="10"/>
      <c r="J2081" s="10"/>
      <c r="K2081" s="10"/>
      <c r="M2081" s="10">
        <v>1</v>
      </c>
      <c r="N2081" s="69"/>
      <c r="P2081" s="248">
        <f t="shared" si="55"/>
        <v>0</v>
      </c>
      <c r="Q2081" s="10"/>
      <c r="R2081" s="10"/>
      <c r="S2081" s="10"/>
      <c r="T2081" s="180">
        <f t="shared" si="56"/>
        <v>69</v>
      </c>
      <c r="U2081" s="10"/>
      <c r="V2081" s="10"/>
      <c r="W2081" s="10"/>
      <c r="Y2081" s="10"/>
      <c r="Z2081" s="10"/>
      <c r="AB2081" s="10"/>
      <c r="AC2081" s="10"/>
      <c r="AD2081" s="10"/>
      <c r="AE2081" s="3"/>
      <c r="AF2081" s="3"/>
    </row>
    <row r="2082" spans="1:32" x14ac:dyDescent="0.2">
      <c r="A2082" s="55"/>
      <c r="B2082" s="199"/>
      <c r="C2082" s="10" t="s">
        <v>376</v>
      </c>
      <c r="D2082" s="10"/>
      <c r="E2082" s="10" t="s">
        <v>101</v>
      </c>
      <c r="F2082" s="10">
        <v>1368</v>
      </c>
      <c r="G2082" s="10"/>
      <c r="H2082" s="10">
        <f t="shared" si="57"/>
        <v>4</v>
      </c>
      <c r="I2082" s="10"/>
      <c r="J2082" s="10"/>
      <c r="K2082" s="10"/>
      <c r="M2082" s="10">
        <v>3</v>
      </c>
      <c r="N2082" s="69"/>
      <c r="P2082" s="248">
        <f t="shared" si="55"/>
        <v>0</v>
      </c>
      <c r="Q2082" s="10"/>
      <c r="R2082" s="10"/>
      <c r="S2082" s="10"/>
      <c r="T2082" s="180">
        <f t="shared" si="56"/>
        <v>456</v>
      </c>
      <c r="U2082" s="10"/>
      <c r="V2082" s="10"/>
      <c r="W2082" s="10"/>
      <c r="Y2082" s="10"/>
      <c r="Z2082" s="10"/>
      <c r="AB2082" s="10"/>
      <c r="AC2082" s="10"/>
      <c r="AD2082" s="10"/>
      <c r="AE2082" s="3"/>
      <c r="AF2082" s="3"/>
    </row>
    <row r="2083" spans="1:32" x14ac:dyDescent="0.2">
      <c r="A2083" s="55"/>
      <c r="B2083" s="199"/>
      <c r="C2083" s="10" t="s">
        <v>376</v>
      </c>
      <c r="D2083" s="10"/>
      <c r="E2083" s="10" t="s">
        <v>104</v>
      </c>
      <c r="F2083" s="10">
        <v>6559071</v>
      </c>
      <c r="G2083" s="10"/>
      <c r="H2083" s="10">
        <f t="shared" si="57"/>
        <v>21294</v>
      </c>
      <c r="I2083" s="10"/>
      <c r="J2083" s="10"/>
      <c r="K2083" s="10"/>
      <c r="M2083" s="10">
        <v>1351</v>
      </c>
      <c r="N2083" s="69"/>
      <c r="P2083" s="248">
        <f t="shared" si="55"/>
        <v>0</v>
      </c>
      <c r="Q2083" s="10"/>
      <c r="R2083" s="10"/>
      <c r="S2083" s="10"/>
      <c r="T2083" s="180">
        <f t="shared" si="56"/>
        <v>4854.9748334566984</v>
      </c>
      <c r="U2083" s="10"/>
      <c r="V2083" s="10"/>
      <c r="W2083" s="10"/>
      <c r="Y2083" s="10"/>
      <c r="Z2083" s="10"/>
      <c r="AB2083" s="10"/>
      <c r="AC2083" s="10"/>
      <c r="AD2083" s="10"/>
      <c r="AE2083" s="3"/>
      <c r="AF2083" s="3"/>
    </row>
    <row r="2084" spans="1:32" x14ac:dyDescent="0.2">
      <c r="A2084" s="55"/>
      <c r="B2084" s="199"/>
      <c r="C2084" s="10" t="s">
        <v>378</v>
      </c>
      <c r="D2084" s="10"/>
      <c r="E2084" s="10" t="s">
        <v>146</v>
      </c>
      <c r="F2084" s="10">
        <v>6013</v>
      </c>
      <c r="G2084" s="10"/>
      <c r="H2084" s="10">
        <f t="shared" si="57"/>
        <v>20</v>
      </c>
      <c r="I2084" s="10"/>
      <c r="J2084" s="10"/>
      <c r="K2084" s="10"/>
      <c r="M2084" s="10">
        <v>1</v>
      </c>
      <c r="N2084" s="69"/>
      <c r="P2084" s="248">
        <f t="shared" si="55"/>
        <v>0</v>
      </c>
      <c r="Q2084" s="10"/>
      <c r="R2084" s="10"/>
      <c r="S2084" s="10"/>
      <c r="T2084" s="180">
        <f t="shared" si="56"/>
        <v>6013</v>
      </c>
      <c r="U2084" s="10"/>
      <c r="V2084" s="10"/>
      <c r="W2084" s="10"/>
      <c r="Y2084" s="10"/>
      <c r="Z2084" s="10"/>
      <c r="AB2084" s="10"/>
      <c r="AC2084" s="10"/>
      <c r="AD2084" s="10"/>
      <c r="AE2084" s="3"/>
      <c r="AF2084" s="3"/>
    </row>
    <row r="2085" spans="1:32" x14ac:dyDescent="0.2">
      <c r="A2085" s="55"/>
      <c r="B2085" s="199"/>
      <c r="C2085" s="10" t="s">
        <v>378</v>
      </c>
      <c r="D2085" s="10"/>
      <c r="E2085" s="10" t="s">
        <v>163</v>
      </c>
      <c r="F2085" s="10">
        <v>488708</v>
      </c>
      <c r="G2085" s="10"/>
      <c r="H2085" s="10">
        <f t="shared" si="57"/>
        <v>1587</v>
      </c>
      <c r="I2085" s="10"/>
      <c r="J2085" s="10"/>
      <c r="K2085" s="10"/>
      <c r="M2085" s="10">
        <v>159</v>
      </c>
      <c r="N2085" s="69"/>
      <c r="P2085" s="248">
        <f t="shared" si="55"/>
        <v>0</v>
      </c>
      <c r="Q2085" s="10"/>
      <c r="R2085" s="10"/>
      <c r="S2085" s="10"/>
      <c r="T2085" s="180">
        <f t="shared" si="56"/>
        <v>3073.635220125786</v>
      </c>
      <c r="U2085" s="10"/>
      <c r="V2085" s="10"/>
      <c r="W2085" s="10"/>
      <c r="Y2085" s="10"/>
      <c r="Z2085" s="10"/>
      <c r="AB2085" s="10"/>
      <c r="AC2085" s="10"/>
      <c r="AD2085" s="10"/>
      <c r="AE2085" s="3"/>
      <c r="AF2085" s="3"/>
    </row>
    <row r="2086" spans="1:32" x14ac:dyDescent="0.2">
      <c r="A2086" s="55"/>
      <c r="B2086" s="199"/>
      <c r="C2086" s="10" t="s">
        <v>379</v>
      </c>
      <c r="D2086" s="10"/>
      <c r="E2086" s="10" t="s">
        <v>91</v>
      </c>
      <c r="F2086" s="10">
        <v>9993</v>
      </c>
      <c r="G2086" s="10"/>
      <c r="H2086" s="10">
        <f t="shared" si="57"/>
        <v>32</v>
      </c>
      <c r="I2086" s="10"/>
      <c r="J2086" s="10"/>
      <c r="K2086" s="10"/>
      <c r="M2086" s="10">
        <v>2</v>
      </c>
      <c r="N2086" s="69"/>
      <c r="P2086" s="248">
        <f t="shared" si="55"/>
        <v>0</v>
      </c>
      <c r="Q2086" s="10"/>
      <c r="R2086" s="10"/>
      <c r="S2086" s="10"/>
      <c r="T2086" s="180">
        <f t="shared" si="56"/>
        <v>4996.5</v>
      </c>
      <c r="U2086" s="10"/>
      <c r="V2086" s="10"/>
      <c r="W2086" s="10"/>
      <c r="Y2086" s="10"/>
      <c r="Z2086" s="10"/>
      <c r="AB2086" s="10"/>
      <c r="AC2086" s="10"/>
      <c r="AD2086" s="10"/>
      <c r="AE2086" s="3"/>
      <c r="AF2086" s="3"/>
    </row>
    <row r="2087" spans="1:32" x14ac:dyDescent="0.2">
      <c r="A2087" s="55"/>
      <c r="B2087" s="199"/>
      <c r="C2087" s="10" t="s">
        <v>379</v>
      </c>
      <c r="D2087" s="10"/>
      <c r="E2087" s="10" t="s">
        <v>380</v>
      </c>
      <c r="F2087" s="10">
        <v>1609630</v>
      </c>
      <c r="G2087" s="10"/>
      <c r="H2087" s="10">
        <f t="shared" si="57"/>
        <v>5226</v>
      </c>
      <c r="I2087" s="10"/>
      <c r="J2087" s="10"/>
      <c r="K2087" s="10"/>
      <c r="M2087" s="10">
        <v>539</v>
      </c>
      <c r="N2087" s="69"/>
      <c r="P2087" s="248">
        <f t="shared" si="55"/>
        <v>0</v>
      </c>
      <c r="Q2087" s="10"/>
      <c r="R2087" s="10"/>
      <c r="S2087" s="10"/>
      <c r="T2087" s="180">
        <f t="shared" si="56"/>
        <v>2986.3265306122448</v>
      </c>
      <c r="U2087" s="10"/>
      <c r="V2087" s="10"/>
      <c r="W2087" s="10"/>
      <c r="Y2087" s="10"/>
      <c r="Z2087" s="10"/>
      <c r="AB2087" s="10"/>
      <c r="AC2087" s="10"/>
      <c r="AD2087" s="10"/>
      <c r="AE2087" s="3"/>
      <c r="AF2087" s="3"/>
    </row>
    <row r="2088" spans="1:32" x14ac:dyDescent="0.2">
      <c r="A2088" s="55"/>
      <c r="B2088" s="199"/>
      <c r="C2088" s="10" t="s">
        <v>379</v>
      </c>
      <c r="D2088" s="10"/>
      <c r="E2088" s="10" t="s">
        <v>381</v>
      </c>
      <c r="F2088" s="10">
        <v>175</v>
      </c>
      <c r="G2088" s="10"/>
      <c r="H2088" s="10">
        <f t="shared" si="57"/>
        <v>1</v>
      </c>
      <c r="I2088" s="10"/>
      <c r="J2088" s="10"/>
      <c r="K2088" s="10"/>
      <c r="M2088" s="10">
        <v>7</v>
      </c>
      <c r="N2088" s="69"/>
      <c r="P2088" s="248">
        <f t="shared" si="55"/>
        <v>0</v>
      </c>
      <c r="Q2088" s="10"/>
      <c r="R2088" s="10"/>
      <c r="S2088" s="10"/>
      <c r="T2088" s="180">
        <f t="shared" si="56"/>
        <v>25</v>
      </c>
      <c r="U2088" s="10"/>
      <c r="V2088" s="10"/>
      <c r="W2088" s="10"/>
      <c r="Y2088" s="10"/>
      <c r="Z2088" s="10"/>
      <c r="AB2088" s="10"/>
      <c r="AC2088" s="10"/>
      <c r="AD2088" s="10"/>
      <c r="AE2088" s="3"/>
      <c r="AF2088" s="3"/>
    </row>
    <row r="2089" spans="1:32" x14ac:dyDescent="0.2">
      <c r="A2089" s="55"/>
      <c r="B2089" s="199"/>
      <c r="C2089" s="10" t="s">
        <v>379</v>
      </c>
      <c r="D2089" s="10"/>
      <c r="E2089" s="10" t="s">
        <v>484</v>
      </c>
      <c r="F2089" s="10">
        <v>5945</v>
      </c>
      <c r="G2089" s="10"/>
      <c r="H2089" s="10">
        <f t="shared" si="57"/>
        <v>19</v>
      </c>
      <c r="I2089" s="10"/>
      <c r="J2089" s="10"/>
      <c r="K2089" s="10"/>
      <c r="M2089" s="10">
        <v>2</v>
      </c>
      <c r="N2089" s="69"/>
      <c r="P2089" s="248">
        <f t="shared" si="55"/>
        <v>0</v>
      </c>
      <c r="Q2089" s="10"/>
      <c r="R2089" s="10"/>
      <c r="S2089" s="10"/>
      <c r="T2089" s="180">
        <f t="shared" si="56"/>
        <v>2972.5</v>
      </c>
      <c r="U2089" s="10"/>
      <c r="V2089" s="10"/>
      <c r="W2089" s="10"/>
      <c r="Y2089" s="10"/>
      <c r="Z2089" s="10"/>
      <c r="AB2089" s="10"/>
      <c r="AC2089" s="10"/>
      <c r="AD2089" s="10"/>
      <c r="AE2089" s="3"/>
      <c r="AF2089" s="3"/>
    </row>
    <row r="2090" spans="1:32" x14ac:dyDescent="0.2">
      <c r="A2090" s="55"/>
      <c r="B2090" s="199"/>
      <c r="C2090" s="10" t="s">
        <v>379</v>
      </c>
      <c r="D2090" s="10"/>
      <c r="E2090" s="10" t="s">
        <v>106</v>
      </c>
      <c r="F2090" s="10">
        <v>1371</v>
      </c>
      <c r="G2090" s="10"/>
      <c r="H2090" s="10">
        <f t="shared" si="57"/>
        <v>4</v>
      </c>
      <c r="I2090" s="10"/>
      <c r="J2090" s="10"/>
      <c r="K2090" s="10"/>
      <c r="M2090" s="10">
        <v>1</v>
      </c>
      <c r="N2090" s="69"/>
      <c r="P2090" s="248">
        <f t="shared" si="55"/>
        <v>0</v>
      </c>
      <c r="Q2090" s="10"/>
      <c r="R2090" s="10"/>
      <c r="S2090" s="10"/>
      <c r="T2090" s="180">
        <f t="shared" si="56"/>
        <v>1371</v>
      </c>
      <c r="U2090" s="10"/>
      <c r="V2090" s="10"/>
      <c r="W2090" s="10"/>
      <c r="Y2090" s="10"/>
      <c r="Z2090" s="10"/>
      <c r="AB2090" s="10"/>
      <c r="AC2090" s="10"/>
      <c r="AD2090" s="10"/>
      <c r="AE2090" s="3"/>
      <c r="AF2090" s="3"/>
    </row>
    <row r="2091" spans="1:32" x14ac:dyDescent="0.2">
      <c r="A2091" s="55"/>
      <c r="B2091" s="199"/>
      <c r="C2091" s="10" t="s">
        <v>379</v>
      </c>
      <c r="D2091" s="10"/>
      <c r="E2091" s="10" t="s">
        <v>169</v>
      </c>
      <c r="F2091" s="10">
        <v>1261</v>
      </c>
      <c r="G2091" s="10"/>
      <c r="H2091" s="10">
        <f t="shared" si="57"/>
        <v>4</v>
      </c>
      <c r="I2091" s="10"/>
      <c r="J2091" s="10"/>
      <c r="K2091" s="10"/>
      <c r="M2091" s="10">
        <v>1</v>
      </c>
      <c r="N2091" s="69"/>
      <c r="P2091" s="248">
        <f t="shared" si="55"/>
        <v>0</v>
      </c>
      <c r="Q2091" s="10"/>
      <c r="R2091" s="10"/>
      <c r="S2091" s="10"/>
      <c r="T2091" s="180">
        <f t="shared" si="56"/>
        <v>1261</v>
      </c>
      <c r="U2091" s="10"/>
      <c r="V2091" s="10"/>
      <c r="W2091" s="10"/>
      <c r="Y2091" s="10"/>
      <c r="Z2091" s="10"/>
      <c r="AB2091" s="10"/>
      <c r="AC2091" s="10"/>
      <c r="AD2091" s="10"/>
      <c r="AE2091" s="3"/>
      <c r="AF2091" s="3"/>
    </row>
    <row r="2092" spans="1:32" x14ac:dyDescent="0.2">
      <c r="A2092" s="55"/>
      <c r="B2092" s="199"/>
      <c r="C2092" s="10" t="s">
        <v>607</v>
      </c>
      <c r="D2092" s="10"/>
      <c r="E2092" s="10" t="s">
        <v>174</v>
      </c>
      <c r="F2092" s="10">
        <v>44206</v>
      </c>
      <c r="G2092" s="10"/>
      <c r="H2092" s="10">
        <f t="shared" si="57"/>
        <v>144</v>
      </c>
      <c r="I2092" s="10"/>
      <c r="J2092" s="10"/>
      <c r="K2092" s="10"/>
      <c r="M2092" s="10">
        <v>1</v>
      </c>
      <c r="N2092" s="69"/>
      <c r="P2092" s="248">
        <f t="shared" si="55"/>
        <v>0</v>
      </c>
      <c r="Q2092" s="10"/>
      <c r="R2092" s="10"/>
      <c r="S2092" s="10"/>
      <c r="T2092" s="180">
        <f t="shared" si="56"/>
        <v>44206</v>
      </c>
      <c r="U2092" s="10"/>
      <c r="V2092" s="10"/>
      <c r="W2092" s="10"/>
      <c r="Y2092" s="10"/>
      <c r="Z2092" s="10"/>
      <c r="AB2092" s="10"/>
      <c r="AC2092" s="10"/>
      <c r="AD2092" s="10"/>
      <c r="AE2092" s="3"/>
      <c r="AF2092" s="3"/>
    </row>
    <row r="2093" spans="1:32" x14ac:dyDescent="0.2">
      <c r="A2093" s="55"/>
      <c r="B2093" s="199"/>
      <c r="C2093" s="10" t="s">
        <v>382</v>
      </c>
      <c r="D2093" s="10"/>
      <c r="E2093" s="10" t="s">
        <v>82</v>
      </c>
      <c r="F2093" s="10">
        <v>461</v>
      </c>
      <c r="G2093" s="10"/>
      <c r="H2093" s="10">
        <f t="shared" si="57"/>
        <v>1</v>
      </c>
      <c r="I2093" s="10"/>
      <c r="J2093" s="10"/>
      <c r="K2093" s="10"/>
      <c r="M2093" s="10">
        <v>1</v>
      </c>
      <c r="N2093" s="69"/>
      <c r="P2093" s="248">
        <f t="shared" si="55"/>
        <v>0</v>
      </c>
      <c r="Q2093" s="10"/>
      <c r="R2093" s="10"/>
      <c r="S2093" s="10"/>
      <c r="T2093" s="180">
        <f t="shared" si="56"/>
        <v>461</v>
      </c>
      <c r="U2093" s="10"/>
      <c r="V2093" s="10"/>
      <c r="W2093" s="10"/>
      <c r="Y2093" s="10"/>
      <c r="Z2093" s="10"/>
      <c r="AB2093" s="10"/>
      <c r="AC2093" s="10"/>
      <c r="AD2093" s="10"/>
      <c r="AE2093" s="3"/>
      <c r="AF2093" s="3"/>
    </row>
    <row r="2094" spans="1:32" x14ac:dyDescent="0.2">
      <c r="A2094" s="55"/>
      <c r="B2094" s="199"/>
      <c r="C2094" s="10" t="s">
        <v>382</v>
      </c>
      <c r="D2094" s="10"/>
      <c r="E2094" s="10" t="s">
        <v>83</v>
      </c>
      <c r="F2094" s="10">
        <v>1146598</v>
      </c>
      <c r="G2094" s="10"/>
      <c r="H2094" s="10">
        <f t="shared" si="57"/>
        <v>3722</v>
      </c>
      <c r="I2094" s="10"/>
      <c r="J2094" s="10"/>
      <c r="K2094" s="10"/>
      <c r="M2094" s="10">
        <v>592</v>
      </c>
      <c r="N2094" s="69"/>
      <c r="P2094" s="248">
        <f t="shared" si="55"/>
        <v>0</v>
      </c>
      <c r="Q2094" s="10"/>
      <c r="R2094" s="10"/>
      <c r="S2094" s="10"/>
      <c r="T2094" s="180">
        <f t="shared" si="56"/>
        <v>1936.8209459459461</v>
      </c>
      <c r="U2094" s="10"/>
      <c r="V2094" s="10"/>
      <c r="W2094" s="10"/>
      <c r="Y2094" s="10"/>
      <c r="Z2094" s="10"/>
      <c r="AB2094" s="10"/>
      <c r="AC2094" s="10"/>
      <c r="AD2094" s="10"/>
      <c r="AE2094" s="3"/>
      <c r="AF2094" s="3"/>
    </row>
    <row r="2095" spans="1:32" x14ac:dyDescent="0.2">
      <c r="A2095" s="55"/>
      <c r="B2095" s="199"/>
      <c r="C2095" s="10" t="s">
        <v>382</v>
      </c>
      <c r="D2095" s="10"/>
      <c r="E2095" s="10" t="s">
        <v>383</v>
      </c>
      <c r="F2095" s="10">
        <v>935</v>
      </c>
      <c r="G2095" s="10"/>
      <c r="H2095" s="10">
        <f t="shared" si="57"/>
        <v>3</v>
      </c>
      <c r="I2095" s="10"/>
      <c r="J2095" s="10"/>
      <c r="K2095" s="10"/>
      <c r="M2095" s="10">
        <v>5</v>
      </c>
      <c r="N2095" s="69"/>
      <c r="P2095" s="248">
        <f t="shared" si="55"/>
        <v>0</v>
      </c>
      <c r="Q2095" s="10"/>
      <c r="R2095" s="10"/>
      <c r="S2095" s="10"/>
      <c r="T2095" s="180">
        <f t="shared" si="56"/>
        <v>187</v>
      </c>
      <c r="U2095" s="10"/>
      <c r="V2095" s="10"/>
      <c r="W2095" s="10"/>
      <c r="Y2095" s="10"/>
      <c r="Z2095" s="10"/>
      <c r="AB2095" s="10"/>
      <c r="AC2095" s="10"/>
      <c r="AD2095" s="10"/>
      <c r="AE2095" s="3"/>
      <c r="AF2095" s="3"/>
    </row>
    <row r="2096" spans="1:32" x14ac:dyDescent="0.2">
      <c r="A2096" s="55"/>
      <c r="B2096" s="199"/>
      <c r="C2096" s="10" t="s">
        <v>385</v>
      </c>
      <c r="D2096" s="10"/>
      <c r="E2096" s="10" t="s">
        <v>104</v>
      </c>
      <c r="F2096" s="10">
        <v>765</v>
      </c>
      <c r="G2096" s="10"/>
      <c r="H2096" s="10">
        <f t="shared" si="57"/>
        <v>2</v>
      </c>
      <c r="I2096" s="10"/>
      <c r="J2096" s="10"/>
      <c r="K2096" s="10"/>
      <c r="M2096" s="10">
        <v>1</v>
      </c>
      <c r="N2096" s="69"/>
      <c r="P2096" s="248">
        <f t="shared" si="55"/>
        <v>0</v>
      </c>
      <c r="Q2096" s="10"/>
      <c r="R2096" s="10"/>
      <c r="S2096" s="10"/>
      <c r="T2096" s="180">
        <f t="shared" si="56"/>
        <v>765</v>
      </c>
      <c r="U2096" s="10"/>
      <c r="V2096" s="10"/>
      <c r="W2096" s="10"/>
      <c r="Y2096" s="10"/>
      <c r="Z2096" s="10"/>
      <c r="AB2096" s="10"/>
      <c r="AC2096" s="10"/>
      <c r="AD2096" s="10"/>
      <c r="AE2096" s="3"/>
      <c r="AF2096" s="3"/>
    </row>
    <row r="2097" spans="1:32" x14ac:dyDescent="0.2">
      <c r="A2097" s="55"/>
      <c r="B2097" s="199"/>
      <c r="C2097" s="10" t="s">
        <v>385</v>
      </c>
      <c r="D2097" s="10"/>
      <c r="E2097" s="10" t="s">
        <v>186</v>
      </c>
      <c r="F2097" s="10">
        <v>278949</v>
      </c>
      <c r="G2097" s="10"/>
      <c r="H2097" s="10">
        <f t="shared" si="57"/>
        <v>906</v>
      </c>
      <c r="I2097" s="10"/>
      <c r="J2097" s="10"/>
      <c r="K2097" s="10"/>
      <c r="M2097" s="10">
        <v>176</v>
      </c>
      <c r="N2097" s="69"/>
      <c r="P2097" s="248">
        <f t="shared" si="55"/>
        <v>0</v>
      </c>
      <c r="Q2097" s="10"/>
      <c r="R2097" s="10"/>
      <c r="S2097" s="10"/>
      <c r="T2097" s="180">
        <f t="shared" si="56"/>
        <v>1584.9375</v>
      </c>
      <c r="U2097" s="10"/>
      <c r="V2097" s="10"/>
      <c r="W2097" s="10"/>
      <c r="Y2097" s="10"/>
      <c r="Z2097" s="10"/>
      <c r="AB2097" s="10"/>
      <c r="AC2097" s="10"/>
      <c r="AD2097" s="10"/>
      <c r="AE2097" s="3"/>
      <c r="AF2097" s="3"/>
    </row>
    <row r="2098" spans="1:32" x14ac:dyDescent="0.2">
      <c r="A2098" s="55"/>
      <c r="B2098" s="199"/>
      <c r="C2098" s="10" t="s">
        <v>387</v>
      </c>
      <c r="D2098" s="10"/>
      <c r="E2098" s="10" t="s">
        <v>123</v>
      </c>
      <c r="F2098" s="10">
        <v>884476</v>
      </c>
      <c r="G2098" s="10"/>
      <c r="H2098" s="10">
        <f t="shared" si="57"/>
        <v>2871</v>
      </c>
      <c r="I2098" s="10"/>
      <c r="J2098" s="10"/>
      <c r="K2098" s="10"/>
      <c r="M2098" s="10">
        <v>381</v>
      </c>
      <c r="N2098" s="69"/>
      <c r="P2098" s="248">
        <f t="shared" si="55"/>
        <v>0</v>
      </c>
      <c r="Q2098" s="10"/>
      <c r="R2098" s="10"/>
      <c r="S2098" s="10"/>
      <c r="T2098" s="180">
        <f t="shared" si="56"/>
        <v>2321.459317585302</v>
      </c>
      <c r="U2098" s="10"/>
      <c r="V2098" s="10"/>
      <c r="W2098" s="10"/>
      <c r="Y2098" s="10"/>
      <c r="Z2098" s="10"/>
      <c r="AB2098" s="10"/>
      <c r="AC2098" s="10"/>
      <c r="AD2098" s="10"/>
      <c r="AE2098" s="3"/>
      <c r="AF2098" s="3"/>
    </row>
    <row r="2099" spans="1:32" x14ac:dyDescent="0.2">
      <c r="A2099" s="55"/>
      <c r="B2099" s="199"/>
      <c r="C2099" s="10" t="s">
        <v>387</v>
      </c>
      <c r="D2099" s="10"/>
      <c r="E2099" s="10" t="s">
        <v>223</v>
      </c>
      <c r="F2099" s="10">
        <v>11</v>
      </c>
      <c r="G2099" s="10"/>
      <c r="H2099" s="10">
        <f t="shared" si="57"/>
        <v>0</v>
      </c>
      <c r="I2099" s="10"/>
      <c r="J2099" s="10"/>
      <c r="K2099" s="10"/>
      <c r="M2099" s="10">
        <v>1</v>
      </c>
      <c r="N2099" s="69"/>
      <c r="P2099" s="248">
        <f t="shared" si="55"/>
        <v>0</v>
      </c>
      <c r="Q2099" s="10"/>
      <c r="R2099" s="10"/>
      <c r="S2099" s="10"/>
      <c r="T2099" s="180">
        <f t="shared" si="56"/>
        <v>11</v>
      </c>
      <c r="U2099" s="10"/>
      <c r="V2099" s="10"/>
      <c r="W2099" s="10"/>
      <c r="Y2099" s="10"/>
      <c r="Z2099" s="10"/>
      <c r="AB2099" s="10"/>
      <c r="AC2099" s="10"/>
      <c r="AD2099" s="10"/>
      <c r="AE2099" s="3"/>
      <c r="AF2099" s="3"/>
    </row>
    <row r="2100" spans="1:32" x14ac:dyDescent="0.2">
      <c r="A2100" s="55"/>
      <c r="B2100" s="199"/>
      <c r="C2100" s="10" t="s">
        <v>389</v>
      </c>
      <c r="D2100" s="10"/>
      <c r="E2100" s="10" t="s">
        <v>109</v>
      </c>
      <c r="F2100" s="10">
        <v>16194</v>
      </c>
      <c r="G2100" s="10"/>
      <c r="H2100" s="10">
        <f t="shared" si="57"/>
        <v>53</v>
      </c>
      <c r="I2100" s="10"/>
      <c r="J2100" s="10"/>
      <c r="K2100" s="10"/>
      <c r="M2100" s="10">
        <v>4</v>
      </c>
      <c r="N2100" s="69"/>
      <c r="P2100" s="248">
        <f t="shared" si="55"/>
        <v>0</v>
      </c>
      <c r="Q2100" s="10"/>
      <c r="R2100" s="10"/>
      <c r="S2100" s="10"/>
      <c r="T2100" s="180">
        <f t="shared" si="56"/>
        <v>4048.5</v>
      </c>
      <c r="U2100" s="10"/>
      <c r="V2100" s="10"/>
      <c r="W2100" s="10"/>
      <c r="Y2100" s="10"/>
      <c r="Z2100" s="10"/>
      <c r="AB2100" s="10"/>
      <c r="AC2100" s="10"/>
      <c r="AD2100" s="10"/>
      <c r="AE2100" s="3"/>
      <c r="AF2100" s="3"/>
    </row>
    <row r="2101" spans="1:32" x14ac:dyDescent="0.2">
      <c r="A2101" s="55"/>
      <c r="B2101" s="199"/>
      <c r="C2101" s="10" t="s">
        <v>392</v>
      </c>
      <c r="D2101" s="10"/>
      <c r="E2101" s="10" t="s">
        <v>393</v>
      </c>
      <c r="F2101" s="10">
        <v>365710</v>
      </c>
      <c r="G2101" s="10"/>
      <c r="H2101" s="10">
        <f t="shared" si="57"/>
        <v>1187</v>
      </c>
      <c r="I2101" s="10"/>
      <c r="J2101" s="10"/>
      <c r="K2101" s="10"/>
      <c r="M2101" s="10">
        <v>31</v>
      </c>
      <c r="N2101" s="69"/>
      <c r="P2101" s="248">
        <f t="shared" si="55"/>
        <v>0</v>
      </c>
      <c r="Q2101" s="10"/>
      <c r="R2101" s="10"/>
      <c r="S2101" s="10"/>
      <c r="T2101" s="180">
        <f t="shared" si="56"/>
        <v>11797.096774193549</v>
      </c>
      <c r="U2101" s="10"/>
      <c r="V2101" s="10"/>
      <c r="W2101" s="10"/>
      <c r="Y2101" s="10"/>
      <c r="Z2101" s="10"/>
      <c r="AB2101" s="10"/>
      <c r="AC2101" s="10"/>
      <c r="AD2101" s="10"/>
      <c r="AE2101" s="3"/>
      <c r="AF2101" s="3"/>
    </row>
    <row r="2102" spans="1:32" x14ac:dyDescent="0.2">
      <c r="A2102" s="55"/>
      <c r="B2102" s="199"/>
      <c r="C2102" s="10" t="s">
        <v>394</v>
      </c>
      <c r="D2102" s="10"/>
      <c r="E2102" s="10" t="s">
        <v>104</v>
      </c>
      <c r="F2102" s="10">
        <v>107</v>
      </c>
      <c r="G2102" s="10"/>
      <c r="H2102" s="10">
        <f t="shared" si="57"/>
        <v>0</v>
      </c>
      <c r="I2102" s="10"/>
      <c r="J2102" s="10"/>
      <c r="K2102" s="10"/>
      <c r="M2102" s="10">
        <v>1</v>
      </c>
      <c r="N2102" s="69"/>
      <c r="P2102" s="248">
        <f t="shared" si="55"/>
        <v>0</v>
      </c>
      <c r="Q2102" s="10"/>
      <c r="R2102" s="10"/>
      <c r="S2102" s="10"/>
      <c r="T2102" s="180">
        <f t="shared" si="56"/>
        <v>107</v>
      </c>
      <c r="U2102" s="10"/>
      <c r="V2102" s="10"/>
      <c r="W2102" s="10"/>
      <c r="Y2102" s="10"/>
      <c r="Z2102" s="10"/>
      <c r="AB2102" s="10"/>
      <c r="AC2102" s="10"/>
      <c r="AD2102" s="10"/>
      <c r="AE2102" s="3"/>
      <c r="AF2102" s="3"/>
    </row>
    <row r="2103" spans="1:32" x14ac:dyDescent="0.2">
      <c r="A2103" s="55"/>
      <c r="B2103" s="199"/>
      <c r="C2103" s="10" t="s">
        <v>394</v>
      </c>
      <c r="D2103" s="10"/>
      <c r="E2103" s="10" t="s">
        <v>85</v>
      </c>
      <c r="F2103" s="10">
        <v>55508</v>
      </c>
      <c r="G2103" s="10"/>
      <c r="H2103" s="10">
        <f t="shared" si="57"/>
        <v>180</v>
      </c>
      <c r="I2103" s="10"/>
      <c r="J2103" s="10"/>
      <c r="K2103" s="10"/>
      <c r="M2103" s="10">
        <v>42</v>
      </c>
      <c r="N2103" s="69"/>
      <c r="P2103" s="248">
        <f t="shared" si="55"/>
        <v>0</v>
      </c>
      <c r="Q2103" s="10"/>
      <c r="R2103" s="10"/>
      <c r="S2103" s="10"/>
      <c r="T2103" s="180">
        <f t="shared" si="56"/>
        <v>1321.6190476190477</v>
      </c>
      <c r="U2103" s="10"/>
      <c r="V2103" s="10"/>
      <c r="W2103" s="10"/>
      <c r="Y2103" s="10"/>
      <c r="Z2103" s="10"/>
      <c r="AB2103" s="10"/>
      <c r="AC2103" s="10"/>
      <c r="AD2103" s="10"/>
      <c r="AE2103" s="3"/>
      <c r="AF2103" s="3"/>
    </row>
    <row r="2104" spans="1:32" x14ac:dyDescent="0.2">
      <c r="A2104" s="55"/>
      <c r="B2104" s="199"/>
      <c r="C2104" s="10" t="s">
        <v>395</v>
      </c>
      <c r="D2104" s="10"/>
      <c r="E2104" s="10" t="s">
        <v>186</v>
      </c>
      <c r="F2104" s="10">
        <v>244</v>
      </c>
      <c r="G2104" s="10"/>
      <c r="H2104" s="10">
        <f t="shared" si="57"/>
        <v>1</v>
      </c>
      <c r="I2104" s="10"/>
      <c r="J2104" s="10"/>
      <c r="K2104" s="10"/>
      <c r="M2104" s="10">
        <v>1</v>
      </c>
      <c r="N2104" s="69"/>
      <c r="P2104" s="248">
        <f t="shared" si="55"/>
        <v>0</v>
      </c>
      <c r="Q2104" s="10"/>
      <c r="R2104" s="10"/>
      <c r="S2104" s="10"/>
      <c r="T2104" s="180">
        <f t="shared" si="56"/>
        <v>244</v>
      </c>
      <c r="U2104" s="10"/>
      <c r="V2104" s="10"/>
      <c r="W2104" s="10"/>
      <c r="Y2104" s="10"/>
      <c r="Z2104" s="10"/>
      <c r="AB2104" s="10"/>
      <c r="AC2104" s="10"/>
      <c r="AD2104" s="10"/>
      <c r="AE2104" s="3"/>
      <c r="AF2104" s="3"/>
    </row>
    <row r="2105" spans="1:32" x14ac:dyDescent="0.2">
      <c r="A2105" s="55"/>
      <c r="B2105" s="199"/>
      <c r="C2105" s="10" t="s">
        <v>395</v>
      </c>
      <c r="D2105" s="10"/>
      <c r="E2105" s="10" t="s">
        <v>210</v>
      </c>
      <c r="F2105" s="10">
        <v>526</v>
      </c>
      <c r="G2105" s="10"/>
      <c r="H2105" s="10">
        <f t="shared" si="57"/>
        <v>2</v>
      </c>
      <c r="I2105" s="10"/>
      <c r="J2105" s="10"/>
      <c r="K2105" s="10"/>
      <c r="M2105" s="10">
        <v>1</v>
      </c>
      <c r="N2105" s="69"/>
      <c r="P2105" s="248">
        <f t="shared" si="55"/>
        <v>0</v>
      </c>
      <c r="Q2105" s="10"/>
      <c r="R2105" s="10"/>
      <c r="S2105" s="10"/>
      <c r="T2105" s="180">
        <f t="shared" si="56"/>
        <v>526</v>
      </c>
      <c r="U2105" s="10"/>
      <c r="V2105" s="10"/>
      <c r="W2105" s="10"/>
      <c r="Y2105" s="10"/>
      <c r="Z2105" s="10"/>
      <c r="AB2105" s="10"/>
      <c r="AC2105" s="10"/>
      <c r="AD2105" s="10"/>
      <c r="AE2105" s="3"/>
      <c r="AF2105" s="3"/>
    </row>
    <row r="2106" spans="1:32" x14ac:dyDescent="0.2">
      <c r="A2106" s="55"/>
      <c r="B2106" s="199"/>
      <c r="C2106" s="10" t="s">
        <v>395</v>
      </c>
      <c r="D2106" s="10"/>
      <c r="E2106" s="10" t="s">
        <v>119</v>
      </c>
      <c r="F2106" s="10">
        <v>6577454</v>
      </c>
      <c r="G2106" s="10"/>
      <c r="H2106" s="10">
        <f t="shared" si="57"/>
        <v>21353</v>
      </c>
      <c r="I2106" s="10"/>
      <c r="J2106" s="10"/>
      <c r="K2106" s="10"/>
      <c r="M2106" s="10">
        <v>1198</v>
      </c>
      <c r="N2106" s="69"/>
      <c r="P2106" s="248">
        <f t="shared" si="55"/>
        <v>0</v>
      </c>
      <c r="Q2106" s="10"/>
      <c r="R2106" s="10"/>
      <c r="S2106" s="10"/>
      <c r="T2106" s="180">
        <f t="shared" si="56"/>
        <v>5490.3622704507516</v>
      </c>
      <c r="U2106" s="10"/>
      <c r="V2106" s="10"/>
      <c r="W2106" s="10"/>
      <c r="Y2106" s="10"/>
      <c r="Z2106" s="10"/>
      <c r="AB2106" s="10"/>
      <c r="AC2106" s="10"/>
      <c r="AD2106" s="10"/>
      <c r="AE2106" s="3"/>
      <c r="AF2106" s="3"/>
    </row>
    <row r="2107" spans="1:32" x14ac:dyDescent="0.2">
      <c r="A2107" s="55"/>
      <c r="B2107" s="199"/>
      <c r="C2107" s="10" t="s">
        <v>396</v>
      </c>
      <c r="D2107" s="10"/>
      <c r="E2107" s="10" t="s">
        <v>96</v>
      </c>
      <c r="F2107" s="10">
        <v>93881</v>
      </c>
      <c r="G2107" s="10"/>
      <c r="H2107" s="10">
        <f t="shared" si="57"/>
        <v>305</v>
      </c>
      <c r="I2107" s="10"/>
      <c r="J2107" s="10"/>
      <c r="K2107" s="10"/>
      <c r="M2107" s="10">
        <v>58</v>
      </c>
      <c r="N2107" s="69"/>
      <c r="P2107" s="248">
        <f t="shared" si="55"/>
        <v>0</v>
      </c>
      <c r="Q2107" s="10"/>
      <c r="R2107" s="10"/>
      <c r="S2107" s="10"/>
      <c r="T2107" s="180">
        <f t="shared" si="56"/>
        <v>1618.6379310344828</v>
      </c>
      <c r="U2107" s="10"/>
      <c r="V2107" s="10"/>
      <c r="W2107" s="10"/>
      <c r="Y2107" s="10"/>
      <c r="Z2107" s="10"/>
      <c r="AB2107" s="10"/>
      <c r="AC2107" s="10"/>
      <c r="AD2107" s="10"/>
      <c r="AE2107" s="3"/>
      <c r="AF2107" s="3"/>
    </row>
    <row r="2108" spans="1:32" x14ac:dyDescent="0.2">
      <c r="A2108" s="55"/>
      <c r="B2108" s="199"/>
      <c r="C2108" s="10" t="s">
        <v>397</v>
      </c>
      <c r="D2108" s="10"/>
      <c r="E2108" s="10" t="s">
        <v>99</v>
      </c>
      <c r="F2108" s="10">
        <v>172905</v>
      </c>
      <c r="G2108" s="10"/>
      <c r="H2108" s="10">
        <f t="shared" si="57"/>
        <v>561</v>
      </c>
      <c r="I2108" s="10"/>
      <c r="J2108" s="10"/>
      <c r="K2108" s="10"/>
      <c r="M2108" s="10">
        <v>39</v>
      </c>
      <c r="N2108" s="69"/>
      <c r="P2108" s="248">
        <f t="shared" si="55"/>
        <v>0</v>
      </c>
      <c r="Q2108" s="10"/>
      <c r="R2108" s="10"/>
      <c r="S2108" s="10"/>
      <c r="T2108" s="180">
        <f t="shared" si="56"/>
        <v>4433.4615384615381</v>
      </c>
      <c r="U2108" s="10"/>
      <c r="V2108" s="10"/>
      <c r="W2108" s="10"/>
      <c r="Y2108" s="10"/>
      <c r="Z2108" s="10"/>
      <c r="AB2108" s="10"/>
      <c r="AC2108" s="10"/>
      <c r="AD2108" s="10"/>
      <c r="AE2108" s="3"/>
      <c r="AF2108" s="3"/>
    </row>
    <row r="2109" spans="1:32" x14ac:dyDescent="0.2">
      <c r="A2109" s="55"/>
      <c r="B2109" s="199"/>
      <c r="C2109" s="10" t="s">
        <v>397</v>
      </c>
      <c r="D2109" s="10"/>
      <c r="E2109" s="10" t="s">
        <v>76</v>
      </c>
      <c r="F2109" s="10">
        <v>2752835</v>
      </c>
      <c r="G2109" s="10"/>
      <c r="H2109" s="10">
        <f t="shared" si="57"/>
        <v>8937</v>
      </c>
      <c r="I2109" s="10"/>
      <c r="J2109" s="10"/>
      <c r="K2109" s="10"/>
      <c r="M2109" s="10">
        <v>329</v>
      </c>
      <c r="N2109" s="69"/>
      <c r="P2109" s="248">
        <f t="shared" si="55"/>
        <v>0</v>
      </c>
      <c r="Q2109" s="10"/>
      <c r="R2109" s="10"/>
      <c r="S2109" s="10"/>
      <c r="T2109" s="180">
        <f t="shared" si="56"/>
        <v>8367.2796352583591</v>
      </c>
      <c r="U2109" s="10"/>
      <c r="V2109" s="10"/>
      <c r="W2109" s="10"/>
      <c r="Y2109" s="10"/>
      <c r="Z2109" s="10"/>
      <c r="AB2109" s="10"/>
      <c r="AC2109" s="10"/>
      <c r="AD2109" s="10"/>
      <c r="AE2109" s="3"/>
      <c r="AF2109" s="3"/>
    </row>
    <row r="2110" spans="1:32" x14ac:dyDescent="0.2">
      <c r="A2110" s="55"/>
      <c r="B2110" s="199"/>
      <c r="C2110" s="10" t="s">
        <v>398</v>
      </c>
      <c r="D2110" s="10"/>
      <c r="E2110" s="10" t="s">
        <v>386</v>
      </c>
      <c r="F2110" s="10">
        <v>431809</v>
      </c>
      <c r="G2110" s="10"/>
      <c r="H2110" s="10">
        <f t="shared" si="57"/>
        <v>1402</v>
      </c>
      <c r="I2110" s="10"/>
      <c r="J2110" s="10"/>
      <c r="K2110" s="10"/>
      <c r="M2110" s="10">
        <v>141</v>
      </c>
      <c r="N2110" s="69"/>
      <c r="P2110" s="248">
        <f t="shared" si="55"/>
        <v>0</v>
      </c>
      <c r="Q2110" s="10"/>
      <c r="R2110" s="10"/>
      <c r="S2110" s="10"/>
      <c r="T2110" s="180">
        <f t="shared" si="56"/>
        <v>3062.4751773049647</v>
      </c>
      <c r="U2110" s="10"/>
      <c r="V2110" s="10"/>
      <c r="W2110" s="10"/>
      <c r="Y2110" s="10"/>
      <c r="Z2110" s="10"/>
      <c r="AB2110" s="10"/>
      <c r="AC2110" s="10"/>
      <c r="AD2110" s="10"/>
      <c r="AE2110" s="3"/>
      <c r="AF2110" s="3"/>
    </row>
    <row r="2111" spans="1:32" x14ac:dyDescent="0.2">
      <c r="A2111" s="55"/>
      <c r="B2111" s="199"/>
      <c r="C2111" s="10" t="s">
        <v>398</v>
      </c>
      <c r="D2111" s="10"/>
      <c r="E2111" s="10" t="s">
        <v>87</v>
      </c>
      <c r="F2111" s="10">
        <v>8699</v>
      </c>
      <c r="G2111" s="10"/>
      <c r="H2111" s="10">
        <f t="shared" si="57"/>
        <v>28</v>
      </c>
      <c r="I2111" s="10"/>
      <c r="J2111" s="10"/>
      <c r="K2111" s="10"/>
      <c r="M2111" s="10">
        <v>7</v>
      </c>
      <c r="N2111" s="69"/>
      <c r="P2111" s="248">
        <f t="shared" si="55"/>
        <v>0</v>
      </c>
      <c r="Q2111" s="10"/>
      <c r="R2111" s="10"/>
      <c r="S2111" s="10"/>
      <c r="T2111" s="180">
        <f t="shared" si="56"/>
        <v>1242.7142857142858</v>
      </c>
      <c r="U2111" s="10"/>
      <c r="V2111" s="10"/>
      <c r="W2111" s="10"/>
      <c r="Y2111" s="10"/>
      <c r="Z2111" s="10"/>
      <c r="AB2111" s="10"/>
      <c r="AC2111" s="10"/>
      <c r="AD2111" s="10"/>
      <c r="AE2111" s="3"/>
      <c r="AF2111" s="3"/>
    </row>
    <row r="2112" spans="1:32" x14ac:dyDescent="0.2">
      <c r="A2112" s="55"/>
      <c r="B2112" s="199"/>
      <c r="C2112" s="10" t="s">
        <v>608</v>
      </c>
      <c r="D2112" s="10"/>
      <c r="E2112" s="10" t="s">
        <v>174</v>
      </c>
      <c r="F2112" s="10">
        <v>956</v>
      </c>
      <c r="G2112" s="10"/>
      <c r="H2112" s="10">
        <f t="shared" si="57"/>
        <v>3</v>
      </c>
      <c r="I2112" s="10"/>
      <c r="J2112" s="10"/>
      <c r="K2112" s="10"/>
      <c r="M2112" s="10">
        <v>3</v>
      </c>
      <c r="N2112" s="69"/>
      <c r="P2112" s="248">
        <f t="shared" si="55"/>
        <v>0</v>
      </c>
      <c r="Q2112" s="10"/>
      <c r="R2112" s="10"/>
      <c r="S2112" s="10"/>
      <c r="T2112" s="180">
        <f t="shared" si="56"/>
        <v>318.66666666666669</v>
      </c>
      <c r="U2112" s="10"/>
      <c r="V2112" s="10"/>
      <c r="W2112" s="10"/>
      <c r="Y2112" s="10"/>
      <c r="Z2112" s="10"/>
      <c r="AB2112" s="10"/>
      <c r="AC2112" s="10"/>
      <c r="AD2112" s="10"/>
      <c r="AE2112" s="3"/>
      <c r="AF2112" s="3"/>
    </row>
    <row r="2113" spans="1:32" x14ac:dyDescent="0.2">
      <c r="A2113" s="55"/>
      <c r="B2113" s="199"/>
      <c r="C2113" s="10" t="s">
        <v>400</v>
      </c>
      <c r="D2113" s="10"/>
      <c r="E2113" s="10" t="s">
        <v>299</v>
      </c>
      <c r="F2113" s="10">
        <v>764373</v>
      </c>
      <c r="G2113" s="10"/>
      <c r="H2113" s="10">
        <f t="shared" si="57"/>
        <v>2481</v>
      </c>
      <c r="I2113" s="10"/>
      <c r="J2113" s="10"/>
      <c r="K2113" s="10"/>
      <c r="M2113" s="10">
        <v>4</v>
      </c>
      <c r="N2113" s="69"/>
      <c r="P2113" s="248">
        <f t="shared" si="55"/>
        <v>0</v>
      </c>
      <c r="Q2113" s="10"/>
      <c r="R2113" s="10"/>
      <c r="S2113" s="10"/>
      <c r="T2113" s="180">
        <f t="shared" si="56"/>
        <v>191093.25</v>
      </c>
      <c r="U2113" s="10"/>
      <c r="V2113" s="10"/>
      <c r="W2113" s="10"/>
      <c r="Y2113" s="10"/>
      <c r="Z2113" s="10"/>
      <c r="AB2113" s="10"/>
      <c r="AC2113" s="10"/>
      <c r="AD2113" s="10"/>
      <c r="AE2113" s="3"/>
      <c r="AF2113" s="3"/>
    </row>
    <row r="2114" spans="1:32" x14ac:dyDescent="0.2">
      <c r="A2114" s="55"/>
      <c r="B2114" s="199"/>
      <c r="C2114" s="10" t="s">
        <v>400</v>
      </c>
      <c r="D2114" s="10"/>
      <c r="E2114" s="10" t="s">
        <v>381</v>
      </c>
      <c r="F2114" s="10">
        <v>603291</v>
      </c>
      <c r="G2114" s="10"/>
      <c r="H2114" s="10">
        <f t="shared" si="57"/>
        <v>1959</v>
      </c>
      <c r="I2114" s="10"/>
      <c r="J2114" s="10"/>
      <c r="K2114" s="10"/>
      <c r="M2114" s="10">
        <v>179</v>
      </c>
      <c r="N2114" s="69"/>
      <c r="P2114" s="248">
        <f t="shared" si="55"/>
        <v>0</v>
      </c>
      <c r="Q2114" s="10"/>
      <c r="R2114" s="10"/>
      <c r="S2114" s="10"/>
      <c r="T2114" s="180">
        <f t="shared" si="56"/>
        <v>3370.3407821229052</v>
      </c>
      <c r="U2114" s="10"/>
      <c r="V2114" s="10"/>
      <c r="W2114" s="10"/>
      <c r="Y2114" s="10"/>
      <c r="Z2114" s="10"/>
      <c r="AB2114" s="10"/>
      <c r="AC2114" s="10"/>
      <c r="AD2114" s="10"/>
      <c r="AE2114" s="3"/>
      <c r="AF2114" s="3"/>
    </row>
    <row r="2115" spans="1:32" x14ac:dyDescent="0.2">
      <c r="A2115" s="55"/>
      <c r="B2115" s="199"/>
      <c r="C2115" s="10" t="s">
        <v>609</v>
      </c>
      <c r="D2115" s="10"/>
      <c r="E2115" s="10" t="s">
        <v>96</v>
      </c>
      <c r="F2115" s="10">
        <v>341</v>
      </c>
      <c r="G2115" s="10"/>
      <c r="H2115" s="10">
        <f t="shared" ref="H2115:H2178" si="58">ROUND($H$2357*F2115/$F$2357,0)</f>
        <v>1</v>
      </c>
      <c r="I2115" s="10"/>
      <c r="J2115" s="10"/>
      <c r="K2115" s="10"/>
      <c r="M2115" s="10">
        <v>1</v>
      </c>
      <c r="N2115" s="69"/>
      <c r="P2115" s="248">
        <f t="shared" si="55"/>
        <v>0</v>
      </c>
      <c r="Q2115" s="10"/>
      <c r="R2115" s="10"/>
      <c r="S2115" s="10"/>
      <c r="T2115" s="180">
        <f t="shared" si="56"/>
        <v>341</v>
      </c>
      <c r="U2115" s="10"/>
      <c r="V2115" s="10"/>
      <c r="W2115" s="10"/>
      <c r="Y2115" s="10"/>
      <c r="Z2115" s="10"/>
      <c r="AB2115" s="10"/>
      <c r="AC2115" s="10"/>
      <c r="AD2115" s="10"/>
      <c r="AE2115" s="3"/>
      <c r="AF2115" s="3"/>
    </row>
    <row r="2116" spans="1:32" x14ac:dyDescent="0.2">
      <c r="A2116" s="55"/>
      <c r="B2116" s="199"/>
      <c r="C2116" s="10" t="s">
        <v>401</v>
      </c>
      <c r="D2116" s="10"/>
      <c r="E2116" s="10" t="s">
        <v>99</v>
      </c>
      <c r="F2116" s="10">
        <v>348</v>
      </c>
      <c r="G2116" s="10"/>
      <c r="H2116" s="10">
        <f t="shared" si="58"/>
        <v>1</v>
      </c>
      <c r="I2116" s="10"/>
      <c r="J2116" s="10"/>
      <c r="K2116" s="10"/>
      <c r="M2116" s="10">
        <v>1</v>
      </c>
      <c r="N2116" s="69"/>
      <c r="P2116" s="248">
        <f t="shared" si="55"/>
        <v>0</v>
      </c>
      <c r="Q2116" s="10"/>
      <c r="R2116" s="10"/>
      <c r="S2116" s="10"/>
      <c r="T2116" s="180">
        <f t="shared" si="56"/>
        <v>348</v>
      </c>
      <c r="U2116" s="10"/>
      <c r="V2116" s="10"/>
      <c r="W2116" s="10"/>
      <c r="Y2116" s="10"/>
      <c r="Z2116" s="10"/>
      <c r="AB2116" s="10"/>
      <c r="AC2116" s="10"/>
      <c r="AD2116" s="10"/>
      <c r="AE2116" s="3"/>
      <c r="AF2116" s="3"/>
    </row>
    <row r="2117" spans="1:32" x14ac:dyDescent="0.2">
      <c r="A2117" s="55"/>
      <c r="B2117" s="199"/>
      <c r="C2117" s="10" t="s">
        <v>401</v>
      </c>
      <c r="D2117" s="10"/>
      <c r="E2117" s="10" t="s">
        <v>200</v>
      </c>
      <c r="F2117" s="10">
        <v>370</v>
      </c>
      <c r="G2117" s="10"/>
      <c r="H2117" s="10">
        <f t="shared" si="58"/>
        <v>1</v>
      </c>
      <c r="I2117" s="10"/>
      <c r="J2117" s="10"/>
      <c r="K2117" s="10"/>
      <c r="M2117" s="10">
        <v>1</v>
      </c>
      <c r="N2117" s="69"/>
      <c r="P2117" s="248">
        <f t="shared" si="55"/>
        <v>0</v>
      </c>
      <c r="Q2117" s="10"/>
      <c r="R2117" s="10"/>
      <c r="S2117" s="10"/>
      <c r="T2117" s="180">
        <f t="shared" si="56"/>
        <v>370</v>
      </c>
      <c r="U2117" s="10"/>
      <c r="V2117" s="10"/>
      <c r="W2117" s="10"/>
      <c r="Y2117" s="10"/>
      <c r="Z2117" s="10"/>
      <c r="AB2117" s="10"/>
      <c r="AC2117" s="10"/>
      <c r="AD2117" s="10"/>
      <c r="AE2117" s="3"/>
      <c r="AF2117" s="3"/>
    </row>
    <row r="2118" spans="1:32" x14ac:dyDescent="0.2">
      <c r="A2118" s="55"/>
      <c r="B2118" s="199"/>
      <c r="C2118" s="10" t="s">
        <v>401</v>
      </c>
      <c r="D2118" s="10"/>
      <c r="E2118" s="10" t="s">
        <v>174</v>
      </c>
      <c r="F2118" s="10">
        <v>17962410</v>
      </c>
      <c r="G2118" s="10"/>
      <c r="H2118" s="10">
        <f t="shared" si="58"/>
        <v>58314</v>
      </c>
      <c r="I2118" s="10"/>
      <c r="J2118" s="10"/>
      <c r="K2118" s="10"/>
      <c r="M2118" s="10">
        <v>1787</v>
      </c>
      <c r="N2118" s="69"/>
      <c r="P2118" s="248">
        <f t="shared" si="55"/>
        <v>0</v>
      </c>
      <c r="Q2118" s="10"/>
      <c r="R2118" s="10"/>
      <c r="S2118" s="10"/>
      <c r="T2118" s="180">
        <f t="shared" si="56"/>
        <v>10051.712367095692</v>
      </c>
      <c r="U2118" s="10"/>
      <c r="V2118" s="10"/>
      <c r="W2118" s="10"/>
      <c r="Y2118" s="10"/>
      <c r="Z2118" s="10"/>
      <c r="AB2118" s="10"/>
      <c r="AC2118" s="10"/>
      <c r="AD2118" s="10"/>
      <c r="AE2118" s="3"/>
      <c r="AF2118" s="3"/>
    </row>
    <row r="2119" spans="1:32" x14ac:dyDescent="0.2">
      <c r="A2119" s="55"/>
      <c r="B2119" s="199"/>
      <c r="C2119" s="10" t="s">
        <v>403</v>
      </c>
      <c r="D2119" s="10"/>
      <c r="E2119" s="10" t="s">
        <v>391</v>
      </c>
      <c r="F2119" s="10">
        <v>61233</v>
      </c>
      <c r="G2119" s="10"/>
      <c r="H2119" s="10">
        <f t="shared" si="58"/>
        <v>199</v>
      </c>
      <c r="I2119" s="10"/>
      <c r="J2119" s="10"/>
      <c r="K2119" s="10"/>
      <c r="M2119" s="10">
        <v>66</v>
      </c>
      <c r="N2119" s="69"/>
      <c r="P2119" s="248">
        <f t="shared" si="55"/>
        <v>0</v>
      </c>
      <c r="Q2119" s="10"/>
      <c r="R2119" s="10"/>
      <c r="S2119" s="10"/>
      <c r="T2119" s="180">
        <f t="shared" si="56"/>
        <v>927.77272727272725</v>
      </c>
      <c r="U2119" s="10"/>
      <c r="V2119" s="10"/>
      <c r="W2119" s="10"/>
      <c r="Y2119" s="10"/>
      <c r="Z2119" s="10"/>
      <c r="AB2119" s="10"/>
      <c r="AC2119" s="10"/>
      <c r="AD2119" s="10"/>
      <c r="AE2119" s="3"/>
      <c r="AF2119" s="3"/>
    </row>
    <row r="2120" spans="1:32" x14ac:dyDescent="0.2">
      <c r="A2120" s="55"/>
      <c r="B2120" s="199"/>
      <c r="C2120" s="10" t="s">
        <v>405</v>
      </c>
      <c r="D2120" s="10"/>
      <c r="E2120" s="10" t="s">
        <v>154</v>
      </c>
      <c r="F2120" s="10">
        <v>179046</v>
      </c>
      <c r="G2120" s="10"/>
      <c r="H2120" s="10">
        <f t="shared" si="58"/>
        <v>581</v>
      </c>
      <c r="I2120" s="10"/>
      <c r="J2120" s="10"/>
      <c r="K2120" s="10"/>
      <c r="M2120" s="10">
        <v>114</v>
      </c>
      <c r="N2120" s="69"/>
      <c r="P2120" s="248">
        <f t="shared" si="55"/>
        <v>0</v>
      </c>
      <c r="Q2120" s="10"/>
      <c r="R2120" s="10"/>
      <c r="S2120" s="10"/>
      <c r="T2120" s="180">
        <f t="shared" si="56"/>
        <v>1570.578947368421</v>
      </c>
      <c r="U2120" s="10"/>
      <c r="V2120" s="10"/>
      <c r="W2120" s="10"/>
      <c r="Y2120" s="10"/>
      <c r="Z2120" s="10"/>
      <c r="AB2120" s="10"/>
      <c r="AC2120" s="10"/>
      <c r="AD2120" s="10"/>
      <c r="AE2120" s="3"/>
      <c r="AF2120" s="3"/>
    </row>
    <row r="2121" spans="1:32" x14ac:dyDescent="0.2">
      <c r="A2121" s="55"/>
      <c r="B2121" s="199"/>
      <c r="C2121" s="10" t="s">
        <v>406</v>
      </c>
      <c r="D2121" s="10"/>
      <c r="E2121" s="10" t="s">
        <v>407</v>
      </c>
      <c r="F2121" s="10">
        <v>41421</v>
      </c>
      <c r="G2121" s="10"/>
      <c r="H2121" s="10">
        <f t="shared" si="58"/>
        <v>134</v>
      </c>
      <c r="I2121" s="10"/>
      <c r="J2121" s="10"/>
      <c r="K2121" s="10"/>
      <c r="M2121" s="10">
        <v>47</v>
      </c>
      <c r="N2121" s="69"/>
      <c r="P2121" s="248">
        <f t="shared" si="55"/>
        <v>0</v>
      </c>
      <c r="Q2121" s="10"/>
      <c r="R2121" s="10"/>
      <c r="S2121" s="10"/>
      <c r="T2121" s="180">
        <f t="shared" si="56"/>
        <v>881.29787234042556</v>
      </c>
      <c r="U2121" s="10"/>
      <c r="V2121" s="10"/>
      <c r="W2121" s="10"/>
      <c r="Y2121" s="10"/>
      <c r="Z2121" s="10"/>
      <c r="AB2121" s="10"/>
      <c r="AC2121" s="10"/>
      <c r="AD2121" s="10"/>
      <c r="AE2121" s="3"/>
      <c r="AF2121" s="3"/>
    </row>
    <row r="2122" spans="1:32" x14ac:dyDescent="0.2">
      <c r="A2122" s="55"/>
      <c r="B2122" s="199"/>
      <c r="C2122" s="10" t="s">
        <v>589</v>
      </c>
      <c r="D2122" s="10"/>
      <c r="E2122" s="10" t="s">
        <v>294</v>
      </c>
      <c r="F2122" s="10">
        <v>1067</v>
      </c>
      <c r="G2122" s="10"/>
      <c r="H2122" s="10">
        <f t="shared" si="58"/>
        <v>3</v>
      </c>
      <c r="I2122" s="10"/>
      <c r="J2122" s="10"/>
      <c r="K2122" s="10"/>
      <c r="M2122" s="10">
        <v>9</v>
      </c>
      <c r="N2122" s="69"/>
      <c r="P2122" s="248">
        <f t="shared" si="55"/>
        <v>0</v>
      </c>
      <c r="Q2122" s="10"/>
      <c r="R2122" s="10"/>
      <c r="S2122" s="10"/>
      <c r="T2122" s="180">
        <f t="shared" si="56"/>
        <v>118.55555555555556</v>
      </c>
      <c r="U2122" s="10"/>
      <c r="V2122" s="10"/>
      <c r="W2122" s="10"/>
      <c r="Y2122" s="10"/>
      <c r="Z2122" s="10"/>
      <c r="AB2122" s="10"/>
      <c r="AC2122" s="10"/>
      <c r="AD2122" s="10"/>
      <c r="AE2122" s="3"/>
      <c r="AF2122" s="3"/>
    </row>
    <row r="2123" spans="1:32" x14ac:dyDescent="0.2">
      <c r="A2123" s="55"/>
      <c r="B2123" s="199"/>
      <c r="C2123" s="10" t="s">
        <v>589</v>
      </c>
      <c r="D2123" s="10"/>
      <c r="E2123" s="10" t="s">
        <v>133</v>
      </c>
      <c r="F2123" s="10">
        <v>56</v>
      </c>
      <c r="G2123" s="10"/>
      <c r="H2123" s="10">
        <f t="shared" si="58"/>
        <v>0</v>
      </c>
      <c r="I2123" s="10"/>
      <c r="J2123" s="10"/>
      <c r="K2123" s="10"/>
      <c r="M2123" s="10">
        <v>1</v>
      </c>
      <c r="N2123" s="69"/>
      <c r="P2123" s="248">
        <f t="shared" si="55"/>
        <v>0</v>
      </c>
      <c r="Q2123" s="10"/>
      <c r="R2123" s="10"/>
      <c r="S2123" s="10"/>
      <c r="T2123" s="180">
        <f t="shared" si="56"/>
        <v>56</v>
      </c>
      <c r="U2123" s="10"/>
      <c r="V2123" s="10"/>
      <c r="W2123" s="10"/>
      <c r="Y2123" s="10"/>
      <c r="Z2123" s="10"/>
      <c r="AB2123" s="10"/>
      <c r="AC2123" s="10"/>
      <c r="AD2123" s="10"/>
      <c r="AE2123" s="3"/>
      <c r="AF2123" s="3"/>
    </row>
    <row r="2124" spans="1:32" x14ac:dyDescent="0.2">
      <c r="A2124" s="55"/>
      <c r="B2124" s="199"/>
      <c r="C2124" s="10" t="s">
        <v>409</v>
      </c>
      <c r="D2124" s="10"/>
      <c r="E2124" s="10" t="s">
        <v>92</v>
      </c>
      <c r="F2124" s="10">
        <v>621598</v>
      </c>
      <c r="G2124" s="10"/>
      <c r="H2124" s="10">
        <f t="shared" si="58"/>
        <v>2018</v>
      </c>
      <c r="I2124" s="10"/>
      <c r="J2124" s="10"/>
      <c r="K2124" s="10"/>
      <c r="M2124" s="10">
        <v>287</v>
      </c>
      <c r="N2124" s="69"/>
      <c r="P2124" s="248">
        <f t="shared" si="55"/>
        <v>0</v>
      </c>
      <c r="Q2124" s="10"/>
      <c r="R2124" s="10"/>
      <c r="S2124" s="10"/>
      <c r="T2124" s="180">
        <f t="shared" si="56"/>
        <v>2165.8466898954703</v>
      </c>
      <c r="U2124" s="10"/>
      <c r="V2124" s="10"/>
      <c r="W2124" s="10"/>
      <c r="Y2124" s="10"/>
      <c r="Z2124" s="10"/>
      <c r="AB2124" s="10"/>
      <c r="AC2124" s="10"/>
      <c r="AD2124" s="10"/>
      <c r="AE2124" s="3"/>
      <c r="AF2124" s="3"/>
    </row>
    <row r="2125" spans="1:32" x14ac:dyDescent="0.2">
      <c r="A2125" s="55"/>
      <c r="B2125" s="199"/>
      <c r="C2125" s="10" t="s">
        <v>410</v>
      </c>
      <c r="D2125" s="10"/>
      <c r="E2125" s="10" t="s">
        <v>62</v>
      </c>
      <c r="F2125" s="10">
        <v>3601</v>
      </c>
      <c r="G2125" s="10"/>
      <c r="H2125" s="10">
        <f t="shared" si="58"/>
        <v>12</v>
      </c>
      <c r="I2125" s="10"/>
      <c r="J2125" s="10"/>
      <c r="K2125" s="10"/>
      <c r="M2125" s="10">
        <v>6</v>
      </c>
      <c r="N2125" s="69"/>
      <c r="P2125" s="248">
        <f t="shared" si="55"/>
        <v>0</v>
      </c>
      <c r="Q2125" s="10"/>
      <c r="R2125" s="10"/>
      <c r="S2125" s="10"/>
      <c r="T2125" s="180">
        <f t="shared" si="56"/>
        <v>600.16666666666663</v>
      </c>
      <c r="U2125" s="10"/>
      <c r="V2125" s="10"/>
      <c r="W2125" s="10"/>
      <c r="Y2125" s="10"/>
      <c r="Z2125" s="10"/>
      <c r="AB2125" s="10"/>
      <c r="AC2125" s="10"/>
      <c r="AD2125" s="10"/>
      <c r="AE2125" s="3"/>
      <c r="AF2125" s="3"/>
    </row>
    <row r="2126" spans="1:32" x14ac:dyDescent="0.2">
      <c r="A2126" s="55"/>
      <c r="B2126" s="199"/>
      <c r="C2126" s="10" t="s">
        <v>410</v>
      </c>
      <c r="D2126" s="10"/>
      <c r="E2126" s="10" t="s">
        <v>64</v>
      </c>
      <c r="F2126" s="10">
        <v>9</v>
      </c>
      <c r="G2126" s="10"/>
      <c r="H2126" s="10">
        <f t="shared" si="58"/>
        <v>0</v>
      </c>
      <c r="I2126" s="10"/>
      <c r="J2126" s="10"/>
      <c r="K2126" s="10"/>
      <c r="M2126" s="10">
        <v>1</v>
      </c>
      <c r="N2126" s="69"/>
      <c r="P2126" s="248">
        <f t="shared" si="55"/>
        <v>0</v>
      </c>
      <c r="Q2126" s="10"/>
      <c r="R2126" s="10"/>
      <c r="S2126" s="10"/>
      <c r="T2126" s="180">
        <f t="shared" si="56"/>
        <v>9</v>
      </c>
      <c r="U2126" s="10"/>
      <c r="V2126" s="10"/>
      <c r="W2126" s="10"/>
      <c r="Y2126" s="10"/>
      <c r="Z2126" s="10"/>
      <c r="AB2126" s="10"/>
      <c r="AC2126" s="10"/>
      <c r="AD2126" s="10"/>
      <c r="AE2126" s="3"/>
      <c r="AF2126" s="3"/>
    </row>
    <row r="2127" spans="1:32" x14ac:dyDescent="0.2">
      <c r="A2127" s="55"/>
      <c r="B2127" s="199"/>
      <c r="C2127" s="10" t="s">
        <v>610</v>
      </c>
      <c r="D2127" s="10"/>
      <c r="E2127" s="10" t="s">
        <v>611</v>
      </c>
      <c r="F2127" s="10">
        <v>21000</v>
      </c>
      <c r="G2127" s="10"/>
      <c r="H2127" s="10">
        <f t="shared" si="58"/>
        <v>68</v>
      </c>
      <c r="I2127" s="10"/>
      <c r="J2127" s="10"/>
      <c r="K2127" s="10"/>
      <c r="M2127" s="10">
        <v>1</v>
      </c>
      <c r="N2127" s="69"/>
      <c r="P2127" s="248">
        <f t="shared" si="55"/>
        <v>0</v>
      </c>
      <c r="Q2127" s="10"/>
      <c r="R2127" s="10"/>
      <c r="S2127" s="10"/>
      <c r="T2127" s="180">
        <f t="shared" si="56"/>
        <v>21000</v>
      </c>
      <c r="U2127" s="10"/>
      <c r="V2127" s="10"/>
      <c r="W2127" s="10"/>
      <c r="Y2127" s="10"/>
      <c r="Z2127" s="10"/>
      <c r="AB2127" s="10"/>
      <c r="AC2127" s="10"/>
      <c r="AD2127" s="10"/>
      <c r="AE2127" s="3"/>
      <c r="AF2127" s="3"/>
    </row>
    <row r="2128" spans="1:32" x14ac:dyDescent="0.2">
      <c r="A2128" s="55"/>
      <c r="B2128" s="199"/>
      <c r="C2128" s="10" t="s">
        <v>411</v>
      </c>
      <c r="D2128" s="10"/>
      <c r="E2128" s="10" t="s">
        <v>347</v>
      </c>
      <c r="F2128" s="10">
        <v>155</v>
      </c>
      <c r="G2128" s="10"/>
      <c r="H2128" s="10">
        <f t="shared" si="58"/>
        <v>1</v>
      </c>
      <c r="I2128" s="10"/>
      <c r="J2128" s="10"/>
      <c r="K2128" s="10"/>
      <c r="M2128" s="10">
        <v>1</v>
      </c>
      <c r="N2128" s="69"/>
      <c r="P2128" s="248">
        <f t="shared" si="55"/>
        <v>0</v>
      </c>
      <c r="Q2128" s="10"/>
      <c r="R2128" s="10"/>
      <c r="S2128" s="10"/>
      <c r="T2128" s="180">
        <f t="shared" si="56"/>
        <v>155</v>
      </c>
      <c r="U2128" s="10"/>
      <c r="V2128" s="10"/>
      <c r="W2128" s="10"/>
      <c r="Y2128" s="10"/>
      <c r="Z2128" s="10"/>
      <c r="AB2128" s="10"/>
      <c r="AC2128" s="10"/>
      <c r="AD2128" s="10"/>
      <c r="AE2128" s="3"/>
      <c r="AF2128" s="3"/>
    </row>
    <row r="2129" spans="1:32" x14ac:dyDescent="0.2">
      <c r="A2129" s="55"/>
      <c r="B2129" s="199"/>
      <c r="C2129" s="10" t="s">
        <v>411</v>
      </c>
      <c r="D2129" s="10"/>
      <c r="E2129" s="10" t="s">
        <v>412</v>
      </c>
      <c r="F2129" s="10">
        <v>374760</v>
      </c>
      <c r="G2129" s="10"/>
      <c r="H2129" s="10">
        <f t="shared" si="58"/>
        <v>1217</v>
      </c>
      <c r="I2129" s="10"/>
      <c r="J2129" s="10"/>
      <c r="K2129" s="10"/>
      <c r="M2129" s="10">
        <v>62</v>
      </c>
      <c r="N2129" s="69"/>
      <c r="P2129" s="248">
        <f t="shared" si="55"/>
        <v>0</v>
      </c>
      <c r="Q2129" s="10"/>
      <c r="R2129" s="10"/>
      <c r="S2129" s="10"/>
      <c r="T2129" s="180">
        <f t="shared" si="56"/>
        <v>6044.5161290322585</v>
      </c>
      <c r="U2129" s="10"/>
      <c r="V2129" s="10"/>
      <c r="W2129" s="10"/>
      <c r="Y2129" s="10"/>
      <c r="Z2129" s="10"/>
      <c r="AB2129" s="10"/>
      <c r="AC2129" s="10"/>
      <c r="AD2129" s="10"/>
      <c r="AE2129" s="3"/>
      <c r="AF2129" s="3"/>
    </row>
    <row r="2130" spans="1:32" x14ac:dyDescent="0.2">
      <c r="A2130" s="55"/>
      <c r="B2130" s="199"/>
      <c r="C2130" s="10" t="s">
        <v>411</v>
      </c>
      <c r="D2130" s="10"/>
      <c r="E2130" s="10" t="s">
        <v>322</v>
      </c>
      <c r="F2130" s="10">
        <v>6342</v>
      </c>
      <c r="G2130" s="10"/>
      <c r="H2130" s="10">
        <f t="shared" si="58"/>
        <v>21</v>
      </c>
      <c r="I2130" s="10"/>
      <c r="J2130" s="10"/>
      <c r="K2130" s="10"/>
      <c r="M2130" s="10">
        <v>1</v>
      </c>
      <c r="N2130" s="69"/>
      <c r="P2130" s="248">
        <f t="shared" si="55"/>
        <v>0</v>
      </c>
      <c r="Q2130" s="10"/>
      <c r="R2130" s="10"/>
      <c r="S2130" s="10"/>
      <c r="T2130" s="180">
        <f t="shared" si="56"/>
        <v>6342</v>
      </c>
      <c r="U2130" s="10"/>
      <c r="V2130" s="10"/>
      <c r="W2130" s="10"/>
      <c r="Y2130" s="10"/>
      <c r="Z2130" s="10"/>
      <c r="AB2130" s="10"/>
      <c r="AC2130" s="10"/>
      <c r="AD2130" s="10"/>
      <c r="AE2130" s="3"/>
      <c r="AF2130" s="3"/>
    </row>
    <row r="2131" spans="1:32" x14ac:dyDescent="0.2">
      <c r="A2131" s="55"/>
      <c r="B2131" s="199"/>
      <c r="C2131" s="10" t="s">
        <v>411</v>
      </c>
      <c r="D2131" s="10"/>
      <c r="E2131" s="10" t="s">
        <v>446</v>
      </c>
      <c r="F2131" s="10">
        <v>350</v>
      </c>
      <c r="G2131" s="10"/>
      <c r="H2131" s="10">
        <f t="shared" si="58"/>
        <v>1</v>
      </c>
      <c r="I2131" s="10"/>
      <c r="J2131" s="10"/>
      <c r="K2131" s="10"/>
      <c r="M2131" s="10">
        <v>1</v>
      </c>
      <c r="N2131" s="69"/>
      <c r="P2131" s="248">
        <f t="shared" si="55"/>
        <v>0</v>
      </c>
      <c r="Q2131" s="10"/>
      <c r="R2131" s="10"/>
      <c r="S2131" s="10"/>
      <c r="T2131" s="180">
        <f t="shared" si="56"/>
        <v>350</v>
      </c>
      <c r="U2131" s="10"/>
      <c r="V2131" s="10"/>
      <c r="W2131" s="10"/>
      <c r="Y2131" s="10"/>
      <c r="Z2131" s="10"/>
      <c r="AB2131" s="10"/>
      <c r="AC2131" s="10"/>
      <c r="AD2131" s="10"/>
      <c r="AE2131" s="3"/>
      <c r="AF2131" s="3"/>
    </row>
    <row r="2132" spans="1:32" x14ac:dyDescent="0.2">
      <c r="A2132" s="55"/>
      <c r="B2132" s="199"/>
      <c r="C2132" s="10" t="s">
        <v>413</v>
      </c>
      <c r="D2132" s="10"/>
      <c r="E2132" s="10" t="s">
        <v>324</v>
      </c>
      <c r="F2132" s="10">
        <v>602</v>
      </c>
      <c r="G2132" s="10"/>
      <c r="H2132" s="10">
        <f t="shared" si="58"/>
        <v>2</v>
      </c>
      <c r="I2132" s="10"/>
      <c r="J2132" s="10"/>
      <c r="K2132" s="10"/>
      <c r="M2132" s="10">
        <v>1</v>
      </c>
      <c r="N2132" s="69"/>
      <c r="P2132" s="248">
        <f t="shared" si="55"/>
        <v>0</v>
      </c>
      <c r="Q2132" s="10"/>
      <c r="R2132" s="10"/>
      <c r="S2132" s="10"/>
      <c r="T2132" s="180">
        <f t="shared" si="56"/>
        <v>602</v>
      </c>
      <c r="U2132" s="10"/>
      <c r="V2132" s="10"/>
      <c r="W2132" s="10"/>
      <c r="Y2132" s="10"/>
      <c r="Z2132" s="10"/>
      <c r="AB2132" s="10"/>
      <c r="AC2132" s="10"/>
      <c r="AD2132" s="10"/>
      <c r="AE2132" s="3"/>
      <c r="AF2132" s="3"/>
    </row>
    <row r="2133" spans="1:32" x14ac:dyDescent="0.2">
      <c r="A2133" s="55"/>
      <c r="B2133" s="199"/>
      <c r="C2133" s="10" t="s">
        <v>413</v>
      </c>
      <c r="D2133" s="10"/>
      <c r="E2133" s="10" t="s">
        <v>322</v>
      </c>
      <c r="F2133" s="10">
        <v>3301442</v>
      </c>
      <c r="G2133" s="10"/>
      <c r="H2133" s="10">
        <f t="shared" si="58"/>
        <v>10718</v>
      </c>
      <c r="I2133" s="10"/>
      <c r="J2133" s="10"/>
      <c r="K2133" s="10"/>
      <c r="M2133" s="10">
        <v>557</v>
      </c>
      <c r="N2133" s="69"/>
      <c r="P2133" s="248">
        <f t="shared" si="55"/>
        <v>0</v>
      </c>
      <c r="Q2133" s="10"/>
      <c r="R2133" s="10"/>
      <c r="S2133" s="10"/>
      <c r="T2133" s="180">
        <f t="shared" si="56"/>
        <v>5927.1849192100535</v>
      </c>
      <c r="U2133" s="10"/>
      <c r="V2133" s="10"/>
      <c r="W2133" s="10"/>
      <c r="Y2133" s="10"/>
      <c r="Z2133" s="10"/>
      <c r="AB2133" s="10"/>
      <c r="AC2133" s="10"/>
      <c r="AD2133" s="10"/>
      <c r="AE2133" s="3"/>
      <c r="AF2133" s="3"/>
    </row>
    <row r="2134" spans="1:32" x14ac:dyDescent="0.2">
      <c r="A2134" s="55"/>
      <c r="B2134" s="199"/>
      <c r="C2134" s="10" t="s">
        <v>612</v>
      </c>
      <c r="D2134" s="10"/>
      <c r="E2134" s="10" t="s">
        <v>255</v>
      </c>
      <c r="F2134" s="10">
        <v>526</v>
      </c>
      <c r="G2134" s="10"/>
      <c r="H2134" s="10">
        <f t="shared" si="58"/>
        <v>2</v>
      </c>
      <c r="I2134" s="10"/>
      <c r="J2134" s="10"/>
      <c r="K2134" s="10"/>
      <c r="M2134" s="10">
        <v>1</v>
      </c>
      <c r="N2134" s="69"/>
      <c r="P2134" s="248">
        <f t="shared" si="55"/>
        <v>0</v>
      </c>
      <c r="Q2134" s="10"/>
      <c r="R2134" s="10"/>
      <c r="S2134" s="10"/>
      <c r="T2134" s="180">
        <f t="shared" si="56"/>
        <v>526</v>
      </c>
      <c r="U2134" s="10"/>
      <c r="V2134" s="10"/>
      <c r="W2134" s="10"/>
      <c r="Y2134" s="10"/>
      <c r="Z2134" s="10"/>
      <c r="AB2134" s="10"/>
      <c r="AC2134" s="10"/>
      <c r="AD2134" s="10"/>
      <c r="AE2134" s="3"/>
      <c r="AF2134" s="3"/>
    </row>
    <row r="2135" spans="1:32" x14ac:dyDescent="0.2">
      <c r="A2135" s="55"/>
      <c r="B2135" s="199"/>
      <c r="C2135" s="10" t="s">
        <v>414</v>
      </c>
      <c r="D2135" s="10"/>
      <c r="E2135" s="10" t="s">
        <v>108</v>
      </c>
      <c r="F2135" s="10">
        <v>499485</v>
      </c>
      <c r="G2135" s="10"/>
      <c r="H2135" s="10">
        <f t="shared" si="58"/>
        <v>1622</v>
      </c>
      <c r="I2135" s="10"/>
      <c r="J2135" s="10"/>
      <c r="K2135" s="10"/>
      <c r="M2135" s="10">
        <v>225</v>
      </c>
      <c r="N2135" s="69"/>
      <c r="P2135" s="248">
        <f t="shared" si="55"/>
        <v>0</v>
      </c>
      <c r="Q2135" s="10"/>
      <c r="R2135" s="10"/>
      <c r="S2135" s="10"/>
      <c r="T2135" s="180">
        <f t="shared" si="56"/>
        <v>2219.9333333333334</v>
      </c>
      <c r="U2135" s="10"/>
      <c r="V2135" s="10"/>
      <c r="W2135" s="10"/>
      <c r="Y2135" s="10"/>
      <c r="Z2135" s="10"/>
      <c r="AB2135" s="10"/>
      <c r="AC2135" s="10"/>
      <c r="AD2135" s="10"/>
      <c r="AE2135" s="3"/>
      <c r="AF2135" s="3"/>
    </row>
    <row r="2136" spans="1:32" x14ac:dyDescent="0.2">
      <c r="A2136" s="55"/>
      <c r="B2136" s="199"/>
      <c r="C2136" s="10" t="s">
        <v>415</v>
      </c>
      <c r="D2136" s="10"/>
      <c r="E2136" s="10" t="s">
        <v>78</v>
      </c>
      <c r="F2136" s="10">
        <v>38652</v>
      </c>
      <c r="G2136" s="10"/>
      <c r="H2136" s="10">
        <f t="shared" si="58"/>
        <v>125</v>
      </c>
      <c r="I2136" s="10"/>
      <c r="J2136" s="10"/>
      <c r="K2136" s="10"/>
      <c r="M2136" s="10">
        <v>57</v>
      </c>
      <c r="N2136" s="69"/>
      <c r="P2136" s="248">
        <f t="shared" si="55"/>
        <v>0</v>
      </c>
      <c r="Q2136" s="10"/>
      <c r="R2136" s="10"/>
      <c r="S2136" s="10"/>
      <c r="T2136" s="180">
        <f t="shared" si="56"/>
        <v>678.10526315789468</v>
      </c>
      <c r="U2136" s="10"/>
      <c r="V2136" s="10"/>
      <c r="W2136" s="10"/>
      <c r="Y2136" s="10"/>
      <c r="Z2136" s="10"/>
      <c r="AB2136" s="10"/>
      <c r="AC2136" s="10"/>
      <c r="AD2136" s="10"/>
      <c r="AE2136" s="3"/>
      <c r="AF2136" s="3"/>
    </row>
    <row r="2137" spans="1:32" x14ac:dyDescent="0.2">
      <c r="A2137" s="55"/>
      <c r="B2137" s="199"/>
      <c r="C2137" s="10" t="s">
        <v>417</v>
      </c>
      <c r="D2137" s="10"/>
      <c r="E2137" s="10" t="s">
        <v>233</v>
      </c>
      <c r="F2137" s="10">
        <v>531</v>
      </c>
      <c r="G2137" s="10"/>
      <c r="H2137" s="10">
        <f t="shared" si="58"/>
        <v>2</v>
      </c>
      <c r="I2137" s="10"/>
      <c r="J2137" s="10"/>
      <c r="K2137" s="10"/>
      <c r="M2137" s="10">
        <v>1</v>
      </c>
      <c r="N2137" s="69"/>
      <c r="P2137" s="248">
        <f t="shared" si="55"/>
        <v>0</v>
      </c>
      <c r="Q2137" s="10"/>
      <c r="R2137" s="10"/>
      <c r="S2137" s="10"/>
      <c r="T2137" s="180">
        <f t="shared" si="56"/>
        <v>531</v>
      </c>
      <c r="U2137" s="10"/>
      <c r="V2137" s="10"/>
      <c r="W2137" s="10"/>
      <c r="Y2137" s="10"/>
      <c r="Z2137" s="10"/>
      <c r="AB2137" s="10"/>
      <c r="AC2137" s="10"/>
      <c r="AD2137" s="10"/>
      <c r="AE2137" s="3"/>
      <c r="AF2137" s="3"/>
    </row>
    <row r="2138" spans="1:32" x14ac:dyDescent="0.2">
      <c r="A2138" s="55"/>
      <c r="B2138" s="199"/>
      <c r="C2138" s="10" t="s">
        <v>417</v>
      </c>
      <c r="D2138" s="10"/>
      <c r="E2138" s="10" t="s">
        <v>85</v>
      </c>
      <c r="F2138" s="10"/>
      <c r="G2138" s="10"/>
      <c r="H2138" s="10">
        <f t="shared" si="58"/>
        <v>0</v>
      </c>
      <c r="I2138" s="10"/>
      <c r="J2138" s="10"/>
      <c r="K2138" s="10"/>
      <c r="M2138" s="10">
        <v>1</v>
      </c>
      <c r="N2138" s="69"/>
      <c r="P2138" s="248">
        <f t="shared" si="55"/>
        <v>0</v>
      </c>
      <c r="Q2138" s="10"/>
      <c r="R2138" s="10"/>
      <c r="S2138" s="10"/>
      <c r="T2138" s="180">
        <f t="shared" si="56"/>
        <v>0</v>
      </c>
      <c r="U2138" s="10"/>
      <c r="V2138" s="10"/>
      <c r="W2138" s="10"/>
      <c r="Y2138" s="10"/>
      <c r="Z2138" s="10"/>
      <c r="AB2138" s="10"/>
      <c r="AC2138" s="10"/>
      <c r="AD2138" s="10"/>
      <c r="AE2138" s="3"/>
      <c r="AF2138" s="3"/>
    </row>
    <row r="2139" spans="1:32" x14ac:dyDescent="0.2">
      <c r="A2139" s="55"/>
      <c r="B2139" s="199"/>
      <c r="C2139" s="10" t="s">
        <v>417</v>
      </c>
      <c r="D2139" s="10"/>
      <c r="E2139" s="10" t="s">
        <v>109</v>
      </c>
      <c r="F2139" s="10">
        <v>680126</v>
      </c>
      <c r="G2139" s="10"/>
      <c r="H2139" s="10">
        <f t="shared" si="58"/>
        <v>2208</v>
      </c>
      <c r="I2139" s="10"/>
      <c r="J2139" s="10"/>
      <c r="K2139" s="10"/>
      <c r="M2139" s="10">
        <v>164</v>
      </c>
      <c r="N2139" s="69"/>
      <c r="P2139" s="248">
        <f t="shared" si="55"/>
        <v>0</v>
      </c>
      <c r="Q2139" s="10"/>
      <c r="R2139" s="10"/>
      <c r="S2139" s="10"/>
      <c r="T2139" s="180">
        <f t="shared" si="56"/>
        <v>4147.1097560975613</v>
      </c>
      <c r="U2139" s="10"/>
      <c r="V2139" s="10"/>
      <c r="W2139" s="10"/>
      <c r="Y2139" s="10"/>
      <c r="Z2139" s="10"/>
      <c r="AB2139" s="10"/>
      <c r="AC2139" s="10"/>
      <c r="AD2139" s="10"/>
      <c r="AE2139" s="3"/>
      <c r="AF2139" s="3"/>
    </row>
    <row r="2140" spans="1:32" x14ac:dyDescent="0.2">
      <c r="A2140" s="55"/>
      <c r="B2140" s="199"/>
      <c r="C2140" s="10" t="s">
        <v>613</v>
      </c>
      <c r="D2140" s="10"/>
      <c r="E2140" s="10" t="s">
        <v>106</v>
      </c>
      <c r="F2140" s="10">
        <v>348</v>
      </c>
      <c r="G2140" s="10"/>
      <c r="H2140" s="10">
        <f t="shared" si="58"/>
        <v>1</v>
      </c>
      <c r="I2140" s="10"/>
      <c r="J2140" s="10"/>
      <c r="K2140" s="10"/>
      <c r="M2140" s="10">
        <v>1</v>
      </c>
      <c r="N2140" s="69"/>
      <c r="P2140" s="248">
        <f t="shared" si="55"/>
        <v>0</v>
      </c>
      <c r="Q2140" s="10"/>
      <c r="R2140" s="10"/>
      <c r="S2140" s="10"/>
      <c r="T2140" s="180">
        <f t="shared" si="56"/>
        <v>348</v>
      </c>
      <c r="U2140" s="10"/>
      <c r="V2140" s="10"/>
      <c r="W2140" s="10"/>
      <c r="Y2140" s="10"/>
      <c r="Z2140" s="10"/>
      <c r="AB2140" s="10"/>
      <c r="AC2140" s="10"/>
      <c r="AD2140" s="10"/>
      <c r="AE2140" s="3"/>
      <c r="AF2140" s="3"/>
    </row>
    <row r="2141" spans="1:32" x14ac:dyDescent="0.2">
      <c r="A2141" s="55"/>
      <c r="B2141" s="199"/>
      <c r="C2141" s="10" t="s">
        <v>418</v>
      </c>
      <c r="D2141" s="10"/>
      <c r="E2141" s="10" t="s">
        <v>286</v>
      </c>
      <c r="F2141" s="10">
        <v>1115161</v>
      </c>
      <c r="G2141" s="10"/>
      <c r="H2141" s="10">
        <f t="shared" si="58"/>
        <v>3620</v>
      </c>
      <c r="I2141" s="10"/>
      <c r="J2141" s="10"/>
      <c r="K2141" s="10"/>
      <c r="M2141" s="10">
        <v>288</v>
      </c>
      <c r="N2141" s="69"/>
      <c r="P2141" s="248">
        <f t="shared" si="55"/>
        <v>0</v>
      </c>
      <c r="Q2141" s="10"/>
      <c r="R2141" s="10"/>
      <c r="S2141" s="10"/>
      <c r="T2141" s="180">
        <f t="shared" si="56"/>
        <v>3872.0868055555557</v>
      </c>
      <c r="U2141" s="10"/>
      <c r="V2141" s="10"/>
      <c r="W2141" s="10"/>
      <c r="Y2141" s="10"/>
      <c r="Z2141" s="10"/>
      <c r="AB2141" s="10"/>
      <c r="AC2141" s="10"/>
      <c r="AD2141" s="10"/>
      <c r="AE2141" s="3"/>
      <c r="AF2141" s="3"/>
    </row>
    <row r="2142" spans="1:32" x14ac:dyDescent="0.2">
      <c r="A2142" s="55"/>
      <c r="B2142" s="199"/>
      <c r="C2142" s="10" t="s">
        <v>419</v>
      </c>
      <c r="D2142" s="10"/>
      <c r="E2142" s="10" t="s">
        <v>294</v>
      </c>
      <c r="F2142" s="10">
        <v>164381</v>
      </c>
      <c r="G2142" s="10"/>
      <c r="H2142" s="10">
        <f t="shared" si="58"/>
        <v>534</v>
      </c>
      <c r="I2142" s="10"/>
      <c r="J2142" s="10"/>
      <c r="K2142" s="10"/>
      <c r="M2142" s="10">
        <v>62</v>
      </c>
      <c r="N2142" s="69"/>
      <c r="P2142" s="248">
        <f t="shared" si="55"/>
        <v>0</v>
      </c>
      <c r="Q2142" s="10"/>
      <c r="R2142" s="10"/>
      <c r="S2142" s="10"/>
      <c r="T2142" s="180">
        <f t="shared" si="56"/>
        <v>2651.3064516129034</v>
      </c>
      <c r="U2142" s="10"/>
      <c r="V2142" s="10"/>
      <c r="W2142" s="10"/>
      <c r="Y2142" s="10"/>
      <c r="Z2142" s="10"/>
      <c r="AB2142" s="10"/>
      <c r="AC2142" s="10"/>
      <c r="AD2142" s="10"/>
      <c r="AE2142" s="3"/>
      <c r="AF2142" s="3"/>
    </row>
    <row r="2143" spans="1:32" x14ac:dyDescent="0.2">
      <c r="A2143" s="55"/>
      <c r="B2143" s="199"/>
      <c r="C2143" s="10" t="s">
        <v>420</v>
      </c>
      <c r="D2143" s="10"/>
      <c r="E2143" s="10" t="s">
        <v>152</v>
      </c>
      <c r="F2143" s="10">
        <v>7</v>
      </c>
      <c r="G2143" s="10"/>
      <c r="H2143" s="10">
        <f t="shared" si="58"/>
        <v>0</v>
      </c>
      <c r="I2143" s="10"/>
      <c r="J2143" s="10"/>
      <c r="K2143" s="10"/>
      <c r="M2143" s="10">
        <v>1</v>
      </c>
      <c r="N2143" s="69"/>
      <c r="P2143" s="248">
        <f t="shared" si="55"/>
        <v>0</v>
      </c>
      <c r="Q2143" s="10"/>
      <c r="R2143" s="10"/>
      <c r="S2143" s="10"/>
      <c r="T2143" s="180">
        <f t="shared" si="56"/>
        <v>7</v>
      </c>
      <c r="U2143" s="10"/>
      <c r="V2143" s="10"/>
      <c r="W2143" s="10"/>
      <c r="Y2143" s="10"/>
      <c r="Z2143" s="10"/>
      <c r="AB2143" s="10"/>
      <c r="AC2143" s="10"/>
      <c r="AD2143" s="10"/>
      <c r="AE2143" s="3"/>
      <c r="AF2143" s="3"/>
    </row>
    <row r="2144" spans="1:32" x14ac:dyDescent="0.2">
      <c r="A2144" s="55"/>
      <c r="B2144" s="199"/>
      <c r="C2144" s="10" t="s">
        <v>420</v>
      </c>
      <c r="D2144" s="10"/>
      <c r="E2144" s="10" t="s">
        <v>408</v>
      </c>
      <c r="F2144" s="10">
        <v>145088</v>
      </c>
      <c r="G2144" s="10"/>
      <c r="H2144" s="10">
        <f t="shared" si="58"/>
        <v>471</v>
      </c>
      <c r="I2144" s="10"/>
      <c r="J2144" s="10"/>
      <c r="K2144" s="10"/>
      <c r="M2144" s="10">
        <v>67</v>
      </c>
      <c r="N2144" s="69"/>
      <c r="P2144" s="248">
        <f t="shared" si="55"/>
        <v>0</v>
      </c>
      <c r="Q2144" s="10"/>
      <c r="R2144" s="10"/>
      <c r="S2144" s="10"/>
      <c r="T2144" s="180">
        <f t="shared" si="56"/>
        <v>2165.4925373134329</v>
      </c>
      <c r="U2144" s="10"/>
      <c r="V2144" s="10"/>
      <c r="W2144" s="10"/>
      <c r="Y2144" s="10"/>
      <c r="Z2144" s="10"/>
      <c r="AB2144" s="10"/>
      <c r="AC2144" s="10"/>
      <c r="AD2144" s="10"/>
      <c r="AE2144" s="3"/>
      <c r="AF2144" s="3"/>
    </row>
    <row r="2145" spans="1:32" x14ac:dyDescent="0.2">
      <c r="A2145" s="55"/>
      <c r="B2145" s="199"/>
      <c r="C2145" s="10" t="s">
        <v>422</v>
      </c>
      <c r="D2145" s="10"/>
      <c r="E2145" s="10" t="s">
        <v>423</v>
      </c>
      <c r="F2145" s="10">
        <v>785450</v>
      </c>
      <c r="G2145" s="10"/>
      <c r="H2145" s="10">
        <f t="shared" si="58"/>
        <v>2550</v>
      </c>
      <c r="I2145" s="10"/>
      <c r="J2145" s="10"/>
      <c r="K2145" s="10"/>
      <c r="M2145" s="10">
        <v>77</v>
      </c>
      <c r="N2145" s="69"/>
      <c r="P2145" s="248">
        <f t="shared" si="55"/>
        <v>0</v>
      </c>
      <c r="Q2145" s="10"/>
      <c r="R2145" s="10"/>
      <c r="S2145" s="10"/>
      <c r="T2145" s="180">
        <f t="shared" si="56"/>
        <v>10200.64935064935</v>
      </c>
      <c r="U2145" s="10"/>
      <c r="V2145" s="10"/>
      <c r="W2145" s="10"/>
      <c r="Y2145" s="10"/>
      <c r="Z2145" s="10"/>
      <c r="AB2145" s="10"/>
      <c r="AC2145" s="10"/>
      <c r="AD2145" s="10"/>
      <c r="AE2145" s="3"/>
      <c r="AF2145" s="3"/>
    </row>
    <row r="2146" spans="1:32" x14ac:dyDescent="0.2">
      <c r="A2146" s="55"/>
      <c r="B2146" s="199"/>
      <c r="C2146" s="10" t="s">
        <v>424</v>
      </c>
      <c r="D2146" s="10"/>
      <c r="E2146" s="10" t="s">
        <v>103</v>
      </c>
      <c r="F2146" s="10">
        <v>17162</v>
      </c>
      <c r="G2146" s="10"/>
      <c r="H2146" s="10">
        <f t="shared" si="58"/>
        <v>56</v>
      </c>
      <c r="I2146" s="10"/>
      <c r="J2146" s="10"/>
      <c r="K2146" s="10"/>
      <c r="M2146" s="10">
        <v>31</v>
      </c>
      <c r="N2146" s="69"/>
      <c r="P2146" s="248">
        <f t="shared" si="55"/>
        <v>0</v>
      </c>
      <c r="Q2146" s="10"/>
      <c r="R2146" s="10"/>
      <c r="S2146" s="10"/>
      <c r="T2146" s="180">
        <f t="shared" si="56"/>
        <v>553.61290322580646</v>
      </c>
      <c r="U2146" s="10"/>
      <c r="V2146" s="10"/>
      <c r="W2146" s="10"/>
      <c r="Y2146" s="10"/>
      <c r="Z2146" s="10"/>
      <c r="AB2146" s="10"/>
      <c r="AC2146" s="10"/>
      <c r="AD2146" s="10"/>
      <c r="AE2146" s="3"/>
      <c r="AF2146" s="3"/>
    </row>
    <row r="2147" spans="1:32" x14ac:dyDescent="0.2">
      <c r="A2147" s="55"/>
      <c r="B2147" s="199"/>
      <c r="C2147" s="10" t="s">
        <v>425</v>
      </c>
      <c r="D2147" s="10"/>
      <c r="E2147" s="10" t="s">
        <v>103</v>
      </c>
      <c r="F2147" s="10">
        <v>40676</v>
      </c>
      <c r="G2147" s="10"/>
      <c r="H2147" s="10">
        <f t="shared" si="58"/>
        <v>132</v>
      </c>
      <c r="I2147" s="10"/>
      <c r="J2147" s="10"/>
      <c r="K2147" s="10"/>
      <c r="M2147" s="10">
        <v>20</v>
      </c>
      <c r="N2147" s="69"/>
      <c r="P2147" s="248">
        <f t="shared" si="55"/>
        <v>0</v>
      </c>
      <c r="Q2147" s="10"/>
      <c r="R2147" s="10"/>
      <c r="S2147" s="10"/>
      <c r="T2147" s="180">
        <f t="shared" si="56"/>
        <v>2033.8</v>
      </c>
      <c r="U2147" s="10"/>
      <c r="V2147" s="10"/>
      <c r="W2147" s="10"/>
      <c r="Y2147" s="10"/>
      <c r="Z2147" s="10"/>
      <c r="AB2147" s="10"/>
      <c r="AC2147" s="10"/>
      <c r="AD2147" s="10"/>
      <c r="AE2147" s="3"/>
      <c r="AF2147" s="3"/>
    </row>
    <row r="2148" spans="1:32" x14ac:dyDescent="0.2">
      <c r="A2148" s="55"/>
      <c r="B2148" s="199"/>
      <c r="C2148" s="10" t="s">
        <v>426</v>
      </c>
      <c r="D2148" s="10"/>
      <c r="E2148" s="10" t="s">
        <v>63</v>
      </c>
      <c r="F2148" s="10">
        <v>832392</v>
      </c>
      <c r="G2148" s="10"/>
      <c r="H2148" s="10">
        <f t="shared" si="58"/>
        <v>2702</v>
      </c>
      <c r="I2148" s="10"/>
      <c r="J2148" s="10"/>
      <c r="K2148" s="10"/>
      <c r="M2148" s="10">
        <v>202</v>
      </c>
      <c r="N2148" s="69"/>
      <c r="P2148" s="248">
        <f t="shared" si="55"/>
        <v>0</v>
      </c>
      <c r="Q2148" s="10"/>
      <c r="R2148" s="10"/>
      <c r="S2148" s="10"/>
      <c r="T2148" s="180">
        <f t="shared" si="56"/>
        <v>4120.7524752475247</v>
      </c>
      <c r="U2148" s="10"/>
      <c r="V2148" s="10"/>
      <c r="W2148" s="10"/>
      <c r="Y2148" s="10"/>
      <c r="Z2148" s="10"/>
      <c r="AB2148" s="10"/>
      <c r="AC2148" s="10"/>
      <c r="AD2148" s="10"/>
      <c r="AE2148" s="3"/>
      <c r="AF2148" s="3"/>
    </row>
    <row r="2149" spans="1:32" x14ac:dyDescent="0.2">
      <c r="A2149" s="55"/>
      <c r="B2149" s="199"/>
      <c r="C2149" s="10" t="s">
        <v>426</v>
      </c>
      <c r="D2149" s="10"/>
      <c r="E2149" s="10" t="s">
        <v>166</v>
      </c>
      <c r="F2149" s="10">
        <v>614</v>
      </c>
      <c r="G2149" s="10"/>
      <c r="H2149" s="10">
        <f t="shared" si="58"/>
        <v>2</v>
      </c>
      <c r="I2149" s="10"/>
      <c r="J2149" s="10"/>
      <c r="K2149" s="10"/>
      <c r="M2149" s="10">
        <v>1</v>
      </c>
      <c r="N2149" s="69"/>
      <c r="P2149" s="248">
        <f t="shared" si="55"/>
        <v>0</v>
      </c>
      <c r="Q2149" s="10"/>
      <c r="R2149" s="10"/>
      <c r="S2149" s="10"/>
      <c r="T2149" s="180">
        <f t="shared" si="56"/>
        <v>614</v>
      </c>
      <c r="U2149" s="10"/>
      <c r="V2149" s="10"/>
      <c r="W2149" s="10"/>
      <c r="Y2149" s="10"/>
      <c r="Z2149" s="10"/>
      <c r="AB2149" s="10"/>
      <c r="AC2149" s="10"/>
      <c r="AD2149" s="10"/>
      <c r="AE2149" s="3"/>
      <c r="AF2149" s="3"/>
    </row>
    <row r="2150" spans="1:32" x14ac:dyDescent="0.2">
      <c r="A2150" s="55"/>
      <c r="B2150" s="199"/>
      <c r="C2150" s="10" t="s">
        <v>428</v>
      </c>
      <c r="D2150" s="10"/>
      <c r="E2150" s="10" t="s">
        <v>166</v>
      </c>
      <c r="F2150" s="10">
        <v>1251986</v>
      </c>
      <c r="G2150" s="10"/>
      <c r="H2150" s="10">
        <f t="shared" si="58"/>
        <v>4064</v>
      </c>
      <c r="I2150" s="10"/>
      <c r="J2150" s="10"/>
      <c r="K2150" s="10"/>
      <c r="M2150" s="10">
        <v>972</v>
      </c>
      <c r="N2150" s="69"/>
      <c r="P2150" s="248">
        <f t="shared" si="55"/>
        <v>0</v>
      </c>
      <c r="Q2150" s="10"/>
      <c r="R2150" s="10"/>
      <c r="S2150" s="10"/>
      <c r="T2150" s="180">
        <f t="shared" si="56"/>
        <v>1288.0514403292182</v>
      </c>
      <c r="U2150" s="10"/>
      <c r="V2150" s="10"/>
      <c r="W2150" s="10"/>
      <c r="Y2150" s="10"/>
      <c r="Z2150" s="10"/>
      <c r="AB2150" s="10"/>
      <c r="AC2150" s="10"/>
      <c r="AD2150" s="10"/>
      <c r="AE2150" s="3"/>
      <c r="AF2150" s="3"/>
    </row>
    <row r="2151" spans="1:32" x14ac:dyDescent="0.2">
      <c r="A2151" s="55"/>
      <c r="B2151" s="199"/>
      <c r="C2151" s="10" t="s">
        <v>430</v>
      </c>
      <c r="D2151" s="10"/>
      <c r="E2151" s="10" t="s">
        <v>366</v>
      </c>
      <c r="F2151" s="10">
        <v>1972257</v>
      </c>
      <c r="G2151" s="10"/>
      <c r="H2151" s="10">
        <f t="shared" si="58"/>
        <v>6403</v>
      </c>
      <c r="I2151" s="10"/>
      <c r="J2151" s="10"/>
      <c r="K2151" s="10"/>
      <c r="M2151" s="10">
        <v>795</v>
      </c>
      <c r="N2151" s="69"/>
      <c r="P2151" s="248">
        <f t="shared" si="55"/>
        <v>0</v>
      </c>
      <c r="Q2151" s="10"/>
      <c r="R2151" s="10"/>
      <c r="S2151" s="10"/>
      <c r="T2151" s="180">
        <f t="shared" si="56"/>
        <v>2480.8264150943396</v>
      </c>
      <c r="U2151" s="10"/>
      <c r="V2151" s="10"/>
      <c r="W2151" s="10"/>
      <c r="Y2151" s="10"/>
      <c r="Z2151" s="10"/>
      <c r="AB2151" s="10"/>
      <c r="AC2151" s="10"/>
      <c r="AD2151" s="10"/>
      <c r="AE2151" s="3"/>
      <c r="AF2151" s="3"/>
    </row>
    <row r="2152" spans="1:32" x14ac:dyDescent="0.2">
      <c r="A2152" s="55"/>
      <c r="B2152" s="199"/>
      <c r="C2152" s="10" t="s">
        <v>431</v>
      </c>
      <c r="D2152" s="10"/>
      <c r="E2152" s="10" t="s">
        <v>89</v>
      </c>
      <c r="F2152" s="10">
        <v>216594</v>
      </c>
      <c r="G2152" s="10"/>
      <c r="H2152" s="10">
        <f t="shared" si="58"/>
        <v>703</v>
      </c>
      <c r="I2152" s="10"/>
      <c r="J2152" s="10"/>
      <c r="K2152" s="10"/>
      <c r="M2152" s="10">
        <v>6</v>
      </c>
      <c r="N2152" s="69"/>
      <c r="P2152" s="248">
        <f t="shared" si="55"/>
        <v>0</v>
      </c>
      <c r="Q2152" s="10"/>
      <c r="R2152" s="10"/>
      <c r="S2152" s="10"/>
      <c r="T2152" s="180">
        <f t="shared" si="56"/>
        <v>36099</v>
      </c>
      <c r="U2152" s="10"/>
      <c r="V2152" s="10"/>
      <c r="W2152" s="10"/>
      <c r="Y2152" s="10"/>
      <c r="Z2152" s="10"/>
      <c r="AB2152" s="10"/>
      <c r="AC2152" s="10"/>
      <c r="AD2152" s="10"/>
      <c r="AE2152" s="3"/>
      <c r="AF2152" s="3"/>
    </row>
    <row r="2153" spans="1:32" x14ac:dyDescent="0.2">
      <c r="A2153" s="55"/>
      <c r="B2153" s="199"/>
      <c r="C2153" s="10" t="s">
        <v>432</v>
      </c>
      <c r="D2153" s="10"/>
      <c r="E2153" s="10" t="s">
        <v>163</v>
      </c>
      <c r="F2153" s="10">
        <v>4456</v>
      </c>
      <c r="G2153" s="10"/>
      <c r="H2153" s="10">
        <f t="shared" si="58"/>
        <v>14</v>
      </c>
      <c r="I2153" s="10"/>
      <c r="J2153" s="10"/>
      <c r="K2153" s="10"/>
      <c r="M2153" s="10">
        <v>2</v>
      </c>
      <c r="N2153" s="69"/>
      <c r="P2153" s="248">
        <f t="shared" si="55"/>
        <v>0</v>
      </c>
      <c r="Q2153" s="10"/>
      <c r="R2153" s="10"/>
      <c r="S2153" s="10"/>
      <c r="T2153" s="180">
        <f t="shared" si="56"/>
        <v>2228</v>
      </c>
      <c r="U2153" s="10"/>
      <c r="V2153" s="10"/>
      <c r="W2153" s="10"/>
      <c r="Y2153" s="10"/>
      <c r="Z2153" s="10"/>
      <c r="AB2153" s="10"/>
      <c r="AC2153" s="10"/>
      <c r="AD2153" s="10"/>
      <c r="AE2153" s="3"/>
      <c r="AF2153" s="3"/>
    </row>
    <row r="2154" spans="1:32" x14ac:dyDescent="0.2">
      <c r="A2154" s="55"/>
      <c r="B2154" s="199"/>
      <c r="C2154" s="10" t="s">
        <v>433</v>
      </c>
      <c r="D2154" s="10"/>
      <c r="E2154" s="10" t="s">
        <v>104</v>
      </c>
      <c r="F2154" s="10">
        <v>65864</v>
      </c>
      <c r="G2154" s="10"/>
      <c r="H2154" s="10">
        <f t="shared" si="58"/>
        <v>214</v>
      </c>
      <c r="I2154" s="10"/>
      <c r="J2154" s="10"/>
      <c r="K2154" s="10"/>
      <c r="M2154" s="10">
        <v>19</v>
      </c>
      <c r="N2154" s="69"/>
      <c r="P2154" s="248">
        <f t="shared" si="55"/>
        <v>0</v>
      </c>
      <c r="Q2154" s="10"/>
      <c r="R2154" s="10"/>
      <c r="S2154" s="10"/>
      <c r="T2154" s="180">
        <f t="shared" si="56"/>
        <v>3466.5263157894738</v>
      </c>
      <c r="U2154" s="10"/>
      <c r="V2154" s="10"/>
      <c r="W2154" s="10"/>
      <c r="Y2154" s="10"/>
      <c r="Z2154" s="10"/>
      <c r="AB2154" s="10"/>
      <c r="AC2154" s="10"/>
      <c r="AD2154" s="10"/>
      <c r="AE2154" s="3"/>
      <c r="AF2154" s="3"/>
    </row>
    <row r="2155" spans="1:32" x14ac:dyDescent="0.2">
      <c r="A2155" s="55"/>
      <c r="B2155" s="199"/>
      <c r="C2155" s="10" t="s">
        <v>434</v>
      </c>
      <c r="D2155" s="10"/>
      <c r="E2155" s="10" t="s">
        <v>357</v>
      </c>
      <c r="F2155" s="10">
        <v>1</v>
      </c>
      <c r="G2155" s="10"/>
      <c r="H2155" s="10">
        <f t="shared" si="58"/>
        <v>0</v>
      </c>
      <c r="I2155" s="10"/>
      <c r="J2155" s="10"/>
      <c r="K2155" s="10"/>
      <c r="M2155" s="10">
        <v>1</v>
      </c>
      <c r="N2155" s="69"/>
      <c r="P2155" s="248">
        <f t="shared" si="55"/>
        <v>0</v>
      </c>
      <c r="Q2155" s="10"/>
      <c r="R2155" s="10"/>
      <c r="S2155" s="10"/>
      <c r="T2155" s="180">
        <f t="shared" si="56"/>
        <v>1</v>
      </c>
      <c r="U2155" s="10"/>
      <c r="V2155" s="10"/>
      <c r="W2155" s="10"/>
      <c r="Y2155" s="10"/>
      <c r="Z2155" s="10"/>
      <c r="AB2155" s="10"/>
      <c r="AC2155" s="10"/>
      <c r="AD2155" s="10"/>
      <c r="AE2155" s="3"/>
      <c r="AF2155" s="3"/>
    </row>
    <row r="2156" spans="1:32" x14ac:dyDescent="0.2">
      <c r="A2156" s="55"/>
      <c r="B2156" s="199"/>
      <c r="C2156" s="10" t="s">
        <v>434</v>
      </c>
      <c r="D2156" s="10"/>
      <c r="E2156" s="10" t="s">
        <v>388</v>
      </c>
      <c r="F2156" s="10">
        <v>3616769</v>
      </c>
      <c r="G2156" s="10"/>
      <c r="H2156" s="10">
        <f t="shared" si="58"/>
        <v>11742</v>
      </c>
      <c r="I2156" s="10"/>
      <c r="J2156" s="10"/>
      <c r="K2156" s="10"/>
      <c r="M2156" s="10">
        <v>1864</v>
      </c>
      <c r="N2156" s="69"/>
      <c r="P2156" s="248">
        <f t="shared" si="55"/>
        <v>0</v>
      </c>
      <c r="Q2156" s="10"/>
      <c r="R2156" s="10"/>
      <c r="S2156" s="10"/>
      <c r="T2156" s="180">
        <f t="shared" si="56"/>
        <v>1940.3267167381973</v>
      </c>
      <c r="U2156" s="10"/>
      <c r="V2156" s="10"/>
      <c r="W2156" s="10"/>
      <c r="Y2156" s="10"/>
      <c r="Z2156" s="10"/>
      <c r="AB2156" s="10"/>
      <c r="AC2156" s="10"/>
      <c r="AD2156" s="10"/>
      <c r="AE2156" s="3"/>
      <c r="AF2156" s="3"/>
    </row>
    <row r="2157" spans="1:32" x14ac:dyDescent="0.2">
      <c r="A2157" s="55"/>
      <c r="B2157" s="199"/>
      <c r="C2157" s="10" t="s">
        <v>436</v>
      </c>
      <c r="D2157" s="10"/>
      <c r="E2157" s="10" t="s">
        <v>147</v>
      </c>
      <c r="F2157" s="10">
        <v>197</v>
      </c>
      <c r="G2157" s="10"/>
      <c r="H2157" s="10">
        <f t="shared" si="58"/>
        <v>1</v>
      </c>
      <c r="I2157" s="10"/>
      <c r="J2157" s="10"/>
      <c r="K2157" s="10"/>
      <c r="M2157" s="10">
        <v>1</v>
      </c>
      <c r="N2157" s="69"/>
      <c r="P2157" s="248">
        <f t="shared" si="55"/>
        <v>0</v>
      </c>
      <c r="Q2157" s="10"/>
      <c r="R2157" s="10"/>
      <c r="S2157" s="10"/>
      <c r="T2157" s="180">
        <f t="shared" si="56"/>
        <v>197</v>
      </c>
      <c r="U2157" s="10"/>
      <c r="V2157" s="10"/>
      <c r="W2157" s="10"/>
      <c r="Y2157" s="10"/>
      <c r="Z2157" s="10"/>
      <c r="AB2157" s="10"/>
      <c r="AC2157" s="10"/>
      <c r="AD2157" s="10"/>
      <c r="AE2157" s="3"/>
      <c r="AF2157" s="3"/>
    </row>
    <row r="2158" spans="1:32" x14ac:dyDescent="0.2">
      <c r="A2158" s="55"/>
      <c r="B2158" s="199"/>
      <c r="C2158" s="10" t="s">
        <v>436</v>
      </c>
      <c r="D2158" s="10"/>
      <c r="E2158" s="10" t="s">
        <v>96</v>
      </c>
      <c r="F2158" s="10">
        <v>2462</v>
      </c>
      <c r="G2158" s="10"/>
      <c r="H2158" s="10">
        <f t="shared" si="58"/>
        <v>8</v>
      </c>
      <c r="I2158" s="10"/>
      <c r="J2158" s="10"/>
      <c r="K2158" s="10"/>
      <c r="M2158" s="10">
        <v>1</v>
      </c>
      <c r="N2158" s="69"/>
      <c r="P2158" s="248">
        <f t="shared" si="55"/>
        <v>0</v>
      </c>
      <c r="Q2158" s="10"/>
      <c r="R2158" s="10"/>
      <c r="S2158" s="10"/>
      <c r="T2158" s="180">
        <f t="shared" si="56"/>
        <v>2462</v>
      </c>
      <c r="U2158" s="10"/>
      <c r="V2158" s="10"/>
      <c r="W2158" s="10"/>
      <c r="Y2158" s="10"/>
      <c r="Z2158" s="10"/>
      <c r="AB2158" s="10"/>
      <c r="AC2158" s="10"/>
      <c r="AD2158" s="10"/>
      <c r="AE2158" s="3"/>
      <c r="AF2158" s="3"/>
    </row>
    <row r="2159" spans="1:32" x14ac:dyDescent="0.2">
      <c r="A2159" s="55"/>
      <c r="B2159" s="199"/>
      <c r="C2159" s="10" t="s">
        <v>436</v>
      </c>
      <c r="D2159" s="10"/>
      <c r="E2159" s="10" t="s">
        <v>223</v>
      </c>
      <c r="F2159" s="10">
        <v>807329</v>
      </c>
      <c r="G2159" s="10"/>
      <c r="H2159" s="10">
        <f t="shared" si="58"/>
        <v>2621</v>
      </c>
      <c r="I2159" s="10"/>
      <c r="J2159" s="10"/>
      <c r="K2159" s="10"/>
      <c r="M2159" s="10">
        <v>610</v>
      </c>
      <c r="N2159" s="69"/>
      <c r="P2159" s="248">
        <f t="shared" si="55"/>
        <v>0</v>
      </c>
      <c r="Q2159" s="10"/>
      <c r="R2159" s="10"/>
      <c r="S2159" s="10"/>
      <c r="T2159" s="180">
        <f t="shared" si="56"/>
        <v>1323.4901639344262</v>
      </c>
      <c r="U2159" s="10"/>
      <c r="V2159" s="10"/>
      <c r="W2159" s="10"/>
      <c r="Y2159" s="10"/>
      <c r="Z2159" s="10"/>
      <c r="AB2159" s="10"/>
      <c r="AC2159" s="10"/>
      <c r="AD2159" s="10"/>
      <c r="AE2159" s="3"/>
      <c r="AF2159" s="3"/>
    </row>
    <row r="2160" spans="1:32" x14ac:dyDescent="0.2">
      <c r="A2160" s="55"/>
      <c r="B2160" s="199"/>
      <c r="C2160" s="10" t="s">
        <v>436</v>
      </c>
      <c r="D2160" s="10"/>
      <c r="E2160" s="10" t="s">
        <v>456</v>
      </c>
      <c r="F2160" s="10">
        <v>176</v>
      </c>
      <c r="G2160" s="10"/>
      <c r="H2160" s="10">
        <f t="shared" si="58"/>
        <v>1</v>
      </c>
      <c r="I2160" s="10"/>
      <c r="J2160" s="10"/>
      <c r="K2160" s="10"/>
      <c r="M2160" s="10">
        <v>3</v>
      </c>
      <c r="N2160" s="69"/>
      <c r="P2160" s="248">
        <f t="shared" si="55"/>
        <v>0</v>
      </c>
      <c r="Q2160" s="10"/>
      <c r="R2160" s="10"/>
      <c r="S2160" s="10"/>
      <c r="T2160" s="180">
        <f t="shared" si="56"/>
        <v>58.666666666666664</v>
      </c>
      <c r="U2160" s="10"/>
      <c r="V2160" s="10"/>
      <c r="W2160" s="10"/>
      <c r="Y2160" s="10"/>
      <c r="Z2160" s="10"/>
      <c r="AB2160" s="10"/>
      <c r="AC2160" s="10"/>
      <c r="AD2160" s="10"/>
      <c r="AE2160" s="3"/>
      <c r="AF2160" s="3"/>
    </row>
    <row r="2161" spans="1:32" x14ac:dyDescent="0.2">
      <c r="A2161" s="55"/>
      <c r="B2161" s="199"/>
      <c r="C2161" s="10" t="s">
        <v>437</v>
      </c>
      <c r="D2161" s="10"/>
      <c r="E2161" s="10" t="s">
        <v>291</v>
      </c>
      <c r="F2161" s="10">
        <v>109415</v>
      </c>
      <c r="G2161" s="10"/>
      <c r="H2161" s="10">
        <f t="shared" si="58"/>
        <v>355</v>
      </c>
      <c r="I2161" s="10"/>
      <c r="J2161" s="10"/>
      <c r="K2161" s="10"/>
      <c r="M2161" s="10">
        <v>84</v>
      </c>
      <c r="N2161" s="69"/>
      <c r="P2161" s="248">
        <f t="shared" si="55"/>
        <v>0</v>
      </c>
      <c r="Q2161" s="10"/>
      <c r="R2161" s="10"/>
      <c r="S2161" s="10"/>
      <c r="T2161" s="180">
        <f t="shared" si="56"/>
        <v>1302.5595238095239</v>
      </c>
      <c r="U2161" s="10"/>
      <c r="V2161" s="10"/>
      <c r="W2161" s="10"/>
      <c r="Y2161" s="10"/>
      <c r="Z2161" s="10"/>
      <c r="AB2161" s="10"/>
      <c r="AC2161" s="10"/>
      <c r="AD2161" s="10"/>
      <c r="AE2161" s="3"/>
      <c r="AF2161" s="3"/>
    </row>
    <row r="2162" spans="1:32" x14ac:dyDescent="0.2">
      <c r="A2162" s="55"/>
      <c r="B2162" s="199"/>
      <c r="C2162" s="10" t="s">
        <v>438</v>
      </c>
      <c r="D2162" s="10"/>
      <c r="E2162" s="10" t="s">
        <v>69</v>
      </c>
      <c r="F2162" s="10">
        <v>6187</v>
      </c>
      <c r="G2162" s="10"/>
      <c r="H2162" s="10">
        <f t="shared" si="58"/>
        <v>20</v>
      </c>
      <c r="I2162" s="10"/>
      <c r="J2162" s="10"/>
      <c r="K2162" s="10"/>
      <c r="M2162" s="10">
        <v>10</v>
      </c>
      <c r="N2162" s="69"/>
      <c r="P2162" s="248">
        <f t="shared" si="55"/>
        <v>0</v>
      </c>
      <c r="Q2162" s="10"/>
      <c r="R2162" s="10"/>
      <c r="S2162" s="10"/>
      <c r="T2162" s="180">
        <f t="shared" si="56"/>
        <v>618.70000000000005</v>
      </c>
      <c r="U2162" s="10"/>
      <c r="V2162" s="10"/>
      <c r="W2162" s="10"/>
      <c r="Y2162" s="10"/>
      <c r="Z2162" s="10"/>
      <c r="AB2162" s="10"/>
      <c r="AC2162" s="10"/>
      <c r="AD2162" s="10"/>
      <c r="AE2162" s="3"/>
      <c r="AF2162" s="3"/>
    </row>
    <row r="2163" spans="1:32" x14ac:dyDescent="0.2">
      <c r="A2163" s="55"/>
      <c r="B2163" s="199"/>
      <c r="C2163" s="10" t="s">
        <v>440</v>
      </c>
      <c r="D2163" s="10"/>
      <c r="E2163" s="10" t="s">
        <v>62</v>
      </c>
      <c r="F2163" s="10">
        <v>486</v>
      </c>
      <c r="G2163" s="10"/>
      <c r="H2163" s="10">
        <f t="shared" si="58"/>
        <v>2</v>
      </c>
      <c r="I2163" s="10"/>
      <c r="J2163" s="10"/>
      <c r="K2163" s="10"/>
      <c r="M2163" s="10">
        <v>1</v>
      </c>
      <c r="N2163" s="69"/>
      <c r="P2163" s="248">
        <f t="shared" si="55"/>
        <v>0</v>
      </c>
      <c r="Q2163" s="10"/>
      <c r="R2163" s="10"/>
      <c r="S2163" s="10"/>
      <c r="T2163" s="180">
        <f t="shared" si="56"/>
        <v>486</v>
      </c>
      <c r="U2163" s="10"/>
      <c r="V2163" s="10"/>
      <c r="W2163" s="10"/>
      <c r="Y2163" s="10"/>
      <c r="Z2163" s="10"/>
      <c r="AB2163" s="10"/>
      <c r="AC2163" s="10"/>
      <c r="AD2163" s="10"/>
      <c r="AE2163" s="3"/>
      <c r="AF2163" s="3"/>
    </row>
    <row r="2164" spans="1:32" x14ac:dyDescent="0.2">
      <c r="A2164" s="55"/>
      <c r="B2164" s="199"/>
      <c r="C2164" s="10" t="s">
        <v>441</v>
      </c>
      <c r="D2164" s="10"/>
      <c r="E2164" s="10" t="s">
        <v>69</v>
      </c>
      <c r="F2164" s="10">
        <v>1706</v>
      </c>
      <c r="G2164" s="10"/>
      <c r="H2164" s="10">
        <f t="shared" si="58"/>
        <v>6</v>
      </c>
      <c r="I2164" s="10"/>
      <c r="J2164" s="10"/>
      <c r="K2164" s="10"/>
      <c r="M2164" s="10">
        <v>5</v>
      </c>
      <c r="N2164" s="69"/>
      <c r="P2164" s="248">
        <f t="shared" si="55"/>
        <v>0</v>
      </c>
      <c r="Q2164" s="10"/>
      <c r="R2164" s="10"/>
      <c r="S2164" s="10"/>
      <c r="T2164" s="180">
        <f t="shared" si="56"/>
        <v>341.2</v>
      </c>
      <c r="U2164" s="10"/>
      <c r="V2164" s="10"/>
      <c r="W2164" s="10"/>
      <c r="Y2164" s="10"/>
      <c r="Z2164" s="10"/>
      <c r="AB2164" s="10"/>
      <c r="AC2164" s="10"/>
      <c r="AD2164" s="10"/>
      <c r="AE2164" s="3"/>
      <c r="AF2164" s="3"/>
    </row>
    <row r="2165" spans="1:32" x14ac:dyDescent="0.2">
      <c r="A2165" s="55"/>
      <c r="B2165" s="199"/>
      <c r="C2165" s="10" t="s">
        <v>442</v>
      </c>
      <c r="D2165" s="10"/>
      <c r="E2165" s="10" t="s">
        <v>123</v>
      </c>
      <c r="F2165" s="10">
        <v>171556</v>
      </c>
      <c r="G2165" s="10"/>
      <c r="H2165" s="10">
        <f t="shared" si="58"/>
        <v>557</v>
      </c>
      <c r="I2165" s="10"/>
      <c r="J2165" s="10"/>
      <c r="K2165" s="10"/>
      <c r="M2165" s="10">
        <v>115</v>
      </c>
      <c r="N2165" s="69"/>
      <c r="P2165" s="248">
        <f t="shared" si="55"/>
        <v>0</v>
      </c>
      <c r="Q2165" s="10"/>
      <c r="R2165" s="10"/>
      <c r="S2165" s="10"/>
      <c r="T2165" s="180">
        <f t="shared" si="56"/>
        <v>1491.7913043478261</v>
      </c>
      <c r="U2165" s="10"/>
      <c r="V2165" s="10"/>
      <c r="W2165" s="10"/>
      <c r="Y2165" s="10"/>
      <c r="Z2165" s="10"/>
      <c r="AB2165" s="10"/>
      <c r="AC2165" s="10"/>
      <c r="AD2165" s="10"/>
      <c r="AE2165" s="3"/>
      <c r="AF2165" s="3"/>
    </row>
    <row r="2166" spans="1:32" x14ac:dyDescent="0.2">
      <c r="A2166" s="55"/>
      <c r="B2166" s="199"/>
      <c r="C2166" s="10" t="s">
        <v>442</v>
      </c>
      <c r="D2166" s="10"/>
      <c r="E2166" s="10" t="s">
        <v>223</v>
      </c>
      <c r="F2166" s="10">
        <v>12842</v>
      </c>
      <c r="G2166" s="10"/>
      <c r="H2166" s="10">
        <f t="shared" si="58"/>
        <v>42</v>
      </c>
      <c r="I2166" s="10"/>
      <c r="J2166" s="10"/>
      <c r="K2166" s="10"/>
      <c r="M2166" s="10">
        <v>2</v>
      </c>
      <c r="N2166" s="69"/>
      <c r="P2166" s="248">
        <f t="shared" si="55"/>
        <v>0</v>
      </c>
      <c r="Q2166" s="10"/>
      <c r="R2166" s="10"/>
      <c r="S2166" s="10"/>
      <c r="T2166" s="180">
        <f t="shared" si="56"/>
        <v>6421</v>
      </c>
      <c r="U2166" s="10"/>
      <c r="V2166" s="10"/>
      <c r="W2166" s="10"/>
      <c r="Y2166" s="10"/>
      <c r="Z2166" s="10"/>
      <c r="AB2166" s="10"/>
      <c r="AC2166" s="10"/>
      <c r="AD2166" s="10"/>
      <c r="AE2166" s="3"/>
      <c r="AF2166" s="3"/>
    </row>
    <row r="2167" spans="1:32" x14ac:dyDescent="0.2">
      <c r="A2167" s="55"/>
      <c r="B2167" s="199"/>
      <c r="C2167" s="10" t="s">
        <v>443</v>
      </c>
      <c r="D2167" s="10"/>
      <c r="E2167" s="10" t="s">
        <v>108</v>
      </c>
      <c r="F2167" s="10">
        <v>461251</v>
      </c>
      <c r="G2167" s="10"/>
      <c r="H2167" s="10">
        <f t="shared" si="58"/>
        <v>1497</v>
      </c>
      <c r="I2167" s="10"/>
      <c r="J2167" s="10"/>
      <c r="K2167" s="10"/>
      <c r="M2167" s="10">
        <v>198</v>
      </c>
      <c r="N2167" s="69"/>
      <c r="P2167" s="248">
        <f t="shared" si="55"/>
        <v>0</v>
      </c>
      <c r="Q2167" s="10"/>
      <c r="R2167" s="10"/>
      <c r="S2167" s="10"/>
      <c r="T2167" s="180">
        <f t="shared" si="56"/>
        <v>2329.5505050505049</v>
      </c>
      <c r="U2167" s="10"/>
      <c r="V2167" s="10"/>
      <c r="W2167" s="10"/>
      <c r="Y2167" s="10"/>
      <c r="Z2167" s="10"/>
      <c r="AB2167" s="10"/>
      <c r="AC2167" s="10"/>
      <c r="AD2167" s="10"/>
      <c r="AE2167" s="3"/>
      <c r="AF2167" s="3"/>
    </row>
    <row r="2168" spans="1:32" x14ac:dyDescent="0.2">
      <c r="A2168" s="55"/>
      <c r="B2168" s="199"/>
      <c r="C2168" s="10" t="s">
        <v>443</v>
      </c>
      <c r="D2168" s="10"/>
      <c r="E2168" s="10" t="s">
        <v>85</v>
      </c>
      <c r="F2168" s="10">
        <v>9765</v>
      </c>
      <c r="G2168" s="10"/>
      <c r="H2168" s="10">
        <f t="shared" si="58"/>
        <v>32</v>
      </c>
      <c r="I2168" s="10"/>
      <c r="J2168" s="10"/>
      <c r="K2168" s="10"/>
      <c r="M2168" s="10">
        <v>1</v>
      </c>
      <c r="N2168" s="69"/>
      <c r="P2168" s="248">
        <f t="shared" si="55"/>
        <v>0</v>
      </c>
      <c r="Q2168" s="10"/>
      <c r="R2168" s="10"/>
      <c r="S2168" s="10"/>
      <c r="T2168" s="180">
        <f t="shared" si="56"/>
        <v>9765</v>
      </c>
      <c r="U2168" s="10"/>
      <c r="V2168" s="10"/>
      <c r="W2168" s="10"/>
      <c r="Y2168" s="10"/>
      <c r="Z2168" s="10"/>
      <c r="AB2168" s="10"/>
      <c r="AC2168" s="10"/>
      <c r="AD2168" s="10"/>
      <c r="AE2168" s="3"/>
      <c r="AF2168" s="3"/>
    </row>
    <row r="2169" spans="1:32" x14ac:dyDescent="0.2">
      <c r="A2169" s="55"/>
      <c r="B2169" s="199"/>
      <c r="C2169" s="10" t="s">
        <v>444</v>
      </c>
      <c r="D2169" s="10"/>
      <c r="E2169" s="10" t="s">
        <v>69</v>
      </c>
      <c r="F2169" s="10">
        <v>6758</v>
      </c>
      <c r="G2169" s="10"/>
      <c r="H2169" s="10">
        <f t="shared" si="58"/>
        <v>22</v>
      </c>
      <c r="I2169" s="10"/>
      <c r="J2169" s="10"/>
      <c r="K2169" s="10"/>
      <c r="M2169" s="10">
        <v>14</v>
      </c>
      <c r="N2169" s="69"/>
      <c r="P2169" s="248">
        <f t="shared" si="55"/>
        <v>0</v>
      </c>
      <c r="Q2169" s="10"/>
      <c r="R2169" s="10"/>
      <c r="S2169" s="10"/>
      <c r="T2169" s="180">
        <f t="shared" si="56"/>
        <v>482.71428571428572</v>
      </c>
      <c r="U2169" s="10"/>
      <c r="V2169" s="10"/>
      <c r="W2169" s="10"/>
      <c r="Y2169" s="10"/>
      <c r="Z2169" s="10"/>
      <c r="AB2169" s="10"/>
      <c r="AC2169" s="10"/>
      <c r="AD2169" s="10"/>
      <c r="AE2169" s="3"/>
      <c r="AF2169" s="3"/>
    </row>
    <row r="2170" spans="1:32" x14ac:dyDescent="0.2">
      <c r="A2170" s="55"/>
      <c r="B2170" s="199"/>
      <c r="C2170" s="10" t="s">
        <v>445</v>
      </c>
      <c r="D2170" s="10"/>
      <c r="E2170" s="10" t="s">
        <v>446</v>
      </c>
      <c r="F2170" s="10">
        <v>2656418</v>
      </c>
      <c r="G2170" s="10"/>
      <c r="H2170" s="10">
        <f t="shared" si="58"/>
        <v>8624</v>
      </c>
      <c r="I2170" s="10"/>
      <c r="J2170" s="10"/>
      <c r="K2170" s="10"/>
      <c r="M2170" s="10">
        <v>380</v>
      </c>
      <c r="N2170" s="69"/>
      <c r="P2170" s="248">
        <f t="shared" si="55"/>
        <v>0</v>
      </c>
      <c r="Q2170" s="10"/>
      <c r="R2170" s="10"/>
      <c r="S2170" s="10"/>
      <c r="T2170" s="180">
        <f t="shared" si="56"/>
        <v>6990.5736842105262</v>
      </c>
      <c r="U2170" s="10"/>
      <c r="V2170" s="10"/>
      <c r="W2170" s="10"/>
      <c r="Y2170" s="10"/>
      <c r="Z2170" s="10"/>
      <c r="AB2170" s="10"/>
      <c r="AC2170" s="10"/>
      <c r="AD2170" s="10"/>
      <c r="AE2170" s="3"/>
      <c r="AF2170" s="3"/>
    </row>
    <row r="2171" spans="1:32" x14ac:dyDescent="0.2">
      <c r="A2171" s="55"/>
      <c r="B2171" s="199"/>
      <c r="C2171" s="10" t="s">
        <v>614</v>
      </c>
      <c r="D2171" s="10"/>
      <c r="E2171" s="10" t="s">
        <v>103</v>
      </c>
      <c r="F2171" s="10">
        <v>397</v>
      </c>
      <c r="G2171" s="10"/>
      <c r="H2171" s="10">
        <f t="shared" si="58"/>
        <v>1</v>
      </c>
      <c r="I2171" s="10"/>
      <c r="J2171" s="10"/>
      <c r="K2171" s="10"/>
      <c r="M2171" s="10">
        <v>1</v>
      </c>
      <c r="N2171" s="69"/>
      <c r="P2171" s="248">
        <f t="shared" si="55"/>
        <v>0</v>
      </c>
      <c r="Q2171" s="10"/>
      <c r="R2171" s="10"/>
      <c r="S2171" s="10"/>
      <c r="T2171" s="180">
        <f t="shared" si="56"/>
        <v>397</v>
      </c>
      <c r="U2171" s="10"/>
      <c r="V2171" s="10"/>
      <c r="W2171" s="10"/>
      <c r="Y2171" s="10"/>
      <c r="Z2171" s="10"/>
      <c r="AB2171" s="10"/>
      <c r="AC2171" s="10"/>
      <c r="AD2171" s="10"/>
      <c r="AE2171" s="3"/>
      <c r="AF2171" s="3"/>
    </row>
    <row r="2172" spans="1:32" x14ac:dyDescent="0.2">
      <c r="A2172" s="55"/>
      <c r="B2172" s="199"/>
      <c r="C2172" s="10" t="s">
        <v>447</v>
      </c>
      <c r="D2172" s="10"/>
      <c r="E2172" s="10" t="s">
        <v>448</v>
      </c>
      <c r="F2172" s="10">
        <v>8423534</v>
      </c>
      <c r="G2172" s="10"/>
      <c r="H2172" s="10">
        <f t="shared" si="58"/>
        <v>27346</v>
      </c>
      <c r="I2172" s="10"/>
      <c r="J2172" s="10"/>
      <c r="K2172" s="10"/>
      <c r="M2172" s="10">
        <v>197</v>
      </c>
      <c r="N2172" s="69"/>
      <c r="P2172" s="248">
        <f t="shared" si="55"/>
        <v>0</v>
      </c>
      <c r="Q2172" s="10"/>
      <c r="R2172" s="10"/>
      <c r="S2172" s="10"/>
      <c r="T2172" s="180">
        <f t="shared" si="56"/>
        <v>42759.05583756345</v>
      </c>
      <c r="U2172" s="10"/>
      <c r="V2172" s="10"/>
      <c r="W2172" s="10"/>
      <c r="Y2172" s="10"/>
      <c r="Z2172" s="10"/>
      <c r="AB2172" s="10"/>
      <c r="AC2172" s="10"/>
      <c r="AD2172" s="10"/>
      <c r="AE2172" s="3"/>
      <c r="AF2172" s="3"/>
    </row>
    <row r="2173" spans="1:32" x14ac:dyDescent="0.2">
      <c r="A2173" s="55"/>
      <c r="B2173" s="199"/>
      <c r="C2173" s="10" t="s">
        <v>449</v>
      </c>
      <c r="D2173" s="10"/>
      <c r="E2173" s="10" t="s">
        <v>67</v>
      </c>
      <c r="F2173" s="10">
        <v>2185</v>
      </c>
      <c r="G2173" s="10"/>
      <c r="H2173" s="10">
        <f t="shared" si="58"/>
        <v>7</v>
      </c>
      <c r="I2173" s="10"/>
      <c r="J2173" s="10"/>
      <c r="K2173" s="10"/>
      <c r="M2173" s="10">
        <v>2</v>
      </c>
      <c r="N2173" s="69"/>
      <c r="P2173" s="248">
        <f t="shared" si="55"/>
        <v>0</v>
      </c>
      <c r="Q2173" s="10"/>
      <c r="R2173" s="10"/>
      <c r="S2173" s="10"/>
      <c r="T2173" s="180">
        <f t="shared" si="56"/>
        <v>1092.5</v>
      </c>
      <c r="U2173" s="10"/>
      <c r="V2173" s="10"/>
      <c r="W2173" s="10"/>
      <c r="Y2173" s="10"/>
      <c r="Z2173" s="10"/>
      <c r="AB2173" s="10"/>
      <c r="AC2173" s="10"/>
      <c r="AD2173" s="10"/>
      <c r="AE2173" s="3"/>
      <c r="AF2173" s="3"/>
    </row>
    <row r="2174" spans="1:32" x14ac:dyDescent="0.2">
      <c r="A2174" s="55"/>
      <c r="B2174" s="199"/>
      <c r="C2174" s="10" t="s">
        <v>450</v>
      </c>
      <c r="D2174" s="10"/>
      <c r="E2174" s="10" t="s">
        <v>176</v>
      </c>
      <c r="F2174" s="10">
        <v>1592664</v>
      </c>
      <c r="G2174" s="10"/>
      <c r="H2174" s="10">
        <f t="shared" si="58"/>
        <v>5170</v>
      </c>
      <c r="I2174" s="10"/>
      <c r="J2174" s="10"/>
      <c r="K2174" s="10"/>
      <c r="M2174" s="10">
        <v>422</v>
      </c>
      <c r="N2174" s="69"/>
      <c r="P2174" s="248">
        <f t="shared" si="55"/>
        <v>0</v>
      </c>
      <c r="Q2174" s="10"/>
      <c r="R2174" s="10"/>
      <c r="S2174" s="10"/>
      <c r="T2174" s="180">
        <f t="shared" si="56"/>
        <v>3774.0853080568722</v>
      </c>
      <c r="U2174" s="10"/>
      <c r="V2174" s="10"/>
      <c r="W2174" s="10"/>
      <c r="Y2174" s="10"/>
      <c r="Z2174" s="10"/>
      <c r="AB2174" s="10"/>
      <c r="AC2174" s="10"/>
      <c r="AD2174" s="10"/>
      <c r="AE2174" s="3"/>
      <c r="AF2174" s="3"/>
    </row>
    <row r="2175" spans="1:32" x14ac:dyDescent="0.2">
      <c r="A2175" s="55"/>
      <c r="B2175" s="199"/>
      <c r="C2175" s="10" t="s">
        <v>451</v>
      </c>
      <c r="D2175" s="10"/>
      <c r="E2175" s="10" t="s">
        <v>452</v>
      </c>
      <c r="F2175" s="10">
        <v>3064974</v>
      </c>
      <c r="G2175" s="10"/>
      <c r="H2175" s="10">
        <f t="shared" si="58"/>
        <v>9950</v>
      </c>
      <c r="I2175" s="10"/>
      <c r="J2175" s="10"/>
      <c r="K2175" s="10"/>
      <c r="M2175" s="10">
        <v>674</v>
      </c>
      <c r="N2175" s="69"/>
      <c r="P2175" s="248">
        <f t="shared" si="55"/>
        <v>0</v>
      </c>
      <c r="Q2175" s="10"/>
      <c r="R2175" s="10"/>
      <c r="S2175" s="10"/>
      <c r="T2175" s="180">
        <f t="shared" si="56"/>
        <v>4547.4391691394658</v>
      </c>
      <c r="U2175" s="10"/>
      <c r="V2175" s="10"/>
      <c r="W2175" s="10"/>
      <c r="Y2175" s="10"/>
      <c r="Z2175" s="10"/>
      <c r="AB2175" s="10"/>
      <c r="AC2175" s="10"/>
      <c r="AD2175" s="10"/>
      <c r="AE2175" s="3"/>
      <c r="AF2175" s="3"/>
    </row>
    <row r="2176" spans="1:32" x14ac:dyDescent="0.2">
      <c r="A2176" s="55"/>
      <c r="B2176" s="199"/>
      <c r="C2176" s="10" t="s">
        <v>451</v>
      </c>
      <c r="D2176" s="10"/>
      <c r="E2176" s="10" t="s">
        <v>163</v>
      </c>
      <c r="F2176" s="10">
        <v>786</v>
      </c>
      <c r="G2176" s="10"/>
      <c r="H2176" s="10">
        <f t="shared" si="58"/>
        <v>3</v>
      </c>
      <c r="I2176" s="10"/>
      <c r="J2176" s="10"/>
      <c r="K2176" s="10"/>
      <c r="M2176" s="10">
        <v>2</v>
      </c>
      <c r="N2176" s="69"/>
      <c r="P2176" s="248">
        <f t="shared" si="55"/>
        <v>0</v>
      </c>
      <c r="Q2176" s="10"/>
      <c r="R2176" s="10"/>
      <c r="S2176" s="10"/>
      <c r="T2176" s="180">
        <f t="shared" si="56"/>
        <v>393</v>
      </c>
      <c r="U2176" s="10"/>
      <c r="V2176" s="10"/>
      <c r="W2176" s="10"/>
      <c r="Y2176" s="10"/>
      <c r="Z2176" s="10"/>
      <c r="AB2176" s="10"/>
      <c r="AC2176" s="10"/>
      <c r="AD2176" s="10"/>
      <c r="AE2176" s="3"/>
      <c r="AF2176" s="3"/>
    </row>
    <row r="2177" spans="1:32" x14ac:dyDescent="0.2">
      <c r="A2177" s="55"/>
      <c r="B2177" s="199"/>
      <c r="C2177" s="10" t="s">
        <v>453</v>
      </c>
      <c r="D2177" s="10"/>
      <c r="E2177" s="10" t="s">
        <v>78</v>
      </c>
      <c r="F2177" s="10">
        <v>4315</v>
      </c>
      <c r="G2177" s="10"/>
      <c r="H2177" s="10">
        <f t="shared" si="58"/>
        <v>14</v>
      </c>
      <c r="I2177" s="10"/>
      <c r="J2177" s="10"/>
      <c r="K2177" s="10"/>
      <c r="M2177" s="10">
        <v>3</v>
      </c>
      <c r="N2177" s="69"/>
      <c r="P2177" s="248">
        <f t="shared" si="55"/>
        <v>0</v>
      </c>
      <c r="Q2177" s="10"/>
      <c r="R2177" s="10"/>
      <c r="S2177" s="10"/>
      <c r="T2177" s="180">
        <f t="shared" si="56"/>
        <v>1438.3333333333333</v>
      </c>
      <c r="U2177" s="10"/>
      <c r="V2177" s="10"/>
      <c r="W2177" s="10"/>
      <c r="Y2177" s="10"/>
      <c r="Z2177" s="10"/>
      <c r="AB2177" s="10"/>
      <c r="AC2177" s="10"/>
      <c r="AD2177" s="10"/>
      <c r="AE2177" s="3"/>
      <c r="AF2177" s="3"/>
    </row>
    <row r="2178" spans="1:32" x14ac:dyDescent="0.2">
      <c r="A2178" s="55"/>
      <c r="B2178" s="199"/>
      <c r="C2178" s="10" t="s">
        <v>454</v>
      </c>
      <c r="D2178" s="10"/>
      <c r="E2178" s="10" t="s">
        <v>163</v>
      </c>
      <c r="F2178" s="10">
        <v>932</v>
      </c>
      <c r="G2178" s="10"/>
      <c r="H2178" s="10">
        <f t="shared" si="58"/>
        <v>3</v>
      </c>
      <c r="I2178" s="10"/>
      <c r="J2178" s="10"/>
      <c r="K2178" s="10"/>
      <c r="M2178" s="10">
        <v>6</v>
      </c>
      <c r="N2178" s="69"/>
      <c r="P2178" s="248">
        <f t="shared" si="55"/>
        <v>0</v>
      </c>
      <c r="Q2178" s="10"/>
      <c r="R2178" s="10"/>
      <c r="S2178" s="10"/>
      <c r="T2178" s="180">
        <f t="shared" si="56"/>
        <v>155.33333333333334</v>
      </c>
      <c r="U2178" s="10"/>
      <c r="V2178" s="10"/>
      <c r="W2178" s="10"/>
      <c r="Y2178" s="10"/>
      <c r="Z2178" s="10"/>
      <c r="AB2178" s="10"/>
      <c r="AC2178" s="10"/>
      <c r="AD2178" s="10"/>
      <c r="AE2178" s="3"/>
      <c r="AF2178" s="3"/>
    </row>
    <row r="2179" spans="1:32" x14ac:dyDescent="0.2">
      <c r="A2179" s="55"/>
      <c r="B2179" s="199"/>
      <c r="C2179" s="10" t="s">
        <v>455</v>
      </c>
      <c r="D2179" s="10"/>
      <c r="E2179" s="10" t="s">
        <v>126</v>
      </c>
      <c r="F2179" s="10">
        <v>243335</v>
      </c>
      <c r="G2179" s="10"/>
      <c r="H2179" s="10">
        <f t="shared" ref="H2179:H2242" si="59">ROUND($H$2357*F2179/$F$2357,0)</f>
        <v>790</v>
      </c>
      <c r="I2179" s="10"/>
      <c r="J2179" s="10"/>
      <c r="K2179" s="10"/>
      <c r="M2179" s="10">
        <v>81</v>
      </c>
      <c r="N2179" s="69"/>
      <c r="P2179" s="248">
        <f t="shared" si="55"/>
        <v>0</v>
      </c>
      <c r="Q2179" s="10"/>
      <c r="R2179" s="10"/>
      <c r="S2179" s="10"/>
      <c r="T2179" s="180">
        <f t="shared" si="56"/>
        <v>3004.1358024691358</v>
      </c>
      <c r="U2179" s="10"/>
      <c r="V2179" s="10"/>
      <c r="W2179" s="10"/>
      <c r="Y2179" s="10"/>
      <c r="Z2179" s="10"/>
      <c r="AB2179" s="10"/>
      <c r="AC2179" s="10"/>
      <c r="AD2179" s="10"/>
      <c r="AE2179" s="3"/>
      <c r="AF2179" s="3"/>
    </row>
    <row r="2180" spans="1:32" x14ac:dyDescent="0.2">
      <c r="A2180" s="55"/>
      <c r="B2180" s="199"/>
      <c r="C2180" s="10" t="s">
        <v>458</v>
      </c>
      <c r="D2180" s="10"/>
      <c r="E2180" s="10" t="s">
        <v>448</v>
      </c>
      <c r="F2180" s="10">
        <v>13189</v>
      </c>
      <c r="G2180" s="10"/>
      <c r="H2180" s="10">
        <f t="shared" si="59"/>
        <v>43</v>
      </c>
      <c r="I2180" s="10"/>
      <c r="J2180" s="10"/>
      <c r="K2180" s="10"/>
      <c r="M2180" s="10">
        <v>1</v>
      </c>
      <c r="N2180" s="69"/>
      <c r="P2180" s="248">
        <f t="shared" si="55"/>
        <v>0</v>
      </c>
      <c r="Q2180" s="10"/>
      <c r="R2180" s="10"/>
      <c r="S2180" s="10"/>
      <c r="T2180" s="180">
        <f t="shared" si="56"/>
        <v>13189</v>
      </c>
      <c r="U2180" s="10"/>
      <c r="V2180" s="10"/>
      <c r="W2180" s="10"/>
      <c r="Y2180" s="10"/>
      <c r="Z2180" s="10"/>
      <c r="AB2180" s="10"/>
      <c r="AC2180" s="10"/>
      <c r="AD2180" s="10"/>
      <c r="AE2180" s="3"/>
      <c r="AF2180" s="3"/>
    </row>
    <row r="2181" spans="1:32" x14ac:dyDescent="0.2">
      <c r="A2181" s="55"/>
      <c r="B2181" s="199"/>
      <c r="C2181" s="10" t="s">
        <v>458</v>
      </c>
      <c r="D2181" s="10"/>
      <c r="E2181" s="10" t="s">
        <v>459</v>
      </c>
      <c r="F2181" s="10">
        <v>29613</v>
      </c>
      <c r="G2181" s="10"/>
      <c r="H2181" s="10">
        <f t="shared" si="59"/>
        <v>96</v>
      </c>
      <c r="I2181" s="10"/>
      <c r="J2181" s="10"/>
      <c r="K2181" s="10"/>
      <c r="M2181" s="10">
        <v>45</v>
      </c>
      <c r="N2181" s="69"/>
      <c r="P2181" s="248">
        <f t="shared" si="55"/>
        <v>0</v>
      </c>
      <c r="Q2181" s="10"/>
      <c r="R2181" s="10"/>
      <c r="S2181" s="10"/>
      <c r="T2181" s="180">
        <f t="shared" si="56"/>
        <v>658.06666666666672</v>
      </c>
      <c r="U2181" s="10"/>
      <c r="V2181" s="10"/>
      <c r="W2181" s="10"/>
      <c r="Y2181" s="10"/>
      <c r="Z2181" s="10"/>
      <c r="AB2181" s="10"/>
      <c r="AC2181" s="10"/>
      <c r="AD2181" s="10"/>
      <c r="AE2181" s="3"/>
      <c r="AF2181" s="3"/>
    </row>
    <row r="2182" spans="1:32" x14ac:dyDescent="0.2">
      <c r="A2182" s="55"/>
      <c r="B2182" s="199"/>
      <c r="C2182" s="10" t="s">
        <v>460</v>
      </c>
      <c r="D2182" s="10"/>
      <c r="E2182" s="10" t="s">
        <v>67</v>
      </c>
      <c r="F2182" s="10">
        <v>343</v>
      </c>
      <c r="G2182" s="10"/>
      <c r="H2182" s="10">
        <f t="shared" si="59"/>
        <v>1</v>
      </c>
      <c r="I2182" s="10"/>
      <c r="J2182" s="10"/>
      <c r="K2182" s="10"/>
      <c r="M2182" s="10">
        <v>1</v>
      </c>
      <c r="N2182" s="69"/>
      <c r="P2182" s="248">
        <f t="shared" si="55"/>
        <v>0</v>
      </c>
      <c r="Q2182" s="10"/>
      <c r="R2182" s="10"/>
      <c r="S2182" s="10"/>
      <c r="T2182" s="180">
        <f t="shared" si="56"/>
        <v>343</v>
      </c>
      <c r="U2182" s="10"/>
      <c r="V2182" s="10"/>
      <c r="W2182" s="10"/>
      <c r="Y2182" s="10"/>
      <c r="Z2182" s="10"/>
      <c r="AB2182" s="10"/>
      <c r="AC2182" s="10"/>
      <c r="AD2182" s="10"/>
      <c r="AE2182" s="3"/>
      <c r="AF2182" s="3"/>
    </row>
    <row r="2183" spans="1:32" x14ac:dyDescent="0.2">
      <c r="A2183" s="55"/>
      <c r="B2183" s="199"/>
      <c r="C2183" s="10" t="s">
        <v>460</v>
      </c>
      <c r="D2183" s="10"/>
      <c r="E2183" s="10" t="s">
        <v>202</v>
      </c>
      <c r="F2183" s="10">
        <v>1038015</v>
      </c>
      <c r="G2183" s="10"/>
      <c r="H2183" s="10">
        <f t="shared" si="59"/>
        <v>3370</v>
      </c>
      <c r="I2183" s="10"/>
      <c r="J2183" s="10"/>
      <c r="K2183" s="10"/>
      <c r="M2183" s="10">
        <v>323</v>
      </c>
      <c r="N2183" s="69"/>
      <c r="P2183" s="248">
        <f t="shared" si="55"/>
        <v>0</v>
      </c>
      <c r="Q2183" s="10"/>
      <c r="R2183" s="10"/>
      <c r="S2183" s="10"/>
      <c r="T2183" s="180">
        <f t="shared" si="56"/>
        <v>3213.6687306501549</v>
      </c>
      <c r="U2183" s="10"/>
      <c r="V2183" s="10"/>
      <c r="W2183" s="10"/>
      <c r="Y2183" s="10"/>
      <c r="Z2183" s="10"/>
      <c r="AB2183" s="10"/>
      <c r="AC2183" s="10"/>
      <c r="AD2183" s="10"/>
      <c r="AE2183" s="3"/>
      <c r="AF2183" s="3"/>
    </row>
    <row r="2184" spans="1:32" x14ac:dyDescent="0.2">
      <c r="A2184" s="55"/>
      <c r="B2184" s="199"/>
      <c r="C2184" s="10" t="s">
        <v>462</v>
      </c>
      <c r="D2184" s="10"/>
      <c r="E2184" s="10" t="s">
        <v>202</v>
      </c>
      <c r="F2184" s="10">
        <v>156766</v>
      </c>
      <c r="G2184" s="10"/>
      <c r="H2184" s="10">
        <f t="shared" si="59"/>
        <v>509</v>
      </c>
      <c r="I2184" s="10"/>
      <c r="J2184" s="10"/>
      <c r="K2184" s="10"/>
      <c r="M2184" s="10">
        <v>26</v>
      </c>
      <c r="N2184" s="69"/>
      <c r="P2184" s="248">
        <f t="shared" si="55"/>
        <v>0</v>
      </c>
      <c r="Q2184" s="10"/>
      <c r="R2184" s="10"/>
      <c r="S2184" s="10"/>
      <c r="T2184" s="180">
        <f t="shared" si="56"/>
        <v>6029.4615384615381</v>
      </c>
      <c r="U2184" s="10"/>
      <c r="V2184" s="10"/>
      <c r="W2184" s="10"/>
      <c r="Y2184" s="10"/>
      <c r="Z2184" s="10"/>
      <c r="AB2184" s="10"/>
      <c r="AC2184" s="10"/>
      <c r="AD2184" s="10"/>
      <c r="AE2184" s="3"/>
      <c r="AF2184" s="3"/>
    </row>
    <row r="2185" spans="1:32" x14ac:dyDescent="0.2">
      <c r="A2185" s="55"/>
      <c r="B2185" s="199"/>
      <c r="C2185" s="10" t="s">
        <v>463</v>
      </c>
      <c r="D2185" s="10"/>
      <c r="E2185" s="10" t="s">
        <v>62</v>
      </c>
      <c r="F2185" s="10">
        <v>154496</v>
      </c>
      <c r="G2185" s="10"/>
      <c r="H2185" s="10">
        <f t="shared" si="59"/>
        <v>502</v>
      </c>
      <c r="I2185" s="10"/>
      <c r="J2185" s="10"/>
      <c r="K2185" s="10"/>
      <c r="M2185" s="10">
        <v>26</v>
      </c>
      <c r="N2185" s="69"/>
      <c r="P2185" s="248">
        <f t="shared" si="55"/>
        <v>0</v>
      </c>
      <c r="Q2185" s="10"/>
      <c r="R2185" s="10"/>
      <c r="S2185" s="10"/>
      <c r="T2185" s="180">
        <f t="shared" si="56"/>
        <v>5942.1538461538457</v>
      </c>
      <c r="U2185" s="10"/>
      <c r="V2185" s="10"/>
      <c r="W2185" s="10"/>
      <c r="Y2185" s="10"/>
      <c r="Z2185" s="10"/>
      <c r="AB2185" s="10"/>
      <c r="AC2185" s="10"/>
      <c r="AD2185" s="10"/>
      <c r="AE2185" s="3"/>
      <c r="AF2185" s="3"/>
    </row>
    <row r="2186" spans="1:32" x14ac:dyDescent="0.2">
      <c r="A2186" s="55"/>
      <c r="B2186" s="199"/>
      <c r="C2186" s="10" t="s">
        <v>464</v>
      </c>
      <c r="D2186" s="10"/>
      <c r="E2186" s="10" t="s">
        <v>178</v>
      </c>
      <c r="F2186" s="10">
        <v>2493</v>
      </c>
      <c r="G2186" s="10"/>
      <c r="H2186" s="10">
        <f t="shared" si="59"/>
        <v>8</v>
      </c>
      <c r="I2186" s="10"/>
      <c r="J2186" s="10"/>
      <c r="K2186" s="10"/>
      <c r="M2186" s="10">
        <v>7</v>
      </c>
      <c r="N2186" s="69"/>
      <c r="P2186" s="248">
        <f t="shared" si="55"/>
        <v>0</v>
      </c>
      <c r="Q2186" s="10"/>
      <c r="R2186" s="10"/>
      <c r="S2186" s="10"/>
      <c r="T2186" s="180">
        <f t="shared" si="56"/>
        <v>356.14285714285717</v>
      </c>
      <c r="U2186" s="10"/>
      <c r="V2186" s="10"/>
      <c r="W2186" s="10"/>
      <c r="Y2186" s="10"/>
      <c r="Z2186" s="10"/>
      <c r="AB2186" s="10"/>
      <c r="AC2186" s="10"/>
      <c r="AD2186" s="10"/>
      <c r="AE2186" s="3"/>
      <c r="AF2186" s="3"/>
    </row>
    <row r="2187" spans="1:32" x14ac:dyDescent="0.2">
      <c r="A2187" s="55"/>
      <c r="B2187" s="199"/>
      <c r="C2187" s="10" t="s">
        <v>464</v>
      </c>
      <c r="D2187" s="10"/>
      <c r="E2187" s="10" t="s">
        <v>200</v>
      </c>
      <c r="F2187" s="10">
        <v>1382</v>
      </c>
      <c r="G2187" s="10"/>
      <c r="H2187" s="10">
        <f t="shared" si="59"/>
        <v>4</v>
      </c>
      <c r="I2187" s="10"/>
      <c r="J2187" s="10"/>
      <c r="K2187" s="10"/>
      <c r="M2187" s="10">
        <v>1</v>
      </c>
      <c r="N2187" s="69"/>
      <c r="P2187" s="248">
        <f t="shared" si="55"/>
        <v>0</v>
      </c>
      <c r="Q2187" s="10"/>
      <c r="R2187" s="10"/>
      <c r="S2187" s="10"/>
      <c r="T2187" s="180">
        <f t="shared" si="56"/>
        <v>1382</v>
      </c>
      <c r="U2187" s="10"/>
      <c r="V2187" s="10"/>
      <c r="W2187" s="10"/>
      <c r="Y2187" s="10"/>
      <c r="Z2187" s="10"/>
      <c r="AB2187" s="10"/>
      <c r="AC2187" s="10"/>
      <c r="AD2187" s="10"/>
      <c r="AE2187" s="3"/>
      <c r="AF2187" s="3"/>
    </row>
    <row r="2188" spans="1:32" x14ac:dyDescent="0.2">
      <c r="A2188" s="55"/>
      <c r="B2188" s="199"/>
      <c r="C2188" s="10" t="s">
        <v>465</v>
      </c>
      <c r="D2188" s="10"/>
      <c r="E2188" s="10" t="s">
        <v>466</v>
      </c>
      <c r="F2188" s="10">
        <v>1195353</v>
      </c>
      <c r="G2188" s="10"/>
      <c r="H2188" s="10">
        <f t="shared" si="59"/>
        <v>3881</v>
      </c>
      <c r="I2188" s="10"/>
      <c r="J2188" s="10"/>
      <c r="K2188" s="10"/>
      <c r="M2188" s="10">
        <v>470</v>
      </c>
      <c r="N2188" s="69"/>
      <c r="P2188" s="248">
        <f t="shared" si="55"/>
        <v>0</v>
      </c>
      <c r="Q2188" s="10"/>
      <c r="R2188" s="10"/>
      <c r="S2188" s="10"/>
      <c r="T2188" s="180">
        <f t="shared" si="56"/>
        <v>2543.304255319149</v>
      </c>
      <c r="U2188" s="10"/>
      <c r="V2188" s="10"/>
      <c r="W2188" s="10"/>
      <c r="Y2188" s="10"/>
      <c r="Z2188" s="10"/>
      <c r="AB2188" s="10"/>
      <c r="AC2188" s="10"/>
      <c r="AD2188" s="10"/>
      <c r="AE2188" s="3"/>
      <c r="AF2188" s="3"/>
    </row>
    <row r="2189" spans="1:32" x14ac:dyDescent="0.2">
      <c r="A2189" s="55"/>
      <c r="B2189" s="199"/>
      <c r="C2189" s="10" t="s">
        <v>467</v>
      </c>
      <c r="D2189" s="10"/>
      <c r="E2189" s="10" t="s">
        <v>144</v>
      </c>
      <c r="F2189" s="10">
        <v>999</v>
      </c>
      <c r="G2189" s="10"/>
      <c r="H2189" s="10">
        <f t="shared" si="59"/>
        <v>3</v>
      </c>
      <c r="I2189" s="10"/>
      <c r="J2189" s="10"/>
      <c r="K2189" s="10"/>
      <c r="M2189" s="10">
        <v>7</v>
      </c>
      <c r="N2189" s="69"/>
      <c r="P2189" s="248">
        <f t="shared" si="55"/>
        <v>0</v>
      </c>
      <c r="Q2189" s="10"/>
      <c r="R2189" s="10"/>
      <c r="S2189" s="10"/>
      <c r="T2189" s="180">
        <f t="shared" si="56"/>
        <v>142.71428571428572</v>
      </c>
      <c r="U2189" s="10"/>
      <c r="V2189" s="10"/>
      <c r="W2189" s="10"/>
      <c r="Y2189" s="10"/>
      <c r="Z2189" s="10"/>
      <c r="AB2189" s="10"/>
      <c r="AC2189" s="10"/>
      <c r="AD2189" s="10"/>
      <c r="AE2189" s="3"/>
      <c r="AF2189" s="3"/>
    </row>
    <row r="2190" spans="1:32" x14ac:dyDescent="0.2">
      <c r="A2190" s="55"/>
      <c r="B2190" s="199"/>
      <c r="C2190" s="10" t="s">
        <v>467</v>
      </c>
      <c r="D2190" s="10"/>
      <c r="E2190" s="10" t="s">
        <v>69</v>
      </c>
      <c r="F2190" s="10">
        <v>367423</v>
      </c>
      <c r="G2190" s="10"/>
      <c r="H2190" s="10">
        <f t="shared" si="59"/>
        <v>1193</v>
      </c>
      <c r="I2190" s="10"/>
      <c r="J2190" s="10"/>
      <c r="K2190" s="10"/>
      <c r="M2190" s="10">
        <v>42</v>
      </c>
      <c r="N2190" s="69"/>
      <c r="P2190" s="248">
        <f t="shared" si="55"/>
        <v>0</v>
      </c>
      <c r="Q2190" s="10"/>
      <c r="R2190" s="10"/>
      <c r="S2190" s="10"/>
      <c r="T2190" s="180">
        <f t="shared" si="56"/>
        <v>8748.1666666666661</v>
      </c>
      <c r="U2190" s="10"/>
      <c r="V2190" s="10"/>
      <c r="W2190" s="10"/>
      <c r="Y2190" s="10"/>
      <c r="Z2190" s="10"/>
      <c r="AB2190" s="10"/>
      <c r="AC2190" s="10"/>
      <c r="AD2190" s="10"/>
      <c r="AE2190" s="3"/>
      <c r="AF2190" s="3"/>
    </row>
    <row r="2191" spans="1:32" x14ac:dyDescent="0.2">
      <c r="A2191" s="55"/>
      <c r="B2191" s="199"/>
      <c r="C2191" s="10" t="s">
        <v>467</v>
      </c>
      <c r="D2191" s="10"/>
      <c r="E2191" s="10" t="s">
        <v>423</v>
      </c>
      <c r="F2191" s="10">
        <v>15</v>
      </c>
      <c r="G2191" s="10"/>
      <c r="H2191" s="10">
        <f t="shared" si="59"/>
        <v>0</v>
      </c>
      <c r="I2191" s="10"/>
      <c r="J2191" s="10"/>
      <c r="K2191" s="10"/>
      <c r="M2191" s="10">
        <v>1</v>
      </c>
      <c r="N2191" s="69"/>
      <c r="P2191" s="248">
        <f t="shared" si="55"/>
        <v>0</v>
      </c>
      <c r="Q2191" s="10"/>
      <c r="R2191" s="10"/>
      <c r="S2191" s="10"/>
      <c r="T2191" s="180">
        <f t="shared" si="56"/>
        <v>15</v>
      </c>
      <c r="U2191" s="10"/>
      <c r="V2191" s="10"/>
      <c r="W2191" s="10"/>
      <c r="Y2191" s="10"/>
      <c r="Z2191" s="10"/>
      <c r="AB2191" s="10"/>
      <c r="AC2191" s="10"/>
      <c r="AD2191" s="10"/>
      <c r="AE2191" s="3"/>
      <c r="AF2191" s="3"/>
    </row>
    <row r="2192" spans="1:32" x14ac:dyDescent="0.2">
      <c r="A2192" s="55"/>
      <c r="B2192" s="199"/>
      <c r="C2192" s="10" t="s">
        <v>468</v>
      </c>
      <c r="D2192" s="10"/>
      <c r="E2192" s="10" t="s">
        <v>200</v>
      </c>
      <c r="F2192" s="10">
        <v>10920</v>
      </c>
      <c r="G2192" s="10"/>
      <c r="H2192" s="10">
        <f t="shared" si="59"/>
        <v>35</v>
      </c>
      <c r="I2192" s="10"/>
      <c r="J2192" s="10"/>
      <c r="K2192" s="10"/>
      <c r="M2192" s="10">
        <v>3</v>
      </c>
      <c r="N2192" s="69"/>
      <c r="P2192" s="248">
        <f t="shared" si="55"/>
        <v>0</v>
      </c>
      <c r="Q2192" s="10"/>
      <c r="R2192" s="10"/>
      <c r="S2192" s="10"/>
      <c r="T2192" s="180">
        <f t="shared" si="56"/>
        <v>3640</v>
      </c>
      <c r="U2192" s="10"/>
      <c r="V2192" s="10"/>
      <c r="W2192" s="10"/>
      <c r="Y2192" s="10"/>
      <c r="Z2192" s="10"/>
      <c r="AB2192" s="10"/>
      <c r="AC2192" s="10"/>
      <c r="AD2192" s="10"/>
      <c r="AE2192" s="3"/>
      <c r="AF2192" s="3"/>
    </row>
    <row r="2193" spans="1:32" x14ac:dyDescent="0.2">
      <c r="A2193" s="55"/>
      <c r="B2193" s="199"/>
      <c r="C2193" s="10" t="s">
        <v>469</v>
      </c>
      <c r="D2193" s="10"/>
      <c r="E2193" s="10" t="s">
        <v>123</v>
      </c>
      <c r="F2193" s="10">
        <v>915</v>
      </c>
      <c r="G2193" s="10"/>
      <c r="H2193" s="10">
        <f t="shared" si="59"/>
        <v>3</v>
      </c>
      <c r="I2193" s="10"/>
      <c r="J2193" s="10"/>
      <c r="K2193" s="10"/>
      <c r="M2193" s="10">
        <v>1</v>
      </c>
      <c r="N2193" s="69"/>
      <c r="P2193" s="248">
        <f t="shared" si="55"/>
        <v>0</v>
      </c>
      <c r="Q2193" s="10"/>
      <c r="R2193" s="10"/>
      <c r="S2193" s="10"/>
      <c r="T2193" s="180">
        <f t="shared" si="56"/>
        <v>915</v>
      </c>
      <c r="U2193" s="10"/>
      <c r="V2193" s="10"/>
      <c r="W2193" s="10"/>
      <c r="Y2193" s="10"/>
      <c r="Z2193" s="10"/>
      <c r="AB2193" s="10"/>
      <c r="AC2193" s="10"/>
      <c r="AD2193" s="10"/>
      <c r="AE2193" s="3"/>
      <c r="AF2193" s="3"/>
    </row>
    <row r="2194" spans="1:32" x14ac:dyDescent="0.2">
      <c r="A2194" s="55"/>
      <c r="B2194" s="199"/>
      <c r="C2194" s="10" t="s">
        <v>469</v>
      </c>
      <c r="D2194" s="10"/>
      <c r="E2194" s="10" t="s">
        <v>99</v>
      </c>
      <c r="F2194" s="10">
        <v>4705505</v>
      </c>
      <c r="G2194" s="10"/>
      <c r="H2194" s="10">
        <f t="shared" si="59"/>
        <v>15276</v>
      </c>
      <c r="I2194" s="10"/>
      <c r="J2194" s="10"/>
      <c r="K2194" s="10"/>
      <c r="M2194" s="10">
        <v>1163</v>
      </c>
      <c r="N2194" s="69"/>
      <c r="P2194" s="248">
        <f t="shared" si="55"/>
        <v>0</v>
      </c>
      <c r="Q2194" s="10"/>
      <c r="R2194" s="10"/>
      <c r="S2194" s="10"/>
      <c r="T2194" s="180">
        <f t="shared" si="56"/>
        <v>4046.0060189165952</v>
      </c>
      <c r="U2194" s="10"/>
      <c r="V2194" s="10"/>
      <c r="W2194" s="10"/>
      <c r="Y2194" s="10"/>
      <c r="Z2194" s="10"/>
      <c r="AB2194" s="10"/>
      <c r="AC2194" s="10"/>
      <c r="AD2194" s="10"/>
      <c r="AE2194" s="3"/>
      <c r="AF2194" s="3"/>
    </row>
    <row r="2195" spans="1:32" x14ac:dyDescent="0.2">
      <c r="A2195" s="55"/>
      <c r="B2195" s="199"/>
      <c r="C2195" s="10" t="s">
        <v>470</v>
      </c>
      <c r="D2195" s="10"/>
      <c r="E2195" s="10" t="s">
        <v>69</v>
      </c>
      <c r="F2195" s="10">
        <v>85704</v>
      </c>
      <c r="G2195" s="10"/>
      <c r="H2195" s="10">
        <f t="shared" si="59"/>
        <v>278</v>
      </c>
      <c r="I2195" s="10"/>
      <c r="J2195" s="10"/>
      <c r="K2195" s="10"/>
      <c r="M2195" s="10">
        <v>29</v>
      </c>
      <c r="N2195" s="69"/>
      <c r="P2195" s="248">
        <f t="shared" si="55"/>
        <v>0</v>
      </c>
      <c r="Q2195" s="10"/>
      <c r="R2195" s="10"/>
      <c r="S2195" s="10"/>
      <c r="T2195" s="180">
        <f t="shared" si="56"/>
        <v>2955.3103448275861</v>
      </c>
      <c r="U2195" s="10"/>
      <c r="V2195" s="10"/>
      <c r="W2195" s="10"/>
      <c r="Y2195" s="10"/>
      <c r="Z2195" s="10"/>
      <c r="AB2195" s="10"/>
      <c r="AC2195" s="10"/>
      <c r="AD2195" s="10"/>
      <c r="AE2195" s="3"/>
      <c r="AF2195" s="3"/>
    </row>
    <row r="2196" spans="1:32" x14ac:dyDescent="0.2">
      <c r="A2196" s="55"/>
      <c r="B2196" s="199"/>
      <c r="C2196" s="10" t="s">
        <v>471</v>
      </c>
      <c r="D2196" s="10"/>
      <c r="E2196" s="10" t="s">
        <v>62</v>
      </c>
      <c r="F2196" s="10">
        <v>749</v>
      </c>
      <c r="G2196" s="10"/>
      <c r="H2196" s="10">
        <f t="shared" si="59"/>
        <v>2</v>
      </c>
      <c r="I2196" s="10"/>
      <c r="J2196" s="10"/>
      <c r="K2196" s="10"/>
      <c r="M2196" s="10">
        <v>1</v>
      </c>
      <c r="N2196" s="69"/>
      <c r="P2196" s="248">
        <f t="shared" si="55"/>
        <v>0</v>
      </c>
      <c r="Q2196" s="10"/>
      <c r="R2196" s="10"/>
      <c r="S2196" s="10"/>
      <c r="T2196" s="180">
        <f t="shared" si="56"/>
        <v>749</v>
      </c>
      <c r="U2196" s="10"/>
      <c r="V2196" s="10"/>
      <c r="W2196" s="10"/>
      <c r="Y2196" s="10"/>
      <c r="Z2196" s="10"/>
      <c r="AB2196" s="10"/>
      <c r="AC2196" s="10"/>
      <c r="AD2196" s="10"/>
      <c r="AE2196" s="3"/>
      <c r="AF2196" s="3"/>
    </row>
    <row r="2197" spans="1:32" x14ac:dyDescent="0.2">
      <c r="A2197" s="55"/>
      <c r="B2197" s="199"/>
      <c r="C2197" s="10" t="s">
        <v>471</v>
      </c>
      <c r="D2197" s="10"/>
      <c r="E2197" s="10" t="s">
        <v>64</v>
      </c>
      <c r="F2197" s="10">
        <v>47749</v>
      </c>
      <c r="G2197" s="10"/>
      <c r="H2197" s="10">
        <f t="shared" si="59"/>
        <v>155</v>
      </c>
      <c r="I2197" s="10"/>
      <c r="J2197" s="10"/>
      <c r="K2197" s="10"/>
      <c r="M2197" s="10">
        <v>4</v>
      </c>
      <c r="N2197" s="69"/>
      <c r="P2197" s="248">
        <f t="shared" si="55"/>
        <v>0</v>
      </c>
      <c r="Q2197" s="10"/>
      <c r="R2197" s="10"/>
      <c r="S2197" s="10"/>
      <c r="T2197" s="180">
        <f t="shared" si="56"/>
        <v>11937.25</v>
      </c>
      <c r="U2197" s="10"/>
      <c r="V2197" s="10"/>
      <c r="W2197" s="10"/>
      <c r="Y2197" s="10"/>
      <c r="Z2197" s="10"/>
      <c r="AB2197" s="10"/>
      <c r="AC2197" s="10"/>
      <c r="AD2197" s="10"/>
      <c r="AE2197" s="3"/>
      <c r="AF2197" s="3"/>
    </row>
    <row r="2198" spans="1:32" x14ac:dyDescent="0.2">
      <c r="A2198" s="55"/>
      <c r="B2198" s="199"/>
      <c r="C2198" s="10" t="s">
        <v>471</v>
      </c>
      <c r="D2198" s="10"/>
      <c r="E2198" s="10" t="s">
        <v>210</v>
      </c>
      <c r="F2198" s="10">
        <v>2120</v>
      </c>
      <c r="G2198" s="10"/>
      <c r="H2198" s="10">
        <f t="shared" si="59"/>
        <v>7</v>
      </c>
      <c r="I2198" s="10"/>
      <c r="J2198" s="10"/>
      <c r="K2198" s="10"/>
      <c r="M2198" s="10">
        <v>1</v>
      </c>
      <c r="N2198" s="69"/>
      <c r="P2198" s="248">
        <f t="shared" si="55"/>
        <v>0</v>
      </c>
      <c r="Q2198" s="10"/>
      <c r="R2198" s="10"/>
      <c r="S2198" s="10"/>
      <c r="T2198" s="180">
        <f t="shared" si="56"/>
        <v>2120</v>
      </c>
      <c r="U2198" s="10"/>
      <c r="V2198" s="10"/>
      <c r="W2198" s="10"/>
      <c r="Y2198" s="10"/>
      <c r="Z2198" s="10"/>
      <c r="AB2198" s="10"/>
      <c r="AC2198" s="10"/>
      <c r="AD2198" s="10"/>
      <c r="AE2198" s="3"/>
      <c r="AF2198" s="3"/>
    </row>
    <row r="2199" spans="1:32" x14ac:dyDescent="0.2">
      <c r="A2199" s="55"/>
      <c r="B2199" s="199"/>
      <c r="C2199" s="10" t="s">
        <v>471</v>
      </c>
      <c r="D2199" s="10"/>
      <c r="E2199" s="10" t="s">
        <v>223</v>
      </c>
      <c r="F2199" s="10">
        <v>131</v>
      </c>
      <c r="G2199" s="10"/>
      <c r="H2199" s="10">
        <f t="shared" si="59"/>
        <v>0</v>
      </c>
      <c r="I2199" s="10"/>
      <c r="J2199" s="10"/>
      <c r="K2199" s="10"/>
      <c r="M2199" s="10">
        <v>1</v>
      </c>
      <c r="N2199" s="69"/>
      <c r="P2199" s="248">
        <f t="shared" si="55"/>
        <v>0</v>
      </c>
      <c r="Q2199" s="10"/>
      <c r="R2199" s="10"/>
      <c r="S2199" s="10"/>
      <c r="T2199" s="180">
        <f t="shared" si="56"/>
        <v>131</v>
      </c>
      <c r="U2199" s="10"/>
      <c r="V2199" s="10"/>
      <c r="W2199" s="10"/>
      <c r="Y2199" s="10"/>
      <c r="Z2199" s="10"/>
      <c r="AB2199" s="10"/>
      <c r="AC2199" s="10"/>
      <c r="AD2199" s="10"/>
      <c r="AE2199" s="3"/>
      <c r="AF2199" s="3"/>
    </row>
    <row r="2200" spans="1:32" x14ac:dyDescent="0.2">
      <c r="A2200" s="55"/>
      <c r="B2200" s="199"/>
      <c r="C2200" s="10" t="s">
        <v>471</v>
      </c>
      <c r="D2200" s="10"/>
      <c r="E2200" s="10" t="s">
        <v>76</v>
      </c>
      <c r="F2200" s="10">
        <v>1727</v>
      </c>
      <c r="G2200" s="10"/>
      <c r="H2200" s="10">
        <f t="shared" si="59"/>
        <v>6</v>
      </c>
      <c r="I2200" s="10"/>
      <c r="J2200" s="10"/>
      <c r="K2200" s="10"/>
      <c r="M2200" s="10">
        <v>1</v>
      </c>
      <c r="N2200" s="69"/>
      <c r="P2200" s="248">
        <f t="shared" si="55"/>
        <v>0</v>
      </c>
      <c r="Q2200" s="10"/>
      <c r="R2200" s="10"/>
      <c r="S2200" s="10"/>
      <c r="T2200" s="180">
        <f t="shared" si="56"/>
        <v>1727</v>
      </c>
      <c r="U2200" s="10"/>
      <c r="V2200" s="10"/>
      <c r="W2200" s="10"/>
      <c r="Y2200" s="10"/>
      <c r="Z2200" s="10"/>
      <c r="AB2200" s="10"/>
      <c r="AC2200" s="10"/>
      <c r="AD2200" s="10"/>
      <c r="AE2200" s="3"/>
      <c r="AF2200" s="3"/>
    </row>
    <row r="2201" spans="1:32" x14ac:dyDescent="0.2">
      <c r="A2201" s="55"/>
      <c r="B2201" s="199"/>
      <c r="C2201" s="10" t="s">
        <v>471</v>
      </c>
      <c r="D2201" s="10"/>
      <c r="E2201" s="10" t="s">
        <v>292</v>
      </c>
      <c r="F2201" s="10">
        <v>9023228</v>
      </c>
      <c r="G2201" s="10"/>
      <c r="H2201" s="10">
        <f t="shared" si="59"/>
        <v>29293</v>
      </c>
      <c r="I2201" s="10"/>
      <c r="J2201" s="10"/>
      <c r="K2201" s="10"/>
      <c r="M2201" s="10">
        <v>264</v>
      </c>
      <c r="N2201" s="69"/>
      <c r="P2201" s="248">
        <f t="shared" si="55"/>
        <v>0</v>
      </c>
      <c r="Q2201" s="10"/>
      <c r="R2201" s="10"/>
      <c r="S2201" s="10"/>
      <c r="T2201" s="180">
        <f t="shared" si="56"/>
        <v>34178.893939393936</v>
      </c>
      <c r="U2201" s="10"/>
      <c r="V2201" s="10"/>
      <c r="W2201" s="10"/>
      <c r="Y2201" s="10"/>
      <c r="Z2201" s="10"/>
      <c r="AB2201" s="10"/>
      <c r="AC2201" s="10"/>
      <c r="AD2201" s="10"/>
      <c r="AE2201" s="3"/>
      <c r="AF2201" s="3"/>
    </row>
    <row r="2202" spans="1:32" x14ac:dyDescent="0.2">
      <c r="A2202" s="55"/>
      <c r="B2202" s="199"/>
      <c r="C2202" s="10" t="s">
        <v>471</v>
      </c>
      <c r="D2202" s="10"/>
      <c r="E2202" s="10" t="s">
        <v>195</v>
      </c>
      <c r="F2202" s="10">
        <v>7733</v>
      </c>
      <c r="G2202" s="10"/>
      <c r="H2202" s="10">
        <f t="shared" si="59"/>
        <v>25</v>
      </c>
      <c r="I2202" s="10"/>
      <c r="J2202" s="10"/>
      <c r="K2202" s="10"/>
      <c r="M2202" s="10">
        <v>1</v>
      </c>
      <c r="N2202" s="69"/>
      <c r="P2202" s="248">
        <f t="shared" si="55"/>
        <v>0</v>
      </c>
      <c r="Q2202" s="10"/>
      <c r="R2202" s="10"/>
      <c r="S2202" s="10"/>
      <c r="T2202" s="180">
        <f t="shared" si="56"/>
        <v>7733</v>
      </c>
      <c r="U2202" s="10"/>
      <c r="V2202" s="10"/>
      <c r="W2202" s="10"/>
      <c r="Y2202" s="10"/>
      <c r="Z2202" s="10"/>
      <c r="AB2202" s="10"/>
      <c r="AC2202" s="10"/>
      <c r="AD2202" s="10"/>
      <c r="AE2202" s="3"/>
      <c r="AF2202" s="3"/>
    </row>
    <row r="2203" spans="1:32" x14ac:dyDescent="0.2">
      <c r="A2203" s="55"/>
      <c r="B2203" s="199"/>
      <c r="C2203" s="10" t="s">
        <v>472</v>
      </c>
      <c r="D2203" s="10"/>
      <c r="E2203" s="10" t="s">
        <v>286</v>
      </c>
      <c r="F2203" s="10">
        <v>31376</v>
      </c>
      <c r="G2203" s="10"/>
      <c r="H2203" s="10">
        <f t="shared" si="59"/>
        <v>102</v>
      </c>
      <c r="I2203" s="10"/>
      <c r="J2203" s="10"/>
      <c r="K2203" s="10"/>
      <c r="M2203" s="10">
        <v>30</v>
      </c>
      <c r="N2203" s="69"/>
      <c r="P2203" s="248">
        <f t="shared" si="55"/>
        <v>0</v>
      </c>
      <c r="Q2203" s="10"/>
      <c r="R2203" s="10"/>
      <c r="S2203" s="10"/>
      <c r="T2203" s="180">
        <f t="shared" si="56"/>
        <v>1045.8666666666666</v>
      </c>
      <c r="U2203" s="10"/>
      <c r="V2203" s="10"/>
      <c r="W2203" s="10"/>
      <c r="Y2203" s="10"/>
      <c r="Z2203" s="10"/>
      <c r="AB2203" s="10"/>
      <c r="AC2203" s="10"/>
      <c r="AD2203" s="10"/>
      <c r="AE2203" s="3"/>
      <c r="AF2203" s="3"/>
    </row>
    <row r="2204" spans="1:32" x14ac:dyDescent="0.2">
      <c r="A2204" s="55"/>
      <c r="B2204" s="199"/>
      <c r="C2204" s="10" t="s">
        <v>473</v>
      </c>
      <c r="D2204" s="10"/>
      <c r="E2204" s="10" t="s">
        <v>474</v>
      </c>
      <c r="F2204" s="10">
        <v>464513</v>
      </c>
      <c r="G2204" s="10"/>
      <c r="H2204" s="10">
        <f t="shared" si="59"/>
        <v>1508</v>
      </c>
      <c r="I2204" s="10"/>
      <c r="J2204" s="10"/>
      <c r="K2204" s="10"/>
      <c r="M2204" s="10">
        <v>50</v>
      </c>
      <c r="N2204" s="69"/>
      <c r="P2204" s="248">
        <f t="shared" si="55"/>
        <v>0</v>
      </c>
      <c r="Q2204" s="10"/>
      <c r="R2204" s="10"/>
      <c r="S2204" s="10"/>
      <c r="T2204" s="180">
        <f t="shared" si="56"/>
        <v>9290.26</v>
      </c>
      <c r="U2204" s="10"/>
      <c r="V2204" s="10"/>
      <c r="W2204" s="10"/>
      <c r="Y2204" s="10"/>
      <c r="Z2204" s="10"/>
      <c r="AB2204" s="10"/>
      <c r="AC2204" s="10"/>
      <c r="AD2204" s="10"/>
      <c r="AE2204" s="3"/>
      <c r="AF2204" s="3"/>
    </row>
    <row r="2205" spans="1:32" x14ac:dyDescent="0.2">
      <c r="A2205" s="55"/>
      <c r="B2205" s="199"/>
      <c r="C2205" s="10" t="s">
        <v>473</v>
      </c>
      <c r="D2205" s="10"/>
      <c r="E2205" s="10" t="s">
        <v>133</v>
      </c>
      <c r="F2205" s="10">
        <v>650</v>
      </c>
      <c r="G2205" s="10"/>
      <c r="H2205" s="10">
        <f t="shared" si="59"/>
        <v>2</v>
      </c>
      <c r="I2205" s="10"/>
      <c r="J2205" s="10"/>
      <c r="K2205" s="10"/>
      <c r="M2205" s="10">
        <v>1</v>
      </c>
      <c r="N2205" s="69"/>
      <c r="P2205" s="248">
        <f t="shared" si="55"/>
        <v>0</v>
      </c>
      <c r="Q2205" s="10"/>
      <c r="R2205" s="10"/>
      <c r="S2205" s="10"/>
      <c r="T2205" s="180">
        <f t="shared" si="56"/>
        <v>650</v>
      </c>
      <c r="U2205" s="10"/>
      <c r="V2205" s="10"/>
      <c r="W2205" s="10"/>
      <c r="Y2205" s="10"/>
      <c r="Z2205" s="10"/>
      <c r="AB2205" s="10"/>
      <c r="AC2205" s="10"/>
      <c r="AD2205" s="10"/>
      <c r="AE2205" s="3"/>
      <c r="AF2205" s="3"/>
    </row>
    <row r="2206" spans="1:32" x14ac:dyDescent="0.2">
      <c r="A2206" s="55"/>
      <c r="B2206" s="199"/>
      <c r="C2206" s="10" t="s">
        <v>475</v>
      </c>
      <c r="D2206" s="10"/>
      <c r="E2206" s="10" t="s">
        <v>133</v>
      </c>
      <c r="F2206" s="10">
        <v>553126</v>
      </c>
      <c r="G2206" s="10"/>
      <c r="H2206" s="10">
        <f t="shared" si="59"/>
        <v>1796</v>
      </c>
      <c r="I2206" s="10"/>
      <c r="J2206" s="10"/>
      <c r="K2206" s="10"/>
      <c r="M2206" s="10">
        <v>141</v>
      </c>
      <c r="N2206" s="69"/>
      <c r="P2206" s="248">
        <f t="shared" si="55"/>
        <v>0</v>
      </c>
      <c r="Q2206" s="10"/>
      <c r="R2206" s="10"/>
      <c r="S2206" s="10"/>
      <c r="T2206" s="180">
        <f t="shared" si="56"/>
        <v>3922.8794326241136</v>
      </c>
      <c r="U2206" s="10"/>
      <c r="V2206" s="10"/>
      <c r="W2206" s="10"/>
      <c r="Y2206" s="10"/>
      <c r="Z2206" s="10"/>
      <c r="AB2206" s="10"/>
      <c r="AC2206" s="10"/>
      <c r="AD2206" s="10"/>
      <c r="AE2206" s="3"/>
      <c r="AF2206" s="3"/>
    </row>
    <row r="2207" spans="1:32" x14ac:dyDescent="0.2">
      <c r="A2207" s="55"/>
      <c r="B2207" s="199"/>
      <c r="C2207" s="10" t="s">
        <v>476</v>
      </c>
      <c r="D2207" s="10"/>
      <c r="E2207" s="10" t="s">
        <v>72</v>
      </c>
      <c r="F2207" s="10">
        <v>375</v>
      </c>
      <c r="G2207" s="10"/>
      <c r="H2207" s="10">
        <f t="shared" si="59"/>
        <v>1</v>
      </c>
      <c r="I2207" s="10"/>
      <c r="J2207" s="10"/>
      <c r="K2207" s="10"/>
      <c r="M2207" s="10">
        <v>1</v>
      </c>
      <c r="N2207" s="69"/>
      <c r="P2207" s="248">
        <f t="shared" si="55"/>
        <v>0</v>
      </c>
      <c r="Q2207" s="10"/>
      <c r="R2207" s="10"/>
      <c r="S2207" s="10"/>
      <c r="T2207" s="180">
        <f t="shared" si="56"/>
        <v>375</v>
      </c>
      <c r="U2207" s="10"/>
      <c r="V2207" s="10"/>
      <c r="W2207" s="10"/>
      <c r="Y2207" s="10"/>
      <c r="Z2207" s="10"/>
      <c r="AB2207" s="10"/>
      <c r="AC2207" s="10"/>
      <c r="AD2207" s="10"/>
      <c r="AE2207" s="3"/>
      <c r="AF2207" s="3"/>
    </row>
    <row r="2208" spans="1:32" x14ac:dyDescent="0.2">
      <c r="A2208" s="55"/>
      <c r="B2208" s="199"/>
      <c r="C2208" s="10" t="s">
        <v>476</v>
      </c>
      <c r="D2208" s="10"/>
      <c r="E2208" s="10" t="s">
        <v>210</v>
      </c>
      <c r="F2208" s="10">
        <v>37819</v>
      </c>
      <c r="G2208" s="10"/>
      <c r="H2208" s="10">
        <f t="shared" si="59"/>
        <v>123</v>
      </c>
      <c r="I2208" s="10"/>
      <c r="J2208" s="10"/>
      <c r="K2208" s="10"/>
      <c r="M2208" s="10">
        <v>2</v>
      </c>
      <c r="N2208" s="69"/>
      <c r="P2208" s="248">
        <f t="shared" si="55"/>
        <v>0</v>
      </c>
      <c r="Q2208" s="10"/>
      <c r="R2208" s="10"/>
      <c r="S2208" s="10"/>
      <c r="T2208" s="180">
        <f t="shared" si="56"/>
        <v>18909.5</v>
      </c>
      <c r="U2208" s="10"/>
      <c r="V2208" s="10"/>
      <c r="W2208" s="10"/>
      <c r="Y2208" s="10"/>
      <c r="Z2208" s="10"/>
      <c r="AB2208" s="10"/>
      <c r="AC2208" s="10"/>
      <c r="AD2208" s="10"/>
      <c r="AE2208" s="3"/>
      <c r="AF2208" s="3"/>
    </row>
    <row r="2209" spans="1:32" x14ac:dyDescent="0.2">
      <c r="A2209" s="55"/>
      <c r="B2209" s="199"/>
      <c r="C2209" s="10" t="s">
        <v>476</v>
      </c>
      <c r="D2209" s="10"/>
      <c r="E2209" s="10" t="s">
        <v>195</v>
      </c>
      <c r="F2209" s="10">
        <v>163756</v>
      </c>
      <c r="G2209" s="10"/>
      <c r="H2209" s="10">
        <f t="shared" si="59"/>
        <v>532</v>
      </c>
      <c r="I2209" s="10"/>
      <c r="J2209" s="10"/>
      <c r="K2209" s="10"/>
      <c r="M2209" s="10">
        <v>124</v>
      </c>
      <c r="N2209" s="69"/>
      <c r="P2209" s="248">
        <f t="shared" si="55"/>
        <v>0</v>
      </c>
      <c r="Q2209" s="10"/>
      <c r="R2209" s="10"/>
      <c r="S2209" s="10"/>
      <c r="T2209" s="180">
        <f t="shared" si="56"/>
        <v>1320.6129032258063</v>
      </c>
      <c r="U2209" s="10"/>
      <c r="V2209" s="10"/>
      <c r="W2209" s="10"/>
      <c r="Y2209" s="10"/>
      <c r="Z2209" s="10"/>
      <c r="AB2209" s="10"/>
      <c r="AC2209" s="10"/>
      <c r="AD2209" s="10"/>
      <c r="AE2209" s="3"/>
      <c r="AF2209" s="3"/>
    </row>
    <row r="2210" spans="1:32" x14ac:dyDescent="0.2">
      <c r="A2210" s="55"/>
      <c r="B2210" s="199"/>
      <c r="C2210" s="10" t="s">
        <v>477</v>
      </c>
      <c r="D2210" s="10"/>
      <c r="E2210" s="10" t="s">
        <v>71</v>
      </c>
      <c r="F2210" s="10">
        <v>12</v>
      </c>
      <c r="G2210" s="10"/>
      <c r="H2210" s="10">
        <f t="shared" si="59"/>
        <v>0</v>
      </c>
      <c r="I2210" s="10"/>
      <c r="J2210" s="10"/>
      <c r="K2210" s="10"/>
      <c r="M2210" s="10">
        <v>1</v>
      </c>
      <c r="N2210" s="69"/>
      <c r="P2210" s="248">
        <f t="shared" si="55"/>
        <v>0</v>
      </c>
      <c r="Q2210" s="10"/>
      <c r="R2210" s="10"/>
      <c r="S2210" s="10"/>
      <c r="T2210" s="180">
        <f t="shared" si="56"/>
        <v>12</v>
      </c>
      <c r="U2210" s="10"/>
      <c r="V2210" s="10"/>
      <c r="W2210" s="10"/>
      <c r="Y2210" s="10"/>
      <c r="Z2210" s="10"/>
      <c r="AB2210" s="10"/>
      <c r="AC2210" s="10"/>
      <c r="AD2210" s="10"/>
      <c r="AE2210" s="3"/>
      <c r="AF2210" s="3"/>
    </row>
    <row r="2211" spans="1:32" x14ac:dyDescent="0.2">
      <c r="A2211" s="55"/>
      <c r="B2211" s="199"/>
      <c r="C2211" s="10" t="s">
        <v>477</v>
      </c>
      <c r="D2211" s="10"/>
      <c r="E2211" s="10" t="s">
        <v>452</v>
      </c>
      <c r="F2211" s="10">
        <v>285</v>
      </c>
      <c r="G2211" s="10"/>
      <c r="H2211" s="10">
        <f t="shared" si="59"/>
        <v>1</v>
      </c>
      <c r="I2211" s="10"/>
      <c r="J2211" s="10"/>
      <c r="K2211" s="10"/>
      <c r="M2211" s="10">
        <v>1</v>
      </c>
      <c r="N2211" s="69"/>
      <c r="P2211" s="248">
        <f t="shared" si="55"/>
        <v>0</v>
      </c>
      <c r="Q2211" s="10"/>
      <c r="R2211" s="10"/>
      <c r="S2211" s="10"/>
      <c r="T2211" s="180">
        <f t="shared" si="56"/>
        <v>285</v>
      </c>
      <c r="U2211" s="10"/>
      <c r="V2211" s="10"/>
      <c r="W2211" s="10"/>
      <c r="Y2211" s="10"/>
      <c r="Z2211" s="10"/>
      <c r="AB2211" s="10"/>
      <c r="AC2211" s="10"/>
      <c r="AD2211" s="10"/>
      <c r="AE2211" s="3"/>
      <c r="AF2211" s="3"/>
    </row>
    <row r="2212" spans="1:32" x14ac:dyDescent="0.2">
      <c r="A2212" s="55"/>
      <c r="B2212" s="199"/>
      <c r="C2212" s="10" t="s">
        <v>477</v>
      </c>
      <c r="D2212" s="10"/>
      <c r="E2212" s="10" t="s">
        <v>478</v>
      </c>
      <c r="F2212" s="10">
        <v>257257</v>
      </c>
      <c r="G2212" s="10"/>
      <c r="H2212" s="10">
        <f t="shared" si="59"/>
        <v>835</v>
      </c>
      <c r="I2212" s="10"/>
      <c r="J2212" s="10"/>
      <c r="K2212" s="10"/>
      <c r="M2212" s="10">
        <v>159</v>
      </c>
      <c r="N2212" s="69"/>
      <c r="P2212" s="248">
        <f t="shared" si="55"/>
        <v>0</v>
      </c>
      <c r="Q2212" s="10"/>
      <c r="R2212" s="10"/>
      <c r="S2212" s="10"/>
      <c r="T2212" s="180">
        <f t="shared" si="56"/>
        <v>1617.9685534591194</v>
      </c>
      <c r="U2212" s="10"/>
      <c r="V2212" s="10"/>
      <c r="W2212" s="10"/>
      <c r="Y2212" s="10"/>
      <c r="Z2212" s="10"/>
      <c r="AB2212" s="10"/>
      <c r="AC2212" s="10"/>
      <c r="AD2212" s="10"/>
      <c r="AE2212" s="3"/>
      <c r="AF2212" s="3"/>
    </row>
    <row r="2213" spans="1:32" x14ac:dyDescent="0.2">
      <c r="A2213" s="55"/>
      <c r="B2213" s="199"/>
      <c r="C2213" s="10" t="s">
        <v>477</v>
      </c>
      <c r="D2213" s="10"/>
      <c r="E2213" s="10" t="s">
        <v>163</v>
      </c>
      <c r="F2213" s="10">
        <v>2761</v>
      </c>
      <c r="G2213" s="10"/>
      <c r="H2213" s="10">
        <f t="shared" si="59"/>
        <v>9</v>
      </c>
      <c r="I2213" s="10"/>
      <c r="J2213" s="10"/>
      <c r="K2213" s="10"/>
      <c r="M2213" s="10">
        <v>1</v>
      </c>
      <c r="N2213" s="69"/>
      <c r="P2213" s="248">
        <f t="shared" si="55"/>
        <v>0</v>
      </c>
      <c r="Q2213" s="10"/>
      <c r="R2213" s="10"/>
      <c r="S2213" s="10"/>
      <c r="T2213" s="180">
        <f t="shared" si="56"/>
        <v>2761</v>
      </c>
      <c r="U2213" s="10"/>
      <c r="V2213" s="10"/>
      <c r="W2213" s="10"/>
      <c r="Y2213" s="10"/>
      <c r="Z2213" s="10"/>
      <c r="AB2213" s="10"/>
      <c r="AC2213" s="10"/>
      <c r="AD2213" s="10"/>
      <c r="AE2213" s="3"/>
      <c r="AF2213" s="3"/>
    </row>
    <row r="2214" spans="1:32" x14ac:dyDescent="0.2">
      <c r="A2214" s="55"/>
      <c r="B2214" s="199"/>
      <c r="C2214" s="10" t="s">
        <v>477</v>
      </c>
      <c r="D2214" s="10"/>
      <c r="E2214" s="10" t="s">
        <v>144</v>
      </c>
      <c r="F2214" s="10">
        <v>99</v>
      </c>
      <c r="G2214" s="10"/>
      <c r="H2214" s="10">
        <f t="shared" si="59"/>
        <v>0</v>
      </c>
      <c r="I2214" s="10"/>
      <c r="J2214" s="10"/>
      <c r="K2214" s="10"/>
      <c r="M2214" s="10">
        <v>1</v>
      </c>
      <c r="N2214" s="69"/>
      <c r="P2214" s="248">
        <f t="shared" si="55"/>
        <v>0</v>
      </c>
      <c r="Q2214" s="10"/>
      <c r="R2214" s="10"/>
      <c r="S2214" s="10"/>
      <c r="T2214" s="180">
        <f t="shared" si="56"/>
        <v>99</v>
      </c>
      <c r="U2214" s="10"/>
      <c r="V2214" s="10"/>
      <c r="W2214" s="10"/>
      <c r="Y2214" s="10"/>
      <c r="Z2214" s="10"/>
      <c r="AB2214" s="10"/>
      <c r="AC2214" s="10"/>
      <c r="AD2214" s="10"/>
      <c r="AE2214" s="3"/>
      <c r="AF2214" s="3"/>
    </row>
    <row r="2215" spans="1:32" x14ac:dyDescent="0.2">
      <c r="A2215" s="55"/>
      <c r="B2215" s="199"/>
      <c r="C2215" s="10" t="s">
        <v>479</v>
      </c>
      <c r="D2215" s="10"/>
      <c r="E2215" s="10" t="s">
        <v>144</v>
      </c>
      <c r="F2215" s="10">
        <v>39978</v>
      </c>
      <c r="G2215" s="10"/>
      <c r="H2215" s="10">
        <f t="shared" si="59"/>
        <v>130</v>
      </c>
      <c r="I2215" s="10"/>
      <c r="J2215" s="10"/>
      <c r="K2215" s="10"/>
      <c r="M2215" s="10">
        <v>5</v>
      </c>
      <c r="N2215" s="69"/>
      <c r="P2215" s="248">
        <f t="shared" si="55"/>
        <v>0</v>
      </c>
      <c r="Q2215" s="10"/>
      <c r="R2215" s="10"/>
      <c r="S2215" s="10"/>
      <c r="T2215" s="180">
        <f t="shared" si="56"/>
        <v>7995.6</v>
      </c>
      <c r="U2215" s="10"/>
      <c r="V2215" s="10"/>
      <c r="W2215" s="10"/>
      <c r="Y2215" s="10"/>
      <c r="Z2215" s="10"/>
      <c r="AB2215" s="10"/>
      <c r="AC2215" s="10"/>
      <c r="AD2215" s="10"/>
      <c r="AE2215" s="3"/>
      <c r="AF2215" s="3"/>
    </row>
    <row r="2216" spans="1:32" x14ac:dyDescent="0.2">
      <c r="A2216" s="55"/>
      <c r="B2216" s="199"/>
      <c r="C2216" s="10" t="s">
        <v>480</v>
      </c>
      <c r="D2216" s="10"/>
      <c r="E2216" s="10" t="s">
        <v>96</v>
      </c>
      <c r="F2216" s="10"/>
      <c r="G2216" s="10"/>
      <c r="H2216" s="10">
        <f t="shared" si="59"/>
        <v>0</v>
      </c>
      <c r="I2216" s="10"/>
      <c r="J2216" s="10"/>
      <c r="K2216" s="10"/>
      <c r="M2216" s="10">
        <v>1</v>
      </c>
      <c r="N2216" s="69"/>
      <c r="P2216" s="248">
        <f t="shared" si="55"/>
        <v>0</v>
      </c>
      <c r="Q2216" s="10"/>
      <c r="R2216" s="10"/>
      <c r="S2216" s="10"/>
      <c r="T2216" s="180">
        <f t="shared" si="56"/>
        <v>0</v>
      </c>
      <c r="U2216" s="10"/>
      <c r="V2216" s="10"/>
      <c r="W2216" s="10"/>
      <c r="Y2216" s="10"/>
      <c r="Z2216" s="10"/>
      <c r="AB2216" s="10"/>
      <c r="AC2216" s="10"/>
      <c r="AD2216" s="10"/>
      <c r="AE2216" s="3"/>
      <c r="AF2216" s="3"/>
    </row>
    <row r="2217" spans="1:32" x14ac:dyDescent="0.2">
      <c r="A2217" s="55"/>
      <c r="B2217" s="199"/>
      <c r="C2217" s="10" t="s">
        <v>481</v>
      </c>
      <c r="D2217" s="10"/>
      <c r="E2217" s="10" t="s">
        <v>446</v>
      </c>
      <c r="F2217" s="10">
        <v>27681</v>
      </c>
      <c r="G2217" s="10"/>
      <c r="H2217" s="10">
        <f t="shared" si="59"/>
        <v>90</v>
      </c>
      <c r="I2217" s="10"/>
      <c r="J2217" s="10"/>
      <c r="K2217" s="10"/>
      <c r="M2217" s="10">
        <v>27</v>
      </c>
      <c r="N2217" s="69"/>
      <c r="P2217" s="248">
        <f t="shared" si="55"/>
        <v>0</v>
      </c>
      <c r="Q2217" s="10"/>
      <c r="R2217" s="10"/>
      <c r="S2217" s="10"/>
      <c r="T2217" s="180">
        <f t="shared" si="56"/>
        <v>1025.2222222222222</v>
      </c>
      <c r="U2217" s="10"/>
      <c r="V2217" s="10"/>
      <c r="W2217" s="10"/>
      <c r="Y2217" s="10"/>
      <c r="Z2217" s="10"/>
      <c r="AB2217" s="10"/>
      <c r="AC2217" s="10"/>
      <c r="AD2217" s="10"/>
      <c r="AE2217" s="3"/>
      <c r="AF2217" s="3"/>
    </row>
    <row r="2218" spans="1:32" x14ac:dyDescent="0.2">
      <c r="A2218" s="55"/>
      <c r="B2218" s="199"/>
      <c r="C2218" s="10" t="s">
        <v>482</v>
      </c>
      <c r="D2218" s="10"/>
      <c r="E2218" s="10" t="s">
        <v>155</v>
      </c>
      <c r="F2218" s="10">
        <v>184991</v>
      </c>
      <c r="G2218" s="10"/>
      <c r="H2218" s="10">
        <f t="shared" si="59"/>
        <v>601</v>
      </c>
      <c r="I2218" s="10"/>
      <c r="J2218" s="10"/>
      <c r="K2218" s="10"/>
      <c r="M2218" s="10">
        <v>103</v>
      </c>
      <c r="N2218" s="69"/>
      <c r="P2218" s="248">
        <f t="shared" si="55"/>
        <v>0</v>
      </c>
      <c r="Q2218" s="10"/>
      <c r="R2218" s="10"/>
      <c r="S2218" s="10"/>
      <c r="T2218" s="180">
        <f t="shared" si="56"/>
        <v>1796.0291262135922</v>
      </c>
      <c r="U2218" s="10"/>
      <c r="V2218" s="10"/>
      <c r="W2218" s="10"/>
      <c r="Y2218" s="10"/>
      <c r="Z2218" s="10"/>
      <c r="AB2218" s="10"/>
      <c r="AC2218" s="10"/>
      <c r="AD2218" s="10"/>
      <c r="AE2218" s="3"/>
      <c r="AF2218" s="3"/>
    </row>
    <row r="2219" spans="1:32" x14ac:dyDescent="0.2">
      <c r="A2219" s="55"/>
      <c r="B2219" s="199"/>
      <c r="C2219" s="10" t="s">
        <v>482</v>
      </c>
      <c r="D2219" s="10"/>
      <c r="E2219" s="10" t="s">
        <v>156</v>
      </c>
      <c r="F2219" s="10">
        <v>290</v>
      </c>
      <c r="G2219" s="10"/>
      <c r="H2219" s="10">
        <f t="shared" si="59"/>
        <v>1</v>
      </c>
      <c r="I2219" s="10"/>
      <c r="J2219" s="10"/>
      <c r="K2219" s="10"/>
      <c r="M2219" s="10">
        <v>1</v>
      </c>
      <c r="N2219" s="69"/>
      <c r="P2219" s="248">
        <f t="shared" si="55"/>
        <v>0</v>
      </c>
      <c r="Q2219" s="10"/>
      <c r="R2219" s="10"/>
      <c r="S2219" s="10"/>
      <c r="T2219" s="180">
        <f t="shared" si="56"/>
        <v>290</v>
      </c>
      <c r="U2219" s="10"/>
      <c r="V2219" s="10"/>
      <c r="W2219" s="10"/>
      <c r="Y2219" s="10"/>
      <c r="Z2219" s="10"/>
      <c r="AB2219" s="10"/>
      <c r="AC2219" s="10"/>
      <c r="AD2219" s="10"/>
      <c r="AE2219" s="3"/>
      <c r="AF2219" s="3"/>
    </row>
    <row r="2220" spans="1:32" x14ac:dyDescent="0.2">
      <c r="A2220" s="55"/>
      <c r="B2220" s="199"/>
      <c r="C2220" s="10" t="s">
        <v>483</v>
      </c>
      <c r="D2220" s="10"/>
      <c r="E2220" s="10" t="s">
        <v>484</v>
      </c>
      <c r="F2220" s="10">
        <v>186817</v>
      </c>
      <c r="G2220" s="10"/>
      <c r="H2220" s="10">
        <f t="shared" si="59"/>
        <v>606</v>
      </c>
      <c r="I2220" s="10"/>
      <c r="J2220" s="10"/>
      <c r="K2220" s="10"/>
      <c r="M2220" s="10">
        <v>43</v>
      </c>
      <c r="N2220" s="69"/>
      <c r="P2220" s="248">
        <f t="shared" si="55"/>
        <v>0</v>
      </c>
      <c r="Q2220" s="10"/>
      <c r="R2220" s="10"/>
      <c r="S2220" s="10"/>
      <c r="T2220" s="180">
        <f t="shared" si="56"/>
        <v>4344.5813953488368</v>
      </c>
      <c r="U2220" s="10"/>
      <c r="V2220" s="10"/>
      <c r="W2220" s="10"/>
      <c r="Y2220" s="10"/>
      <c r="Z2220" s="10"/>
      <c r="AB2220" s="10"/>
      <c r="AC2220" s="10"/>
      <c r="AD2220" s="10"/>
      <c r="AE2220" s="3"/>
      <c r="AF2220" s="3"/>
    </row>
    <row r="2221" spans="1:32" x14ac:dyDescent="0.2">
      <c r="A2221" s="55"/>
      <c r="B2221" s="199"/>
      <c r="C2221" s="10" t="s">
        <v>485</v>
      </c>
      <c r="D2221" s="10"/>
      <c r="E2221" s="10" t="s">
        <v>245</v>
      </c>
      <c r="F2221" s="10">
        <v>2373029</v>
      </c>
      <c r="G2221" s="10"/>
      <c r="H2221" s="10">
        <f t="shared" si="59"/>
        <v>7704</v>
      </c>
      <c r="I2221" s="10"/>
      <c r="J2221" s="10"/>
      <c r="K2221" s="10"/>
      <c r="M2221" s="10">
        <v>502</v>
      </c>
      <c r="N2221" s="69"/>
      <c r="P2221" s="248">
        <f t="shared" si="55"/>
        <v>0</v>
      </c>
      <c r="Q2221" s="10"/>
      <c r="R2221" s="10"/>
      <c r="S2221" s="10"/>
      <c r="T2221" s="180">
        <f t="shared" si="56"/>
        <v>4727.1494023904379</v>
      </c>
      <c r="U2221" s="10"/>
      <c r="V2221" s="10"/>
      <c r="W2221" s="10"/>
      <c r="Y2221" s="10"/>
      <c r="Z2221" s="10"/>
      <c r="AB2221" s="10"/>
      <c r="AC2221" s="10"/>
      <c r="AD2221" s="10"/>
      <c r="AE2221" s="3"/>
      <c r="AF2221" s="3"/>
    </row>
    <row r="2222" spans="1:32" x14ac:dyDescent="0.2">
      <c r="A2222" s="55"/>
      <c r="B2222" s="199"/>
      <c r="C2222" s="10" t="s">
        <v>485</v>
      </c>
      <c r="D2222" s="10"/>
      <c r="E2222" s="10" t="s">
        <v>526</v>
      </c>
      <c r="F2222" s="10">
        <v>2160</v>
      </c>
      <c r="G2222" s="10"/>
      <c r="H2222" s="10">
        <f t="shared" si="59"/>
        <v>7</v>
      </c>
      <c r="I2222" s="10"/>
      <c r="J2222" s="10"/>
      <c r="K2222" s="10"/>
      <c r="M2222" s="10">
        <v>2</v>
      </c>
      <c r="N2222" s="69"/>
      <c r="P2222" s="248">
        <f t="shared" si="55"/>
        <v>0</v>
      </c>
      <c r="Q2222" s="10"/>
      <c r="R2222" s="10"/>
      <c r="S2222" s="10"/>
      <c r="T2222" s="180">
        <f t="shared" si="56"/>
        <v>1080</v>
      </c>
      <c r="U2222" s="10"/>
      <c r="V2222" s="10"/>
      <c r="W2222" s="10"/>
      <c r="Y2222" s="10"/>
      <c r="Z2222" s="10"/>
      <c r="AB2222" s="10"/>
      <c r="AC2222" s="10"/>
      <c r="AD2222" s="10"/>
      <c r="AE2222" s="3"/>
      <c r="AF2222" s="3"/>
    </row>
    <row r="2223" spans="1:32" x14ac:dyDescent="0.2">
      <c r="A2223" s="55"/>
      <c r="B2223" s="199"/>
      <c r="C2223" s="10" t="s">
        <v>486</v>
      </c>
      <c r="D2223" s="10"/>
      <c r="E2223" s="10" t="s">
        <v>487</v>
      </c>
      <c r="F2223" s="10">
        <v>3715</v>
      </c>
      <c r="G2223" s="10"/>
      <c r="H2223" s="10">
        <f t="shared" si="59"/>
        <v>12</v>
      </c>
      <c r="I2223" s="10"/>
      <c r="J2223" s="10"/>
      <c r="K2223" s="10"/>
      <c r="M2223" s="10">
        <v>7</v>
      </c>
      <c r="N2223" s="69"/>
      <c r="P2223" s="248">
        <f t="shared" si="55"/>
        <v>0</v>
      </c>
      <c r="Q2223" s="10"/>
      <c r="R2223" s="10"/>
      <c r="S2223" s="10"/>
      <c r="T2223" s="180">
        <f t="shared" si="56"/>
        <v>530.71428571428567</v>
      </c>
      <c r="U2223" s="10"/>
      <c r="V2223" s="10"/>
      <c r="W2223" s="10"/>
      <c r="Y2223" s="10"/>
      <c r="Z2223" s="10"/>
      <c r="AB2223" s="10"/>
      <c r="AC2223" s="10"/>
      <c r="AD2223" s="10"/>
      <c r="AE2223" s="3"/>
      <c r="AF2223" s="3"/>
    </row>
    <row r="2224" spans="1:32" x14ac:dyDescent="0.2">
      <c r="A2224" s="55"/>
      <c r="B2224" s="199"/>
      <c r="C2224" s="10" t="s">
        <v>488</v>
      </c>
      <c r="D2224" s="10"/>
      <c r="E2224" s="10" t="s">
        <v>78</v>
      </c>
      <c r="F2224" s="10">
        <v>329297</v>
      </c>
      <c r="G2224" s="10"/>
      <c r="H2224" s="10">
        <f t="shared" si="59"/>
        <v>1069</v>
      </c>
      <c r="I2224" s="10"/>
      <c r="J2224" s="10"/>
      <c r="K2224" s="10"/>
      <c r="M2224" s="10">
        <v>27</v>
      </c>
      <c r="N2224" s="69"/>
      <c r="P2224" s="248">
        <f t="shared" si="55"/>
        <v>0</v>
      </c>
      <c r="Q2224" s="10"/>
      <c r="R2224" s="10"/>
      <c r="S2224" s="10"/>
      <c r="T2224" s="180">
        <f t="shared" si="56"/>
        <v>12196.185185185184</v>
      </c>
      <c r="U2224" s="10"/>
      <c r="V2224" s="10"/>
      <c r="W2224" s="10"/>
      <c r="Y2224" s="10"/>
      <c r="Z2224" s="10"/>
      <c r="AB2224" s="10"/>
      <c r="AC2224" s="10"/>
      <c r="AD2224" s="10"/>
      <c r="AE2224" s="3"/>
      <c r="AF2224" s="3"/>
    </row>
    <row r="2225" spans="1:32" x14ac:dyDescent="0.2">
      <c r="A2225" s="55"/>
      <c r="B2225" s="199"/>
      <c r="C2225" s="10" t="s">
        <v>489</v>
      </c>
      <c r="D2225" s="10"/>
      <c r="E2225" s="10" t="s">
        <v>144</v>
      </c>
      <c r="F2225" s="10">
        <v>1739</v>
      </c>
      <c r="G2225" s="10"/>
      <c r="H2225" s="10">
        <f t="shared" si="59"/>
        <v>6</v>
      </c>
      <c r="I2225" s="10"/>
      <c r="J2225" s="10"/>
      <c r="K2225" s="10"/>
      <c r="M2225" s="10">
        <v>1</v>
      </c>
      <c r="N2225" s="69"/>
      <c r="P2225" s="248">
        <f t="shared" si="55"/>
        <v>0</v>
      </c>
      <c r="Q2225" s="10"/>
      <c r="R2225" s="10"/>
      <c r="S2225" s="10"/>
      <c r="T2225" s="180">
        <f t="shared" si="56"/>
        <v>1739</v>
      </c>
      <c r="U2225" s="10"/>
      <c r="V2225" s="10"/>
      <c r="W2225" s="10"/>
      <c r="Y2225" s="10"/>
      <c r="Z2225" s="10"/>
      <c r="AB2225" s="10"/>
      <c r="AC2225" s="10"/>
      <c r="AD2225" s="10"/>
      <c r="AE2225" s="3"/>
      <c r="AF2225" s="3"/>
    </row>
    <row r="2226" spans="1:32" x14ac:dyDescent="0.2">
      <c r="A2226" s="55"/>
      <c r="B2226" s="199"/>
      <c r="C2226" s="10" t="s">
        <v>489</v>
      </c>
      <c r="D2226" s="10"/>
      <c r="E2226" s="10" t="s">
        <v>119</v>
      </c>
      <c r="F2226" s="10">
        <v>43</v>
      </c>
      <c r="G2226" s="10"/>
      <c r="H2226" s="10">
        <f t="shared" si="59"/>
        <v>0</v>
      </c>
      <c r="I2226" s="10"/>
      <c r="J2226" s="10"/>
      <c r="K2226" s="10"/>
      <c r="M2226" s="10">
        <v>1</v>
      </c>
      <c r="N2226" s="69"/>
      <c r="P2226" s="248">
        <f t="shared" si="55"/>
        <v>0</v>
      </c>
      <c r="Q2226" s="10"/>
      <c r="R2226" s="10"/>
      <c r="S2226" s="10"/>
      <c r="T2226" s="180">
        <f t="shared" si="56"/>
        <v>43</v>
      </c>
      <c r="U2226" s="10"/>
      <c r="V2226" s="10"/>
      <c r="W2226" s="10"/>
      <c r="Y2226" s="10"/>
      <c r="Z2226" s="10"/>
      <c r="AB2226" s="10"/>
      <c r="AC2226" s="10"/>
      <c r="AD2226" s="10"/>
      <c r="AE2226" s="3"/>
      <c r="AF2226" s="3"/>
    </row>
    <row r="2227" spans="1:32" x14ac:dyDescent="0.2">
      <c r="A2227" s="55"/>
      <c r="B2227" s="199"/>
      <c r="C2227" s="10" t="s">
        <v>489</v>
      </c>
      <c r="D2227" s="10"/>
      <c r="E2227" s="10" t="s">
        <v>218</v>
      </c>
      <c r="F2227" s="10">
        <v>915333</v>
      </c>
      <c r="G2227" s="10"/>
      <c r="H2227" s="10">
        <f t="shared" si="59"/>
        <v>2972</v>
      </c>
      <c r="I2227" s="10"/>
      <c r="J2227" s="10"/>
      <c r="K2227" s="10"/>
      <c r="M2227" s="10">
        <v>173</v>
      </c>
      <c r="N2227" s="69"/>
      <c r="P2227" s="248">
        <f t="shared" si="55"/>
        <v>0</v>
      </c>
      <c r="Q2227" s="10"/>
      <c r="R2227" s="10"/>
      <c r="S2227" s="10"/>
      <c r="T2227" s="180">
        <f t="shared" si="56"/>
        <v>5290.9421965317915</v>
      </c>
      <c r="U2227" s="10"/>
      <c r="V2227" s="10"/>
      <c r="W2227" s="10"/>
      <c r="Y2227" s="10"/>
      <c r="Z2227" s="10"/>
      <c r="AB2227" s="10"/>
      <c r="AC2227" s="10"/>
      <c r="AD2227" s="10"/>
      <c r="AE2227" s="3"/>
      <c r="AF2227" s="3"/>
    </row>
    <row r="2228" spans="1:32" x14ac:dyDescent="0.2">
      <c r="A2228" s="55"/>
      <c r="B2228" s="199"/>
      <c r="C2228" s="10" t="s">
        <v>490</v>
      </c>
      <c r="D2228" s="10"/>
      <c r="E2228" s="10" t="s">
        <v>163</v>
      </c>
      <c r="F2228" s="10">
        <v>3347980</v>
      </c>
      <c r="G2228" s="10"/>
      <c r="H2228" s="10">
        <f t="shared" si="59"/>
        <v>10869</v>
      </c>
      <c r="I2228" s="10"/>
      <c r="J2228" s="10"/>
      <c r="K2228" s="10"/>
      <c r="M2228" s="10">
        <v>630</v>
      </c>
      <c r="N2228" s="69"/>
      <c r="P2228" s="248">
        <f t="shared" si="55"/>
        <v>0</v>
      </c>
      <c r="Q2228" s="10"/>
      <c r="R2228" s="10"/>
      <c r="S2228" s="10"/>
      <c r="T2228" s="180">
        <f t="shared" si="56"/>
        <v>5314.2539682539682</v>
      </c>
      <c r="U2228" s="10"/>
      <c r="V2228" s="10"/>
      <c r="W2228" s="10"/>
      <c r="Y2228" s="10"/>
      <c r="Z2228" s="10"/>
      <c r="AB2228" s="10"/>
      <c r="AC2228" s="10"/>
      <c r="AD2228" s="10"/>
      <c r="AE2228" s="3"/>
      <c r="AF2228" s="3"/>
    </row>
    <row r="2229" spans="1:32" x14ac:dyDescent="0.2">
      <c r="A2229" s="55"/>
      <c r="B2229" s="199"/>
      <c r="C2229" s="10" t="s">
        <v>491</v>
      </c>
      <c r="D2229" s="10"/>
      <c r="E2229" s="10" t="s">
        <v>96</v>
      </c>
      <c r="F2229" s="10">
        <v>287</v>
      </c>
      <c r="G2229" s="10"/>
      <c r="H2229" s="10">
        <f t="shared" si="59"/>
        <v>1</v>
      </c>
      <c r="I2229" s="10"/>
      <c r="J2229" s="10"/>
      <c r="K2229" s="10"/>
      <c r="M2229" s="10">
        <v>3</v>
      </c>
      <c r="N2229" s="69"/>
      <c r="P2229" s="248">
        <f t="shared" si="55"/>
        <v>0</v>
      </c>
      <c r="Q2229" s="10"/>
      <c r="R2229" s="10"/>
      <c r="S2229" s="10"/>
      <c r="T2229" s="180">
        <f t="shared" si="56"/>
        <v>95.666666666666671</v>
      </c>
      <c r="U2229" s="10"/>
      <c r="V2229" s="10"/>
      <c r="W2229" s="10"/>
      <c r="Y2229" s="10"/>
      <c r="Z2229" s="10"/>
      <c r="AB2229" s="10"/>
      <c r="AC2229" s="10"/>
      <c r="AD2229" s="10"/>
      <c r="AE2229" s="3"/>
      <c r="AF2229" s="3"/>
    </row>
    <row r="2230" spans="1:32" x14ac:dyDescent="0.2">
      <c r="A2230" s="55"/>
      <c r="B2230" s="199"/>
      <c r="C2230" s="10" t="s">
        <v>492</v>
      </c>
      <c r="D2230" s="10"/>
      <c r="E2230" s="10" t="s">
        <v>76</v>
      </c>
      <c r="F2230" s="10">
        <v>15329</v>
      </c>
      <c r="G2230" s="10"/>
      <c r="H2230" s="10">
        <f t="shared" si="59"/>
        <v>50</v>
      </c>
      <c r="I2230" s="10"/>
      <c r="J2230" s="10"/>
      <c r="K2230" s="10"/>
      <c r="M2230" s="10">
        <v>12</v>
      </c>
      <c r="N2230" s="69"/>
      <c r="P2230" s="248">
        <f t="shared" si="55"/>
        <v>0</v>
      </c>
      <c r="Q2230" s="10"/>
      <c r="R2230" s="10"/>
      <c r="S2230" s="10"/>
      <c r="T2230" s="180">
        <f t="shared" si="56"/>
        <v>1277.4166666666667</v>
      </c>
      <c r="U2230" s="10"/>
      <c r="V2230" s="10"/>
      <c r="W2230" s="10"/>
      <c r="Y2230" s="10"/>
      <c r="Z2230" s="10"/>
      <c r="AB2230" s="10"/>
      <c r="AC2230" s="10"/>
      <c r="AD2230" s="10"/>
      <c r="AE2230" s="3"/>
      <c r="AF2230" s="3"/>
    </row>
    <row r="2231" spans="1:32" x14ac:dyDescent="0.2">
      <c r="A2231" s="55"/>
      <c r="B2231" s="199"/>
      <c r="C2231" s="10" t="s">
        <v>492</v>
      </c>
      <c r="D2231" s="10"/>
      <c r="E2231" s="10" t="s">
        <v>493</v>
      </c>
      <c r="F2231" s="10">
        <v>9861</v>
      </c>
      <c r="G2231" s="10"/>
      <c r="H2231" s="10">
        <f t="shared" si="59"/>
        <v>32</v>
      </c>
      <c r="I2231" s="10"/>
      <c r="J2231" s="10"/>
      <c r="K2231" s="10"/>
      <c r="M2231" s="10">
        <v>9</v>
      </c>
      <c r="N2231" s="69"/>
      <c r="P2231" s="248">
        <f t="shared" si="55"/>
        <v>0</v>
      </c>
      <c r="Q2231" s="10"/>
      <c r="R2231" s="10"/>
      <c r="S2231" s="10"/>
      <c r="T2231" s="180">
        <f t="shared" si="56"/>
        <v>1095.6666666666667</v>
      </c>
      <c r="U2231" s="10"/>
      <c r="V2231" s="10"/>
      <c r="W2231" s="10"/>
      <c r="Y2231" s="10"/>
      <c r="Z2231" s="10"/>
      <c r="AB2231" s="10"/>
      <c r="AC2231" s="10"/>
      <c r="AD2231" s="10"/>
      <c r="AE2231" s="3"/>
      <c r="AF2231" s="3"/>
    </row>
    <row r="2232" spans="1:32" x14ac:dyDescent="0.2">
      <c r="A2232" s="55"/>
      <c r="B2232" s="199"/>
      <c r="C2232" s="10" t="s">
        <v>492</v>
      </c>
      <c r="D2232" s="10"/>
      <c r="E2232" s="10" t="s">
        <v>119</v>
      </c>
      <c r="F2232" s="10">
        <v>3744</v>
      </c>
      <c r="G2232" s="10"/>
      <c r="H2232" s="10">
        <f t="shared" si="59"/>
        <v>12</v>
      </c>
      <c r="I2232" s="10"/>
      <c r="J2232" s="10"/>
      <c r="K2232" s="10"/>
      <c r="M2232" s="10">
        <v>9</v>
      </c>
      <c r="N2232" s="69"/>
      <c r="P2232" s="248">
        <f t="shared" si="55"/>
        <v>0</v>
      </c>
      <c r="Q2232" s="10"/>
      <c r="R2232" s="10"/>
      <c r="S2232" s="10"/>
      <c r="T2232" s="180">
        <f t="shared" si="56"/>
        <v>416</v>
      </c>
      <c r="U2232" s="10"/>
      <c r="V2232" s="10"/>
      <c r="W2232" s="10"/>
      <c r="Y2232" s="10"/>
      <c r="Z2232" s="10"/>
      <c r="AB2232" s="10"/>
      <c r="AC2232" s="10"/>
      <c r="AD2232" s="10"/>
      <c r="AE2232" s="3"/>
      <c r="AF2232" s="3"/>
    </row>
    <row r="2233" spans="1:32" x14ac:dyDescent="0.2">
      <c r="A2233" s="55"/>
      <c r="B2233" s="199"/>
      <c r="C2233" s="10" t="s">
        <v>495</v>
      </c>
      <c r="D2233" s="10"/>
      <c r="E2233" s="10" t="s">
        <v>147</v>
      </c>
      <c r="F2233" s="10">
        <v>4838</v>
      </c>
      <c r="G2233" s="10"/>
      <c r="H2233" s="10">
        <f t="shared" si="59"/>
        <v>16</v>
      </c>
      <c r="I2233" s="10"/>
      <c r="J2233" s="10"/>
      <c r="K2233" s="10"/>
      <c r="M2233" s="10">
        <v>2</v>
      </c>
      <c r="N2233" s="69"/>
      <c r="P2233" s="248">
        <f t="shared" si="55"/>
        <v>0</v>
      </c>
      <c r="Q2233" s="10"/>
      <c r="R2233" s="10"/>
      <c r="S2233" s="10"/>
      <c r="T2233" s="180">
        <f t="shared" si="56"/>
        <v>2419</v>
      </c>
      <c r="U2233" s="10"/>
      <c r="V2233" s="10"/>
      <c r="W2233" s="10"/>
      <c r="Y2233" s="10"/>
      <c r="Z2233" s="10"/>
      <c r="AB2233" s="10"/>
      <c r="AC2233" s="10"/>
      <c r="AD2233" s="10"/>
      <c r="AE2233" s="3"/>
      <c r="AF2233" s="3"/>
    </row>
    <row r="2234" spans="1:32" x14ac:dyDescent="0.2">
      <c r="A2234" s="55"/>
      <c r="B2234" s="199"/>
      <c r="C2234" s="10" t="s">
        <v>495</v>
      </c>
      <c r="D2234" s="10"/>
      <c r="E2234" s="10" t="s">
        <v>123</v>
      </c>
      <c r="F2234" s="10">
        <v>3258</v>
      </c>
      <c r="G2234" s="10"/>
      <c r="H2234" s="10">
        <f t="shared" si="59"/>
        <v>11</v>
      </c>
      <c r="I2234" s="10"/>
      <c r="J2234" s="10"/>
      <c r="K2234" s="10"/>
      <c r="M2234" s="10">
        <v>4</v>
      </c>
      <c r="N2234" s="69"/>
      <c r="P2234" s="248">
        <f t="shared" si="55"/>
        <v>0</v>
      </c>
      <c r="Q2234" s="10"/>
      <c r="R2234" s="10"/>
      <c r="S2234" s="10"/>
      <c r="T2234" s="180">
        <f t="shared" si="56"/>
        <v>814.5</v>
      </c>
      <c r="U2234" s="10"/>
      <c r="V2234" s="10"/>
      <c r="W2234" s="10"/>
      <c r="Y2234" s="10"/>
      <c r="Z2234" s="10"/>
      <c r="AB2234" s="10"/>
      <c r="AC2234" s="10"/>
      <c r="AD2234" s="10"/>
      <c r="AE2234" s="3"/>
      <c r="AF2234" s="3"/>
    </row>
    <row r="2235" spans="1:32" x14ac:dyDescent="0.2">
      <c r="A2235" s="55"/>
      <c r="B2235" s="199"/>
      <c r="C2235" s="10" t="s">
        <v>495</v>
      </c>
      <c r="D2235" s="10"/>
      <c r="E2235" s="10" t="s">
        <v>76</v>
      </c>
      <c r="F2235" s="10">
        <v>1030</v>
      </c>
      <c r="G2235" s="10"/>
      <c r="H2235" s="10">
        <f t="shared" si="59"/>
        <v>3</v>
      </c>
      <c r="I2235" s="10"/>
      <c r="J2235" s="10"/>
      <c r="K2235" s="10"/>
      <c r="M2235" s="10">
        <v>1</v>
      </c>
      <c r="N2235" s="69"/>
      <c r="P2235" s="248">
        <f t="shared" si="55"/>
        <v>0</v>
      </c>
      <c r="Q2235" s="10"/>
      <c r="R2235" s="10"/>
      <c r="S2235" s="10"/>
      <c r="T2235" s="180">
        <f t="shared" si="56"/>
        <v>1030</v>
      </c>
      <c r="U2235" s="10"/>
      <c r="V2235" s="10"/>
      <c r="W2235" s="10"/>
      <c r="Y2235" s="10"/>
      <c r="Z2235" s="10"/>
      <c r="AB2235" s="10"/>
      <c r="AC2235" s="10"/>
      <c r="AD2235" s="10"/>
      <c r="AE2235" s="3"/>
      <c r="AF2235" s="3"/>
    </row>
    <row r="2236" spans="1:32" x14ac:dyDescent="0.2">
      <c r="A2236" s="55"/>
      <c r="B2236" s="199"/>
      <c r="C2236" s="10" t="s">
        <v>495</v>
      </c>
      <c r="D2236" s="10"/>
      <c r="E2236" s="10" t="s">
        <v>456</v>
      </c>
      <c r="F2236" s="10">
        <v>796317</v>
      </c>
      <c r="G2236" s="10"/>
      <c r="H2236" s="10">
        <f t="shared" si="59"/>
        <v>2585</v>
      </c>
      <c r="I2236" s="10"/>
      <c r="J2236" s="10"/>
      <c r="K2236" s="10"/>
      <c r="M2236" s="10">
        <v>556</v>
      </c>
      <c r="N2236" s="69"/>
      <c r="P2236" s="248">
        <f t="shared" si="55"/>
        <v>0</v>
      </c>
      <c r="Q2236" s="10"/>
      <c r="R2236" s="10"/>
      <c r="S2236" s="10"/>
      <c r="T2236" s="180">
        <f t="shared" si="56"/>
        <v>1432.2248201438849</v>
      </c>
      <c r="U2236" s="10"/>
      <c r="V2236" s="10"/>
      <c r="W2236" s="10"/>
      <c r="Y2236" s="10"/>
      <c r="Z2236" s="10"/>
      <c r="AB2236" s="10"/>
      <c r="AC2236" s="10"/>
      <c r="AD2236" s="10"/>
      <c r="AE2236" s="3"/>
      <c r="AF2236" s="3"/>
    </row>
    <row r="2237" spans="1:32" x14ac:dyDescent="0.2">
      <c r="A2237" s="55"/>
      <c r="B2237" s="199"/>
      <c r="C2237" s="10" t="s">
        <v>496</v>
      </c>
      <c r="D2237" s="10"/>
      <c r="E2237" s="10" t="s">
        <v>144</v>
      </c>
      <c r="F2237" s="10">
        <v>742863</v>
      </c>
      <c r="G2237" s="10"/>
      <c r="H2237" s="10">
        <f t="shared" si="59"/>
        <v>2412</v>
      </c>
      <c r="I2237" s="10"/>
      <c r="J2237" s="10"/>
      <c r="K2237" s="10"/>
      <c r="M2237" s="10">
        <v>61</v>
      </c>
      <c r="N2237" s="69"/>
      <c r="P2237" s="248">
        <f t="shared" si="55"/>
        <v>0</v>
      </c>
      <c r="Q2237" s="10"/>
      <c r="R2237" s="10"/>
      <c r="S2237" s="10"/>
      <c r="T2237" s="180">
        <f t="shared" si="56"/>
        <v>12178.081967213115</v>
      </c>
      <c r="U2237" s="10"/>
      <c r="V2237" s="10"/>
      <c r="W2237" s="10"/>
      <c r="Y2237" s="10"/>
      <c r="Z2237" s="10"/>
      <c r="AB2237" s="10"/>
      <c r="AC2237" s="10"/>
      <c r="AD2237" s="10"/>
      <c r="AE2237" s="3"/>
      <c r="AF2237" s="3"/>
    </row>
    <row r="2238" spans="1:32" x14ac:dyDescent="0.2">
      <c r="A2238" s="55"/>
      <c r="B2238" s="199"/>
      <c r="C2238" s="10" t="s">
        <v>497</v>
      </c>
      <c r="D2238" s="10"/>
      <c r="E2238" s="10" t="s">
        <v>62</v>
      </c>
      <c r="F2238" s="10">
        <v>272314</v>
      </c>
      <c r="G2238" s="10"/>
      <c r="H2238" s="10">
        <f t="shared" si="59"/>
        <v>884</v>
      </c>
      <c r="I2238" s="10"/>
      <c r="J2238" s="10"/>
      <c r="K2238" s="10"/>
      <c r="M2238" s="10">
        <v>41</v>
      </c>
      <c r="N2238" s="69"/>
      <c r="P2238" s="248">
        <f t="shared" si="55"/>
        <v>0</v>
      </c>
      <c r="Q2238" s="10"/>
      <c r="R2238" s="10"/>
      <c r="S2238" s="10"/>
      <c r="T2238" s="180">
        <f t="shared" si="56"/>
        <v>6641.8048780487807</v>
      </c>
      <c r="U2238" s="10"/>
      <c r="V2238" s="10"/>
      <c r="W2238" s="10"/>
      <c r="Y2238" s="10"/>
      <c r="Z2238" s="10"/>
      <c r="AB2238" s="10"/>
      <c r="AC2238" s="10"/>
      <c r="AD2238" s="10"/>
      <c r="AE2238" s="3"/>
      <c r="AF2238" s="3"/>
    </row>
    <row r="2239" spans="1:32" x14ac:dyDescent="0.2">
      <c r="A2239" s="55"/>
      <c r="B2239" s="199"/>
      <c r="C2239" s="10" t="s">
        <v>497</v>
      </c>
      <c r="D2239" s="10"/>
      <c r="E2239" s="10" t="s">
        <v>372</v>
      </c>
      <c r="F2239" s="10">
        <v>682</v>
      </c>
      <c r="G2239" s="10"/>
      <c r="H2239" s="10">
        <f t="shared" si="59"/>
        <v>2</v>
      </c>
      <c r="I2239" s="10"/>
      <c r="J2239" s="10"/>
      <c r="K2239" s="10"/>
      <c r="M2239" s="10">
        <v>4</v>
      </c>
      <c r="N2239" s="69"/>
      <c r="P2239" s="248">
        <f t="shared" si="55"/>
        <v>0</v>
      </c>
      <c r="Q2239" s="10"/>
      <c r="R2239" s="10"/>
      <c r="S2239" s="10"/>
      <c r="T2239" s="180">
        <f t="shared" si="56"/>
        <v>170.5</v>
      </c>
      <c r="U2239" s="10"/>
      <c r="V2239" s="10"/>
      <c r="W2239" s="10"/>
      <c r="Y2239" s="10"/>
      <c r="Z2239" s="10"/>
      <c r="AB2239" s="10"/>
      <c r="AC2239" s="10"/>
      <c r="AD2239" s="10"/>
      <c r="AE2239" s="3"/>
      <c r="AF2239" s="3"/>
    </row>
    <row r="2240" spans="1:32" x14ac:dyDescent="0.2">
      <c r="A2240" s="55"/>
      <c r="B2240" s="199"/>
      <c r="C2240" s="10" t="s">
        <v>498</v>
      </c>
      <c r="D2240" s="10"/>
      <c r="E2240" s="10" t="s">
        <v>223</v>
      </c>
      <c r="F2240" s="10">
        <v>455402</v>
      </c>
      <c r="G2240" s="10"/>
      <c r="H2240" s="10">
        <f t="shared" si="59"/>
        <v>1478</v>
      </c>
      <c r="I2240" s="10"/>
      <c r="J2240" s="10"/>
      <c r="K2240" s="10"/>
      <c r="M2240" s="10">
        <v>213</v>
      </c>
      <c r="N2240" s="69"/>
      <c r="P2240" s="248">
        <f t="shared" si="55"/>
        <v>0</v>
      </c>
      <c r="Q2240" s="10"/>
      <c r="R2240" s="10"/>
      <c r="S2240" s="10"/>
      <c r="T2240" s="180">
        <f t="shared" si="56"/>
        <v>2138.0375586854461</v>
      </c>
      <c r="U2240" s="10"/>
      <c r="V2240" s="10"/>
      <c r="W2240" s="10"/>
      <c r="Y2240" s="10"/>
      <c r="Z2240" s="10"/>
      <c r="AB2240" s="10"/>
      <c r="AC2240" s="10"/>
      <c r="AD2240" s="10"/>
      <c r="AE2240" s="3"/>
      <c r="AF2240" s="3"/>
    </row>
    <row r="2241" spans="1:32" x14ac:dyDescent="0.2">
      <c r="A2241" s="55"/>
      <c r="B2241" s="199"/>
      <c r="C2241" s="10" t="s">
        <v>498</v>
      </c>
      <c r="D2241" s="10"/>
      <c r="E2241" s="10" t="s">
        <v>224</v>
      </c>
      <c r="F2241" s="10"/>
      <c r="G2241" s="10"/>
      <c r="H2241" s="10">
        <f t="shared" si="59"/>
        <v>0</v>
      </c>
      <c r="I2241" s="10"/>
      <c r="J2241" s="10"/>
      <c r="K2241" s="10"/>
      <c r="M2241" s="10">
        <v>1</v>
      </c>
      <c r="N2241" s="69"/>
      <c r="P2241" s="248">
        <f t="shared" si="55"/>
        <v>0</v>
      </c>
      <c r="Q2241" s="10"/>
      <c r="R2241" s="10"/>
      <c r="S2241" s="10"/>
      <c r="T2241" s="180">
        <f t="shared" si="56"/>
        <v>0</v>
      </c>
      <c r="U2241" s="10"/>
      <c r="V2241" s="10"/>
      <c r="W2241" s="10"/>
      <c r="Y2241" s="10"/>
      <c r="Z2241" s="10"/>
      <c r="AB2241" s="10"/>
      <c r="AC2241" s="10"/>
      <c r="AD2241" s="10"/>
      <c r="AE2241" s="3"/>
      <c r="AF2241" s="3"/>
    </row>
    <row r="2242" spans="1:32" x14ac:dyDescent="0.2">
      <c r="A2242" s="55"/>
      <c r="B2242" s="199"/>
      <c r="C2242" s="10" t="s">
        <v>498</v>
      </c>
      <c r="D2242" s="10"/>
      <c r="E2242" s="10" t="s">
        <v>126</v>
      </c>
      <c r="F2242" s="10">
        <v>1907</v>
      </c>
      <c r="G2242" s="10"/>
      <c r="H2242" s="10">
        <f t="shared" si="59"/>
        <v>6</v>
      </c>
      <c r="I2242" s="10"/>
      <c r="J2242" s="10"/>
      <c r="K2242" s="10"/>
      <c r="M2242" s="10">
        <v>2</v>
      </c>
      <c r="N2242" s="69"/>
      <c r="P2242" s="248">
        <f t="shared" si="55"/>
        <v>0</v>
      </c>
      <c r="Q2242" s="10"/>
      <c r="R2242" s="10"/>
      <c r="S2242" s="10"/>
      <c r="T2242" s="180">
        <f t="shared" si="56"/>
        <v>953.5</v>
      </c>
      <c r="U2242" s="10"/>
      <c r="V2242" s="10"/>
      <c r="W2242" s="10"/>
      <c r="Y2242" s="10"/>
      <c r="Z2242" s="10"/>
      <c r="AB2242" s="10"/>
      <c r="AC2242" s="10"/>
      <c r="AD2242" s="10"/>
      <c r="AE2242" s="3"/>
      <c r="AF2242" s="3"/>
    </row>
    <row r="2243" spans="1:32" x14ac:dyDescent="0.2">
      <c r="A2243" s="55"/>
      <c r="B2243" s="199"/>
      <c r="C2243" s="10" t="s">
        <v>499</v>
      </c>
      <c r="D2243" s="10"/>
      <c r="E2243" s="10" t="s">
        <v>380</v>
      </c>
      <c r="F2243" s="10">
        <v>598</v>
      </c>
      <c r="G2243" s="10"/>
      <c r="H2243" s="10">
        <f t="shared" ref="H2243:H2306" si="60">ROUND($H$2357*F2243/$F$2357,0)</f>
        <v>2</v>
      </c>
      <c r="I2243" s="10"/>
      <c r="J2243" s="10"/>
      <c r="K2243" s="10"/>
      <c r="M2243" s="10">
        <v>1</v>
      </c>
      <c r="N2243" s="69"/>
      <c r="P2243" s="248">
        <f t="shared" si="55"/>
        <v>0</v>
      </c>
      <c r="Q2243" s="10"/>
      <c r="R2243" s="10"/>
      <c r="S2243" s="10"/>
      <c r="T2243" s="180">
        <f t="shared" si="56"/>
        <v>598</v>
      </c>
      <c r="U2243" s="10"/>
      <c r="V2243" s="10"/>
      <c r="W2243" s="10"/>
      <c r="Y2243" s="10"/>
      <c r="Z2243" s="10"/>
      <c r="AB2243" s="10"/>
      <c r="AC2243" s="10"/>
      <c r="AD2243" s="10"/>
      <c r="AE2243" s="3"/>
      <c r="AF2243" s="3"/>
    </row>
    <row r="2244" spans="1:32" x14ac:dyDescent="0.2">
      <c r="A2244" s="55"/>
      <c r="B2244" s="199"/>
      <c r="C2244" s="10" t="s">
        <v>499</v>
      </c>
      <c r="D2244" s="10"/>
      <c r="E2244" s="10" t="s">
        <v>106</v>
      </c>
      <c r="F2244" s="10">
        <v>3589813</v>
      </c>
      <c r="G2244" s="10"/>
      <c r="H2244" s="10">
        <f t="shared" si="60"/>
        <v>11654</v>
      </c>
      <c r="I2244" s="10"/>
      <c r="J2244" s="10"/>
      <c r="K2244" s="10"/>
      <c r="M2244" s="10">
        <v>655</v>
      </c>
      <c r="N2244" s="69"/>
      <c r="P2244" s="248">
        <f t="shared" si="55"/>
        <v>0</v>
      </c>
      <c r="Q2244" s="10"/>
      <c r="R2244" s="10"/>
      <c r="S2244" s="10"/>
      <c r="T2244" s="180">
        <f t="shared" si="56"/>
        <v>5480.6305343511449</v>
      </c>
      <c r="U2244" s="10"/>
      <c r="V2244" s="10"/>
      <c r="W2244" s="10"/>
      <c r="Y2244" s="10"/>
      <c r="Z2244" s="10"/>
      <c r="AB2244" s="10"/>
      <c r="AC2244" s="10"/>
      <c r="AD2244" s="10"/>
      <c r="AE2244" s="3"/>
      <c r="AF2244" s="3"/>
    </row>
    <row r="2245" spans="1:32" x14ac:dyDescent="0.2">
      <c r="A2245" s="55"/>
      <c r="B2245" s="199"/>
      <c r="C2245" s="10" t="s">
        <v>499</v>
      </c>
      <c r="D2245" s="10"/>
      <c r="E2245" s="10" t="s">
        <v>89</v>
      </c>
      <c r="F2245" s="10">
        <v>516</v>
      </c>
      <c r="G2245" s="10"/>
      <c r="H2245" s="10">
        <f t="shared" si="60"/>
        <v>2</v>
      </c>
      <c r="I2245" s="10"/>
      <c r="J2245" s="10"/>
      <c r="K2245" s="10"/>
      <c r="M2245" s="10">
        <v>1</v>
      </c>
      <c r="N2245" s="69"/>
      <c r="P2245" s="248">
        <f t="shared" si="55"/>
        <v>0</v>
      </c>
      <c r="Q2245" s="10"/>
      <c r="R2245" s="10"/>
      <c r="S2245" s="10"/>
      <c r="T2245" s="180">
        <f t="shared" si="56"/>
        <v>516</v>
      </c>
      <c r="U2245" s="10"/>
      <c r="V2245" s="10"/>
      <c r="W2245" s="10"/>
      <c r="Y2245" s="10"/>
      <c r="Z2245" s="10"/>
      <c r="AB2245" s="10"/>
      <c r="AC2245" s="10"/>
      <c r="AD2245" s="10"/>
      <c r="AE2245" s="3"/>
      <c r="AF2245" s="3"/>
    </row>
    <row r="2246" spans="1:32" x14ac:dyDescent="0.2">
      <c r="A2246" s="55"/>
      <c r="B2246" s="199"/>
      <c r="C2246" s="10" t="s">
        <v>501</v>
      </c>
      <c r="D2246" s="10"/>
      <c r="E2246" s="10" t="s">
        <v>191</v>
      </c>
      <c r="F2246" s="10">
        <v>8</v>
      </c>
      <c r="G2246" s="10"/>
      <c r="H2246" s="10">
        <f t="shared" si="60"/>
        <v>0</v>
      </c>
      <c r="I2246" s="10"/>
      <c r="J2246" s="10"/>
      <c r="K2246" s="10"/>
      <c r="M2246" s="10">
        <v>1</v>
      </c>
      <c r="N2246" s="69"/>
      <c r="P2246" s="248">
        <f t="shared" si="55"/>
        <v>0</v>
      </c>
      <c r="Q2246" s="10"/>
      <c r="R2246" s="10"/>
      <c r="S2246" s="10"/>
      <c r="T2246" s="180">
        <f t="shared" si="56"/>
        <v>8</v>
      </c>
      <c r="U2246" s="10"/>
      <c r="V2246" s="10"/>
      <c r="W2246" s="10"/>
      <c r="Y2246" s="10"/>
      <c r="Z2246" s="10"/>
      <c r="AB2246" s="10"/>
      <c r="AC2246" s="10"/>
      <c r="AD2246" s="10"/>
      <c r="AE2246" s="3"/>
      <c r="AF2246" s="3"/>
    </row>
    <row r="2247" spans="1:32" x14ac:dyDescent="0.2">
      <c r="A2247" s="55"/>
      <c r="B2247" s="199"/>
      <c r="C2247" s="10" t="s">
        <v>501</v>
      </c>
      <c r="D2247" s="10"/>
      <c r="E2247" s="10" t="s">
        <v>87</v>
      </c>
      <c r="F2247" s="10">
        <v>29250</v>
      </c>
      <c r="G2247" s="10"/>
      <c r="H2247" s="10">
        <f t="shared" si="60"/>
        <v>95</v>
      </c>
      <c r="I2247" s="10"/>
      <c r="J2247" s="10"/>
      <c r="K2247" s="10"/>
      <c r="M2247" s="10">
        <v>25</v>
      </c>
      <c r="N2247" s="69"/>
      <c r="P2247" s="248">
        <f t="shared" si="55"/>
        <v>0</v>
      </c>
      <c r="Q2247" s="10"/>
      <c r="R2247" s="10"/>
      <c r="S2247" s="10"/>
      <c r="T2247" s="180">
        <f t="shared" si="56"/>
        <v>1170</v>
      </c>
      <c r="U2247" s="10"/>
      <c r="V2247" s="10"/>
      <c r="W2247" s="10"/>
      <c r="Y2247" s="10"/>
      <c r="Z2247" s="10"/>
      <c r="AB2247" s="10"/>
      <c r="AC2247" s="10"/>
      <c r="AD2247" s="10"/>
      <c r="AE2247" s="3"/>
      <c r="AF2247" s="3"/>
    </row>
    <row r="2248" spans="1:32" x14ac:dyDescent="0.2">
      <c r="A2248" s="55"/>
      <c r="B2248" s="199"/>
      <c r="C2248" s="10" t="s">
        <v>502</v>
      </c>
      <c r="D2248" s="10"/>
      <c r="E2248" s="10" t="s">
        <v>459</v>
      </c>
      <c r="F2248" s="10">
        <v>70256</v>
      </c>
      <c r="G2248" s="10"/>
      <c r="H2248" s="10">
        <f t="shared" si="60"/>
        <v>228</v>
      </c>
      <c r="I2248" s="10"/>
      <c r="J2248" s="10"/>
      <c r="K2248" s="10"/>
      <c r="M2248" s="10">
        <v>52</v>
      </c>
      <c r="N2248" s="69"/>
      <c r="P2248" s="248">
        <f t="shared" si="55"/>
        <v>0</v>
      </c>
      <c r="Q2248" s="10"/>
      <c r="R2248" s="10"/>
      <c r="S2248" s="10"/>
      <c r="T2248" s="180">
        <f t="shared" si="56"/>
        <v>1351.0769230769231</v>
      </c>
      <c r="U2248" s="10"/>
      <c r="V2248" s="10"/>
      <c r="W2248" s="10"/>
      <c r="Y2248" s="10"/>
      <c r="Z2248" s="10"/>
      <c r="AB2248" s="10"/>
      <c r="AC2248" s="10"/>
      <c r="AD2248" s="10"/>
      <c r="AE2248" s="3"/>
      <c r="AF2248" s="3"/>
    </row>
    <row r="2249" spans="1:32" x14ac:dyDescent="0.2">
      <c r="A2249" s="55"/>
      <c r="B2249" s="199"/>
      <c r="C2249" s="10" t="s">
        <v>503</v>
      </c>
      <c r="D2249" s="10"/>
      <c r="E2249" s="10" t="s">
        <v>166</v>
      </c>
      <c r="F2249" s="10">
        <v>552</v>
      </c>
      <c r="G2249" s="10"/>
      <c r="H2249" s="10">
        <f t="shared" si="60"/>
        <v>2</v>
      </c>
      <c r="I2249" s="10"/>
      <c r="J2249" s="10"/>
      <c r="K2249" s="10"/>
      <c r="M2249" s="10">
        <v>5</v>
      </c>
      <c r="N2249" s="69"/>
      <c r="P2249" s="248">
        <f t="shared" si="55"/>
        <v>0</v>
      </c>
      <c r="Q2249" s="10"/>
      <c r="R2249" s="10"/>
      <c r="S2249" s="10"/>
      <c r="T2249" s="180">
        <f t="shared" si="56"/>
        <v>110.4</v>
      </c>
      <c r="U2249" s="10"/>
      <c r="V2249" s="10"/>
      <c r="W2249" s="10"/>
      <c r="Y2249" s="10"/>
      <c r="Z2249" s="10"/>
      <c r="AB2249" s="10"/>
      <c r="AC2249" s="10"/>
      <c r="AD2249" s="10"/>
      <c r="AE2249" s="3"/>
      <c r="AF2249" s="3"/>
    </row>
    <row r="2250" spans="1:32" x14ac:dyDescent="0.2">
      <c r="A2250" s="55"/>
      <c r="B2250" s="199"/>
      <c r="C2250" s="10" t="s">
        <v>504</v>
      </c>
      <c r="D2250" s="10"/>
      <c r="E2250" s="10" t="s">
        <v>505</v>
      </c>
      <c r="F2250" s="10">
        <v>56833</v>
      </c>
      <c r="G2250" s="10"/>
      <c r="H2250" s="10">
        <f t="shared" si="60"/>
        <v>185</v>
      </c>
      <c r="I2250" s="10"/>
      <c r="J2250" s="10"/>
      <c r="K2250" s="10"/>
      <c r="M2250" s="10">
        <v>46</v>
      </c>
      <c r="N2250" s="69"/>
      <c r="P2250" s="248">
        <f t="shared" si="55"/>
        <v>0</v>
      </c>
      <c r="Q2250" s="10"/>
      <c r="R2250" s="10"/>
      <c r="S2250" s="10"/>
      <c r="T2250" s="180">
        <f t="shared" si="56"/>
        <v>1235.5</v>
      </c>
      <c r="U2250" s="10"/>
      <c r="V2250" s="10"/>
      <c r="W2250" s="10"/>
      <c r="Y2250" s="10"/>
      <c r="Z2250" s="10"/>
      <c r="AB2250" s="10"/>
      <c r="AC2250" s="10"/>
      <c r="AD2250" s="10"/>
      <c r="AE2250" s="3"/>
      <c r="AF2250" s="3"/>
    </row>
    <row r="2251" spans="1:32" x14ac:dyDescent="0.2">
      <c r="A2251" s="55"/>
      <c r="B2251" s="199"/>
      <c r="C2251" s="10" t="s">
        <v>506</v>
      </c>
      <c r="D2251" s="10"/>
      <c r="E2251" s="10" t="s">
        <v>103</v>
      </c>
      <c r="F2251" s="10">
        <v>573709</v>
      </c>
      <c r="G2251" s="10"/>
      <c r="H2251" s="10">
        <f t="shared" si="60"/>
        <v>1863</v>
      </c>
      <c r="I2251" s="10"/>
      <c r="J2251" s="10"/>
      <c r="K2251" s="10"/>
      <c r="M2251" s="10">
        <v>307</v>
      </c>
      <c r="N2251" s="69"/>
      <c r="P2251" s="248">
        <f t="shared" si="55"/>
        <v>0</v>
      </c>
      <c r="Q2251" s="10"/>
      <c r="R2251" s="10"/>
      <c r="S2251" s="10"/>
      <c r="T2251" s="180">
        <f t="shared" si="56"/>
        <v>1868.7589576547232</v>
      </c>
      <c r="U2251" s="10"/>
      <c r="V2251" s="10"/>
      <c r="W2251" s="10"/>
      <c r="Y2251" s="10"/>
      <c r="Z2251" s="10"/>
      <c r="AB2251" s="10"/>
      <c r="AC2251" s="10"/>
      <c r="AD2251" s="10"/>
      <c r="AE2251" s="3"/>
      <c r="AF2251" s="3"/>
    </row>
    <row r="2252" spans="1:32" x14ac:dyDescent="0.2">
      <c r="A2252" s="55"/>
      <c r="B2252" s="199"/>
      <c r="C2252" s="10" t="s">
        <v>506</v>
      </c>
      <c r="D2252" s="10"/>
      <c r="E2252" s="10" t="s">
        <v>104</v>
      </c>
      <c r="F2252" s="10">
        <v>12</v>
      </c>
      <c r="G2252" s="10"/>
      <c r="H2252" s="10">
        <f t="shared" si="60"/>
        <v>0</v>
      </c>
      <c r="I2252" s="10"/>
      <c r="J2252" s="10"/>
      <c r="K2252" s="10"/>
      <c r="M2252" s="10">
        <v>1</v>
      </c>
      <c r="N2252" s="69"/>
      <c r="P2252" s="248">
        <f t="shared" si="55"/>
        <v>0</v>
      </c>
      <c r="Q2252" s="10"/>
      <c r="R2252" s="10"/>
      <c r="S2252" s="10"/>
      <c r="T2252" s="180">
        <f t="shared" si="56"/>
        <v>12</v>
      </c>
      <c r="U2252" s="10"/>
      <c r="V2252" s="10"/>
      <c r="W2252" s="10"/>
      <c r="Y2252" s="10"/>
      <c r="Z2252" s="10"/>
      <c r="AB2252" s="10"/>
      <c r="AC2252" s="10"/>
      <c r="AD2252" s="10"/>
      <c r="AE2252" s="3"/>
      <c r="AF2252" s="3"/>
    </row>
    <row r="2253" spans="1:32" x14ac:dyDescent="0.2">
      <c r="A2253" s="55"/>
      <c r="B2253" s="199"/>
      <c r="C2253" s="10" t="s">
        <v>507</v>
      </c>
      <c r="D2253" s="10"/>
      <c r="E2253" s="10" t="s">
        <v>69</v>
      </c>
      <c r="F2253" s="10">
        <v>1087</v>
      </c>
      <c r="G2253" s="10"/>
      <c r="H2253" s="10">
        <f t="shared" si="60"/>
        <v>4</v>
      </c>
      <c r="I2253" s="10"/>
      <c r="J2253" s="10"/>
      <c r="K2253" s="10"/>
      <c r="M2253" s="10">
        <v>8</v>
      </c>
      <c r="N2253" s="69"/>
      <c r="P2253" s="248">
        <f t="shared" si="55"/>
        <v>0</v>
      </c>
      <c r="Q2253" s="10"/>
      <c r="R2253" s="10"/>
      <c r="S2253" s="10"/>
      <c r="T2253" s="180">
        <f t="shared" si="56"/>
        <v>135.875</v>
      </c>
      <c r="U2253" s="10"/>
      <c r="V2253" s="10"/>
      <c r="W2253" s="10"/>
      <c r="Y2253" s="10"/>
      <c r="Z2253" s="10"/>
      <c r="AB2253" s="10"/>
      <c r="AC2253" s="10"/>
      <c r="AD2253" s="10"/>
      <c r="AE2253" s="3"/>
      <c r="AF2253" s="3"/>
    </row>
    <row r="2254" spans="1:32" x14ac:dyDescent="0.2">
      <c r="A2254" s="55"/>
      <c r="B2254" s="199"/>
      <c r="C2254" s="10" t="s">
        <v>508</v>
      </c>
      <c r="D2254" s="10"/>
      <c r="E2254" s="10" t="s">
        <v>72</v>
      </c>
      <c r="F2254" s="10">
        <v>3521135</v>
      </c>
      <c r="G2254" s="10"/>
      <c r="H2254" s="10">
        <f t="shared" si="60"/>
        <v>11431</v>
      </c>
      <c r="I2254" s="10"/>
      <c r="J2254" s="10"/>
      <c r="K2254" s="10"/>
      <c r="M2254" s="10">
        <v>743</v>
      </c>
      <c r="N2254" s="69"/>
      <c r="P2254" s="248">
        <f t="shared" si="55"/>
        <v>0</v>
      </c>
      <c r="Q2254" s="10"/>
      <c r="R2254" s="10"/>
      <c r="S2254" s="10"/>
      <c r="T2254" s="180">
        <f t="shared" si="56"/>
        <v>4739.0780619111711</v>
      </c>
      <c r="U2254" s="10"/>
      <c r="V2254" s="10"/>
      <c r="W2254" s="10"/>
      <c r="Y2254" s="10"/>
      <c r="Z2254" s="10"/>
      <c r="AB2254" s="10"/>
      <c r="AC2254" s="10"/>
      <c r="AD2254" s="10"/>
      <c r="AE2254" s="3"/>
      <c r="AF2254" s="3"/>
    </row>
    <row r="2255" spans="1:32" x14ac:dyDescent="0.2">
      <c r="A2255" s="55"/>
      <c r="B2255" s="199"/>
      <c r="C2255" s="10" t="s">
        <v>508</v>
      </c>
      <c r="D2255" s="10"/>
      <c r="E2255" s="10" t="s">
        <v>87</v>
      </c>
      <c r="F2255" s="10">
        <v>81</v>
      </c>
      <c r="G2255" s="10"/>
      <c r="H2255" s="10">
        <f t="shared" si="60"/>
        <v>0</v>
      </c>
      <c r="I2255" s="10"/>
      <c r="J2255" s="10"/>
      <c r="K2255" s="10"/>
      <c r="M2255" s="10">
        <v>1</v>
      </c>
      <c r="N2255" s="69"/>
      <c r="P2255" s="248">
        <f t="shared" si="55"/>
        <v>0</v>
      </c>
      <c r="Q2255" s="10"/>
      <c r="R2255" s="10"/>
      <c r="S2255" s="10"/>
      <c r="T2255" s="180">
        <f t="shared" si="56"/>
        <v>81</v>
      </c>
      <c r="U2255" s="10"/>
      <c r="V2255" s="10"/>
      <c r="W2255" s="10"/>
      <c r="Y2255" s="10"/>
      <c r="Z2255" s="10"/>
      <c r="AB2255" s="10"/>
      <c r="AC2255" s="10"/>
      <c r="AD2255" s="10"/>
      <c r="AE2255" s="3"/>
      <c r="AF2255" s="3"/>
    </row>
    <row r="2256" spans="1:32" x14ac:dyDescent="0.2">
      <c r="A2256" s="55"/>
      <c r="B2256" s="199"/>
      <c r="C2256" s="10" t="s">
        <v>510</v>
      </c>
      <c r="D2256" s="10"/>
      <c r="E2256" s="10" t="s">
        <v>62</v>
      </c>
      <c r="F2256" s="10">
        <v>202773</v>
      </c>
      <c r="G2256" s="10"/>
      <c r="H2256" s="10">
        <f t="shared" si="60"/>
        <v>658</v>
      </c>
      <c r="I2256" s="10"/>
      <c r="J2256" s="10"/>
      <c r="K2256" s="10"/>
      <c r="M2256" s="10">
        <v>97</v>
      </c>
      <c r="N2256" s="69"/>
      <c r="P2256" s="248">
        <f t="shared" si="55"/>
        <v>0</v>
      </c>
      <c r="Q2256" s="10"/>
      <c r="R2256" s="10"/>
      <c r="S2256" s="10"/>
      <c r="T2256" s="180">
        <f t="shared" si="56"/>
        <v>2090.4432989690722</v>
      </c>
      <c r="U2256" s="10"/>
      <c r="V2256" s="10"/>
      <c r="W2256" s="10"/>
      <c r="Y2256" s="10"/>
      <c r="Z2256" s="10"/>
      <c r="AB2256" s="10"/>
      <c r="AC2256" s="10"/>
      <c r="AD2256" s="10"/>
      <c r="AE2256" s="3"/>
      <c r="AF2256" s="3"/>
    </row>
    <row r="2257" spans="1:32" x14ac:dyDescent="0.2">
      <c r="A2257" s="55"/>
      <c r="B2257" s="199"/>
      <c r="C2257" s="10" t="s">
        <v>510</v>
      </c>
      <c r="D2257" s="10"/>
      <c r="E2257" s="10" t="s">
        <v>64</v>
      </c>
      <c r="F2257" s="10">
        <v>1118834</v>
      </c>
      <c r="G2257" s="10"/>
      <c r="H2257" s="10">
        <f t="shared" si="60"/>
        <v>3632</v>
      </c>
      <c r="I2257" s="10"/>
      <c r="J2257" s="10"/>
      <c r="K2257" s="10"/>
      <c r="M2257" s="10">
        <v>189</v>
      </c>
      <c r="N2257" s="69"/>
      <c r="P2257" s="248">
        <f t="shared" si="55"/>
        <v>0</v>
      </c>
      <c r="Q2257" s="10"/>
      <c r="R2257" s="10"/>
      <c r="S2257" s="10"/>
      <c r="T2257" s="180">
        <f t="shared" si="56"/>
        <v>5919.7566137566137</v>
      </c>
      <c r="U2257" s="10"/>
      <c r="V2257" s="10"/>
      <c r="W2257" s="10"/>
      <c r="Y2257" s="10"/>
      <c r="Z2257" s="10"/>
      <c r="AB2257" s="10"/>
      <c r="AC2257" s="10"/>
      <c r="AD2257" s="10"/>
      <c r="AE2257" s="3"/>
      <c r="AF2257" s="3"/>
    </row>
    <row r="2258" spans="1:32" x14ac:dyDescent="0.2">
      <c r="A2258" s="55"/>
      <c r="B2258" s="199"/>
      <c r="C2258" s="10" t="s">
        <v>511</v>
      </c>
      <c r="D2258" s="10"/>
      <c r="E2258" s="10" t="s">
        <v>331</v>
      </c>
      <c r="F2258" s="10">
        <v>64898</v>
      </c>
      <c r="G2258" s="10"/>
      <c r="H2258" s="10">
        <f t="shared" si="60"/>
        <v>211</v>
      </c>
      <c r="I2258" s="10"/>
      <c r="J2258" s="10"/>
      <c r="K2258" s="10"/>
      <c r="M2258" s="10">
        <v>56</v>
      </c>
      <c r="N2258" s="69"/>
      <c r="P2258" s="248">
        <f t="shared" si="55"/>
        <v>0</v>
      </c>
      <c r="Q2258" s="10"/>
      <c r="R2258" s="10"/>
      <c r="S2258" s="10"/>
      <c r="T2258" s="180">
        <f t="shared" si="56"/>
        <v>1158.8928571428571</v>
      </c>
      <c r="U2258" s="10"/>
      <c r="V2258" s="10"/>
      <c r="W2258" s="10"/>
      <c r="Y2258" s="10"/>
      <c r="Z2258" s="10"/>
      <c r="AB2258" s="10"/>
      <c r="AC2258" s="10"/>
      <c r="AD2258" s="10"/>
      <c r="AE2258" s="3"/>
      <c r="AF2258" s="3"/>
    </row>
    <row r="2259" spans="1:32" x14ac:dyDescent="0.2">
      <c r="A2259" s="55"/>
      <c r="B2259" s="199"/>
      <c r="C2259" s="10" t="s">
        <v>512</v>
      </c>
      <c r="D2259" s="10"/>
      <c r="E2259" s="10" t="s">
        <v>109</v>
      </c>
      <c r="F2259" s="10"/>
      <c r="G2259" s="10"/>
      <c r="H2259" s="10">
        <f t="shared" si="60"/>
        <v>0</v>
      </c>
      <c r="I2259" s="10"/>
      <c r="J2259" s="10"/>
      <c r="K2259" s="10"/>
      <c r="M2259" s="10">
        <v>1</v>
      </c>
      <c r="N2259" s="69"/>
      <c r="P2259" s="248">
        <f t="shared" si="55"/>
        <v>0</v>
      </c>
      <c r="Q2259" s="10"/>
      <c r="R2259" s="10"/>
      <c r="S2259" s="10"/>
      <c r="T2259" s="180">
        <f t="shared" si="56"/>
        <v>0</v>
      </c>
      <c r="U2259" s="10"/>
      <c r="V2259" s="10"/>
      <c r="W2259" s="10"/>
      <c r="Y2259" s="10"/>
      <c r="Z2259" s="10"/>
      <c r="AB2259" s="10"/>
      <c r="AC2259" s="10"/>
      <c r="AD2259" s="10"/>
      <c r="AE2259" s="3"/>
      <c r="AF2259" s="3"/>
    </row>
    <row r="2260" spans="1:32" x14ac:dyDescent="0.2">
      <c r="A2260" s="55"/>
      <c r="B2260" s="199"/>
      <c r="C2260" s="10" t="s">
        <v>512</v>
      </c>
      <c r="D2260" s="10"/>
      <c r="E2260" s="10" t="s">
        <v>366</v>
      </c>
      <c r="F2260" s="10">
        <v>155</v>
      </c>
      <c r="G2260" s="10"/>
      <c r="H2260" s="10">
        <f t="shared" si="60"/>
        <v>1</v>
      </c>
      <c r="I2260" s="10"/>
      <c r="J2260" s="10"/>
      <c r="K2260" s="10"/>
      <c r="M2260" s="10">
        <v>1</v>
      </c>
      <c r="N2260" s="69"/>
      <c r="P2260" s="248">
        <f t="shared" si="55"/>
        <v>0</v>
      </c>
      <c r="Q2260" s="10"/>
      <c r="R2260" s="10"/>
      <c r="S2260" s="10"/>
      <c r="T2260" s="180">
        <f t="shared" si="56"/>
        <v>155</v>
      </c>
      <c r="U2260" s="10"/>
      <c r="V2260" s="10"/>
      <c r="W2260" s="10"/>
      <c r="Y2260" s="10"/>
      <c r="Z2260" s="10"/>
      <c r="AB2260" s="10"/>
      <c r="AC2260" s="10"/>
      <c r="AD2260" s="10"/>
      <c r="AE2260" s="3"/>
      <c r="AF2260" s="3"/>
    </row>
    <row r="2261" spans="1:32" x14ac:dyDescent="0.2">
      <c r="A2261" s="55"/>
      <c r="B2261" s="199"/>
      <c r="C2261" s="10" t="s">
        <v>512</v>
      </c>
      <c r="D2261" s="10"/>
      <c r="E2261" s="10" t="s">
        <v>367</v>
      </c>
      <c r="F2261" s="10">
        <v>3780411</v>
      </c>
      <c r="G2261" s="10"/>
      <c r="H2261" s="10">
        <f t="shared" si="60"/>
        <v>12273</v>
      </c>
      <c r="I2261" s="10"/>
      <c r="J2261" s="10"/>
      <c r="K2261" s="10"/>
      <c r="M2261" s="10">
        <v>936</v>
      </c>
      <c r="N2261" s="69"/>
      <c r="P2261" s="248">
        <f t="shared" si="55"/>
        <v>0</v>
      </c>
      <c r="Q2261" s="10"/>
      <c r="R2261" s="10"/>
      <c r="S2261" s="10"/>
      <c r="T2261" s="180">
        <f t="shared" si="56"/>
        <v>4038.9006410256411</v>
      </c>
      <c r="U2261" s="10"/>
      <c r="V2261" s="10"/>
      <c r="W2261" s="10"/>
      <c r="Y2261" s="10"/>
      <c r="Z2261" s="10"/>
      <c r="AB2261" s="10"/>
      <c r="AC2261" s="10"/>
      <c r="AD2261" s="10"/>
      <c r="AE2261" s="3"/>
      <c r="AF2261" s="3"/>
    </row>
    <row r="2262" spans="1:32" x14ac:dyDescent="0.2">
      <c r="A2262" s="55"/>
      <c r="B2262" s="199"/>
      <c r="C2262" s="10" t="s">
        <v>513</v>
      </c>
      <c r="D2262" s="10"/>
      <c r="E2262" s="10" t="s">
        <v>87</v>
      </c>
      <c r="F2262" s="10">
        <v>5257</v>
      </c>
      <c r="G2262" s="10"/>
      <c r="H2262" s="10">
        <f t="shared" si="60"/>
        <v>17</v>
      </c>
      <c r="I2262" s="10"/>
      <c r="J2262" s="10"/>
      <c r="K2262" s="10"/>
      <c r="M2262" s="10">
        <v>14</v>
      </c>
      <c r="N2262" s="69"/>
      <c r="P2262" s="248">
        <f t="shared" si="55"/>
        <v>0</v>
      </c>
      <c r="Q2262" s="10"/>
      <c r="R2262" s="10"/>
      <c r="S2262" s="10"/>
      <c r="T2262" s="180">
        <f t="shared" si="56"/>
        <v>375.5</v>
      </c>
      <c r="U2262" s="10"/>
      <c r="V2262" s="10"/>
      <c r="W2262" s="10"/>
      <c r="Y2262" s="10"/>
      <c r="Z2262" s="10"/>
      <c r="AB2262" s="10"/>
      <c r="AC2262" s="10"/>
      <c r="AD2262" s="10"/>
      <c r="AE2262" s="3"/>
      <c r="AF2262" s="3"/>
    </row>
    <row r="2263" spans="1:32" x14ac:dyDescent="0.2">
      <c r="A2263" s="55"/>
      <c r="B2263" s="199"/>
      <c r="C2263" s="10" t="s">
        <v>514</v>
      </c>
      <c r="D2263" s="10"/>
      <c r="E2263" s="10" t="s">
        <v>515</v>
      </c>
      <c r="F2263" s="10">
        <v>85729</v>
      </c>
      <c r="G2263" s="10"/>
      <c r="H2263" s="10">
        <f t="shared" si="60"/>
        <v>278</v>
      </c>
      <c r="I2263" s="10"/>
      <c r="J2263" s="10"/>
      <c r="K2263" s="10"/>
      <c r="M2263" s="10">
        <v>58</v>
      </c>
      <c r="N2263" s="69"/>
      <c r="P2263" s="248">
        <f t="shared" si="55"/>
        <v>0</v>
      </c>
      <c r="Q2263" s="10"/>
      <c r="R2263" s="10"/>
      <c r="S2263" s="10"/>
      <c r="T2263" s="180">
        <f t="shared" si="56"/>
        <v>1478.0862068965516</v>
      </c>
      <c r="U2263" s="10"/>
      <c r="V2263" s="10"/>
      <c r="W2263" s="10"/>
      <c r="Y2263" s="10"/>
      <c r="Z2263" s="10"/>
      <c r="AB2263" s="10"/>
      <c r="AC2263" s="10"/>
      <c r="AD2263" s="10"/>
      <c r="AE2263" s="3"/>
      <c r="AF2263" s="3"/>
    </row>
    <row r="2264" spans="1:32" x14ac:dyDescent="0.2">
      <c r="A2264" s="55"/>
      <c r="B2264" s="199"/>
      <c r="C2264" s="10" t="s">
        <v>516</v>
      </c>
      <c r="D2264" s="10"/>
      <c r="E2264" s="10" t="s">
        <v>210</v>
      </c>
      <c r="F2264" s="10">
        <v>36562</v>
      </c>
      <c r="G2264" s="10"/>
      <c r="H2264" s="10">
        <f t="shared" si="60"/>
        <v>119</v>
      </c>
      <c r="I2264" s="10"/>
      <c r="J2264" s="10"/>
      <c r="K2264" s="10"/>
      <c r="M2264" s="10">
        <v>50</v>
      </c>
      <c r="N2264" s="69"/>
      <c r="P2264" s="248">
        <f t="shared" si="55"/>
        <v>0</v>
      </c>
      <c r="Q2264" s="10"/>
      <c r="R2264" s="10"/>
      <c r="S2264" s="10"/>
      <c r="T2264" s="180">
        <f t="shared" si="56"/>
        <v>731.24</v>
      </c>
      <c r="U2264" s="10"/>
      <c r="V2264" s="10"/>
      <c r="W2264" s="10"/>
      <c r="Y2264" s="10"/>
      <c r="Z2264" s="10"/>
      <c r="AB2264" s="10"/>
      <c r="AC2264" s="10"/>
      <c r="AD2264" s="10"/>
      <c r="AE2264" s="3"/>
      <c r="AF2264" s="3"/>
    </row>
    <row r="2265" spans="1:32" x14ac:dyDescent="0.2">
      <c r="A2265" s="55"/>
      <c r="B2265" s="199"/>
      <c r="C2265" s="10" t="s">
        <v>517</v>
      </c>
      <c r="D2265" s="10"/>
      <c r="E2265" s="10" t="s">
        <v>322</v>
      </c>
      <c r="F2265" s="10">
        <v>165038</v>
      </c>
      <c r="G2265" s="10"/>
      <c r="H2265" s="10">
        <f t="shared" si="60"/>
        <v>536</v>
      </c>
      <c r="I2265" s="10"/>
      <c r="J2265" s="10"/>
      <c r="K2265" s="10"/>
      <c r="M2265" s="10">
        <v>2</v>
      </c>
      <c r="N2265" s="69"/>
      <c r="P2265" s="248">
        <f t="shared" si="55"/>
        <v>0</v>
      </c>
      <c r="Q2265" s="10"/>
      <c r="R2265" s="10"/>
      <c r="S2265" s="10"/>
      <c r="T2265" s="180">
        <f t="shared" si="56"/>
        <v>82519</v>
      </c>
      <c r="U2265" s="10"/>
      <c r="V2265" s="10"/>
      <c r="W2265" s="10"/>
      <c r="Y2265" s="10"/>
      <c r="Z2265" s="10"/>
      <c r="AB2265" s="10"/>
      <c r="AC2265" s="10"/>
      <c r="AD2265" s="10"/>
      <c r="AE2265" s="3"/>
      <c r="AF2265" s="3"/>
    </row>
    <row r="2266" spans="1:32" x14ac:dyDescent="0.2">
      <c r="A2266" s="55"/>
      <c r="B2266" s="199"/>
      <c r="C2266" s="10" t="s">
        <v>519</v>
      </c>
      <c r="D2266" s="10"/>
      <c r="E2266" s="10" t="s">
        <v>147</v>
      </c>
      <c r="F2266" s="10">
        <v>1405</v>
      </c>
      <c r="G2266" s="10"/>
      <c r="H2266" s="10">
        <f t="shared" si="60"/>
        <v>5</v>
      </c>
      <c r="I2266" s="10"/>
      <c r="J2266" s="10"/>
      <c r="K2266" s="10"/>
      <c r="M2266" s="10">
        <v>1</v>
      </c>
      <c r="N2266" s="69"/>
      <c r="P2266" s="248">
        <f t="shared" si="55"/>
        <v>0</v>
      </c>
      <c r="Q2266" s="10"/>
      <c r="R2266" s="10"/>
      <c r="S2266" s="10"/>
      <c r="T2266" s="180">
        <f t="shared" si="56"/>
        <v>1405</v>
      </c>
      <c r="U2266" s="10"/>
      <c r="V2266" s="10"/>
      <c r="W2266" s="10"/>
      <c r="Y2266" s="10"/>
      <c r="Z2266" s="10"/>
      <c r="AB2266" s="10"/>
      <c r="AC2266" s="10"/>
      <c r="AD2266" s="10"/>
      <c r="AE2266" s="3"/>
      <c r="AF2266" s="3"/>
    </row>
    <row r="2267" spans="1:32" x14ac:dyDescent="0.2">
      <c r="A2267" s="55"/>
      <c r="B2267" s="199"/>
      <c r="C2267" s="10" t="s">
        <v>519</v>
      </c>
      <c r="D2267" s="10"/>
      <c r="E2267" s="10" t="s">
        <v>224</v>
      </c>
      <c r="F2267" s="10">
        <v>29901</v>
      </c>
      <c r="G2267" s="10"/>
      <c r="H2267" s="10">
        <f t="shared" si="60"/>
        <v>97</v>
      </c>
      <c r="I2267" s="10"/>
      <c r="J2267" s="10"/>
      <c r="K2267" s="10"/>
      <c r="M2267" s="10">
        <v>64</v>
      </c>
      <c r="N2267" s="69"/>
      <c r="P2267" s="248">
        <f t="shared" si="55"/>
        <v>0</v>
      </c>
      <c r="Q2267" s="10"/>
      <c r="R2267" s="10"/>
      <c r="S2267" s="10"/>
      <c r="T2267" s="180">
        <f t="shared" si="56"/>
        <v>467.203125</v>
      </c>
      <c r="U2267" s="10"/>
      <c r="V2267" s="10"/>
      <c r="W2267" s="10"/>
      <c r="Y2267" s="10"/>
      <c r="Z2267" s="10"/>
      <c r="AB2267" s="10"/>
      <c r="AC2267" s="10"/>
      <c r="AD2267" s="10"/>
      <c r="AE2267" s="3"/>
      <c r="AF2267" s="3"/>
    </row>
    <row r="2268" spans="1:32" x14ac:dyDescent="0.2">
      <c r="A2268" s="55"/>
      <c r="B2268" s="199"/>
      <c r="C2268" s="10" t="s">
        <v>520</v>
      </c>
      <c r="D2268" s="10"/>
      <c r="E2268" s="10" t="s">
        <v>87</v>
      </c>
      <c r="F2268" s="10">
        <v>7550</v>
      </c>
      <c r="G2268" s="10"/>
      <c r="H2268" s="10">
        <f t="shared" si="60"/>
        <v>25</v>
      </c>
      <c r="I2268" s="10"/>
      <c r="J2268" s="10"/>
      <c r="K2268" s="10"/>
      <c r="M2268" s="10">
        <v>15</v>
      </c>
      <c r="N2268" s="69"/>
      <c r="P2268" s="248">
        <f t="shared" si="55"/>
        <v>0</v>
      </c>
      <c r="Q2268" s="10"/>
      <c r="R2268" s="10"/>
      <c r="S2268" s="10"/>
      <c r="T2268" s="180">
        <f t="shared" si="56"/>
        <v>503.33333333333331</v>
      </c>
      <c r="U2268" s="10"/>
      <c r="V2268" s="10"/>
      <c r="W2268" s="10"/>
      <c r="Y2268" s="10"/>
      <c r="Z2268" s="10"/>
      <c r="AB2268" s="10"/>
      <c r="AC2268" s="10"/>
      <c r="AD2268" s="10"/>
      <c r="AE2268" s="3"/>
      <c r="AF2268" s="3"/>
    </row>
    <row r="2269" spans="1:32" x14ac:dyDescent="0.2">
      <c r="A2269" s="55"/>
      <c r="B2269" s="199"/>
      <c r="C2269" s="10" t="s">
        <v>521</v>
      </c>
      <c r="D2269" s="10"/>
      <c r="E2269" s="10" t="s">
        <v>103</v>
      </c>
      <c r="F2269" s="10">
        <v>7834</v>
      </c>
      <c r="G2269" s="10"/>
      <c r="H2269" s="10">
        <f t="shared" si="60"/>
        <v>25</v>
      </c>
      <c r="I2269" s="10"/>
      <c r="J2269" s="10"/>
      <c r="K2269" s="10"/>
      <c r="M2269" s="10">
        <v>6</v>
      </c>
      <c r="N2269" s="69"/>
      <c r="P2269" s="248">
        <f t="shared" si="55"/>
        <v>0</v>
      </c>
      <c r="Q2269" s="10"/>
      <c r="R2269" s="10"/>
      <c r="S2269" s="10"/>
      <c r="T2269" s="180">
        <f t="shared" si="56"/>
        <v>1305.6666666666667</v>
      </c>
      <c r="U2269" s="10"/>
      <c r="V2269" s="10"/>
      <c r="W2269" s="10"/>
      <c r="Y2269" s="10"/>
      <c r="Z2269" s="10"/>
      <c r="AB2269" s="10"/>
      <c r="AC2269" s="10"/>
      <c r="AD2269" s="10"/>
      <c r="AE2269" s="3"/>
      <c r="AF2269" s="3"/>
    </row>
    <row r="2270" spans="1:32" x14ac:dyDescent="0.2">
      <c r="A2270" s="55"/>
      <c r="B2270" s="199"/>
      <c r="C2270" s="10" t="s">
        <v>522</v>
      </c>
      <c r="D2270" s="10"/>
      <c r="E2270" s="10" t="s">
        <v>85</v>
      </c>
      <c r="F2270" s="10">
        <v>683157</v>
      </c>
      <c r="G2270" s="10"/>
      <c r="H2270" s="10">
        <f t="shared" si="60"/>
        <v>2218</v>
      </c>
      <c r="I2270" s="10"/>
      <c r="J2270" s="10"/>
      <c r="K2270" s="10"/>
      <c r="M2270" s="10">
        <v>21</v>
      </c>
      <c r="N2270" s="69"/>
      <c r="P2270" s="248">
        <f t="shared" si="55"/>
        <v>0</v>
      </c>
      <c r="Q2270" s="10"/>
      <c r="R2270" s="10"/>
      <c r="S2270" s="10"/>
      <c r="T2270" s="180">
        <f t="shared" si="56"/>
        <v>32531.285714285714</v>
      </c>
      <c r="U2270" s="10"/>
      <c r="V2270" s="10"/>
      <c r="W2270" s="10"/>
      <c r="Y2270" s="10"/>
      <c r="Z2270" s="10"/>
      <c r="AB2270" s="10"/>
      <c r="AC2270" s="10"/>
      <c r="AD2270" s="10"/>
      <c r="AE2270" s="3"/>
      <c r="AF2270" s="3"/>
    </row>
    <row r="2271" spans="1:32" x14ac:dyDescent="0.2">
      <c r="A2271" s="55"/>
      <c r="B2271" s="199"/>
      <c r="C2271" s="10" t="s">
        <v>523</v>
      </c>
      <c r="D2271" s="10"/>
      <c r="E2271" s="10" t="s">
        <v>126</v>
      </c>
      <c r="F2271" s="10">
        <v>2145</v>
      </c>
      <c r="G2271" s="10"/>
      <c r="H2271" s="10">
        <f t="shared" si="60"/>
        <v>7</v>
      </c>
      <c r="I2271" s="10"/>
      <c r="J2271" s="10"/>
      <c r="K2271" s="10"/>
      <c r="M2271" s="10">
        <v>10</v>
      </c>
      <c r="N2271" s="69"/>
      <c r="P2271" s="248">
        <f t="shared" si="55"/>
        <v>0</v>
      </c>
      <c r="Q2271" s="10"/>
      <c r="R2271" s="10"/>
      <c r="S2271" s="10"/>
      <c r="T2271" s="180">
        <f t="shared" si="56"/>
        <v>214.5</v>
      </c>
      <c r="U2271" s="10"/>
      <c r="V2271" s="10"/>
      <c r="W2271" s="10"/>
      <c r="Y2271" s="10"/>
      <c r="Z2271" s="10"/>
      <c r="AB2271" s="10"/>
      <c r="AC2271" s="10"/>
      <c r="AD2271" s="10"/>
      <c r="AE2271" s="3"/>
      <c r="AF2271" s="3"/>
    </row>
    <row r="2272" spans="1:32" x14ac:dyDescent="0.2">
      <c r="A2272" s="55"/>
      <c r="B2272" s="199"/>
      <c r="C2272" s="10" t="s">
        <v>524</v>
      </c>
      <c r="D2272" s="10"/>
      <c r="E2272" s="10" t="s">
        <v>365</v>
      </c>
      <c r="F2272" s="10">
        <v>18812</v>
      </c>
      <c r="G2272" s="10"/>
      <c r="H2272" s="10">
        <f t="shared" si="60"/>
        <v>61</v>
      </c>
      <c r="I2272" s="10"/>
      <c r="J2272" s="10"/>
      <c r="K2272" s="10"/>
      <c r="M2272" s="10">
        <v>2</v>
      </c>
      <c r="N2272" s="69"/>
      <c r="P2272" s="248">
        <f t="shared" si="55"/>
        <v>0</v>
      </c>
      <c r="Q2272" s="10"/>
      <c r="R2272" s="10"/>
      <c r="S2272" s="10"/>
      <c r="T2272" s="180">
        <f t="shared" si="56"/>
        <v>9406</v>
      </c>
      <c r="U2272" s="10"/>
      <c r="V2272" s="10"/>
      <c r="W2272" s="10"/>
      <c r="Y2272" s="10"/>
      <c r="Z2272" s="10"/>
      <c r="AB2272" s="10"/>
      <c r="AC2272" s="10"/>
      <c r="AD2272" s="10"/>
      <c r="AE2272" s="3"/>
      <c r="AF2272" s="3"/>
    </row>
    <row r="2273" spans="1:32" x14ac:dyDescent="0.2">
      <c r="A2273" s="55"/>
      <c r="B2273" s="199"/>
      <c r="C2273" s="10" t="s">
        <v>524</v>
      </c>
      <c r="D2273" s="10"/>
      <c r="E2273" s="10" t="s">
        <v>76</v>
      </c>
      <c r="F2273" s="10">
        <v>103757</v>
      </c>
      <c r="G2273" s="10"/>
      <c r="H2273" s="10">
        <f t="shared" si="60"/>
        <v>337</v>
      </c>
      <c r="I2273" s="10"/>
      <c r="J2273" s="10"/>
      <c r="K2273" s="10"/>
      <c r="M2273" s="10">
        <v>43</v>
      </c>
      <c r="N2273" s="69"/>
      <c r="P2273" s="248">
        <f t="shared" si="55"/>
        <v>0</v>
      </c>
      <c r="Q2273" s="10"/>
      <c r="R2273" s="10"/>
      <c r="S2273" s="10"/>
      <c r="T2273" s="180">
        <f t="shared" si="56"/>
        <v>2412.953488372093</v>
      </c>
      <c r="U2273" s="10"/>
      <c r="V2273" s="10"/>
      <c r="W2273" s="10"/>
      <c r="Y2273" s="10"/>
      <c r="Z2273" s="10"/>
      <c r="AB2273" s="10"/>
      <c r="AC2273" s="10"/>
      <c r="AD2273" s="10"/>
      <c r="AE2273" s="3"/>
      <c r="AF2273" s="3"/>
    </row>
    <row r="2274" spans="1:32" x14ac:dyDescent="0.2">
      <c r="A2274" s="55"/>
      <c r="B2274" s="199"/>
      <c r="C2274" s="10" t="s">
        <v>525</v>
      </c>
      <c r="D2274" s="10"/>
      <c r="E2274" s="10" t="s">
        <v>526</v>
      </c>
      <c r="F2274" s="10">
        <v>585978</v>
      </c>
      <c r="G2274" s="10"/>
      <c r="H2274" s="10">
        <f t="shared" si="60"/>
        <v>1902</v>
      </c>
      <c r="I2274" s="10"/>
      <c r="J2274" s="10"/>
      <c r="K2274" s="10"/>
      <c r="M2274" s="10">
        <v>417</v>
      </c>
      <c r="N2274" s="69"/>
      <c r="P2274" s="248">
        <f t="shared" si="55"/>
        <v>0</v>
      </c>
      <c r="Q2274" s="10"/>
      <c r="R2274" s="10"/>
      <c r="S2274" s="10"/>
      <c r="T2274" s="180">
        <f t="shared" si="56"/>
        <v>1405.2230215827337</v>
      </c>
      <c r="U2274" s="10"/>
      <c r="V2274" s="10"/>
      <c r="W2274" s="10"/>
      <c r="Y2274" s="10"/>
      <c r="Z2274" s="10"/>
      <c r="AB2274" s="10"/>
      <c r="AC2274" s="10"/>
      <c r="AD2274" s="10"/>
      <c r="AE2274" s="3"/>
      <c r="AF2274" s="3"/>
    </row>
    <row r="2275" spans="1:32" x14ac:dyDescent="0.2">
      <c r="A2275" s="55"/>
      <c r="B2275" s="199"/>
      <c r="C2275" s="10" t="s">
        <v>527</v>
      </c>
      <c r="D2275" s="10"/>
      <c r="E2275" s="10" t="s">
        <v>144</v>
      </c>
      <c r="F2275" s="10">
        <v>44304</v>
      </c>
      <c r="G2275" s="10"/>
      <c r="H2275" s="10">
        <f t="shared" si="60"/>
        <v>144</v>
      </c>
      <c r="I2275" s="10"/>
      <c r="J2275" s="10"/>
      <c r="K2275" s="10"/>
      <c r="M2275" s="10">
        <v>62</v>
      </c>
      <c r="N2275" s="69"/>
      <c r="P2275" s="248">
        <f t="shared" si="55"/>
        <v>0</v>
      </c>
      <c r="Q2275" s="10"/>
      <c r="R2275" s="10"/>
      <c r="S2275" s="10"/>
      <c r="T2275" s="180">
        <f t="shared" si="56"/>
        <v>714.58064516129036</v>
      </c>
      <c r="U2275" s="10"/>
      <c r="V2275" s="10"/>
      <c r="W2275" s="10"/>
      <c r="Y2275" s="10"/>
      <c r="Z2275" s="10"/>
      <c r="AB2275" s="10"/>
      <c r="AC2275" s="10"/>
      <c r="AD2275" s="10"/>
      <c r="AE2275" s="3"/>
      <c r="AF2275" s="3"/>
    </row>
    <row r="2276" spans="1:32" x14ac:dyDescent="0.2">
      <c r="A2276" s="55"/>
      <c r="B2276" s="199"/>
      <c r="C2276" s="10" t="s">
        <v>528</v>
      </c>
      <c r="D2276" s="10"/>
      <c r="E2276" s="10" t="s">
        <v>500</v>
      </c>
      <c r="F2276" s="10">
        <v>2354199</v>
      </c>
      <c r="G2276" s="10"/>
      <c r="H2276" s="10">
        <f t="shared" si="60"/>
        <v>7643</v>
      </c>
      <c r="I2276" s="10"/>
      <c r="J2276" s="10"/>
      <c r="K2276" s="10"/>
      <c r="M2276" s="10">
        <v>257</v>
      </c>
      <c r="N2276" s="69"/>
      <c r="P2276" s="248">
        <f t="shared" si="55"/>
        <v>0</v>
      </c>
      <c r="Q2276" s="10"/>
      <c r="R2276" s="10"/>
      <c r="S2276" s="10"/>
      <c r="T2276" s="180">
        <f t="shared" si="56"/>
        <v>9160.3073929961083</v>
      </c>
      <c r="U2276" s="10"/>
      <c r="V2276" s="10"/>
      <c r="W2276" s="10"/>
      <c r="Y2276" s="10"/>
      <c r="Z2276" s="10"/>
      <c r="AB2276" s="10"/>
      <c r="AC2276" s="10"/>
      <c r="AD2276" s="10"/>
      <c r="AE2276" s="3"/>
      <c r="AF2276" s="3"/>
    </row>
    <row r="2277" spans="1:32" x14ac:dyDescent="0.2">
      <c r="A2277" s="55"/>
      <c r="B2277" s="199"/>
      <c r="C2277" s="10" t="s">
        <v>529</v>
      </c>
      <c r="D2277" s="10"/>
      <c r="E2277" s="10" t="s">
        <v>615</v>
      </c>
      <c r="F2277" s="10">
        <v>1820</v>
      </c>
      <c r="G2277" s="10"/>
      <c r="H2277" s="10">
        <f t="shared" si="60"/>
        <v>6</v>
      </c>
      <c r="I2277" s="10"/>
      <c r="J2277" s="10"/>
      <c r="K2277" s="10"/>
      <c r="M2277" s="10">
        <v>1</v>
      </c>
      <c r="N2277" s="69"/>
      <c r="P2277" s="248">
        <f t="shared" si="55"/>
        <v>0</v>
      </c>
      <c r="Q2277" s="10"/>
      <c r="R2277" s="10"/>
      <c r="S2277" s="10"/>
      <c r="T2277" s="180">
        <f t="shared" si="56"/>
        <v>1820</v>
      </c>
      <c r="U2277" s="10"/>
      <c r="V2277" s="10"/>
      <c r="W2277" s="10"/>
      <c r="Y2277" s="10"/>
      <c r="Z2277" s="10"/>
      <c r="AB2277" s="10"/>
      <c r="AC2277" s="10"/>
      <c r="AD2277" s="10"/>
      <c r="AE2277" s="3"/>
      <c r="AF2277" s="3"/>
    </row>
    <row r="2278" spans="1:32" x14ac:dyDescent="0.2">
      <c r="A2278" s="55"/>
      <c r="B2278" s="199"/>
      <c r="C2278" s="10" t="s">
        <v>529</v>
      </c>
      <c r="D2278" s="10"/>
      <c r="E2278" s="10" t="s">
        <v>456</v>
      </c>
      <c r="F2278" s="10">
        <v>757</v>
      </c>
      <c r="G2278" s="10"/>
      <c r="H2278" s="10">
        <f t="shared" si="60"/>
        <v>2</v>
      </c>
      <c r="I2278" s="10"/>
      <c r="J2278" s="10"/>
      <c r="K2278" s="10"/>
      <c r="M2278" s="10">
        <v>3</v>
      </c>
      <c r="N2278" s="69"/>
      <c r="P2278" s="248">
        <f t="shared" si="55"/>
        <v>0</v>
      </c>
      <c r="Q2278" s="10"/>
      <c r="R2278" s="10"/>
      <c r="S2278" s="10"/>
      <c r="T2278" s="180">
        <f t="shared" si="56"/>
        <v>252.33333333333334</v>
      </c>
      <c r="U2278" s="10"/>
      <c r="V2278" s="10"/>
      <c r="W2278" s="10"/>
      <c r="Y2278" s="10"/>
      <c r="Z2278" s="10"/>
      <c r="AB2278" s="10"/>
      <c r="AC2278" s="10"/>
      <c r="AD2278" s="10"/>
      <c r="AE2278" s="3"/>
      <c r="AF2278" s="3"/>
    </row>
    <row r="2279" spans="1:32" x14ac:dyDescent="0.2">
      <c r="A2279" s="55"/>
      <c r="B2279" s="199"/>
      <c r="C2279" s="10" t="s">
        <v>529</v>
      </c>
      <c r="D2279" s="10"/>
      <c r="E2279" s="10" t="s">
        <v>530</v>
      </c>
      <c r="F2279" s="10">
        <v>56573</v>
      </c>
      <c r="G2279" s="10"/>
      <c r="H2279" s="10">
        <f t="shared" si="60"/>
        <v>184</v>
      </c>
      <c r="I2279" s="10"/>
      <c r="J2279" s="10"/>
      <c r="K2279" s="10"/>
      <c r="M2279" s="10">
        <v>44</v>
      </c>
      <c r="N2279" s="69"/>
      <c r="P2279" s="248">
        <f t="shared" si="55"/>
        <v>0</v>
      </c>
      <c r="Q2279" s="10"/>
      <c r="R2279" s="10"/>
      <c r="S2279" s="10"/>
      <c r="T2279" s="180">
        <f t="shared" si="56"/>
        <v>1285.75</v>
      </c>
      <c r="U2279" s="10"/>
      <c r="V2279" s="10"/>
      <c r="W2279" s="10"/>
      <c r="Y2279" s="10"/>
      <c r="Z2279" s="10"/>
      <c r="AB2279" s="10"/>
      <c r="AC2279" s="10"/>
      <c r="AD2279" s="10"/>
      <c r="AE2279" s="3"/>
      <c r="AF2279" s="3"/>
    </row>
    <row r="2280" spans="1:32" x14ac:dyDescent="0.2">
      <c r="A2280" s="55"/>
      <c r="B2280" s="199"/>
      <c r="C2280" s="10" t="s">
        <v>531</v>
      </c>
      <c r="D2280" s="10"/>
      <c r="E2280" s="10" t="s">
        <v>103</v>
      </c>
      <c r="F2280" s="10">
        <v>319110</v>
      </c>
      <c r="G2280" s="10"/>
      <c r="H2280" s="10">
        <f t="shared" si="60"/>
        <v>1036</v>
      </c>
      <c r="I2280" s="10"/>
      <c r="J2280" s="10"/>
      <c r="K2280" s="10"/>
      <c r="M2280" s="10">
        <v>167</v>
      </c>
      <c r="N2280" s="69"/>
      <c r="P2280" s="248">
        <f t="shared" si="55"/>
        <v>0</v>
      </c>
      <c r="Q2280" s="10"/>
      <c r="R2280" s="10"/>
      <c r="S2280" s="10"/>
      <c r="T2280" s="180">
        <f t="shared" si="56"/>
        <v>1910.8383233532934</v>
      </c>
      <c r="U2280" s="10"/>
      <c r="V2280" s="10"/>
      <c r="W2280" s="10"/>
      <c r="Y2280" s="10"/>
      <c r="Z2280" s="10"/>
      <c r="AB2280" s="10"/>
      <c r="AC2280" s="10"/>
      <c r="AD2280" s="10"/>
      <c r="AE2280" s="3"/>
      <c r="AF2280" s="3"/>
    </row>
    <row r="2281" spans="1:32" x14ac:dyDescent="0.2">
      <c r="A2281" s="55"/>
      <c r="B2281" s="199"/>
      <c r="C2281" s="10" t="s">
        <v>532</v>
      </c>
      <c r="D2281" s="10"/>
      <c r="E2281" s="10" t="s">
        <v>96</v>
      </c>
      <c r="F2281" s="10">
        <v>1738983</v>
      </c>
      <c r="G2281" s="10"/>
      <c r="H2281" s="10">
        <f t="shared" si="60"/>
        <v>5645</v>
      </c>
      <c r="I2281" s="10"/>
      <c r="J2281" s="10"/>
      <c r="K2281" s="10"/>
      <c r="M2281" s="10">
        <v>178</v>
      </c>
      <c r="N2281" s="69"/>
      <c r="P2281" s="248">
        <f t="shared" si="55"/>
        <v>0</v>
      </c>
      <c r="Q2281" s="10"/>
      <c r="R2281" s="10"/>
      <c r="S2281" s="10"/>
      <c r="T2281" s="180">
        <f t="shared" si="56"/>
        <v>9769.5674157303365</v>
      </c>
      <c r="U2281" s="10"/>
      <c r="V2281" s="10"/>
      <c r="W2281" s="10"/>
      <c r="Y2281" s="10"/>
      <c r="Z2281" s="10"/>
      <c r="AB2281" s="10"/>
      <c r="AC2281" s="10"/>
      <c r="AD2281" s="10"/>
      <c r="AE2281" s="3"/>
      <c r="AF2281" s="3"/>
    </row>
    <row r="2282" spans="1:32" x14ac:dyDescent="0.2">
      <c r="A2282" s="55"/>
      <c r="B2282" s="199"/>
      <c r="C2282" s="10" t="s">
        <v>533</v>
      </c>
      <c r="D2282" s="10"/>
      <c r="E2282" s="10" t="s">
        <v>89</v>
      </c>
      <c r="F2282" s="10">
        <v>18625508</v>
      </c>
      <c r="G2282" s="10"/>
      <c r="H2282" s="10">
        <f t="shared" si="60"/>
        <v>60466</v>
      </c>
      <c r="I2282" s="10"/>
      <c r="J2282" s="10"/>
      <c r="K2282" s="10"/>
      <c r="M2282" s="10">
        <v>996</v>
      </c>
      <c r="N2282" s="69"/>
      <c r="P2282" s="248">
        <f t="shared" si="55"/>
        <v>0</v>
      </c>
      <c r="Q2282" s="10"/>
      <c r="R2282" s="10"/>
      <c r="S2282" s="10"/>
      <c r="T2282" s="180">
        <f t="shared" si="56"/>
        <v>18700.309236947793</v>
      </c>
      <c r="U2282" s="10"/>
      <c r="V2282" s="10"/>
      <c r="W2282" s="10"/>
      <c r="Y2282" s="10"/>
      <c r="Z2282" s="10"/>
      <c r="AB2282" s="10"/>
      <c r="AC2282" s="10"/>
      <c r="AD2282" s="10"/>
      <c r="AE2282" s="3"/>
      <c r="AF2282" s="3"/>
    </row>
    <row r="2283" spans="1:32" x14ac:dyDescent="0.2">
      <c r="A2283" s="55"/>
      <c r="B2283" s="199"/>
      <c r="C2283" s="10" t="s">
        <v>533</v>
      </c>
      <c r="D2283" s="10"/>
      <c r="E2283" s="10" t="s">
        <v>459</v>
      </c>
      <c r="F2283" s="10">
        <v>10093</v>
      </c>
      <c r="G2283" s="10"/>
      <c r="H2283" s="10">
        <f t="shared" si="60"/>
        <v>33</v>
      </c>
      <c r="I2283" s="10"/>
      <c r="J2283" s="10"/>
      <c r="K2283" s="10"/>
      <c r="M2283" s="10">
        <v>1</v>
      </c>
      <c r="N2283" s="69"/>
      <c r="P2283" s="248">
        <f t="shared" si="55"/>
        <v>0</v>
      </c>
      <c r="Q2283" s="10"/>
      <c r="R2283" s="10"/>
      <c r="S2283" s="10"/>
      <c r="T2283" s="180">
        <f t="shared" si="56"/>
        <v>10093</v>
      </c>
      <c r="U2283" s="10"/>
      <c r="V2283" s="10"/>
      <c r="W2283" s="10"/>
      <c r="Y2283" s="10"/>
      <c r="Z2283" s="10"/>
      <c r="AB2283" s="10"/>
      <c r="AC2283" s="10"/>
      <c r="AD2283" s="10"/>
      <c r="AE2283" s="3"/>
      <c r="AF2283" s="3"/>
    </row>
    <row r="2284" spans="1:32" x14ac:dyDescent="0.2">
      <c r="A2284" s="55"/>
      <c r="B2284" s="199"/>
      <c r="C2284" s="10" t="s">
        <v>534</v>
      </c>
      <c r="D2284" s="10"/>
      <c r="E2284" s="10" t="s">
        <v>78</v>
      </c>
      <c r="F2284" s="10">
        <v>5494</v>
      </c>
      <c r="G2284" s="10"/>
      <c r="H2284" s="10">
        <f t="shared" si="60"/>
        <v>18</v>
      </c>
      <c r="I2284" s="10"/>
      <c r="J2284" s="10"/>
      <c r="K2284" s="10"/>
      <c r="M2284" s="10">
        <v>50</v>
      </c>
      <c r="N2284" s="69"/>
      <c r="P2284" s="248">
        <f t="shared" si="55"/>
        <v>0</v>
      </c>
      <c r="Q2284" s="10"/>
      <c r="R2284" s="10"/>
      <c r="S2284" s="10"/>
      <c r="T2284" s="180">
        <f t="shared" si="56"/>
        <v>109.88</v>
      </c>
      <c r="U2284" s="10"/>
      <c r="V2284" s="10"/>
      <c r="W2284" s="10"/>
      <c r="Y2284" s="10"/>
      <c r="Z2284" s="10"/>
      <c r="AB2284" s="10"/>
      <c r="AC2284" s="10"/>
      <c r="AD2284" s="10"/>
      <c r="AE2284" s="3"/>
      <c r="AF2284" s="3"/>
    </row>
    <row r="2285" spans="1:32" x14ac:dyDescent="0.2">
      <c r="A2285" s="55"/>
      <c r="B2285" s="199"/>
      <c r="C2285" s="10" t="s">
        <v>535</v>
      </c>
      <c r="D2285" s="10"/>
      <c r="E2285" s="10" t="s">
        <v>87</v>
      </c>
      <c r="F2285" s="10">
        <v>1070681</v>
      </c>
      <c r="G2285" s="10"/>
      <c r="H2285" s="10">
        <f t="shared" si="60"/>
        <v>3476</v>
      </c>
      <c r="I2285" s="10"/>
      <c r="J2285" s="10"/>
      <c r="K2285" s="10"/>
      <c r="M2285" s="10">
        <v>324</v>
      </c>
      <c r="N2285" s="69"/>
      <c r="P2285" s="248">
        <f t="shared" si="55"/>
        <v>0</v>
      </c>
      <c r="Q2285" s="10"/>
      <c r="R2285" s="10"/>
      <c r="S2285" s="10"/>
      <c r="T2285" s="180">
        <f t="shared" si="56"/>
        <v>3304.570987654321</v>
      </c>
      <c r="U2285" s="10"/>
      <c r="V2285" s="10"/>
      <c r="W2285" s="10"/>
      <c r="Y2285" s="10"/>
      <c r="Z2285" s="10"/>
      <c r="AB2285" s="10"/>
      <c r="AC2285" s="10"/>
      <c r="AD2285" s="10"/>
      <c r="AE2285" s="3"/>
      <c r="AF2285" s="3"/>
    </row>
    <row r="2286" spans="1:32" x14ac:dyDescent="0.2">
      <c r="A2286" s="55"/>
      <c r="B2286" s="199"/>
      <c r="C2286" s="10" t="s">
        <v>536</v>
      </c>
      <c r="D2286" s="10"/>
      <c r="E2286" s="10" t="s">
        <v>80</v>
      </c>
      <c r="F2286" s="10">
        <v>33</v>
      </c>
      <c r="G2286" s="10"/>
      <c r="H2286" s="10">
        <f t="shared" si="60"/>
        <v>0</v>
      </c>
      <c r="I2286" s="10"/>
      <c r="J2286" s="10"/>
      <c r="K2286" s="10"/>
      <c r="M2286" s="10">
        <v>1</v>
      </c>
      <c r="N2286" s="69"/>
      <c r="P2286" s="248">
        <f t="shared" si="55"/>
        <v>0</v>
      </c>
      <c r="Q2286" s="10"/>
      <c r="R2286" s="10"/>
      <c r="S2286" s="10"/>
      <c r="T2286" s="180">
        <f t="shared" si="56"/>
        <v>33</v>
      </c>
      <c r="U2286" s="10"/>
      <c r="V2286" s="10"/>
      <c r="W2286" s="10"/>
      <c r="Y2286" s="10"/>
      <c r="Z2286" s="10"/>
      <c r="AB2286" s="10"/>
      <c r="AC2286" s="10"/>
      <c r="AD2286" s="10"/>
      <c r="AE2286" s="3"/>
      <c r="AF2286" s="3"/>
    </row>
    <row r="2287" spans="1:32" x14ac:dyDescent="0.2">
      <c r="A2287" s="55"/>
      <c r="B2287" s="199"/>
      <c r="C2287" s="10" t="s">
        <v>536</v>
      </c>
      <c r="D2287" s="10"/>
      <c r="E2287" s="10" t="s">
        <v>67</v>
      </c>
      <c r="F2287" s="10">
        <v>383700</v>
      </c>
      <c r="G2287" s="10"/>
      <c r="H2287" s="10">
        <f t="shared" si="60"/>
        <v>1246</v>
      </c>
      <c r="I2287" s="10"/>
      <c r="J2287" s="10"/>
      <c r="K2287" s="10"/>
      <c r="M2287" s="10">
        <v>106</v>
      </c>
      <c r="N2287" s="69"/>
      <c r="P2287" s="248">
        <f t="shared" si="55"/>
        <v>0</v>
      </c>
      <c r="Q2287" s="10"/>
      <c r="R2287" s="10"/>
      <c r="S2287" s="10"/>
      <c r="T2287" s="180">
        <f t="shared" si="56"/>
        <v>3619.8113207547171</v>
      </c>
      <c r="U2287" s="10"/>
      <c r="V2287" s="10"/>
      <c r="W2287" s="10"/>
      <c r="Y2287" s="10"/>
      <c r="Z2287" s="10"/>
      <c r="AB2287" s="10"/>
      <c r="AC2287" s="10"/>
      <c r="AD2287" s="10"/>
      <c r="AE2287" s="3"/>
      <c r="AF2287" s="3"/>
    </row>
    <row r="2288" spans="1:32" x14ac:dyDescent="0.2">
      <c r="A2288" s="55"/>
      <c r="B2288" s="199"/>
      <c r="C2288" s="10" t="s">
        <v>536</v>
      </c>
      <c r="D2288" s="10"/>
      <c r="E2288" s="10" t="s">
        <v>78</v>
      </c>
      <c r="F2288" s="10">
        <v>118</v>
      </c>
      <c r="G2288" s="10"/>
      <c r="H2288" s="10">
        <f t="shared" si="60"/>
        <v>0</v>
      </c>
      <c r="I2288" s="10"/>
      <c r="J2288" s="10"/>
      <c r="K2288" s="10"/>
      <c r="M2288" s="10">
        <v>2</v>
      </c>
      <c r="N2288" s="69"/>
      <c r="P2288" s="248">
        <f t="shared" si="55"/>
        <v>0</v>
      </c>
      <c r="Q2288" s="10"/>
      <c r="R2288" s="10"/>
      <c r="S2288" s="10"/>
      <c r="T2288" s="180">
        <f t="shared" si="56"/>
        <v>59</v>
      </c>
      <c r="U2288" s="10"/>
      <c r="V2288" s="10"/>
      <c r="W2288" s="10"/>
      <c r="Y2288" s="10"/>
      <c r="Z2288" s="10"/>
      <c r="AB2288" s="10"/>
      <c r="AC2288" s="10"/>
      <c r="AD2288" s="10"/>
      <c r="AE2288" s="3"/>
      <c r="AF2288" s="3"/>
    </row>
    <row r="2289" spans="1:32" x14ac:dyDescent="0.2">
      <c r="A2289" s="55"/>
      <c r="B2289" s="199"/>
      <c r="C2289" s="10" t="s">
        <v>538</v>
      </c>
      <c r="D2289" s="10"/>
      <c r="E2289" s="10" t="s">
        <v>63</v>
      </c>
      <c r="F2289" s="10">
        <v>2649</v>
      </c>
      <c r="G2289" s="10"/>
      <c r="H2289" s="10">
        <f t="shared" si="60"/>
        <v>9</v>
      </c>
      <c r="I2289" s="10"/>
      <c r="J2289" s="10"/>
      <c r="K2289" s="10"/>
      <c r="M2289" s="10">
        <v>10</v>
      </c>
      <c r="N2289" s="69"/>
      <c r="P2289" s="248">
        <f t="shared" si="55"/>
        <v>0</v>
      </c>
      <c r="Q2289" s="10"/>
      <c r="R2289" s="10"/>
      <c r="S2289" s="10"/>
      <c r="T2289" s="180">
        <f t="shared" si="56"/>
        <v>264.89999999999998</v>
      </c>
      <c r="U2289" s="10"/>
      <c r="V2289" s="10"/>
      <c r="W2289" s="10"/>
      <c r="Y2289" s="10"/>
      <c r="Z2289" s="10"/>
      <c r="AB2289" s="10"/>
      <c r="AC2289" s="10"/>
      <c r="AD2289" s="10"/>
      <c r="AE2289" s="3"/>
      <c r="AF2289" s="3"/>
    </row>
    <row r="2290" spans="1:32" x14ac:dyDescent="0.2">
      <c r="A2290" s="55"/>
      <c r="B2290" s="199"/>
      <c r="C2290" s="10" t="s">
        <v>539</v>
      </c>
      <c r="D2290" s="10"/>
      <c r="E2290" s="10" t="s">
        <v>616</v>
      </c>
      <c r="F2290" s="10">
        <v>119</v>
      </c>
      <c r="G2290" s="10"/>
      <c r="H2290" s="10">
        <f t="shared" si="60"/>
        <v>0</v>
      </c>
      <c r="I2290" s="10"/>
      <c r="J2290" s="10"/>
      <c r="K2290" s="10"/>
      <c r="M2290" s="10">
        <v>1</v>
      </c>
      <c r="N2290" s="69"/>
      <c r="P2290" s="248">
        <f t="shared" si="55"/>
        <v>0</v>
      </c>
      <c r="Q2290" s="10"/>
      <c r="R2290" s="10"/>
      <c r="S2290" s="10"/>
      <c r="T2290" s="180">
        <f t="shared" si="56"/>
        <v>119</v>
      </c>
      <c r="U2290" s="10"/>
      <c r="V2290" s="10"/>
      <c r="W2290" s="10"/>
      <c r="Y2290" s="10"/>
      <c r="Z2290" s="10"/>
      <c r="AB2290" s="10"/>
      <c r="AC2290" s="10"/>
      <c r="AD2290" s="10"/>
      <c r="AE2290" s="3"/>
      <c r="AF2290" s="3"/>
    </row>
    <row r="2291" spans="1:32" x14ac:dyDescent="0.2">
      <c r="A2291" s="55"/>
      <c r="B2291" s="199"/>
      <c r="C2291" s="10" t="s">
        <v>540</v>
      </c>
      <c r="D2291" s="10"/>
      <c r="E2291" s="10" t="s">
        <v>541</v>
      </c>
      <c r="F2291" s="10">
        <v>328965</v>
      </c>
      <c r="G2291" s="10"/>
      <c r="H2291" s="10">
        <f t="shared" si="60"/>
        <v>1068</v>
      </c>
      <c r="I2291" s="10"/>
      <c r="J2291" s="10"/>
      <c r="K2291" s="10"/>
      <c r="M2291" s="10">
        <v>82</v>
      </c>
      <c r="N2291" s="69"/>
      <c r="P2291" s="248">
        <f t="shared" si="55"/>
        <v>0</v>
      </c>
      <c r="Q2291" s="10"/>
      <c r="R2291" s="10"/>
      <c r="S2291" s="10"/>
      <c r="T2291" s="180">
        <f t="shared" ref="T2291:T2349" si="61">F2291/M2291</f>
        <v>4011.768292682927</v>
      </c>
      <c r="U2291" s="10"/>
      <c r="V2291" s="10"/>
      <c r="W2291" s="10"/>
      <c r="Y2291" s="10"/>
      <c r="Z2291" s="10"/>
      <c r="AB2291" s="10"/>
      <c r="AC2291" s="10"/>
      <c r="AD2291" s="10"/>
      <c r="AE2291" s="3"/>
      <c r="AF2291" s="3"/>
    </row>
    <row r="2292" spans="1:32" x14ac:dyDescent="0.2">
      <c r="A2292" s="55"/>
      <c r="B2292" s="199"/>
      <c r="C2292" s="10" t="s">
        <v>540</v>
      </c>
      <c r="D2292" s="10"/>
      <c r="E2292" s="10" t="s">
        <v>169</v>
      </c>
      <c r="F2292" s="10">
        <v>169</v>
      </c>
      <c r="G2292" s="10"/>
      <c r="H2292" s="10">
        <f t="shared" si="60"/>
        <v>1</v>
      </c>
      <c r="I2292" s="10"/>
      <c r="J2292" s="10"/>
      <c r="K2292" s="10"/>
      <c r="M2292" s="10">
        <v>1</v>
      </c>
      <c r="N2292" s="69"/>
      <c r="P2292" s="248">
        <f t="shared" si="55"/>
        <v>0</v>
      </c>
      <c r="Q2292" s="10"/>
      <c r="R2292" s="10"/>
      <c r="S2292" s="10"/>
      <c r="T2292" s="180">
        <f t="shared" si="61"/>
        <v>169</v>
      </c>
      <c r="U2292" s="10"/>
      <c r="V2292" s="10"/>
      <c r="W2292" s="10"/>
      <c r="Y2292" s="10"/>
      <c r="Z2292" s="10"/>
      <c r="AB2292" s="10"/>
      <c r="AC2292" s="10"/>
      <c r="AD2292" s="10"/>
      <c r="AE2292" s="3"/>
      <c r="AF2292" s="3"/>
    </row>
    <row r="2293" spans="1:32" x14ac:dyDescent="0.2">
      <c r="A2293" s="55"/>
      <c r="B2293" s="199"/>
      <c r="C2293" s="10" t="s">
        <v>540</v>
      </c>
      <c r="D2293" s="10"/>
      <c r="E2293" s="10" t="s">
        <v>126</v>
      </c>
      <c r="F2293" s="10">
        <v>7222</v>
      </c>
      <c r="G2293" s="10"/>
      <c r="H2293" s="10">
        <f t="shared" si="60"/>
        <v>23</v>
      </c>
      <c r="I2293" s="10"/>
      <c r="J2293" s="10"/>
      <c r="K2293" s="10"/>
      <c r="M2293" s="10">
        <v>4</v>
      </c>
      <c r="N2293" s="69"/>
      <c r="P2293" s="248">
        <f t="shared" si="55"/>
        <v>0</v>
      </c>
      <c r="Q2293" s="10"/>
      <c r="R2293" s="10"/>
      <c r="S2293" s="10"/>
      <c r="T2293" s="180">
        <f t="shared" si="61"/>
        <v>1805.5</v>
      </c>
      <c r="U2293" s="10"/>
      <c r="V2293" s="10"/>
      <c r="W2293" s="10"/>
      <c r="Y2293" s="10"/>
      <c r="Z2293" s="10"/>
      <c r="AB2293" s="10"/>
      <c r="AC2293" s="10"/>
      <c r="AD2293" s="10"/>
      <c r="AE2293" s="3"/>
      <c r="AF2293" s="3"/>
    </row>
    <row r="2294" spans="1:32" x14ac:dyDescent="0.2">
      <c r="A2294" s="55"/>
      <c r="B2294" s="199"/>
      <c r="C2294" s="10" t="s">
        <v>542</v>
      </c>
      <c r="D2294" s="10"/>
      <c r="E2294" s="10" t="s">
        <v>108</v>
      </c>
      <c r="F2294" s="10">
        <v>1622777</v>
      </c>
      <c r="G2294" s="10"/>
      <c r="H2294" s="10">
        <f t="shared" si="60"/>
        <v>5268</v>
      </c>
      <c r="I2294" s="10"/>
      <c r="J2294" s="10"/>
      <c r="K2294" s="10"/>
      <c r="M2294" s="10">
        <v>531</v>
      </c>
      <c r="N2294" s="69"/>
      <c r="P2294" s="248">
        <f t="shared" ref="P2294:P2349" si="62">J2294/M2294</f>
        <v>0</v>
      </c>
      <c r="Q2294" s="10"/>
      <c r="R2294" s="10"/>
      <c r="S2294" s="10"/>
      <c r="T2294" s="180">
        <f t="shared" si="61"/>
        <v>3056.0772128060262</v>
      </c>
      <c r="U2294" s="10"/>
      <c r="V2294" s="10"/>
      <c r="W2294" s="10"/>
      <c r="Y2294" s="10"/>
      <c r="Z2294" s="10"/>
      <c r="AB2294" s="10"/>
      <c r="AC2294" s="10"/>
      <c r="AD2294" s="10"/>
      <c r="AE2294" s="3"/>
      <c r="AF2294" s="3"/>
    </row>
    <row r="2295" spans="1:32" x14ac:dyDescent="0.2">
      <c r="A2295" s="55"/>
      <c r="B2295" s="199"/>
      <c r="C2295" s="10" t="s">
        <v>543</v>
      </c>
      <c r="D2295" s="10"/>
      <c r="E2295" s="10" t="s">
        <v>130</v>
      </c>
      <c r="F2295" s="10">
        <v>10341598</v>
      </c>
      <c r="G2295" s="10"/>
      <c r="H2295" s="10">
        <f t="shared" si="60"/>
        <v>33573</v>
      </c>
      <c r="I2295" s="10"/>
      <c r="J2295" s="10"/>
      <c r="K2295" s="10"/>
      <c r="M2295" s="10">
        <v>1621</v>
      </c>
      <c r="N2295" s="69"/>
      <c r="P2295" s="248">
        <f t="shared" si="62"/>
        <v>0</v>
      </c>
      <c r="Q2295" s="10"/>
      <c r="R2295" s="10"/>
      <c r="S2295" s="10"/>
      <c r="T2295" s="180">
        <f t="shared" si="61"/>
        <v>6379.764342998149</v>
      </c>
      <c r="U2295" s="10"/>
      <c r="V2295" s="10"/>
      <c r="W2295" s="10"/>
      <c r="Y2295" s="10"/>
      <c r="Z2295" s="10"/>
      <c r="AB2295" s="10"/>
      <c r="AC2295" s="10"/>
      <c r="AD2295" s="10"/>
      <c r="AE2295" s="3"/>
      <c r="AF2295" s="3"/>
    </row>
    <row r="2296" spans="1:32" x14ac:dyDescent="0.2">
      <c r="A2296" s="55"/>
      <c r="B2296" s="199"/>
      <c r="C2296" s="10" t="s">
        <v>543</v>
      </c>
      <c r="D2296" s="10"/>
      <c r="E2296" s="10" t="s">
        <v>313</v>
      </c>
      <c r="F2296" s="10">
        <v>348</v>
      </c>
      <c r="G2296" s="10"/>
      <c r="H2296" s="10">
        <f t="shared" si="60"/>
        <v>1</v>
      </c>
      <c r="I2296" s="10"/>
      <c r="J2296" s="10"/>
      <c r="K2296" s="10"/>
      <c r="M2296" s="10">
        <v>1</v>
      </c>
      <c r="N2296" s="69"/>
      <c r="P2296" s="248">
        <f t="shared" si="62"/>
        <v>0</v>
      </c>
      <c r="Q2296" s="10"/>
      <c r="R2296" s="10"/>
      <c r="S2296" s="10"/>
      <c r="T2296" s="180">
        <f t="shared" si="61"/>
        <v>348</v>
      </c>
      <c r="U2296" s="10"/>
      <c r="V2296" s="10"/>
      <c r="W2296" s="10"/>
      <c r="Y2296" s="10"/>
      <c r="Z2296" s="10"/>
      <c r="AB2296" s="10"/>
      <c r="AC2296" s="10"/>
      <c r="AD2296" s="10"/>
      <c r="AE2296" s="3"/>
      <c r="AF2296" s="3"/>
    </row>
    <row r="2297" spans="1:32" x14ac:dyDescent="0.2">
      <c r="A2297" s="55"/>
      <c r="B2297" s="199"/>
      <c r="C2297" s="10" t="s">
        <v>543</v>
      </c>
      <c r="D2297" s="10"/>
      <c r="E2297" s="10" t="s">
        <v>106</v>
      </c>
      <c r="F2297" s="10">
        <v>342182</v>
      </c>
      <c r="G2297" s="10"/>
      <c r="H2297" s="10">
        <f t="shared" si="60"/>
        <v>1111</v>
      </c>
      <c r="I2297" s="10"/>
      <c r="J2297" s="10"/>
      <c r="K2297" s="10"/>
      <c r="M2297" s="10">
        <v>12</v>
      </c>
      <c r="N2297" s="69"/>
      <c r="P2297" s="248">
        <f t="shared" si="62"/>
        <v>0</v>
      </c>
      <c r="Q2297" s="10"/>
      <c r="R2297" s="10"/>
      <c r="S2297" s="10"/>
      <c r="T2297" s="180">
        <f t="shared" si="61"/>
        <v>28515.166666666668</v>
      </c>
      <c r="U2297" s="10"/>
      <c r="V2297" s="10"/>
      <c r="W2297" s="10"/>
      <c r="Y2297" s="10"/>
      <c r="Z2297" s="10"/>
      <c r="AB2297" s="10"/>
      <c r="AC2297" s="10"/>
      <c r="AD2297" s="10"/>
      <c r="AE2297" s="3"/>
      <c r="AF2297" s="3"/>
    </row>
    <row r="2298" spans="1:32" x14ac:dyDescent="0.2">
      <c r="A2298" s="55"/>
      <c r="B2298" s="199"/>
      <c r="C2298" s="10" t="s">
        <v>543</v>
      </c>
      <c r="D2298" s="10"/>
      <c r="E2298" s="10" t="s">
        <v>617</v>
      </c>
      <c r="F2298" s="10">
        <v>372</v>
      </c>
      <c r="G2298" s="10"/>
      <c r="H2298" s="10">
        <f t="shared" si="60"/>
        <v>1</v>
      </c>
      <c r="I2298" s="10"/>
      <c r="J2298" s="10"/>
      <c r="K2298" s="10"/>
      <c r="M2298" s="10">
        <v>1</v>
      </c>
      <c r="N2298" s="69"/>
      <c r="P2298" s="248">
        <f t="shared" si="62"/>
        <v>0</v>
      </c>
      <c r="Q2298" s="10"/>
      <c r="R2298" s="10"/>
      <c r="S2298" s="10"/>
      <c r="T2298" s="180">
        <f t="shared" si="61"/>
        <v>372</v>
      </c>
      <c r="U2298" s="10"/>
      <c r="V2298" s="10"/>
      <c r="W2298" s="10"/>
      <c r="Y2298" s="10"/>
      <c r="Z2298" s="10"/>
      <c r="AB2298" s="10"/>
      <c r="AC2298" s="10"/>
      <c r="AD2298" s="10"/>
      <c r="AE2298" s="3"/>
      <c r="AF2298" s="3"/>
    </row>
    <row r="2299" spans="1:32" x14ac:dyDescent="0.2">
      <c r="A2299" s="55"/>
      <c r="B2299" s="199"/>
      <c r="C2299" s="10" t="s">
        <v>544</v>
      </c>
      <c r="D2299" s="10"/>
      <c r="E2299" s="10" t="s">
        <v>144</v>
      </c>
      <c r="F2299" s="10">
        <v>2542237</v>
      </c>
      <c r="G2299" s="10"/>
      <c r="H2299" s="10">
        <f t="shared" si="60"/>
        <v>8253</v>
      </c>
      <c r="I2299" s="10"/>
      <c r="J2299" s="10"/>
      <c r="K2299" s="10"/>
      <c r="M2299" s="10">
        <v>163</v>
      </c>
      <c r="N2299" s="69"/>
      <c r="P2299" s="248">
        <f t="shared" si="62"/>
        <v>0</v>
      </c>
      <c r="Q2299" s="10"/>
      <c r="R2299" s="10"/>
      <c r="S2299" s="10"/>
      <c r="T2299" s="180">
        <f t="shared" si="61"/>
        <v>15596.546012269939</v>
      </c>
      <c r="U2299" s="10"/>
      <c r="V2299" s="10"/>
      <c r="W2299" s="10"/>
      <c r="Y2299" s="10"/>
      <c r="Z2299" s="10"/>
      <c r="AB2299" s="10"/>
      <c r="AC2299" s="10"/>
      <c r="AD2299" s="10"/>
      <c r="AE2299" s="3"/>
      <c r="AF2299" s="3"/>
    </row>
    <row r="2300" spans="1:32" x14ac:dyDescent="0.2">
      <c r="A2300" s="55"/>
      <c r="B2300" s="199"/>
      <c r="C2300" s="10" t="s">
        <v>544</v>
      </c>
      <c r="D2300" s="10"/>
      <c r="E2300" s="10" t="s">
        <v>69</v>
      </c>
      <c r="F2300" s="10">
        <v>983</v>
      </c>
      <c r="G2300" s="10"/>
      <c r="H2300" s="10">
        <f t="shared" si="60"/>
        <v>3</v>
      </c>
      <c r="I2300" s="10"/>
      <c r="J2300" s="10"/>
      <c r="K2300" s="10"/>
      <c r="M2300" s="10">
        <v>1</v>
      </c>
      <c r="N2300" s="69"/>
      <c r="P2300" s="248">
        <f t="shared" si="62"/>
        <v>0</v>
      </c>
      <c r="Q2300" s="10"/>
      <c r="R2300" s="10"/>
      <c r="S2300" s="10"/>
      <c r="T2300" s="180">
        <f t="shared" si="61"/>
        <v>983</v>
      </c>
      <c r="U2300" s="10"/>
      <c r="V2300" s="10"/>
      <c r="W2300" s="10"/>
      <c r="Y2300" s="10"/>
      <c r="Z2300" s="10"/>
      <c r="AB2300" s="10"/>
      <c r="AC2300" s="10"/>
      <c r="AD2300" s="10"/>
      <c r="AE2300" s="3"/>
      <c r="AF2300" s="3"/>
    </row>
    <row r="2301" spans="1:32" x14ac:dyDescent="0.2">
      <c r="A2301" s="55"/>
      <c r="B2301" s="199"/>
      <c r="C2301" s="10" t="s">
        <v>545</v>
      </c>
      <c r="D2301" s="10"/>
      <c r="E2301" s="10" t="s">
        <v>69</v>
      </c>
      <c r="F2301" s="10">
        <v>1588</v>
      </c>
      <c r="G2301" s="10"/>
      <c r="H2301" s="10">
        <f t="shared" si="60"/>
        <v>5</v>
      </c>
      <c r="I2301" s="10"/>
      <c r="J2301" s="10"/>
      <c r="K2301" s="10"/>
      <c r="M2301" s="10">
        <v>2</v>
      </c>
      <c r="N2301" s="69"/>
      <c r="P2301" s="248">
        <f t="shared" si="62"/>
        <v>0</v>
      </c>
      <c r="Q2301" s="10"/>
      <c r="R2301" s="10"/>
      <c r="S2301" s="10"/>
      <c r="T2301" s="180">
        <f t="shared" si="61"/>
        <v>794</v>
      </c>
      <c r="U2301" s="10"/>
      <c r="V2301" s="10"/>
      <c r="W2301" s="10"/>
      <c r="Y2301" s="10"/>
      <c r="Z2301" s="10"/>
      <c r="AB2301" s="10"/>
      <c r="AC2301" s="10"/>
      <c r="AD2301" s="10"/>
      <c r="AE2301" s="3"/>
      <c r="AF2301" s="3"/>
    </row>
    <row r="2302" spans="1:32" x14ac:dyDescent="0.2">
      <c r="A2302" s="55"/>
      <c r="B2302" s="199"/>
      <c r="C2302" s="10" t="s">
        <v>547</v>
      </c>
      <c r="D2302" s="10"/>
      <c r="E2302" s="10" t="s">
        <v>83</v>
      </c>
      <c r="F2302" s="10">
        <v>158</v>
      </c>
      <c r="G2302" s="10"/>
      <c r="H2302" s="10">
        <f t="shared" si="60"/>
        <v>1</v>
      </c>
      <c r="I2302" s="10"/>
      <c r="J2302" s="10"/>
      <c r="K2302" s="10"/>
      <c r="M2302" s="10">
        <v>5</v>
      </c>
      <c r="N2302" s="69"/>
      <c r="P2302" s="248">
        <f t="shared" si="62"/>
        <v>0</v>
      </c>
      <c r="Q2302" s="10"/>
      <c r="R2302" s="10"/>
      <c r="S2302" s="10"/>
      <c r="T2302" s="180">
        <f t="shared" si="61"/>
        <v>31.6</v>
      </c>
      <c r="U2302" s="10"/>
      <c r="V2302" s="10"/>
      <c r="W2302" s="10"/>
      <c r="Y2302" s="10"/>
      <c r="Z2302" s="10"/>
      <c r="AB2302" s="10"/>
      <c r="AC2302" s="10"/>
      <c r="AD2302" s="10"/>
      <c r="AE2302" s="3"/>
      <c r="AF2302" s="3"/>
    </row>
    <row r="2303" spans="1:32" x14ac:dyDescent="0.2">
      <c r="A2303" s="55"/>
      <c r="B2303" s="199"/>
      <c r="C2303" s="10" t="s">
        <v>547</v>
      </c>
      <c r="D2303" s="10"/>
      <c r="E2303" s="10" t="s">
        <v>383</v>
      </c>
      <c r="F2303" s="10">
        <v>1729914</v>
      </c>
      <c r="G2303" s="10"/>
      <c r="H2303" s="10">
        <f t="shared" si="60"/>
        <v>5616</v>
      </c>
      <c r="I2303" s="10"/>
      <c r="J2303" s="10"/>
      <c r="K2303" s="10"/>
      <c r="M2303" s="10">
        <v>651</v>
      </c>
      <c r="N2303" s="69"/>
      <c r="P2303" s="248">
        <f t="shared" si="62"/>
        <v>0</v>
      </c>
      <c r="Q2303" s="10"/>
      <c r="R2303" s="10"/>
      <c r="S2303" s="10"/>
      <c r="T2303" s="180">
        <f t="shared" si="61"/>
        <v>2657.3179723502303</v>
      </c>
      <c r="U2303" s="10"/>
      <c r="V2303" s="10"/>
      <c r="W2303" s="10"/>
      <c r="Y2303" s="10"/>
      <c r="Z2303" s="10"/>
      <c r="AB2303" s="10"/>
      <c r="AC2303" s="10"/>
      <c r="AD2303" s="10"/>
      <c r="AE2303" s="3"/>
      <c r="AF2303" s="3"/>
    </row>
    <row r="2304" spans="1:32" x14ac:dyDescent="0.2">
      <c r="A2304" s="55"/>
      <c r="B2304" s="199"/>
      <c r="C2304" s="10" t="s">
        <v>549</v>
      </c>
      <c r="D2304" s="10"/>
      <c r="E2304" s="10" t="s">
        <v>169</v>
      </c>
      <c r="F2304" s="10">
        <v>555706</v>
      </c>
      <c r="G2304" s="10"/>
      <c r="H2304" s="10">
        <f t="shared" si="60"/>
        <v>1804</v>
      </c>
      <c r="I2304" s="10"/>
      <c r="J2304" s="10"/>
      <c r="K2304" s="10"/>
      <c r="M2304" s="10">
        <v>249</v>
      </c>
      <c r="N2304" s="69"/>
      <c r="P2304" s="248">
        <f t="shared" si="62"/>
        <v>0</v>
      </c>
      <c r="Q2304" s="10"/>
      <c r="R2304" s="10"/>
      <c r="S2304" s="10"/>
      <c r="T2304" s="180">
        <f t="shared" si="61"/>
        <v>2231.7510040160641</v>
      </c>
      <c r="U2304" s="10"/>
      <c r="V2304" s="10"/>
      <c r="W2304" s="10"/>
      <c r="Y2304" s="10"/>
      <c r="Z2304" s="10"/>
      <c r="AB2304" s="10"/>
      <c r="AC2304" s="10"/>
      <c r="AD2304" s="10"/>
      <c r="AE2304" s="3"/>
      <c r="AF2304" s="3"/>
    </row>
    <row r="2305" spans="1:32" x14ac:dyDescent="0.2">
      <c r="A2305" s="55"/>
      <c r="B2305" s="199"/>
      <c r="C2305" s="10" t="s">
        <v>549</v>
      </c>
      <c r="D2305" s="10"/>
      <c r="E2305" s="10" t="s">
        <v>166</v>
      </c>
      <c r="F2305" s="10">
        <v>187</v>
      </c>
      <c r="G2305" s="10"/>
      <c r="H2305" s="10">
        <f t="shared" si="60"/>
        <v>1</v>
      </c>
      <c r="I2305" s="10"/>
      <c r="J2305" s="10"/>
      <c r="K2305" s="10"/>
      <c r="M2305" s="10">
        <v>1</v>
      </c>
      <c r="N2305" s="69"/>
      <c r="P2305" s="248">
        <f t="shared" si="62"/>
        <v>0</v>
      </c>
      <c r="Q2305" s="10"/>
      <c r="R2305" s="10"/>
      <c r="S2305" s="10"/>
      <c r="T2305" s="180">
        <f t="shared" si="61"/>
        <v>187</v>
      </c>
      <c r="U2305" s="10"/>
      <c r="V2305" s="10"/>
      <c r="W2305" s="10"/>
      <c r="Y2305" s="10"/>
      <c r="Z2305" s="10"/>
      <c r="AB2305" s="10"/>
      <c r="AC2305" s="10"/>
      <c r="AD2305" s="10"/>
      <c r="AE2305" s="3"/>
      <c r="AF2305" s="3"/>
    </row>
    <row r="2306" spans="1:32" x14ac:dyDescent="0.2">
      <c r="A2306" s="55"/>
      <c r="B2306" s="199"/>
      <c r="C2306" s="10" t="s">
        <v>550</v>
      </c>
      <c r="D2306" s="10"/>
      <c r="E2306" s="10" t="s">
        <v>87</v>
      </c>
      <c r="F2306" s="10">
        <v>350</v>
      </c>
      <c r="G2306" s="10"/>
      <c r="H2306" s="10">
        <f t="shared" si="60"/>
        <v>1</v>
      </c>
      <c r="I2306" s="10"/>
      <c r="J2306" s="10"/>
      <c r="K2306" s="10"/>
      <c r="M2306" s="10">
        <v>4</v>
      </c>
      <c r="N2306" s="69"/>
      <c r="P2306" s="248">
        <f t="shared" si="62"/>
        <v>0</v>
      </c>
      <c r="Q2306" s="10"/>
      <c r="R2306" s="10"/>
      <c r="S2306" s="10"/>
      <c r="T2306" s="180">
        <f t="shared" si="61"/>
        <v>87.5</v>
      </c>
      <c r="U2306" s="10"/>
      <c r="V2306" s="10"/>
      <c r="W2306" s="10"/>
      <c r="Y2306" s="10"/>
      <c r="Z2306" s="10"/>
      <c r="AB2306" s="10"/>
      <c r="AC2306" s="10"/>
      <c r="AD2306" s="10"/>
      <c r="AE2306" s="3"/>
      <c r="AF2306" s="3"/>
    </row>
    <row r="2307" spans="1:32" x14ac:dyDescent="0.2">
      <c r="A2307" s="55"/>
      <c r="B2307" s="199"/>
      <c r="C2307" s="10" t="s">
        <v>551</v>
      </c>
      <c r="D2307" s="10"/>
      <c r="E2307" s="10" t="s">
        <v>156</v>
      </c>
      <c r="F2307" s="10">
        <v>452193</v>
      </c>
      <c r="G2307" s="10"/>
      <c r="H2307" s="10">
        <f t="shared" ref="H2307:H2351" si="63">ROUND($H$2357*F2307/$F$2357,0)</f>
        <v>1468</v>
      </c>
      <c r="I2307" s="10"/>
      <c r="J2307" s="10"/>
      <c r="K2307" s="10"/>
      <c r="M2307" s="10">
        <v>120</v>
      </c>
      <c r="N2307" s="69"/>
      <c r="P2307" s="248">
        <f t="shared" si="62"/>
        <v>0</v>
      </c>
      <c r="Q2307" s="10"/>
      <c r="R2307" s="10"/>
      <c r="S2307" s="10"/>
      <c r="T2307" s="180">
        <f t="shared" si="61"/>
        <v>3768.2750000000001</v>
      </c>
      <c r="U2307" s="10"/>
      <c r="V2307" s="10"/>
      <c r="W2307" s="10"/>
      <c r="Y2307" s="10"/>
      <c r="Z2307" s="10"/>
      <c r="AB2307" s="10"/>
      <c r="AC2307" s="10"/>
      <c r="AD2307" s="10"/>
      <c r="AE2307" s="3"/>
      <c r="AF2307" s="3"/>
    </row>
    <row r="2308" spans="1:32" x14ac:dyDescent="0.2">
      <c r="A2308" s="55"/>
      <c r="B2308" s="199"/>
      <c r="C2308" s="10" t="s">
        <v>551</v>
      </c>
      <c r="D2308" s="10"/>
      <c r="E2308" s="10" t="s">
        <v>97</v>
      </c>
      <c r="F2308" s="10">
        <v>1185</v>
      </c>
      <c r="G2308" s="10"/>
      <c r="H2308" s="10">
        <f t="shared" si="63"/>
        <v>4</v>
      </c>
      <c r="I2308" s="10"/>
      <c r="J2308" s="10"/>
      <c r="K2308" s="10"/>
      <c r="M2308" s="10">
        <v>5</v>
      </c>
      <c r="N2308" s="69"/>
      <c r="P2308" s="248">
        <f t="shared" si="62"/>
        <v>0</v>
      </c>
      <c r="Q2308" s="10"/>
      <c r="R2308" s="10"/>
      <c r="S2308" s="10"/>
      <c r="T2308" s="180">
        <f t="shared" si="61"/>
        <v>237</v>
      </c>
      <c r="U2308" s="10"/>
      <c r="V2308" s="10"/>
      <c r="W2308" s="10"/>
      <c r="Y2308" s="10"/>
      <c r="Z2308" s="10"/>
      <c r="AB2308" s="10"/>
      <c r="AC2308" s="10"/>
      <c r="AD2308" s="10"/>
      <c r="AE2308" s="3"/>
      <c r="AF2308" s="3"/>
    </row>
    <row r="2309" spans="1:32" x14ac:dyDescent="0.2">
      <c r="A2309" s="55"/>
      <c r="B2309" s="199"/>
      <c r="C2309" s="10" t="s">
        <v>551</v>
      </c>
      <c r="D2309" s="10"/>
      <c r="E2309" s="10" t="s">
        <v>618</v>
      </c>
      <c r="F2309" s="10">
        <v>238</v>
      </c>
      <c r="G2309" s="10"/>
      <c r="H2309" s="10">
        <f t="shared" si="63"/>
        <v>1</v>
      </c>
      <c r="I2309" s="10"/>
      <c r="J2309" s="10"/>
      <c r="K2309" s="10"/>
      <c r="M2309" s="10">
        <v>1</v>
      </c>
      <c r="N2309" s="69"/>
      <c r="P2309" s="248">
        <f t="shared" si="62"/>
        <v>0</v>
      </c>
      <c r="Q2309" s="10"/>
      <c r="R2309" s="10"/>
      <c r="S2309" s="10"/>
      <c r="T2309" s="180">
        <f t="shared" si="61"/>
        <v>238</v>
      </c>
      <c r="U2309" s="10"/>
      <c r="V2309" s="10"/>
      <c r="W2309" s="10"/>
      <c r="Y2309" s="10"/>
      <c r="Z2309" s="10"/>
      <c r="AB2309" s="10"/>
      <c r="AC2309" s="10"/>
      <c r="AD2309" s="10"/>
      <c r="AE2309" s="3"/>
      <c r="AF2309" s="3"/>
    </row>
    <row r="2310" spans="1:32" x14ac:dyDescent="0.2">
      <c r="A2310" s="55"/>
      <c r="B2310" s="199"/>
      <c r="C2310" s="10" t="s">
        <v>552</v>
      </c>
      <c r="D2310" s="10"/>
      <c r="E2310" s="10" t="s">
        <v>553</v>
      </c>
      <c r="F2310" s="10">
        <v>50937</v>
      </c>
      <c r="G2310" s="10"/>
      <c r="H2310" s="10">
        <f t="shared" si="63"/>
        <v>165</v>
      </c>
      <c r="I2310" s="10"/>
      <c r="J2310" s="10"/>
      <c r="K2310" s="10"/>
      <c r="M2310" s="10">
        <v>7</v>
      </c>
      <c r="N2310" s="69"/>
      <c r="P2310" s="248">
        <f t="shared" si="62"/>
        <v>0</v>
      </c>
      <c r="Q2310" s="10"/>
      <c r="R2310" s="10"/>
      <c r="S2310" s="10"/>
      <c r="T2310" s="180">
        <f t="shared" si="61"/>
        <v>7276.7142857142853</v>
      </c>
      <c r="U2310" s="10"/>
      <c r="V2310" s="10"/>
      <c r="W2310" s="10"/>
      <c r="Y2310" s="10"/>
      <c r="Z2310" s="10"/>
      <c r="AB2310" s="10"/>
      <c r="AC2310" s="10"/>
      <c r="AD2310" s="10"/>
      <c r="AE2310" s="3"/>
      <c r="AF2310" s="3"/>
    </row>
    <row r="2311" spans="1:32" x14ac:dyDescent="0.2">
      <c r="A2311" s="55"/>
      <c r="B2311" s="199"/>
      <c r="C2311" s="10" t="s">
        <v>552</v>
      </c>
      <c r="D2311" s="10"/>
      <c r="E2311" s="10" t="s">
        <v>347</v>
      </c>
      <c r="F2311" s="10">
        <v>6339308</v>
      </c>
      <c r="G2311" s="10"/>
      <c r="H2311" s="10">
        <f t="shared" si="63"/>
        <v>20580</v>
      </c>
      <c r="I2311" s="10"/>
      <c r="J2311" s="10"/>
      <c r="K2311" s="10"/>
      <c r="M2311" s="10">
        <v>343</v>
      </c>
      <c r="N2311" s="69"/>
      <c r="P2311" s="248">
        <f t="shared" si="62"/>
        <v>0</v>
      </c>
      <c r="Q2311" s="10"/>
      <c r="R2311" s="10"/>
      <c r="S2311" s="10"/>
      <c r="T2311" s="180">
        <f t="shared" si="61"/>
        <v>18481.947521865888</v>
      </c>
      <c r="U2311" s="10"/>
      <c r="V2311" s="10"/>
      <c r="W2311" s="10"/>
      <c r="Y2311" s="10"/>
      <c r="Z2311" s="10"/>
      <c r="AB2311" s="10"/>
      <c r="AC2311" s="10"/>
      <c r="AD2311" s="10"/>
      <c r="AE2311" s="3"/>
      <c r="AF2311" s="3"/>
    </row>
    <row r="2312" spans="1:32" x14ac:dyDescent="0.2">
      <c r="A2312" s="55"/>
      <c r="B2312" s="199"/>
      <c r="C2312" s="10" t="s">
        <v>552</v>
      </c>
      <c r="D2312" s="10"/>
      <c r="E2312" s="10" t="s">
        <v>186</v>
      </c>
      <c r="F2312" s="10">
        <v>1877</v>
      </c>
      <c r="G2312" s="10"/>
      <c r="H2312" s="10">
        <f t="shared" si="63"/>
        <v>6</v>
      </c>
      <c r="I2312" s="10"/>
      <c r="J2312" s="10"/>
      <c r="K2312" s="10"/>
      <c r="M2312" s="10">
        <v>2</v>
      </c>
      <c r="N2312" s="69"/>
      <c r="P2312" s="248">
        <f t="shared" si="62"/>
        <v>0</v>
      </c>
      <c r="Q2312" s="10"/>
      <c r="R2312" s="10"/>
      <c r="S2312" s="10"/>
      <c r="T2312" s="180">
        <f t="shared" si="61"/>
        <v>938.5</v>
      </c>
      <c r="U2312" s="10"/>
      <c r="V2312" s="10"/>
      <c r="W2312" s="10"/>
      <c r="Y2312" s="10"/>
      <c r="Z2312" s="10"/>
      <c r="AB2312" s="10"/>
      <c r="AC2312" s="10"/>
      <c r="AD2312" s="10"/>
      <c r="AE2312" s="3"/>
      <c r="AF2312" s="3"/>
    </row>
    <row r="2313" spans="1:32" x14ac:dyDescent="0.2">
      <c r="A2313" s="55"/>
      <c r="B2313" s="199"/>
      <c r="C2313" s="10" t="s">
        <v>552</v>
      </c>
      <c r="D2313" s="10"/>
      <c r="E2313" s="10" t="s">
        <v>500</v>
      </c>
      <c r="F2313" s="10">
        <v>513</v>
      </c>
      <c r="G2313" s="10"/>
      <c r="H2313" s="10">
        <f t="shared" si="63"/>
        <v>2</v>
      </c>
      <c r="I2313" s="10"/>
      <c r="J2313" s="10"/>
      <c r="K2313" s="10"/>
      <c r="M2313" s="10">
        <v>1</v>
      </c>
      <c r="N2313" s="69"/>
      <c r="P2313" s="248">
        <f t="shared" si="62"/>
        <v>0</v>
      </c>
      <c r="Q2313" s="10"/>
      <c r="R2313" s="10"/>
      <c r="S2313" s="10"/>
      <c r="T2313" s="180">
        <f t="shared" si="61"/>
        <v>513</v>
      </c>
      <c r="U2313" s="10"/>
      <c r="V2313" s="10"/>
      <c r="W2313" s="10"/>
      <c r="Y2313" s="10"/>
      <c r="Z2313" s="10"/>
      <c r="AB2313" s="10"/>
      <c r="AC2313" s="10"/>
      <c r="AD2313" s="10"/>
      <c r="AE2313" s="3"/>
      <c r="AF2313" s="3"/>
    </row>
    <row r="2314" spans="1:32" x14ac:dyDescent="0.2">
      <c r="A2314" s="55"/>
      <c r="B2314" s="199"/>
      <c r="C2314" s="10" t="s">
        <v>552</v>
      </c>
      <c r="D2314" s="10"/>
      <c r="E2314" s="10" t="s">
        <v>74</v>
      </c>
      <c r="F2314" s="10">
        <v>747</v>
      </c>
      <c r="G2314" s="10"/>
      <c r="H2314" s="10">
        <f t="shared" si="63"/>
        <v>2</v>
      </c>
      <c r="I2314" s="10"/>
      <c r="J2314" s="10"/>
      <c r="K2314" s="10"/>
      <c r="M2314" s="10">
        <v>1</v>
      </c>
      <c r="N2314" s="69"/>
      <c r="P2314" s="248">
        <f t="shared" si="62"/>
        <v>0</v>
      </c>
      <c r="Q2314" s="10"/>
      <c r="R2314" s="10"/>
      <c r="S2314" s="10"/>
      <c r="T2314" s="180">
        <f t="shared" si="61"/>
        <v>747</v>
      </c>
      <c r="U2314" s="10"/>
      <c r="V2314" s="10"/>
      <c r="W2314" s="10"/>
      <c r="Y2314" s="10"/>
      <c r="Z2314" s="10"/>
      <c r="AB2314" s="10"/>
      <c r="AC2314" s="10"/>
      <c r="AD2314" s="10"/>
      <c r="AE2314" s="3"/>
      <c r="AF2314" s="3"/>
    </row>
    <row r="2315" spans="1:32" x14ac:dyDescent="0.2">
      <c r="A2315" s="55"/>
      <c r="B2315" s="199"/>
      <c r="C2315" s="10" t="s">
        <v>555</v>
      </c>
      <c r="D2315" s="10"/>
      <c r="E2315" s="10" t="s">
        <v>210</v>
      </c>
      <c r="F2315" s="10">
        <v>14454</v>
      </c>
      <c r="G2315" s="10"/>
      <c r="H2315" s="10">
        <f t="shared" si="63"/>
        <v>47</v>
      </c>
      <c r="I2315" s="10"/>
      <c r="J2315" s="10"/>
      <c r="K2315" s="10"/>
      <c r="M2315" s="10">
        <v>8</v>
      </c>
      <c r="N2315" s="69"/>
      <c r="P2315" s="248">
        <f t="shared" si="62"/>
        <v>0</v>
      </c>
      <c r="Q2315" s="10"/>
      <c r="R2315" s="10"/>
      <c r="S2315" s="10"/>
      <c r="T2315" s="180">
        <f t="shared" si="61"/>
        <v>1806.75</v>
      </c>
      <c r="U2315" s="10"/>
      <c r="V2315" s="10"/>
      <c r="W2315" s="10"/>
      <c r="Y2315" s="10"/>
      <c r="Z2315" s="10"/>
      <c r="AB2315" s="10"/>
      <c r="AC2315" s="10"/>
      <c r="AD2315" s="10"/>
      <c r="AE2315" s="3"/>
      <c r="AF2315" s="3"/>
    </row>
    <row r="2316" spans="1:32" x14ac:dyDescent="0.2">
      <c r="A2316" s="55"/>
      <c r="B2316" s="199"/>
      <c r="C2316" s="10" t="s">
        <v>556</v>
      </c>
      <c r="D2316" s="10"/>
      <c r="E2316" s="10" t="s">
        <v>101</v>
      </c>
      <c r="F2316" s="10">
        <v>50045</v>
      </c>
      <c r="G2316" s="10"/>
      <c r="H2316" s="10">
        <f t="shared" si="63"/>
        <v>162</v>
      </c>
      <c r="I2316" s="10"/>
      <c r="J2316" s="10"/>
      <c r="K2316" s="10"/>
      <c r="M2316" s="10">
        <v>46</v>
      </c>
      <c r="N2316" s="69"/>
      <c r="P2316" s="248">
        <f t="shared" si="62"/>
        <v>0</v>
      </c>
      <c r="Q2316" s="10"/>
      <c r="R2316" s="10"/>
      <c r="S2316" s="10"/>
      <c r="T2316" s="180">
        <f t="shared" si="61"/>
        <v>1087.9347826086957</v>
      </c>
      <c r="U2316" s="10"/>
      <c r="V2316" s="10"/>
      <c r="W2316" s="10"/>
      <c r="Y2316" s="10"/>
      <c r="Z2316" s="10"/>
      <c r="AB2316" s="10"/>
      <c r="AC2316" s="10"/>
      <c r="AD2316" s="10"/>
      <c r="AE2316" s="3"/>
      <c r="AF2316" s="3"/>
    </row>
    <row r="2317" spans="1:32" x14ac:dyDescent="0.2">
      <c r="A2317" s="55"/>
      <c r="B2317" s="199"/>
      <c r="C2317" s="10" t="s">
        <v>557</v>
      </c>
      <c r="D2317" s="10"/>
      <c r="E2317" s="10" t="s">
        <v>106</v>
      </c>
      <c r="F2317" s="10">
        <v>96237</v>
      </c>
      <c r="G2317" s="10"/>
      <c r="H2317" s="10">
        <f t="shared" si="63"/>
        <v>312</v>
      </c>
      <c r="I2317" s="10"/>
      <c r="J2317" s="10"/>
      <c r="K2317" s="10"/>
      <c r="M2317" s="10">
        <v>21</v>
      </c>
      <c r="N2317" s="69"/>
      <c r="P2317" s="248">
        <f t="shared" si="62"/>
        <v>0</v>
      </c>
      <c r="Q2317" s="10"/>
      <c r="R2317" s="10"/>
      <c r="S2317" s="10"/>
      <c r="T2317" s="180">
        <f t="shared" si="61"/>
        <v>4582.7142857142853</v>
      </c>
      <c r="U2317" s="10"/>
      <c r="V2317" s="10"/>
      <c r="W2317" s="10"/>
      <c r="Y2317" s="10"/>
      <c r="Z2317" s="10"/>
      <c r="AB2317" s="10"/>
      <c r="AC2317" s="10"/>
      <c r="AD2317" s="10"/>
      <c r="AE2317" s="3"/>
      <c r="AF2317" s="3"/>
    </row>
    <row r="2318" spans="1:32" x14ac:dyDescent="0.2">
      <c r="A2318" s="55"/>
      <c r="B2318" s="199"/>
      <c r="C2318" s="10" t="s">
        <v>558</v>
      </c>
      <c r="D2318" s="10"/>
      <c r="E2318" s="10" t="s">
        <v>193</v>
      </c>
      <c r="F2318" s="10">
        <v>268669</v>
      </c>
      <c r="G2318" s="10"/>
      <c r="H2318" s="10">
        <f t="shared" si="63"/>
        <v>872</v>
      </c>
      <c r="I2318" s="10"/>
      <c r="J2318" s="10"/>
      <c r="K2318" s="10"/>
      <c r="M2318" s="10">
        <v>131</v>
      </c>
      <c r="N2318" s="69"/>
      <c r="P2318" s="248">
        <f t="shared" si="62"/>
        <v>0</v>
      </c>
      <c r="Q2318" s="10"/>
      <c r="R2318" s="10"/>
      <c r="S2318" s="10"/>
      <c r="T2318" s="180">
        <f t="shared" si="61"/>
        <v>2050.9083969465651</v>
      </c>
      <c r="U2318" s="10"/>
      <c r="V2318" s="10"/>
      <c r="W2318" s="10"/>
      <c r="Y2318" s="10"/>
      <c r="Z2318" s="10"/>
      <c r="AB2318" s="10"/>
      <c r="AC2318" s="10"/>
      <c r="AD2318" s="10"/>
      <c r="AE2318" s="3"/>
      <c r="AF2318" s="3"/>
    </row>
    <row r="2319" spans="1:32" x14ac:dyDescent="0.2">
      <c r="A2319" s="55"/>
      <c r="B2319" s="199"/>
      <c r="C2319" s="10" t="s">
        <v>558</v>
      </c>
      <c r="D2319" s="10"/>
      <c r="E2319" s="10" t="s">
        <v>578</v>
      </c>
      <c r="F2319" s="10">
        <v>86</v>
      </c>
      <c r="G2319" s="10"/>
      <c r="H2319" s="10">
        <f t="shared" si="63"/>
        <v>0</v>
      </c>
      <c r="I2319" s="10"/>
      <c r="J2319" s="10"/>
      <c r="K2319" s="10"/>
      <c r="M2319" s="10">
        <v>1</v>
      </c>
      <c r="N2319" s="69"/>
      <c r="P2319" s="248">
        <f t="shared" si="62"/>
        <v>0</v>
      </c>
      <c r="Q2319" s="10"/>
      <c r="R2319" s="10"/>
      <c r="S2319" s="10"/>
      <c r="T2319" s="180">
        <f t="shared" si="61"/>
        <v>86</v>
      </c>
      <c r="U2319" s="10"/>
      <c r="V2319" s="10"/>
      <c r="W2319" s="10"/>
      <c r="Y2319" s="10"/>
      <c r="Z2319" s="10"/>
      <c r="AB2319" s="10"/>
      <c r="AC2319" s="10"/>
      <c r="AD2319" s="10"/>
      <c r="AE2319" s="3"/>
      <c r="AF2319" s="3"/>
    </row>
    <row r="2320" spans="1:32" x14ac:dyDescent="0.2">
      <c r="A2320" s="55"/>
      <c r="B2320" s="199"/>
      <c r="C2320" s="10" t="s">
        <v>559</v>
      </c>
      <c r="D2320" s="10"/>
      <c r="E2320" s="10" t="s">
        <v>106</v>
      </c>
      <c r="F2320" s="10">
        <v>1388</v>
      </c>
      <c r="G2320" s="10"/>
      <c r="H2320" s="10">
        <f t="shared" si="63"/>
        <v>5</v>
      </c>
      <c r="I2320" s="10"/>
      <c r="J2320" s="10"/>
      <c r="K2320" s="10"/>
      <c r="M2320" s="10">
        <v>1</v>
      </c>
      <c r="N2320" s="69"/>
      <c r="P2320" s="248">
        <f t="shared" si="62"/>
        <v>0</v>
      </c>
      <c r="Q2320" s="10"/>
      <c r="R2320" s="10"/>
      <c r="S2320" s="10"/>
      <c r="T2320" s="180">
        <f t="shared" si="61"/>
        <v>1388</v>
      </c>
      <c r="U2320" s="10"/>
      <c r="V2320" s="10"/>
      <c r="W2320" s="10"/>
      <c r="Y2320" s="10"/>
      <c r="Z2320" s="10"/>
      <c r="AB2320" s="10"/>
      <c r="AC2320" s="10"/>
      <c r="AD2320" s="10"/>
      <c r="AE2320" s="3"/>
      <c r="AF2320" s="3"/>
    </row>
    <row r="2321" spans="1:32" x14ac:dyDescent="0.2">
      <c r="A2321" s="55"/>
      <c r="B2321" s="199"/>
      <c r="C2321" s="10" t="s">
        <v>560</v>
      </c>
      <c r="D2321" s="10"/>
      <c r="E2321" s="10" t="s">
        <v>78</v>
      </c>
      <c r="F2321" s="10">
        <v>103806</v>
      </c>
      <c r="G2321" s="10"/>
      <c r="H2321" s="10">
        <f t="shared" si="63"/>
        <v>337</v>
      </c>
      <c r="I2321" s="10"/>
      <c r="J2321" s="10"/>
      <c r="K2321" s="10"/>
      <c r="M2321" s="10">
        <v>7</v>
      </c>
      <c r="N2321" s="69"/>
      <c r="P2321" s="248">
        <f t="shared" si="62"/>
        <v>0</v>
      </c>
      <c r="Q2321" s="10"/>
      <c r="R2321" s="10"/>
      <c r="S2321" s="10"/>
      <c r="T2321" s="180">
        <f t="shared" si="61"/>
        <v>14829.428571428571</v>
      </c>
      <c r="U2321" s="10"/>
      <c r="V2321" s="10"/>
      <c r="W2321" s="10"/>
      <c r="Y2321" s="10"/>
      <c r="Z2321" s="10"/>
      <c r="AB2321" s="10"/>
      <c r="AC2321" s="10"/>
      <c r="AD2321" s="10"/>
      <c r="AE2321" s="3"/>
      <c r="AF2321" s="3"/>
    </row>
    <row r="2322" spans="1:32" x14ac:dyDescent="0.2">
      <c r="A2322" s="55"/>
      <c r="B2322" s="199"/>
      <c r="C2322" s="10" t="s">
        <v>560</v>
      </c>
      <c r="D2322" s="10"/>
      <c r="E2322" s="10" t="s">
        <v>210</v>
      </c>
      <c r="F2322" s="10">
        <v>2514</v>
      </c>
      <c r="G2322" s="10"/>
      <c r="H2322" s="10">
        <f t="shared" si="63"/>
        <v>8</v>
      </c>
      <c r="I2322" s="10"/>
      <c r="J2322" s="10"/>
      <c r="K2322" s="10"/>
      <c r="M2322" s="10">
        <v>8</v>
      </c>
      <c r="N2322" s="69"/>
      <c r="P2322" s="248">
        <f t="shared" si="62"/>
        <v>0</v>
      </c>
      <c r="Q2322" s="10"/>
      <c r="R2322" s="10"/>
      <c r="S2322" s="10"/>
      <c r="T2322" s="180">
        <f t="shared" si="61"/>
        <v>314.25</v>
      </c>
      <c r="U2322" s="10"/>
      <c r="V2322" s="10"/>
      <c r="W2322" s="10"/>
      <c r="Y2322" s="10"/>
      <c r="Z2322" s="10"/>
      <c r="AB2322" s="10"/>
      <c r="AC2322" s="10"/>
      <c r="AD2322" s="10"/>
      <c r="AE2322" s="3"/>
      <c r="AF2322" s="3"/>
    </row>
    <row r="2323" spans="1:32" x14ac:dyDescent="0.2">
      <c r="A2323" s="55"/>
      <c r="B2323" s="199"/>
      <c r="C2323" s="10" t="s">
        <v>561</v>
      </c>
      <c r="D2323" s="10"/>
      <c r="E2323" s="10" t="s">
        <v>226</v>
      </c>
      <c r="F2323" s="10">
        <v>393648</v>
      </c>
      <c r="G2323" s="10"/>
      <c r="H2323" s="10">
        <f t="shared" si="63"/>
        <v>1278</v>
      </c>
      <c r="I2323" s="10"/>
      <c r="J2323" s="10"/>
      <c r="K2323" s="10"/>
      <c r="M2323" s="10">
        <v>158</v>
      </c>
      <c r="N2323" s="69"/>
      <c r="P2323" s="248">
        <f t="shared" si="62"/>
        <v>0</v>
      </c>
      <c r="Q2323" s="10"/>
      <c r="R2323" s="10"/>
      <c r="S2323" s="10"/>
      <c r="T2323" s="180">
        <f t="shared" si="61"/>
        <v>2491.4430379746836</v>
      </c>
      <c r="U2323" s="10"/>
      <c r="V2323" s="10"/>
      <c r="W2323" s="10"/>
      <c r="Y2323" s="10"/>
      <c r="Z2323" s="10"/>
      <c r="AB2323" s="10"/>
      <c r="AC2323" s="10"/>
      <c r="AD2323" s="10"/>
      <c r="AE2323" s="3"/>
      <c r="AF2323" s="3"/>
    </row>
    <row r="2324" spans="1:32" x14ac:dyDescent="0.2">
      <c r="A2324" s="55"/>
      <c r="B2324" s="199"/>
      <c r="C2324" s="10" t="s">
        <v>562</v>
      </c>
      <c r="D2324" s="10"/>
      <c r="E2324" s="10" t="s">
        <v>80</v>
      </c>
      <c r="F2324" s="10">
        <v>7901</v>
      </c>
      <c r="G2324" s="10"/>
      <c r="H2324" s="10">
        <f t="shared" si="63"/>
        <v>26</v>
      </c>
      <c r="I2324" s="10"/>
      <c r="J2324" s="10"/>
      <c r="K2324" s="10"/>
      <c r="M2324" s="10">
        <v>15</v>
      </c>
      <c r="N2324" s="69"/>
      <c r="P2324" s="248">
        <f t="shared" si="62"/>
        <v>0</v>
      </c>
      <c r="Q2324" s="10"/>
      <c r="R2324" s="10"/>
      <c r="S2324" s="10"/>
      <c r="T2324" s="180">
        <f t="shared" si="61"/>
        <v>526.73333333333335</v>
      </c>
      <c r="U2324" s="10"/>
      <c r="V2324" s="10"/>
      <c r="W2324" s="10"/>
      <c r="Y2324" s="10"/>
      <c r="Z2324" s="10"/>
      <c r="AB2324" s="10"/>
      <c r="AC2324" s="10"/>
      <c r="AD2324" s="10"/>
      <c r="AE2324" s="3"/>
      <c r="AF2324" s="3"/>
    </row>
    <row r="2325" spans="1:32" x14ac:dyDescent="0.2">
      <c r="A2325" s="55"/>
      <c r="B2325" s="199"/>
      <c r="C2325" s="10" t="s">
        <v>563</v>
      </c>
      <c r="D2325" s="10"/>
      <c r="E2325" s="10" t="s">
        <v>99</v>
      </c>
      <c r="F2325" s="10">
        <v>240665</v>
      </c>
      <c r="G2325" s="10"/>
      <c r="H2325" s="10">
        <f t="shared" si="63"/>
        <v>781</v>
      </c>
      <c r="I2325" s="10"/>
      <c r="J2325" s="10"/>
      <c r="K2325" s="10"/>
      <c r="M2325" s="10">
        <v>83</v>
      </c>
      <c r="N2325" s="69"/>
      <c r="P2325" s="248">
        <f t="shared" si="62"/>
        <v>0</v>
      </c>
      <c r="Q2325" s="10"/>
      <c r="R2325" s="10"/>
      <c r="S2325" s="10"/>
      <c r="T2325" s="180">
        <f t="shared" si="61"/>
        <v>2899.5783132530119</v>
      </c>
      <c r="U2325" s="10"/>
      <c r="V2325" s="10"/>
      <c r="W2325" s="10"/>
      <c r="Y2325" s="10"/>
      <c r="Z2325" s="10"/>
      <c r="AB2325" s="10"/>
      <c r="AC2325" s="10"/>
      <c r="AD2325" s="10"/>
      <c r="AE2325" s="3"/>
      <c r="AF2325" s="3"/>
    </row>
    <row r="2326" spans="1:32" x14ac:dyDescent="0.2">
      <c r="A2326" s="55"/>
      <c r="B2326" s="199"/>
      <c r="C2326" s="10" t="s">
        <v>563</v>
      </c>
      <c r="D2326" s="10"/>
      <c r="E2326" s="10" t="s">
        <v>76</v>
      </c>
      <c r="F2326" s="10">
        <v>622</v>
      </c>
      <c r="G2326" s="10"/>
      <c r="H2326" s="10">
        <f t="shared" si="63"/>
        <v>2</v>
      </c>
      <c r="I2326" s="10"/>
      <c r="J2326" s="10"/>
      <c r="K2326" s="10"/>
      <c r="M2326" s="10">
        <v>2</v>
      </c>
      <c r="N2326" s="69"/>
      <c r="P2326" s="248">
        <f t="shared" si="62"/>
        <v>0</v>
      </c>
      <c r="Q2326" s="10"/>
      <c r="R2326" s="10"/>
      <c r="S2326" s="10"/>
      <c r="T2326" s="180">
        <f t="shared" si="61"/>
        <v>311</v>
      </c>
      <c r="U2326" s="10"/>
      <c r="V2326" s="10"/>
      <c r="W2326" s="10"/>
      <c r="Y2326" s="10"/>
      <c r="Z2326" s="10"/>
      <c r="AB2326" s="10"/>
      <c r="AC2326" s="10"/>
      <c r="AD2326" s="10"/>
      <c r="AE2326" s="3"/>
      <c r="AF2326" s="3"/>
    </row>
    <row r="2327" spans="1:32" x14ac:dyDescent="0.2">
      <c r="A2327" s="55"/>
      <c r="B2327" s="199"/>
      <c r="C2327" s="10" t="s">
        <v>564</v>
      </c>
      <c r="D2327" s="10"/>
      <c r="E2327" s="10" t="s">
        <v>67</v>
      </c>
      <c r="F2327" s="10">
        <v>677</v>
      </c>
      <c r="G2327" s="10"/>
      <c r="H2327" s="10">
        <f t="shared" si="63"/>
        <v>2</v>
      </c>
      <c r="I2327" s="10"/>
      <c r="J2327" s="10"/>
      <c r="K2327" s="10"/>
      <c r="M2327" s="10">
        <v>3</v>
      </c>
      <c r="N2327" s="69"/>
      <c r="P2327" s="248">
        <f t="shared" si="62"/>
        <v>0</v>
      </c>
      <c r="Q2327" s="10"/>
      <c r="R2327" s="10"/>
      <c r="S2327" s="10"/>
      <c r="T2327" s="180">
        <f t="shared" si="61"/>
        <v>225.66666666666666</v>
      </c>
      <c r="U2327" s="10"/>
      <c r="V2327" s="10"/>
      <c r="W2327" s="10"/>
      <c r="Y2327" s="10"/>
      <c r="Z2327" s="10"/>
      <c r="AB2327" s="10"/>
      <c r="AC2327" s="10"/>
      <c r="AD2327" s="10"/>
      <c r="AE2327" s="3"/>
      <c r="AF2327" s="3"/>
    </row>
    <row r="2328" spans="1:32" x14ac:dyDescent="0.2">
      <c r="A2328" s="55"/>
      <c r="B2328" s="199"/>
      <c r="C2328" s="10" t="s">
        <v>564</v>
      </c>
      <c r="D2328" s="10"/>
      <c r="E2328" s="10" t="s">
        <v>72</v>
      </c>
      <c r="F2328" s="10">
        <v>707</v>
      </c>
      <c r="G2328" s="10"/>
      <c r="H2328" s="10">
        <f t="shared" si="63"/>
        <v>2</v>
      </c>
      <c r="I2328" s="10"/>
      <c r="J2328" s="10"/>
      <c r="K2328" s="10"/>
      <c r="M2328" s="10">
        <v>1</v>
      </c>
      <c r="N2328" s="69"/>
      <c r="P2328" s="248">
        <f t="shared" si="62"/>
        <v>0</v>
      </c>
      <c r="Q2328" s="10"/>
      <c r="R2328" s="10"/>
      <c r="S2328" s="10"/>
      <c r="T2328" s="180">
        <f t="shared" si="61"/>
        <v>707</v>
      </c>
      <c r="U2328" s="10"/>
      <c r="V2328" s="10"/>
      <c r="W2328" s="10"/>
      <c r="Y2328" s="10"/>
      <c r="Z2328" s="10"/>
      <c r="AB2328" s="10"/>
      <c r="AC2328" s="10"/>
      <c r="AD2328" s="10"/>
      <c r="AE2328" s="3"/>
      <c r="AF2328" s="3"/>
    </row>
    <row r="2329" spans="1:32" x14ac:dyDescent="0.2">
      <c r="A2329" s="55"/>
      <c r="B2329" s="199"/>
      <c r="C2329" s="10" t="s">
        <v>564</v>
      </c>
      <c r="D2329" s="10"/>
      <c r="E2329" s="10" t="s">
        <v>74</v>
      </c>
      <c r="F2329" s="10">
        <v>1553474</v>
      </c>
      <c r="G2329" s="10"/>
      <c r="H2329" s="10">
        <f t="shared" si="63"/>
        <v>5043</v>
      </c>
      <c r="I2329" s="10"/>
      <c r="J2329" s="10"/>
      <c r="K2329" s="10"/>
      <c r="M2329" s="10">
        <v>612</v>
      </c>
      <c r="N2329" s="69"/>
      <c r="P2329" s="248">
        <f t="shared" si="62"/>
        <v>0</v>
      </c>
      <c r="Q2329" s="10"/>
      <c r="R2329" s="10"/>
      <c r="S2329" s="10"/>
      <c r="T2329" s="180">
        <f t="shared" si="61"/>
        <v>2538.3562091503268</v>
      </c>
      <c r="U2329" s="10"/>
      <c r="V2329" s="10"/>
      <c r="W2329" s="10"/>
      <c r="Y2329" s="10"/>
      <c r="Z2329" s="10"/>
      <c r="AB2329" s="10"/>
      <c r="AC2329" s="10"/>
      <c r="AD2329" s="10"/>
      <c r="AE2329" s="3"/>
      <c r="AF2329" s="3"/>
    </row>
    <row r="2330" spans="1:32" x14ac:dyDescent="0.2">
      <c r="A2330" s="55"/>
      <c r="B2330" s="199"/>
      <c r="C2330" s="10" t="s">
        <v>565</v>
      </c>
      <c r="D2330" s="10"/>
      <c r="E2330" s="10" t="s">
        <v>63</v>
      </c>
      <c r="F2330" s="10">
        <v>206967</v>
      </c>
      <c r="G2330" s="10"/>
      <c r="H2330" s="10">
        <f t="shared" si="63"/>
        <v>672</v>
      </c>
      <c r="I2330" s="10"/>
      <c r="J2330" s="10"/>
      <c r="K2330" s="10"/>
      <c r="M2330" s="10">
        <v>190</v>
      </c>
      <c r="N2330" s="69"/>
      <c r="P2330" s="248">
        <f t="shared" si="62"/>
        <v>0</v>
      </c>
      <c r="Q2330" s="10"/>
      <c r="R2330" s="10"/>
      <c r="S2330" s="10"/>
      <c r="T2330" s="180">
        <f t="shared" si="61"/>
        <v>1089.3</v>
      </c>
      <c r="U2330" s="10"/>
      <c r="V2330" s="10"/>
      <c r="W2330" s="10"/>
      <c r="Y2330" s="10"/>
      <c r="Z2330" s="10"/>
      <c r="AB2330" s="10"/>
      <c r="AC2330" s="10"/>
      <c r="AD2330" s="10"/>
      <c r="AE2330" s="3"/>
      <c r="AF2330" s="3"/>
    </row>
    <row r="2331" spans="1:32" x14ac:dyDescent="0.2">
      <c r="A2331" s="55"/>
      <c r="B2331" s="199"/>
      <c r="C2331" s="10" t="s">
        <v>566</v>
      </c>
      <c r="D2331" s="10"/>
      <c r="E2331" s="10" t="s">
        <v>85</v>
      </c>
      <c r="F2331" s="10">
        <v>212748</v>
      </c>
      <c r="G2331" s="10"/>
      <c r="H2331" s="10">
        <f t="shared" si="63"/>
        <v>691</v>
      </c>
      <c r="I2331" s="10"/>
      <c r="J2331" s="10"/>
      <c r="K2331" s="10"/>
      <c r="M2331" s="10">
        <v>261</v>
      </c>
      <c r="N2331" s="69"/>
      <c r="P2331" s="248">
        <f t="shared" si="62"/>
        <v>0</v>
      </c>
      <c r="Q2331" s="10"/>
      <c r="R2331" s="10"/>
      <c r="S2331" s="10"/>
      <c r="T2331" s="180">
        <f t="shared" si="61"/>
        <v>815.12643678160919</v>
      </c>
      <c r="U2331" s="10"/>
      <c r="V2331" s="10"/>
      <c r="W2331" s="10"/>
      <c r="Y2331" s="10"/>
      <c r="Z2331" s="10"/>
      <c r="AB2331" s="10"/>
      <c r="AC2331" s="10"/>
      <c r="AD2331" s="10"/>
      <c r="AE2331" s="3"/>
      <c r="AF2331" s="3"/>
    </row>
    <row r="2332" spans="1:32" x14ac:dyDescent="0.2">
      <c r="A2332" s="55"/>
      <c r="B2332" s="199"/>
      <c r="C2332" s="10" t="s">
        <v>568</v>
      </c>
      <c r="D2332" s="10"/>
      <c r="E2332" s="10" t="s">
        <v>108</v>
      </c>
      <c r="F2332" s="10">
        <v>64087</v>
      </c>
      <c r="G2332" s="10"/>
      <c r="H2332" s="10">
        <f t="shared" si="63"/>
        <v>208</v>
      </c>
      <c r="I2332" s="10"/>
      <c r="J2332" s="10"/>
      <c r="K2332" s="10"/>
      <c r="M2332" s="10">
        <v>36</v>
      </c>
      <c r="N2332" s="69"/>
      <c r="P2332" s="248">
        <f t="shared" si="62"/>
        <v>0</v>
      </c>
      <c r="Q2332" s="10"/>
      <c r="R2332" s="10"/>
      <c r="S2332" s="10"/>
      <c r="T2332" s="180">
        <f t="shared" si="61"/>
        <v>1780.1944444444443</v>
      </c>
      <c r="U2332" s="10"/>
      <c r="V2332" s="10"/>
      <c r="W2332" s="10"/>
      <c r="Y2332" s="10"/>
      <c r="Z2332" s="10"/>
      <c r="AB2332" s="10"/>
      <c r="AC2332" s="10"/>
      <c r="AD2332" s="10"/>
      <c r="AE2332" s="3"/>
      <c r="AF2332" s="3"/>
    </row>
    <row r="2333" spans="1:32" x14ac:dyDescent="0.2">
      <c r="A2333" s="55"/>
      <c r="B2333" s="199"/>
      <c r="C2333" s="10" t="s">
        <v>569</v>
      </c>
      <c r="D2333" s="10"/>
      <c r="E2333" s="10" t="s">
        <v>166</v>
      </c>
      <c r="F2333" s="10">
        <v>32375</v>
      </c>
      <c r="G2333" s="10"/>
      <c r="H2333" s="10">
        <f t="shared" si="63"/>
        <v>105</v>
      </c>
      <c r="I2333" s="10"/>
      <c r="J2333" s="10"/>
      <c r="K2333" s="10"/>
      <c r="M2333" s="10">
        <v>38</v>
      </c>
      <c r="N2333" s="69"/>
      <c r="P2333" s="248">
        <f t="shared" si="62"/>
        <v>0</v>
      </c>
      <c r="Q2333" s="10"/>
      <c r="R2333" s="10"/>
      <c r="S2333" s="10"/>
      <c r="T2333" s="180">
        <f t="shared" si="61"/>
        <v>851.97368421052636</v>
      </c>
      <c r="U2333" s="10"/>
      <c r="V2333" s="10"/>
      <c r="W2333" s="10"/>
      <c r="Y2333" s="10"/>
      <c r="Z2333" s="10"/>
      <c r="AB2333" s="10"/>
      <c r="AC2333" s="10"/>
      <c r="AD2333" s="10"/>
      <c r="AE2333" s="3"/>
      <c r="AF2333" s="3"/>
    </row>
    <row r="2334" spans="1:32" x14ac:dyDescent="0.2">
      <c r="A2334" s="55"/>
      <c r="B2334" s="199"/>
      <c r="C2334" s="10" t="s">
        <v>570</v>
      </c>
      <c r="D2334" s="10"/>
      <c r="E2334" s="10" t="s">
        <v>119</v>
      </c>
      <c r="F2334" s="10">
        <v>181715</v>
      </c>
      <c r="G2334" s="10"/>
      <c r="H2334" s="10">
        <f t="shared" si="63"/>
        <v>590</v>
      </c>
      <c r="I2334" s="10"/>
      <c r="J2334" s="10"/>
      <c r="K2334" s="10"/>
      <c r="M2334" s="10">
        <v>114</v>
      </c>
      <c r="N2334" s="69"/>
      <c r="P2334" s="248">
        <f t="shared" si="62"/>
        <v>0</v>
      </c>
      <c r="Q2334" s="10"/>
      <c r="R2334" s="10"/>
      <c r="S2334" s="10"/>
      <c r="T2334" s="180">
        <f t="shared" si="61"/>
        <v>1593.9912280701753</v>
      </c>
      <c r="U2334" s="10"/>
      <c r="V2334" s="10"/>
      <c r="W2334" s="10"/>
      <c r="Y2334" s="10"/>
      <c r="Z2334" s="10"/>
      <c r="AB2334" s="10"/>
      <c r="AC2334" s="10"/>
      <c r="AD2334" s="10"/>
      <c r="AE2334" s="3"/>
      <c r="AF2334" s="3"/>
    </row>
    <row r="2335" spans="1:32" x14ac:dyDescent="0.2">
      <c r="A2335" s="55"/>
      <c r="B2335" s="199"/>
      <c r="C2335" s="10" t="s">
        <v>571</v>
      </c>
      <c r="D2335" s="10"/>
      <c r="E2335" s="10" t="s">
        <v>572</v>
      </c>
      <c r="F2335" s="10">
        <v>46150</v>
      </c>
      <c r="G2335" s="10"/>
      <c r="H2335" s="10">
        <f t="shared" si="63"/>
        <v>150</v>
      </c>
      <c r="I2335" s="10"/>
      <c r="J2335" s="10"/>
      <c r="K2335" s="10"/>
      <c r="M2335" s="10">
        <v>29</v>
      </c>
      <c r="N2335" s="69"/>
      <c r="P2335" s="248">
        <f t="shared" si="62"/>
        <v>0</v>
      </c>
      <c r="Q2335" s="10"/>
      <c r="R2335" s="10"/>
      <c r="S2335" s="10"/>
      <c r="T2335" s="180">
        <f t="shared" si="61"/>
        <v>1591.3793103448277</v>
      </c>
      <c r="U2335" s="10"/>
      <c r="V2335" s="10"/>
      <c r="W2335" s="10"/>
      <c r="Y2335" s="10"/>
      <c r="Z2335" s="10"/>
      <c r="AB2335" s="10"/>
      <c r="AC2335" s="10"/>
      <c r="AD2335" s="10"/>
      <c r="AE2335" s="3"/>
      <c r="AF2335" s="3"/>
    </row>
    <row r="2336" spans="1:32" x14ac:dyDescent="0.2">
      <c r="A2336" s="55"/>
      <c r="B2336" s="199"/>
      <c r="C2336" s="10" t="s">
        <v>573</v>
      </c>
      <c r="D2336" s="10"/>
      <c r="E2336" s="10" t="s">
        <v>166</v>
      </c>
      <c r="F2336" s="10">
        <v>3094024</v>
      </c>
      <c r="G2336" s="10"/>
      <c r="H2336" s="10">
        <f t="shared" si="63"/>
        <v>10045</v>
      </c>
      <c r="I2336" s="10"/>
      <c r="J2336" s="10"/>
      <c r="K2336" s="10"/>
      <c r="M2336" s="10">
        <v>1637</v>
      </c>
      <c r="N2336" s="69"/>
      <c r="P2336" s="248">
        <f t="shared" si="62"/>
        <v>0</v>
      </c>
      <c r="Q2336" s="10"/>
      <c r="R2336" s="10"/>
      <c r="S2336" s="10"/>
      <c r="T2336" s="180">
        <f t="shared" si="61"/>
        <v>1890.0574221136226</v>
      </c>
      <c r="U2336" s="10"/>
      <c r="V2336" s="10"/>
      <c r="W2336" s="10"/>
      <c r="Y2336" s="10"/>
      <c r="Z2336" s="10"/>
      <c r="AB2336" s="10"/>
      <c r="AC2336" s="10"/>
      <c r="AD2336" s="10"/>
      <c r="AE2336" s="3"/>
      <c r="AF2336" s="3"/>
    </row>
    <row r="2337" spans="1:32" x14ac:dyDescent="0.2">
      <c r="A2337" s="55"/>
      <c r="B2337" s="199"/>
      <c r="C2337" s="10" t="s">
        <v>574</v>
      </c>
      <c r="D2337" s="10"/>
      <c r="E2337" s="10" t="s">
        <v>166</v>
      </c>
      <c r="F2337" s="10">
        <v>898081</v>
      </c>
      <c r="G2337" s="10"/>
      <c r="H2337" s="10">
        <f t="shared" si="63"/>
        <v>2916</v>
      </c>
      <c r="I2337" s="10"/>
      <c r="J2337" s="10"/>
      <c r="K2337" s="10"/>
      <c r="M2337" s="10">
        <v>561</v>
      </c>
      <c r="N2337" s="69"/>
      <c r="P2337" s="248">
        <f t="shared" si="62"/>
        <v>0</v>
      </c>
      <c r="Q2337" s="10"/>
      <c r="R2337" s="10"/>
      <c r="S2337" s="10"/>
      <c r="T2337" s="180">
        <f t="shared" si="61"/>
        <v>1600.8573975044562</v>
      </c>
      <c r="U2337" s="10"/>
      <c r="V2337" s="10"/>
      <c r="W2337" s="10"/>
      <c r="Y2337" s="10"/>
      <c r="Z2337" s="10"/>
      <c r="AB2337" s="10"/>
      <c r="AC2337" s="10"/>
      <c r="AD2337" s="10"/>
      <c r="AE2337" s="3"/>
      <c r="AF2337" s="3"/>
    </row>
    <row r="2338" spans="1:32" x14ac:dyDescent="0.2">
      <c r="A2338" s="55"/>
      <c r="B2338" s="199"/>
      <c r="C2338" s="10" t="s">
        <v>575</v>
      </c>
      <c r="D2338" s="10"/>
      <c r="E2338" s="10" t="s">
        <v>67</v>
      </c>
      <c r="F2338" s="10">
        <v>382586</v>
      </c>
      <c r="G2338" s="10"/>
      <c r="H2338" s="10">
        <f t="shared" si="63"/>
        <v>1242</v>
      </c>
      <c r="I2338" s="10"/>
      <c r="J2338" s="10"/>
      <c r="K2338" s="10"/>
      <c r="M2338" s="10">
        <v>12</v>
      </c>
      <c r="N2338" s="69"/>
      <c r="P2338" s="248">
        <f t="shared" si="62"/>
        <v>0</v>
      </c>
      <c r="Q2338" s="10"/>
      <c r="R2338" s="10"/>
      <c r="S2338" s="10"/>
      <c r="T2338" s="180">
        <f t="shared" si="61"/>
        <v>31882.166666666668</v>
      </c>
      <c r="U2338" s="10"/>
      <c r="V2338" s="10"/>
      <c r="W2338" s="10"/>
      <c r="Y2338" s="10"/>
      <c r="Z2338" s="10"/>
      <c r="AB2338" s="10"/>
      <c r="AC2338" s="10"/>
      <c r="AD2338" s="10"/>
      <c r="AE2338" s="3"/>
      <c r="AF2338" s="3"/>
    </row>
    <row r="2339" spans="1:32" x14ac:dyDescent="0.2">
      <c r="A2339" s="55"/>
      <c r="B2339" s="199"/>
      <c r="C2339" s="10" t="s">
        <v>575</v>
      </c>
      <c r="D2339" s="10"/>
      <c r="E2339" s="10" t="s">
        <v>106</v>
      </c>
      <c r="F2339" s="10">
        <v>48</v>
      </c>
      <c r="G2339" s="10"/>
      <c r="H2339" s="10">
        <f t="shared" si="63"/>
        <v>0</v>
      </c>
      <c r="I2339" s="10"/>
      <c r="J2339" s="10"/>
      <c r="K2339" s="10"/>
      <c r="M2339" s="10">
        <v>1</v>
      </c>
      <c r="N2339" s="69"/>
      <c r="P2339" s="248">
        <f t="shared" si="62"/>
        <v>0</v>
      </c>
      <c r="Q2339" s="10"/>
      <c r="R2339" s="10"/>
      <c r="S2339" s="10"/>
      <c r="T2339" s="180">
        <f t="shared" si="61"/>
        <v>48</v>
      </c>
      <c r="U2339" s="10"/>
      <c r="V2339" s="10"/>
      <c r="W2339" s="10"/>
      <c r="Y2339" s="10"/>
      <c r="Z2339" s="10"/>
      <c r="AB2339" s="10"/>
      <c r="AC2339" s="10"/>
      <c r="AD2339" s="10"/>
      <c r="AE2339" s="3"/>
      <c r="AF2339" s="3"/>
    </row>
    <row r="2340" spans="1:32" x14ac:dyDescent="0.2">
      <c r="A2340" s="55"/>
      <c r="B2340" s="199"/>
      <c r="C2340" s="10" t="s">
        <v>575</v>
      </c>
      <c r="D2340" s="10"/>
      <c r="E2340" s="10" t="s">
        <v>178</v>
      </c>
      <c r="F2340" s="10">
        <v>5118052</v>
      </c>
      <c r="G2340" s="10"/>
      <c r="H2340" s="10">
        <f t="shared" si="63"/>
        <v>16615</v>
      </c>
      <c r="I2340" s="10"/>
      <c r="J2340" s="10"/>
      <c r="K2340" s="10"/>
      <c r="M2340" s="10">
        <v>1454</v>
      </c>
      <c r="N2340" s="69"/>
      <c r="P2340" s="248">
        <f t="shared" si="62"/>
        <v>0</v>
      </c>
      <c r="Q2340" s="10"/>
      <c r="R2340" s="10"/>
      <c r="S2340" s="10"/>
      <c r="T2340" s="180">
        <f t="shared" si="61"/>
        <v>3519.9807427785418</v>
      </c>
      <c r="U2340" s="10"/>
      <c r="V2340" s="10"/>
      <c r="W2340" s="10"/>
      <c r="Y2340" s="10"/>
      <c r="Z2340" s="10"/>
      <c r="AB2340" s="10"/>
      <c r="AC2340" s="10"/>
      <c r="AD2340" s="10"/>
      <c r="AE2340" s="3"/>
      <c r="AF2340" s="3"/>
    </row>
    <row r="2341" spans="1:32" x14ac:dyDescent="0.2">
      <c r="A2341" s="55"/>
      <c r="B2341" s="199"/>
      <c r="C2341" s="10" t="s">
        <v>576</v>
      </c>
      <c r="D2341" s="10"/>
      <c r="E2341" s="10" t="s">
        <v>286</v>
      </c>
      <c r="F2341" s="10">
        <v>9762</v>
      </c>
      <c r="G2341" s="10"/>
      <c r="H2341" s="10">
        <f t="shared" si="63"/>
        <v>32</v>
      </c>
      <c r="I2341" s="10"/>
      <c r="J2341" s="10"/>
      <c r="K2341" s="10"/>
      <c r="M2341" s="10">
        <v>41</v>
      </c>
      <c r="N2341" s="69"/>
      <c r="P2341" s="248">
        <f t="shared" si="62"/>
        <v>0</v>
      </c>
      <c r="Q2341" s="10"/>
      <c r="R2341" s="10"/>
      <c r="S2341" s="10"/>
      <c r="T2341" s="180">
        <f t="shared" si="61"/>
        <v>238.09756097560975</v>
      </c>
      <c r="U2341" s="10"/>
      <c r="V2341" s="10"/>
      <c r="W2341" s="10"/>
      <c r="Y2341" s="10"/>
      <c r="Z2341" s="10"/>
      <c r="AB2341" s="10"/>
      <c r="AC2341" s="10"/>
      <c r="AD2341" s="10"/>
      <c r="AE2341" s="3"/>
      <c r="AF2341" s="3"/>
    </row>
    <row r="2342" spans="1:32" x14ac:dyDescent="0.2">
      <c r="A2342" s="55"/>
      <c r="B2342" s="199"/>
      <c r="C2342" s="10" t="s">
        <v>577</v>
      </c>
      <c r="D2342" s="10"/>
      <c r="E2342" s="10" t="s">
        <v>67</v>
      </c>
      <c r="F2342" s="10">
        <v>430</v>
      </c>
      <c r="G2342" s="10"/>
      <c r="H2342" s="10">
        <f t="shared" si="63"/>
        <v>1</v>
      </c>
      <c r="I2342" s="10"/>
      <c r="J2342" s="10"/>
      <c r="K2342" s="10"/>
      <c r="M2342" s="10">
        <v>2</v>
      </c>
      <c r="N2342" s="69"/>
      <c r="P2342" s="248">
        <f t="shared" si="62"/>
        <v>0</v>
      </c>
      <c r="Q2342" s="10"/>
      <c r="R2342" s="10"/>
      <c r="S2342" s="10"/>
      <c r="T2342" s="180">
        <f t="shared" si="61"/>
        <v>215</v>
      </c>
      <c r="U2342" s="10"/>
      <c r="V2342" s="10"/>
      <c r="W2342" s="10"/>
      <c r="Y2342" s="10"/>
      <c r="Z2342" s="10"/>
      <c r="AB2342" s="10"/>
      <c r="AC2342" s="10"/>
      <c r="AD2342" s="10"/>
      <c r="AE2342" s="3"/>
      <c r="AF2342" s="3"/>
    </row>
    <row r="2343" spans="1:32" x14ac:dyDescent="0.2">
      <c r="A2343" s="55"/>
      <c r="B2343" s="199"/>
      <c r="C2343" s="10" t="s">
        <v>577</v>
      </c>
      <c r="D2343" s="10"/>
      <c r="E2343" s="10" t="s">
        <v>78</v>
      </c>
      <c r="F2343" s="10">
        <v>1038</v>
      </c>
      <c r="G2343" s="10"/>
      <c r="H2343" s="10">
        <f t="shared" si="63"/>
        <v>3</v>
      </c>
      <c r="I2343" s="10"/>
      <c r="J2343" s="10"/>
      <c r="K2343" s="10"/>
      <c r="M2343" s="10">
        <v>1</v>
      </c>
      <c r="N2343" s="69"/>
      <c r="P2343" s="248">
        <f t="shared" si="62"/>
        <v>0</v>
      </c>
      <c r="Q2343" s="10"/>
      <c r="R2343" s="10"/>
      <c r="S2343" s="10"/>
      <c r="T2343" s="180">
        <f t="shared" si="61"/>
        <v>1038</v>
      </c>
      <c r="U2343" s="10"/>
      <c r="V2343" s="10"/>
      <c r="W2343" s="10"/>
      <c r="Y2343" s="10"/>
      <c r="Z2343" s="10"/>
      <c r="AB2343" s="10"/>
      <c r="AC2343" s="10"/>
      <c r="AD2343" s="10"/>
      <c r="AE2343" s="3"/>
      <c r="AF2343" s="3"/>
    </row>
    <row r="2344" spans="1:32" x14ac:dyDescent="0.2">
      <c r="A2344" s="55"/>
      <c r="B2344" s="199"/>
      <c r="C2344" s="10" t="s">
        <v>577</v>
      </c>
      <c r="D2344" s="10"/>
      <c r="E2344" s="10" t="s">
        <v>193</v>
      </c>
      <c r="F2344" s="10">
        <v>400</v>
      </c>
      <c r="G2344" s="10"/>
      <c r="H2344" s="10">
        <f t="shared" si="63"/>
        <v>1</v>
      </c>
      <c r="I2344" s="10"/>
      <c r="J2344" s="10"/>
      <c r="K2344" s="10"/>
      <c r="M2344" s="10">
        <v>1</v>
      </c>
      <c r="N2344" s="69"/>
      <c r="P2344" s="248">
        <f t="shared" si="62"/>
        <v>0</v>
      </c>
      <c r="Q2344" s="10"/>
      <c r="R2344" s="10"/>
      <c r="S2344" s="10"/>
      <c r="T2344" s="180">
        <f t="shared" si="61"/>
        <v>400</v>
      </c>
      <c r="U2344" s="10"/>
      <c r="V2344" s="10"/>
      <c r="W2344" s="10"/>
      <c r="Y2344" s="10"/>
      <c r="Z2344" s="10"/>
      <c r="AB2344" s="10"/>
      <c r="AC2344" s="10"/>
      <c r="AD2344" s="10"/>
      <c r="AE2344" s="3"/>
      <c r="AF2344" s="3"/>
    </row>
    <row r="2345" spans="1:32" x14ac:dyDescent="0.2">
      <c r="A2345" s="55"/>
      <c r="B2345" s="199"/>
      <c r="C2345" s="10" t="s">
        <v>577</v>
      </c>
      <c r="D2345" s="10"/>
      <c r="E2345" s="10" t="s">
        <v>578</v>
      </c>
      <c r="F2345" s="10">
        <v>885972</v>
      </c>
      <c r="G2345" s="10"/>
      <c r="H2345" s="10">
        <f t="shared" si="63"/>
        <v>2876</v>
      </c>
      <c r="I2345" s="10"/>
      <c r="J2345" s="10"/>
      <c r="K2345" s="10"/>
      <c r="M2345" s="10">
        <v>79</v>
      </c>
      <c r="N2345" s="69"/>
      <c r="P2345" s="248">
        <f t="shared" si="62"/>
        <v>0</v>
      </c>
      <c r="Q2345" s="10"/>
      <c r="R2345" s="10"/>
      <c r="S2345" s="10"/>
      <c r="T2345" s="180">
        <f t="shared" si="61"/>
        <v>11214.835443037975</v>
      </c>
      <c r="U2345" s="10"/>
      <c r="V2345" s="10"/>
      <c r="W2345" s="10"/>
      <c r="Y2345" s="10"/>
      <c r="Z2345" s="10"/>
      <c r="AB2345" s="10"/>
      <c r="AC2345" s="10"/>
      <c r="AD2345" s="10"/>
      <c r="AE2345" s="3"/>
      <c r="AF2345" s="3"/>
    </row>
    <row r="2346" spans="1:32" x14ac:dyDescent="0.2">
      <c r="A2346" s="55"/>
      <c r="B2346" s="199"/>
      <c r="C2346" s="10" t="s">
        <v>579</v>
      </c>
      <c r="D2346" s="10"/>
      <c r="E2346" s="10" t="s">
        <v>126</v>
      </c>
      <c r="F2346" s="10">
        <v>1345768</v>
      </c>
      <c r="G2346" s="10"/>
      <c r="H2346" s="10">
        <f t="shared" si="63"/>
        <v>4369</v>
      </c>
      <c r="I2346" s="10"/>
      <c r="J2346" s="10"/>
      <c r="K2346" s="10"/>
      <c r="M2346" s="10">
        <v>323</v>
      </c>
      <c r="N2346" s="69"/>
      <c r="P2346" s="248">
        <f t="shared" si="62"/>
        <v>0</v>
      </c>
      <c r="Q2346" s="10"/>
      <c r="R2346" s="10"/>
      <c r="S2346" s="10"/>
      <c r="T2346" s="180">
        <f t="shared" si="61"/>
        <v>4166.4643962848295</v>
      </c>
      <c r="U2346" s="10"/>
      <c r="V2346" s="10"/>
      <c r="W2346" s="10"/>
      <c r="Y2346" s="10"/>
      <c r="Z2346" s="10"/>
      <c r="AB2346" s="10"/>
      <c r="AC2346" s="10"/>
      <c r="AD2346" s="10"/>
      <c r="AE2346" s="3"/>
      <c r="AF2346" s="3"/>
    </row>
    <row r="2347" spans="1:32" x14ac:dyDescent="0.2">
      <c r="A2347" s="55"/>
      <c r="B2347" s="199"/>
      <c r="C2347" s="10" t="s">
        <v>619</v>
      </c>
      <c r="D2347" s="10"/>
      <c r="E2347" s="10" t="s">
        <v>191</v>
      </c>
      <c r="F2347" s="10">
        <v>669</v>
      </c>
      <c r="G2347" s="10"/>
      <c r="H2347" s="10">
        <f t="shared" si="63"/>
        <v>2</v>
      </c>
      <c r="I2347" s="10"/>
      <c r="J2347" s="10"/>
      <c r="K2347" s="10"/>
      <c r="M2347" s="10">
        <v>4</v>
      </c>
      <c r="N2347" s="69"/>
      <c r="P2347" s="248">
        <f t="shared" si="62"/>
        <v>0</v>
      </c>
      <c r="Q2347" s="10"/>
      <c r="R2347" s="10"/>
      <c r="S2347" s="10"/>
      <c r="T2347" s="180">
        <f t="shared" si="61"/>
        <v>167.25</v>
      </c>
      <c r="U2347" s="10"/>
      <c r="V2347" s="10"/>
      <c r="W2347" s="10"/>
      <c r="Y2347" s="10"/>
      <c r="Z2347" s="10"/>
      <c r="AB2347" s="10"/>
      <c r="AC2347" s="10"/>
      <c r="AD2347" s="10"/>
      <c r="AE2347" s="3"/>
      <c r="AF2347" s="3"/>
    </row>
    <row r="2348" spans="1:32" x14ac:dyDescent="0.2">
      <c r="A2348" s="55"/>
      <c r="B2348" s="199"/>
      <c r="C2348" s="10" t="s">
        <v>620</v>
      </c>
      <c r="D2348" s="10"/>
      <c r="E2348" s="10" t="s">
        <v>144</v>
      </c>
      <c r="F2348" s="10">
        <v>1638</v>
      </c>
      <c r="G2348" s="10"/>
      <c r="H2348" s="10">
        <f t="shared" si="63"/>
        <v>5</v>
      </c>
      <c r="I2348" s="10"/>
      <c r="J2348" s="10"/>
      <c r="K2348" s="10"/>
      <c r="M2348" s="10">
        <v>1</v>
      </c>
      <c r="N2348" s="69"/>
      <c r="P2348" s="248">
        <f t="shared" si="62"/>
        <v>0</v>
      </c>
      <c r="Q2348" s="10"/>
      <c r="R2348" s="10"/>
      <c r="S2348" s="10"/>
      <c r="T2348" s="180">
        <f t="shared" si="61"/>
        <v>1638</v>
      </c>
      <c r="U2348" s="10"/>
      <c r="V2348" s="10"/>
      <c r="W2348" s="10"/>
      <c r="Y2348" s="10"/>
      <c r="Z2348" s="10"/>
      <c r="AB2348" s="10"/>
      <c r="AC2348" s="10"/>
      <c r="AD2348" s="10"/>
      <c r="AE2348" s="3"/>
      <c r="AF2348" s="3"/>
    </row>
    <row r="2349" spans="1:32" x14ac:dyDescent="0.2">
      <c r="A2349" s="55"/>
      <c r="B2349" s="199"/>
      <c r="C2349" s="10" t="s">
        <v>583</v>
      </c>
      <c r="D2349" s="10"/>
      <c r="E2349" s="10" t="s">
        <v>228</v>
      </c>
      <c r="F2349" s="10">
        <v>195</v>
      </c>
      <c r="G2349" s="10"/>
      <c r="H2349" s="10">
        <f t="shared" si="63"/>
        <v>1</v>
      </c>
      <c r="I2349" s="10"/>
      <c r="J2349" s="10"/>
      <c r="K2349" s="10"/>
      <c r="M2349" s="10">
        <v>1</v>
      </c>
      <c r="N2349" s="69"/>
      <c r="P2349" s="248">
        <f t="shared" si="62"/>
        <v>0</v>
      </c>
      <c r="Q2349" s="10"/>
      <c r="R2349" s="10"/>
      <c r="S2349" s="10"/>
      <c r="T2349" s="180">
        <f t="shared" si="61"/>
        <v>195</v>
      </c>
      <c r="U2349" s="10"/>
      <c r="V2349" s="10"/>
      <c r="W2349" s="10"/>
      <c r="Y2349" s="10"/>
      <c r="Z2349" s="10"/>
      <c r="AB2349" s="10"/>
      <c r="AC2349" s="10"/>
      <c r="AD2349" s="10"/>
      <c r="AE2349" s="3"/>
      <c r="AF2349" s="3"/>
    </row>
    <row r="2350" spans="1:32" x14ac:dyDescent="0.2">
      <c r="A2350" s="55"/>
      <c r="B2350" s="199"/>
      <c r="C2350" s="10" t="s">
        <v>583</v>
      </c>
      <c r="D2350" s="10"/>
      <c r="E2350" s="10" t="s">
        <v>459</v>
      </c>
      <c r="F2350" s="10">
        <v>1298572</v>
      </c>
      <c r="G2350" s="10"/>
      <c r="H2350" s="10">
        <f t="shared" si="63"/>
        <v>4216</v>
      </c>
      <c r="I2350" s="10"/>
      <c r="J2350" s="10"/>
      <c r="K2350" s="10"/>
      <c r="M2350" s="10">
        <v>516</v>
      </c>
      <c r="N2350" s="69"/>
      <c r="P2350" s="202">
        <f t="shared" si="49"/>
        <v>0</v>
      </c>
      <c r="Q2350" s="10"/>
      <c r="R2350" s="10"/>
      <c r="S2350" s="10"/>
      <c r="T2350" s="168">
        <f t="shared" si="50"/>
        <v>2516.6124031007753</v>
      </c>
      <c r="U2350" s="10"/>
      <c r="V2350" s="10"/>
      <c r="W2350" s="10"/>
      <c r="Y2350" s="10"/>
      <c r="Z2350" s="10"/>
      <c r="AB2350" s="10"/>
      <c r="AC2350" s="10"/>
      <c r="AD2350" s="10"/>
      <c r="AE2350" s="3"/>
      <c r="AF2350" s="3"/>
    </row>
    <row r="2351" spans="1:32" x14ac:dyDescent="0.2">
      <c r="A2351" s="55"/>
      <c r="B2351" s="199"/>
      <c r="C2351" s="10" t="s">
        <v>584</v>
      </c>
      <c r="D2351" s="10"/>
      <c r="E2351" s="10" t="s">
        <v>89</v>
      </c>
      <c r="F2351" s="10">
        <v>25563</v>
      </c>
      <c r="G2351" s="10"/>
      <c r="H2351" s="10">
        <f t="shared" si="63"/>
        <v>83</v>
      </c>
      <c r="I2351" s="10"/>
      <c r="J2351" s="10"/>
      <c r="K2351" s="10"/>
      <c r="M2351" s="10">
        <v>8</v>
      </c>
      <c r="N2351" s="69"/>
      <c r="P2351" s="202">
        <f t="shared" si="49"/>
        <v>0</v>
      </c>
      <c r="Q2351" s="10"/>
      <c r="R2351" s="10"/>
      <c r="S2351" s="10"/>
      <c r="T2351" s="168">
        <f t="shared" si="50"/>
        <v>3195.375</v>
      </c>
      <c r="U2351" s="10"/>
      <c r="V2351" s="10"/>
      <c r="W2351" s="10"/>
      <c r="Y2351" s="10"/>
      <c r="Z2351" s="10"/>
      <c r="AB2351" s="10"/>
      <c r="AC2351" s="10"/>
      <c r="AD2351" s="10"/>
      <c r="AE2351" s="3"/>
      <c r="AF2351" s="3"/>
    </row>
    <row r="2352" spans="1:32" x14ac:dyDescent="0.2">
      <c r="A2352" s="55"/>
      <c r="B2352" s="199"/>
      <c r="C2352" s="10" t="s">
        <v>585</v>
      </c>
      <c r="D2352" s="10"/>
      <c r="E2352" s="10" t="s">
        <v>459</v>
      </c>
      <c r="F2352" s="10">
        <v>9009</v>
      </c>
      <c r="G2352" s="10"/>
      <c r="H2352" s="10">
        <f>ROUND($H$2357*F2352/$F$2357,0)</f>
        <v>29</v>
      </c>
      <c r="I2352" s="10"/>
      <c r="J2352" s="10"/>
      <c r="K2352" s="10"/>
      <c r="M2352" s="10">
        <v>21</v>
      </c>
      <c r="N2352" s="69"/>
      <c r="P2352" s="202">
        <f t="shared" si="49"/>
        <v>0</v>
      </c>
      <c r="Q2352" s="10"/>
      <c r="R2352" s="10"/>
      <c r="S2352" s="10"/>
      <c r="T2352" s="168">
        <f t="shared" si="50"/>
        <v>429</v>
      </c>
      <c r="U2352" s="10"/>
      <c r="V2352" s="10"/>
      <c r="W2352" s="10"/>
      <c r="Y2352" s="10"/>
      <c r="Z2352" s="10"/>
      <c r="AB2352" s="10"/>
      <c r="AC2352" s="10"/>
      <c r="AD2352" s="10"/>
      <c r="AE2352" s="3"/>
      <c r="AF2352" s="3"/>
    </row>
    <row r="2353" spans="1:37" x14ac:dyDescent="0.2">
      <c r="A2353" s="55"/>
      <c r="B2353" s="199"/>
      <c r="C2353" s="10"/>
      <c r="D2353" s="10"/>
      <c r="E2353" s="10"/>
      <c r="F2353" s="10"/>
      <c r="G2353" s="10"/>
      <c r="H2353" s="10"/>
      <c r="I2353" s="10"/>
      <c r="J2353" s="10"/>
      <c r="K2353" s="10"/>
      <c r="M2353" s="10"/>
      <c r="N2353" s="69"/>
      <c r="P2353" s="202" t="e">
        <f t="shared" si="49"/>
        <v>#DIV/0!</v>
      </c>
      <c r="Q2353" s="10"/>
      <c r="R2353" s="10"/>
      <c r="S2353" s="10"/>
      <c r="T2353" s="168" t="e">
        <f t="shared" si="50"/>
        <v>#DIV/0!</v>
      </c>
      <c r="U2353" s="10"/>
      <c r="V2353" s="10"/>
      <c r="W2353" s="10"/>
      <c r="Y2353" s="10"/>
      <c r="Z2353" s="10"/>
      <c r="AB2353" s="10"/>
      <c r="AC2353" s="10"/>
      <c r="AD2353" s="10"/>
      <c r="AE2353" s="3"/>
      <c r="AF2353" s="3"/>
    </row>
    <row r="2354" spans="1:37" x14ac:dyDescent="0.2">
      <c r="A2354" s="55"/>
      <c r="B2354" s="199"/>
      <c r="C2354" s="10"/>
      <c r="D2354" s="10"/>
      <c r="E2354" s="10"/>
      <c r="F2354" s="10"/>
      <c r="G2354" s="10"/>
      <c r="H2354" s="10"/>
      <c r="I2354" s="10"/>
      <c r="J2354" s="10"/>
      <c r="K2354" s="10"/>
      <c r="M2354" s="10"/>
      <c r="N2354" s="69"/>
      <c r="P2354" s="202" t="e">
        <f t="shared" si="49"/>
        <v>#DIV/0!</v>
      </c>
      <c r="Q2354" s="10"/>
      <c r="R2354" s="10"/>
      <c r="S2354" s="10"/>
      <c r="T2354" s="168" t="e">
        <f t="shared" si="50"/>
        <v>#DIV/0!</v>
      </c>
      <c r="U2354" s="10"/>
      <c r="V2354" s="10"/>
      <c r="W2354" s="10"/>
      <c r="Y2354" s="10"/>
      <c r="Z2354" s="10"/>
      <c r="AB2354" s="10"/>
      <c r="AC2354" s="10"/>
      <c r="AD2354" s="10"/>
      <c r="AE2354" s="3"/>
      <c r="AF2354" s="3"/>
    </row>
    <row r="2355" spans="1:37" x14ac:dyDescent="0.2">
      <c r="A2355" s="55"/>
      <c r="B2355" s="199"/>
      <c r="C2355" s="10"/>
      <c r="D2355" s="10"/>
      <c r="E2355" s="10"/>
      <c r="F2355" s="10"/>
      <c r="G2355" s="10"/>
      <c r="H2355" s="10"/>
      <c r="I2355" s="10"/>
      <c r="J2355" s="10"/>
      <c r="K2355" s="10"/>
      <c r="M2355" s="10"/>
      <c r="N2355" s="69"/>
      <c r="P2355" s="202" t="e">
        <f t="shared" si="49"/>
        <v>#DIV/0!</v>
      </c>
      <c r="Q2355" s="10"/>
      <c r="R2355" s="10"/>
      <c r="S2355" s="10"/>
      <c r="T2355" s="168" t="e">
        <f t="shared" si="50"/>
        <v>#DIV/0!</v>
      </c>
      <c r="U2355" s="10"/>
      <c r="V2355" s="10"/>
      <c r="W2355" s="10"/>
      <c r="Y2355" s="10"/>
      <c r="Z2355" s="10"/>
      <c r="AB2355" s="10"/>
      <c r="AC2355" s="10"/>
      <c r="AD2355" s="10"/>
      <c r="AE2355" s="3"/>
      <c r="AF2355" s="3"/>
    </row>
    <row r="2356" spans="1:37" x14ac:dyDescent="0.2">
      <c r="A2356" s="55"/>
      <c r="B2356" s="199"/>
      <c r="C2356" s="10"/>
      <c r="D2356" s="10"/>
      <c r="E2356" s="10"/>
      <c r="F2356" s="10"/>
      <c r="G2356" s="10"/>
      <c r="H2356" s="10"/>
      <c r="I2356" s="10"/>
      <c r="J2356" s="10"/>
      <c r="K2356" s="10"/>
      <c r="M2356" s="10"/>
      <c r="N2356" s="69"/>
      <c r="P2356" s="202" t="e">
        <f t="shared" si="49"/>
        <v>#DIV/0!</v>
      </c>
      <c r="Q2356" s="10"/>
      <c r="R2356" s="10"/>
      <c r="S2356" s="10"/>
      <c r="T2356" s="168" t="e">
        <f t="shared" si="50"/>
        <v>#DIV/0!</v>
      </c>
      <c r="U2356" s="10"/>
      <c r="V2356" s="10"/>
      <c r="W2356" s="10"/>
      <c r="Y2356" s="10"/>
      <c r="Z2356" s="10"/>
      <c r="AB2356" s="10"/>
      <c r="AC2356" s="10"/>
      <c r="AD2356" s="10"/>
      <c r="AE2356" s="3"/>
      <c r="AF2356" s="3"/>
    </row>
    <row r="2357" spans="1:37" x14ac:dyDescent="0.2">
      <c r="A2357" s="55"/>
      <c r="B2357" s="93" t="s">
        <v>586</v>
      </c>
      <c r="C2357" s="100"/>
      <c r="D2357" s="100"/>
      <c r="E2357" s="100"/>
      <c r="F2357" s="95">
        <f>SUM(F1794:F2356)</f>
        <v>361808331</v>
      </c>
      <c r="G2357" s="95"/>
      <c r="H2357" s="95">
        <v>1174584</v>
      </c>
      <c r="I2357" s="95"/>
      <c r="J2357" s="95">
        <f>SUM(J1794:J2356)</f>
        <v>0</v>
      </c>
      <c r="K2357" s="96"/>
      <c r="M2357" s="95">
        <f>SUM(M1794:M2356)</f>
        <v>66270</v>
      </c>
      <c r="N2357" s="96"/>
      <c r="P2357" s="101" t="s">
        <v>587</v>
      </c>
      <c r="Q2357" s="99" t="s">
        <v>587</v>
      </c>
      <c r="R2357" s="99" t="s">
        <v>587</v>
      </c>
      <c r="S2357" s="99" t="s">
        <v>587</v>
      </c>
      <c r="T2357" s="247">
        <f>F2357/M2357</f>
        <v>5459.6096423721137</v>
      </c>
      <c r="U2357" s="99" t="s">
        <v>587</v>
      </c>
      <c r="V2357" s="99" t="s">
        <v>587</v>
      </c>
      <c r="W2357" s="102" t="s">
        <v>587</v>
      </c>
      <c r="Y2357" s="169">
        <f>SUM(Y1794:Y2356)</f>
        <v>0</v>
      </c>
      <c r="Z2357" s="176"/>
      <c r="AB2357" s="248"/>
      <c r="AC2357" s="171"/>
      <c r="AD2357" s="96"/>
      <c r="AE2357" s="3"/>
      <c r="AF2357" s="3"/>
    </row>
    <row r="2358" spans="1:37" s="3" customFormat="1" x14ac:dyDescent="0.2">
      <c r="A2358" s="55"/>
      <c r="M2358" s="50"/>
      <c r="P2358" s="50"/>
      <c r="Y2358" s="50"/>
      <c r="AB2358" s="58"/>
      <c r="AC2358" s="4"/>
      <c r="AD2358" s="4"/>
      <c r="AH2358" s="73"/>
      <c r="AI2358" s="73"/>
      <c r="AJ2358" s="73"/>
      <c r="AK2358" s="73"/>
    </row>
    <row r="2359" spans="1:37" ht="63.75" x14ac:dyDescent="0.2">
      <c r="A2359" s="55"/>
      <c r="B2359" s="56" t="s">
        <v>590</v>
      </c>
      <c r="C2359" s="56" t="s">
        <v>43</v>
      </c>
      <c r="D2359" s="56" t="s">
        <v>44</v>
      </c>
      <c r="E2359" s="56" t="s">
        <v>45</v>
      </c>
      <c r="F2359" s="57" t="s">
        <v>46</v>
      </c>
      <c r="G2359" s="57" t="s">
        <v>46</v>
      </c>
      <c r="H2359" s="57" t="s">
        <v>47</v>
      </c>
      <c r="I2359" s="57" t="s">
        <v>47</v>
      </c>
      <c r="J2359" s="57" t="s">
        <v>48</v>
      </c>
      <c r="K2359" s="57" t="s">
        <v>49</v>
      </c>
      <c r="L2359" s="90"/>
      <c r="M2359" s="57" t="s">
        <v>50</v>
      </c>
      <c r="N2359" s="71" t="s">
        <v>50</v>
      </c>
      <c r="O2359" s="72"/>
      <c r="P2359" s="57" t="s">
        <v>51</v>
      </c>
      <c r="Q2359" s="57" t="s">
        <v>51</v>
      </c>
      <c r="R2359" s="57" t="s">
        <v>52</v>
      </c>
      <c r="S2359" s="57" t="s">
        <v>52</v>
      </c>
      <c r="T2359" s="57" t="s">
        <v>53</v>
      </c>
      <c r="U2359" s="57" t="s">
        <v>53</v>
      </c>
      <c r="V2359" s="57" t="s">
        <v>54</v>
      </c>
      <c r="W2359" s="57" t="s">
        <v>54</v>
      </c>
      <c r="X2359" s="72"/>
      <c r="Y2359" s="57" t="s">
        <v>55</v>
      </c>
      <c r="Z2359" s="57" t="s">
        <v>56</v>
      </c>
      <c r="AB2359" s="57" t="s">
        <v>57</v>
      </c>
      <c r="AC2359" s="57" t="s">
        <v>58</v>
      </c>
      <c r="AD2359" s="57" t="s">
        <v>59</v>
      </c>
      <c r="AE2359" s="3"/>
      <c r="AF2359" s="3"/>
    </row>
    <row r="2360" spans="1:37" x14ac:dyDescent="0.2">
      <c r="A2360" s="203">
        <v>45069</v>
      </c>
      <c r="B2360" s="199"/>
      <c r="C2360" s="10" t="s">
        <v>60</v>
      </c>
      <c r="D2360" s="10"/>
      <c r="E2360" s="10" t="s">
        <v>60</v>
      </c>
      <c r="F2360" s="10"/>
      <c r="G2360" s="10"/>
      <c r="H2360" s="10"/>
      <c r="I2360" s="10"/>
      <c r="J2360" s="10"/>
      <c r="K2360" s="10"/>
      <c r="M2360" s="10"/>
      <c r="N2360" s="69"/>
      <c r="P2360" s="202" t="e">
        <f t="shared" ref="P2360:P2911" si="64">J2360/M2360</f>
        <v>#DIV/0!</v>
      </c>
      <c r="Q2360" s="10"/>
      <c r="R2360" s="10"/>
      <c r="S2360" s="10"/>
      <c r="T2360" s="168" t="e">
        <f t="shared" ref="T2360:T2911" si="65">F2360/M2360</f>
        <v>#DIV/0!</v>
      </c>
      <c r="U2360" s="10"/>
      <c r="V2360" s="10"/>
      <c r="W2360" s="10"/>
      <c r="Y2360" s="10"/>
      <c r="Z2360" s="10"/>
      <c r="AB2360" s="10"/>
      <c r="AC2360" s="10"/>
      <c r="AD2360" s="10"/>
      <c r="AE2360" s="3"/>
      <c r="AF2360" s="3"/>
    </row>
    <row r="2361" spans="1:37" ht="15" x14ac:dyDescent="0.25">
      <c r="A2361" s="55"/>
      <c r="B2361" s="199"/>
      <c r="C2361" s="10" t="s">
        <v>61</v>
      </c>
      <c r="D2361" s="10"/>
      <c r="E2361" s="10" t="s">
        <v>62</v>
      </c>
      <c r="F2361" s="392">
        <v>2003962</v>
      </c>
      <c r="G2361" s="10"/>
      <c r="H2361" s="392">
        <f t="shared" ref="H2361:H2424" si="66">ROUND($H$2912*F2361/$F$2912,0)</f>
        <v>6797</v>
      </c>
      <c r="I2361" s="10"/>
      <c r="J2361" s="10"/>
      <c r="K2361" s="10"/>
      <c r="M2361" s="10">
        <v>633</v>
      </c>
      <c r="N2361" s="69"/>
      <c r="P2361" s="248">
        <f t="shared" si="64"/>
        <v>0</v>
      </c>
      <c r="Q2361" s="10"/>
      <c r="R2361" s="10"/>
      <c r="S2361" s="10"/>
      <c r="T2361" s="180">
        <f t="shared" si="65"/>
        <v>3165.8167456556084</v>
      </c>
      <c r="U2361" s="10"/>
      <c r="V2361" s="10"/>
      <c r="W2361" s="10"/>
      <c r="Y2361"/>
      <c r="Z2361" s="10"/>
      <c r="AB2361" s="253"/>
      <c r="AC2361" s="10"/>
      <c r="AD2361" s="10"/>
      <c r="AE2361" s="3"/>
      <c r="AF2361" s="3"/>
    </row>
    <row r="2362" spans="1:37" ht="15" x14ac:dyDescent="0.25">
      <c r="A2362" s="55"/>
      <c r="B2362" s="199"/>
      <c r="C2362" s="10" t="s">
        <v>61</v>
      </c>
      <c r="D2362" s="10"/>
      <c r="E2362" s="10" t="s">
        <v>64</v>
      </c>
      <c r="F2362" s="392">
        <v>384878</v>
      </c>
      <c r="G2362" s="10"/>
      <c r="H2362" s="392">
        <f t="shared" si="66"/>
        <v>1305</v>
      </c>
      <c r="I2362" s="10"/>
      <c r="J2362" s="10"/>
      <c r="K2362" s="10"/>
      <c r="M2362" s="10">
        <v>39</v>
      </c>
      <c r="N2362" s="69"/>
      <c r="P2362" s="248">
        <f t="shared" si="64"/>
        <v>0</v>
      </c>
      <c r="Q2362" s="10"/>
      <c r="R2362" s="10"/>
      <c r="S2362" s="10"/>
      <c r="T2362" s="180">
        <f t="shared" si="65"/>
        <v>9868.6666666666661</v>
      </c>
      <c r="U2362" s="10"/>
      <c r="V2362" s="10"/>
      <c r="W2362" s="10"/>
      <c r="Y2362"/>
      <c r="Z2362" s="10"/>
      <c r="AB2362" s="253"/>
      <c r="AC2362" s="10"/>
      <c r="AD2362" s="10"/>
      <c r="AE2362" s="3"/>
      <c r="AF2362" s="3"/>
    </row>
    <row r="2363" spans="1:37" ht="15" x14ac:dyDescent="0.25">
      <c r="A2363" s="55"/>
      <c r="B2363" s="199"/>
      <c r="C2363" s="10" t="s">
        <v>65</v>
      </c>
      <c r="D2363" s="10"/>
      <c r="E2363" s="10" t="s">
        <v>62</v>
      </c>
      <c r="F2363" s="392">
        <v>1080618</v>
      </c>
      <c r="G2363" s="10"/>
      <c r="H2363" s="392">
        <f t="shared" si="66"/>
        <v>3665</v>
      </c>
      <c r="I2363" s="10"/>
      <c r="J2363" s="10"/>
      <c r="K2363" s="10"/>
      <c r="M2363" s="10">
        <v>335</v>
      </c>
      <c r="N2363" s="69"/>
      <c r="P2363" s="248">
        <f t="shared" si="64"/>
        <v>0</v>
      </c>
      <c r="Q2363" s="10"/>
      <c r="R2363" s="10"/>
      <c r="S2363" s="10"/>
      <c r="T2363" s="180">
        <f t="shared" si="65"/>
        <v>3225.7253731343285</v>
      </c>
      <c r="U2363" s="10"/>
      <c r="V2363" s="10"/>
      <c r="W2363" s="10"/>
      <c r="Y2363"/>
      <c r="Z2363" s="10"/>
      <c r="AB2363" s="253"/>
      <c r="AC2363" s="10"/>
      <c r="AD2363" s="10"/>
      <c r="AE2363" s="3"/>
      <c r="AF2363" s="3"/>
    </row>
    <row r="2364" spans="1:37" ht="15" x14ac:dyDescent="0.25">
      <c r="A2364" s="55"/>
      <c r="B2364" s="199"/>
      <c r="C2364" s="10" t="s">
        <v>65</v>
      </c>
      <c r="D2364" s="10"/>
      <c r="E2364" s="10" t="s">
        <v>147</v>
      </c>
      <c r="F2364" s="392"/>
      <c r="G2364" s="10"/>
      <c r="H2364" s="392">
        <f t="shared" si="66"/>
        <v>0</v>
      </c>
      <c r="I2364" s="10"/>
      <c r="J2364" s="10"/>
      <c r="K2364" s="10"/>
      <c r="M2364" s="10">
        <v>1</v>
      </c>
      <c r="N2364" s="69"/>
      <c r="P2364" s="248">
        <f t="shared" si="64"/>
        <v>0</v>
      </c>
      <c r="Q2364" s="10"/>
      <c r="R2364" s="10"/>
      <c r="S2364" s="10"/>
      <c r="T2364" s="180">
        <f t="shared" si="65"/>
        <v>0</v>
      </c>
      <c r="U2364" s="10"/>
      <c r="V2364" s="10"/>
      <c r="W2364" s="10"/>
      <c r="Y2364"/>
      <c r="Z2364" s="10"/>
      <c r="AB2364" s="253"/>
      <c r="AC2364" s="10"/>
      <c r="AD2364" s="10"/>
      <c r="AE2364" s="3"/>
      <c r="AF2364" s="3"/>
    </row>
    <row r="2365" spans="1:37" ht="15" x14ac:dyDescent="0.25">
      <c r="A2365" s="55"/>
      <c r="B2365" s="199"/>
      <c r="C2365" s="10" t="s">
        <v>65</v>
      </c>
      <c r="D2365" s="10"/>
      <c r="E2365" s="10" t="s">
        <v>64</v>
      </c>
      <c r="F2365" s="392">
        <v>1910</v>
      </c>
      <c r="G2365" s="10"/>
      <c r="H2365" s="392">
        <f t="shared" si="66"/>
        <v>6</v>
      </c>
      <c r="I2365" s="10"/>
      <c r="J2365" s="10"/>
      <c r="K2365" s="10"/>
      <c r="M2365" s="10">
        <v>3</v>
      </c>
      <c r="N2365" s="69"/>
      <c r="P2365" s="248">
        <f t="shared" si="64"/>
        <v>0</v>
      </c>
      <c r="Q2365" s="10"/>
      <c r="R2365" s="10"/>
      <c r="S2365" s="10"/>
      <c r="T2365" s="180">
        <f t="shared" si="65"/>
        <v>636.66666666666663</v>
      </c>
      <c r="U2365" s="10"/>
      <c r="V2365" s="10"/>
      <c r="W2365" s="10"/>
      <c r="Y2365"/>
      <c r="Z2365" s="10"/>
      <c r="AB2365" s="253"/>
      <c r="AC2365" s="10"/>
      <c r="AD2365" s="10"/>
      <c r="AE2365" s="3"/>
      <c r="AF2365" s="3"/>
    </row>
    <row r="2366" spans="1:37" ht="15" x14ac:dyDescent="0.25">
      <c r="A2366" s="55"/>
      <c r="B2366" s="199"/>
      <c r="C2366" s="10" t="s">
        <v>65</v>
      </c>
      <c r="D2366" s="10"/>
      <c r="E2366" s="10" t="s">
        <v>82</v>
      </c>
      <c r="F2366" s="392">
        <v>5051</v>
      </c>
      <c r="G2366" s="10"/>
      <c r="H2366" s="392">
        <f t="shared" si="66"/>
        <v>17</v>
      </c>
      <c r="I2366" s="10"/>
      <c r="J2366" s="10"/>
      <c r="K2366" s="10"/>
      <c r="M2366" s="10">
        <v>1</v>
      </c>
      <c r="N2366" s="69"/>
      <c r="P2366" s="248">
        <f t="shared" si="64"/>
        <v>0</v>
      </c>
      <c r="Q2366" s="10"/>
      <c r="R2366" s="10"/>
      <c r="S2366" s="10"/>
      <c r="T2366" s="180">
        <f t="shared" si="65"/>
        <v>5051</v>
      </c>
      <c r="U2366" s="10"/>
      <c r="V2366" s="10"/>
      <c r="W2366" s="10"/>
      <c r="Y2366"/>
      <c r="Z2366" s="10"/>
      <c r="AB2366" s="253"/>
      <c r="AC2366" s="10"/>
      <c r="AD2366" s="10"/>
      <c r="AE2366" s="3"/>
      <c r="AF2366" s="3"/>
    </row>
    <row r="2367" spans="1:37" ht="15" x14ac:dyDescent="0.25">
      <c r="A2367" s="55"/>
      <c r="B2367" s="199"/>
      <c r="C2367" s="10" t="s">
        <v>66</v>
      </c>
      <c r="D2367" s="10"/>
      <c r="E2367" s="10" t="s">
        <v>67</v>
      </c>
      <c r="F2367" s="392">
        <v>130086</v>
      </c>
      <c r="G2367" s="10"/>
      <c r="H2367" s="392">
        <f t="shared" si="66"/>
        <v>441</v>
      </c>
      <c r="I2367" s="10"/>
      <c r="J2367" s="10"/>
      <c r="K2367" s="10"/>
      <c r="M2367" s="10">
        <v>65</v>
      </c>
      <c r="N2367" s="69"/>
      <c r="P2367" s="248">
        <f t="shared" si="64"/>
        <v>0</v>
      </c>
      <c r="Q2367" s="10"/>
      <c r="R2367" s="10"/>
      <c r="S2367" s="10"/>
      <c r="T2367" s="180">
        <f t="shared" si="65"/>
        <v>2001.323076923077</v>
      </c>
      <c r="U2367" s="10"/>
      <c r="V2367" s="10"/>
      <c r="W2367" s="10"/>
      <c r="Y2367"/>
      <c r="Z2367" s="10"/>
      <c r="AB2367" s="253"/>
      <c r="AC2367" s="10"/>
      <c r="AD2367" s="10"/>
      <c r="AE2367" s="3"/>
      <c r="AF2367" s="3"/>
    </row>
    <row r="2368" spans="1:37" ht="15" x14ac:dyDescent="0.25">
      <c r="A2368" s="55"/>
      <c r="B2368" s="199"/>
      <c r="C2368" s="10" t="s">
        <v>68</v>
      </c>
      <c r="D2368" s="10"/>
      <c r="E2368" s="10" t="s">
        <v>69</v>
      </c>
      <c r="F2368" s="392">
        <v>5005</v>
      </c>
      <c r="G2368" s="10"/>
      <c r="H2368" s="392">
        <f t="shared" si="66"/>
        <v>17</v>
      </c>
      <c r="I2368" s="10"/>
      <c r="J2368" s="10"/>
      <c r="K2368" s="10"/>
      <c r="M2368" s="10">
        <v>5</v>
      </c>
      <c r="N2368" s="69"/>
      <c r="P2368" s="248">
        <f t="shared" si="64"/>
        <v>0</v>
      </c>
      <c r="Q2368" s="10"/>
      <c r="R2368" s="10"/>
      <c r="S2368" s="10"/>
      <c r="T2368" s="180">
        <f t="shared" si="65"/>
        <v>1001</v>
      </c>
      <c r="U2368" s="10"/>
      <c r="V2368" s="10"/>
      <c r="W2368" s="10"/>
      <c r="Y2368"/>
      <c r="Z2368" s="10"/>
      <c r="AB2368" s="253"/>
      <c r="AC2368" s="10"/>
      <c r="AD2368" s="10"/>
      <c r="AE2368" s="3"/>
      <c r="AF2368" s="3"/>
    </row>
    <row r="2369" spans="1:32" ht="15" x14ac:dyDescent="0.25">
      <c r="A2369" s="55"/>
      <c r="B2369" s="199"/>
      <c r="C2369" s="10" t="s">
        <v>70</v>
      </c>
      <c r="D2369" s="10"/>
      <c r="E2369" s="10" t="s">
        <v>71</v>
      </c>
      <c r="F2369" s="392">
        <v>172998</v>
      </c>
      <c r="G2369" s="10"/>
      <c r="H2369" s="392">
        <f t="shared" si="66"/>
        <v>587</v>
      </c>
      <c r="I2369" s="10"/>
      <c r="J2369" s="10"/>
      <c r="K2369" s="10"/>
      <c r="M2369" s="10">
        <v>173</v>
      </c>
      <c r="N2369" s="69"/>
      <c r="P2369" s="248">
        <f t="shared" si="64"/>
        <v>0</v>
      </c>
      <c r="Q2369" s="10"/>
      <c r="R2369" s="10"/>
      <c r="S2369" s="10"/>
      <c r="T2369" s="180">
        <f t="shared" si="65"/>
        <v>999.98843930635837</v>
      </c>
      <c r="U2369" s="10"/>
      <c r="V2369" s="10"/>
      <c r="W2369" s="10"/>
      <c r="Y2369"/>
      <c r="Z2369" s="10"/>
      <c r="AB2369" s="253"/>
      <c r="AC2369" s="10"/>
      <c r="AD2369" s="10"/>
      <c r="AE2369" s="3"/>
      <c r="AF2369" s="3"/>
    </row>
    <row r="2370" spans="1:32" ht="15" x14ac:dyDescent="0.25">
      <c r="A2370" s="55"/>
      <c r="B2370" s="199"/>
      <c r="C2370" s="10" t="s">
        <v>75</v>
      </c>
      <c r="D2370" s="10"/>
      <c r="E2370" s="10" t="s">
        <v>367</v>
      </c>
      <c r="F2370" s="392">
        <v>326</v>
      </c>
      <c r="G2370" s="10"/>
      <c r="H2370" s="392">
        <f t="shared" si="66"/>
        <v>1</v>
      </c>
      <c r="I2370" s="10"/>
      <c r="J2370" s="10"/>
      <c r="K2370" s="10"/>
      <c r="M2370" s="10">
        <v>2</v>
      </c>
      <c r="N2370" s="69"/>
      <c r="P2370" s="248">
        <f t="shared" si="64"/>
        <v>0</v>
      </c>
      <c r="Q2370" s="10"/>
      <c r="R2370" s="10"/>
      <c r="S2370" s="10"/>
      <c r="T2370" s="180">
        <f t="shared" si="65"/>
        <v>163</v>
      </c>
      <c r="U2370" s="10"/>
      <c r="V2370" s="10"/>
      <c r="W2370" s="10"/>
      <c r="Y2370"/>
      <c r="Z2370" s="10"/>
      <c r="AB2370" s="253"/>
      <c r="AC2370" s="10"/>
      <c r="AD2370" s="10"/>
      <c r="AE2370" s="3"/>
      <c r="AF2370" s="3"/>
    </row>
    <row r="2371" spans="1:32" ht="15" x14ac:dyDescent="0.25">
      <c r="A2371" s="55"/>
      <c r="B2371" s="199"/>
      <c r="C2371" s="10" t="s">
        <v>77</v>
      </c>
      <c r="D2371" s="10"/>
      <c r="E2371" s="10" t="s">
        <v>78</v>
      </c>
      <c r="F2371" s="392">
        <v>143993</v>
      </c>
      <c r="G2371" s="10"/>
      <c r="H2371" s="392">
        <f t="shared" si="66"/>
        <v>488</v>
      </c>
      <c r="I2371" s="10"/>
      <c r="J2371" s="10"/>
      <c r="K2371" s="10"/>
      <c r="M2371" s="10">
        <v>35</v>
      </c>
      <c r="N2371" s="69"/>
      <c r="P2371" s="248">
        <f t="shared" si="64"/>
        <v>0</v>
      </c>
      <c r="Q2371" s="10"/>
      <c r="R2371" s="10"/>
      <c r="S2371" s="10"/>
      <c r="T2371" s="180">
        <f t="shared" si="65"/>
        <v>4114.0857142857139</v>
      </c>
      <c r="U2371" s="10"/>
      <c r="V2371" s="10"/>
      <c r="W2371" s="10"/>
      <c r="Y2371"/>
      <c r="Z2371" s="10"/>
      <c r="AB2371" s="253"/>
      <c r="AC2371" s="10"/>
      <c r="AD2371" s="10"/>
      <c r="AE2371" s="3"/>
      <c r="AF2371" s="3"/>
    </row>
    <row r="2372" spans="1:32" ht="15" x14ac:dyDescent="0.25">
      <c r="A2372" s="55"/>
      <c r="B2372" s="199"/>
      <c r="C2372" s="10" t="s">
        <v>79</v>
      </c>
      <c r="D2372" s="10"/>
      <c r="E2372" s="10" t="s">
        <v>80</v>
      </c>
      <c r="F2372" s="392">
        <v>992373</v>
      </c>
      <c r="G2372" s="10"/>
      <c r="H2372" s="392">
        <f t="shared" si="66"/>
        <v>3366</v>
      </c>
      <c r="I2372" s="10"/>
      <c r="J2372" s="10"/>
      <c r="K2372" s="10"/>
      <c r="M2372" s="10">
        <v>403</v>
      </c>
      <c r="N2372" s="69"/>
      <c r="P2372" s="248">
        <f t="shared" si="64"/>
        <v>0</v>
      </c>
      <c r="Q2372" s="10"/>
      <c r="R2372" s="10"/>
      <c r="S2372" s="10"/>
      <c r="T2372" s="180">
        <f t="shared" si="65"/>
        <v>2462.4640198511165</v>
      </c>
      <c r="U2372" s="10"/>
      <c r="V2372" s="10"/>
      <c r="W2372" s="10"/>
      <c r="Y2372"/>
      <c r="Z2372" s="10"/>
      <c r="AB2372" s="253"/>
      <c r="AC2372" s="10"/>
      <c r="AD2372" s="10"/>
      <c r="AE2372" s="3"/>
      <c r="AF2372" s="3"/>
    </row>
    <row r="2373" spans="1:32" ht="15" x14ac:dyDescent="0.25">
      <c r="A2373" s="55"/>
      <c r="B2373" s="199"/>
      <c r="C2373" s="10" t="s">
        <v>81</v>
      </c>
      <c r="D2373" s="10"/>
      <c r="E2373" s="10" t="s">
        <v>82</v>
      </c>
      <c r="F2373" s="392">
        <v>58726239</v>
      </c>
      <c r="G2373" s="10"/>
      <c r="H2373" s="392">
        <f t="shared" si="66"/>
        <v>199191</v>
      </c>
      <c r="I2373" s="10"/>
      <c r="J2373" s="10"/>
      <c r="K2373" s="10"/>
      <c r="M2373" s="10">
        <v>2832</v>
      </c>
      <c r="N2373" s="69"/>
      <c r="P2373" s="248">
        <f t="shared" si="64"/>
        <v>0</v>
      </c>
      <c r="Q2373" s="10"/>
      <c r="R2373" s="10"/>
      <c r="S2373" s="10"/>
      <c r="T2373" s="180">
        <f t="shared" si="65"/>
        <v>20736.666313559323</v>
      </c>
      <c r="U2373" s="10"/>
      <c r="V2373" s="10"/>
      <c r="W2373" s="10"/>
      <c r="Y2373"/>
      <c r="Z2373" s="10"/>
      <c r="AB2373" s="253"/>
      <c r="AC2373" s="10"/>
      <c r="AD2373" s="10"/>
      <c r="AE2373" s="3"/>
      <c r="AF2373" s="3"/>
    </row>
    <row r="2374" spans="1:32" ht="15" x14ac:dyDescent="0.25">
      <c r="A2374" s="55"/>
      <c r="B2374" s="199"/>
      <c r="C2374" s="10" t="s">
        <v>81</v>
      </c>
      <c r="D2374" s="10"/>
      <c r="E2374" s="10" t="s">
        <v>83</v>
      </c>
      <c r="F2374" s="392">
        <v>3133</v>
      </c>
      <c r="G2374" s="10"/>
      <c r="H2374" s="392">
        <f t="shared" si="66"/>
        <v>11</v>
      </c>
      <c r="I2374" s="10"/>
      <c r="J2374" s="10"/>
      <c r="K2374" s="10"/>
      <c r="M2374" s="10">
        <v>2</v>
      </c>
      <c r="N2374" s="69"/>
      <c r="P2374" s="248">
        <f t="shared" si="64"/>
        <v>0</v>
      </c>
      <c r="Q2374" s="10"/>
      <c r="R2374" s="10"/>
      <c r="S2374" s="10"/>
      <c r="T2374" s="180">
        <f t="shared" si="65"/>
        <v>1566.5</v>
      </c>
      <c r="U2374" s="10"/>
      <c r="V2374" s="10"/>
      <c r="W2374" s="10"/>
      <c r="Y2374"/>
      <c r="Z2374" s="10"/>
      <c r="AB2374" s="253"/>
      <c r="AC2374" s="10"/>
      <c r="AD2374" s="10"/>
      <c r="AE2374" s="3"/>
      <c r="AF2374" s="3"/>
    </row>
    <row r="2375" spans="1:32" ht="15" x14ac:dyDescent="0.25">
      <c r="A2375" s="55"/>
      <c r="B2375" s="199"/>
      <c r="C2375" s="10" t="s">
        <v>81</v>
      </c>
      <c r="D2375" s="10"/>
      <c r="E2375" s="10" t="s">
        <v>591</v>
      </c>
      <c r="F2375" s="392">
        <v>263</v>
      </c>
      <c r="G2375" s="10"/>
      <c r="H2375" s="392">
        <f t="shared" si="66"/>
        <v>1</v>
      </c>
      <c r="I2375" s="10"/>
      <c r="J2375" s="10"/>
      <c r="K2375" s="10"/>
      <c r="M2375" s="10">
        <v>1</v>
      </c>
      <c r="N2375" s="69"/>
      <c r="P2375" s="248">
        <f t="shared" si="64"/>
        <v>0</v>
      </c>
      <c r="Q2375" s="10"/>
      <c r="R2375" s="10"/>
      <c r="S2375" s="10"/>
      <c r="T2375" s="180">
        <f t="shared" si="65"/>
        <v>263</v>
      </c>
      <c r="U2375" s="10"/>
      <c r="V2375" s="10"/>
      <c r="W2375" s="10"/>
      <c r="Y2375"/>
      <c r="Z2375" s="10"/>
      <c r="AB2375" s="253"/>
      <c r="AC2375" s="10"/>
      <c r="AD2375" s="10"/>
      <c r="AE2375" s="3"/>
      <c r="AF2375" s="3"/>
    </row>
    <row r="2376" spans="1:32" ht="15" x14ac:dyDescent="0.25">
      <c r="A2376" s="55"/>
      <c r="B2376" s="199"/>
      <c r="C2376" s="10" t="s">
        <v>84</v>
      </c>
      <c r="D2376" s="10"/>
      <c r="E2376" s="10" t="s">
        <v>108</v>
      </c>
      <c r="F2376" s="392">
        <v>54671</v>
      </c>
      <c r="G2376" s="10"/>
      <c r="H2376" s="392">
        <f t="shared" si="66"/>
        <v>185</v>
      </c>
      <c r="I2376" s="10"/>
      <c r="J2376" s="10"/>
      <c r="K2376" s="10"/>
      <c r="M2376" s="10">
        <v>19</v>
      </c>
      <c r="N2376" s="69"/>
      <c r="P2376" s="248">
        <f t="shared" si="64"/>
        <v>0</v>
      </c>
      <c r="Q2376" s="10"/>
      <c r="R2376" s="10"/>
      <c r="S2376" s="10"/>
      <c r="T2376" s="180">
        <f t="shared" si="65"/>
        <v>2877.4210526315787</v>
      </c>
      <c r="U2376" s="10"/>
      <c r="V2376" s="10"/>
      <c r="W2376" s="10"/>
      <c r="Y2376"/>
      <c r="Z2376" s="10"/>
      <c r="AB2376" s="253"/>
      <c r="AC2376" s="10"/>
      <c r="AD2376" s="10"/>
      <c r="AE2376" s="3"/>
      <c r="AF2376" s="3"/>
    </row>
    <row r="2377" spans="1:32" ht="15" x14ac:dyDescent="0.25">
      <c r="A2377" s="55"/>
      <c r="B2377" s="199"/>
      <c r="C2377" s="10" t="s">
        <v>86</v>
      </c>
      <c r="D2377" s="10"/>
      <c r="E2377" s="10" t="s">
        <v>87</v>
      </c>
      <c r="F2377" s="392">
        <v>7544</v>
      </c>
      <c r="G2377" s="10"/>
      <c r="H2377" s="392">
        <f t="shared" si="66"/>
        <v>26</v>
      </c>
      <c r="I2377" s="10"/>
      <c r="J2377" s="10"/>
      <c r="K2377" s="10"/>
      <c r="M2377" s="10">
        <v>8</v>
      </c>
      <c r="N2377" s="69"/>
      <c r="P2377" s="248">
        <f t="shared" si="64"/>
        <v>0</v>
      </c>
      <c r="Q2377" s="10"/>
      <c r="R2377" s="10"/>
      <c r="S2377" s="10"/>
      <c r="T2377" s="180">
        <f t="shared" si="65"/>
        <v>943</v>
      </c>
      <c r="U2377" s="10"/>
      <c r="V2377" s="10"/>
      <c r="W2377" s="10"/>
      <c r="Y2377"/>
      <c r="Z2377" s="10"/>
      <c r="AB2377" s="253"/>
      <c r="AC2377" s="10"/>
      <c r="AD2377" s="10"/>
      <c r="AE2377" s="3"/>
      <c r="AF2377" s="3"/>
    </row>
    <row r="2378" spans="1:32" ht="15" x14ac:dyDescent="0.25">
      <c r="A2378" s="55"/>
      <c r="B2378" s="199"/>
      <c r="C2378" s="10" t="s">
        <v>88</v>
      </c>
      <c r="D2378" s="10"/>
      <c r="E2378" s="10" t="s">
        <v>89</v>
      </c>
      <c r="F2378" s="392">
        <v>101107</v>
      </c>
      <c r="G2378" s="10"/>
      <c r="H2378" s="392">
        <f t="shared" si="66"/>
        <v>343</v>
      </c>
      <c r="I2378" s="10"/>
      <c r="J2378" s="10"/>
      <c r="K2378" s="10"/>
      <c r="M2378" s="10">
        <v>12</v>
      </c>
      <c r="N2378" s="69"/>
      <c r="P2378" s="248">
        <f t="shared" si="64"/>
        <v>0</v>
      </c>
      <c r="Q2378" s="10"/>
      <c r="R2378" s="10"/>
      <c r="S2378" s="10"/>
      <c r="T2378" s="180">
        <f t="shared" si="65"/>
        <v>8425.5833333333339</v>
      </c>
      <c r="U2378" s="10"/>
      <c r="V2378" s="10"/>
      <c r="W2378" s="10"/>
      <c r="Y2378"/>
      <c r="Z2378" s="10"/>
      <c r="AB2378" s="253"/>
      <c r="AC2378" s="10"/>
      <c r="AD2378" s="10"/>
      <c r="AE2378" s="3"/>
      <c r="AF2378" s="3"/>
    </row>
    <row r="2379" spans="1:32" ht="15" x14ac:dyDescent="0.25">
      <c r="A2379" s="55"/>
      <c r="B2379" s="199"/>
      <c r="C2379" s="10" t="s">
        <v>90</v>
      </c>
      <c r="D2379" s="10"/>
      <c r="E2379" s="10" t="s">
        <v>91</v>
      </c>
      <c r="F2379" s="392">
        <v>84165</v>
      </c>
      <c r="G2379" s="10"/>
      <c r="H2379" s="392">
        <f t="shared" si="66"/>
        <v>285</v>
      </c>
      <c r="I2379" s="10"/>
      <c r="J2379" s="10"/>
      <c r="K2379" s="10"/>
      <c r="M2379" s="10">
        <v>34</v>
      </c>
      <c r="N2379" s="69"/>
      <c r="P2379" s="248">
        <f t="shared" si="64"/>
        <v>0</v>
      </c>
      <c r="Q2379" s="10"/>
      <c r="R2379" s="10"/>
      <c r="S2379" s="10"/>
      <c r="T2379" s="180">
        <f t="shared" si="65"/>
        <v>2475.4411764705883</v>
      </c>
      <c r="U2379" s="10"/>
      <c r="V2379" s="10"/>
      <c r="W2379" s="10"/>
      <c r="Y2379"/>
      <c r="Z2379" s="10"/>
      <c r="AB2379" s="253"/>
      <c r="AC2379" s="10"/>
      <c r="AD2379" s="10"/>
      <c r="AE2379" s="3"/>
      <c r="AF2379" s="3"/>
    </row>
    <row r="2380" spans="1:32" ht="15" x14ac:dyDescent="0.25">
      <c r="A2380" s="55"/>
      <c r="B2380" s="199"/>
      <c r="C2380" s="10" t="s">
        <v>90</v>
      </c>
      <c r="D2380" s="10"/>
      <c r="E2380" s="10" t="s">
        <v>92</v>
      </c>
      <c r="F2380" s="392">
        <v>336</v>
      </c>
      <c r="G2380" s="10"/>
      <c r="H2380" s="392">
        <f t="shared" si="66"/>
        <v>1</v>
      </c>
      <c r="I2380" s="10"/>
      <c r="J2380" s="10"/>
      <c r="K2380" s="10"/>
      <c r="M2380" s="10">
        <v>1</v>
      </c>
      <c r="N2380" s="69"/>
      <c r="P2380" s="248">
        <f t="shared" si="64"/>
        <v>0</v>
      </c>
      <c r="Q2380" s="10"/>
      <c r="R2380" s="10"/>
      <c r="S2380" s="10"/>
      <c r="T2380" s="180">
        <f t="shared" si="65"/>
        <v>336</v>
      </c>
      <c r="U2380" s="10"/>
      <c r="V2380" s="10"/>
      <c r="W2380" s="10"/>
      <c r="Y2380"/>
      <c r="Z2380" s="10"/>
      <c r="AB2380" s="253"/>
      <c r="AC2380" s="10"/>
      <c r="AD2380" s="10"/>
      <c r="AE2380" s="3"/>
      <c r="AF2380" s="3"/>
    </row>
    <row r="2381" spans="1:32" ht="15" x14ac:dyDescent="0.25">
      <c r="A2381" s="55"/>
      <c r="B2381" s="199"/>
      <c r="C2381" s="10" t="s">
        <v>93</v>
      </c>
      <c r="D2381" s="10"/>
      <c r="E2381" s="10" t="s">
        <v>95</v>
      </c>
      <c r="F2381" s="392">
        <v>792910</v>
      </c>
      <c r="G2381" s="10"/>
      <c r="H2381" s="392">
        <f t="shared" si="66"/>
        <v>2689</v>
      </c>
      <c r="I2381" s="10"/>
      <c r="J2381" s="10"/>
      <c r="K2381" s="10"/>
      <c r="M2381" s="10">
        <v>479</v>
      </c>
      <c r="N2381" s="69"/>
      <c r="P2381" s="248">
        <f t="shared" si="64"/>
        <v>0</v>
      </c>
      <c r="Q2381" s="10"/>
      <c r="R2381" s="10"/>
      <c r="S2381" s="10"/>
      <c r="T2381" s="180">
        <f t="shared" si="65"/>
        <v>1655.3444676409185</v>
      </c>
      <c r="U2381" s="10"/>
      <c r="V2381" s="10"/>
      <c r="W2381" s="10"/>
      <c r="Y2381"/>
      <c r="Z2381" s="10"/>
      <c r="AB2381" s="253"/>
      <c r="AC2381" s="10"/>
      <c r="AD2381" s="10"/>
      <c r="AE2381" s="3"/>
      <c r="AF2381" s="3"/>
    </row>
    <row r="2382" spans="1:32" ht="15" x14ac:dyDescent="0.25">
      <c r="A2382" s="55"/>
      <c r="B2382" s="199"/>
      <c r="C2382" s="10" t="s">
        <v>98</v>
      </c>
      <c r="D2382" s="10"/>
      <c r="E2382" s="10" t="s">
        <v>99</v>
      </c>
      <c r="F2382" s="392">
        <v>96706</v>
      </c>
      <c r="G2382" s="10"/>
      <c r="H2382" s="392">
        <f t="shared" si="66"/>
        <v>328</v>
      </c>
      <c r="I2382" s="10"/>
      <c r="J2382" s="10"/>
      <c r="K2382" s="10"/>
      <c r="M2382" s="10">
        <v>40</v>
      </c>
      <c r="N2382" s="69"/>
      <c r="P2382" s="248">
        <f t="shared" si="64"/>
        <v>0</v>
      </c>
      <c r="Q2382" s="10"/>
      <c r="R2382" s="10"/>
      <c r="S2382" s="10"/>
      <c r="T2382" s="180">
        <f t="shared" si="65"/>
        <v>2417.65</v>
      </c>
      <c r="U2382" s="10"/>
      <c r="V2382" s="10"/>
      <c r="W2382" s="10"/>
      <c r="Y2382"/>
      <c r="Z2382" s="10"/>
      <c r="AB2382" s="253"/>
      <c r="AC2382" s="10"/>
      <c r="AD2382" s="10"/>
      <c r="AE2382" s="3"/>
      <c r="AF2382" s="3"/>
    </row>
    <row r="2383" spans="1:32" ht="15" x14ac:dyDescent="0.25">
      <c r="A2383" s="55"/>
      <c r="B2383" s="199"/>
      <c r="C2383" s="10" t="s">
        <v>98</v>
      </c>
      <c r="D2383" s="10"/>
      <c r="E2383" s="10" t="s">
        <v>76</v>
      </c>
      <c r="F2383" s="392">
        <v>796365</v>
      </c>
      <c r="G2383" s="10"/>
      <c r="H2383" s="392">
        <f t="shared" si="66"/>
        <v>2701</v>
      </c>
      <c r="I2383" s="10"/>
      <c r="J2383" s="10"/>
      <c r="K2383" s="10"/>
      <c r="M2383" s="10">
        <v>342</v>
      </c>
      <c r="N2383" s="69"/>
      <c r="P2383" s="248">
        <f t="shared" si="64"/>
        <v>0</v>
      </c>
      <c r="Q2383" s="10"/>
      <c r="R2383" s="10"/>
      <c r="S2383" s="10"/>
      <c r="T2383" s="180">
        <f t="shared" si="65"/>
        <v>2328.5526315789475</v>
      </c>
      <c r="U2383" s="10"/>
      <c r="V2383" s="10"/>
      <c r="W2383" s="10"/>
      <c r="Y2383"/>
      <c r="Z2383" s="10"/>
      <c r="AB2383" s="253"/>
      <c r="AC2383" s="10"/>
      <c r="AD2383" s="10"/>
      <c r="AE2383" s="3"/>
      <c r="AF2383" s="3"/>
    </row>
    <row r="2384" spans="1:32" ht="15" x14ac:dyDescent="0.25">
      <c r="A2384" s="55"/>
      <c r="B2384" s="199"/>
      <c r="C2384" s="10" t="s">
        <v>100</v>
      </c>
      <c r="D2384" s="10"/>
      <c r="E2384" s="10" t="s">
        <v>101</v>
      </c>
      <c r="F2384" s="392">
        <v>188222</v>
      </c>
      <c r="G2384" s="10"/>
      <c r="H2384" s="392">
        <f t="shared" si="66"/>
        <v>638</v>
      </c>
      <c r="I2384" s="10"/>
      <c r="J2384" s="10"/>
      <c r="K2384" s="10"/>
      <c r="M2384" s="10">
        <v>146</v>
      </c>
      <c r="N2384" s="69"/>
      <c r="P2384" s="248">
        <f t="shared" si="64"/>
        <v>0</v>
      </c>
      <c r="Q2384" s="10"/>
      <c r="R2384" s="10"/>
      <c r="S2384" s="10"/>
      <c r="T2384" s="180">
        <f t="shared" si="65"/>
        <v>1289.1917808219177</v>
      </c>
      <c r="U2384" s="10"/>
      <c r="V2384" s="10"/>
      <c r="W2384" s="10"/>
      <c r="Y2384"/>
      <c r="Z2384" s="10"/>
      <c r="AB2384" s="253"/>
      <c r="AC2384" s="10"/>
      <c r="AD2384" s="10"/>
      <c r="AE2384" s="3"/>
      <c r="AF2384" s="3"/>
    </row>
    <row r="2385" spans="1:32" ht="15" x14ac:dyDescent="0.25">
      <c r="A2385" s="55"/>
      <c r="B2385" s="199"/>
      <c r="C2385" s="10" t="s">
        <v>100</v>
      </c>
      <c r="D2385" s="10"/>
      <c r="E2385" s="10" t="s">
        <v>102</v>
      </c>
      <c r="F2385" s="392">
        <v>217293</v>
      </c>
      <c r="G2385" s="10"/>
      <c r="H2385" s="392">
        <f t="shared" si="66"/>
        <v>737</v>
      </c>
      <c r="I2385" s="10"/>
      <c r="J2385" s="10"/>
      <c r="K2385" s="10"/>
      <c r="M2385" s="10">
        <v>144</v>
      </c>
      <c r="N2385" s="69"/>
      <c r="P2385" s="248">
        <f t="shared" si="64"/>
        <v>0</v>
      </c>
      <c r="Q2385" s="10"/>
      <c r="R2385" s="10"/>
      <c r="S2385" s="10"/>
      <c r="T2385" s="180">
        <f t="shared" si="65"/>
        <v>1508.9791666666667</v>
      </c>
      <c r="U2385" s="10"/>
      <c r="V2385" s="10"/>
      <c r="W2385" s="10"/>
      <c r="Y2385"/>
      <c r="Z2385" s="10"/>
      <c r="AB2385" s="253"/>
      <c r="AC2385" s="10"/>
      <c r="AD2385" s="10"/>
      <c r="AE2385" s="3"/>
      <c r="AF2385" s="3"/>
    </row>
    <row r="2386" spans="1:32" ht="15" x14ac:dyDescent="0.25">
      <c r="A2386" s="55"/>
      <c r="B2386" s="199"/>
      <c r="C2386" s="10" t="s">
        <v>100</v>
      </c>
      <c r="D2386" s="10"/>
      <c r="E2386" s="10" t="s">
        <v>103</v>
      </c>
      <c r="F2386" s="392">
        <v>10474</v>
      </c>
      <c r="G2386" s="10"/>
      <c r="H2386" s="392">
        <f t="shared" si="66"/>
        <v>36</v>
      </c>
      <c r="I2386" s="10"/>
      <c r="J2386" s="10"/>
      <c r="K2386" s="10"/>
      <c r="M2386" s="10">
        <v>5</v>
      </c>
      <c r="N2386" s="69"/>
      <c r="P2386" s="248">
        <f t="shared" si="64"/>
        <v>0</v>
      </c>
      <c r="Q2386" s="10"/>
      <c r="R2386" s="10"/>
      <c r="S2386" s="10"/>
      <c r="T2386" s="180">
        <f t="shared" si="65"/>
        <v>2094.8000000000002</v>
      </c>
      <c r="U2386" s="10"/>
      <c r="V2386" s="10"/>
      <c r="W2386" s="10"/>
      <c r="Y2386"/>
      <c r="Z2386" s="10"/>
      <c r="AB2386" s="253"/>
      <c r="AC2386" s="10"/>
      <c r="AD2386" s="10"/>
      <c r="AE2386" s="3"/>
      <c r="AF2386" s="3"/>
    </row>
    <row r="2387" spans="1:32" ht="15" x14ac:dyDescent="0.25">
      <c r="A2387" s="55"/>
      <c r="B2387" s="199"/>
      <c r="C2387" s="10" t="s">
        <v>100</v>
      </c>
      <c r="D2387" s="10"/>
      <c r="E2387" s="10" t="s">
        <v>104</v>
      </c>
      <c r="F2387" s="392">
        <v>3686</v>
      </c>
      <c r="G2387" s="10"/>
      <c r="H2387" s="392">
        <f t="shared" si="66"/>
        <v>13</v>
      </c>
      <c r="I2387" s="10"/>
      <c r="J2387" s="10"/>
      <c r="K2387" s="10"/>
      <c r="M2387" s="10">
        <v>1</v>
      </c>
      <c r="N2387" s="69"/>
      <c r="P2387" s="248">
        <f t="shared" si="64"/>
        <v>0</v>
      </c>
      <c r="Q2387" s="10"/>
      <c r="R2387" s="10"/>
      <c r="S2387" s="10"/>
      <c r="T2387" s="180">
        <f t="shared" si="65"/>
        <v>3686</v>
      </c>
      <c r="U2387" s="10"/>
      <c r="V2387" s="10"/>
      <c r="W2387" s="10"/>
      <c r="Y2387"/>
      <c r="Z2387" s="10"/>
      <c r="AB2387" s="253"/>
      <c r="AC2387" s="10"/>
      <c r="AD2387" s="10"/>
      <c r="AE2387" s="3"/>
      <c r="AF2387" s="3"/>
    </row>
    <row r="2388" spans="1:32" ht="15" x14ac:dyDescent="0.25">
      <c r="A2388" s="55"/>
      <c r="B2388" s="199"/>
      <c r="C2388" s="10" t="s">
        <v>105</v>
      </c>
      <c r="D2388" s="10"/>
      <c r="E2388" s="10" t="s">
        <v>106</v>
      </c>
      <c r="F2388" s="392">
        <v>39289</v>
      </c>
      <c r="G2388" s="10"/>
      <c r="H2388" s="392">
        <f t="shared" si="66"/>
        <v>133</v>
      </c>
      <c r="I2388" s="10"/>
      <c r="J2388" s="10"/>
      <c r="K2388" s="10"/>
      <c r="M2388" s="10">
        <v>68</v>
      </c>
      <c r="N2388" s="69"/>
      <c r="P2388" s="248">
        <f t="shared" si="64"/>
        <v>0</v>
      </c>
      <c r="Q2388" s="10"/>
      <c r="R2388" s="10"/>
      <c r="S2388" s="10"/>
      <c r="T2388" s="180">
        <f t="shared" si="65"/>
        <v>577.77941176470586</v>
      </c>
      <c r="U2388" s="10"/>
      <c r="V2388" s="10"/>
      <c r="W2388" s="10"/>
      <c r="Y2388"/>
      <c r="Z2388" s="10"/>
      <c r="AB2388" s="253"/>
      <c r="AC2388" s="10"/>
      <c r="AD2388" s="10"/>
      <c r="AE2388" s="3"/>
      <c r="AF2388" s="3"/>
    </row>
    <row r="2389" spans="1:32" ht="15" x14ac:dyDescent="0.25">
      <c r="A2389" s="55"/>
      <c r="B2389" s="199"/>
      <c r="C2389" s="10" t="s">
        <v>110</v>
      </c>
      <c r="D2389" s="10"/>
      <c r="E2389" s="10" t="s">
        <v>78</v>
      </c>
      <c r="F2389" s="392">
        <v>8</v>
      </c>
      <c r="G2389" s="10"/>
      <c r="H2389" s="392">
        <f t="shared" si="66"/>
        <v>0</v>
      </c>
      <c r="I2389" s="10"/>
      <c r="J2389" s="10"/>
      <c r="K2389" s="10"/>
      <c r="M2389" s="10">
        <v>2</v>
      </c>
      <c r="N2389" s="69"/>
      <c r="P2389" s="248">
        <f t="shared" si="64"/>
        <v>0</v>
      </c>
      <c r="Q2389" s="10"/>
      <c r="R2389" s="10"/>
      <c r="S2389" s="10"/>
      <c r="T2389" s="180">
        <f t="shared" si="65"/>
        <v>4</v>
      </c>
      <c r="U2389" s="10"/>
      <c r="V2389" s="10"/>
      <c r="W2389" s="10"/>
      <c r="Y2389"/>
      <c r="Z2389" s="10"/>
      <c r="AB2389" s="253"/>
      <c r="AC2389" s="10"/>
      <c r="AD2389" s="10"/>
      <c r="AE2389" s="3"/>
      <c r="AF2389" s="3"/>
    </row>
    <row r="2390" spans="1:32" ht="15" x14ac:dyDescent="0.25">
      <c r="A2390" s="55"/>
      <c r="B2390" s="199"/>
      <c r="C2390" s="10" t="s">
        <v>592</v>
      </c>
      <c r="D2390" s="10"/>
      <c r="E2390" s="10" t="s">
        <v>78</v>
      </c>
      <c r="F2390" s="392">
        <v>25859</v>
      </c>
      <c r="G2390" s="10"/>
      <c r="H2390" s="392">
        <f t="shared" si="66"/>
        <v>88</v>
      </c>
      <c r="I2390" s="10"/>
      <c r="J2390" s="10"/>
      <c r="K2390" s="10"/>
      <c r="M2390" s="10">
        <v>13</v>
      </c>
      <c r="N2390" s="69"/>
      <c r="P2390" s="248">
        <f t="shared" si="64"/>
        <v>0</v>
      </c>
      <c r="Q2390" s="10"/>
      <c r="R2390" s="10"/>
      <c r="S2390" s="10"/>
      <c r="T2390" s="180">
        <f t="shared" si="65"/>
        <v>1989.1538461538462</v>
      </c>
      <c r="U2390" s="10"/>
      <c r="V2390" s="10"/>
      <c r="W2390" s="10"/>
      <c r="Y2390"/>
      <c r="Z2390" s="10"/>
      <c r="AB2390" s="253"/>
      <c r="AC2390" s="10"/>
      <c r="AD2390" s="10"/>
      <c r="AE2390" s="3"/>
      <c r="AF2390" s="3"/>
    </row>
    <row r="2391" spans="1:32" ht="15" x14ac:dyDescent="0.25">
      <c r="A2391" s="55"/>
      <c r="B2391" s="199"/>
      <c r="C2391" s="10" t="s">
        <v>111</v>
      </c>
      <c r="D2391" s="10"/>
      <c r="E2391" s="10" t="s">
        <v>104</v>
      </c>
      <c r="F2391" s="392"/>
      <c r="G2391" s="10"/>
      <c r="H2391" s="392">
        <f t="shared" si="66"/>
        <v>0</v>
      </c>
      <c r="I2391" s="10"/>
      <c r="J2391" s="10"/>
      <c r="K2391" s="10"/>
      <c r="M2391" s="10">
        <v>1</v>
      </c>
      <c r="N2391" s="69"/>
      <c r="P2391" s="248">
        <f t="shared" si="64"/>
        <v>0</v>
      </c>
      <c r="Q2391" s="10"/>
      <c r="R2391" s="10"/>
      <c r="S2391" s="10"/>
      <c r="T2391" s="180">
        <f t="shared" si="65"/>
        <v>0</v>
      </c>
      <c r="U2391" s="10"/>
      <c r="V2391" s="10"/>
      <c r="W2391" s="10"/>
      <c r="Y2391"/>
      <c r="Z2391" s="10"/>
      <c r="AB2391" s="253"/>
      <c r="AC2391" s="10"/>
      <c r="AD2391" s="10"/>
      <c r="AE2391" s="3"/>
      <c r="AF2391" s="3"/>
    </row>
    <row r="2392" spans="1:32" ht="15" x14ac:dyDescent="0.25">
      <c r="A2392" s="55"/>
      <c r="B2392" s="199"/>
      <c r="C2392" s="10" t="s">
        <v>111</v>
      </c>
      <c r="D2392" s="10"/>
      <c r="E2392" s="10" t="s">
        <v>144</v>
      </c>
      <c r="F2392" s="392">
        <v>5</v>
      </c>
      <c r="G2392" s="10"/>
      <c r="H2392" s="392">
        <f t="shared" si="66"/>
        <v>0</v>
      </c>
      <c r="I2392" s="10"/>
      <c r="J2392" s="10"/>
      <c r="K2392" s="10"/>
      <c r="M2392" s="10">
        <v>1</v>
      </c>
      <c r="N2392" s="69"/>
      <c r="P2392" s="248">
        <f t="shared" si="64"/>
        <v>0</v>
      </c>
      <c r="Q2392" s="10"/>
      <c r="R2392" s="10"/>
      <c r="S2392" s="10"/>
      <c r="T2392" s="180">
        <f t="shared" si="65"/>
        <v>5</v>
      </c>
      <c r="U2392" s="10"/>
      <c r="V2392" s="10"/>
      <c r="W2392" s="10"/>
      <c r="Y2392"/>
      <c r="Z2392" s="10"/>
      <c r="AB2392" s="253"/>
      <c r="AC2392" s="10"/>
      <c r="AD2392" s="10"/>
      <c r="AE2392" s="3"/>
      <c r="AF2392" s="3"/>
    </row>
    <row r="2393" spans="1:32" ht="15" x14ac:dyDescent="0.25">
      <c r="A2393" s="55"/>
      <c r="B2393" s="199"/>
      <c r="C2393" s="10" t="s">
        <v>112</v>
      </c>
      <c r="D2393" s="10"/>
      <c r="E2393" s="10" t="s">
        <v>103</v>
      </c>
      <c r="F2393" s="392">
        <v>743399</v>
      </c>
      <c r="G2393" s="10"/>
      <c r="H2393" s="392">
        <f t="shared" si="66"/>
        <v>2522</v>
      </c>
      <c r="I2393" s="10"/>
      <c r="J2393" s="10"/>
      <c r="K2393" s="10"/>
      <c r="M2393" s="10">
        <v>492</v>
      </c>
      <c r="N2393" s="69"/>
      <c r="P2393" s="248">
        <f t="shared" si="64"/>
        <v>0</v>
      </c>
      <c r="Q2393" s="10"/>
      <c r="R2393" s="10"/>
      <c r="S2393" s="10"/>
      <c r="T2393" s="180">
        <f t="shared" si="65"/>
        <v>1510.9735772357724</v>
      </c>
      <c r="U2393" s="10"/>
      <c r="V2393" s="10"/>
      <c r="W2393" s="10"/>
      <c r="Y2393"/>
      <c r="Z2393" s="10"/>
      <c r="AB2393" s="253"/>
      <c r="AC2393" s="10"/>
      <c r="AD2393" s="10"/>
      <c r="AE2393" s="3"/>
      <c r="AF2393" s="3"/>
    </row>
    <row r="2394" spans="1:32" ht="15" x14ac:dyDescent="0.25">
      <c r="A2394" s="55"/>
      <c r="B2394" s="199"/>
      <c r="C2394" s="10" t="s">
        <v>113</v>
      </c>
      <c r="D2394" s="10"/>
      <c r="E2394" s="10" t="s">
        <v>103</v>
      </c>
      <c r="F2394" s="392">
        <v>4386</v>
      </c>
      <c r="G2394" s="10"/>
      <c r="H2394" s="392">
        <f t="shared" si="66"/>
        <v>15</v>
      </c>
      <c r="I2394" s="10"/>
      <c r="J2394" s="10"/>
      <c r="K2394" s="10"/>
      <c r="M2394" s="10">
        <v>4</v>
      </c>
      <c r="N2394" s="69"/>
      <c r="P2394" s="248">
        <f t="shared" si="64"/>
        <v>0</v>
      </c>
      <c r="Q2394" s="10"/>
      <c r="R2394" s="10"/>
      <c r="S2394" s="10"/>
      <c r="T2394" s="180">
        <f t="shared" si="65"/>
        <v>1096.5</v>
      </c>
      <c r="U2394" s="10"/>
      <c r="V2394" s="10"/>
      <c r="W2394" s="10"/>
      <c r="Y2394"/>
      <c r="Z2394" s="10"/>
      <c r="AB2394" s="253"/>
      <c r="AC2394" s="10"/>
      <c r="AD2394" s="10"/>
      <c r="AE2394" s="3"/>
      <c r="AF2394" s="3"/>
    </row>
    <row r="2395" spans="1:32" ht="15" x14ac:dyDescent="0.25">
      <c r="A2395" s="55"/>
      <c r="B2395" s="199"/>
      <c r="C2395" s="10" t="s">
        <v>114</v>
      </c>
      <c r="D2395" s="10"/>
      <c r="E2395" s="10" t="s">
        <v>103</v>
      </c>
      <c r="F2395" s="392">
        <v>16364</v>
      </c>
      <c r="G2395" s="10"/>
      <c r="H2395" s="392">
        <f t="shared" si="66"/>
        <v>56</v>
      </c>
      <c r="I2395" s="10"/>
      <c r="J2395" s="10"/>
      <c r="K2395" s="10"/>
      <c r="M2395" s="10">
        <v>15</v>
      </c>
      <c r="N2395" s="69"/>
      <c r="P2395" s="248">
        <f t="shared" si="64"/>
        <v>0</v>
      </c>
      <c r="Q2395" s="10"/>
      <c r="R2395" s="10"/>
      <c r="S2395" s="10"/>
      <c r="T2395" s="180">
        <f t="shared" si="65"/>
        <v>1090.9333333333334</v>
      </c>
      <c r="U2395" s="10"/>
      <c r="V2395" s="10"/>
      <c r="W2395" s="10"/>
      <c r="Y2395"/>
      <c r="Z2395" s="10"/>
      <c r="AB2395" s="253"/>
      <c r="AC2395" s="10"/>
      <c r="AD2395" s="10"/>
      <c r="AE2395" s="3"/>
      <c r="AF2395" s="3"/>
    </row>
    <row r="2396" spans="1:32" ht="15" x14ac:dyDescent="0.25">
      <c r="A2396" s="55"/>
      <c r="B2396" s="199"/>
      <c r="C2396" s="10" t="s">
        <v>115</v>
      </c>
      <c r="D2396" s="10"/>
      <c r="E2396" s="10" t="s">
        <v>103</v>
      </c>
      <c r="F2396" s="392">
        <v>12289</v>
      </c>
      <c r="G2396" s="10"/>
      <c r="H2396" s="392">
        <f t="shared" si="66"/>
        <v>42</v>
      </c>
      <c r="I2396" s="10"/>
      <c r="J2396" s="10"/>
      <c r="K2396" s="10"/>
      <c r="M2396" s="10">
        <v>10</v>
      </c>
      <c r="N2396" s="69"/>
      <c r="P2396" s="248">
        <f t="shared" si="64"/>
        <v>0</v>
      </c>
      <c r="Q2396" s="10"/>
      <c r="R2396" s="10"/>
      <c r="S2396" s="10"/>
      <c r="T2396" s="180">
        <f t="shared" si="65"/>
        <v>1228.9000000000001</v>
      </c>
      <c r="U2396" s="10"/>
      <c r="V2396" s="10"/>
      <c r="W2396" s="10"/>
      <c r="Y2396"/>
      <c r="Z2396" s="10"/>
      <c r="AB2396" s="253"/>
      <c r="AC2396" s="10"/>
      <c r="AD2396" s="10"/>
      <c r="AE2396" s="3"/>
      <c r="AF2396" s="3"/>
    </row>
    <row r="2397" spans="1:32" ht="15" x14ac:dyDescent="0.25">
      <c r="A2397" s="55"/>
      <c r="B2397" s="199"/>
      <c r="C2397" s="10" t="s">
        <v>116</v>
      </c>
      <c r="D2397" s="10"/>
      <c r="E2397" s="10" t="s">
        <v>103</v>
      </c>
      <c r="F2397" s="392">
        <v>25507</v>
      </c>
      <c r="G2397" s="10"/>
      <c r="H2397" s="392">
        <f t="shared" si="66"/>
        <v>87</v>
      </c>
      <c r="I2397" s="10"/>
      <c r="J2397" s="10"/>
      <c r="K2397" s="10"/>
      <c r="M2397" s="10">
        <v>11</v>
      </c>
      <c r="N2397" s="69"/>
      <c r="P2397" s="248">
        <f t="shared" si="64"/>
        <v>0</v>
      </c>
      <c r="Q2397" s="10"/>
      <c r="R2397" s="10"/>
      <c r="S2397" s="10"/>
      <c r="T2397" s="180">
        <f t="shared" si="65"/>
        <v>2318.818181818182</v>
      </c>
      <c r="U2397" s="10"/>
      <c r="V2397" s="10"/>
      <c r="W2397" s="10"/>
      <c r="Y2397"/>
      <c r="Z2397" s="10"/>
      <c r="AB2397" s="253"/>
      <c r="AC2397" s="10"/>
      <c r="AD2397" s="10"/>
      <c r="AE2397" s="3"/>
      <c r="AF2397" s="3"/>
    </row>
    <row r="2398" spans="1:32" ht="15" x14ac:dyDescent="0.25">
      <c r="A2398" s="55"/>
      <c r="B2398" s="199"/>
      <c r="C2398" s="10" t="s">
        <v>117</v>
      </c>
      <c r="D2398" s="10"/>
      <c r="E2398" s="10" t="s">
        <v>104</v>
      </c>
      <c r="F2398" s="392">
        <v>80068</v>
      </c>
      <c r="G2398" s="10"/>
      <c r="H2398" s="392">
        <f t="shared" si="66"/>
        <v>272</v>
      </c>
      <c r="I2398" s="10"/>
      <c r="J2398" s="10"/>
      <c r="K2398" s="10"/>
      <c r="M2398" s="10">
        <v>60</v>
      </c>
      <c r="N2398" s="69"/>
      <c r="P2398" s="248">
        <f t="shared" si="64"/>
        <v>0</v>
      </c>
      <c r="Q2398" s="10"/>
      <c r="R2398" s="10"/>
      <c r="S2398" s="10"/>
      <c r="T2398" s="180">
        <f t="shared" si="65"/>
        <v>1334.4666666666667</v>
      </c>
      <c r="U2398" s="10"/>
      <c r="V2398" s="10"/>
      <c r="W2398" s="10"/>
      <c r="Y2398"/>
      <c r="Z2398" s="10"/>
      <c r="AB2398" s="253"/>
      <c r="AC2398" s="10"/>
      <c r="AD2398" s="10"/>
      <c r="AE2398" s="3"/>
      <c r="AF2398" s="3"/>
    </row>
    <row r="2399" spans="1:32" ht="15" x14ac:dyDescent="0.25">
      <c r="A2399" s="55"/>
      <c r="B2399" s="199"/>
      <c r="C2399" s="10" t="s">
        <v>118</v>
      </c>
      <c r="D2399" s="10"/>
      <c r="E2399" s="10" t="s">
        <v>119</v>
      </c>
      <c r="F2399" s="392">
        <v>263</v>
      </c>
      <c r="G2399" s="10"/>
      <c r="H2399" s="392">
        <f t="shared" si="66"/>
        <v>1</v>
      </c>
      <c r="I2399" s="10"/>
      <c r="J2399" s="10"/>
      <c r="K2399" s="10"/>
      <c r="M2399" s="10">
        <v>1</v>
      </c>
      <c r="N2399" s="69"/>
      <c r="P2399" s="248">
        <f t="shared" si="64"/>
        <v>0</v>
      </c>
      <c r="Q2399" s="10"/>
      <c r="R2399" s="10"/>
      <c r="S2399" s="10"/>
      <c r="T2399" s="180">
        <f t="shared" si="65"/>
        <v>263</v>
      </c>
      <c r="U2399" s="10"/>
      <c r="V2399" s="10"/>
      <c r="W2399" s="10"/>
      <c r="Y2399"/>
      <c r="Z2399" s="10"/>
      <c r="AB2399" s="253"/>
      <c r="AC2399" s="10"/>
      <c r="AD2399" s="10"/>
      <c r="AE2399" s="3"/>
      <c r="AF2399" s="3"/>
    </row>
    <row r="2400" spans="1:32" ht="15" x14ac:dyDescent="0.25">
      <c r="A2400" s="55"/>
      <c r="B2400" s="199"/>
      <c r="C2400" s="10" t="s">
        <v>120</v>
      </c>
      <c r="D2400" s="10"/>
      <c r="E2400" s="10" t="s">
        <v>142</v>
      </c>
      <c r="F2400" s="392">
        <v>3681</v>
      </c>
      <c r="G2400" s="10"/>
      <c r="H2400" s="392">
        <f t="shared" si="66"/>
        <v>12</v>
      </c>
      <c r="I2400" s="10"/>
      <c r="J2400" s="10"/>
      <c r="K2400" s="10"/>
      <c r="M2400" s="10">
        <v>1</v>
      </c>
      <c r="N2400" s="69"/>
      <c r="P2400" s="248">
        <f t="shared" si="64"/>
        <v>0</v>
      </c>
      <c r="Q2400" s="10"/>
      <c r="R2400" s="10"/>
      <c r="S2400" s="10"/>
      <c r="T2400" s="180">
        <f t="shared" si="65"/>
        <v>3681</v>
      </c>
      <c r="U2400" s="10"/>
      <c r="V2400" s="10"/>
      <c r="W2400" s="10"/>
      <c r="Y2400"/>
      <c r="Z2400" s="10"/>
      <c r="AB2400" s="253"/>
      <c r="AC2400" s="10"/>
      <c r="AD2400" s="10"/>
      <c r="AE2400" s="3"/>
      <c r="AF2400" s="3"/>
    </row>
    <row r="2401" spans="1:32" ht="15" x14ac:dyDescent="0.25">
      <c r="A2401" s="55"/>
      <c r="B2401" s="199"/>
      <c r="C2401" s="10" t="s">
        <v>120</v>
      </c>
      <c r="D2401" s="10"/>
      <c r="E2401" s="10" t="s">
        <v>89</v>
      </c>
      <c r="F2401" s="392">
        <v>193778</v>
      </c>
      <c r="G2401" s="10"/>
      <c r="H2401" s="392">
        <f t="shared" si="66"/>
        <v>657</v>
      </c>
      <c r="I2401" s="10"/>
      <c r="J2401" s="10"/>
      <c r="K2401" s="10"/>
      <c r="M2401" s="10">
        <v>14</v>
      </c>
      <c r="N2401" s="69"/>
      <c r="P2401" s="248">
        <f t="shared" si="64"/>
        <v>0</v>
      </c>
      <c r="Q2401" s="10"/>
      <c r="R2401" s="10"/>
      <c r="S2401" s="10"/>
      <c r="T2401" s="180">
        <f t="shared" si="65"/>
        <v>13841.285714285714</v>
      </c>
      <c r="U2401" s="10"/>
      <c r="V2401" s="10"/>
      <c r="W2401" s="10"/>
      <c r="Y2401"/>
      <c r="Z2401" s="10"/>
      <c r="AB2401" s="253"/>
      <c r="AC2401" s="10"/>
      <c r="AD2401" s="10"/>
      <c r="AE2401" s="3"/>
      <c r="AF2401" s="3"/>
    </row>
    <row r="2402" spans="1:32" ht="15" x14ac:dyDescent="0.25">
      <c r="A2402" s="55"/>
      <c r="B2402" s="199"/>
      <c r="C2402" s="10" t="s">
        <v>122</v>
      </c>
      <c r="D2402" s="10"/>
      <c r="E2402" s="10" t="s">
        <v>123</v>
      </c>
      <c r="F2402" s="392">
        <v>35386</v>
      </c>
      <c r="G2402" s="10"/>
      <c r="H2402" s="392">
        <f t="shared" si="66"/>
        <v>120</v>
      </c>
      <c r="I2402" s="10"/>
      <c r="J2402" s="10"/>
      <c r="K2402" s="10"/>
      <c r="M2402" s="10">
        <v>27</v>
      </c>
      <c r="N2402" s="69"/>
      <c r="P2402" s="248">
        <f t="shared" si="64"/>
        <v>0</v>
      </c>
      <c r="Q2402" s="10"/>
      <c r="R2402" s="10"/>
      <c r="S2402" s="10"/>
      <c r="T2402" s="180">
        <f t="shared" si="65"/>
        <v>1310.5925925925926</v>
      </c>
      <c r="U2402" s="10"/>
      <c r="V2402" s="10"/>
      <c r="W2402" s="10"/>
      <c r="Y2402"/>
      <c r="Z2402" s="10"/>
      <c r="AB2402" s="253"/>
      <c r="AC2402" s="10"/>
      <c r="AD2402" s="10"/>
      <c r="AE2402" s="3"/>
      <c r="AF2402" s="3"/>
    </row>
    <row r="2403" spans="1:32" ht="15" x14ac:dyDescent="0.25">
      <c r="A2403" s="55"/>
      <c r="B2403" s="199"/>
      <c r="C2403" s="10" t="s">
        <v>124</v>
      </c>
      <c r="D2403" s="10"/>
      <c r="E2403" s="10" t="s">
        <v>119</v>
      </c>
      <c r="F2403" s="392">
        <v>30892</v>
      </c>
      <c r="G2403" s="10"/>
      <c r="H2403" s="392">
        <f t="shared" si="66"/>
        <v>105</v>
      </c>
      <c r="I2403" s="10"/>
      <c r="J2403" s="10"/>
      <c r="K2403" s="10"/>
      <c r="M2403" s="10">
        <v>32</v>
      </c>
      <c r="N2403" s="69"/>
      <c r="P2403" s="248">
        <f t="shared" si="64"/>
        <v>0</v>
      </c>
      <c r="Q2403" s="10"/>
      <c r="R2403" s="10"/>
      <c r="S2403" s="10"/>
      <c r="T2403" s="180">
        <f t="shared" si="65"/>
        <v>965.375</v>
      </c>
      <c r="U2403" s="10"/>
      <c r="V2403" s="10"/>
      <c r="W2403" s="10"/>
      <c r="Y2403"/>
      <c r="Z2403" s="10"/>
      <c r="AB2403" s="253"/>
      <c r="AC2403" s="10"/>
      <c r="AD2403" s="10"/>
      <c r="AE2403" s="3"/>
      <c r="AF2403" s="3"/>
    </row>
    <row r="2404" spans="1:32" ht="15" x14ac:dyDescent="0.25">
      <c r="A2404" s="55"/>
      <c r="B2404" s="199"/>
      <c r="C2404" s="10" t="s">
        <v>125</v>
      </c>
      <c r="D2404" s="10"/>
      <c r="E2404" s="10" t="s">
        <v>126</v>
      </c>
      <c r="F2404" s="392">
        <v>21578</v>
      </c>
      <c r="G2404" s="10"/>
      <c r="H2404" s="392">
        <f t="shared" si="66"/>
        <v>73</v>
      </c>
      <c r="I2404" s="10"/>
      <c r="J2404" s="10"/>
      <c r="K2404" s="10"/>
      <c r="M2404" s="10">
        <v>60</v>
      </c>
      <c r="N2404" s="69"/>
      <c r="P2404" s="248">
        <f t="shared" si="64"/>
        <v>0</v>
      </c>
      <c r="Q2404" s="10"/>
      <c r="R2404" s="10"/>
      <c r="S2404" s="10"/>
      <c r="T2404" s="180">
        <f t="shared" si="65"/>
        <v>359.63333333333333</v>
      </c>
      <c r="U2404" s="10"/>
      <c r="V2404" s="10"/>
      <c r="W2404" s="10"/>
      <c r="Y2404"/>
      <c r="Z2404" s="10"/>
      <c r="AB2404" s="253"/>
      <c r="AC2404" s="10"/>
      <c r="AD2404" s="10"/>
      <c r="AE2404" s="3"/>
      <c r="AF2404" s="3"/>
    </row>
    <row r="2405" spans="1:32" ht="15" x14ac:dyDescent="0.25">
      <c r="A2405" s="55"/>
      <c r="B2405" s="199"/>
      <c r="C2405" s="10" t="s">
        <v>127</v>
      </c>
      <c r="D2405" s="10"/>
      <c r="E2405" s="10" t="s">
        <v>67</v>
      </c>
      <c r="F2405" s="392">
        <v>8106264</v>
      </c>
      <c r="G2405" s="10"/>
      <c r="H2405" s="392">
        <f t="shared" si="66"/>
        <v>27495</v>
      </c>
      <c r="I2405" s="10"/>
      <c r="J2405" s="10"/>
      <c r="K2405" s="10"/>
      <c r="M2405" s="10">
        <v>976</v>
      </c>
      <c r="N2405" s="69"/>
      <c r="P2405" s="248">
        <f t="shared" si="64"/>
        <v>0</v>
      </c>
      <c r="Q2405" s="10"/>
      <c r="R2405" s="10"/>
      <c r="S2405" s="10"/>
      <c r="T2405" s="180">
        <f t="shared" si="65"/>
        <v>8305.5983606557384</v>
      </c>
      <c r="U2405" s="10"/>
      <c r="V2405" s="10"/>
      <c r="W2405" s="10"/>
      <c r="Y2405"/>
      <c r="Z2405" s="10"/>
      <c r="AB2405" s="253"/>
      <c r="AC2405" s="10"/>
      <c r="AD2405" s="10"/>
      <c r="AE2405" s="3"/>
      <c r="AF2405" s="3"/>
    </row>
    <row r="2406" spans="1:32" ht="15" x14ac:dyDescent="0.25">
      <c r="A2406" s="55"/>
      <c r="B2406" s="199"/>
      <c r="C2406" s="10" t="s">
        <v>127</v>
      </c>
      <c r="D2406" s="10"/>
      <c r="E2406" s="10" t="s">
        <v>500</v>
      </c>
      <c r="F2406" s="392">
        <v>16</v>
      </c>
      <c r="G2406" s="10"/>
      <c r="H2406" s="392">
        <f t="shared" si="66"/>
        <v>0</v>
      </c>
      <c r="I2406" s="10"/>
      <c r="J2406" s="10"/>
      <c r="K2406" s="10"/>
      <c r="M2406" s="10">
        <v>1</v>
      </c>
      <c r="N2406" s="69"/>
      <c r="P2406" s="248">
        <f t="shared" si="64"/>
        <v>0</v>
      </c>
      <c r="Q2406" s="10"/>
      <c r="R2406" s="10"/>
      <c r="S2406" s="10"/>
      <c r="T2406" s="180">
        <f t="shared" si="65"/>
        <v>16</v>
      </c>
      <c r="U2406" s="10"/>
      <c r="V2406" s="10"/>
      <c r="W2406" s="10"/>
      <c r="Y2406"/>
      <c r="Z2406" s="10"/>
      <c r="AB2406" s="253"/>
      <c r="AC2406" s="10"/>
      <c r="AD2406" s="10"/>
      <c r="AE2406" s="3"/>
      <c r="AF2406" s="3"/>
    </row>
    <row r="2407" spans="1:32" ht="15" x14ac:dyDescent="0.25">
      <c r="A2407" s="55"/>
      <c r="B2407" s="199"/>
      <c r="C2407" s="10" t="s">
        <v>127</v>
      </c>
      <c r="D2407" s="10"/>
      <c r="E2407" s="10" t="s">
        <v>74</v>
      </c>
      <c r="F2407" s="392">
        <v>123493</v>
      </c>
      <c r="G2407" s="10"/>
      <c r="H2407" s="392">
        <f t="shared" si="66"/>
        <v>419</v>
      </c>
      <c r="I2407" s="10"/>
      <c r="J2407" s="10"/>
      <c r="K2407" s="10"/>
      <c r="M2407" s="10">
        <v>20</v>
      </c>
      <c r="N2407" s="69"/>
      <c r="P2407" s="248">
        <f t="shared" si="64"/>
        <v>0</v>
      </c>
      <c r="Q2407" s="10"/>
      <c r="R2407" s="10"/>
      <c r="S2407" s="10"/>
      <c r="T2407" s="180">
        <f t="shared" si="65"/>
        <v>6174.65</v>
      </c>
      <c r="U2407" s="10"/>
      <c r="V2407" s="10"/>
      <c r="W2407" s="10"/>
      <c r="Y2407"/>
      <c r="Z2407" s="10"/>
      <c r="AB2407" s="253"/>
      <c r="AC2407" s="10"/>
      <c r="AD2407" s="10"/>
      <c r="AE2407" s="3"/>
      <c r="AF2407" s="3"/>
    </row>
    <row r="2408" spans="1:32" ht="15" x14ac:dyDescent="0.25">
      <c r="A2408" s="55"/>
      <c r="B2408" s="199"/>
      <c r="C2408" s="10" t="s">
        <v>127</v>
      </c>
      <c r="D2408" s="10"/>
      <c r="E2408" s="10" t="s">
        <v>593</v>
      </c>
      <c r="F2408" s="392">
        <v>-249</v>
      </c>
      <c r="G2408" s="10"/>
      <c r="H2408" s="392">
        <f t="shared" si="66"/>
        <v>-1</v>
      </c>
      <c r="I2408" s="10"/>
      <c r="J2408" s="10"/>
      <c r="K2408" s="10"/>
      <c r="M2408" s="10">
        <v>1</v>
      </c>
      <c r="N2408" s="69"/>
      <c r="P2408" s="248">
        <f t="shared" si="64"/>
        <v>0</v>
      </c>
      <c r="Q2408" s="10"/>
      <c r="R2408" s="10"/>
      <c r="S2408" s="10"/>
      <c r="T2408" s="180">
        <f t="shared" si="65"/>
        <v>-249</v>
      </c>
      <c r="U2408" s="10"/>
      <c r="V2408" s="10"/>
      <c r="W2408" s="10"/>
      <c r="Y2408"/>
      <c r="Z2408" s="10"/>
      <c r="AB2408" s="253"/>
      <c r="AC2408" s="10"/>
      <c r="AD2408" s="10"/>
      <c r="AE2408" s="3"/>
      <c r="AF2408" s="3"/>
    </row>
    <row r="2409" spans="1:32" ht="15" x14ac:dyDescent="0.25">
      <c r="A2409" s="55"/>
      <c r="B2409" s="199"/>
      <c r="C2409" s="10" t="s">
        <v>127</v>
      </c>
      <c r="D2409" s="10"/>
      <c r="E2409" s="10" t="s">
        <v>152</v>
      </c>
      <c r="F2409" s="392">
        <v>5851</v>
      </c>
      <c r="G2409" s="10"/>
      <c r="H2409" s="392">
        <f t="shared" si="66"/>
        <v>20</v>
      </c>
      <c r="I2409" s="10"/>
      <c r="J2409" s="10"/>
      <c r="K2409" s="10"/>
      <c r="M2409" s="10">
        <v>1</v>
      </c>
      <c r="N2409" s="69"/>
      <c r="P2409" s="248">
        <f t="shared" si="64"/>
        <v>0</v>
      </c>
      <c r="Q2409" s="10"/>
      <c r="R2409" s="10"/>
      <c r="S2409" s="10"/>
      <c r="T2409" s="180">
        <f t="shared" si="65"/>
        <v>5851</v>
      </c>
      <c r="U2409" s="10"/>
      <c r="V2409" s="10"/>
      <c r="W2409" s="10"/>
      <c r="Y2409"/>
      <c r="Z2409" s="10"/>
      <c r="AB2409" s="253"/>
      <c r="AC2409" s="10"/>
      <c r="AD2409" s="10"/>
      <c r="AE2409" s="3"/>
      <c r="AF2409" s="3"/>
    </row>
    <row r="2410" spans="1:32" ht="15" x14ac:dyDescent="0.25">
      <c r="A2410" s="55"/>
      <c r="B2410" s="199"/>
      <c r="C2410" s="10" t="s">
        <v>594</v>
      </c>
      <c r="D2410" s="10"/>
      <c r="E2410" s="10" t="s">
        <v>74</v>
      </c>
      <c r="F2410" s="392">
        <v>25636</v>
      </c>
      <c r="G2410" s="10"/>
      <c r="H2410" s="392">
        <f t="shared" si="66"/>
        <v>87</v>
      </c>
      <c r="I2410" s="10"/>
      <c r="J2410" s="10"/>
      <c r="K2410" s="10"/>
      <c r="M2410" s="10">
        <v>3</v>
      </c>
      <c r="N2410" s="69"/>
      <c r="P2410" s="248">
        <f t="shared" si="64"/>
        <v>0</v>
      </c>
      <c r="Q2410" s="10"/>
      <c r="R2410" s="10"/>
      <c r="S2410" s="10"/>
      <c r="T2410" s="180">
        <f t="shared" si="65"/>
        <v>8545.3333333333339</v>
      </c>
      <c r="U2410" s="10"/>
      <c r="V2410" s="10"/>
      <c r="W2410" s="10"/>
      <c r="Y2410"/>
      <c r="Z2410" s="10"/>
      <c r="AB2410" s="253"/>
      <c r="AC2410" s="10"/>
      <c r="AD2410" s="10"/>
      <c r="AE2410" s="3"/>
      <c r="AF2410" s="3"/>
    </row>
    <row r="2411" spans="1:32" ht="15" x14ac:dyDescent="0.25">
      <c r="A2411" s="55"/>
      <c r="B2411" s="199"/>
      <c r="C2411" s="10" t="s">
        <v>128</v>
      </c>
      <c r="D2411" s="10"/>
      <c r="E2411" s="10" t="s">
        <v>106</v>
      </c>
      <c r="F2411" s="392">
        <v>727</v>
      </c>
      <c r="G2411" s="10"/>
      <c r="H2411" s="392">
        <f t="shared" si="66"/>
        <v>2</v>
      </c>
      <c r="I2411" s="10"/>
      <c r="J2411" s="10"/>
      <c r="K2411" s="10"/>
      <c r="M2411" s="10">
        <v>2</v>
      </c>
      <c r="N2411" s="69"/>
      <c r="P2411" s="248">
        <f t="shared" si="64"/>
        <v>0</v>
      </c>
      <c r="Q2411" s="10"/>
      <c r="R2411" s="10"/>
      <c r="S2411" s="10"/>
      <c r="T2411" s="180">
        <f t="shared" si="65"/>
        <v>363.5</v>
      </c>
      <c r="U2411" s="10"/>
      <c r="V2411" s="10"/>
      <c r="W2411" s="10"/>
      <c r="Y2411"/>
      <c r="Z2411" s="10"/>
      <c r="AB2411" s="253"/>
      <c r="AC2411" s="10"/>
      <c r="AD2411" s="10"/>
      <c r="AE2411" s="3"/>
      <c r="AF2411" s="3"/>
    </row>
    <row r="2412" spans="1:32" ht="15" x14ac:dyDescent="0.25">
      <c r="A2412" s="55"/>
      <c r="B2412" s="199"/>
      <c r="C2412" s="10" t="s">
        <v>129</v>
      </c>
      <c r="D2412" s="10"/>
      <c r="E2412" s="10" t="s">
        <v>106</v>
      </c>
      <c r="F2412" s="392">
        <v>677</v>
      </c>
      <c r="G2412" s="10"/>
      <c r="H2412" s="392">
        <f t="shared" si="66"/>
        <v>2</v>
      </c>
      <c r="I2412" s="10"/>
      <c r="J2412" s="10"/>
      <c r="K2412" s="10"/>
      <c r="M2412" s="10">
        <v>1</v>
      </c>
      <c r="N2412" s="69"/>
      <c r="P2412" s="248">
        <f t="shared" si="64"/>
        <v>0</v>
      </c>
      <c r="Q2412" s="10"/>
      <c r="R2412" s="10"/>
      <c r="S2412" s="10"/>
      <c r="T2412" s="180">
        <f t="shared" si="65"/>
        <v>677</v>
      </c>
      <c r="U2412" s="10"/>
      <c r="V2412" s="10"/>
      <c r="W2412" s="10"/>
      <c r="Y2412"/>
      <c r="Z2412" s="10"/>
      <c r="AB2412" s="253"/>
      <c r="AC2412" s="10"/>
      <c r="AD2412" s="10"/>
      <c r="AE2412" s="3"/>
      <c r="AF2412" s="3"/>
    </row>
    <row r="2413" spans="1:32" ht="15" x14ac:dyDescent="0.25">
      <c r="A2413" s="55"/>
      <c r="B2413" s="199"/>
      <c r="C2413" s="10" t="s">
        <v>131</v>
      </c>
      <c r="D2413" s="10"/>
      <c r="E2413" s="10" t="s">
        <v>132</v>
      </c>
      <c r="F2413" s="392">
        <v>128406</v>
      </c>
      <c r="G2413" s="10"/>
      <c r="H2413" s="392">
        <f t="shared" si="66"/>
        <v>436</v>
      </c>
      <c r="I2413" s="10"/>
      <c r="J2413" s="10"/>
      <c r="K2413" s="10"/>
      <c r="M2413" s="10">
        <v>2</v>
      </c>
      <c r="N2413" s="69"/>
      <c r="P2413" s="248">
        <f t="shared" si="64"/>
        <v>0</v>
      </c>
      <c r="Q2413" s="10"/>
      <c r="R2413" s="10"/>
      <c r="S2413" s="10"/>
      <c r="T2413" s="180">
        <f t="shared" si="65"/>
        <v>64203</v>
      </c>
      <c r="U2413" s="10"/>
      <c r="V2413" s="10"/>
      <c r="W2413" s="10"/>
      <c r="Y2413"/>
      <c r="Z2413" s="10"/>
      <c r="AB2413" s="253"/>
      <c r="AC2413" s="10"/>
      <c r="AD2413" s="10"/>
      <c r="AE2413" s="3"/>
      <c r="AF2413" s="3"/>
    </row>
    <row r="2414" spans="1:32" ht="15" x14ac:dyDescent="0.25">
      <c r="A2414" s="55"/>
      <c r="B2414" s="199"/>
      <c r="C2414" s="10" t="s">
        <v>131</v>
      </c>
      <c r="D2414" s="10"/>
      <c r="E2414" s="10" t="s">
        <v>133</v>
      </c>
      <c r="F2414" s="392">
        <v>23670</v>
      </c>
      <c r="G2414" s="10"/>
      <c r="H2414" s="392">
        <f t="shared" si="66"/>
        <v>80</v>
      </c>
      <c r="I2414" s="10"/>
      <c r="J2414" s="10"/>
      <c r="K2414" s="10"/>
      <c r="M2414" s="10">
        <v>9</v>
      </c>
      <c r="N2414" s="69"/>
      <c r="P2414" s="248">
        <f t="shared" si="64"/>
        <v>0</v>
      </c>
      <c r="Q2414" s="10"/>
      <c r="R2414" s="10"/>
      <c r="S2414" s="10"/>
      <c r="T2414" s="180">
        <f t="shared" si="65"/>
        <v>2630</v>
      </c>
      <c r="U2414" s="10"/>
      <c r="V2414" s="10"/>
      <c r="W2414" s="10"/>
      <c r="Y2414"/>
      <c r="Z2414" s="10"/>
      <c r="AB2414" s="253"/>
      <c r="AC2414" s="10"/>
      <c r="AD2414" s="10"/>
      <c r="AE2414" s="3"/>
      <c r="AF2414" s="3"/>
    </row>
    <row r="2415" spans="1:32" ht="15" x14ac:dyDescent="0.25">
      <c r="A2415" s="55"/>
      <c r="B2415" s="199"/>
      <c r="C2415" s="10" t="s">
        <v>134</v>
      </c>
      <c r="D2415" s="10"/>
      <c r="E2415" s="10" t="s">
        <v>130</v>
      </c>
      <c r="F2415" s="392">
        <v>1603334</v>
      </c>
      <c r="G2415" s="10"/>
      <c r="H2415" s="392">
        <f t="shared" si="66"/>
        <v>5438</v>
      </c>
      <c r="I2415" s="10"/>
      <c r="J2415" s="10"/>
      <c r="K2415" s="10"/>
      <c r="M2415" s="10">
        <v>101</v>
      </c>
      <c r="N2415" s="69"/>
      <c r="P2415" s="248">
        <f t="shared" si="64"/>
        <v>0</v>
      </c>
      <c r="Q2415" s="10"/>
      <c r="R2415" s="10"/>
      <c r="S2415" s="10"/>
      <c r="T2415" s="180">
        <f t="shared" si="65"/>
        <v>15874.594059405941</v>
      </c>
      <c r="U2415" s="10"/>
      <c r="V2415" s="10"/>
      <c r="W2415" s="10"/>
      <c r="Y2415"/>
      <c r="Z2415" s="10"/>
      <c r="AB2415" s="253"/>
      <c r="AC2415" s="10"/>
      <c r="AD2415" s="10"/>
      <c r="AE2415" s="3"/>
      <c r="AF2415" s="3"/>
    </row>
    <row r="2416" spans="1:32" ht="15" x14ac:dyDescent="0.25">
      <c r="A2416" s="55"/>
      <c r="B2416" s="199"/>
      <c r="C2416" s="10" t="s">
        <v>135</v>
      </c>
      <c r="D2416" s="10"/>
      <c r="E2416" s="10" t="s">
        <v>78</v>
      </c>
      <c r="F2416" s="392">
        <v>3286468</v>
      </c>
      <c r="G2416" s="10"/>
      <c r="H2416" s="392">
        <f t="shared" si="66"/>
        <v>11147</v>
      </c>
      <c r="I2416" s="10"/>
      <c r="J2416" s="10"/>
      <c r="K2416" s="10"/>
      <c r="M2416" s="10">
        <v>97</v>
      </c>
      <c r="N2416" s="69"/>
      <c r="P2416" s="248">
        <f t="shared" si="64"/>
        <v>0</v>
      </c>
      <c r="Q2416" s="10"/>
      <c r="R2416" s="10"/>
      <c r="S2416" s="10"/>
      <c r="T2416" s="180">
        <f t="shared" si="65"/>
        <v>33881.113402061856</v>
      </c>
      <c r="U2416" s="10"/>
      <c r="V2416" s="10"/>
      <c r="W2416" s="10"/>
      <c r="Y2416"/>
      <c r="Z2416" s="10"/>
      <c r="AB2416" s="253"/>
      <c r="AC2416" s="10"/>
      <c r="AD2416" s="10"/>
      <c r="AE2416" s="3"/>
      <c r="AF2416" s="3"/>
    </row>
    <row r="2417" spans="1:32" ht="15" x14ac:dyDescent="0.25">
      <c r="A2417" s="55"/>
      <c r="B2417" s="199"/>
      <c r="C2417" s="10" t="s">
        <v>136</v>
      </c>
      <c r="D2417" s="10"/>
      <c r="E2417" s="10" t="s">
        <v>87</v>
      </c>
      <c r="F2417" s="392">
        <v>93</v>
      </c>
      <c r="G2417" s="10"/>
      <c r="H2417" s="392">
        <f t="shared" si="66"/>
        <v>0</v>
      </c>
      <c r="I2417" s="10"/>
      <c r="J2417" s="10"/>
      <c r="K2417" s="10"/>
      <c r="M2417" s="10">
        <v>1</v>
      </c>
      <c r="N2417" s="69"/>
      <c r="P2417" s="248">
        <f t="shared" si="64"/>
        <v>0</v>
      </c>
      <c r="Q2417" s="10"/>
      <c r="R2417" s="10"/>
      <c r="S2417" s="10"/>
      <c r="T2417" s="180">
        <f t="shared" si="65"/>
        <v>93</v>
      </c>
      <c r="U2417" s="10"/>
      <c r="V2417" s="10"/>
      <c r="W2417" s="10"/>
      <c r="Y2417"/>
      <c r="Z2417" s="10"/>
      <c r="AB2417" s="253"/>
      <c r="AC2417" s="10"/>
      <c r="AD2417" s="10"/>
      <c r="AE2417" s="3"/>
      <c r="AF2417" s="3"/>
    </row>
    <row r="2418" spans="1:32" ht="15" x14ac:dyDescent="0.25">
      <c r="A2418" s="55"/>
      <c r="B2418" s="199"/>
      <c r="C2418" s="10" t="s">
        <v>137</v>
      </c>
      <c r="D2418" s="10"/>
      <c r="E2418" s="10" t="s">
        <v>78</v>
      </c>
      <c r="F2418" s="392">
        <v>23303</v>
      </c>
      <c r="G2418" s="10"/>
      <c r="H2418" s="392">
        <f t="shared" si="66"/>
        <v>79</v>
      </c>
      <c r="I2418" s="10"/>
      <c r="J2418" s="10"/>
      <c r="K2418" s="10"/>
      <c r="M2418" s="10">
        <v>19</v>
      </c>
      <c r="N2418" s="69"/>
      <c r="P2418" s="248">
        <f t="shared" si="64"/>
        <v>0</v>
      </c>
      <c r="Q2418" s="10"/>
      <c r="R2418" s="10"/>
      <c r="S2418" s="10"/>
      <c r="T2418" s="180">
        <f t="shared" si="65"/>
        <v>1226.4736842105262</v>
      </c>
      <c r="U2418" s="10"/>
      <c r="V2418" s="10"/>
      <c r="W2418" s="10"/>
      <c r="Y2418"/>
      <c r="Z2418" s="10"/>
      <c r="AB2418" s="253"/>
      <c r="AC2418" s="10"/>
      <c r="AD2418" s="10"/>
      <c r="AE2418" s="3"/>
      <c r="AF2418" s="3"/>
    </row>
    <row r="2419" spans="1:32" ht="15" x14ac:dyDescent="0.25">
      <c r="A2419" s="55"/>
      <c r="B2419" s="199"/>
      <c r="C2419" s="10" t="s">
        <v>140</v>
      </c>
      <c r="D2419" s="10"/>
      <c r="E2419" s="10" t="s">
        <v>103</v>
      </c>
      <c r="F2419" s="392">
        <v>247313</v>
      </c>
      <c r="G2419" s="10"/>
      <c r="H2419" s="392">
        <f t="shared" si="66"/>
        <v>839</v>
      </c>
      <c r="I2419" s="10"/>
      <c r="J2419" s="10"/>
      <c r="K2419" s="10"/>
      <c r="M2419" s="10">
        <v>118</v>
      </c>
      <c r="N2419" s="69"/>
      <c r="P2419" s="248">
        <f t="shared" si="64"/>
        <v>0</v>
      </c>
      <c r="Q2419" s="10"/>
      <c r="R2419" s="10"/>
      <c r="S2419" s="10"/>
      <c r="T2419" s="180">
        <f t="shared" si="65"/>
        <v>2095.8728813559323</v>
      </c>
      <c r="U2419" s="10"/>
      <c r="V2419" s="10"/>
      <c r="W2419" s="10"/>
      <c r="Y2419"/>
      <c r="Z2419" s="10"/>
      <c r="AB2419" s="253"/>
      <c r="AC2419" s="10"/>
      <c r="AD2419" s="10"/>
      <c r="AE2419" s="3"/>
      <c r="AF2419" s="3"/>
    </row>
    <row r="2420" spans="1:32" ht="15" x14ac:dyDescent="0.25">
      <c r="A2420" s="55"/>
      <c r="B2420" s="199"/>
      <c r="C2420" s="10" t="s">
        <v>141</v>
      </c>
      <c r="D2420" s="10"/>
      <c r="E2420" s="10" t="s">
        <v>142</v>
      </c>
      <c r="F2420" s="392">
        <v>8940643</v>
      </c>
      <c r="G2420" s="10"/>
      <c r="H2420" s="392">
        <f t="shared" si="66"/>
        <v>30325</v>
      </c>
      <c r="I2420" s="10"/>
      <c r="J2420" s="10"/>
      <c r="K2420" s="10"/>
      <c r="M2420" s="10">
        <v>357</v>
      </c>
      <c r="N2420" s="69"/>
      <c r="P2420" s="248">
        <f t="shared" si="64"/>
        <v>0</v>
      </c>
      <c r="Q2420" s="10"/>
      <c r="R2420" s="10"/>
      <c r="S2420" s="10"/>
      <c r="T2420" s="180">
        <f t="shared" si="65"/>
        <v>25043.817927170869</v>
      </c>
      <c r="U2420" s="10"/>
      <c r="V2420" s="10"/>
      <c r="W2420" s="10"/>
      <c r="Y2420"/>
      <c r="Z2420" s="10"/>
      <c r="AB2420" s="253"/>
      <c r="AC2420" s="10"/>
      <c r="AD2420" s="10"/>
      <c r="AE2420" s="3"/>
      <c r="AF2420" s="3"/>
    </row>
    <row r="2421" spans="1:32" ht="15" x14ac:dyDescent="0.25">
      <c r="A2421" s="55"/>
      <c r="B2421" s="199"/>
      <c r="C2421" s="10" t="s">
        <v>141</v>
      </c>
      <c r="D2421" s="10"/>
      <c r="E2421" s="10" t="s">
        <v>89</v>
      </c>
      <c r="F2421" s="392">
        <v>300</v>
      </c>
      <c r="G2421" s="10"/>
      <c r="H2421" s="392">
        <f t="shared" si="66"/>
        <v>1</v>
      </c>
      <c r="I2421" s="10"/>
      <c r="J2421" s="10"/>
      <c r="K2421" s="10"/>
      <c r="M2421" s="10">
        <v>1</v>
      </c>
      <c r="N2421" s="69"/>
      <c r="P2421" s="248">
        <f t="shared" si="64"/>
        <v>0</v>
      </c>
      <c r="Q2421" s="10"/>
      <c r="R2421" s="10"/>
      <c r="S2421" s="10"/>
      <c r="T2421" s="180">
        <f t="shared" si="65"/>
        <v>300</v>
      </c>
      <c r="U2421" s="10"/>
      <c r="V2421" s="10"/>
      <c r="W2421" s="10"/>
      <c r="Y2421"/>
      <c r="Z2421" s="10"/>
      <c r="AB2421" s="253"/>
      <c r="AC2421" s="10"/>
      <c r="AD2421" s="10"/>
      <c r="AE2421" s="3"/>
      <c r="AF2421" s="3"/>
    </row>
    <row r="2422" spans="1:32" ht="15" x14ac:dyDescent="0.25">
      <c r="A2422" s="55"/>
      <c r="B2422" s="199"/>
      <c r="C2422" s="10" t="s">
        <v>143</v>
      </c>
      <c r="D2422" s="10"/>
      <c r="E2422" s="10" t="s">
        <v>144</v>
      </c>
      <c r="F2422" s="392">
        <v>17054628</v>
      </c>
      <c r="G2422" s="10"/>
      <c r="H2422" s="392">
        <f t="shared" si="66"/>
        <v>57847</v>
      </c>
      <c r="I2422" s="10"/>
      <c r="J2422" s="10"/>
      <c r="K2422" s="10"/>
      <c r="M2422" s="10">
        <v>1915</v>
      </c>
      <c r="N2422" s="69"/>
      <c r="P2422" s="248">
        <f t="shared" si="64"/>
        <v>0</v>
      </c>
      <c r="Q2422" s="10"/>
      <c r="R2422" s="10"/>
      <c r="S2422" s="10"/>
      <c r="T2422" s="180">
        <f t="shared" si="65"/>
        <v>8905.810966057441</v>
      </c>
      <c r="U2422" s="10"/>
      <c r="V2422" s="10"/>
      <c r="W2422" s="10"/>
      <c r="Y2422"/>
      <c r="Z2422" s="10"/>
      <c r="AB2422" s="253"/>
      <c r="AC2422" s="10"/>
      <c r="AD2422" s="10"/>
      <c r="AE2422" s="3"/>
      <c r="AF2422" s="3"/>
    </row>
    <row r="2423" spans="1:32" ht="15" x14ac:dyDescent="0.25">
      <c r="A2423" s="55"/>
      <c r="B2423" s="199"/>
      <c r="C2423" s="10" t="s">
        <v>145</v>
      </c>
      <c r="D2423" s="10"/>
      <c r="E2423" s="10" t="s">
        <v>147</v>
      </c>
      <c r="F2423" s="392">
        <v>970967</v>
      </c>
      <c r="G2423" s="10"/>
      <c r="H2423" s="392">
        <f t="shared" si="66"/>
        <v>3293</v>
      </c>
      <c r="I2423" s="10"/>
      <c r="J2423" s="10"/>
      <c r="K2423" s="10"/>
      <c r="M2423" s="10">
        <v>495</v>
      </c>
      <c r="N2423" s="69"/>
      <c r="P2423" s="248">
        <f t="shared" si="64"/>
        <v>0</v>
      </c>
      <c r="Q2423" s="10"/>
      <c r="R2423" s="10"/>
      <c r="S2423" s="10"/>
      <c r="T2423" s="180">
        <f t="shared" si="65"/>
        <v>1961.5494949494951</v>
      </c>
      <c r="U2423" s="10"/>
      <c r="V2423" s="10"/>
      <c r="W2423" s="10"/>
      <c r="Y2423"/>
      <c r="Z2423" s="10"/>
      <c r="AB2423" s="253"/>
      <c r="AC2423" s="10"/>
      <c r="AD2423" s="10"/>
      <c r="AE2423" s="3"/>
      <c r="AF2423" s="3"/>
    </row>
    <row r="2424" spans="1:32" ht="15" x14ac:dyDescent="0.25">
      <c r="A2424" s="55"/>
      <c r="B2424" s="199"/>
      <c r="C2424" s="10" t="s">
        <v>148</v>
      </c>
      <c r="D2424" s="10"/>
      <c r="E2424" s="10" t="s">
        <v>103</v>
      </c>
      <c r="F2424" s="392">
        <v>12267</v>
      </c>
      <c r="G2424" s="10"/>
      <c r="H2424" s="392">
        <f t="shared" si="66"/>
        <v>42</v>
      </c>
      <c r="I2424" s="10"/>
      <c r="J2424" s="10"/>
      <c r="K2424" s="10"/>
      <c r="M2424" s="10">
        <v>7</v>
      </c>
      <c r="N2424" s="69"/>
      <c r="P2424" s="248">
        <f t="shared" si="64"/>
        <v>0</v>
      </c>
      <c r="Q2424" s="10"/>
      <c r="R2424" s="10"/>
      <c r="S2424" s="10"/>
      <c r="T2424" s="180">
        <f t="shared" si="65"/>
        <v>1752.4285714285713</v>
      </c>
      <c r="U2424" s="10"/>
      <c r="V2424" s="10"/>
      <c r="W2424" s="10"/>
      <c r="Y2424"/>
      <c r="Z2424" s="10"/>
      <c r="AB2424" s="253"/>
      <c r="AC2424" s="10"/>
      <c r="AD2424" s="10"/>
      <c r="AE2424" s="3"/>
      <c r="AF2424" s="3"/>
    </row>
    <row r="2425" spans="1:32" ht="15" x14ac:dyDescent="0.25">
      <c r="A2425" s="55"/>
      <c r="B2425" s="199"/>
      <c r="C2425" s="10" t="s">
        <v>149</v>
      </c>
      <c r="D2425" s="10"/>
      <c r="E2425" s="10" t="s">
        <v>101</v>
      </c>
      <c r="F2425" s="392">
        <v>10359</v>
      </c>
      <c r="G2425" s="10"/>
      <c r="H2425" s="392">
        <f t="shared" ref="H2425:H2488" si="67">ROUND($H$2912*F2425/$F$2912,0)</f>
        <v>35</v>
      </c>
      <c r="I2425" s="10"/>
      <c r="J2425" s="10"/>
      <c r="K2425" s="10"/>
      <c r="M2425" s="10">
        <v>20</v>
      </c>
      <c r="N2425" s="69"/>
      <c r="P2425" s="248">
        <f t="shared" si="64"/>
        <v>0</v>
      </c>
      <c r="Q2425" s="10"/>
      <c r="R2425" s="10"/>
      <c r="S2425" s="10"/>
      <c r="T2425" s="180">
        <f t="shared" si="65"/>
        <v>517.95000000000005</v>
      </c>
      <c r="U2425" s="10"/>
      <c r="V2425" s="10"/>
      <c r="W2425" s="10"/>
      <c r="Y2425"/>
      <c r="Z2425" s="10"/>
      <c r="AB2425" s="253"/>
      <c r="AC2425" s="10"/>
      <c r="AD2425" s="10"/>
      <c r="AE2425" s="3"/>
      <c r="AF2425" s="3"/>
    </row>
    <row r="2426" spans="1:32" ht="15" x14ac:dyDescent="0.25">
      <c r="A2426" s="55"/>
      <c r="B2426" s="199"/>
      <c r="C2426" s="10" t="s">
        <v>150</v>
      </c>
      <c r="D2426" s="10"/>
      <c r="E2426" s="10" t="s">
        <v>144</v>
      </c>
      <c r="F2426" s="392">
        <v>12379</v>
      </c>
      <c r="G2426" s="10"/>
      <c r="H2426" s="392">
        <f t="shared" si="67"/>
        <v>42</v>
      </c>
      <c r="I2426" s="10"/>
      <c r="J2426" s="10"/>
      <c r="K2426" s="10"/>
      <c r="M2426" s="10">
        <v>18</v>
      </c>
      <c r="N2426" s="69"/>
      <c r="P2426" s="248">
        <f t="shared" si="64"/>
        <v>0</v>
      </c>
      <c r="Q2426" s="10"/>
      <c r="R2426" s="10"/>
      <c r="S2426" s="10"/>
      <c r="T2426" s="180">
        <f t="shared" si="65"/>
        <v>687.72222222222217</v>
      </c>
      <c r="U2426" s="10"/>
      <c r="V2426" s="10"/>
      <c r="W2426" s="10"/>
      <c r="Y2426"/>
      <c r="Z2426" s="10"/>
      <c r="AB2426" s="253"/>
      <c r="AC2426" s="10"/>
      <c r="AD2426" s="10"/>
      <c r="AE2426" s="3"/>
      <c r="AF2426" s="3"/>
    </row>
    <row r="2427" spans="1:32" ht="15" x14ac:dyDescent="0.25">
      <c r="A2427" s="55"/>
      <c r="B2427" s="199"/>
      <c r="C2427" s="10" t="s">
        <v>151</v>
      </c>
      <c r="D2427" s="10"/>
      <c r="E2427" s="10" t="s">
        <v>152</v>
      </c>
      <c r="F2427" s="392">
        <v>1758547</v>
      </c>
      <c r="G2427" s="10"/>
      <c r="H2427" s="392">
        <f t="shared" si="67"/>
        <v>5965</v>
      </c>
      <c r="I2427" s="10"/>
      <c r="J2427" s="10"/>
      <c r="K2427" s="10"/>
      <c r="M2427" s="10">
        <v>310</v>
      </c>
      <c r="N2427" s="69"/>
      <c r="P2427" s="248">
        <f t="shared" si="64"/>
        <v>0</v>
      </c>
      <c r="Q2427" s="10"/>
      <c r="R2427" s="10"/>
      <c r="S2427" s="10"/>
      <c r="T2427" s="180">
        <f t="shared" si="65"/>
        <v>5672.7322580645159</v>
      </c>
      <c r="U2427" s="10"/>
      <c r="V2427" s="10"/>
      <c r="W2427" s="10"/>
      <c r="Y2427"/>
      <c r="Z2427" s="10"/>
      <c r="AB2427" s="253"/>
      <c r="AC2427" s="10"/>
      <c r="AD2427" s="10"/>
      <c r="AE2427" s="3"/>
      <c r="AF2427" s="3"/>
    </row>
    <row r="2428" spans="1:32" ht="15" x14ac:dyDescent="0.25">
      <c r="A2428" s="55"/>
      <c r="B2428" s="199"/>
      <c r="C2428" s="10" t="s">
        <v>151</v>
      </c>
      <c r="D2428" s="10"/>
      <c r="E2428" s="10" t="s">
        <v>153</v>
      </c>
      <c r="F2428" s="392">
        <v>104</v>
      </c>
      <c r="G2428" s="10"/>
      <c r="H2428" s="392">
        <f t="shared" si="67"/>
        <v>0</v>
      </c>
      <c r="I2428" s="10"/>
      <c r="J2428" s="10"/>
      <c r="K2428" s="10"/>
      <c r="M2428" s="10">
        <v>1</v>
      </c>
      <c r="N2428" s="69"/>
      <c r="P2428" s="248">
        <f t="shared" si="64"/>
        <v>0</v>
      </c>
      <c r="Q2428" s="10"/>
      <c r="R2428" s="10"/>
      <c r="S2428" s="10"/>
      <c r="T2428" s="180">
        <f t="shared" si="65"/>
        <v>104</v>
      </c>
      <c r="U2428" s="10"/>
      <c r="V2428" s="10"/>
      <c r="W2428" s="10"/>
      <c r="Y2428"/>
      <c r="Z2428" s="10"/>
      <c r="AB2428" s="253"/>
      <c r="AC2428" s="10"/>
      <c r="AD2428" s="10"/>
      <c r="AE2428" s="3"/>
      <c r="AF2428" s="3"/>
    </row>
    <row r="2429" spans="1:32" ht="15" x14ac:dyDescent="0.25">
      <c r="A2429" s="55"/>
      <c r="B2429" s="199"/>
      <c r="C2429" s="10" t="s">
        <v>151</v>
      </c>
      <c r="D2429" s="10"/>
      <c r="E2429" s="10" t="s">
        <v>156</v>
      </c>
      <c r="F2429" s="392"/>
      <c r="G2429" s="10"/>
      <c r="H2429" s="392">
        <f t="shared" si="67"/>
        <v>0</v>
      </c>
      <c r="I2429" s="10"/>
      <c r="J2429" s="10"/>
      <c r="K2429" s="10"/>
      <c r="M2429" s="10">
        <v>1</v>
      </c>
      <c r="N2429" s="69"/>
      <c r="P2429" s="248">
        <f t="shared" si="64"/>
        <v>0</v>
      </c>
      <c r="Q2429" s="10"/>
      <c r="R2429" s="10"/>
      <c r="S2429" s="10"/>
      <c r="T2429" s="180">
        <f t="shared" si="65"/>
        <v>0</v>
      </c>
      <c r="U2429" s="10"/>
      <c r="V2429" s="10"/>
      <c r="W2429" s="10"/>
      <c r="Y2429"/>
      <c r="Z2429" s="10"/>
      <c r="AB2429" s="253"/>
      <c r="AC2429" s="10"/>
      <c r="AD2429" s="10"/>
      <c r="AE2429" s="3"/>
      <c r="AF2429" s="3"/>
    </row>
    <row r="2430" spans="1:32" ht="15" x14ac:dyDescent="0.25">
      <c r="A2430" s="55"/>
      <c r="B2430" s="199"/>
      <c r="C2430" s="10" t="s">
        <v>157</v>
      </c>
      <c r="D2430" s="10"/>
      <c r="E2430" s="10" t="s">
        <v>152</v>
      </c>
      <c r="F2430" s="392">
        <v>545076</v>
      </c>
      <c r="G2430" s="10"/>
      <c r="H2430" s="392">
        <f t="shared" si="67"/>
        <v>1849</v>
      </c>
      <c r="I2430" s="10"/>
      <c r="J2430" s="10"/>
      <c r="K2430" s="10"/>
      <c r="M2430" s="10">
        <v>26</v>
      </c>
      <c r="N2430" s="69"/>
      <c r="P2430" s="248">
        <f t="shared" si="64"/>
        <v>0</v>
      </c>
      <c r="Q2430" s="10"/>
      <c r="R2430" s="10"/>
      <c r="S2430" s="10"/>
      <c r="T2430" s="180">
        <f t="shared" si="65"/>
        <v>20964.461538461539</v>
      </c>
      <c r="U2430" s="10"/>
      <c r="V2430" s="10"/>
      <c r="W2430" s="10"/>
      <c r="Y2430"/>
      <c r="Z2430" s="10"/>
      <c r="AB2430" s="253"/>
      <c r="AC2430" s="10"/>
      <c r="AD2430" s="10"/>
      <c r="AE2430" s="3"/>
      <c r="AF2430" s="3"/>
    </row>
    <row r="2431" spans="1:32" ht="15" x14ac:dyDescent="0.25">
      <c r="A2431" s="55"/>
      <c r="B2431" s="199"/>
      <c r="C2431" s="10" t="s">
        <v>157</v>
      </c>
      <c r="D2431" s="10"/>
      <c r="E2431" s="10" t="s">
        <v>156</v>
      </c>
      <c r="F2431" s="392">
        <v>1944</v>
      </c>
      <c r="G2431" s="10"/>
      <c r="H2431" s="392">
        <f t="shared" si="67"/>
        <v>7</v>
      </c>
      <c r="I2431" s="10"/>
      <c r="J2431" s="10"/>
      <c r="K2431" s="10"/>
      <c r="M2431" s="10">
        <v>1</v>
      </c>
      <c r="N2431" s="69"/>
      <c r="P2431" s="248">
        <f t="shared" si="64"/>
        <v>0</v>
      </c>
      <c r="Q2431" s="10"/>
      <c r="R2431" s="10"/>
      <c r="S2431" s="10"/>
      <c r="T2431" s="180">
        <f t="shared" si="65"/>
        <v>1944</v>
      </c>
      <c r="U2431" s="10"/>
      <c r="V2431" s="10"/>
      <c r="W2431" s="10"/>
      <c r="Y2431"/>
      <c r="Z2431" s="10"/>
      <c r="AB2431" s="253"/>
      <c r="AC2431" s="10"/>
      <c r="AD2431" s="10"/>
      <c r="AE2431" s="3"/>
      <c r="AF2431" s="3"/>
    </row>
    <row r="2432" spans="1:32" ht="15" x14ac:dyDescent="0.25">
      <c r="A2432" s="55"/>
      <c r="B2432" s="199"/>
      <c r="C2432" s="10" t="s">
        <v>157</v>
      </c>
      <c r="D2432" s="10"/>
      <c r="E2432" s="10" t="s">
        <v>595</v>
      </c>
      <c r="F2432" s="392">
        <v>5510</v>
      </c>
      <c r="G2432" s="10"/>
      <c r="H2432" s="392">
        <f t="shared" si="67"/>
        <v>19</v>
      </c>
      <c r="I2432" s="10"/>
      <c r="J2432" s="10"/>
      <c r="K2432" s="10"/>
      <c r="M2432" s="10">
        <v>1</v>
      </c>
      <c r="N2432" s="69"/>
      <c r="P2432" s="248">
        <f t="shared" si="64"/>
        <v>0</v>
      </c>
      <c r="Q2432" s="10"/>
      <c r="R2432" s="10"/>
      <c r="S2432" s="10"/>
      <c r="T2432" s="180">
        <f t="shared" si="65"/>
        <v>5510</v>
      </c>
      <c r="U2432" s="10"/>
      <c r="V2432" s="10"/>
      <c r="W2432" s="10"/>
      <c r="Y2432"/>
      <c r="Z2432" s="10"/>
      <c r="AB2432" s="253"/>
      <c r="AC2432" s="10"/>
      <c r="AD2432" s="10"/>
      <c r="AE2432" s="3"/>
      <c r="AF2432" s="3"/>
    </row>
    <row r="2433" spans="1:32" ht="15" x14ac:dyDescent="0.25">
      <c r="A2433" s="55"/>
      <c r="B2433" s="199"/>
      <c r="C2433" s="10" t="s">
        <v>158</v>
      </c>
      <c r="D2433" s="10"/>
      <c r="E2433" s="10" t="s">
        <v>106</v>
      </c>
      <c r="F2433" s="392">
        <v>9115</v>
      </c>
      <c r="G2433" s="10"/>
      <c r="H2433" s="392">
        <f t="shared" si="67"/>
        <v>31</v>
      </c>
      <c r="I2433" s="10"/>
      <c r="J2433" s="10"/>
      <c r="K2433" s="10"/>
      <c r="M2433" s="10">
        <v>4</v>
      </c>
      <c r="N2433" s="69"/>
      <c r="P2433" s="248">
        <f t="shared" si="64"/>
        <v>0</v>
      </c>
      <c r="Q2433" s="10"/>
      <c r="R2433" s="10"/>
      <c r="S2433" s="10"/>
      <c r="T2433" s="180">
        <f t="shared" si="65"/>
        <v>2278.75</v>
      </c>
      <c r="U2433" s="10"/>
      <c r="V2433" s="10"/>
      <c r="W2433" s="10"/>
      <c r="Y2433"/>
      <c r="Z2433" s="10"/>
      <c r="AB2433" s="253"/>
      <c r="AC2433" s="10"/>
      <c r="AD2433" s="10"/>
      <c r="AE2433" s="3"/>
      <c r="AF2433" s="3"/>
    </row>
    <row r="2434" spans="1:32" ht="15" x14ac:dyDescent="0.25">
      <c r="A2434" s="55"/>
      <c r="B2434" s="199"/>
      <c r="C2434" s="10" t="s">
        <v>159</v>
      </c>
      <c r="D2434" s="10"/>
      <c r="E2434" s="10" t="s">
        <v>96</v>
      </c>
      <c r="F2434" s="392">
        <v>201577</v>
      </c>
      <c r="G2434" s="10"/>
      <c r="H2434" s="392">
        <f t="shared" si="67"/>
        <v>684</v>
      </c>
      <c r="I2434" s="10"/>
      <c r="J2434" s="10"/>
      <c r="K2434" s="10"/>
      <c r="M2434" s="10">
        <v>179</v>
      </c>
      <c r="N2434" s="69"/>
      <c r="P2434" s="248">
        <f t="shared" si="64"/>
        <v>0</v>
      </c>
      <c r="Q2434" s="10"/>
      <c r="R2434" s="10"/>
      <c r="S2434" s="10"/>
      <c r="T2434" s="180">
        <f t="shared" si="65"/>
        <v>1126.1284916201118</v>
      </c>
      <c r="U2434" s="10"/>
      <c r="V2434" s="10"/>
      <c r="W2434" s="10"/>
      <c r="Y2434"/>
      <c r="Z2434" s="10"/>
      <c r="AB2434" s="253"/>
      <c r="AC2434" s="10"/>
      <c r="AD2434" s="10"/>
      <c r="AE2434" s="3"/>
      <c r="AF2434" s="3"/>
    </row>
    <row r="2435" spans="1:32" ht="15" x14ac:dyDescent="0.25">
      <c r="A2435" s="55"/>
      <c r="B2435" s="199"/>
      <c r="C2435" s="10" t="s">
        <v>162</v>
      </c>
      <c r="D2435" s="10"/>
      <c r="E2435" s="10" t="s">
        <v>71</v>
      </c>
      <c r="F2435" s="392">
        <v>87</v>
      </c>
      <c r="G2435" s="10"/>
      <c r="H2435" s="392">
        <f t="shared" si="67"/>
        <v>0</v>
      </c>
      <c r="I2435" s="10"/>
      <c r="J2435" s="10"/>
      <c r="K2435" s="10"/>
      <c r="M2435" s="10">
        <v>1</v>
      </c>
      <c r="N2435" s="69"/>
      <c r="P2435" s="248">
        <f t="shared" si="64"/>
        <v>0</v>
      </c>
      <c r="Q2435" s="10"/>
      <c r="R2435" s="10"/>
      <c r="S2435" s="10"/>
      <c r="T2435" s="180">
        <f t="shared" si="65"/>
        <v>87</v>
      </c>
      <c r="U2435" s="10"/>
      <c r="V2435" s="10"/>
      <c r="W2435" s="10"/>
      <c r="Y2435"/>
      <c r="Z2435" s="10"/>
      <c r="AB2435" s="253"/>
      <c r="AC2435" s="10"/>
      <c r="AD2435" s="10"/>
      <c r="AE2435" s="3"/>
      <c r="AF2435" s="3"/>
    </row>
    <row r="2436" spans="1:32" ht="15" x14ac:dyDescent="0.25">
      <c r="A2436" s="55"/>
      <c r="B2436" s="199"/>
      <c r="C2436" s="10" t="s">
        <v>162</v>
      </c>
      <c r="D2436" s="10"/>
      <c r="E2436" s="10" t="s">
        <v>163</v>
      </c>
      <c r="F2436" s="392">
        <v>7896</v>
      </c>
      <c r="G2436" s="10"/>
      <c r="H2436" s="392">
        <f t="shared" si="67"/>
        <v>27</v>
      </c>
      <c r="I2436" s="10"/>
      <c r="J2436" s="10"/>
      <c r="K2436" s="10"/>
      <c r="M2436" s="10">
        <v>21</v>
      </c>
      <c r="N2436" s="69"/>
      <c r="P2436" s="248">
        <f t="shared" si="64"/>
        <v>0</v>
      </c>
      <c r="Q2436" s="10"/>
      <c r="R2436" s="10"/>
      <c r="S2436" s="10"/>
      <c r="T2436" s="180">
        <f t="shared" si="65"/>
        <v>376</v>
      </c>
      <c r="U2436" s="10"/>
      <c r="V2436" s="10"/>
      <c r="W2436" s="10"/>
      <c r="Y2436"/>
      <c r="Z2436" s="10"/>
      <c r="AB2436" s="253"/>
      <c r="AC2436" s="10"/>
      <c r="AD2436" s="10"/>
      <c r="AE2436" s="3"/>
      <c r="AF2436" s="3"/>
    </row>
    <row r="2437" spans="1:32" ht="15" x14ac:dyDescent="0.25">
      <c r="A2437" s="55"/>
      <c r="B2437" s="199"/>
      <c r="C2437" s="10" t="s">
        <v>164</v>
      </c>
      <c r="D2437" s="10"/>
      <c r="E2437" s="10" t="s">
        <v>63</v>
      </c>
      <c r="F2437" s="392">
        <v>2844444</v>
      </c>
      <c r="G2437" s="10"/>
      <c r="H2437" s="392">
        <f t="shared" si="67"/>
        <v>9648</v>
      </c>
      <c r="I2437" s="10"/>
      <c r="J2437" s="10"/>
      <c r="K2437" s="10"/>
      <c r="M2437" s="10">
        <v>934</v>
      </c>
      <c r="N2437" s="69"/>
      <c r="P2437" s="248">
        <f t="shared" si="64"/>
        <v>0</v>
      </c>
      <c r="Q2437" s="10"/>
      <c r="R2437" s="10"/>
      <c r="S2437" s="10"/>
      <c r="T2437" s="180">
        <f t="shared" si="65"/>
        <v>3045.4432548179871</v>
      </c>
      <c r="U2437" s="10"/>
      <c r="V2437" s="10"/>
      <c r="W2437" s="10"/>
      <c r="Y2437"/>
      <c r="Z2437" s="10"/>
      <c r="AB2437" s="253"/>
      <c r="AC2437" s="10"/>
      <c r="AD2437" s="10"/>
      <c r="AE2437" s="3"/>
      <c r="AF2437" s="3"/>
    </row>
    <row r="2438" spans="1:32" ht="15" x14ac:dyDescent="0.25">
      <c r="A2438" s="55"/>
      <c r="B2438" s="199"/>
      <c r="C2438" s="10" t="s">
        <v>168</v>
      </c>
      <c r="D2438" s="10"/>
      <c r="E2438" s="10" t="s">
        <v>63</v>
      </c>
      <c r="F2438" s="392">
        <v>1454</v>
      </c>
      <c r="G2438" s="10"/>
      <c r="H2438" s="392">
        <f t="shared" si="67"/>
        <v>5</v>
      </c>
      <c r="I2438" s="10"/>
      <c r="J2438" s="10"/>
      <c r="K2438" s="10"/>
      <c r="M2438" s="10">
        <v>3</v>
      </c>
      <c r="N2438" s="69"/>
      <c r="P2438" s="248">
        <f t="shared" si="64"/>
        <v>0</v>
      </c>
      <c r="Q2438" s="10"/>
      <c r="R2438" s="10"/>
      <c r="S2438" s="10"/>
      <c r="T2438" s="180">
        <f t="shared" si="65"/>
        <v>484.66666666666669</v>
      </c>
      <c r="U2438" s="10"/>
      <c r="V2438" s="10"/>
      <c r="W2438" s="10"/>
      <c r="Y2438"/>
      <c r="Z2438" s="10"/>
      <c r="AB2438" s="253"/>
      <c r="AC2438" s="10"/>
      <c r="AD2438" s="10"/>
      <c r="AE2438" s="3"/>
      <c r="AF2438" s="3"/>
    </row>
    <row r="2439" spans="1:32" ht="15" x14ac:dyDescent="0.25">
      <c r="A2439" s="55"/>
      <c r="B2439" s="199"/>
      <c r="C2439" s="10" t="s">
        <v>170</v>
      </c>
      <c r="D2439" s="10"/>
      <c r="E2439" s="10" t="s">
        <v>62</v>
      </c>
      <c r="F2439" s="392">
        <v>38</v>
      </c>
      <c r="G2439" s="10"/>
      <c r="H2439" s="392">
        <f t="shared" si="67"/>
        <v>0</v>
      </c>
      <c r="I2439" s="10"/>
      <c r="J2439" s="10"/>
      <c r="K2439" s="10"/>
      <c r="M2439" s="10">
        <v>1</v>
      </c>
      <c r="N2439" s="69"/>
      <c r="P2439" s="248">
        <f t="shared" si="64"/>
        <v>0</v>
      </c>
      <c r="Q2439" s="10"/>
      <c r="R2439" s="10"/>
      <c r="S2439" s="10"/>
      <c r="T2439" s="180">
        <f t="shared" si="65"/>
        <v>38</v>
      </c>
      <c r="U2439" s="10"/>
      <c r="V2439" s="10"/>
      <c r="W2439" s="10"/>
      <c r="Y2439"/>
      <c r="Z2439" s="10"/>
      <c r="AB2439" s="253"/>
      <c r="AC2439" s="10"/>
      <c r="AD2439" s="10"/>
      <c r="AE2439" s="3"/>
      <c r="AF2439" s="3"/>
    </row>
    <row r="2440" spans="1:32" ht="15" x14ac:dyDescent="0.25">
      <c r="A2440" s="55"/>
      <c r="B2440" s="199"/>
      <c r="C2440" s="10" t="s">
        <v>170</v>
      </c>
      <c r="D2440" s="10"/>
      <c r="E2440" s="10" t="s">
        <v>95</v>
      </c>
      <c r="F2440" s="392">
        <v>1092</v>
      </c>
      <c r="G2440" s="10"/>
      <c r="H2440" s="392">
        <f t="shared" si="67"/>
        <v>4</v>
      </c>
      <c r="I2440" s="10"/>
      <c r="J2440" s="10"/>
      <c r="K2440" s="10"/>
      <c r="M2440" s="10">
        <v>5</v>
      </c>
      <c r="N2440" s="69"/>
      <c r="P2440" s="248">
        <f t="shared" si="64"/>
        <v>0</v>
      </c>
      <c r="Q2440" s="10"/>
      <c r="R2440" s="10"/>
      <c r="S2440" s="10"/>
      <c r="T2440" s="180">
        <f t="shared" si="65"/>
        <v>218.4</v>
      </c>
      <c r="U2440" s="10"/>
      <c r="V2440" s="10"/>
      <c r="W2440" s="10"/>
      <c r="Y2440"/>
      <c r="Z2440" s="10"/>
      <c r="AB2440" s="253"/>
      <c r="AC2440" s="10"/>
      <c r="AD2440" s="10"/>
      <c r="AE2440" s="3"/>
      <c r="AF2440" s="3"/>
    </row>
    <row r="2441" spans="1:32" ht="15" x14ac:dyDescent="0.25">
      <c r="A2441" s="55"/>
      <c r="B2441" s="199"/>
      <c r="C2441" s="10" t="s">
        <v>170</v>
      </c>
      <c r="D2441" s="10"/>
      <c r="E2441" s="10" t="s">
        <v>96</v>
      </c>
      <c r="F2441" s="392">
        <v>3977049</v>
      </c>
      <c r="G2441" s="10"/>
      <c r="H2441" s="392">
        <f t="shared" si="67"/>
        <v>13490</v>
      </c>
      <c r="I2441" s="10"/>
      <c r="J2441" s="10"/>
      <c r="K2441" s="10"/>
      <c r="M2441" s="10">
        <v>879</v>
      </c>
      <c r="N2441" s="69"/>
      <c r="P2441" s="248">
        <f t="shared" si="64"/>
        <v>0</v>
      </c>
      <c r="Q2441" s="10"/>
      <c r="R2441" s="10"/>
      <c r="S2441" s="10"/>
      <c r="T2441" s="180">
        <f t="shared" si="65"/>
        <v>4524.5153583617748</v>
      </c>
      <c r="U2441" s="10"/>
      <c r="V2441" s="10"/>
      <c r="W2441" s="10"/>
      <c r="Y2441"/>
      <c r="Z2441" s="10"/>
      <c r="AB2441" s="253"/>
      <c r="AC2441" s="10"/>
      <c r="AD2441" s="10"/>
      <c r="AE2441" s="3"/>
      <c r="AF2441" s="3"/>
    </row>
    <row r="2442" spans="1:32" ht="15" x14ac:dyDescent="0.25">
      <c r="A2442" s="55"/>
      <c r="B2442" s="199"/>
      <c r="C2442" s="10" t="s">
        <v>171</v>
      </c>
      <c r="D2442" s="10"/>
      <c r="E2442" s="10" t="s">
        <v>165</v>
      </c>
      <c r="F2442" s="392">
        <v>139703</v>
      </c>
      <c r="G2442" s="10"/>
      <c r="H2442" s="392">
        <f t="shared" si="67"/>
        <v>474</v>
      </c>
      <c r="I2442" s="10"/>
      <c r="J2442" s="10"/>
      <c r="K2442" s="10"/>
      <c r="M2442" s="10">
        <v>66</v>
      </c>
      <c r="N2442" s="69"/>
      <c r="P2442" s="248">
        <f t="shared" si="64"/>
        <v>0</v>
      </c>
      <c r="Q2442" s="10"/>
      <c r="R2442" s="10"/>
      <c r="S2442" s="10"/>
      <c r="T2442" s="180">
        <f t="shared" si="65"/>
        <v>2116.712121212121</v>
      </c>
      <c r="U2442" s="10"/>
      <c r="V2442" s="10"/>
      <c r="W2442" s="10"/>
      <c r="Y2442"/>
      <c r="Z2442" s="10"/>
      <c r="AB2442" s="253"/>
      <c r="AC2442" s="10"/>
      <c r="AD2442" s="10"/>
      <c r="AE2442" s="3"/>
      <c r="AF2442" s="3"/>
    </row>
    <row r="2443" spans="1:32" ht="15" x14ac:dyDescent="0.25">
      <c r="A2443" s="55"/>
      <c r="B2443" s="199"/>
      <c r="C2443" s="10" t="s">
        <v>172</v>
      </c>
      <c r="D2443" s="10"/>
      <c r="E2443" s="10" t="s">
        <v>99</v>
      </c>
      <c r="F2443" s="392">
        <v>153347</v>
      </c>
      <c r="G2443" s="10"/>
      <c r="H2443" s="392">
        <f t="shared" si="67"/>
        <v>520</v>
      </c>
      <c r="I2443" s="10"/>
      <c r="J2443" s="10"/>
      <c r="K2443" s="10"/>
      <c r="M2443" s="10">
        <v>104</v>
      </c>
      <c r="N2443" s="69"/>
      <c r="P2443" s="248">
        <f t="shared" si="64"/>
        <v>0</v>
      </c>
      <c r="Q2443" s="10"/>
      <c r="R2443" s="10"/>
      <c r="S2443" s="10"/>
      <c r="T2443" s="180">
        <f t="shared" si="65"/>
        <v>1474.4903846153845</v>
      </c>
      <c r="U2443" s="10"/>
      <c r="V2443" s="10"/>
      <c r="W2443" s="10"/>
      <c r="Y2443"/>
      <c r="Z2443" s="10"/>
      <c r="AB2443" s="253"/>
      <c r="AC2443" s="10"/>
      <c r="AD2443" s="10"/>
      <c r="AE2443" s="3"/>
      <c r="AF2443" s="3"/>
    </row>
    <row r="2444" spans="1:32" ht="15" x14ac:dyDescent="0.25">
      <c r="A2444" s="55"/>
      <c r="B2444" s="199"/>
      <c r="C2444" s="10" t="s">
        <v>172</v>
      </c>
      <c r="D2444" s="10"/>
      <c r="E2444" s="10" t="s">
        <v>76</v>
      </c>
      <c r="F2444" s="392">
        <v>554173</v>
      </c>
      <c r="G2444" s="10"/>
      <c r="H2444" s="392">
        <f t="shared" si="67"/>
        <v>1880</v>
      </c>
      <c r="I2444" s="10"/>
      <c r="J2444" s="10"/>
      <c r="K2444" s="10"/>
      <c r="M2444" s="10">
        <v>158</v>
      </c>
      <c r="N2444" s="69"/>
      <c r="P2444" s="248">
        <f t="shared" si="64"/>
        <v>0</v>
      </c>
      <c r="Q2444" s="10"/>
      <c r="R2444" s="10"/>
      <c r="S2444" s="10"/>
      <c r="T2444" s="180">
        <f t="shared" si="65"/>
        <v>3507.4240506329115</v>
      </c>
      <c r="U2444" s="10"/>
      <c r="V2444" s="10"/>
      <c r="W2444" s="10"/>
      <c r="Y2444"/>
      <c r="Z2444" s="10"/>
      <c r="AB2444" s="253"/>
      <c r="AC2444" s="10"/>
      <c r="AD2444" s="10"/>
      <c r="AE2444" s="3"/>
      <c r="AF2444" s="3"/>
    </row>
    <row r="2445" spans="1:32" ht="15" x14ac:dyDescent="0.25">
      <c r="A2445" s="55"/>
      <c r="B2445" s="199"/>
      <c r="C2445" s="10" t="s">
        <v>596</v>
      </c>
      <c r="D2445" s="10"/>
      <c r="E2445" s="10" t="s">
        <v>144</v>
      </c>
      <c r="F2445" s="392">
        <v>27622</v>
      </c>
      <c r="G2445" s="10"/>
      <c r="H2445" s="392">
        <f t="shared" si="67"/>
        <v>94</v>
      </c>
      <c r="I2445" s="10"/>
      <c r="J2445" s="10"/>
      <c r="K2445" s="10"/>
      <c r="M2445" s="10">
        <v>18</v>
      </c>
      <c r="N2445" s="69"/>
      <c r="P2445" s="248">
        <f t="shared" si="64"/>
        <v>0</v>
      </c>
      <c r="Q2445" s="10"/>
      <c r="R2445" s="10"/>
      <c r="S2445" s="10"/>
      <c r="T2445" s="180">
        <f t="shared" si="65"/>
        <v>1534.5555555555557</v>
      </c>
      <c r="U2445" s="10"/>
      <c r="V2445" s="10"/>
      <c r="W2445" s="10"/>
      <c r="Y2445"/>
      <c r="Z2445" s="10"/>
      <c r="AB2445" s="253"/>
      <c r="AC2445" s="10"/>
      <c r="AD2445" s="10"/>
      <c r="AE2445" s="3"/>
      <c r="AF2445" s="3"/>
    </row>
    <row r="2446" spans="1:32" ht="15" x14ac:dyDescent="0.25">
      <c r="A2446" s="55"/>
      <c r="B2446" s="199"/>
      <c r="C2446" s="10" t="s">
        <v>173</v>
      </c>
      <c r="D2446" s="10"/>
      <c r="E2446" s="10" t="s">
        <v>174</v>
      </c>
      <c r="F2446" s="392">
        <v>22762</v>
      </c>
      <c r="G2446" s="10"/>
      <c r="H2446" s="392">
        <f t="shared" si="67"/>
        <v>77</v>
      </c>
      <c r="I2446" s="10"/>
      <c r="J2446" s="10"/>
      <c r="K2446" s="10"/>
      <c r="M2446" s="10">
        <v>37</v>
      </c>
      <c r="N2446" s="69"/>
      <c r="P2446" s="248">
        <f t="shared" si="64"/>
        <v>0</v>
      </c>
      <c r="Q2446" s="10"/>
      <c r="R2446" s="10"/>
      <c r="S2446" s="10"/>
      <c r="T2446" s="180">
        <f t="shared" si="65"/>
        <v>615.18918918918916</v>
      </c>
      <c r="U2446" s="10"/>
      <c r="V2446" s="10"/>
      <c r="W2446" s="10"/>
      <c r="Y2446"/>
      <c r="Z2446" s="10"/>
      <c r="AB2446" s="253"/>
      <c r="AC2446" s="10"/>
      <c r="AD2446" s="10"/>
      <c r="AE2446" s="3"/>
      <c r="AF2446" s="3"/>
    </row>
    <row r="2447" spans="1:32" ht="15" x14ac:dyDescent="0.25">
      <c r="A2447" s="55"/>
      <c r="B2447" s="199"/>
      <c r="C2447" s="10" t="s">
        <v>175</v>
      </c>
      <c r="D2447" s="10"/>
      <c r="E2447" s="10" t="s">
        <v>176</v>
      </c>
      <c r="F2447" s="392">
        <v>6737465</v>
      </c>
      <c r="G2447" s="10"/>
      <c r="H2447" s="392">
        <f t="shared" si="67"/>
        <v>22853</v>
      </c>
      <c r="I2447" s="10"/>
      <c r="J2447" s="10"/>
      <c r="K2447" s="10"/>
      <c r="M2447" s="10">
        <v>385</v>
      </c>
      <c r="N2447" s="69"/>
      <c r="P2447" s="248">
        <f t="shared" si="64"/>
        <v>0</v>
      </c>
      <c r="Q2447" s="10"/>
      <c r="R2447" s="10"/>
      <c r="S2447" s="10"/>
      <c r="T2447" s="180">
        <f t="shared" si="65"/>
        <v>17499.909090909092</v>
      </c>
      <c r="U2447" s="10"/>
      <c r="V2447" s="10"/>
      <c r="W2447" s="10"/>
      <c r="Y2447"/>
      <c r="Z2447" s="10"/>
      <c r="AB2447" s="253"/>
      <c r="AC2447" s="10"/>
      <c r="AD2447" s="10"/>
      <c r="AE2447" s="3"/>
      <c r="AF2447" s="3"/>
    </row>
    <row r="2448" spans="1:32" ht="15" x14ac:dyDescent="0.25">
      <c r="A2448" s="55"/>
      <c r="B2448" s="199"/>
      <c r="C2448" s="10" t="s">
        <v>175</v>
      </c>
      <c r="D2448" s="10"/>
      <c r="E2448" s="10" t="s">
        <v>228</v>
      </c>
      <c r="F2448" s="392">
        <v>541</v>
      </c>
      <c r="G2448" s="10"/>
      <c r="H2448" s="392">
        <f t="shared" si="67"/>
        <v>2</v>
      </c>
      <c r="I2448" s="10"/>
      <c r="J2448" s="10"/>
      <c r="K2448" s="10"/>
      <c r="M2448" s="10">
        <v>1</v>
      </c>
      <c r="N2448" s="69"/>
      <c r="P2448" s="248">
        <f t="shared" si="64"/>
        <v>0</v>
      </c>
      <c r="Q2448" s="10"/>
      <c r="R2448" s="10"/>
      <c r="S2448" s="10"/>
      <c r="T2448" s="180">
        <f t="shared" si="65"/>
        <v>541</v>
      </c>
      <c r="U2448" s="10"/>
      <c r="V2448" s="10"/>
      <c r="W2448" s="10"/>
      <c r="Y2448"/>
      <c r="Z2448" s="10"/>
      <c r="AB2448" s="253"/>
      <c r="AC2448" s="10"/>
      <c r="AD2448" s="10"/>
      <c r="AE2448" s="3"/>
      <c r="AF2448" s="3"/>
    </row>
    <row r="2449" spans="1:32" ht="15" x14ac:dyDescent="0.25">
      <c r="A2449" s="55"/>
      <c r="B2449" s="199"/>
      <c r="C2449" s="10" t="s">
        <v>177</v>
      </c>
      <c r="D2449" s="10"/>
      <c r="E2449" s="10" t="s">
        <v>178</v>
      </c>
      <c r="F2449" s="392">
        <v>146355</v>
      </c>
      <c r="G2449" s="10"/>
      <c r="H2449" s="392">
        <f t="shared" si="67"/>
        <v>496</v>
      </c>
      <c r="I2449" s="10"/>
      <c r="J2449" s="10"/>
      <c r="K2449" s="10"/>
      <c r="M2449" s="10">
        <v>85</v>
      </c>
      <c r="N2449" s="69"/>
      <c r="P2449" s="248">
        <f t="shared" si="64"/>
        <v>0</v>
      </c>
      <c r="Q2449" s="10"/>
      <c r="R2449" s="10"/>
      <c r="S2449" s="10"/>
      <c r="T2449" s="180">
        <f t="shared" si="65"/>
        <v>1721.8235294117646</v>
      </c>
      <c r="U2449" s="10"/>
      <c r="V2449" s="10"/>
      <c r="W2449" s="10"/>
      <c r="Y2449"/>
      <c r="Z2449" s="10"/>
      <c r="AB2449" s="253"/>
      <c r="AC2449" s="10"/>
      <c r="AD2449" s="10"/>
      <c r="AE2449" s="3"/>
      <c r="AF2449" s="3"/>
    </row>
    <row r="2450" spans="1:32" ht="15" x14ac:dyDescent="0.25">
      <c r="A2450" s="55"/>
      <c r="B2450" s="199"/>
      <c r="C2450" s="10" t="s">
        <v>179</v>
      </c>
      <c r="D2450" s="10"/>
      <c r="E2450" s="10" t="s">
        <v>104</v>
      </c>
      <c r="F2450" s="392">
        <v>168</v>
      </c>
      <c r="G2450" s="10"/>
      <c r="H2450" s="392">
        <f t="shared" si="67"/>
        <v>1</v>
      </c>
      <c r="I2450" s="10"/>
      <c r="J2450" s="10"/>
      <c r="K2450" s="10"/>
      <c r="M2450" s="10">
        <v>2</v>
      </c>
      <c r="N2450" s="69"/>
      <c r="P2450" s="248">
        <f t="shared" si="64"/>
        <v>0</v>
      </c>
      <c r="Q2450" s="10"/>
      <c r="R2450" s="10"/>
      <c r="S2450" s="10"/>
      <c r="T2450" s="180">
        <f t="shared" si="65"/>
        <v>84</v>
      </c>
      <c r="U2450" s="10"/>
      <c r="V2450" s="10"/>
      <c r="W2450" s="10"/>
      <c r="Y2450"/>
      <c r="Z2450" s="10"/>
      <c r="AB2450" s="253"/>
      <c r="AC2450" s="10"/>
      <c r="AD2450" s="10"/>
      <c r="AE2450" s="3"/>
      <c r="AF2450" s="3"/>
    </row>
    <row r="2451" spans="1:32" ht="15" x14ac:dyDescent="0.25">
      <c r="A2451" s="55"/>
      <c r="B2451" s="199"/>
      <c r="C2451" s="10" t="s">
        <v>180</v>
      </c>
      <c r="D2451" s="10"/>
      <c r="E2451" s="10" t="s">
        <v>181</v>
      </c>
      <c r="F2451" s="392">
        <v>247220</v>
      </c>
      <c r="G2451" s="10"/>
      <c r="H2451" s="392">
        <f t="shared" si="67"/>
        <v>839</v>
      </c>
      <c r="I2451" s="10"/>
      <c r="J2451" s="10"/>
      <c r="K2451" s="10"/>
      <c r="M2451" s="10">
        <v>142</v>
      </c>
      <c r="N2451" s="69"/>
      <c r="P2451" s="248">
        <f t="shared" si="64"/>
        <v>0</v>
      </c>
      <c r="Q2451" s="10"/>
      <c r="R2451" s="10"/>
      <c r="S2451" s="10"/>
      <c r="T2451" s="180">
        <f t="shared" si="65"/>
        <v>1740.9859154929577</v>
      </c>
      <c r="U2451" s="10"/>
      <c r="V2451" s="10"/>
      <c r="W2451" s="10"/>
      <c r="Y2451"/>
      <c r="Z2451" s="10"/>
      <c r="AB2451" s="253"/>
      <c r="AC2451" s="10"/>
      <c r="AD2451" s="10"/>
      <c r="AE2451" s="3"/>
      <c r="AF2451" s="3"/>
    </row>
    <row r="2452" spans="1:32" ht="15" x14ac:dyDescent="0.25">
      <c r="A2452" s="55"/>
      <c r="B2452" s="199"/>
      <c r="C2452" s="10" t="s">
        <v>180</v>
      </c>
      <c r="D2452" s="10"/>
      <c r="E2452" s="10" t="s">
        <v>72</v>
      </c>
      <c r="F2452" s="392">
        <v>4750</v>
      </c>
      <c r="G2452" s="10"/>
      <c r="H2452" s="392">
        <f t="shared" si="67"/>
        <v>16</v>
      </c>
      <c r="I2452" s="10"/>
      <c r="J2452" s="10"/>
      <c r="K2452" s="10"/>
      <c r="M2452" s="10">
        <v>2</v>
      </c>
      <c r="N2452" s="69"/>
      <c r="P2452" s="248">
        <f t="shared" si="64"/>
        <v>0</v>
      </c>
      <c r="Q2452" s="10"/>
      <c r="R2452" s="10"/>
      <c r="S2452" s="10"/>
      <c r="T2452" s="180">
        <f t="shared" si="65"/>
        <v>2375</v>
      </c>
      <c r="U2452" s="10"/>
      <c r="V2452" s="10"/>
      <c r="W2452" s="10"/>
      <c r="Y2452"/>
      <c r="Z2452" s="10"/>
      <c r="AB2452" s="253"/>
      <c r="AC2452" s="10"/>
      <c r="AD2452" s="10"/>
      <c r="AE2452" s="3"/>
      <c r="AF2452" s="3"/>
    </row>
    <row r="2453" spans="1:32" ht="15" x14ac:dyDescent="0.25">
      <c r="A2453" s="55"/>
      <c r="B2453" s="199"/>
      <c r="C2453" s="10" t="s">
        <v>182</v>
      </c>
      <c r="D2453" s="10"/>
      <c r="E2453" s="10" t="s">
        <v>104</v>
      </c>
      <c r="F2453" s="392"/>
      <c r="G2453" s="10"/>
      <c r="H2453" s="392">
        <f t="shared" si="67"/>
        <v>0</v>
      </c>
      <c r="I2453" s="10"/>
      <c r="J2453" s="10"/>
      <c r="K2453" s="10"/>
      <c r="M2453" s="10">
        <v>1</v>
      </c>
      <c r="N2453" s="69"/>
      <c r="P2453" s="248">
        <f t="shared" si="64"/>
        <v>0</v>
      </c>
      <c r="Q2453" s="10"/>
      <c r="R2453" s="10"/>
      <c r="S2453" s="10"/>
      <c r="T2453" s="180">
        <f t="shared" si="65"/>
        <v>0</v>
      </c>
      <c r="U2453" s="10"/>
      <c r="V2453" s="10"/>
      <c r="W2453" s="10"/>
      <c r="Y2453"/>
      <c r="Z2453" s="10"/>
      <c r="AB2453" s="253"/>
      <c r="AC2453" s="10"/>
      <c r="AD2453" s="10"/>
      <c r="AE2453" s="3"/>
      <c r="AF2453" s="3"/>
    </row>
    <row r="2454" spans="1:32" ht="15" x14ac:dyDescent="0.25">
      <c r="A2454" s="55"/>
      <c r="B2454" s="199"/>
      <c r="C2454" s="10" t="s">
        <v>182</v>
      </c>
      <c r="D2454" s="10"/>
      <c r="E2454" s="10" t="s">
        <v>85</v>
      </c>
      <c r="F2454" s="392">
        <v>360289</v>
      </c>
      <c r="G2454" s="10"/>
      <c r="H2454" s="392">
        <f t="shared" si="67"/>
        <v>1222</v>
      </c>
      <c r="I2454" s="10"/>
      <c r="J2454" s="10"/>
      <c r="K2454" s="10"/>
      <c r="M2454" s="10">
        <v>38</v>
      </c>
      <c r="N2454" s="69"/>
      <c r="P2454" s="248">
        <f t="shared" si="64"/>
        <v>0</v>
      </c>
      <c r="Q2454" s="10"/>
      <c r="R2454" s="10"/>
      <c r="S2454" s="10"/>
      <c r="T2454" s="180">
        <f t="shared" si="65"/>
        <v>9481.28947368421</v>
      </c>
      <c r="U2454" s="10"/>
      <c r="V2454" s="10"/>
      <c r="W2454" s="10"/>
      <c r="Y2454"/>
      <c r="Z2454" s="10"/>
      <c r="AB2454" s="253"/>
      <c r="AC2454" s="10"/>
      <c r="AD2454" s="10"/>
      <c r="AE2454" s="3"/>
      <c r="AF2454" s="3"/>
    </row>
    <row r="2455" spans="1:32" ht="15" x14ac:dyDescent="0.25">
      <c r="A2455" s="55"/>
      <c r="B2455" s="199"/>
      <c r="C2455" s="10" t="s">
        <v>183</v>
      </c>
      <c r="D2455" s="10"/>
      <c r="E2455" s="10" t="s">
        <v>184</v>
      </c>
      <c r="F2455" s="392">
        <v>481045</v>
      </c>
      <c r="G2455" s="10"/>
      <c r="H2455" s="392">
        <f t="shared" si="67"/>
        <v>1632</v>
      </c>
      <c r="I2455" s="10"/>
      <c r="J2455" s="10"/>
      <c r="K2455" s="10"/>
      <c r="M2455" s="10">
        <v>196</v>
      </c>
      <c r="N2455" s="69"/>
      <c r="P2455" s="248">
        <f t="shared" si="64"/>
        <v>0</v>
      </c>
      <c r="Q2455" s="10"/>
      <c r="R2455" s="10"/>
      <c r="S2455" s="10"/>
      <c r="T2455" s="180">
        <f t="shared" si="65"/>
        <v>2454.3112244897961</v>
      </c>
      <c r="U2455" s="10"/>
      <c r="V2455" s="10"/>
      <c r="W2455" s="10"/>
      <c r="Y2455"/>
      <c r="Z2455" s="10"/>
      <c r="AB2455" s="253"/>
      <c r="AC2455" s="10"/>
      <c r="AD2455" s="10"/>
      <c r="AE2455" s="3"/>
      <c r="AF2455" s="3"/>
    </row>
    <row r="2456" spans="1:32" ht="15" x14ac:dyDescent="0.25">
      <c r="A2456" s="55"/>
      <c r="B2456" s="199"/>
      <c r="C2456" s="10" t="s">
        <v>187</v>
      </c>
      <c r="D2456" s="10"/>
      <c r="E2456" s="10" t="s">
        <v>174</v>
      </c>
      <c r="F2456" s="392">
        <v>1081</v>
      </c>
      <c r="G2456" s="10"/>
      <c r="H2456" s="392">
        <f t="shared" si="67"/>
        <v>4</v>
      </c>
      <c r="I2456" s="10"/>
      <c r="J2456" s="10"/>
      <c r="K2456" s="10"/>
      <c r="M2456" s="10">
        <v>1</v>
      </c>
      <c r="N2456" s="69"/>
      <c r="P2456" s="248">
        <f t="shared" si="64"/>
        <v>0</v>
      </c>
      <c r="Q2456" s="10"/>
      <c r="R2456" s="10"/>
      <c r="S2456" s="10"/>
      <c r="T2456" s="180">
        <f t="shared" si="65"/>
        <v>1081</v>
      </c>
      <c r="U2456" s="10"/>
      <c r="V2456" s="10"/>
      <c r="W2456" s="10"/>
      <c r="Y2456"/>
      <c r="Z2456" s="10"/>
      <c r="AB2456" s="253"/>
      <c r="AC2456" s="10"/>
      <c r="AD2456" s="10"/>
      <c r="AE2456" s="3"/>
      <c r="AF2456" s="3"/>
    </row>
    <row r="2457" spans="1:32" ht="15" x14ac:dyDescent="0.25">
      <c r="A2457" s="55"/>
      <c r="B2457" s="199"/>
      <c r="C2457" s="10" t="s">
        <v>188</v>
      </c>
      <c r="D2457" s="10"/>
      <c r="E2457" s="10" t="s">
        <v>69</v>
      </c>
      <c r="F2457" s="392">
        <v>94734</v>
      </c>
      <c r="G2457" s="10"/>
      <c r="H2457" s="392">
        <f t="shared" si="67"/>
        <v>321</v>
      </c>
      <c r="I2457" s="10"/>
      <c r="J2457" s="10"/>
      <c r="K2457" s="10"/>
      <c r="M2457" s="10">
        <v>59</v>
      </c>
      <c r="N2457" s="69"/>
      <c r="P2457" s="248">
        <f t="shared" si="64"/>
        <v>0</v>
      </c>
      <c r="Q2457" s="10"/>
      <c r="R2457" s="10"/>
      <c r="S2457" s="10"/>
      <c r="T2457" s="180">
        <f t="shared" si="65"/>
        <v>1605.6610169491526</v>
      </c>
      <c r="U2457" s="10"/>
      <c r="V2457" s="10"/>
      <c r="W2457" s="10"/>
      <c r="Y2457"/>
      <c r="Z2457" s="10"/>
      <c r="AB2457" s="253"/>
      <c r="AC2457" s="10"/>
      <c r="AD2457" s="10"/>
      <c r="AE2457" s="3"/>
      <c r="AF2457" s="3"/>
    </row>
    <row r="2458" spans="1:32" ht="15" x14ac:dyDescent="0.25">
      <c r="A2458" s="55"/>
      <c r="B2458" s="199"/>
      <c r="C2458" s="10" t="s">
        <v>189</v>
      </c>
      <c r="D2458" s="10"/>
      <c r="E2458" s="10" t="s">
        <v>106</v>
      </c>
      <c r="F2458" s="392">
        <v>15</v>
      </c>
      <c r="G2458" s="10"/>
      <c r="H2458" s="392">
        <f t="shared" si="67"/>
        <v>0</v>
      </c>
      <c r="I2458" s="10"/>
      <c r="J2458" s="10"/>
      <c r="K2458" s="10"/>
      <c r="M2458" s="10">
        <v>2</v>
      </c>
      <c r="N2458" s="69"/>
      <c r="P2458" s="248">
        <f t="shared" si="64"/>
        <v>0</v>
      </c>
      <c r="Q2458" s="10"/>
      <c r="R2458" s="10"/>
      <c r="S2458" s="10"/>
      <c r="T2458" s="180">
        <f t="shared" si="65"/>
        <v>7.5</v>
      </c>
      <c r="U2458" s="10"/>
      <c r="V2458" s="10"/>
      <c r="W2458" s="10"/>
      <c r="Y2458"/>
      <c r="Z2458" s="10"/>
      <c r="AB2458" s="253"/>
      <c r="AC2458" s="10"/>
      <c r="AD2458" s="10"/>
      <c r="AE2458" s="3"/>
      <c r="AF2458" s="3"/>
    </row>
    <row r="2459" spans="1:32" ht="15" x14ac:dyDescent="0.25">
      <c r="A2459" s="55"/>
      <c r="B2459" s="199"/>
      <c r="C2459" s="10" t="s">
        <v>190</v>
      </c>
      <c r="D2459" s="10"/>
      <c r="E2459" s="10" t="s">
        <v>191</v>
      </c>
      <c r="F2459" s="392">
        <v>150795</v>
      </c>
      <c r="G2459" s="10"/>
      <c r="H2459" s="392">
        <f t="shared" si="67"/>
        <v>511</v>
      </c>
      <c r="I2459" s="10"/>
      <c r="J2459" s="10"/>
      <c r="K2459" s="10"/>
      <c r="M2459" s="10">
        <v>139</v>
      </c>
      <c r="N2459" s="69"/>
      <c r="P2459" s="248">
        <f t="shared" si="64"/>
        <v>0</v>
      </c>
      <c r="Q2459" s="10"/>
      <c r="R2459" s="10"/>
      <c r="S2459" s="10"/>
      <c r="T2459" s="180">
        <f t="shared" si="65"/>
        <v>1084.8561151079136</v>
      </c>
      <c r="U2459" s="10"/>
      <c r="V2459" s="10"/>
      <c r="W2459" s="10"/>
      <c r="Y2459"/>
      <c r="Z2459" s="10"/>
      <c r="AB2459" s="253"/>
      <c r="AC2459" s="10"/>
      <c r="AD2459" s="10"/>
      <c r="AE2459" s="3"/>
      <c r="AF2459" s="3"/>
    </row>
    <row r="2460" spans="1:32" ht="15" x14ac:dyDescent="0.25">
      <c r="A2460" s="55"/>
      <c r="B2460" s="199"/>
      <c r="C2460" s="10" t="s">
        <v>192</v>
      </c>
      <c r="D2460" s="10"/>
      <c r="E2460" s="10" t="s">
        <v>193</v>
      </c>
      <c r="F2460" s="392">
        <v>113363</v>
      </c>
      <c r="G2460" s="10"/>
      <c r="H2460" s="392">
        <f t="shared" si="67"/>
        <v>385</v>
      </c>
      <c r="I2460" s="10"/>
      <c r="J2460" s="10"/>
      <c r="K2460" s="10"/>
      <c r="M2460" s="10">
        <v>76</v>
      </c>
      <c r="N2460" s="69"/>
      <c r="P2460" s="248">
        <f t="shared" si="64"/>
        <v>0</v>
      </c>
      <c r="Q2460" s="10"/>
      <c r="R2460" s="10"/>
      <c r="S2460" s="10"/>
      <c r="T2460" s="180">
        <f t="shared" si="65"/>
        <v>1491.6184210526317</v>
      </c>
      <c r="U2460" s="10"/>
      <c r="V2460" s="10"/>
      <c r="W2460" s="10"/>
      <c r="Y2460"/>
      <c r="Z2460" s="10"/>
      <c r="AB2460" s="253"/>
      <c r="AC2460" s="10"/>
      <c r="AD2460" s="10"/>
      <c r="AE2460" s="3"/>
      <c r="AF2460" s="3"/>
    </row>
    <row r="2461" spans="1:32" ht="15" x14ac:dyDescent="0.25">
      <c r="A2461" s="55"/>
      <c r="B2461" s="199"/>
      <c r="C2461" s="10" t="s">
        <v>194</v>
      </c>
      <c r="D2461" s="10"/>
      <c r="E2461" s="10" t="s">
        <v>195</v>
      </c>
      <c r="F2461" s="392">
        <v>3387</v>
      </c>
      <c r="G2461" s="10"/>
      <c r="H2461" s="392">
        <f t="shared" si="67"/>
        <v>11</v>
      </c>
      <c r="I2461" s="10"/>
      <c r="J2461" s="10"/>
      <c r="K2461" s="10"/>
      <c r="M2461" s="10">
        <v>6</v>
      </c>
      <c r="N2461" s="69"/>
      <c r="P2461" s="248">
        <f t="shared" si="64"/>
        <v>0</v>
      </c>
      <c r="Q2461" s="10"/>
      <c r="R2461" s="10"/>
      <c r="S2461" s="10"/>
      <c r="T2461" s="180">
        <f t="shared" si="65"/>
        <v>564.5</v>
      </c>
      <c r="U2461" s="10"/>
      <c r="V2461" s="10"/>
      <c r="W2461" s="10"/>
      <c r="Y2461"/>
      <c r="Z2461" s="10"/>
      <c r="AB2461" s="253"/>
      <c r="AC2461" s="10"/>
      <c r="AD2461" s="10"/>
      <c r="AE2461" s="3"/>
      <c r="AF2461" s="3"/>
    </row>
    <row r="2462" spans="1:32" ht="15" x14ac:dyDescent="0.25">
      <c r="A2462" s="55"/>
      <c r="B2462" s="199"/>
      <c r="C2462" s="10" t="s">
        <v>196</v>
      </c>
      <c r="D2462" s="10"/>
      <c r="E2462" s="10" t="s">
        <v>197</v>
      </c>
      <c r="F2462" s="392">
        <v>457264</v>
      </c>
      <c r="G2462" s="10"/>
      <c r="H2462" s="392">
        <f t="shared" si="67"/>
        <v>1551</v>
      </c>
      <c r="I2462" s="10"/>
      <c r="J2462" s="10"/>
      <c r="K2462" s="10"/>
      <c r="M2462" s="10">
        <v>182</v>
      </c>
      <c r="N2462" s="69"/>
      <c r="P2462" s="248">
        <f t="shared" si="64"/>
        <v>0</v>
      </c>
      <c r="Q2462" s="10"/>
      <c r="R2462" s="10"/>
      <c r="S2462" s="10"/>
      <c r="T2462" s="180">
        <f t="shared" si="65"/>
        <v>2512.4395604395604</v>
      </c>
      <c r="U2462" s="10"/>
      <c r="V2462" s="10"/>
      <c r="W2462" s="10"/>
      <c r="Y2462"/>
      <c r="Z2462" s="10"/>
      <c r="AB2462" s="253"/>
      <c r="AC2462" s="10"/>
      <c r="AD2462" s="10"/>
      <c r="AE2462" s="3"/>
      <c r="AF2462" s="3"/>
    </row>
    <row r="2463" spans="1:32" ht="15" x14ac:dyDescent="0.25">
      <c r="A2463" s="55"/>
      <c r="B2463" s="199"/>
      <c r="C2463" s="10" t="s">
        <v>198</v>
      </c>
      <c r="D2463" s="10"/>
      <c r="E2463" s="10" t="s">
        <v>199</v>
      </c>
      <c r="F2463" s="392">
        <v>2088977</v>
      </c>
      <c r="G2463" s="10"/>
      <c r="H2463" s="392">
        <f t="shared" si="67"/>
        <v>7086</v>
      </c>
      <c r="I2463" s="10"/>
      <c r="J2463" s="10"/>
      <c r="K2463" s="10"/>
      <c r="M2463" s="10">
        <v>351</v>
      </c>
      <c r="N2463" s="69"/>
      <c r="P2463" s="248">
        <f t="shared" si="64"/>
        <v>0</v>
      </c>
      <c r="Q2463" s="10"/>
      <c r="R2463" s="10"/>
      <c r="S2463" s="10"/>
      <c r="T2463" s="180">
        <f t="shared" si="65"/>
        <v>5951.5014245014245</v>
      </c>
      <c r="U2463" s="10"/>
      <c r="V2463" s="10"/>
      <c r="W2463" s="10"/>
      <c r="Y2463"/>
      <c r="Z2463" s="10"/>
      <c r="AB2463" s="253"/>
      <c r="AC2463" s="10"/>
      <c r="AD2463" s="10"/>
      <c r="AE2463" s="3"/>
      <c r="AF2463" s="3"/>
    </row>
    <row r="2464" spans="1:32" ht="15" x14ac:dyDescent="0.25">
      <c r="A2464" s="55"/>
      <c r="B2464" s="199"/>
      <c r="C2464" s="10" t="s">
        <v>201</v>
      </c>
      <c r="D2464" s="10"/>
      <c r="E2464" s="10" t="s">
        <v>80</v>
      </c>
      <c r="F2464" s="392">
        <v>1368</v>
      </c>
      <c r="G2464" s="10"/>
      <c r="H2464" s="392">
        <f t="shared" si="67"/>
        <v>5</v>
      </c>
      <c r="I2464" s="10"/>
      <c r="J2464" s="10"/>
      <c r="K2464" s="10"/>
      <c r="M2464" s="10">
        <v>1</v>
      </c>
      <c r="N2464" s="69"/>
      <c r="P2464" s="248">
        <f t="shared" si="64"/>
        <v>0</v>
      </c>
      <c r="Q2464" s="10"/>
      <c r="R2464" s="10"/>
      <c r="S2464" s="10"/>
      <c r="T2464" s="180">
        <f t="shared" si="65"/>
        <v>1368</v>
      </c>
      <c r="U2464" s="10"/>
      <c r="V2464" s="10"/>
      <c r="W2464" s="10"/>
      <c r="Y2464"/>
      <c r="Z2464" s="10"/>
      <c r="AB2464" s="253"/>
      <c r="AC2464" s="10"/>
      <c r="AD2464" s="10"/>
      <c r="AE2464" s="3"/>
      <c r="AF2464" s="3"/>
    </row>
    <row r="2465" spans="1:32" ht="15" x14ac:dyDescent="0.25">
      <c r="A2465" s="55"/>
      <c r="B2465" s="199"/>
      <c r="C2465" s="10" t="s">
        <v>201</v>
      </c>
      <c r="D2465" s="10"/>
      <c r="E2465" s="10" t="s">
        <v>202</v>
      </c>
      <c r="F2465" s="392">
        <v>1201408</v>
      </c>
      <c r="G2465" s="10"/>
      <c r="H2465" s="392">
        <f t="shared" si="67"/>
        <v>4075</v>
      </c>
      <c r="I2465" s="10"/>
      <c r="J2465" s="10"/>
      <c r="K2465" s="10"/>
      <c r="M2465" s="10">
        <v>501</v>
      </c>
      <c r="N2465" s="69"/>
      <c r="P2465" s="248">
        <f t="shared" si="64"/>
        <v>0</v>
      </c>
      <c r="Q2465" s="10"/>
      <c r="R2465" s="10"/>
      <c r="S2465" s="10"/>
      <c r="T2465" s="180">
        <f t="shared" si="65"/>
        <v>2398.0199600798405</v>
      </c>
      <c r="U2465" s="10"/>
      <c r="V2465" s="10"/>
      <c r="W2465" s="10"/>
      <c r="Y2465"/>
      <c r="Z2465" s="10"/>
      <c r="AB2465" s="253"/>
      <c r="AC2465" s="10"/>
      <c r="AD2465" s="10"/>
      <c r="AE2465" s="3"/>
      <c r="AF2465" s="3"/>
    </row>
    <row r="2466" spans="1:32" ht="15" x14ac:dyDescent="0.25">
      <c r="A2466" s="55"/>
      <c r="B2466" s="199"/>
      <c r="C2466" s="10" t="s">
        <v>201</v>
      </c>
      <c r="D2466" s="10"/>
      <c r="E2466" s="10" t="s">
        <v>62</v>
      </c>
      <c r="F2466" s="392">
        <v>95</v>
      </c>
      <c r="G2466" s="10"/>
      <c r="H2466" s="392">
        <f t="shared" si="67"/>
        <v>0</v>
      </c>
      <c r="I2466" s="10"/>
      <c r="J2466" s="10"/>
      <c r="K2466" s="10"/>
      <c r="M2466" s="10">
        <v>2</v>
      </c>
      <c r="N2466" s="69"/>
      <c r="P2466" s="248">
        <f t="shared" si="64"/>
        <v>0</v>
      </c>
      <c r="Q2466" s="10"/>
      <c r="R2466" s="10"/>
      <c r="S2466" s="10"/>
      <c r="T2466" s="180">
        <f t="shared" si="65"/>
        <v>47.5</v>
      </c>
      <c r="U2466" s="10"/>
      <c r="V2466" s="10"/>
      <c r="W2466" s="10"/>
      <c r="Y2466"/>
      <c r="Z2466" s="10"/>
      <c r="AB2466" s="253"/>
      <c r="AC2466" s="10"/>
      <c r="AD2466" s="10"/>
      <c r="AE2466" s="3"/>
      <c r="AF2466" s="3"/>
    </row>
    <row r="2467" spans="1:32" ht="15" x14ac:dyDescent="0.25">
      <c r="A2467" s="55"/>
      <c r="B2467" s="199"/>
      <c r="C2467" s="10" t="s">
        <v>203</v>
      </c>
      <c r="D2467" s="10"/>
      <c r="E2467" s="10" t="s">
        <v>96</v>
      </c>
      <c r="F2467" s="392">
        <v>441887</v>
      </c>
      <c r="G2467" s="10"/>
      <c r="H2467" s="392">
        <f t="shared" si="67"/>
        <v>1499</v>
      </c>
      <c r="I2467" s="10"/>
      <c r="J2467" s="10"/>
      <c r="K2467" s="10"/>
      <c r="M2467" s="10">
        <v>181</v>
      </c>
      <c r="N2467" s="69"/>
      <c r="P2467" s="248">
        <f t="shared" si="64"/>
        <v>0</v>
      </c>
      <c r="Q2467" s="10"/>
      <c r="R2467" s="10"/>
      <c r="S2467" s="10"/>
      <c r="T2467" s="180">
        <f t="shared" si="65"/>
        <v>2441.3646408839777</v>
      </c>
      <c r="U2467" s="10"/>
      <c r="V2467" s="10"/>
      <c r="W2467" s="10"/>
      <c r="Y2467"/>
      <c r="Z2467" s="10"/>
      <c r="AB2467" s="253"/>
      <c r="AC2467" s="10"/>
      <c r="AD2467" s="10"/>
      <c r="AE2467" s="3"/>
      <c r="AF2467" s="3"/>
    </row>
    <row r="2468" spans="1:32" ht="15" x14ac:dyDescent="0.25">
      <c r="A2468" s="55"/>
      <c r="B2468" s="199"/>
      <c r="C2468" s="10" t="s">
        <v>205</v>
      </c>
      <c r="D2468" s="10"/>
      <c r="E2468" s="10" t="s">
        <v>144</v>
      </c>
      <c r="F2468" s="392">
        <v>966</v>
      </c>
      <c r="G2468" s="10"/>
      <c r="H2468" s="392">
        <f t="shared" si="67"/>
        <v>3</v>
      </c>
      <c r="I2468" s="10"/>
      <c r="J2468" s="10"/>
      <c r="K2468" s="10"/>
      <c r="M2468" s="10">
        <v>3</v>
      </c>
      <c r="N2468" s="69"/>
      <c r="P2468" s="248">
        <f t="shared" si="64"/>
        <v>0</v>
      </c>
      <c r="Q2468" s="10"/>
      <c r="R2468" s="10"/>
      <c r="S2468" s="10"/>
      <c r="T2468" s="180">
        <f t="shared" si="65"/>
        <v>322</v>
      </c>
      <c r="U2468" s="10"/>
      <c r="V2468" s="10"/>
      <c r="W2468" s="10"/>
      <c r="Y2468"/>
      <c r="Z2468" s="10"/>
      <c r="AB2468" s="253"/>
      <c r="AC2468" s="10"/>
      <c r="AD2468" s="10"/>
      <c r="AE2468" s="3"/>
      <c r="AF2468" s="3"/>
    </row>
    <row r="2469" spans="1:32" ht="15" x14ac:dyDescent="0.25">
      <c r="A2469" s="55"/>
      <c r="B2469" s="199"/>
      <c r="C2469" s="10" t="s">
        <v>206</v>
      </c>
      <c r="D2469" s="10"/>
      <c r="E2469" s="10" t="s">
        <v>63</v>
      </c>
      <c r="F2469" s="392">
        <v>807428</v>
      </c>
      <c r="G2469" s="10"/>
      <c r="H2469" s="392">
        <f t="shared" si="67"/>
        <v>2739</v>
      </c>
      <c r="I2469" s="10"/>
      <c r="J2469" s="10"/>
      <c r="K2469" s="10"/>
      <c r="M2469" s="10">
        <v>345</v>
      </c>
      <c r="N2469" s="69"/>
      <c r="P2469" s="248">
        <f t="shared" si="64"/>
        <v>0</v>
      </c>
      <c r="Q2469" s="10"/>
      <c r="R2469" s="10"/>
      <c r="S2469" s="10"/>
      <c r="T2469" s="180">
        <f t="shared" si="65"/>
        <v>2340.3710144927536</v>
      </c>
      <c r="U2469" s="10"/>
      <c r="V2469" s="10"/>
      <c r="W2469" s="10"/>
      <c r="Y2469"/>
      <c r="Z2469" s="10"/>
      <c r="AB2469" s="253"/>
      <c r="AC2469" s="10"/>
      <c r="AD2469" s="10"/>
      <c r="AE2469" s="3"/>
      <c r="AF2469" s="3"/>
    </row>
    <row r="2470" spans="1:32" ht="15" x14ac:dyDescent="0.25">
      <c r="A2470" s="55"/>
      <c r="B2470" s="199"/>
      <c r="C2470" s="10" t="s">
        <v>207</v>
      </c>
      <c r="D2470" s="10"/>
      <c r="E2470" s="10" t="s">
        <v>178</v>
      </c>
      <c r="F2470" s="392">
        <v>119574</v>
      </c>
      <c r="G2470" s="10"/>
      <c r="H2470" s="392">
        <f t="shared" si="67"/>
        <v>406</v>
      </c>
      <c r="I2470" s="10"/>
      <c r="J2470" s="10"/>
      <c r="K2470" s="10"/>
      <c r="M2470" s="10">
        <v>41</v>
      </c>
      <c r="N2470" s="69"/>
      <c r="P2470" s="248">
        <f t="shared" si="64"/>
        <v>0</v>
      </c>
      <c r="Q2470" s="10"/>
      <c r="R2470" s="10"/>
      <c r="S2470" s="10"/>
      <c r="T2470" s="180">
        <f t="shared" si="65"/>
        <v>2916.439024390244</v>
      </c>
      <c r="U2470" s="10"/>
      <c r="V2470" s="10"/>
      <c r="W2470" s="10"/>
      <c r="Y2470"/>
      <c r="Z2470" s="10"/>
      <c r="AB2470" s="253"/>
      <c r="AC2470" s="10"/>
      <c r="AD2470" s="10"/>
      <c r="AE2470" s="3"/>
      <c r="AF2470" s="3"/>
    </row>
    <row r="2471" spans="1:32" ht="15" x14ac:dyDescent="0.25">
      <c r="A2471" s="55"/>
      <c r="B2471" s="199"/>
      <c r="C2471" s="10" t="s">
        <v>208</v>
      </c>
      <c r="D2471" s="10"/>
      <c r="E2471" s="10" t="s">
        <v>64</v>
      </c>
      <c r="F2471" s="392">
        <v>144</v>
      </c>
      <c r="G2471" s="10"/>
      <c r="H2471" s="392">
        <f t="shared" si="67"/>
        <v>0</v>
      </c>
      <c r="I2471" s="10"/>
      <c r="J2471" s="10"/>
      <c r="K2471" s="10"/>
      <c r="M2471" s="10">
        <v>1</v>
      </c>
      <c r="N2471" s="69"/>
      <c r="P2471" s="248">
        <f t="shared" si="64"/>
        <v>0</v>
      </c>
      <c r="Q2471" s="10"/>
      <c r="R2471" s="10"/>
      <c r="S2471" s="10"/>
      <c r="T2471" s="180">
        <f t="shared" si="65"/>
        <v>144</v>
      </c>
      <c r="U2471" s="10"/>
      <c r="V2471" s="10"/>
      <c r="W2471" s="10"/>
      <c r="Y2471"/>
      <c r="Z2471" s="10"/>
      <c r="AB2471" s="253"/>
      <c r="AC2471" s="10"/>
      <c r="AD2471" s="10"/>
      <c r="AE2471" s="3"/>
      <c r="AF2471" s="3"/>
    </row>
    <row r="2472" spans="1:32" ht="15" x14ac:dyDescent="0.25">
      <c r="A2472" s="55"/>
      <c r="B2472" s="199"/>
      <c r="C2472" s="10" t="s">
        <v>208</v>
      </c>
      <c r="D2472" s="10"/>
      <c r="E2472" s="10" t="s">
        <v>209</v>
      </c>
      <c r="F2472" s="392">
        <v>144990</v>
      </c>
      <c r="G2472" s="10"/>
      <c r="H2472" s="392">
        <f t="shared" si="67"/>
        <v>492</v>
      </c>
      <c r="I2472" s="10"/>
      <c r="J2472" s="10"/>
      <c r="K2472" s="10"/>
      <c r="M2472" s="10">
        <v>93</v>
      </c>
      <c r="N2472" s="69"/>
      <c r="P2472" s="248">
        <f t="shared" si="64"/>
        <v>0</v>
      </c>
      <c r="Q2472" s="10"/>
      <c r="R2472" s="10"/>
      <c r="S2472" s="10"/>
      <c r="T2472" s="180">
        <f t="shared" si="65"/>
        <v>1559.0322580645161</v>
      </c>
      <c r="U2472" s="10"/>
      <c r="V2472" s="10"/>
      <c r="W2472" s="10"/>
      <c r="Y2472"/>
      <c r="Z2472" s="10"/>
      <c r="AB2472" s="253"/>
      <c r="AC2472" s="10"/>
      <c r="AD2472" s="10"/>
      <c r="AE2472" s="3"/>
      <c r="AF2472" s="3"/>
    </row>
    <row r="2473" spans="1:32" ht="15" x14ac:dyDescent="0.25">
      <c r="A2473" s="55"/>
      <c r="B2473" s="199"/>
      <c r="C2473" s="10" t="s">
        <v>211</v>
      </c>
      <c r="D2473" s="10"/>
      <c r="E2473" s="10" t="s">
        <v>62</v>
      </c>
      <c r="F2473" s="392">
        <v>5081</v>
      </c>
      <c r="G2473" s="10"/>
      <c r="H2473" s="392">
        <f t="shared" si="67"/>
        <v>17</v>
      </c>
      <c r="I2473" s="10"/>
      <c r="J2473" s="10"/>
      <c r="K2473" s="10"/>
      <c r="M2473" s="10">
        <v>3</v>
      </c>
      <c r="N2473" s="69"/>
      <c r="P2473" s="248">
        <f t="shared" si="64"/>
        <v>0</v>
      </c>
      <c r="Q2473" s="10"/>
      <c r="R2473" s="10"/>
      <c r="S2473" s="10"/>
      <c r="T2473" s="180">
        <f t="shared" si="65"/>
        <v>1693.6666666666667</v>
      </c>
      <c r="U2473" s="10"/>
      <c r="V2473" s="10"/>
      <c r="W2473" s="10"/>
      <c r="Y2473"/>
      <c r="Z2473" s="10"/>
      <c r="AB2473" s="253"/>
      <c r="AC2473" s="10"/>
      <c r="AD2473" s="10"/>
      <c r="AE2473" s="3"/>
      <c r="AF2473" s="3"/>
    </row>
    <row r="2474" spans="1:32" ht="15" x14ac:dyDescent="0.25">
      <c r="A2474" s="55"/>
      <c r="B2474" s="199"/>
      <c r="C2474" s="10" t="s">
        <v>212</v>
      </c>
      <c r="D2474" s="10"/>
      <c r="E2474" s="10" t="s">
        <v>223</v>
      </c>
      <c r="F2474" s="392">
        <v>18</v>
      </c>
      <c r="G2474" s="10"/>
      <c r="H2474" s="392">
        <f t="shared" si="67"/>
        <v>0</v>
      </c>
      <c r="I2474" s="10"/>
      <c r="J2474" s="10"/>
      <c r="K2474" s="10"/>
      <c r="M2474" s="10">
        <v>1</v>
      </c>
      <c r="N2474" s="69"/>
      <c r="P2474" s="248">
        <f t="shared" si="64"/>
        <v>0</v>
      </c>
      <c r="Q2474" s="10"/>
      <c r="R2474" s="10"/>
      <c r="S2474" s="10"/>
      <c r="T2474" s="180">
        <f t="shared" si="65"/>
        <v>18</v>
      </c>
      <c r="U2474" s="10"/>
      <c r="V2474" s="10"/>
      <c r="W2474" s="10"/>
      <c r="Y2474"/>
      <c r="Z2474" s="10"/>
      <c r="AB2474" s="253"/>
      <c r="AC2474" s="10"/>
      <c r="AD2474" s="10"/>
      <c r="AE2474" s="3"/>
      <c r="AF2474" s="3"/>
    </row>
    <row r="2475" spans="1:32" ht="15" x14ac:dyDescent="0.25">
      <c r="A2475" s="55"/>
      <c r="B2475" s="199"/>
      <c r="C2475" s="10" t="s">
        <v>212</v>
      </c>
      <c r="D2475" s="10"/>
      <c r="E2475" s="10" t="s">
        <v>126</v>
      </c>
      <c r="F2475" s="392">
        <v>69065</v>
      </c>
      <c r="G2475" s="10"/>
      <c r="H2475" s="392">
        <f t="shared" si="67"/>
        <v>234</v>
      </c>
      <c r="I2475" s="10"/>
      <c r="J2475" s="10"/>
      <c r="K2475" s="10"/>
      <c r="M2475" s="10">
        <v>54</v>
      </c>
      <c r="N2475" s="69"/>
      <c r="P2475" s="248">
        <f t="shared" si="64"/>
        <v>0</v>
      </c>
      <c r="Q2475" s="10"/>
      <c r="R2475" s="10"/>
      <c r="S2475" s="10"/>
      <c r="T2475" s="180">
        <f t="shared" si="65"/>
        <v>1278.9814814814815</v>
      </c>
      <c r="U2475" s="10"/>
      <c r="V2475" s="10"/>
      <c r="W2475" s="10"/>
      <c r="Y2475"/>
      <c r="Z2475" s="10"/>
      <c r="AB2475" s="253"/>
      <c r="AC2475" s="10"/>
      <c r="AD2475" s="10"/>
      <c r="AE2475" s="3"/>
      <c r="AF2475" s="3"/>
    </row>
    <row r="2476" spans="1:32" ht="15" x14ac:dyDescent="0.25">
      <c r="A2476" s="55"/>
      <c r="B2476" s="199"/>
      <c r="C2476" s="10" t="s">
        <v>597</v>
      </c>
      <c r="D2476" s="10"/>
      <c r="E2476" s="10" t="s">
        <v>174</v>
      </c>
      <c r="F2476" s="392">
        <v>12211</v>
      </c>
      <c r="G2476" s="10"/>
      <c r="H2476" s="392">
        <f t="shared" si="67"/>
        <v>41</v>
      </c>
      <c r="I2476" s="10"/>
      <c r="J2476" s="10"/>
      <c r="K2476" s="10"/>
      <c r="M2476" s="10">
        <v>6</v>
      </c>
      <c r="N2476" s="69"/>
      <c r="P2476" s="248">
        <f t="shared" si="64"/>
        <v>0</v>
      </c>
      <c r="Q2476" s="10"/>
      <c r="R2476" s="10"/>
      <c r="S2476" s="10"/>
      <c r="T2476" s="180">
        <f t="shared" si="65"/>
        <v>2035.1666666666667</v>
      </c>
      <c r="U2476" s="10"/>
      <c r="V2476" s="10"/>
      <c r="W2476" s="10"/>
      <c r="Y2476"/>
      <c r="Z2476" s="10"/>
      <c r="AB2476" s="253"/>
      <c r="AC2476" s="10"/>
      <c r="AD2476" s="10"/>
      <c r="AE2476" s="3"/>
      <c r="AF2476" s="3"/>
    </row>
    <row r="2477" spans="1:32" ht="15" x14ac:dyDescent="0.25">
      <c r="A2477" s="55"/>
      <c r="B2477" s="199"/>
      <c r="C2477" s="10" t="s">
        <v>213</v>
      </c>
      <c r="D2477" s="10"/>
      <c r="E2477" s="10" t="s">
        <v>78</v>
      </c>
      <c r="F2477" s="392">
        <v>2738</v>
      </c>
      <c r="G2477" s="10"/>
      <c r="H2477" s="392">
        <f t="shared" si="67"/>
        <v>9</v>
      </c>
      <c r="I2477" s="10"/>
      <c r="J2477" s="10"/>
      <c r="K2477" s="10"/>
      <c r="M2477" s="10">
        <v>9</v>
      </c>
      <c r="N2477" s="69"/>
      <c r="P2477" s="248">
        <f t="shared" si="64"/>
        <v>0</v>
      </c>
      <c r="Q2477" s="10"/>
      <c r="R2477" s="10"/>
      <c r="S2477" s="10"/>
      <c r="T2477" s="180">
        <f t="shared" si="65"/>
        <v>304.22222222222223</v>
      </c>
      <c r="U2477" s="10"/>
      <c r="V2477" s="10"/>
      <c r="W2477" s="10"/>
      <c r="Y2477"/>
      <c r="Z2477" s="10"/>
      <c r="AB2477" s="253"/>
      <c r="AC2477" s="10"/>
      <c r="AD2477" s="10"/>
      <c r="AE2477" s="3"/>
      <c r="AF2477" s="3"/>
    </row>
    <row r="2478" spans="1:32" ht="15" x14ac:dyDescent="0.25">
      <c r="A2478" s="55"/>
      <c r="B2478" s="199"/>
      <c r="C2478" s="10" t="s">
        <v>214</v>
      </c>
      <c r="D2478" s="10"/>
      <c r="E2478" s="10" t="s">
        <v>69</v>
      </c>
      <c r="F2478" s="392">
        <v>17905</v>
      </c>
      <c r="G2478" s="10"/>
      <c r="H2478" s="392">
        <f t="shared" si="67"/>
        <v>61</v>
      </c>
      <c r="I2478" s="10"/>
      <c r="J2478" s="10"/>
      <c r="K2478" s="10"/>
      <c r="M2478" s="10">
        <v>19</v>
      </c>
      <c r="N2478" s="69"/>
      <c r="P2478" s="248">
        <f t="shared" si="64"/>
        <v>0</v>
      </c>
      <c r="Q2478" s="10"/>
      <c r="R2478" s="10"/>
      <c r="S2478" s="10"/>
      <c r="T2478" s="180">
        <f t="shared" si="65"/>
        <v>942.36842105263156</v>
      </c>
      <c r="U2478" s="10"/>
      <c r="V2478" s="10"/>
      <c r="W2478" s="10"/>
      <c r="Y2478"/>
      <c r="Z2478" s="10"/>
      <c r="AB2478" s="253"/>
      <c r="AC2478" s="10"/>
      <c r="AD2478" s="10"/>
      <c r="AE2478" s="3"/>
      <c r="AF2478" s="3"/>
    </row>
    <row r="2479" spans="1:32" ht="15" x14ac:dyDescent="0.25">
      <c r="A2479" s="55"/>
      <c r="B2479" s="199"/>
      <c r="C2479" s="10" t="s">
        <v>215</v>
      </c>
      <c r="D2479" s="10"/>
      <c r="E2479" s="10" t="s">
        <v>146</v>
      </c>
      <c r="F2479" s="392">
        <v>158442</v>
      </c>
      <c r="G2479" s="10"/>
      <c r="H2479" s="392">
        <f t="shared" si="67"/>
        <v>537</v>
      </c>
      <c r="I2479" s="10"/>
      <c r="J2479" s="10"/>
      <c r="K2479" s="10"/>
      <c r="M2479" s="10">
        <v>34</v>
      </c>
      <c r="N2479" s="69"/>
      <c r="P2479" s="248">
        <f t="shared" si="64"/>
        <v>0</v>
      </c>
      <c r="Q2479" s="10"/>
      <c r="R2479" s="10"/>
      <c r="S2479" s="10"/>
      <c r="T2479" s="180">
        <f t="shared" si="65"/>
        <v>4660.0588235294117</v>
      </c>
      <c r="U2479" s="10"/>
      <c r="V2479" s="10"/>
      <c r="W2479" s="10"/>
      <c r="Y2479"/>
      <c r="Z2479" s="10"/>
      <c r="AB2479" s="253"/>
      <c r="AC2479" s="10"/>
      <c r="AD2479" s="10"/>
      <c r="AE2479" s="3"/>
      <c r="AF2479" s="3"/>
    </row>
    <row r="2480" spans="1:32" ht="15" x14ac:dyDescent="0.25">
      <c r="A2480" s="55"/>
      <c r="B2480" s="199"/>
      <c r="C2480" s="10" t="s">
        <v>216</v>
      </c>
      <c r="D2480" s="10"/>
      <c r="E2480" s="10" t="s">
        <v>144</v>
      </c>
      <c r="F2480" s="392">
        <v>308</v>
      </c>
      <c r="G2480" s="10"/>
      <c r="H2480" s="392">
        <f t="shared" si="67"/>
        <v>1</v>
      </c>
      <c r="I2480" s="10"/>
      <c r="J2480" s="10"/>
      <c r="K2480" s="10"/>
      <c r="M2480" s="10">
        <v>3</v>
      </c>
      <c r="N2480" s="69"/>
      <c r="P2480" s="248">
        <f t="shared" si="64"/>
        <v>0</v>
      </c>
      <c r="Q2480" s="10"/>
      <c r="R2480" s="10"/>
      <c r="S2480" s="10"/>
      <c r="T2480" s="180">
        <f t="shared" si="65"/>
        <v>102.66666666666667</v>
      </c>
      <c r="U2480" s="10"/>
      <c r="V2480" s="10"/>
      <c r="W2480" s="10"/>
      <c r="Y2480"/>
      <c r="Z2480" s="10"/>
      <c r="AB2480" s="253"/>
      <c r="AC2480" s="10"/>
      <c r="AD2480" s="10"/>
      <c r="AE2480" s="3"/>
      <c r="AF2480" s="3"/>
    </row>
    <row r="2481" spans="1:32" ht="15" x14ac:dyDescent="0.25">
      <c r="A2481" s="55"/>
      <c r="B2481" s="199"/>
      <c r="C2481" s="10" t="s">
        <v>216</v>
      </c>
      <c r="D2481" s="10"/>
      <c r="E2481" s="10" t="s">
        <v>217</v>
      </c>
      <c r="F2481" s="392">
        <v>130163</v>
      </c>
      <c r="G2481" s="10"/>
      <c r="H2481" s="392">
        <f t="shared" si="67"/>
        <v>441</v>
      </c>
      <c r="I2481" s="10"/>
      <c r="J2481" s="10"/>
      <c r="K2481" s="10"/>
      <c r="M2481" s="10">
        <v>66</v>
      </c>
      <c r="N2481" s="69"/>
      <c r="P2481" s="248">
        <f t="shared" si="64"/>
        <v>0</v>
      </c>
      <c r="Q2481" s="10"/>
      <c r="R2481" s="10"/>
      <c r="S2481" s="10"/>
      <c r="T2481" s="180">
        <f t="shared" si="65"/>
        <v>1972.1666666666667</v>
      </c>
      <c r="U2481" s="10"/>
      <c r="V2481" s="10"/>
      <c r="W2481" s="10"/>
      <c r="Y2481"/>
      <c r="Z2481" s="10"/>
      <c r="AB2481" s="253"/>
      <c r="AC2481" s="10"/>
      <c r="AD2481" s="10"/>
      <c r="AE2481" s="3"/>
      <c r="AF2481" s="3"/>
    </row>
    <row r="2482" spans="1:32" ht="15" x14ac:dyDescent="0.25">
      <c r="A2482" s="55"/>
      <c r="B2482" s="199"/>
      <c r="C2482" s="10" t="s">
        <v>216</v>
      </c>
      <c r="D2482" s="10"/>
      <c r="E2482" s="10" t="s">
        <v>218</v>
      </c>
      <c r="F2482" s="392">
        <v>177</v>
      </c>
      <c r="G2482" s="10"/>
      <c r="H2482" s="392">
        <f t="shared" si="67"/>
        <v>1</v>
      </c>
      <c r="I2482" s="10"/>
      <c r="J2482" s="10"/>
      <c r="K2482" s="10"/>
      <c r="M2482" s="10">
        <v>1</v>
      </c>
      <c r="N2482" s="69"/>
      <c r="P2482" s="248">
        <f t="shared" si="64"/>
        <v>0</v>
      </c>
      <c r="Q2482" s="10"/>
      <c r="R2482" s="10"/>
      <c r="S2482" s="10"/>
      <c r="T2482" s="180">
        <f t="shared" si="65"/>
        <v>177</v>
      </c>
      <c r="U2482" s="10"/>
      <c r="V2482" s="10"/>
      <c r="W2482" s="10"/>
      <c r="Y2482"/>
      <c r="Z2482" s="10"/>
      <c r="AB2482" s="253"/>
      <c r="AC2482" s="10"/>
      <c r="AD2482" s="10"/>
      <c r="AE2482" s="3"/>
      <c r="AF2482" s="3"/>
    </row>
    <row r="2483" spans="1:32" ht="15" x14ac:dyDescent="0.25">
      <c r="A2483" s="55"/>
      <c r="B2483" s="199"/>
      <c r="C2483" s="10" t="s">
        <v>219</v>
      </c>
      <c r="D2483" s="10"/>
      <c r="E2483" s="10" t="s">
        <v>63</v>
      </c>
      <c r="F2483" s="392">
        <v>416</v>
      </c>
      <c r="G2483" s="10"/>
      <c r="H2483" s="392">
        <f t="shared" si="67"/>
        <v>1</v>
      </c>
      <c r="I2483" s="10"/>
      <c r="J2483" s="10"/>
      <c r="K2483" s="10"/>
      <c r="M2483" s="10">
        <v>1</v>
      </c>
      <c r="N2483" s="69"/>
      <c r="P2483" s="248">
        <f t="shared" si="64"/>
        <v>0</v>
      </c>
      <c r="Q2483" s="10"/>
      <c r="R2483" s="10"/>
      <c r="S2483" s="10"/>
      <c r="T2483" s="180">
        <f t="shared" si="65"/>
        <v>416</v>
      </c>
      <c r="U2483" s="10"/>
      <c r="V2483" s="10"/>
      <c r="W2483" s="10"/>
      <c r="Y2483"/>
      <c r="Z2483" s="10"/>
      <c r="AB2483" s="253"/>
      <c r="AC2483" s="10"/>
      <c r="AD2483" s="10"/>
      <c r="AE2483" s="3"/>
      <c r="AF2483" s="3"/>
    </row>
    <row r="2484" spans="1:32" ht="15" x14ac:dyDescent="0.25">
      <c r="A2484" s="55"/>
      <c r="B2484" s="199"/>
      <c r="C2484" s="10" t="s">
        <v>219</v>
      </c>
      <c r="D2484" s="10"/>
      <c r="E2484" s="10" t="s">
        <v>169</v>
      </c>
      <c r="F2484" s="392">
        <v>4651</v>
      </c>
      <c r="G2484" s="10"/>
      <c r="H2484" s="392">
        <f t="shared" si="67"/>
        <v>16</v>
      </c>
      <c r="I2484" s="10"/>
      <c r="J2484" s="10"/>
      <c r="K2484" s="10"/>
      <c r="M2484" s="10">
        <v>13</v>
      </c>
      <c r="N2484" s="69"/>
      <c r="P2484" s="248">
        <f t="shared" si="64"/>
        <v>0</v>
      </c>
      <c r="Q2484" s="10"/>
      <c r="R2484" s="10"/>
      <c r="S2484" s="10"/>
      <c r="T2484" s="180">
        <f t="shared" si="65"/>
        <v>357.76923076923077</v>
      </c>
      <c r="U2484" s="10"/>
      <c r="V2484" s="10"/>
      <c r="W2484" s="10"/>
      <c r="Y2484"/>
      <c r="Z2484" s="10"/>
      <c r="AB2484" s="253"/>
      <c r="AC2484" s="10"/>
      <c r="AD2484" s="10"/>
      <c r="AE2484" s="3"/>
      <c r="AF2484" s="3"/>
    </row>
    <row r="2485" spans="1:32" ht="15" x14ac:dyDescent="0.25">
      <c r="A2485" s="55"/>
      <c r="B2485" s="199"/>
      <c r="C2485" s="10" t="s">
        <v>220</v>
      </c>
      <c r="D2485" s="10"/>
      <c r="E2485" s="10" t="s">
        <v>221</v>
      </c>
      <c r="F2485" s="392">
        <v>493533</v>
      </c>
      <c r="G2485" s="10"/>
      <c r="H2485" s="392">
        <f t="shared" si="67"/>
        <v>1674</v>
      </c>
      <c r="I2485" s="10"/>
      <c r="J2485" s="10"/>
      <c r="K2485" s="10"/>
      <c r="M2485" s="10">
        <v>28</v>
      </c>
      <c r="N2485" s="69"/>
      <c r="P2485" s="248">
        <f t="shared" si="64"/>
        <v>0</v>
      </c>
      <c r="Q2485" s="10"/>
      <c r="R2485" s="10"/>
      <c r="S2485" s="10"/>
      <c r="T2485" s="180">
        <f t="shared" si="65"/>
        <v>17626.178571428572</v>
      </c>
      <c r="U2485" s="10"/>
      <c r="V2485" s="10"/>
      <c r="W2485" s="10"/>
      <c r="Y2485"/>
      <c r="Z2485" s="10"/>
      <c r="AB2485" s="253"/>
      <c r="AC2485" s="10"/>
      <c r="AD2485" s="10"/>
      <c r="AE2485" s="3"/>
      <c r="AF2485" s="3"/>
    </row>
    <row r="2486" spans="1:32" ht="15" x14ac:dyDescent="0.25">
      <c r="A2486" s="55"/>
      <c r="B2486" s="199"/>
      <c r="C2486" s="10" t="s">
        <v>222</v>
      </c>
      <c r="D2486" s="10"/>
      <c r="E2486" s="10" t="s">
        <v>96</v>
      </c>
      <c r="F2486" s="392">
        <v>648</v>
      </c>
      <c r="G2486" s="10"/>
      <c r="H2486" s="392">
        <f t="shared" si="67"/>
        <v>2</v>
      </c>
      <c r="I2486" s="10"/>
      <c r="J2486" s="10"/>
      <c r="K2486" s="10"/>
      <c r="M2486" s="10">
        <v>1</v>
      </c>
      <c r="N2486" s="69"/>
      <c r="P2486" s="248">
        <f t="shared" si="64"/>
        <v>0</v>
      </c>
      <c r="Q2486" s="10"/>
      <c r="R2486" s="10"/>
      <c r="S2486" s="10"/>
      <c r="T2486" s="180">
        <f t="shared" si="65"/>
        <v>648</v>
      </c>
      <c r="U2486" s="10"/>
      <c r="V2486" s="10"/>
      <c r="W2486" s="10"/>
      <c r="Y2486"/>
      <c r="Z2486" s="10"/>
      <c r="AB2486" s="253"/>
      <c r="AC2486" s="10"/>
      <c r="AD2486" s="10"/>
      <c r="AE2486" s="3"/>
      <c r="AF2486" s="3"/>
    </row>
    <row r="2487" spans="1:32" ht="15" x14ac:dyDescent="0.25">
      <c r="A2487" s="55"/>
      <c r="B2487" s="199"/>
      <c r="C2487" s="10" t="s">
        <v>222</v>
      </c>
      <c r="D2487" s="10"/>
      <c r="E2487" s="10" t="s">
        <v>204</v>
      </c>
      <c r="F2487" s="392">
        <v>138180</v>
      </c>
      <c r="G2487" s="10"/>
      <c r="H2487" s="392">
        <f t="shared" si="67"/>
        <v>469</v>
      </c>
      <c r="I2487" s="10"/>
      <c r="J2487" s="10"/>
      <c r="K2487" s="10"/>
      <c r="M2487" s="10">
        <v>132</v>
      </c>
      <c r="N2487" s="69"/>
      <c r="P2487" s="248">
        <f t="shared" si="64"/>
        <v>0</v>
      </c>
      <c r="Q2487" s="10"/>
      <c r="R2487" s="10"/>
      <c r="S2487" s="10"/>
      <c r="T2487" s="180">
        <f t="shared" si="65"/>
        <v>1046.8181818181818</v>
      </c>
      <c r="U2487" s="10"/>
      <c r="V2487" s="10"/>
      <c r="W2487" s="10"/>
      <c r="Y2487"/>
      <c r="Z2487" s="10"/>
      <c r="AB2487" s="253"/>
      <c r="AC2487" s="10"/>
      <c r="AD2487" s="10"/>
      <c r="AE2487" s="3"/>
      <c r="AF2487" s="3"/>
    </row>
    <row r="2488" spans="1:32" ht="15" x14ac:dyDescent="0.25">
      <c r="A2488" s="55"/>
      <c r="B2488" s="199"/>
      <c r="C2488" s="10" t="s">
        <v>225</v>
      </c>
      <c r="D2488" s="10"/>
      <c r="E2488" s="10" t="s">
        <v>106</v>
      </c>
      <c r="F2488" s="392">
        <v>2864</v>
      </c>
      <c r="G2488" s="10"/>
      <c r="H2488" s="392">
        <f t="shared" si="67"/>
        <v>10</v>
      </c>
      <c r="I2488" s="10"/>
      <c r="J2488" s="10"/>
      <c r="K2488" s="10"/>
      <c r="M2488" s="10">
        <v>1</v>
      </c>
      <c r="N2488" s="69"/>
      <c r="P2488" s="248">
        <f t="shared" si="64"/>
        <v>0</v>
      </c>
      <c r="Q2488" s="10"/>
      <c r="R2488" s="10"/>
      <c r="S2488" s="10"/>
      <c r="T2488" s="180">
        <f t="shared" si="65"/>
        <v>2864</v>
      </c>
      <c r="U2488" s="10"/>
      <c r="V2488" s="10"/>
      <c r="W2488" s="10"/>
      <c r="Y2488"/>
      <c r="Z2488" s="10"/>
      <c r="AB2488" s="253"/>
      <c r="AC2488" s="10"/>
      <c r="AD2488" s="10"/>
      <c r="AE2488" s="3"/>
      <c r="AF2488" s="3"/>
    </row>
    <row r="2489" spans="1:32" ht="15" x14ac:dyDescent="0.25">
      <c r="A2489" s="55"/>
      <c r="B2489" s="199"/>
      <c r="C2489" s="10" t="s">
        <v>225</v>
      </c>
      <c r="D2489" s="10"/>
      <c r="E2489" s="10" t="s">
        <v>226</v>
      </c>
      <c r="F2489" s="392">
        <v>17856</v>
      </c>
      <c r="G2489" s="10"/>
      <c r="H2489" s="392">
        <f t="shared" ref="H2489:H2552" si="68">ROUND($H$2912*F2489/$F$2912,0)</f>
        <v>61</v>
      </c>
      <c r="I2489" s="10"/>
      <c r="J2489" s="10"/>
      <c r="K2489" s="10"/>
      <c r="M2489" s="10">
        <v>14</v>
      </c>
      <c r="N2489" s="69"/>
      <c r="P2489" s="248">
        <f t="shared" si="64"/>
        <v>0</v>
      </c>
      <c r="Q2489" s="10"/>
      <c r="R2489" s="10"/>
      <c r="S2489" s="10"/>
      <c r="T2489" s="180">
        <f t="shared" si="65"/>
        <v>1275.4285714285713</v>
      </c>
      <c r="U2489" s="10"/>
      <c r="V2489" s="10"/>
      <c r="W2489" s="10"/>
      <c r="Y2489"/>
      <c r="Z2489" s="10"/>
      <c r="AB2489" s="253"/>
      <c r="AC2489" s="10"/>
      <c r="AD2489" s="10"/>
      <c r="AE2489" s="3"/>
      <c r="AF2489" s="3"/>
    </row>
    <row r="2490" spans="1:32" ht="15" x14ac:dyDescent="0.25">
      <c r="A2490" s="55"/>
      <c r="B2490" s="199"/>
      <c r="C2490" s="10" t="s">
        <v>225</v>
      </c>
      <c r="D2490" s="10"/>
      <c r="E2490" s="10" t="s">
        <v>74</v>
      </c>
      <c r="F2490" s="392"/>
      <c r="G2490" s="10"/>
      <c r="H2490" s="392">
        <f t="shared" si="68"/>
        <v>0</v>
      </c>
      <c r="I2490" s="10"/>
      <c r="J2490" s="10"/>
      <c r="K2490" s="10"/>
      <c r="M2490" s="10">
        <v>1</v>
      </c>
      <c r="N2490" s="69"/>
      <c r="P2490" s="248">
        <f t="shared" si="64"/>
        <v>0</v>
      </c>
      <c r="Q2490" s="10"/>
      <c r="R2490" s="10"/>
      <c r="S2490" s="10"/>
      <c r="T2490" s="180">
        <f t="shared" si="65"/>
        <v>0</v>
      </c>
      <c r="U2490" s="10"/>
      <c r="V2490" s="10"/>
      <c r="W2490" s="10"/>
      <c r="Y2490"/>
      <c r="Z2490" s="10"/>
      <c r="AB2490" s="253"/>
      <c r="AC2490" s="10"/>
      <c r="AD2490" s="10"/>
      <c r="AE2490" s="3"/>
      <c r="AF2490" s="3"/>
    </row>
    <row r="2491" spans="1:32" ht="15" x14ac:dyDescent="0.25">
      <c r="A2491" s="55"/>
      <c r="B2491" s="199"/>
      <c r="C2491" s="10" t="s">
        <v>225</v>
      </c>
      <c r="D2491" s="10"/>
      <c r="E2491" s="10" t="s">
        <v>228</v>
      </c>
      <c r="F2491" s="392">
        <v>9754</v>
      </c>
      <c r="G2491" s="10"/>
      <c r="H2491" s="392">
        <f t="shared" si="68"/>
        <v>33</v>
      </c>
      <c r="I2491" s="10"/>
      <c r="J2491" s="10"/>
      <c r="K2491" s="10"/>
      <c r="M2491" s="10">
        <v>5</v>
      </c>
      <c r="N2491" s="69"/>
      <c r="P2491" s="248">
        <f t="shared" si="64"/>
        <v>0</v>
      </c>
      <c r="Q2491" s="10"/>
      <c r="R2491" s="10"/>
      <c r="S2491" s="10"/>
      <c r="T2491" s="180">
        <f t="shared" si="65"/>
        <v>1950.8</v>
      </c>
      <c r="U2491" s="10"/>
      <c r="V2491" s="10"/>
      <c r="W2491" s="10"/>
      <c r="Y2491"/>
      <c r="Z2491" s="10"/>
      <c r="AB2491" s="253"/>
      <c r="AC2491" s="10"/>
      <c r="AD2491" s="10"/>
      <c r="AE2491" s="3"/>
      <c r="AF2491" s="3"/>
    </row>
    <row r="2492" spans="1:32" ht="15" x14ac:dyDescent="0.25">
      <c r="A2492" s="55"/>
      <c r="B2492" s="199"/>
      <c r="C2492" s="10" t="s">
        <v>229</v>
      </c>
      <c r="D2492" s="10"/>
      <c r="E2492" s="10" t="s">
        <v>210</v>
      </c>
      <c r="F2492" s="392">
        <v>26501</v>
      </c>
      <c r="G2492" s="10"/>
      <c r="H2492" s="392">
        <f t="shared" si="68"/>
        <v>90</v>
      </c>
      <c r="I2492" s="10"/>
      <c r="J2492" s="10"/>
      <c r="K2492" s="10"/>
      <c r="M2492" s="10">
        <v>56</v>
      </c>
      <c r="N2492" s="69"/>
      <c r="P2492" s="248">
        <f t="shared" si="64"/>
        <v>0</v>
      </c>
      <c r="Q2492" s="10"/>
      <c r="R2492" s="10"/>
      <c r="S2492" s="10"/>
      <c r="T2492" s="180">
        <f t="shared" si="65"/>
        <v>473.23214285714283</v>
      </c>
      <c r="U2492" s="10"/>
      <c r="V2492" s="10"/>
      <c r="W2492" s="10"/>
      <c r="Y2492"/>
      <c r="Z2492" s="10"/>
      <c r="AB2492" s="253"/>
      <c r="AC2492" s="10"/>
      <c r="AD2492" s="10"/>
      <c r="AE2492" s="3"/>
      <c r="AF2492" s="3"/>
    </row>
    <row r="2493" spans="1:32" ht="15" x14ac:dyDescent="0.25">
      <c r="A2493" s="55"/>
      <c r="B2493" s="199"/>
      <c r="C2493" s="10" t="s">
        <v>230</v>
      </c>
      <c r="D2493" s="10"/>
      <c r="E2493" s="10" t="s">
        <v>166</v>
      </c>
      <c r="F2493" s="392">
        <v>14276</v>
      </c>
      <c r="G2493" s="10"/>
      <c r="H2493" s="392">
        <f t="shared" si="68"/>
        <v>48</v>
      </c>
      <c r="I2493" s="10"/>
      <c r="J2493" s="10"/>
      <c r="K2493" s="10"/>
      <c r="M2493" s="10">
        <v>13</v>
      </c>
      <c r="N2493" s="69"/>
      <c r="P2493" s="248">
        <f t="shared" si="64"/>
        <v>0</v>
      </c>
      <c r="Q2493" s="10"/>
      <c r="R2493" s="10"/>
      <c r="S2493" s="10"/>
      <c r="T2493" s="180">
        <f t="shared" si="65"/>
        <v>1098.1538461538462</v>
      </c>
      <c r="U2493" s="10"/>
      <c r="V2493" s="10"/>
      <c r="W2493" s="10"/>
      <c r="Y2493"/>
      <c r="Z2493" s="10"/>
      <c r="AB2493" s="253"/>
      <c r="AC2493" s="10"/>
      <c r="AD2493" s="10"/>
      <c r="AE2493" s="3"/>
      <c r="AF2493" s="3"/>
    </row>
    <row r="2494" spans="1:32" ht="15" x14ac:dyDescent="0.25">
      <c r="A2494" s="55"/>
      <c r="B2494" s="199"/>
      <c r="C2494" s="10" t="s">
        <v>231</v>
      </c>
      <c r="D2494" s="10"/>
      <c r="E2494" s="10" t="s">
        <v>96</v>
      </c>
      <c r="F2494" s="392">
        <v>35834</v>
      </c>
      <c r="G2494" s="10"/>
      <c r="H2494" s="392">
        <f t="shared" si="68"/>
        <v>122</v>
      </c>
      <c r="I2494" s="10"/>
      <c r="J2494" s="10"/>
      <c r="K2494" s="10"/>
      <c r="M2494" s="10">
        <v>46</v>
      </c>
      <c r="N2494" s="69"/>
      <c r="P2494" s="248">
        <f t="shared" si="64"/>
        <v>0</v>
      </c>
      <c r="Q2494" s="10"/>
      <c r="R2494" s="10"/>
      <c r="S2494" s="10"/>
      <c r="T2494" s="180">
        <f t="shared" si="65"/>
        <v>779</v>
      </c>
      <c r="U2494" s="10"/>
      <c r="V2494" s="10"/>
      <c r="W2494" s="10"/>
      <c r="Y2494"/>
      <c r="Z2494" s="10"/>
      <c r="AB2494" s="253"/>
      <c r="AC2494" s="10"/>
      <c r="AD2494" s="10"/>
      <c r="AE2494" s="3"/>
      <c r="AF2494" s="3"/>
    </row>
    <row r="2495" spans="1:32" ht="15" x14ac:dyDescent="0.25">
      <c r="A2495" s="55"/>
      <c r="B2495" s="199"/>
      <c r="C2495" s="10" t="s">
        <v>231</v>
      </c>
      <c r="D2495" s="10"/>
      <c r="E2495" s="10" t="s">
        <v>245</v>
      </c>
      <c r="F2495" s="392">
        <v>6</v>
      </c>
      <c r="G2495" s="10"/>
      <c r="H2495" s="392">
        <f t="shared" si="68"/>
        <v>0</v>
      </c>
      <c r="I2495" s="10"/>
      <c r="J2495" s="10"/>
      <c r="K2495" s="10"/>
      <c r="M2495" s="10">
        <v>1</v>
      </c>
      <c r="N2495" s="69"/>
      <c r="P2495" s="248">
        <f t="shared" si="64"/>
        <v>0</v>
      </c>
      <c r="Q2495" s="10"/>
      <c r="R2495" s="10"/>
      <c r="S2495" s="10"/>
      <c r="T2495" s="180">
        <f t="shared" si="65"/>
        <v>6</v>
      </c>
      <c r="U2495" s="10"/>
      <c r="V2495" s="10"/>
      <c r="W2495" s="10"/>
      <c r="Y2495"/>
      <c r="Z2495" s="10"/>
      <c r="AB2495" s="253"/>
      <c r="AC2495" s="10"/>
      <c r="AD2495" s="10"/>
      <c r="AE2495" s="3"/>
      <c r="AF2495" s="3"/>
    </row>
    <row r="2496" spans="1:32" ht="15" x14ac:dyDescent="0.25">
      <c r="A2496" s="55"/>
      <c r="B2496" s="199"/>
      <c r="C2496" s="10" t="s">
        <v>232</v>
      </c>
      <c r="D2496" s="10"/>
      <c r="E2496" s="10" t="s">
        <v>234</v>
      </c>
      <c r="F2496" s="392">
        <v>854971</v>
      </c>
      <c r="G2496" s="10"/>
      <c r="H2496" s="392">
        <f t="shared" si="68"/>
        <v>2900</v>
      </c>
      <c r="I2496" s="10"/>
      <c r="J2496" s="10"/>
      <c r="K2496" s="10"/>
      <c r="M2496" s="10">
        <v>28</v>
      </c>
      <c r="N2496" s="69"/>
      <c r="P2496" s="248">
        <f t="shared" si="64"/>
        <v>0</v>
      </c>
      <c r="Q2496" s="10"/>
      <c r="R2496" s="10"/>
      <c r="S2496" s="10"/>
      <c r="T2496" s="180">
        <f t="shared" si="65"/>
        <v>30534.678571428572</v>
      </c>
      <c r="U2496" s="10"/>
      <c r="V2496" s="10"/>
      <c r="W2496" s="10"/>
      <c r="Y2496"/>
      <c r="Z2496" s="10"/>
      <c r="AB2496" s="253"/>
      <c r="AC2496" s="10"/>
      <c r="AD2496" s="10"/>
      <c r="AE2496" s="3"/>
      <c r="AF2496" s="3"/>
    </row>
    <row r="2497" spans="1:32" ht="15" x14ac:dyDescent="0.25">
      <c r="A2497" s="55"/>
      <c r="B2497" s="199"/>
      <c r="C2497" s="10" t="s">
        <v>235</v>
      </c>
      <c r="D2497" s="10"/>
      <c r="E2497" s="10" t="s">
        <v>126</v>
      </c>
      <c r="F2497" s="392">
        <v>705</v>
      </c>
      <c r="G2497" s="10"/>
      <c r="H2497" s="392">
        <f t="shared" si="68"/>
        <v>2</v>
      </c>
      <c r="I2497" s="10"/>
      <c r="J2497" s="10"/>
      <c r="K2497" s="10"/>
      <c r="M2497" s="10">
        <v>1</v>
      </c>
      <c r="N2497" s="69"/>
      <c r="P2497" s="248">
        <f t="shared" si="64"/>
        <v>0</v>
      </c>
      <c r="Q2497" s="10"/>
      <c r="R2497" s="10"/>
      <c r="S2497" s="10"/>
      <c r="T2497" s="180">
        <f t="shared" si="65"/>
        <v>705</v>
      </c>
      <c r="U2497" s="10"/>
      <c r="V2497" s="10"/>
      <c r="W2497" s="10"/>
      <c r="Y2497"/>
      <c r="Z2497" s="10"/>
      <c r="AB2497" s="253"/>
      <c r="AC2497" s="10"/>
      <c r="AD2497" s="10"/>
      <c r="AE2497" s="3"/>
      <c r="AF2497" s="3"/>
    </row>
    <row r="2498" spans="1:32" ht="15" x14ac:dyDescent="0.25">
      <c r="A2498" s="55"/>
      <c r="B2498" s="199"/>
      <c r="C2498" s="10" t="s">
        <v>235</v>
      </c>
      <c r="D2498" s="10"/>
      <c r="E2498" s="10" t="s">
        <v>236</v>
      </c>
      <c r="F2498" s="392">
        <v>51576</v>
      </c>
      <c r="G2498" s="10"/>
      <c r="H2498" s="392">
        <f t="shared" si="68"/>
        <v>175</v>
      </c>
      <c r="I2498" s="10"/>
      <c r="J2498" s="10"/>
      <c r="K2498" s="10"/>
      <c r="M2498" s="10">
        <v>30</v>
      </c>
      <c r="N2498" s="69"/>
      <c r="P2498" s="248">
        <f t="shared" si="64"/>
        <v>0</v>
      </c>
      <c r="Q2498" s="10"/>
      <c r="R2498" s="10"/>
      <c r="S2498" s="10"/>
      <c r="T2498" s="180">
        <f t="shared" si="65"/>
        <v>1719.2</v>
      </c>
      <c r="U2498" s="10"/>
      <c r="V2498" s="10"/>
      <c r="W2498" s="10"/>
      <c r="Y2498"/>
      <c r="Z2498" s="10"/>
      <c r="AB2498" s="253"/>
      <c r="AC2498" s="10"/>
      <c r="AD2498" s="10"/>
      <c r="AE2498" s="3"/>
      <c r="AF2498" s="3"/>
    </row>
    <row r="2499" spans="1:32" ht="15" x14ac:dyDescent="0.25">
      <c r="A2499" s="55"/>
      <c r="B2499" s="199"/>
      <c r="C2499" s="10" t="s">
        <v>237</v>
      </c>
      <c r="D2499" s="10"/>
      <c r="E2499" s="10" t="s">
        <v>238</v>
      </c>
      <c r="F2499" s="392">
        <v>105835</v>
      </c>
      <c r="G2499" s="10"/>
      <c r="H2499" s="392">
        <f t="shared" si="68"/>
        <v>359</v>
      </c>
      <c r="I2499" s="10"/>
      <c r="J2499" s="10"/>
      <c r="K2499" s="10"/>
      <c r="M2499" s="10">
        <v>87</v>
      </c>
      <c r="N2499" s="69"/>
      <c r="P2499" s="248">
        <f t="shared" si="64"/>
        <v>0</v>
      </c>
      <c r="Q2499" s="10"/>
      <c r="R2499" s="10"/>
      <c r="S2499" s="10"/>
      <c r="T2499" s="180">
        <f t="shared" si="65"/>
        <v>1216.4942528735633</v>
      </c>
      <c r="U2499" s="10"/>
      <c r="V2499" s="10"/>
      <c r="W2499" s="10"/>
      <c r="Y2499"/>
      <c r="Z2499" s="10"/>
      <c r="AB2499" s="253"/>
      <c r="AC2499" s="10"/>
      <c r="AD2499" s="10"/>
      <c r="AE2499" s="3"/>
      <c r="AF2499" s="3"/>
    </row>
    <row r="2500" spans="1:32" ht="15" x14ac:dyDescent="0.25">
      <c r="A2500" s="55"/>
      <c r="B2500" s="199"/>
      <c r="C2500" s="10" t="s">
        <v>239</v>
      </c>
      <c r="D2500" s="10"/>
      <c r="E2500" s="10" t="s">
        <v>178</v>
      </c>
      <c r="F2500" s="392">
        <v>19813</v>
      </c>
      <c r="G2500" s="10"/>
      <c r="H2500" s="392">
        <f t="shared" si="68"/>
        <v>67</v>
      </c>
      <c r="I2500" s="10"/>
      <c r="J2500" s="10"/>
      <c r="K2500" s="10"/>
      <c r="M2500" s="10">
        <v>6</v>
      </c>
      <c r="N2500" s="69"/>
      <c r="P2500" s="248">
        <f t="shared" si="64"/>
        <v>0</v>
      </c>
      <c r="Q2500" s="10"/>
      <c r="R2500" s="10"/>
      <c r="S2500" s="10"/>
      <c r="T2500" s="180">
        <f t="shared" si="65"/>
        <v>3302.1666666666665</v>
      </c>
      <c r="U2500" s="10"/>
      <c r="V2500" s="10"/>
      <c r="W2500" s="10"/>
      <c r="Y2500"/>
      <c r="Z2500" s="10"/>
      <c r="AB2500" s="253"/>
      <c r="AC2500" s="10"/>
      <c r="AD2500" s="10"/>
      <c r="AE2500" s="3"/>
      <c r="AF2500" s="3"/>
    </row>
    <row r="2501" spans="1:32" ht="15" x14ac:dyDescent="0.25">
      <c r="A2501" s="55"/>
      <c r="B2501" s="199"/>
      <c r="C2501" s="10" t="s">
        <v>240</v>
      </c>
      <c r="D2501" s="10"/>
      <c r="E2501" s="10" t="s">
        <v>152</v>
      </c>
      <c r="F2501" s="392">
        <v>3809</v>
      </c>
      <c r="G2501" s="10"/>
      <c r="H2501" s="392">
        <f t="shared" si="68"/>
        <v>13</v>
      </c>
      <c r="I2501" s="10"/>
      <c r="J2501" s="10"/>
      <c r="K2501" s="10"/>
      <c r="M2501" s="10">
        <v>7</v>
      </c>
      <c r="N2501" s="69"/>
      <c r="P2501" s="248">
        <f t="shared" si="64"/>
        <v>0</v>
      </c>
      <c r="Q2501" s="10"/>
      <c r="R2501" s="10"/>
      <c r="S2501" s="10"/>
      <c r="T2501" s="180">
        <f t="shared" si="65"/>
        <v>544.14285714285711</v>
      </c>
      <c r="U2501" s="10"/>
      <c r="V2501" s="10"/>
      <c r="W2501" s="10"/>
      <c r="Y2501"/>
      <c r="Z2501" s="10"/>
      <c r="AB2501" s="253"/>
      <c r="AC2501" s="10"/>
      <c r="AD2501" s="10"/>
      <c r="AE2501" s="3"/>
      <c r="AF2501" s="3"/>
    </row>
    <row r="2502" spans="1:32" ht="15" x14ac:dyDescent="0.25">
      <c r="A2502" s="55"/>
      <c r="B2502" s="199"/>
      <c r="C2502" s="10" t="s">
        <v>241</v>
      </c>
      <c r="D2502" s="10"/>
      <c r="E2502" s="10" t="s">
        <v>80</v>
      </c>
      <c r="F2502" s="392">
        <v>-6041</v>
      </c>
      <c r="G2502" s="10"/>
      <c r="H2502" s="392">
        <f t="shared" si="68"/>
        <v>-20</v>
      </c>
      <c r="I2502" s="10"/>
      <c r="J2502" s="10"/>
      <c r="K2502" s="10"/>
      <c r="M2502" s="10">
        <v>3</v>
      </c>
      <c r="N2502" s="69"/>
      <c r="P2502" s="248">
        <f t="shared" si="64"/>
        <v>0</v>
      </c>
      <c r="Q2502" s="10"/>
      <c r="R2502" s="10"/>
      <c r="S2502" s="10"/>
      <c r="T2502" s="180">
        <f t="shared" si="65"/>
        <v>-2013.6666666666667</v>
      </c>
      <c r="U2502" s="10"/>
      <c r="V2502" s="10"/>
      <c r="W2502" s="10"/>
      <c r="Y2502"/>
      <c r="Z2502" s="10"/>
      <c r="AB2502" s="253"/>
      <c r="AC2502" s="10"/>
      <c r="AD2502" s="10"/>
      <c r="AE2502" s="3"/>
      <c r="AF2502" s="3"/>
    </row>
    <row r="2503" spans="1:32" ht="15" x14ac:dyDescent="0.25">
      <c r="A2503" s="55"/>
      <c r="B2503" s="199"/>
      <c r="C2503" s="10" t="s">
        <v>598</v>
      </c>
      <c r="D2503" s="10"/>
      <c r="E2503" s="10" t="s">
        <v>85</v>
      </c>
      <c r="F2503" s="392">
        <v>67</v>
      </c>
      <c r="G2503" s="10"/>
      <c r="H2503" s="392">
        <f t="shared" si="68"/>
        <v>0</v>
      </c>
      <c r="I2503" s="10"/>
      <c r="J2503" s="10"/>
      <c r="K2503" s="10"/>
      <c r="M2503" s="10">
        <v>1</v>
      </c>
      <c r="N2503" s="69"/>
      <c r="P2503" s="248">
        <f t="shared" si="64"/>
        <v>0</v>
      </c>
      <c r="Q2503" s="10"/>
      <c r="R2503" s="10"/>
      <c r="S2503" s="10"/>
      <c r="T2503" s="180">
        <f t="shared" si="65"/>
        <v>67</v>
      </c>
      <c r="U2503" s="10"/>
      <c r="V2503" s="10"/>
      <c r="W2503" s="10"/>
      <c r="Y2503"/>
      <c r="Z2503" s="10"/>
      <c r="AB2503" s="253"/>
      <c r="AC2503" s="10"/>
      <c r="AD2503" s="10"/>
      <c r="AE2503" s="3"/>
      <c r="AF2503" s="3"/>
    </row>
    <row r="2504" spans="1:32" ht="15" x14ac:dyDescent="0.25">
      <c r="A2504" s="55"/>
      <c r="B2504" s="199"/>
      <c r="C2504" s="10" t="s">
        <v>242</v>
      </c>
      <c r="D2504" s="10"/>
      <c r="E2504" s="10" t="s">
        <v>74</v>
      </c>
      <c r="F2504" s="392">
        <v>471</v>
      </c>
      <c r="G2504" s="10"/>
      <c r="H2504" s="392">
        <f t="shared" si="68"/>
        <v>2</v>
      </c>
      <c r="I2504" s="10"/>
      <c r="J2504" s="10"/>
      <c r="K2504" s="10"/>
      <c r="M2504" s="10">
        <v>1</v>
      </c>
      <c r="N2504" s="69"/>
      <c r="P2504" s="248">
        <f t="shared" si="64"/>
        <v>0</v>
      </c>
      <c r="Q2504" s="10"/>
      <c r="R2504" s="10"/>
      <c r="S2504" s="10"/>
      <c r="T2504" s="180">
        <f t="shared" si="65"/>
        <v>471</v>
      </c>
      <c r="U2504" s="10"/>
      <c r="V2504" s="10"/>
      <c r="W2504" s="10"/>
      <c r="Y2504"/>
      <c r="Z2504" s="10"/>
      <c r="AB2504" s="253"/>
      <c r="AC2504" s="10"/>
      <c r="AD2504" s="10"/>
      <c r="AE2504" s="3"/>
      <c r="AF2504" s="3"/>
    </row>
    <row r="2505" spans="1:32" ht="15" x14ac:dyDescent="0.25">
      <c r="A2505" s="55"/>
      <c r="B2505" s="199"/>
      <c r="C2505" s="10" t="s">
        <v>243</v>
      </c>
      <c r="D2505" s="10"/>
      <c r="E2505" s="10" t="s">
        <v>156</v>
      </c>
      <c r="F2505" s="392">
        <v>346</v>
      </c>
      <c r="G2505" s="10"/>
      <c r="H2505" s="392">
        <f t="shared" si="68"/>
        <v>1</v>
      </c>
      <c r="I2505" s="10"/>
      <c r="J2505" s="10"/>
      <c r="K2505" s="10"/>
      <c r="M2505" s="10">
        <v>2</v>
      </c>
      <c r="N2505" s="69"/>
      <c r="P2505" s="248">
        <f t="shared" si="64"/>
        <v>0</v>
      </c>
      <c r="Q2505" s="10"/>
      <c r="R2505" s="10"/>
      <c r="S2505" s="10"/>
      <c r="T2505" s="180">
        <f t="shared" si="65"/>
        <v>173</v>
      </c>
      <c r="U2505" s="10"/>
      <c r="V2505" s="10"/>
      <c r="W2505" s="10"/>
      <c r="Y2505"/>
      <c r="Z2505" s="10"/>
      <c r="AB2505" s="253"/>
      <c r="AC2505" s="10"/>
      <c r="AD2505" s="10"/>
      <c r="AE2505" s="3"/>
      <c r="AF2505" s="3"/>
    </row>
    <row r="2506" spans="1:32" ht="15" x14ac:dyDescent="0.25">
      <c r="A2506" s="55"/>
      <c r="B2506" s="199"/>
      <c r="C2506" s="10" t="s">
        <v>244</v>
      </c>
      <c r="D2506" s="10"/>
      <c r="E2506" s="10" t="s">
        <v>245</v>
      </c>
      <c r="F2506" s="392">
        <v>1305</v>
      </c>
      <c r="G2506" s="10"/>
      <c r="H2506" s="392">
        <f t="shared" si="68"/>
        <v>4</v>
      </c>
      <c r="I2506" s="10"/>
      <c r="J2506" s="10"/>
      <c r="K2506" s="10"/>
      <c r="M2506" s="10">
        <v>3</v>
      </c>
      <c r="N2506" s="69"/>
      <c r="P2506" s="248">
        <f t="shared" si="64"/>
        <v>0</v>
      </c>
      <c r="Q2506" s="10"/>
      <c r="R2506" s="10"/>
      <c r="S2506" s="10"/>
      <c r="T2506" s="180">
        <f t="shared" si="65"/>
        <v>435</v>
      </c>
      <c r="U2506" s="10"/>
      <c r="V2506" s="10"/>
      <c r="W2506" s="10"/>
      <c r="Y2506"/>
      <c r="Z2506" s="10"/>
      <c r="AB2506" s="253"/>
      <c r="AC2506" s="10"/>
      <c r="AD2506" s="10"/>
      <c r="AE2506" s="3"/>
      <c r="AF2506" s="3"/>
    </row>
    <row r="2507" spans="1:32" ht="15" x14ac:dyDescent="0.25">
      <c r="A2507" s="55"/>
      <c r="B2507" s="199"/>
      <c r="C2507" s="10" t="s">
        <v>246</v>
      </c>
      <c r="D2507" s="10"/>
      <c r="E2507" s="10" t="s">
        <v>210</v>
      </c>
      <c r="F2507" s="392">
        <v>1186525</v>
      </c>
      <c r="G2507" s="10"/>
      <c r="H2507" s="392">
        <f t="shared" si="68"/>
        <v>4025</v>
      </c>
      <c r="I2507" s="10"/>
      <c r="J2507" s="10"/>
      <c r="K2507" s="10"/>
      <c r="M2507" s="10">
        <v>501</v>
      </c>
      <c r="N2507" s="69"/>
      <c r="P2507" s="248">
        <f t="shared" si="64"/>
        <v>0</v>
      </c>
      <c r="Q2507" s="10"/>
      <c r="R2507" s="10"/>
      <c r="S2507" s="10"/>
      <c r="T2507" s="180">
        <f t="shared" si="65"/>
        <v>2368.313373253493</v>
      </c>
      <c r="U2507" s="10"/>
      <c r="V2507" s="10"/>
      <c r="W2507" s="10"/>
      <c r="Y2507"/>
      <c r="Z2507" s="10"/>
      <c r="AB2507" s="253"/>
      <c r="AC2507" s="10"/>
      <c r="AD2507" s="10"/>
      <c r="AE2507" s="3"/>
      <c r="AF2507" s="3"/>
    </row>
    <row r="2508" spans="1:32" ht="15" x14ac:dyDescent="0.25">
      <c r="A2508" s="55"/>
      <c r="B2508" s="199"/>
      <c r="C2508" s="10" t="s">
        <v>246</v>
      </c>
      <c r="D2508" s="10"/>
      <c r="E2508" s="10" t="s">
        <v>195</v>
      </c>
      <c r="F2508" s="392">
        <v>73</v>
      </c>
      <c r="G2508" s="10"/>
      <c r="H2508" s="392">
        <f t="shared" si="68"/>
        <v>0</v>
      </c>
      <c r="I2508" s="10"/>
      <c r="J2508" s="10"/>
      <c r="K2508" s="10"/>
      <c r="M2508" s="10">
        <v>1</v>
      </c>
      <c r="N2508" s="69"/>
      <c r="P2508" s="248">
        <f t="shared" si="64"/>
        <v>0</v>
      </c>
      <c r="Q2508" s="10"/>
      <c r="R2508" s="10"/>
      <c r="S2508" s="10"/>
      <c r="T2508" s="180">
        <f t="shared" si="65"/>
        <v>73</v>
      </c>
      <c r="U2508" s="10"/>
      <c r="V2508" s="10"/>
      <c r="W2508" s="10"/>
      <c r="Y2508"/>
      <c r="Z2508" s="10"/>
      <c r="AB2508" s="253"/>
      <c r="AC2508" s="10"/>
      <c r="AD2508" s="10"/>
      <c r="AE2508" s="3"/>
      <c r="AF2508" s="3"/>
    </row>
    <row r="2509" spans="1:32" ht="15" x14ac:dyDescent="0.25">
      <c r="A2509" s="55"/>
      <c r="B2509" s="199"/>
      <c r="C2509" s="10" t="s">
        <v>247</v>
      </c>
      <c r="D2509" s="10"/>
      <c r="E2509" s="10" t="s">
        <v>76</v>
      </c>
      <c r="F2509" s="392">
        <v>6156430</v>
      </c>
      <c r="G2509" s="10"/>
      <c r="H2509" s="392">
        <f t="shared" si="68"/>
        <v>20882</v>
      </c>
      <c r="I2509" s="10"/>
      <c r="J2509" s="10"/>
      <c r="K2509" s="10"/>
      <c r="M2509" s="10">
        <v>972</v>
      </c>
      <c r="N2509" s="69"/>
      <c r="P2509" s="248">
        <f t="shared" si="64"/>
        <v>0</v>
      </c>
      <c r="Q2509" s="10"/>
      <c r="R2509" s="10"/>
      <c r="S2509" s="10"/>
      <c r="T2509" s="180">
        <f t="shared" si="65"/>
        <v>6333.7757201646091</v>
      </c>
      <c r="U2509" s="10"/>
      <c r="V2509" s="10"/>
      <c r="W2509" s="10"/>
      <c r="Y2509"/>
      <c r="Z2509" s="10"/>
      <c r="AB2509" s="253"/>
      <c r="AC2509" s="10"/>
      <c r="AD2509" s="10"/>
      <c r="AE2509" s="3"/>
      <c r="AF2509" s="3"/>
    </row>
    <row r="2510" spans="1:32" ht="15" x14ac:dyDescent="0.25">
      <c r="A2510" s="55"/>
      <c r="B2510" s="199"/>
      <c r="C2510" s="10" t="s">
        <v>247</v>
      </c>
      <c r="D2510" s="10"/>
      <c r="E2510" s="10" t="s">
        <v>119</v>
      </c>
      <c r="F2510" s="392">
        <v>666</v>
      </c>
      <c r="G2510" s="10"/>
      <c r="H2510" s="392">
        <f t="shared" si="68"/>
        <v>2</v>
      </c>
      <c r="I2510" s="10"/>
      <c r="J2510" s="10"/>
      <c r="K2510" s="10"/>
      <c r="M2510" s="10">
        <v>1</v>
      </c>
      <c r="N2510" s="69"/>
      <c r="P2510" s="248">
        <f t="shared" si="64"/>
        <v>0</v>
      </c>
      <c r="Q2510" s="10"/>
      <c r="R2510" s="10"/>
      <c r="S2510" s="10"/>
      <c r="T2510" s="180">
        <f t="shared" si="65"/>
        <v>666</v>
      </c>
      <c r="U2510" s="10"/>
      <c r="V2510" s="10"/>
      <c r="W2510" s="10"/>
      <c r="Y2510"/>
      <c r="Z2510" s="10"/>
      <c r="AB2510" s="253"/>
      <c r="AC2510" s="10"/>
      <c r="AD2510" s="10"/>
      <c r="AE2510" s="3"/>
      <c r="AF2510" s="3"/>
    </row>
    <row r="2511" spans="1:32" ht="15" x14ac:dyDescent="0.25">
      <c r="A2511" s="55"/>
      <c r="B2511" s="199"/>
      <c r="C2511" s="10" t="s">
        <v>248</v>
      </c>
      <c r="D2511" s="10"/>
      <c r="E2511" s="10" t="s">
        <v>126</v>
      </c>
      <c r="F2511" s="392">
        <v>14419</v>
      </c>
      <c r="G2511" s="10"/>
      <c r="H2511" s="392">
        <f t="shared" si="68"/>
        <v>49</v>
      </c>
      <c r="I2511" s="10"/>
      <c r="J2511" s="10"/>
      <c r="K2511" s="10"/>
      <c r="M2511" s="10">
        <v>28</v>
      </c>
      <c r="N2511" s="69"/>
      <c r="P2511" s="248">
        <f t="shared" si="64"/>
        <v>0</v>
      </c>
      <c r="Q2511" s="10"/>
      <c r="R2511" s="10"/>
      <c r="S2511" s="10"/>
      <c r="T2511" s="180">
        <f t="shared" si="65"/>
        <v>514.96428571428567</v>
      </c>
      <c r="U2511" s="10"/>
      <c r="V2511" s="10"/>
      <c r="W2511" s="10"/>
      <c r="Y2511"/>
      <c r="Z2511" s="10"/>
      <c r="AB2511" s="253"/>
      <c r="AC2511" s="10"/>
      <c r="AD2511" s="10"/>
      <c r="AE2511" s="3"/>
      <c r="AF2511" s="3"/>
    </row>
    <row r="2512" spans="1:32" ht="15" x14ac:dyDescent="0.25">
      <c r="A2512" s="55"/>
      <c r="B2512" s="199"/>
      <c r="C2512" s="10" t="s">
        <v>249</v>
      </c>
      <c r="D2512" s="10"/>
      <c r="E2512" s="10" t="s">
        <v>91</v>
      </c>
      <c r="F2512" s="392">
        <v>7143</v>
      </c>
      <c r="G2512" s="10"/>
      <c r="H2512" s="392">
        <f t="shared" si="68"/>
        <v>24</v>
      </c>
      <c r="I2512" s="10"/>
      <c r="J2512" s="10"/>
      <c r="K2512" s="10"/>
      <c r="M2512" s="10">
        <v>3</v>
      </c>
      <c r="N2512" s="69"/>
      <c r="P2512" s="248">
        <f t="shared" si="64"/>
        <v>0</v>
      </c>
      <c r="Q2512" s="10"/>
      <c r="R2512" s="10"/>
      <c r="S2512" s="10"/>
      <c r="T2512" s="180">
        <f t="shared" si="65"/>
        <v>2381</v>
      </c>
      <c r="U2512" s="10"/>
      <c r="V2512" s="10"/>
      <c r="W2512" s="10"/>
      <c r="Y2512"/>
      <c r="Z2512" s="10"/>
      <c r="AB2512" s="253"/>
      <c r="AC2512" s="10"/>
      <c r="AD2512" s="10"/>
      <c r="AE2512" s="3"/>
      <c r="AF2512" s="3"/>
    </row>
    <row r="2513" spans="1:32" ht="15" x14ac:dyDescent="0.25">
      <c r="A2513" s="55"/>
      <c r="B2513" s="199"/>
      <c r="C2513" s="10" t="s">
        <v>250</v>
      </c>
      <c r="D2513" s="10"/>
      <c r="E2513" s="10" t="s">
        <v>78</v>
      </c>
      <c r="F2513" s="392">
        <v>420942</v>
      </c>
      <c r="G2513" s="10"/>
      <c r="H2513" s="392">
        <f t="shared" si="68"/>
        <v>1428</v>
      </c>
      <c r="I2513" s="10"/>
      <c r="J2513" s="10"/>
      <c r="K2513" s="10"/>
      <c r="M2513" s="10">
        <v>116</v>
      </c>
      <c r="N2513" s="69"/>
      <c r="P2513" s="248">
        <f t="shared" si="64"/>
        <v>0</v>
      </c>
      <c r="Q2513" s="10"/>
      <c r="R2513" s="10"/>
      <c r="S2513" s="10"/>
      <c r="T2513" s="180">
        <f t="shared" si="65"/>
        <v>3628.8103448275861</v>
      </c>
      <c r="U2513" s="10"/>
      <c r="V2513" s="10"/>
      <c r="W2513" s="10"/>
      <c r="Y2513"/>
      <c r="Z2513" s="10"/>
      <c r="AB2513" s="253"/>
      <c r="AC2513" s="10"/>
      <c r="AD2513" s="10"/>
      <c r="AE2513" s="3"/>
      <c r="AF2513" s="3"/>
    </row>
    <row r="2514" spans="1:32" ht="15" x14ac:dyDescent="0.25">
      <c r="A2514" s="55"/>
      <c r="B2514" s="199"/>
      <c r="C2514" s="10" t="s">
        <v>251</v>
      </c>
      <c r="D2514" s="10"/>
      <c r="E2514" s="10" t="s">
        <v>144</v>
      </c>
      <c r="F2514" s="392">
        <v>37</v>
      </c>
      <c r="G2514" s="10"/>
      <c r="H2514" s="392">
        <f t="shared" si="68"/>
        <v>0</v>
      </c>
      <c r="I2514" s="10"/>
      <c r="J2514" s="10"/>
      <c r="K2514" s="10"/>
      <c r="M2514" s="10">
        <v>1</v>
      </c>
      <c r="N2514" s="69"/>
      <c r="P2514" s="248">
        <f t="shared" si="64"/>
        <v>0</v>
      </c>
      <c r="Q2514" s="10"/>
      <c r="R2514" s="10"/>
      <c r="S2514" s="10"/>
      <c r="T2514" s="180">
        <f t="shared" si="65"/>
        <v>37</v>
      </c>
      <c r="U2514" s="10"/>
      <c r="V2514" s="10"/>
      <c r="W2514" s="10"/>
      <c r="Y2514"/>
      <c r="Z2514" s="10"/>
      <c r="AB2514" s="253"/>
      <c r="AC2514" s="10"/>
      <c r="AD2514" s="10"/>
      <c r="AE2514" s="3"/>
      <c r="AF2514" s="3"/>
    </row>
    <row r="2515" spans="1:32" ht="15" x14ac:dyDescent="0.25">
      <c r="A2515" s="55"/>
      <c r="B2515" s="199"/>
      <c r="C2515" s="10" t="s">
        <v>251</v>
      </c>
      <c r="D2515" s="10"/>
      <c r="E2515" s="10" t="s">
        <v>234</v>
      </c>
      <c r="F2515" s="392">
        <v>336</v>
      </c>
      <c r="G2515" s="10"/>
      <c r="H2515" s="392">
        <f t="shared" si="68"/>
        <v>1</v>
      </c>
      <c r="I2515" s="10"/>
      <c r="J2515" s="10"/>
      <c r="K2515" s="10"/>
      <c r="M2515" s="10">
        <v>1</v>
      </c>
      <c r="N2515" s="69"/>
      <c r="P2515" s="248">
        <f t="shared" si="64"/>
        <v>0</v>
      </c>
      <c r="Q2515" s="10"/>
      <c r="R2515" s="10"/>
      <c r="S2515" s="10"/>
      <c r="T2515" s="180">
        <f t="shared" si="65"/>
        <v>336</v>
      </c>
      <c r="U2515" s="10"/>
      <c r="V2515" s="10"/>
      <c r="W2515" s="10"/>
      <c r="Y2515"/>
      <c r="Z2515" s="10"/>
      <c r="AB2515" s="253"/>
      <c r="AC2515" s="10"/>
      <c r="AD2515" s="10"/>
      <c r="AE2515" s="3"/>
      <c r="AF2515" s="3"/>
    </row>
    <row r="2516" spans="1:32" ht="15" x14ac:dyDescent="0.25">
      <c r="A2516" s="55"/>
      <c r="B2516" s="199"/>
      <c r="C2516" s="10" t="s">
        <v>251</v>
      </c>
      <c r="D2516" s="10"/>
      <c r="E2516" s="10" t="s">
        <v>69</v>
      </c>
      <c r="F2516" s="392">
        <v>940403</v>
      </c>
      <c r="G2516" s="10"/>
      <c r="H2516" s="392">
        <f t="shared" si="68"/>
        <v>3190</v>
      </c>
      <c r="I2516" s="10"/>
      <c r="J2516" s="10"/>
      <c r="K2516" s="10"/>
      <c r="M2516" s="10">
        <v>520</v>
      </c>
      <c r="N2516" s="69"/>
      <c r="P2516" s="248">
        <f t="shared" si="64"/>
        <v>0</v>
      </c>
      <c r="Q2516" s="10"/>
      <c r="R2516" s="10"/>
      <c r="S2516" s="10"/>
      <c r="T2516" s="180">
        <f t="shared" si="65"/>
        <v>1808.4673076923077</v>
      </c>
      <c r="U2516" s="10"/>
      <c r="V2516" s="10"/>
      <c r="W2516" s="10"/>
      <c r="Y2516"/>
      <c r="Z2516" s="10"/>
      <c r="AB2516" s="253"/>
      <c r="AC2516" s="10"/>
      <c r="AD2516" s="10"/>
      <c r="AE2516" s="3"/>
      <c r="AF2516" s="3"/>
    </row>
    <row r="2517" spans="1:32" ht="15" x14ac:dyDescent="0.25">
      <c r="A2517" s="55"/>
      <c r="B2517" s="199"/>
      <c r="C2517" s="10" t="s">
        <v>252</v>
      </c>
      <c r="D2517" s="10"/>
      <c r="E2517" s="10" t="s">
        <v>78</v>
      </c>
      <c r="F2517" s="392"/>
      <c r="G2517" s="10"/>
      <c r="H2517" s="392">
        <f t="shared" si="68"/>
        <v>0</v>
      </c>
      <c r="I2517" s="10"/>
      <c r="J2517" s="10"/>
      <c r="K2517" s="10"/>
      <c r="M2517" s="10">
        <v>1</v>
      </c>
      <c r="N2517" s="69"/>
      <c r="P2517" s="248">
        <f t="shared" si="64"/>
        <v>0</v>
      </c>
      <c r="Q2517" s="10"/>
      <c r="R2517" s="10"/>
      <c r="S2517" s="10"/>
      <c r="T2517" s="180">
        <f t="shared" si="65"/>
        <v>0</v>
      </c>
      <c r="U2517" s="10"/>
      <c r="V2517" s="10"/>
      <c r="W2517" s="10"/>
      <c r="Y2517"/>
      <c r="Z2517" s="10"/>
      <c r="AB2517" s="253"/>
      <c r="AC2517" s="10"/>
      <c r="AD2517" s="10"/>
      <c r="AE2517" s="3"/>
      <c r="AF2517" s="3"/>
    </row>
    <row r="2518" spans="1:32" ht="15" x14ac:dyDescent="0.25">
      <c r="A2518" s="55"/>
      <c r="B2518" s="199"/>
      <c r="C2518" s="10" t="s">
        <v>253</v>
      </c>
      <c r="D2518" s="10"/>
      <c r="E2518" s="10" t="s">
        <v>163</v>
      </c>
      <c r="F2518" s="392">
        <v>469</v>
      </c>
      <c r="G2518" s="10"/>
      <c r="H2518" s="392">
        <f t="shared" si="68"/>
        <v>2</v>
      </c>
      <c r="I2518" s="10"/>
      <c r="J2518" s="10"/>
      <c r="K2518" s="10"/>
      <c r="M2518" s="10">
        <v>9</v>
      </c>
      <c r="N2518" s="69"/>
      <c r="P2518" s="248">
        <f t="shared" si="64"/>
        <v>0</v>
      </c>
      <c r="Q2518" s="10"/>
      <c r="R2518" s="10"/>
      <c r="S2518" s="10"/>
      <c r="T2518" s="180">
        <f t="shared" si="65"/>
        <v>52.111111111111114</v>
      </c>
      <c r="U2518" s="10"/>
      <c r="V2518" s="10"/>
      <c r="W2518" s="10"/>
      <c r="Y2518"/>
      <c r="Z2518" s="10"/>
      <c r="AB2518" s="253"/>
      <c r="AC2518" s="10"/>
      <c r="AD2518" s="10"/>
      <c r="AE2518" s="3"/>
      <c r="AF2518" s="3"/>
    </row>
    <row r="2519" spans="1:32" ht="15" x14ac:dyDescent="0.25">
      <c r="A2519" s="55"/>
      <c r="B2519" s="199"/>
      <c r="C2519" s="10" t="s">
        <v>254</v>
      </c>
      <c r="D2519" s="10"/>
      <c r="E2519" s="10" t="s">
        <v>255</v>
      </c>
      <c r="F2519" s="392">
        <v>242723</v>
      </c>
      <c r="G2519" s="10"/>
      <c r="H2519" s="392">
        <f t="shared" si="68"/>
        <v>823</v>
      </c>
      <c r="I2519" s="10"/>
      <c r="J2519" s="10"/>
      <c r="K2519" s="10"/>
      <c r="M2519" s="10">
        <v>126</v>
      </c>
      <c r="N2519" s="69"/>
      <c r="P2519" s="248">
        <f t="shared" si="64"/>
        <v>0</v>
      </c>
      <c r="Q2519" s="10"/>
      <c r="R2519" s="10"/>
      <c r="S2519" s="10"/>
      <c r="T2519" s="180">
        <f t="shared" si="65"/>
        <v>1926.3730158730159</v>
      </c>
      <c r="U2519" s="10"/>
      <c r="V2519" s="10"/>
      <c r="W2519" s="10"/>
      <c r="Y2519"/>
      <c r="Z2519" s="10"/>
      <c r="AB2519" s="253"/>
      <c r="AC2519" s="10"/>
      <c r="AD2519" s="10"/>
      <c r="AE2519" s="3"/>
      <c r="AF2519" s="3"/>
    </row>
    <row r="2520" spans="1:32" ht="15" x14ac:dyDescent="0.25">
      <c r="A2520" s="55"/>
      <c r="B2520" s="199"/>
      <c r="C2520" s="10" t="s">
        <v>599</v>
      </c>
      <c r="D2520" s="10"/>
      <c r="E2520" s="10" t="s">
        <v>119</v>
      </c>
      <c r="F2520" s="392">
        <v>773</v>
      </c>
      <c r="G2520" s="10"/>
      <c r="H2520" s="392">
        <f t="shared" si="68"/>
        <v>3</v>
      </c>
      <c r="I2520" s="10"/>
      <c r="J2520" s="10"/>
      <c r="K2520" s="10"/>
      <c r="M2520" s="10">
        <v>2</v>
      </c>
      <c r="N2520" s="69"/>
      <c r="P2520" s="248">
        <f t="shared" si="64"/>
        <v>0</v>
      </c>
      <c r="Q2520" s="10"/>
      <c r="R2520" s="10"/>
      <c r="S2520" s="10"/>
      <c r="T2520" s="180">
        <f t="shared" si="65"/>
        <v>386.5</v>
      </c>
      <c r="U2520" s="10"/>
      <c r="V2520" s="10"/>
      <c r="W2520" s="10"/>
      <c r="Y2520"/>
      <c r="Z2520" s="10"/>
      <c r="AB2520" s="253"/>
      <c r="AC2520" s="10"/>
      <c r="AD2520" s="10"/>
      <c r="AE2520" s="3"/>
      <c r="AF2520" s="3"/>
    </row>
    <row r="2521" spans="1:32" ht="15" x14ac:dyDescent="0.25">
      <c r="A2521" s="55"/>
      <c r="B2521" s="199"/>
      <c r="C2521" s="10" t="s">
        <v>259</v>
      </c>
      <c r="D2521" s="10"/>
      <c r="E2521" s="10" t="s">
        <v>99</v>
      </c>
      <c r="F2521" s="392">
        <v>672</v>
      </c>
      <c r="G2521" s="10"/>
      <c r="H2521" s="392">
        <f t="shared" si="68"/>
        <v>2</v>
      </c>
      <c r="I2521" s="10"/>
      <c r="J2521" s="10"/>
      <c r="K2521" s="10"/>
      <c r="M2521" s="10">
        <v>1</v>
      </c>
      <c r="N2521" s="69"/>
      <c r="P2521" s="248">
        <f t="shared" si="64"/>
        <v>0</v>
      </c>
      <c r="Q2521" s="10"/>
      <c r="R2521" s="10"/>
      <c r="S2521" s="10"/>
      <c r="T2521" s="180">
        <f t="shared" si="65"/>
        <v>672</v>
      </c>
      <c r="U2521" s="10"/>
      <c r="V2521" s="10"/>
      <c r="W2521" s="10"/>
      <c r="Y2521"/>
      <c r="Z2521" s="10"/>
      <c r="AB2521" s="253"/>
      <c r="AC2521" s="10"/>
      <c r="AD2521" s="10"/>
      <c r="AE2521" s="3"/>
      <c r="AF2521" s="3"/>
    </row>
    <row r="2522" spans="1:32" ht="15" x14ac:dyDescent="0.25">
      <c r="A2522" s="55"/>
      <c r="B2522" s="199"/>
      <c r="C2522" s="10" t="s">
        <v>259</v>
      </c>
      <c r="D2522" s="10"/>
      <c r="E2522" s="10" t="s">
        <v>76</v>
      </c>
      <c r="F2522" s="392">
        <v>124538</v>
      </c>
      <c r="G2522" s="10"/>
      <c r="H2522" s="392">
        <f t="shared" si="68"/>
        <v>422</v>
      </c>
      <c r="I2522" s="10"/>
      <c r="J2522" s="10"/>
      <c r="K2522" s="10"/>
      <c r="M2522" s="10">
        <v>33</v>
      </c>
      <c r="N2522" s="69"/>
      <c r="P2522" s="248">
        <f t="shared" si="64"/>
        <v>0</v>
      </c>
      <c r="Q2522" s="10"/>
      <c r="R2522" s="10"/>
      <c r="S2522" s="10"/>
      <c r="T2522" s="180">
        <f t="shared" si="65"/>
        <v>3773.878787878788</v>
      </c>
      <c r="U2522" s="10"/>
      <c r="V2522" s="10"/>
      <c r="W2522" s="10"/>
      <c r="Y2522"/>
      <c r="Z2522" s="10"/>
      <c r="AB2522" s="253"/>
      <c r="AC2522" s="10"/>
      <c r="AD2522" s="10"/>
      <c r="AE2522" s="3"/>
      <c r="AF2522" s="3"/>
    </row>
    <row r="2523" spans="1:32" ht="15" x14ac:dyDescent="0.25">
      <c r="A2523" s="55"/>
      <c r="B2523" s="199"/>
      <c r="C2523" s="10" t="s">
        <v>259</v>
      </c>
      <c r="D2523" s="10"/>
      <c r="E2523" s="10" t="s">
        <v>119</v>
      </c>
      <c r="F2523" s="392">
        <v>97827</v>
      </c>
      <c r="G2523" s="10"/>
      <c r="H2523" s="392">
        <f t="shared" si="68"/>
        <v>332</v>
      </c>
      <c r="I2523" s="10"/>
      <c r="J2523" s="10"/>
      <c r="K2523" s="10"/>
      <c r="M2523" s="10">
        <v>23</v>
      </c>
      <c r="N2523" s="69"/>
      <c r="P2523" s="248">
        <f t="shared" si="64"/>
        <v>0</v>
      </c>
      <c r="Q2523" s="10"/>
      <c r="R2523" s="10"/>
      <c r="S2523" s="10"/>
      <c r="T2523" s="180">
        <f t="shared" si="65"/>
        <v>4253.347826086957</v>
      </c>
      <c r="U2523" s="10"/>
      <c r="V2523" s="10"/>
      <c r="W2523" s="10"/>
      <c r="Y2523"/>
      <c r="Z2523" s="10"/>
      <c r="AB2523" s="253"/>
      <c r="AC2523" s="10"/>
      <c r="AD2523" s="10"/>
      <c r="AE2523" s="3"/>
      <c r="AF2523" s="3"/>
    </row>
    <row r="2524" spans="1:32" ht="15" x14ac:dyDescent="0.25">
      <c r="A2524" s="55"/>
      <c r="B2524" s="199"/>
      <c r="C2524" s="10" t="s">
        <v>260</v>
      </c>
      <c r="D2524" s="10"/>
      <c r="E2524" s="10" t="s">
        <v>202</v>
      </c>
      <c r="F2524" s="392">
        <v>471</v>
      </c>
      <c r="G2524" s="10"/>
      <c r="H2524" s="392">
        <f t="shared" si="68"/>
        <v>2</v>
      </c>
      <c r="I2524" s="10"/>
      <c r="J2524" s="10"/>
      <c r="K2524" s="10"/>
      <c r="M2524" s="10">
        <v>1</v>
      </c>
      <c r="N2524" s="69"/>
      <c r="P2524" s="248">
        <f t="shared" si="64"/>
        <v>0</v>
      </c>
      <c r="Q2524" s="10"/>
      <c r="R2524" s="10"/>
      <c r="S2524" s="10"/>
      <c r="T2524" s="180">
        <f t="shared" si="65"/>
        <v>471</v>
      </c>
      <c r="U2524" s="10"/>
      <c r="V2524" s="10"/>
      <c r="W2524" s="10"/>
      <c r="Y2524"/>
      <c r="Z2524" s="10"/>
      <c r="AB2524" s="253"/>
      <c r="AC2524" s="10"/>
      <c r="AD2524" s="10"/>
      <c r="AE2524" s="3"/>
      <c r="AF2524" s="3"/>
    </row>
    <row r="2525" spans="1:32" ht="15" x14ac:dyDescent="0.25">
      <c r="A2525" s="55"/>
      <c r="B2525" s="199"/>
      <c r="C2525" s="10" t="s">
        <v>260</v>
      </c>
      <c r="D2525" s="10"/>
      <c r="E2525" s="10" t="s">
        <v>72</v>
      </c>
      <c r="F2525" s="392">
        <v>542825</v>
      </c>
      <c r="G2525" s="10"/>
      <c r="H2525" s="392">
        <f t="shared" si="68"/>
        <v>1841</v>
      </c>
      <c r="I2525" s="10"/>
      <c r="J2525" s="10"/>
      <c r="K2525" s="10"/>
      <c r="M2525" s="10">
        <v>275</v>
      </c>
      <c r="N2525" s="69"/>
      <c r="P2525" s="248">
        <f t="shared" si="64"/>
        <v>0</v>
      </c>
      <c r="Q2525" s="10"/>
      <c r="R2525" s="10"/>
      <c r="S2525" s="10"/>
      <c r="T2525" s="180">
        <f t="shared" si="65"/>
        <v>1973.909090909091</v>
      </c>
      <c r="U2525" s="10"/>
      <c r="V2525" s="10"/>
      <c r="W2525" s="10"/>
      <c r="Y2525"/>
      <c r="Z2525" s="10"/>
      <c r="AB2525" s="253"/>
      <c r="AC2525" s="10"/>
      <c r="AD2525" s="10"/>
      <c r="AE2525" s="3"/>
      <c r="AF2525" s="3"/>
    </row>
    <row r="2526" spans="1:32" ht="15" x14ac:dyDescent="0.25">
      <c r="A2526" s="55"/>
      <c r="B2526" s="199"/>
      <c r="C2526" s="10" t="s">
        <v>263</v>
      </c>
      <c r="D2526" s="10"/>
      <c r="E2526" s="10" t="s">
        <v>63</v>
      </c>
      <c r="F2526" s="392">
        <v>583829</v>
      </c>
      <c r="G2526" s="10"/>
      <c r="H2526" s="392">
        <f t="shared" si="68"/>
        <v>1980</v>
      </c>
      <c r="I2526" s="10"/>
      <c r="J2526" s="10"/>
      <c r="K2526" s="10"/>
      <c r="M2526" s="10">
        <v>324</v>
      </c>
      <c r="N2526" s="69"/>
      <c r="P2526" s="248">
        <f t="shared" si="64"/>
        <v>0</v>
      </c>
      <c r="Q2526" s="10"/>
      <c r="R2526" s="10"/>
      <c r="S2526" s="10"/>
      <c r="T2526" s="180">
        <f t="shared" si="65"/>
        <v>1801.9413580246915</v>
      </c>
      <c r="U2526" s="10"/>
      <c r="V2526" s="10"/>
      <c r="W2526" s="10"/>
      <c r="Y2526"/>
      <c r="Z2526" s="10"/>
      <c r="AB2526" s="253"/>
      <c r="AC2526" s="10"/>
      <c r="AD2526" s="10"/>
      <c r="AE2526" s="3"/>
      <c r="AF2526" s="3"/>
    </row>
    <row r="2527" spans="1:32" ht="15" x14ac:dyDescent="0.25">
      <c r="A2527" s="55"/>
      <c r="B2527" s="199"/>
      <c r="C2527" s="10" t="s">
        <v>263</v>
      </c>
      <c r="D2527" s="10"/>
      <c r="E2527" s="10" t="s">
        <v>166</v>
      </c>
      <c r="F2527" s="392">
        <v>616</v>
      </c>
      <c r="G2527" s="10"/>
      <c r="H2527" s="392">
        <f t="shared" si="68"/>
        <v>2</v>
      </c>
      <c r="I2527" s="10"/>
      <c r="J2527" s="10"/>
      <c r="K2527" s="10"/>
      <c r="M2527" s="10">
        <v>1</v>
      </c>
      <c r="N2527" s="69"/>
      <c r="P2527" s="248">
        <f t="shared" si="64"/>
        <v>0</v>
      </c>
      <c r="Q2527" s="10"/>
      <c r="R2527" s="10"/>
      <c r="S2527" s="10"/>
      <c r="T2527" s="180">
        <f t="shared" si="65"/>
        <v>616</v>
      </c>
      <c r="U2527" s="10"/>
      <c r="V2527" s="10"/>
      <c r="W2527" s="10"/>
      <c r="Y2527"/>
      <c r="Z2527" s="10"/>
      <c r="AB2527" s="253"/>
      <c r="AC2527" s="10"/>
      <c r="AD2527" s="10"/>
      <c r="AE2527" s="3"/>
      <c r="AF2527" s="3"/>
    </row>
    <row r="2528" spans="1:32" ht="15" x14ac:dyDescent="0.25">
      <c r="A2528" s="55"/>
      <c r="B2528" s="199"/>
      <c r="C2528" s="10" t="s">
        <v>265</v>
      </c>
      <c r="D2528" s="10"/>
      <c r="E2528" s="10" t="s">
        <v>126</v>
      </c>
      <c r="F2528" s="392">
        <v>1079</v>
      </c>
      <c r="G2528" s="10"/>
      <c r="H2528" s="392">
        <f t="shared" si="68"/>
        <v>4</v>
      </c>
      <c r="I2528" s="10"/>
      <c r="J2528" s="10"/>
      <c r="K2528" s="10"/>
      <c r="M2528" s="10">
        <v>7</v>
      </c>
      <c r="N2528" s="69"/>
      <c r="P2528" s="248">
        <f t="shared" si="64"/>
        <v>0</v>
      </c>
      <c r="Q2528" s="10"/>
      <c r="R2528" s="10"/>
      <c r="S2528" s="10"/>
      <c r="T2528" s="180">
        <f t="shared" si="65"/>
        <v>154.14285714285714</v>
      </c>
      <c r="U2528" s="10"/>
      <c r="V2528" s="10"/>
      <c r="W2528" s="10"/>
      <c r="Y2528"/>
      <c r="Z2528" s="10"/>
      <c r="AB2528" s="253"/>
      <c r="AC2528" s="10"/>
      <c r="AD2528" s="10"/>
      <c r="AE2528" s="3"/>
      <c r="AF2528" s="3"/>
    </row>
    <row r="2529" spans="1:32" ht="15" x14ac:dyDescent="0.25">
      <c r="A2529" s="55"/>
      <c r="B2529" s="199"/>
      <c r="C2529" s="10" t="s">
        <v>265</v>
      </c>
      <c r="D2529" s="10"/>
      <c r="E2529" s="10" t="s">
        <v>266</v>
      </c>
      <c r="F2529" s="392">
        <v>155480</v>
      </c>
      <c r="G2529" s="10"/>
      <c r="H2529" s="392">
        <f t="shared" si="68"/>
        <v>527</v>
      </c>
      <c r="I2529" s="10"/>
      <c r="J2529" s="10"/>
      <c r="K2529" s="10"/>
      <c r="M2529" s="10">
        <v>124</v>
      </c>
      <c r="N2529" s="69"/>
      <c r="P2529" s="248">
        <f t="shared" si="64"/>
        <v>0</v>
      </c>
      <c r="Q2529" s="10"/>
      <c r="R2529" s="10"/>
      <c r="S2529" s="10"/>
      <c r="T2529" s="180">
        <f t="shared" si="65"/>
        <v>1253.8709677419354</v>
      </c>
      <c r="U2529" s="10"/>
      <c r="V2529" s="10"/>
      <c r="W2529" s="10"/>
      <c r="Y2529"/>
      <c r="Z2529" s="10"/>
      <c r="AB2529" s="253"/>
      <c r="AC2529" s="10"/>
      <c r="AD2529" s="10"/>
      <c r="AE2529" s="3"/>
      <c r="AF2529" s="3"/>
    </row>
    <row r="2530" spans="1:32" ht="15" x14ac:dyDescent="0.25">
      <c r="A2530" s="55"/>
      <c r="B2530" s="199"/>
      <c r="C2530" s="10" t="s">
        <v>265</v>
      </c>
      <c r="D2530" s="10"/>
      <c r="E2530" s="10" t="s">
        <v>119</v>
      </c>
      <c r="F2530" s="392">
        <v>13400</v>
      </c>
      <c r="G2530" s="10"/>
      <c r="H2530" s="392">
        <f t="shared" si="68"/>
        <v>45</v>
      </c>
      <c r="I2530" s="10"/>
      <c r="J2530" s="10"/>
      <c r="K2530" s="10"/>
      <c r="M2530" s="10">
        <v>1</v>
      </c>
      <c r="N2530" s="69"/>
      <c r="P2530" s="248">
        <f t="shared" si="64"/>
        <v>0</v>
      </c>
      <c r="Q2530" s="10"/>
      <c r="R2530" s="10"/>
      <c r="S2530" s="10"/>
      <c r="T2530" s="180">
        <f t="shared" si="65"/>
        <v>13400</v>
      </c>
      <c r="U2530" s="10"/>
      <c r="V2530" s="10"/>
      <c r="W2530" s="10"/>
      <c r="Y2530"/>
      <c r="Z2530" s="10"/>
      <c r="AB2530" s="253"/>
      <c r="AC2530" s="10"/>
      <c r="AD2530" s="10"/>
      <c r="AE2530" s="3"/>
      <c r="AF2530" s="3"/>
    </row>
    <row r="2531" spans="1:32" ht="15" x14ac:dyDescent="0.25">
      <c r="A2531" s="55"/>
      <c r="B2531" s="199"/>
      <c r="C2531" s="10" t="s">
        <v>600</v>
      </c>
      <c r="D2531" s="10"/>
      <c r="E2531" s="10" t="s">
        <v>186</v>
      </c>
      <c r="F2531" s="392">
        <v>13</v>
      </c>
      <c r="G2531" s="10"/>
      <c r="H2531" s="392">
        <f t="shared" si="68"/>
        <v>0</v>
      </c>
      <c r="I2531" s="10"/>
      <c r="J2531" s="10"/>
      <c r="K2531" s="10"/>
      <c r="M2531" s="10">
        <v>1</v>
      </c>
      <c r="N2531" s="69"/>
      <c r="P2531" s="248">
        <f t="shared" si="64"/>
        <v>0</v>
      </c>
      <c r="Q2531" s="10"/>
      <c r="R2531" s="10"/>
      <c r="S2531" s="10"/>
      <c r="T2531" s="180">
        <f t="shared" si="65"/>
        <v>13</v>
      </c>
      <c r="U2531" s="10"/>
      <c r="V2531" s="10"/>
      <c r="W2531" s="10"/>
      <c r="Y2531"/>
      <c r="Z2531" s="10"/>
      <c r="AB2531" s="253"/>
      <c r="AC2531" s="10"/>
      <c r="AD2531" s="10"/>
      <c r="AE2531" s="3"/>
      <c r="AF2531" s="3"/>
    </row>
    <row r="2532" spans="1:32" ht="15" x14ac:dyDescent="0.25">
      <c r="A2532" s="55"/>
      <c r="B2532" s="199"/>
      <c r="C2532" s="10" t="s">
        <v>267</v>
      </c>
      <c r="D2532" s="10"/>
      <c r="E2532" s="10" t="s">
        <v>268</v>
      </c>
      <c r="F2532" s="392">
        <v>7794</v>
      </c>
      <c r="G2532" s="10"/>
      <c r="H2532" s="392">
        <f t="shared" si="68"/>
        <v>26</v>
      </c>
      <c r="I2532" s="10"/>
      <c r="J2532" s="10"/>
      <c r="K2532" s="10"/>
      <c r="M2532" s="10">
        <v>23</v>
      </c>
      <c r="N2532" s="69"/>
      <c r="P2532" s="248">
        <f t="shared" si="64"/>
        <v>0</v>
      </c>
      <c r="Q2532" s="10"/>
      <c r="R2532" s="10"/>
      <c r="S2532" s="10"/>
      <c r="T2532" s="180">
        <f t="shared" si="65"/>
        <v>338.86956521739131</v>
      </c>
      <c r="U2532" s="10"/>
      <c r="V2532" s="10"/>
      <c r="W2532" s="10"/>
      <c r="Y2532"/>
      <c r="Z2532" s="10"/>
      <c r="AB2532" s="253"/>
      <c r="AC2532" s="10"/>
      <c r="AD2532" s="10"/>
      <c r="AE2532" s="3"/>
      <c r="AF2532" s="3"/>
    </row>
    <row r="2533" spans="1:32" ht="15" x14ac:dyDescent="0.25">
      <c r="A2533" s="55"/>
      <c r="B2533" s="199"/>
      <c r="C2533" s="10" t="s">
        <v>267</v>
      </c>
      <c r="D2533" s="10"/>
      <c r="E2533" s="10" t="s">
        <v>448</v>
      </c>
      <c r="F2533" s="392">
        <v>427</v>
      </c>
      <c r="G2533" s="10"/>
      <c r="H2533" s="392">
        <f t="shared" si="68"/>
        <v>1</v>
      </c>
      <c r="I2533" s="10"/>
      <c r="J2533" s="10"/>
      <c r="K2533" s="10"/>
      <c r="M2533" s="10">
        <v>1</v>
      </c>
      <c r="N2533" s="69"/>
      <c r="P2533" s="248">
        <f t="shared" si="64"/>
        <v>0</v>
      </c>
      <c r="Q2533" s="10"/>
      <c r="R2533" s="10"/>
      <c r="S2533" s="10"/>
      <c r="T2533" s="180">
        <f t="shared" si="65"/>
        <v>427</v>
      </c>
      <c r="U2533" s="10"/>
      <c r="V2533" s="10"/>
      <c r="W2533" s="10"/>
      <c r="Y2533"/>
      <c r="Z2533" s="10"/>
      <c r="AB2533" s="253"/>
      <c r="AC2533" s="10"/>
      <c r="AD2533" s="10"/>
      <c r="AE2533" s="3"/>
      <c r="AF2533" s="3"/>
    </row>
    <row r="2534" spans="1:32" ht="15" x14ac:dyDescent="0.25">
      <c r="A2534" s="55"/>
      <c r="B2534" s="199"/>
      <c r="C2534" s="10" t="s">
        <v>269</v>
      </c>
      <c r="D2534" s="10"/>
      <c r="E2534" s="10" t="s">
        <v>144</v>
      </c>
      <c r="F2534" s="392">
        <v>535077</v>
      </c>
      <c r="G2534" s="10"/>
      <c r="H2534" s="392">
        <f t="shared" si="68"/>
        <v>1815</v>
      </c>
      <c r="I2534" s="10"/>
      <c r="J2534" s="10"/>
      <c r="K2534" s="10"/>
      <c r="M2534" s="10">
        <v>52</v>
      </c>
      <c r="N2534" s="69"/>
      <c r="P2534" s="248">
        <f t="shared" si="64"/>
        <v>0</v>
      </c>
      <c r="Q2534" s="10"/>
      <c r="R2534" s="10"/>
      <c r="S2534" s="10"/>
      <c r="T2534" s="180">
        <f t="shared" si="65"/>
        <v>10289.942307692309</v>
      </c>
      <c r="U2534" s="10"/>
      <c r="V2534" s="10"/>
      <c r="W2534" s="10"/>
      <c r="Y2534"/>
      <c r="Z2534" s="10"/>
      <c r="AB2534" s="253"/>
      <c r="AC2534" s="10"/>
      <c r="AD2534" s="10"/>
      <c r="AE2534" s="3"/>
      <c r="AF2534" s="3"/>
    </row>
    <row r="2535" spans="1:32" ht="15" x14ac:dyDescent="0.25">
      <c r="A2535" s="55"/>
      <c r="B2535" s="199"/>
      <c r="C2535" s="10" t="s">
        <v>269</v>
      </c>
      <c r="D2535" s="10"/>
      <c r="E2535" s="10" t="s">
        <v>271</v>
      </c>
      <c r="F2535" s="392">
        <v>924</v>
      </c>
      <c r="G2535" s="10"/>
      <c r="H2535" s="392">
        <f t="shared" si="68"/>
        <v>3</v>
      </c>
      <c r="I2535" s="10"/>
      <c r="J2535" s="10"/>
      <c r="K2535" s="10"/>
      <c r="M2535" s="10">
        <v>4</v>
      </c>
      <c r="N2535" s="69"/>
      <c r="P2535" s="248">
        <f t="shared" si="64"/>
        <v>0</v>
      </c>
      <c r="Q2535" s="10"/>
      <c r="R2535" s="10"/>
      <c r="S2535" s="10"/>
      <c r="T2535" s="180">
        <f t="shared" si="65"/>
        <v>231</v>
      </c>
      <c r="U2535" s="10"/>
      <c r="V2535" s="10"/>
      <c r="W2535" s="10"/>
      <c r="Y2535"/>
      <c r="Z2535" s="10"/>
      <c r="AB2535" s="253"/>
      <c r="AC2535" s="10"/>
      <c r="AD2535" s="10"/>
      <c r="AE2535" s="3"/>
      <c r="AF2535" s="3"/>
    </row>
    <row r="2536" spans="1:32" ht="15" x14ac:dyDescent="0.25">
      <c r="A2536" s="55"/>
      <c r="B2536" s="199"/>
      <c r="C2536" s="10" t="s">
        <v>269</v>
      </c>
      <c r="D2536" s="10"/>
      <c r="E2536" s="10" t="s">
        <v>174</v>
      </c>
      <c r="F2536" s="392">
        <v>26240</v>
      </c>
      <c r="G2536" s="10"/>
      <c r="H2536" s="392">
        <f t="shared" si="68"/>
        <v>89</v>
      </c>
      <c r="I2536" s="10"/>
      <c r="J2536" s="10"/>
      <c r="K2536" s="10"/>
      <c r="M2536" s="10">
        <v>1</v>
      </c>
      <c r="N2536" s="69"/>
      <c r="P2536" s="248">
        <f t="shared" si="64"/>
        <v>0</v>
      </c>
      <c r="Q2536" s="10"/>
      <c r="R2536" s="10"/>
      <c r="S2536" s="10"/>
      <c r="T2536" s="180">
        <f t="shared" si="65"/>
        <v>26240</v>
      </c>
      <c r="U2536" s="10"/>
      <c r="V2536" s="10"/>
      <c r="W2536" s="10"/>
      <c r="Y2536"/>
      <c r="Z2536" s="10"/>
      <c r="AB2536" s="253"/>
      <c r="AC2536" s="10"/>
      <c r="AD2536" s="10"/>
      <c r="AE2536" s="3"/>
      <c r="AF2536" s="3"/>
    </row>
    <row r="2537" spans="1:32" ht="15" x14ac:dyDescent="0.25">
      <c r="A2537" s="55"/>
      <c r="B2537" s="199"/>
      <c r="C2537" s="10" t="s">
        <v>272</v>
      </c>
      <c r="D2537" s="10"/>
      <c r="E2537" s="10" t="s">
        <v>271</v>
      </c>
      <c r="F2537" s="392">
        <v>183224</v>
      </c>
      <c r="G2537" s="10"/>
      <c r="H2537" s="392">
        <f t="shared" si="68"/>
        <v>621</v>
      </c>
      <c r="I2537" s="10"/>
      <c r="J2537" s="10"/>
      <c r="K2537" s="10"/>
      <c r="M2537" s="10">
        <v>88</v>
      </c>
      <c r="N2537" s="69"/>
      <c r="P2537" s="248">
        <f t="shared" si="64"/>
        <v>0</v>
      </c>
      <c r="Q2537" s="10"/>
      <c r="R2537" s="10"/>
      <c r="S2537" s="10"/>
      <c r="T2537" s="180">
        <f t="shared" si="65"/>
        <v>2082.090909090909</v>
      </c>
      <c r="U2537" s="10"/>
      <c r="V2537" s="10"/>
      <c r="W2537" s="10"/>
      <c r="Y2537"/>
      <c r="Z2537" s="10"/>
      <c r="AB2537" s="253"/>
      <c r="AC2537" s="10"/>
      <c r="AD2537" s="10"/>
      <c r="AE2537" s="3"/>
      <c r="AF2537" s="3"/>
    </row>
    <row r="2538" spans="1:32" ht="15" x14ac:dyDescent="0.25">
      <c r="A2538" s="55"/>
      <c r="B2538" s="199"/>
      <c r="C2538" s="10" t="s">
        <v>273</v>
      </c>
      <c r="D2538" s="10"/>
      <c r="E2538" s="10" t="s">
        <v>106</v>
      </c>
      <c r="F2538" s="392">
        <v>71778</v>
      </c>
      <c r="G2538" s="10"/>
      <c r="H2538" s="392">
        <f t="shared" si="68"/>
        <v>243</v>
      </c>
      <c r="I2538" s="10"/>
      <c r="J2538" s="10"/>
      <c r="K2538" s="10"/>
      <c r="M2538" s="10">
        <v>28</v>
      </c>
      <c r="N2538" s="69"/>
      <c r="P2538" s="248">
        <f t="shared" si="64"/>
        <v>0</v>
      </c>
      <c r="Q2538" s="10"/>
      <c r="R2538" s="10"/>
      <c r="S2538" s="10"/>
      <c r="T2538" s="180">
        <f t="shared" si="65"/>
        <v>2563.5</v>
      </c>
      <c r="U2538" s="10"/>
      <c r="V2538" s="10"/>
      <c r="W2538" s="10"/>
      <c r="Y2538"/>
      <c r="Z2538" s="10"/>
      <c r="AB2538" s="253"/>
      <c r="AC2538" s="10"/>
      <c r="AD2538" s="10"/>
      <c r="AE2538" s="3"/>
      <c r="AF2538" s="3"/>
    </row>
    <row r="2539" spans="1:32" ht="15" x14ac:dyDescent="0.25">
      <c r="A2539" s="55"/>
      <c r="B2539" s="199"/>
      <c r="C2539" s="10" t="s">
        <v>274</v>
      </c>
      <c r="D2539" s="10"/>
      <c r="E2539" s="10" t="s">
        <v>99</v>
      </c>
      <c r="F2539" s="392">
        <v>61826</v>
      </c>
      <c r="G2539" s="10"/>
      <c r="H2539" s="392">
        <f t="shared" si="68"/>
        <v>210</v>
      </c>
      <c r="I2539" s="10"/>
      <c r="J2539" s="10"/>
      <c r="K2539" s="10"/>
      <c r="M2539" s="10">
        <v>22</v>
      </c>
      <c r="N2539" s="69"/>
      <c r="P2539" s="248">
        <f t="shared" si="64"/>
        <v>0</v>
      </c>
      <c r="Q2539" s="10"/>
      <c r="R2539" s="10"/>
      <c r="S2539" s="10"/>
      <c r="T2539" s="180">
        <f t="shared" si="65"/>
        <v>2810.2727272727275</v>
      </c>
      <c r="U2539" s="10"/>
      <c r="V2539" s="10"/>
      <c r="W2539" s="10"/>
      <c r="Y2539"/>
      <c r="Z2539" s="10"/>
      <c r="AB2539" s="253"/>
      <c r="AC2539" s="10"/>
      <c r="AD2539" s="10"/>
      <c r="AE2539" s="3"/>
      <c r="AF2539" s="3"/>
    </row>
    <row r="2540" spans="1:32" ht="15" x14ac:dyDescent="0.25">
      <c r="A2540" s="55"/>
      <c r="B2540" s="199"/>
      <c r="C2540" s="10" t="s">
        <v>274</v>
      </c>
      <c r="D2540" s="10"/>
      <c r="E2540" s="10" t="s">
        <v>76</v>
      </c>
      <c r="F2540" s="392">
        <v>348004</v>
      </c>
      <c r="G2540" s="10"/>
      <c r="H2540" s="392">
        <f t="shared" si="68"/>
        <v>1180</v>
      </c>
      <c r="I2540" s="10"/>
      <c r="J2540" s="10"/>
      <c r="K2540" s="10"/>
      <c r="M2540" s="10">
        <v>32</v>
      </c>
      <c r="N2540" s="69"/>
      <c r="P2540" s="248">
        <f t="shared" si="64"/>
        <v>0</v>
      </c>
      <c r="Q2540" s="10"/>
      <c r="R2540" s="10"/>
      <c r="S2540" s="10"/>
      <c r="T2540" s="180">
        <f t="shared" si="65"/>
        <v>10875.125</v>
      </c>
      <c r="U2540" s="10"/>
      <c r="V2540" s="10"/>
      <c r="W2540" s="10"/>
      <c r="Y2540"/>
      <c r="Z2540" s="10"/>
      <c r="AB2540" s="253"/>
      <c r="AC2540" s="10"/>
      <c r="AD2540" s="10"/>
      <c r="AE2540" s="3"/>
      <c r="AF2540" s="3"/>
    </row>
    <row r="2541" spans="1:32" ht="15" x14ac:dyDescent="0.25">
      <c r="A2541" s="55"/>
      <c r="B2541" s="199"/>
      <c r="C2541" s="10" t="s">
        <v>275</v>
      </c>
      <c r="D2541" s="10"/>
      <c r="E2541" s="10" t="s">
        <v>104</v>
      </c>
      <c r="F2541" s="392">
        <v>5937</v>
      </c>
      <c r="G2541" s="10"/>
      <c r="H2541" s="392">
        <f t="shared" si="68"/>
        <v>20</v>
      </c>
      <c r="I2541" s="10"/>
      <c r="J2541" s="10"/>
      <c r="K2541" s="10"/>
      <c r="M2541" s="10">
        <v>4</v>
      </c>
      <c r="N2541" s="69"/>
      <c r="P2541" s="248">
        <f t="shared" si="64"/>
        <v>0</v>
      </c>
      <c r="Q2541" s="10"/>
      <c r="R2541" s="10"/>
      <c r="S2541" s="10"/>
      <c r="T2541" s="180">
        <f t="shared" si="65"/>
        <v>1484.25</v>
      </c>
      <c r="U2541" s="10"/>
      <c r="V2541" s="10"/>
      <c r="W2541" s="10"/>
      <c r="Y2541"/>
      <c r="Z2541" s="10"/>
      <c r="AB2541" s="253"/>
      <c r="AC2541" s="10"/>
      <c r="AD2541" s="10"/>
      <c r="AE2541" s="3"/>
      <c r="AF2541" s="3"/>
    </row>
    <row r="2542" spans="1:32" ht="15" x14ac:dyDescent="0.25">
      <c r="A2542" s="55"/>
      <c r="B2542" s="199"/>
      <c r="C2542" s="10" t="s">
        <v>278</v>
      </c>
      <c r="D2542" s="10"/>
      <c r="E2542" s="10" t="s">
        <v>226</v>
      </c>
      <c r="F2542" s="392">
        <v>493</v>
      </c>
      <c r="G2542" s="10"/>
      <c r="H2542" s="392">
        <f t="shared" si="68"/>
        <v>2</v>
      </c>
      <c r="I2542" s="10"/>
      <c r="J2542" s="10"/>
      <c r="K2542" s="10"/>
      <c r="M2542" s="10">
        <v>1</v>
      </c>
      <c r="N2542" s="69"/>
      <c r="P2542" s="248">
        <f t="shared" si="64"/>
        <v>0</v>
      </c>
      <c r="Q2542" s="10"/>
      <c r="R2542" s="10"/>
      <c r="S2542" s="10"/>
      <c r="T2542" s="180">
        <f t="shared" si="65"/>
        <v>493</v>
      </c>
      <c r="U2542" s="10"/>
      <c r="V2542" s="10"/>
      <c r="W2542" s="10"/>
      <c r="Y2542"/>
      <c r="Z2542" s="10"/>
      <c r="AB2542" s="253"/>
      <c r="AC2542" s="10"/>
      <c r="AD2542" s="10"/>
      <c r="AE2542" s="3"/>
      <c r="AF2542" s="3"/>
    </row>
    <row r="2543" spans="1:32" ht="15" x14ac:dyDescent="0.25">
      <c r="A2543" s="55"/>
      <c r="B2543" s="199"/>
      <c r="C2543" s="10" t="s">
        <v>278</v>
      </c>
      <c r="D2543" s="10"/>
      <c r="E2543" s="10" t="s">
        <v>92</v>
      </c>
      <c r="F2543" s="392">
        <v>27532</v>
      </c>
      <c r="G2543" s="10"/>
      <c r="H2543" s="392">
        <f t="shared" si="68"/>
        <v>93</v>
      </c>
      <c r="I2543" s="10"/>
      <c r="J2543" s="10"/>
      <c r="K2543" s="10"/>
      <c r="M2543" s="10">
        <v>21</v>
      </c>
      <c r="N2543" s="69"/>
      <c r="P2543" s="248">
        <f t="shared" si="64"/>
        <v>0</v>
      </c>
      <c r="Q2543" s="10"/>
      <c r="R2543" s="10"/>
      <c r="S2543" s="10"/>
      <c r="T2543" s="180">
        <f t="shared" si="65"/>
        <v>1311.047619047619</v>
      </c>
      <c r="U2543" s="10"/>
      <c r="V2543" s="10"/>
      <c r="W2543" s="10"/>
      <c r="Y2543"/>
      <c r="Z2543" s="10"/>
      <c r="AB2543" s="253"/>
      <c r="AC2543" s="10"/>
      <c r="AD2543" s="10"/>
      <c r="AE2543" s="3"/>
      <c r="AF2543" s="3"/>
    </row>
    <row r="2544" spans="1:32" ht="15" x14ac:dyDescent="0.25">
      <c r="A2544" s="55"/>
      <c r="B2544" s="199"/>
      <c r="C2544" s="10" t="s">
        <v>279</v>
      </c>
      <c r="D2544" s="10"/>
      <c r="E2544" s="10" t="s">
        <v>63</v>
      </c>
      <c r="F2544" s="392">
        <v>13150</v>
      </c>
      <c r="G2544" s="10"/>
      <c r="H2544" s="392">
        <f t="shared" si="68"/>
        <v>45</v>
      </c>
      <c r="I2544" s="10"/>
      <c r="J2544" s="10"/>
      <c r="K2544" s="10"/>
      <c r="M2544" s="10">
        <v>17</v>
      </c>
      <c r="N2544" s="69"/>
      <c r="P2544" s="248">
        <f t="shared" si="64"/>
        <v>0</v>
      </c>
      <c r="Q2544" s="10"/>
      <c r="R2544" s="10"/>
      <c r="S2544" s="10"/>
      <c r="T2544" s="180">
        <f t="shared" si="65"/>
        <v>773.52941176470586</v>
      </c>
      <c r="U2544" s="10"/>
      <c r="V2544" s="10"/>
      <c r="W2544" s="10"/>
      <c r="Y2544"/>
      <c r="Z2544" s="10"/>
      <c r="AB2544" s="253"/>
      <c r="AC2544" s="10"/>
      <c r="AD2544" s="10"/>
      <c r="AE2544" s="3"/>
      <c r="AF2544" s="3"/>
    </row>
    <row r="2545" spans="1:32" ht="15" x14ac:dyDescent="0.25">
      <c r="A2545" s="55"/>
      <c r="B2545" s="199"/>
      <c r="C2545" s="10" t="s">
        <v>279</v>
      </c>
      <c r="D2545" s="10"/>
      <c r="E2545" s="10" t="s">
        <v>169</v>
      </c>
      <c r="F2545" s="392">
        <v>12423</v>
      </c>
      <c r="G2545" s="10"/>
      <c r="H2545" s="392">
        <f t="shared" si="68"/>
        <v>42</v>
      </c>
      <c r="I2545" s="10"/>
      <c r="J2545" s="10"/>
      <c r="K2545" s="10"/>
      <c r="M2545" s="10">
        <v>20</v>
      </c>
      <c r="N2545" s="69"/>
      <c r="P2545" s="248">
        <f t="shared" si="64"/>
        <v>0</v>
      </c>
      <c r="Q2545" s="10"/>
      <c r="R2545" s="10"/>
      <c r="S2545" s="10"/>
      <c r="T2545" s="180">
        <f t="shared" si="65"/>
        <v>621.15</v>
      </c>
      <c r="U2545" s="10"/>
      <c r="V2545" s="10"/>
      <c r="W2545" s="10"/>
      <c r="Y2545"/>
      <c r="Z2545" s="10"/>
      <c r="AB2545" s="253"/>
      <c r="AC2545" s="10"/>
      <c r="AD2545" s="10"/>
      <c r="AE2545" s="3"/>
      <c r="AF2545" s="3"/>
    </row>
    <row r="2546" spans="1:32" ht="15" x14ac:dyDescent="0.25">
      <c r="A2546" s="55"/>
      <c r="B2546" s="199"/>
      <c r="C2546" s="10" t="s">
        <v>280</v>
      </c>
      <c r="D2546" s="10"/>
      <c r="E2546" s="10" t="s">
        <v>67</v>
      </c>
      <c r="F2546" s="392">
        <v>10447</v>
      </c>
      <c r="G2546" s="10"/>
      <c r="H2546" s="392">
        <f t="shared" si="68"/>
        <v>35</v>
      </c>
      <c r="I2546" s="10"/>
      <c r="J2546" s="10"/>
      <c r="K2546" s="10"/>
      <c r="M2546" s="10">
        <v>4</v>
      </c>
      <c r="N2546" s="69"/>
      <c r="P2546" s="248">
        <f t="shared" si="64"/>
        <v>0</v>
      </c>
      <c r="Q2546" s="10"/>
      <c r="R2546" s="10"/>
      <c r="S2546" s="10"/>
      <c r="T2546" s="180">
        <f t="shared" si="65"/>
        <v>2611.75</v>
      </c>
      <c r="U2546" s="10"/>
      <c r="V2546" s="10"/>
      <c r="W2546" s="10"/>
      <c r="Y2546"/>
      <c r="Z2546" s="10"/>
      <c r="AB2546" s="253"/>
      <c r="AC2546" s="10"/>
      <c r="AD2546" s="10"/>
      <c r="AE2546" s="3"/>
      <c r="AF2546" s="3"/>
    </row>
    <row r="2547" spans="1:32" ht="15" x14ac:dyDescent="0.25">
      <c r="A2547" s="55"/>
      <c r="B2547" s="199"/>
      <c r="C2547" s="10" t="s">
        <v>281</v>
      </c>
      <c r="D2547" s="10"/>
      <c r="E2547" s="10" t="s">
        <v>78</v>
      </c>
      <c r="F2547" s="392">
        <v>434391</v>
      </c>
      <c r="G2547" s="10"/>
      <c r="H2547" s="392">
        <f t="shared" si="68"/>
        <v>1473</v>
      </c>
      <c r="I2547" s="10"/>
      <c r="J2547" s="10"/>
      <c r="K2547" s="10"/>
      <c r="M2547" s="10">
        <v>136</v>
      </c>
      <c r="N2547" s="69"/>
      <c r="P2547" s="248">
        <f t="shared" si="64"/>
        <v>0</v>
      </c>
      <c r="Q2547" s="10"/>
      <c r="R2547" s="10"/>
      <c r="S2547" s="10"/>
      <c r="T2547" s="180">
        <f t="shared" si="65"/>
        <v>3194.0514705882351</v>
      </c>
      <c r="U2547" s="10"/>
      <c r="V2547" s="10"/>
      <c r="W2547" s="10"/>
      <c r="Y2547"/>
      <c r="Z2547" s="10"/>
      <c r="AB2547" s="253"/>
      <c r="AC2547" s="10"/>
      <c r="AD2547" s="10"/>
      <c r="AE2547" s="3"/>
      <c r="AF2547" s="3"/>
    </row>
    <row r="2548" spans="1:32" ht="15" x14ac:dyDescent="0.25">
      <c r="A2548" s="55"/>
      <c r="B2548" s="199"/>
      <c r="C2548" s="10" t="s">
        <v>282</v>
      </c>
      <c r="D2548" s="10"/>
      <c r="E2548" s="10" t="s">
        <v>156</v>
      </c>
      <c r="F2548" s="392">
        <v>241</v>
      </c>
      <c r="G2548" s="10"/>
      <c r="H2548" s="392">
        <f t="shared" si="68"/>
        <v>1</v>
      </c>
      <c r="I2548" s="10"/>
      <c r="J2548" s="10"/>
      <c r="K2548" s="10"/>
      <c r="M2548" s="10">
        <v>1</v>
      </c>
      <c r="N2548" s="69"/>
      <c r="P2548" s="248">
        <f t="shared" si="64"/>
        <v>0</v>
      </c>
      <c r="Q2548" s="10"/>
      <c r="R2548" s="10"/>
      <c r="S2548" s="10"/>
      <c r="T2548" s="180">
        <f t="shared" si="65"/>
        <v>241</v>
      </c>
      <c r="U2548" s="10"/>
      <c r="V2548" s="10"/>
      <c r="W2548" s="10"/>
      <c r="Y2548"/>
      <c r="Z2548" s="10"/>
      <c r="AB2548" s="253"/>
      <c r="AC2548" s="10"/>
      <c r="AD2548" s="10"/>
      <c r="AE2548" s="3"/>
      <c r="AF2548" s="3"/>
    </row>
    <row r="2549" spans="1:32" ht="15" x14ac:dyDescent="0.25">
      <c r="A2549" s="55"/>
      <c r="B2549" s="199"/>
      <c r="C2549" s="10" t="s">
        <v>283</v>
      </c>
      <c r="D2549" s="10"/>
      <c r="E2549" s="10" t="s">
        <v>233</v>
      </c>
      <c r="F2549" s="392">
        <v>720</v>
      </c>
      <c r="G2549" s="10"/>
      <c r="H2549" s="392">
        <f t="shared" si="68"/>
        <v>2</v>
      </c>
      <c r="I2549" s="10"/>
      <c r="J2549" s="10"/>
      <c r="K2549" s="10"/>
      <c r="M2549" s="10">
        <v>1</v>
      </c>
      <c r="N2549" s="69"/>
      <c r="P2549" s="248">
        <f t="shared" si="64"/>
        <v>0</v>
      </c>
      <c r="Q2549" s="10"/>
      <c r="R2549" s="10"/>
      <c r="S2549" s="10"/>
      <c r="T2549" s="180">
        <f t="shared" si="65"/>
        <v>720</v>
      </c>
      <c r="U2549" s="10"/>
      <c r="V2549" s="10"/>
      <c r="W2549" s="10"/>
      <c r="Y2549"/>
      <c r="Z2549" s="10"/>
      <c r="AB2549" s="253"/>
      <c r="AC2549" s="10"/>
      <c r="AD2549" s="10"/>
      <c r="AE2549" s="3"/>
      <c r="AF2549" s="3"/>
    </row>
    <row r="2550" spans="1:32" ht="15" x14ac:dyDescent="0.25">
      <c r="A2550" s="55"/>
      <c r="B2550" s="199"/>
      <c r="C2550" s="10" t="s">
        <v>283</v>
      </c>
      <c r="D2550" s="10"/>
      <c r="E2550" s="10" t="s">
        <v>284</v>
      </c>
      <c r="F2550" s="392">
        <v>29259</v>
      </c>
      <c r="G2550" s="10"/>
      <c r="H2550" s="392">
        <f t="shared" si="68"/>
        <v>99</v>
      </c>
      <c r="I2550" s="10"/>
      <c r="J2550" s="10"/>
      <c r="K2550" s="10"/>
      <c r="M2550" s="10">
        <v>30</v>
      </c>
      <c r="N2550" s="69"/>
      <c r="P2550" s="248">
        <f t="shared" si="64"/>
        <v>0</v>
      </c>
      <c r="Q2550" s="10"/>
      <c r="R2550" s="10"/>
      <c r="S2550" s="10"/>
      <c r="T2550" s="180">
        <f t="shared" si="65"/>
        <v>975.3</v>
      </c>
      <c r="U2550" s="10"/>
      <c r="V2550" s="10"/>
      <c r="W2550" s="10"/>
      <c r="Y2550"/>
      <c r="Z2550" s="10"/>
      <c r="AB2550" s="253"/>
      <c r="AC2550" s="10"/>
      <c r="AD2550" s="10"/>
      <c r="AE2550" s="3"/>
      <c r="AF2550" s="3"/>
    </row>
    <row r="2551" spans="1:32" ht="15" x14ac:dyDescent="0.25">
      <c r="A2551" s="55"/>
      <c r="B2551" s="199"/>
      <c r="C2551" s="10" t="s">
        <v>285</v>
      </c>
      <c r="D2551" s="10"/>
      <c r="E2551" s="10" t="s">
        <v>200</v>
      </c>
      <c r="F2551" s="392">
        <v>5636</v>
      </c>
      <c r="G2551" s="10"/>
      <c r="H2551" s="392">
        <f t="shared" si="68"/>
        <v>19</v>
      </c>
      <c r="I2551" s="10"/>
      <c r="J2551" s="10"/>
      <c r="K2551" s="10"/>
      <c r="M2551" s="10">
        <v>6</v>
      </c>
      <c r="N2551" s="69"/>
      <c r="P2551" s="248">
        <f t="shared" si="64"/>
        <v>0</v>
      </c>
      <c r="Q2551" s="10"/>
      <c r="R2551" s="10"/>
      <c r="S2551" s="10"/>
      <c r="T2551" s="180">
        <f t="shared" si="65"/>
        <v>939.33333333333337</v>
      </c>
      <c r="U2551" s="10"/>
      <c r="V2551" s="10"/>
      <c r="W2551" s="10"/>
      <c r="Y2551"/>
      <c r="Z2551" s="10"/>
      <c r="AB2551" s="253"/>
      <c r="AC2551" s="10"/>
      <c r="AD2551" s="10"/>
      <c r="AE2551" s="3"/>
      <c r="AF2551" s="3"/>
    </row>
    <row r="2552" spans="1:32" ht="15" x14ac:dyDescent="0.25">
      <c r="A2552" s="55"/>
      <c r="B2552" s="199"/>
      <c r="C2552" s="10" t="s">
        <v>285</v>
      </c>
      <c r="D2552" s="10"/>
      <c r="E2552" s="10" t="s">
        <v>286</v>
      </c>
      <c r="F2552" s="392">
        <v>141436</v>
      </c>
      <c r="G2552" s="10"/>
      <c r="H2552" s="392">
        <f t="shared" si="68"/>
        <v>480</v>
      </c>
      <c r="I2552" s="10"/>
      <c r="J2552" s="10"/>
      <c r="K2552" s="10"/>
      <c r="M2552" s="10">
        <v>33</v>
      </c>
      <c r="N2552" s="69"/>
      <c r="P2552" s="248">
        <f t="shared" si="64"/>
        <v>0</v>
      </c>
      <c r="Q2552" s="10"/>
      <c r="R2552" s="10"/>
      <c r="S2552" s="10"/>
      <c r="T2552" s="180">
        <f t="shared" si="65"/>
        <v>4285.939393939394</v>
      </c>
      <c r="U2552" s="10"/>
      <c r="V2552" s="10"/>
      <c r="W2552" s="10"/>
      <c r="Y2552"/>
      <c r="Z2552" s="10"/>
      <c r="AB2552" s="253"/>
      <c r="AC2552" s="10"/>
      <c r="AD2552" s="10"/>
      <c r="AE2552" s="3"/>
      <c r="AF2552" s="3"/>
    </row>
    <row r="2553" spans="1:32" ht="15" x14ac:dyDescent="0.25">
      <c r="A2553" s="55"/>
      <c r="B2553" s="199"/>
      <c r="C2553" s="10" t="s">
        <v>285</v>
      </c>
      <c r="D2553" s="10"/>
      <c r="E2553" s="10" t="s">
        <v>287</v>
      </c>
      <c r="F2553" s="392">
        <v>12898</v>
      </c>
      <c r="G2553" s="10"/>
      <c r="H2553" s="392">
        <f t="shared" ref="H2553:H2616" si="69">ROUND($H$2912*F2553/$F$2912,0)</f>
        <v>44</v>
      </c>
      <c r="I2553" s="10"/>
      <c r="J2553" s="10"/>
      <c r="K2553" s="10"/>
      <c r="M2553" s="10">
        <v>2</v>
      </c>
      <c r="N2553" s="69"/>
      <c r="P2553" s="248">
        <f t="shared" si="64"/>
        <v>0</v>
      </c>
      <c r="Q2553" s="10"/>
      <c r="R2553" s="10"/>
      <c r="S2553" s="10"/>
      <c r="T2553" s="180">
        <f t="shared" si="65"/>
        <v>6449</v>
      </c>
      <c r="U2553" s="10"/>
      <c r="V2553" s="10"/>
      <c r="W2553" s="10"/>
      <c r="Y2553"/>
      <c r="Z2553" s="10"/>
      <c r="AB2553" s="253"/>
      <c r="AC2553" s="10"/>
      <c r="AD2553" s="10"/>
      <c r="AE2553" s="3"/>
      <c r="AF2553" s="3"/>
    </row>
    <row r="2554" spans="1:32" ht="15" x14ac:dyDescent="0.25">
      <c r="A2554" s="55"/>
      <c r="B2554" s="199"/>
      <c r="C2554" s="10" t="s">
        <v>288</v>
      </c>
      <c r="D2554" s="10"/>
      <c r="E2554" s="10" t="s">
        <v>200</v>
      </c>
      <c r="F2554" s="392">
        <v>910504</v>
      </c>
      <c r="G2554" s="10"/>
      <c r="H2554" s="392">
        <f t="shared" si="69"/>
        <v>3088</v>
      </c>
      <c r="I2554" s="10"/>
      <c r="J2554" s="10"/>
      <c r="K2554" s="10"/>
      <c r="M2554" s="10">
        <v>503</v>
      </c>
      <c r="N2554" s="69"/>
      <c r="P2554" s="248">
        <f t="shared" si="64"/>
        <v>0</v>
      </c>
      <c r="Q2554" s="10"/>
      <c r="R2554" s="10"/>
      <c r="S2554" s="10"/>
      <c r="T2554" s="180">
        <f t="shared" si="65"/>
        <v>1810.1471172962226</v>
      </c>
      <c r="U2554" s="10"/>
      <c r="V2554" s="10"/>
      <c r="W2554" s="10"/>
      <c r="Y2554"/>
      <c r="Z2554" s="10"/>
      <c r="AB2554" s="253"/>
      <c r="AC2554" s="10"/>
      <c r="AD2554" s="10"/>
      <c r="AE2554" s="3"/>
      <c r="AF2554" s="3"/>
    </row>
    <row r="2555" spans="1:32" ht="15" x14ac:dyDescent="0.25">
      <c r="A2555" s="55"/>
      <c r="B2555" s="199"/>
      <c r="C2555" s="10" t="s">
        <v>288</v>
      </c>
      <c r="D2555" s="10"/>
      <c r="E2555" s="10" t="s">
        <v>174</v>
      </c>
      <c r="F2555" s="392">
        <v>4506</v>
      </c>
      <c r="G2555" s="10"/>
      <c r="H2555" s="392">
        <f t="shared" si="69"/>
        <v>15</v>
      </c>
      <c r="I2555" s="10"/>
      <c r="J2555" s="10"/>
      <c r="K2555" s="10"/>
      <c r="M2555" s="10">
        <v>1</v>
      </c>
      <c r="N2555" s="69"/>
      <c r="P2555" s="248">
        <f t="shared" si="64"/>
        <v>0</v>
      </c>
      <c r="Q2555" s="10"/>
      <c r="R2555" s="10"/>
      <c r="S2555" s="10"/>
      <c r="T2555" s="180">
        <f t="shared" si="65"/>
        <v>4506</v>
      </c>
      <c r="U2555" s="10"/>
      <c r="V2555" s="10"/>
      <c r="W2555" s="10"/>
      <c r="Y2555"/>
      <c r="Z2555" s="10"/>
      <c r="AB2555" s="253"/>
      <c r="AC2555" s="10"/>
      <c r="AD2555" s="10"/>
      <c r="AE2555" s="3"/>
      <c r="AF2555" s="3"/>
    </row>
    <row r="2556" spans="1:32" ht="15" x14ac:dyDescent="0.25">
      <c r="A2556" s="55"/>
      <c r="B2556" s="199"/>
      <c r="C2556" s="10" t="s">
        <v>288</v>
      </c>
      <c r="D2556" s="10"/>
      <c r="E2556" s="10" t="s">
        <v>286</v>
      </c>
      <c r="F2556" s="392">
        <v>774</v>
      </c>
      <c r="G2556" s="10"/>
      <c r="H2556" s="392">
        <f t="shared" si="69"/>
        <v>3</v>
      </c>
      <c r="I2556" s="10"/>
      <c r="J2556" s="10"/>
      <c r="K2556" s="10"/>
      <c r="M2556" s="10">
        <v>2</v>
      </c>
      <c r="N2556" s="69"/>
      <c r="P2556" s="248">
        <f t="shared" si="64"/>
        <v>0</v>
      </c>
      <c r="Q2556" s="10"/>
      <c r="R2556" s="10"/>
      <c r="S2556" s="10"/>
      <c r="T2556" s="180">
        <f t="shared" si="65"/>
        <v>387</v>
      </c>
      <c r="U2556" s="10"/>
      <c r="V2556" s="10"/>
      <c r="W2556" s="10"/>
      <c r="Y2556"/>
      <c r="Z2556" s="10"/>
      <c r="AB2556" s="253"/>
      <c r="AC2556" s="10"/>
      <c r="AD2556" s="10"/>
      <c r="AE2556" s="3"/>
      <c r="AF2556" s="3"/>
    </row>
    <row r="2557" spans="1:32" ht="15" x14ac:dyDescent="0.25">
      <c r="A2557" s="55"/>
      <c r="B2557" s="199"/>
      <c r="C2557" s="10" t="s">
        <v>289</v>
      </c>
      <c r="D2557" s="10"/>
      <c r="E2557" s="10" t="s">
        <v>200</v>
      </c>
      <c r="F2557" s="392">
        <v>1021</v>
      </c>
      <c r="G2557" s="10"/>
      <c r="H2557" s="392">
        <f t="shared" si="69"/>
        <v>3</v>
      </c>
      <c r="I2557" s="10"/>
      <c r="J2557" s="10"/>
      <c r="K2557" s="10"/>
      <c r="M2557" s="10">
        <v>2</v>
      </c>
      <c r="N2557" s="69"/>
      <c r="P2557" s="248">
        <f t="shared" si="64"/>
        <v>0</v>
      </c>
      <c r="Q2557" s="10"/>
      <c r="R2557" s="10"/>
      <c r="S2557" s="10"/>
      <c r="T2557" s="180">
        <f t="shared" si="65"/>
        <v>510.5</v>
      </c>
      <c r="U2557" s="10"/>
      <c r="V2557" s="10"/>
      <c r="W2557" s="10"/>
      <c r="Y2557"/>
      <c r="Z2557" s="10"/>
      <c r="AB2557" s="253"/>
      <c r="AC2557" s="10"/>
      <c r="AD2557" s="10"/>
      <c r="AE2557" s="3"/>
      <c r="AF2557" s="3"/>
    </row>
    <row r="2558" spans="1:32" ht="15" x14ac:dyDescent="0.25">
      <c r="A2558" s="55"/>
      <c r="B2558" s="199"/>
      <c r="C2558" s="10" t="s">
        <v>290</v>
      </c>
      <c r="D2558" s="10"/>
      <c r="E2558" s="10" t="s">
        <v>62</v>
      </c>
      <c r="F2558" s="392">
        <v>13174</v>
      </c>
      <c r="G2558" s="10"/>
      <c r="H2558" s="392">
        <f t="shared" si="69"/>
        <v>45</v>
      </c>
      <c r="I2558" s="10"/>
      <c r="J2558" s="10"/>
      <c r="K2558" s="10"/>
      <c r="M2558" s="10">
        <v>6</v>
      </c>
      <c r="N2558" s="69"/>
      <c r="P2558" s="248">
        <f t="shared" si="64"/>
        <v>0</v>
      </c>
      <c r="Q2558" s="10"/>
      <c r="R2558" s="10"/>
      <c r="S2558" s="10"/>
      <c r="T2558" s="180">
        <f t="shared" si="65"/>
        <v>2195.6666666666665</v>
      </c>
      <c r="U2558" s="10"/>
      <c r="V2558" s="10"/>
      <c r="W2558" s="10"/>
      <c r="Y2558"/>
      <c r="Z2558" s="10"/>
      <c r="AB2558" s="253"/>
      <c r="AC2558" s="10"/>
      <c r="AD2558" s="10"/>
      <c r="AE2558" s="3"/>
      <c r="AF2558" s="3"/>
    </row>
    <row r="2559" spans="1:32" ht="15" x14ac:dyDescent="0.25">
      <c r="A2559" s="55"/>
      <c r="B2559" s="199"/>
      <c r="C2559" s="10" t="s">
        <v>290</v>
      </c>
      <c r="D2559" s="10"/>
      <c r="E2559" s="10" t="s">
        <v>64</v>
      </c>
      <c r="F2559" s="392">
        <v>987993</v>
      </c>
      <c r="G2559" s="10"/>
      <c r="H2559" s="392">
        <f t="shared" si="69"/>
        <v>3351</v>
      </c>
      <c r="I2559" s="10"/>
      <c r="J2559" s="10"/>
      <c r="K2559" s="10"/>
      <c r="M2559" s="10">
        <v>366</v>
      </c>
      <c r="N2559" s="69"/>
      <c r="P2559" s="248">
        <f t="shared" si="64"/>
        <v>0</v>
      </c>
      <c r="Q2559" s="10"/>
      <c r="R2559" s="10"/>
      <c r="S2559" s="10"/>
      <c r="T2559" s="180">
        <f t="shared" si="65"/>
        <v>2699.4344262295081</v>
      </c>
      <c r="U2559" s="10"/>
      <c r="V2559" s="10"/>
      <c r="W2559" s="10"/>
      <c r="Y2559"/>
      <c r="Z2559" s="10"/>
      <c r="AB2559" s="253"/>
      <c r="AC2559" s="10"/>
      <c r="AD2559" s="10"/>
      <c r="AE2559" s="3"/>
      <c r="AF2559" s="3"/>
    </row>
    <row r="2560" spans="1:32" ht="15" x14ac:dyDescent="0.25">
      <c r="A2560" s="55"/>
      <c r="B2560" s="199"/>
      <c r="C2560" s="10" t="s">
        <v>290</v>
      </c>
      <c r="D2560" s="10"/>
      <c r="E2560" s="10" t="s">
        <v>169</v>
      </c>
      <c r="F2560" s="392">
        <v>104</v>
      </c>
      <c r="G2560" s="10"/>
      <c r="H2560" s="392">
        <f t="shared" si="69"/>
        <v>0</v>
      </c>
      <c r="I2560" s="10"/>
      <c r="J2560" s="10"/>
      <c r="K2560" s="10"/>
      <c r="M2560" s="10">
        <v>1</v>
      </c>
      <c r="N2560" s="69"/>
      <c r="P2560" s="248">
        <f t="shared" si="64"/>
        <v>0</v>
      </c>
      <c r="Q2560" s="10"/>
      <c r="R2560" s="10"/>
      <c r="S2560" s="10"/>
      <c r="T2560" s="180">
        <f t="shared" si="65"/>
        <v>104</v>
      </c>
      <c r="U2560" s="10"/>
      <c r="V2560" s="10"/>
      <c r="W2560" s="10"/>
      <c r="Y2560"/>
      <c r="Z2560" s="10"/>
      <c r="AB2560" s="253"/>
      <c r="AC2560" s="10"/>
      <c r="AD2560" s="10"/>
      <c r="AE2560" s="3"/>
      <c r="AF2560" s="3"/>
    </row>
    <row r="2561" spans="1:32" ht="15" x14ac:dyDescent="0.25">
      <c r="A2561" s="55"/>
      <c r="B2561" s="199"/>
      <c r="C2561" s="10" t="s">
        <v>293</v>
      </c>
      <c r="D2561" s="10"/>
      <c r="E2561" s="10" t="s">
        <v>294</v>
      </c>
      <c r="F2561" s="392">
        <v>137</v>
      </c>
      <c r="G2561" s="10"/>
      <c r="H2561" s="392">
        <f t="shared" si="69"/>
        <v>0</v>
      </c>
      <c r="I2561" s="10"/>
      <c r="J2561" s="10"/>
      <c r="K2561" s="10"/>
      <c r="M2561" s="10">
        <v>9</v>
      </c>
      <c r="N2561" s="69"/>
      <c r="P2561" s="248">
        <f t="shared" si="64"/>
        <v>0</v>
      </c>
      <c r="Q2561" s="10"/>
      <c r="R2561" s="10"/>
      <c r="S2561" s="10"/>
      <c r="T2561" s="180">
        <f t="shared" si="65"/>
        <v>15.222222222222221</v>
      </c>
      <c r="U2561" s="10"/>
      <c r="V2561" s="10"/>
      <c r="W2561" s="10"/>
      <c r="Y2561"/>
      <c r="Z2561" s="10"/>
      <c r="AB2561" s="253"/>
      <c r="AC2561" s="10"/>
      <c r="AD2561" s="10"/>
      <c r="AE2561" s="3"/>
      <c r="AF2561" s="3"/>
    </row>
    <row r="2562" spans="1:32" ht="15" x14ac:dyDescent="0.25">
      <c r="A2562" s="55"/>
      <c r="B2562" s="199"/>
      <c r="C2562" s="10" t="s">
        <v>295</v>
      </c>
      <c r="D2562" s="10"/>
      <c r="E2562" s="10" t="s">
        <v>210</v>
      </c>
      <c r="F2562" s="392">
        <v>146821</v>
      </c>
      <c r="G2562" s="10"/>
      <c r="H2562" s="392">
        <f t="shared" si="69"/>
        <v>498</v>
      </c>
      <c r="I2562" s="10"/>
      <c r="J2562" s="10"/>
      <c r="K2562" s="10"/>
      <c r="M2562" s="10">
        <v>151</v>
      </c>
      <c r="N2562" s="69"/>
      <c r="P2562" s="248">
        <f t="shared" si="64"/>
        <v>0</v>
      </c>
      <c r="Q2562" s="10"/>
      <c r="R2562" s="10"/>
      <c r="S2562" s="10"/>
      <c r="T2562" s="180">
        <f t="shared" si="65"/>
        <v>972.32450331125824</v>
      </c>
      <c r="U2562" s="10"/>
      <c r="V2562" s="10"/>
      <c r="W2562" s="10"/>
      <c r="Y2562"/>
      <c r="Z2562" s="10"/>
      <c r="AB2562" s="253"/>
      <c r="AC2562" s="10"/>
      <c r="AD2562" s="10"/>
      <c r="AE2562" s="3"/>
      <c r="AF2562" s="3"/>
    </row>
    <row r="2563" spans="1:32" ht="15" x14ac:dyDescent="0.25">
      <c r="A2563" s="55"/>
      <c r="B2563" s="199"/>
      <c r="C2563" s="10" t="s">
        <v>296</v>
      </c>
      <c r="D2563" s="10"/>
      <c r="E2563" s="10" t="s">
        <v>297</v>
      </c>
      <c r="F2563" s="392">
        <v>985696</v>
      </c>
      <c r="G2563" s="10"/>
      <c r="H2563" s="392">
        <f t="shared" si="69"/>
        <v>3343</v>
      </c>
      <c r="I2563" s="10"/>
      <c r="J2563" s="10"/>
      <c r="K2563" s="10"/>
      <c r="M2563" s="10">
        <v>247</v>
      </c>
      <c r="N2563" s="69"/>
      <c r="P2563" s="248">
        <f t="shared" si="64"/>
        <v>0</v>
      </c>
      <c r="Q2563" s="10"/>
      <c r="R2563" s="10"/>
      <c r="S2563" s="10"/>
      <c r="T2563" s="180">
        <f t="shared" si="65"/>
        <v>3990.6720647773282</v>
      </c>
      <c r="U2563" s="10"/>
      <c r="V2563" s="10"/>
      <c r="W2563" s="10"/>
      <c r="Y2563"/>
      <c r="Z2563" s="10"/>
      <c r="AB2563" s="253"/>
      <c r="AC2563" s="10"/>
      <c r="AD2563" s="10"/>
      <c r="AE2563" s="3"/>
      <c r="AF2563" s="3"/>
    </row>
    <row r="2564" spans="1:32" ht="15" x14ac:dyDescent="0.25">
      <c r="A2564" s="55"/>
      <c r="B2564" s="199"/>
      <c r="C2564" s="10" t="s">
        <v>298</v>
      </c>
      <c r="D2564" s="10"/>
      <c r="E2564" s="10" t="s">
        <v>299</v>
      </c>
      <c r="F2564" s="392">
        <v>1411950</v>
      </c>
      <c r="G2564" s="10"/>
      <c r="H2564" s="392">
        <f t="shared" si="69"/>
        <v>4789</v>
      </c>
      <c r="I2564" s="10"/>
      <c r="J2564" s="10"/>
      <c r="K2564" s="10"/>
      <c r="M2564" s="10">
        <v>235</v>
      </c>
      <c r="N2564" s="69"/>
      <c r="P2564" s="248">
        <f t="shared" si="64"/>
        <v>0</v>
      </c>
      <c r="Q2564" s="10"/>
      <c r="R2564" s="10"/>
      <c r="S2564" s="10"/>
      <c r="T2564" s="180">
        <f t="shared" si="65"/>
        <v>6008.2978723404258</v>
      </c>
      <c r="U2564" s="10"/>
      <c r="V2564" s="10"/>
      <c r="W2564" s="10"/>
      <c r="Y2564"/>
      <c r="Z2564" s="10"/>
      <c r="AB2564" s="253"/>
      <c r="AC2564" s="10"/>
      <c r="AD2564" s="10"/>
      <c r="AE2564" s="3"/>
      <c r="AF2564" s="3"/>
    </row>
    <row r="2565" spans="1:32" ht="15" x14ac:dyDescent="0.25">
      <c r="A2565" s="55"/>
      <c r="B2565" s="199"/>
      <c r="C2565" s="10" t="s">
        <v>300</v>
      </c>
      <c r="D2565" s="10"/>
      <c r="E2565" s="10" t="s">
        <v>601</v>
      </c>
      <c r="F2565" s="392">
        <v>466</v>
      </c>
      <c r="G2565" s="10"/>
      <c r="H2565" s="392">
        <f t="shared" si="69"/>
        <v>2</v>
      </c>
      <c r="I2565" s="10"/>
      <c r="J2565" s="10"/>
      <c r="K2565" s="10"/>
      <c r="M2565" s="10">
        <v>1</v>
      </c>
      <c r="N2565" s="69"/>
      <c r="P2565" s="248">
        <f t="shared" si="64"/>
        <v>0</v>
      </c>
      <c r="Q2565" s="10"/>
      <c r="R2565" s="10"/>
      <c r="S2565" s="10"/>
      <c r="T2565" s="180">
        <f t="shared" si="65"/>
        <v>466</v>
      </c>
      <c r="U2565" s="10"/>
      <c r="V2565" s="10"/>
      <c r="W2565" s="10"/>
      <c r="Y2565"/>
      <c r="Z2565" s="10"/>
      <c r="AB2565" s="253"/>
      <c r="AC2565" s="10"/>
      <c r="AD2565" s="10"/>
      <c r="AE2565" s="3"/>
      <c r="AF2565" s="3"/>
    </row>
    <row r="2566" spans="1:32" ht="15" x14ac:dyDescent="0.25">
      <c r="A2566" s="55"/>
      <c r="B2566" s="199"/>
      <c r="C2566" s="10" t="s">
        <v>300</v>
      </c>
      <c r="D2566" s="10"/>
      <c r="E2566" s="10" t="s">
        <v>91</v>
      </c>
      <c r="F2566" s="392">
        <v>7864949</v>
      </c>
      <c r="G2566" s="10"/>
      <c r="H2566" s="392">
        <f t="shared" si="69"/>
        <v>26677</v>
      </c>
      <c r="I2566" s="10"/>
      <c r="J2566" s="10"/>
      <c r="K2566" s="10"/>
      <c r="M2566" s="10">
        <v>1136</v>
      </c>
      <c r="N2566" s="69"/>
      <c r="P2566" s="248">
        <f t="shared" si="64"/>
        <v>0</v>
      </c>
      <c r="Q2566" s="10"/>
      <c r="R2566" s="10"/>
      <c r="S2566" s="10"/>
      <c r="T2566" s="180">
        <f t="shared" si="65"/>
        <v>6923.3705985915494</v>
      </c>
      <c r="U2566" s="10"/>
      <c r="V2566" s="10"/>
      <c r="W2566" s="10"/>
      <c r="Y2566"/>
      <c r="Z2566" s="10"/>
      <c r="AB2566" s="253"/>
      <c r="AC2566" s="10"/>
      <c r="AD2566" s="10"/>
      <c r="AE2566" s="3"/>
      <c r="AF2566" s="3"/>
    </row>
    <row r="2567" spans="1:32" ht="15" x14ac:dyDescent="0.25">
      <c r="A2567" s="55"/>
      <c r="B2567" s="199"/>
      <c r="C2567" s="10" t="s">
        <v>602</v>
      </c>
      <c r="D2567" s="10"/>
      <c r="E2567" s="10" t="s">
        <v>130</v>
      </c>
      <c r="F2567" s="392">
        <v>364</v>
      </c>
      <c r="G2567" s="10"/>
      <c r="H2567" s="392">
        <f t="shared" si="69"/>
        <v>1</v>
      </c>
      <c r="I2567" s="10"/>
      <c r="J2567" s="10"/>
      <c r="K2567" s="10"/>
      <c r="M2567" s="10">
        <v>1</v>
      </c>
      <c r="N2567" s="69"/>
      <c r="P2567" s="248">
        <f t="shared" si="64"/>
        <v>0</v>
      </c>
      <c r="Q2567" s="10"/>
      <c r="R2567" s="10"/>
      <c r="S2567" s="10"/>
      <c r="T2567" s="180">
        <f t="shared" si="65"/>
        <v>364</v>
      </c>
      <c r="U2567" s="10"/>
      <c r="V2567" s="10"/>
      <c r="W2567" s="10"/>
      <c r="Y2567"/>
      <c r="Z2567" s="10"/>
      <c r="AB2567" s="253"/>
      <c r="AC2567" s="10"/>
      <c r="AD2567" s="10"/>
      <c r="AE2567" s="3"/>
      <c r="AF2567" s="3"/>
    </row>
    <row r="2568" spans="1:32" ht="15" x14ac:dyDescent="0.25">
      <c r="A2568" s="55"/>
      <c r="B2568" s="199"/>
      <c r="C2568" s="10" t="s">
        <v>602</v>
      </c>
      <c r="D2568" s="10"/>
      <c r="E2568" s="10" t="s">
        <v>202</v>
      </c>
      <c r="F2568" s="392">
        <v>8600</v>
      </c>
      <c r="G2568" s="10"/>
      <c r="H2568" s="392">
        <f t="shared" si="69"/>
        <v>29</v>
      </c>
      <c r="I2568" s="10"/>
      <c r="J2568" s="10"/>
      <c r="K2568" s="10"/>
      <c r="M2568" s="10">
        <v>1</v>
      </c>
      <c r="N2568" s="69"/>
      <c r="P2568" s="248">
        <f t="shared" si="64"/>
        <v>0</v>
      </c>
      <c r="Q2568" s="10"/>
      <c r="R2568" s="10"/>
      <c r="S2568" s="10"/>
      <c r="T2568" s="180">
        <f t="shared" si="65"/>
        <v>8600</v>
      </c>
      <c r="U2568" s="10"/>
      <c r="V2568" s="10"/>
      <c r="W2568" s="10"/>
      <c r="Y2568"/>
      <c r="Z2568" s="10"/>
      <c r="AB2568" s="253"/>
      <c r="AC2568" s="10"/>
      <c r="AD2568" s="10"/>
      <c r="AE2568" s="3"/>
      <c r="AF2568" s="3"/>
    </row>
    <row r="2569" spans="1:32" ht="15" x14ac:dyDescent="0.25">
      <c r="A2569" s="55"/>
      <c r="B2569" s="199"/>
      <c r="C2569" s="10" t="s">
        <v>302</v>
      </c>
      <c r="D2569" s="10"/>
      <c r="E2569" s="10" t="s">
        <v>96</v>
      </c>
      <c r="F2569" s="392">
        <v>1122</v>
      </c>
      <c r="G2569" s="10"/>
      <c r="H2569" s="392">
        <f t="shared" si="69"/>
        <v>4</v>
      </c>
      <c r="I2569" s="10"/>
      <c r="J2569" s="10"/>
      <c r="K2569" s="10"/>
      <c r="M2569" s="10">
        <v>3</v>
      </c>
      <c r="N2569" s="69"/>
      <c r="P2569" s="248">
        <f t="shared" si="64"/>
        <v>0</v>
      </c>
      <c r="Q2569" s="10"/>
      <c r="R2569" s="10"/>
      <c r="S2569" s="10"/>
      <c r="T2569" s="180">
        <f t="shared" si="65"/>
        <v>374</v>
      </c>
      <c r="U2569" s="10"/>
      <c r="V2569" s="10"/>
      <c r="W2569" s="10"/>
      <c r="Y2569"/>
      <c r="Z2569" s="10"/>
      <c r="AB2569" s="253"/>
      <c r="AC2569" s="10"/>
      <c r="AD2569" s="10"/>
      <c r="AE2569" s="3"/>
      <c r="AF2569" s="3"/>
    </row>
    <row r="2570" spans="1:32" ht="15" x14ac:dyDescent="0.25">
      <c r="A2570" s="55"/>
      <c r="B2570" s="199"/>
      <c r="C2570" s="10" t="s">
        <v>302</v>
      </c>
      <c r="D2570" s="10"/>
      <c r="E2570" s="10" t="s">
        <v>303</v>
      </c>
      <c r="F2570" s="392">
        <v>54361</v>
      </c>
      <c r="G2570" s="10"/>
      <c r="H2570" s="392">
        <f t="shared" si="69"/>
        <v>184</v>
      </c>
      <c r="I2570" s="10"/>
      <c r="J2570" s="10"/>
      <c r="K2570" s="10"/>
      <c r="M2570" s="10">
        <v>65</v>
      </c>
      <c r="N2570" s="69"/>
      <c r="P2570" s="248">
        <f t="shared" si="64"/>
        <v>0</v>
      </c>
      <c r="Q2570" s="10"/>
      <c r="R2570" s="10"/>
      <c r="S2570" s="10"/>
      <c r="T2570" s="180">
        <f t="shared" si="65"/>
        <v>836.32307692307688</v>
      </c>
      <c r="U2570" s="10"/>
      <c r="V2570" s="10"/>
      <c r="W2570" s="10"/>
      <c r="Y2570"/>
      <c r="Z2570" s="10"/>
      <c r="AB2570" s="253"/>
      <c r="AC2570" s="10"/>
      <c r="AD2570" s="10"/>
      <c r="AE2570" s="3"/>
      <c r="AF2570" s="3"/>
    </row>
    <row r="2571" spans="1:32" ht="15" x14ac:dyDescent="0.25">
      <c r="A2571" s="55"/>
      <c r="B2571" s="199"/>
      <c r="C2571" s="10" t="s">
        <v>304</v>
      </c>
      <c r="D2571" s="10"/>
      <c r="E2571" s="10" t="s">
        <v>144</v>
      </c>
      <c r="F2571" s="392">
        <v>2080</v>
      </c>
      <c r="G2571" s="10"/>
      <c r="H2571" s="392">
        <f t="shared" si="69"/>
        <v>7</v>
      </c>
      <c r="I2571" s="10"/>
      <c r="J2571" s="10"/>
      <c r="K2571" s="10"/>
      <c r="M2571" s="10">
        <v>11</v>
      </c>
      <c r="N2571" s="69"/>
      <c r="P2571" s="248">
        <f t="shared" si="64"/>
        <v>0</v>
      </c>
      <c r="Q2571" s="10"/>
      <c r="R2571" s="10"/>
      <c r="S2571" s="10"/>
      <c r="T2571" s="180">
        <f t="shared" si="65"/>
        <v>189.09090909090909</v>
      </c>
      <c r="U2571" s="10"/>
      <c r="V2571" s="10"/>
      <c r="W2571" s="10"/>
      <c r="Y2571"/>
      <c r="Z2571" s="10"/>
      <c r="AB2571" s="253"/>
      <c r="AC2571" s="10"/>
      <c r="AD2571" s="10"/>
      <c r="AE2571" s="3"/>
      <c r="AF2571" s="3"/>
    </row>
    <row r="2572" spans="1:32" ht="15" x14ac:dyDescent="0.25">
      <c r="A2572" s="55"/>
      <c r="B2572" s="199"/>
      <c r="C2572" s="10" t="s">
        <v>305</v>
      </c>
      <c r="D2572" s="10"/>
      <c r="E2572" s="10" t="s">
        <v>166</v>
      </c>
      <c r="F2572" s="392">
        <v>14944</v>
      </c>
      <c r="G2572" s="10"/>
      <c r="H2572" s="392">
        <f t="shared" si="69"/>
        <v>51</v>
      </c>
      <c r="I2572" s="10"/>
      <c r="J2572" s="10"/>
      <c r="K2572" s="10"/>
      <c r="M2572" s="10">
        <v>17</v>
      </c>
      <c r="N2572" s="69"/>
      <c r="P2572" s="248">
        <f t="shared" si="64"/>
        <v>0</v>
      </c>
      <c r="Q2572" s="10"/>
      <c r="R2572" s="10"/>
      <c r="S2572" s="10"/>
      <c r="T2572" s="180">
        <f t="shared" si="65"/>
        <v>879.05882352941171</v>
      </c>
      <c r="U2572" s="10"/>
      <c r="V2572" s="10"/>
      <c r="W2572" s="10"/>
      <c r="Y2572"/>
      <c r="Z2572" s="10"/>
      <c r="AB2572" s="253"/>
      <c r="AC2572" s="10"/>
      <c r="AD2572" s="10"/>
      <c r="AE2572" s="3"/>
      <c r="AF2572" s="3"/>
    </row>
    <row r="2573" spans="1:32" ht="15" x14ac:dyDescent="0.25">
      <c r="A2573" s="55"/>
      <c r="B2573" s="199"/>
      <c r="C2573" s="10" t="s">
        <v>306</v>
      </c>
      <c r="D2573" s="10"/>
      <c r="E2573" s="10" t="s">
        <v>210</v>
      </c>
      <c r="F2573" s="392">
        <v>58659</v>
      </c>
      <c r="G2573" s="10"/>
      <c r="H2573" s="392">
        <f t="shared" si="69"/>
        <v>199</v>
      </c>
      <c r="I2573" s="10"/>
      <c r="J2573" s="10"/>
      <c r="K2573" s="10"/>
      <c r="M2573" s="10">
        <v>48</v>
      </c>
      <c r="N2573" s="69"/>
      <c r="P2573" s="248">
        <f t="shared" si="64"/>
        <v>0</v>
      </c>
      <c r="Q2573" s="10"/>
      <c r="R2573" s="10"/>
      <c r="S2573" s="10"/>
      <c r="T2573" s="180">
        <f t="shared" si="65"/>
        <v>1222.0625</v>
      </c>
      <c r="U2573" s="10"/>
      <c r="V2573" s="10"/>
      <c r="W2573" s="10"/>
      <c r="Y2573"/>
      <c r="Z2573" s="10"/>
      <c r="AB2573" s="253"/>
      <c r="AC2573" s="10"/>
      <c r="AD2573" s="10"/>
      <c r="AE2573" s="3"/>
      <c r="AF2573" s="3"/>
    </row>
    <row r="2574" spans="1:32" ht="15" x14ac:dyDescent="0.25">
      <c r="A2574" s="55"/>
      <c r="B2574" s="199"/>
      <c r="C2574" s="10" t="s">
        <v>307</v>
      </c>
      <c r="D2574" s="10"/>
      <c r="E2574" s="10" t="s">
        <v>96</v>
      </c>
      <c r="F2574" s="392">
        <v>518</v>
      </c>
      <c r="G2574" s="10"/>
      <c r="H2574" s="392">
        <f t="shared" si="69"/>
        <v>2</v>
      </c>
      <c r="I2574" s="10"/>
      <c r="J2574" s="10"/>
      <c r="K2574" s="10"/>
      <c r="M2574" s="10">
        <v>1</v>
      </c>
      <c r="N2574" s="69"/>
      <c r="P2574" s="248">
        <f t="shared" si="64"/>
        <v>0</v>
      </c>
      <c r="Q2574" s="10"/>
      <c r="R2574" s="10"/>
      <c r="S2574" s="10"/>
      <c r="T2574" s="180">
        <f t="shared" si="65"/>
        <v>518</v>
      </c>
      <c r="U2574" s="10"/>
      <c r="V2574" s="10"/>
      <c r="W2574" s="10"/>
      <c r="Y2574"/>
      <c r="Z2574" s="10"/>
      <c r="AB2574" s="253"/>
      <c r="AC2574" s="10"/>
      <c r="AD2574" s="10"/>
      <c r="AE2574" s="3"/>
      <c r="AF2574" s="3"/>
    </row>
    <row r="2575" spans="1:32" ht="15" x14ac:dyDescent="0.25">
      <c r="A2575" s="55"/>
      <c r="B2575" s="199"/>
      <c r="C2575" s="10" t="s">
        <v>307</v>
      </c>
      <c r="D2575" s="10"/>
      <c r="E2575" s="10" t="s">
        <v>308</v>
      </c>
      <c r="F2575" s="392">
        <v>99480</v>
      </c>
      <c r="G2575" s="10"/>
      <c r="H2575" s="392">
        <f t="shared" si="69"/>
        <v>337</v>
      </c>
      <c r="I2575" s="10"/>
      <c r="J2575" s="10"/>
      <c r="K2575" s="10"/>
      <c r="M2575" s="10">
        <v>99</v>
      </c>
      <c r="N2575" s="69"/>
      <c r="P2575" s="248">
        <f t="shared" si="64"/>
        <v>0</v>
      </c>
      <c r="Q2575" s="10"/>
      <c r="R2575" s="10"/>
      <c r="S2575" s="10"/>
      <c r="T2575" s="180">
        <f t="shared" si="65"/>
        <v>1004.8484848484849</v>
      </c>
      <c r="U2575" s="10"/>
      <c r="V2575" s="10"/>
      <c r="W2575" s="10"/>
      <c r="Y2575"/>
      <c r="Z2575" s="10"/>
      <c r="AB2575" s="253"/>
      <c r="AC2575" s="10"/>
      <c r="AD2575" s="10"/>
      <c r="AE2575" s="3"/>
      <c r="AF2575" s="3"/>
    </row>
    <row r="2576" spans="1:32" ht="15" x14ac:dyDescent="0.25">
      <c r="A2576" s="55"/>
      <c r="B2576" s="199"/>
      <c r="C2576" s="10" t="s">
        <v>307</v>
      </c>
      <c r="D2576" s="10"/>
      <c r="E2576" s="10" t="s">
        <v>245</v>
      </c>
      <c r="F2576" s="392">
        <v>2701</v>
      </c>
      <c r="G2576" s="10"/>
      <c r="H2576" s="392">
        <f t="shared" si="69"/>
        <v>9</v>
      </c>
      <c r="I2576" s="10"/>
      <c r="J2576" s="10"/>
      <c r="K2576" s="10"/>
      <c r="M2576" s="10">
        <v>1</v>
      </c>
      <c r="N2576" s="69"/>
      <c r="P2576" s="248">
        <f t="shared" si="64"/>
        <v>0</v>
      </c>
      <c r="Q2576" s="10"/>
      <c r="R2576" s="10"/>
      <c r="S2576" s="10"/>
      <c r="T2576" s="180">
        <f t="shared" si="65"/>
        <v>2701</v>
      </c>
      <c r="U2576" s="10"/>
      <c r="V2576" s="10"/>
      <c r="W2576" s="10"/>
      <c r="Y2576"/>
      <c r="Z2576" s="10"/>
      <c r="AB2576" s="253"/>
      <c r="AC2576" s="10"/>
      <c r="AD2576" s="10"/>
      <c r="AE2576" s="3"/>
      <c r="AF2576" s="3"/>
    </row>
    <row r="2577" spans="1:32" ht="15" x14ac:dyDescent="0.25">
      <c r="A2577" s="55"/>
      <c r="B2577" s="199"/>
      <c r="C2577" s="10" t="s">
        <v>309</v>
      </c>
      <c r="D2577" s="10"/>
      <c r="E2577" s="10" t="s">
        <v>223</v>
      </c>
      <c r="F2577" s="392">
        <v>7986</v>
      </c>
      <c r="G2577" s="10"/>
      <c r="H2577" s="392">
        <f t="shared" si="69"/>
        <v>27</v>
      </c>
      <c r="I2577" s="10"/>
      <c r="J2577" s="10"/>
      <c r="K2577" s="10"/>
      <c r="M2577" s="10">
        <v>16</v>
      </c>
      <c r="N2577" s="69"/>
      <c r="P2577" s="248">
        <f t="shared" si="64"/>
        <v>0</v>
      </c>
      <c r="Q2577" s="10"/>
      <c r="R2577" s="10"/>
      <c r="S2577" s="10"/>
      <c r="T2577" s="180">
        <f t="shared" si="65"/>
        <v>499.125</v>
      </c>
      <c r="U2577" s="10"/>
      <c r="V2577" s="10"/>
      <c r="W2577" s="10"/>
      <c r="Y2577"/>
      <c r="Z2577" s="10"/>
      <c r="AB2577" s="253"/>
      <c r="AC2577" s="10"/>
      <c r="AD2577" s="10"/>
      <c r="AE2577" s="3"/>
      <c r="AF2577" s="3"/>
    </row>
    <row r="2578" spans="1:32" ht="15" x14ac:dyDescent="0.25">
      <c r="A2578" s="55"/>
      <c r="B2578" s="199"/>
      <c r="C2578" s="10" t="s">
        <v>310</v>
      </c>
      <c r="D2578" s="10"/>
      <c r="E2578" s="10" t="s">
        <v>311</v>
      </c>
      <c r="F2578" s="392">
        <v>36360</v>
      </c>
      <c r="G2578" s="10"/>
      <c r="H2578" s="392">
        <f t="shared" si="69"/>
        <v>123</v>
      </c>
      <c r="I2578" s="10"/>
      <c r="J2578" s="10"/>
      <c r="K2578" s="10"/>
      <c r="M2578" s="10">
        <v>62</v>
      </c>
      <c r="N2578" s="69"/>
      <c r="P2578" s="248">
        <f t="shared" si="64"/>
        <v>0</v>
      </c>
      <c r="Q2578" s="10"/>
      <c r="R2578" s="10"/>
      <c r="S2578" s="10"/>
      <c r="T2578" s="180">
        <f t="shared" si="65"/>
        <v>586.45161290322585</v>
      </c>
      <c r="U2578" s="10"/>
      <c r="V2578" s="10"/>
      <c r="W2578" s="10"/>
      <c r="Y2578"/>
      <c r="Z2578" s="10"/>
      <c r="AB2578" s="253"/>
      <c r="AC2578" s="10"/>
      <c r="AD2578" s="10"/>
      <c r="AE2578" s="3"/>
      <c r="AF2578" s="3"/>
    </row>
    <row r="2579" spans="1:32" ht="15" x14ac:dyDescent="0.25">
      <c r="A2579" s="55"/>
      <c r="B2579" s="199"/>
      <c r="C2579" s="10" t="s">
        <v>312</v>
      </c>
      <c r="D2579" s="10"/>
      <c r="E2579" s="10" t="s">
        <v>130</v>
      </c>
      <c r="F2579" s="392">
        <v>251</v>
      </c>
      <c r="G2579" s="10"/>
      <c r="H2579" s="392">
        <f t="shared" si="69"/>
        <v>1</v>
      </c>
      <c r="I2579" s="10"/>
      <c r="J2579" s="10"/>
      <c r="K2579" s="10"/>
      <c r="M2579" s="10">
        <v>1</v>
      </c>
      <c r="N2579" s="69"/>
      <c r="P2579" s="248">
        <f t="shared" si="64"/>
        <v>0</v>
      </c>
      <c r="Q2579" s="10"/>
      <c r="R2579" s="10"/>
      <c r="S2579" s="10"/>
      <c r="T2579" s="180">
        <f t="shared" si="65"/>
        <v>251</v>
      </c>
      <c r="U2579" s="10"/>
      <c r="V2579" s="10"/>
      <c r="W2579" s="10"/>
      <c r="Y2579"/>
      <c r="Z2579" s="10"/>
      <c r="AB2579" s="253"/>
      <c r="AC2579" s="10"/>
      <c r="AD2579" s="10"/>
      <c r="AE2579" s="3"/>
      <c r="AF2579" s="3"/>
    </row>
    <row r="2580" spans="1:32" ht="15" x14ac:dyDescent="0.25">
      <c r="A2580" s="55"/>
      <c r="B2580" s="199"/>
      <c r="C2580" s="10" t="s">
        <v>312</v>
      </c>
      <c r="D2580" s="10"/>
      <c r="E2580" s="10" t="s">
        <v>313</v>
      </c>
      <c r="F2580" s="392">
        <v>220832</v>
      </c>
      <c r="G2580" s="10"/>
      <c r="H2580" s="392">
        <f t="shared" si="69"/>
        <v>749</v>
      </c>
      <c r="I2580" s="10"/>
      <c r="J2580" s="10"/>
      <c r="K2580" s="10"/>
      <c r="M2580" s="10">
        <v>23</v>
      </c>
      <c r="N2580" s="69"/>
      <c r="P2580" s="248">
        <f t="shared" si="64"/>
        <v>0</v>
      </c>
      <c r="Q2580" s="10"/>
      <c r="R2580" s="10"/>
      <c r="S2580" s="10"/>
      <c r="T2580" s="180">
        <f t="shared" si="65"/>
        <v>9601.391304347826</v>
      </c>
      <c r="U2580" s="10"/>
      <c r="V2580" s="10"/>
      <c r="W2580" s="10"/>
      <c r="Y2580"/>
      <c r="Z2580" s="10"/>
      <c r="AB2580" s="253"/>
      <c r="AC2580" s="10"/>
      <c r="AD2580" s="10"/>
      <c r="AE2580" s="3"/>
      <c r="AF2580" s="3"/>
    </row>
    <row r="2581" spans="1:32" ht="15" x14ac:dyDescent="0.25">
      <c r="A2581" s="55"/>
      <c r="B2581" s="199"/>
      <c r="C2581" s="10" t="s">
        <v>314</v>
      </c>
      <c r="D2581" s="10"/>
      <c r="E2581" s="10" t="s">
        <v>133</v>
      </c>
      <c r="F2581" s="392">
        <v>37107</v>
      </c>
      <c r="G2581" s="10"/>
      <c r="H2581" s="392">
        <f t="shared" si="69"/>
        <v>126</v>
      </c>
      <c r="I2581" s="10"/>
      <c r="J2581" s="10"/>
      <c r="K2581" s="10"/>
      <c r="M2581" s="10">
        <v>12</v>
      </c>
      <c r="N2581" s="69"/>
      <c r="P2581" s="248">
        <f t="shared" si="64"/>
        <v>0</v>
      </c>
      <c r="Q2581" s="10"/>
      <c r="R2581" s="10"/>
      <c r="S2581" s="10"/>
      <c r="T2581" s="180">
        <f t="shared" si="65"/>
        <v>3092.25</v>
      </c>
      <c r="U2581" s="10"/>
      <c r="V2581" s="10"/>
      <c r="W2581" s="10"/>
      <c r="Y2581"/>
      <c r="Z2581" s="10"/>
      <c r="AB2581" s="253"/>
      <c r="AC2581" s="10"/>
      <c r="AD2581" s="10"/>
      <c r="AE2581" s="3"/>
      <c r="AF2581" s="3"/>
    </row>
    <row r="2582" spans="1:32" ht="15" x14ac:dyDescent="0.25">
      <c r="A2582" s="55"/>
      <c r="B2582" s="199"/>
      <c r="C2582" s="10" t="s">
        <v>603</v>
      </c>
      <c r="D2582" s="10"/>
      <c r="E2582" s="10" t="s">
        <v>119</v>
      </c>
      <c r="F2582" s="392">
        <v>5515</v>
      </c>
      <c r="G2582" s="10"/>
      <c r="H2582" s="392">
        <f t="shared" si="69"/>
        <v>19</v>
      </c>
      <c r="I2582" s="10"/>
      <c r="J2582" s="10"/>
      <c r="K2582" s="10"/>
      <c r="M2582" s="10">
        <v>1</v>
      </c>
      <c r="N2582" s="69"/>
      <c r="P2582" s="248">
        <f t="shared" si="64"/>
        <v>0</v>
      </c>
      <c r="Q2582" s="10"/>
      <c r="R2582" s="10"/>
      <c r="S2582" s="10"/>
      <c r="T2582" s="180">
        <f t="shared" si="65"/>
        <v>5515</v>
      </c>
      <c r="U2582" s="10"/>
      <c r="V2582" s="10"/>
      <c r="W2582" s="10"/>
      <c r="Y2582"/>
      <c r="Z2582" s="10"/>
      <c r="AB2582" s="253"/>
      <c r="AC2582" s="10"/>
      <c r="AD2582" s="10"/>
      <c r="AE2582" s="3"/>
      <c r="AF2582" s="3"/>
    </row>
    <row r="2583" spans="1:32" ht="15" x14ac:dyDescent="0.25">
      <c r="A2583" s="55"/>
      <c r="B2583" s="199"/>
      <c r="C2583" s="10" t="s">
        <v>315</v>
      </c>
      <c r="D2583" s="10"/>
      <c r="E2583" s="10" t="s">
        <v>80</v>
      </c>
      <c r="F2583" s="392">
        <v>15</v>
      </c>
      <c r="G2583" s="10"/>
      <c r="H2583" s="392">
        <f t="shared" si="69"/>
        <v>0</v>
      </c>
      <c r="I2583" s="10"/>
      <c r="J2583" s="10"/>
      <c r="K2583" s="10"/>
      <c r="M2583" s="10">
        <v>1</v>
      </c>
      <c r="N2583" s="69"/>
      <c r="P2583" s="248">
        <f t="shared" si="64"/>
        <v>0</v>
      </c>
      <c r="Q2583" s="10"/>
      <c r="R2583" s="10"/>
      <c r="S2583" s="10"/>
      <c r="T2583" s="180">
        <f t="shared" si="65"/>
        <v>15</v>
      </c>
      <c r="U2583" s="10"/>
      <c r="V2583" s="10"/>
      <c r="W2583" s="10"/>
      <c r="Y2583"/>
      <c r="Z2583" s="10"/>
      <c r="AB2583" s="253"/>
      <c r="AC2583" s="10"/>
      <c r="AD2583" s="10"/>
      <c r="AE2583" s="3"/>
      <c r="AF2583" s="3"/>
    </row>
    <row r="2584" spans="1:32" ht="15" x14ac:dyDescent="0.25">
      <c r="A2584" s="55"/>
      <c r="B2584" s="199"/>
      <c r="C2584" s="10" t="s">
        <v>315</v>
      </c>
      <c r="D2584" s="10"/>
      <c r="E2584" s="10" t="s">
        <v>78</v>
      </c>
      <c r="F2584" s="392">
        <v>4485395</v>
      </c>
      <c r="G2584" s="10"/>
      <c r="H2584" s="392">
        <f t="shared" si="69"/>
        <v>15214</v>
      </c>
      <c r="I2584" s="10"/>
      <c r="J2584" s="10"/>
      <c r="K2584" s="10"/>
      <c r="M2584" s="10">
        <v>1539</v>
      </c>
      <c r="N2584" s="69"/>
      <c r="P2584" s="248">
        <f t="shared" si="64"/>
        <v>0</v>
      </c>
      <c r="Q2584" s="10"/>
      <c r="R2584" s="10"/>
      <c r="S2584" s="10"/>
      <c r="T2584" s="180">
        <f t="shared" si="65"/>
        <v>2914.4866796621181</v>
      </c>
      <c r="U2584" s="10"/>
      <c r="V2584" s="10"/>
      <c r="W2584" s="10"/>
      <c r="Y2584"/>
      <c r="Z2584" s="10"/>
      <c r="AB2584" s="253"/>
      <c r="AC2584" s="10"/>
      <c r="AD2584" s="10"/>
      <c r="AE2584" s="3"/>
      <c r="AF2584" s="3"/>
    </row>
    <row r="2585" spans="1:32" ht="15" x14ac:dyDescent="0.25">
      <c r="A2585" s="55"/>
      <c r="B2585" s="199"/>
      <c r="C2585" s="10" t="s">
        <v>315</v>
      </c>
      <c r="D2585" s="10"/>
      <c r="E2585" s="10" t="s">
        <v>317</v>
      </c>
      <c r="F2585" s="392">
        <v>249</v>
      </c>
      <c r="G2585" s="10"/>
      <c r="H2585" s="392">
        <f t="shared" si="69"/>
        <v>1</v>
      </c>
      <c r="I2585" s="10"/>
      <c r="J2585" s="10"/>
      <c r="K2585" s="10"/>
      <c r="M2585" s="10">
        <v>1</v>
      </c>
      <c r="N2585" s="69"/>
      <c r="P2585" s="248">
        <f t="shared" si="64"/>
        <v>0</v>
      </c>
      <c r="Q2585" s="10"/>
      <c r="R2585" s="10"/>
      <c r="S2585" s="10"/>
      <c r="T2585" s="180">
        <f t="shared" si="65"/>
        <v>249</v>
      </c>
      <c r="U2585" s="10"/>
      <c r="V2585" s="10"/>
      <c r="W2585" s="10"/>
      <c r="Y2585"/>
      <c r="Z2585" s="10"/>
      <c r="AB2585" s="253"/>
      <c r="AC2585" s="10"/>
      <c r="AD2585" s="10"/>
      <c r="AE2585" s="3"/>
      <c r="AF2585" s="3"/>
    </row>
    <row r="2586" spans="1:32" ht="15" x14ac:dyDescent="0.25">
      <c r="A2586" s="55"/>
      <c r="B2586" s="199"/>
      <c r="C2586" s="10" t="s">
        <v>315</v>
      </c>
      <c r="D2586" s="10"/>
      <c r="E2586" s="10" t="s">
        <v>119</v>
      </c>
      <c r="F2586" s="392">
        <v>145835</v>
      </c>
      <c r="G2586" s="10"/>
      <c r="H2586" s="392">
        <f t="shared" si="69"/>
        <v>495</v>
      </c>
      <c r="I2586" s="10"/>
      <c r="J2586" s="10"/>
      <c r="K2586" s="10"/>
      <c r="M2586" s="10">
        <v>1</v>
      </c>
      <c r="N2586" s="69"/>
      <c r="P2586" s="248">
        <f t="shared" si="64"/>
        <v>0</v>
      </c>
      <c r="Q2586" s="10"/>
      <c r="R2586" s="10"/>
      <c r="S2586" s="10"/>
      <c r="T2586" s="180">
        <f t="shared" si="65"/>
        <v>145835</v>
      </c>
      <c r="U2586" s="10"/>
      <c r="V2586" s="10"/>
      <c r="W2586" s="10"/>
      <c r="Y2586"/>
      <c r="Z2586" s="10"/>
      <c r="AB2586" s="253"/>
      <c r="AC2586" s="10"/>
      <c r="AD2586" s="10"/>
      <c r="AE2586" s="3"/>
      <c r="AF2586" s="3"/>
    </row>
    <row r="2587" spans="1:32" ht="15" x14ac:dyDescent="0.25">
      <c r="A2587" s="55"/>
      <c r="B2587" s="199"/>
      <c r="C2587" s="10" t="s">
        <v>316</v>
      </c>
      <c r="D2587" s="10"/>
      <c r="E2587" s="10" t="s">
        <v>317</v>
      </c>
      <c r="F2587" s="392">
        <v>28152</v>
      </c>
      <c r="G2587" s="10"/>
      <c r="H2587" s="392">
        <f t="shared" si="69"/>
        <v>95</v>
      </c>
      <c r="I2587" s="10"/>
      <c r="J2587" s="10"/>
      <c r="K2587" s="10"/>
      <c r="M2587" s="10">
        <v>42</v>
      </c>
      <c r="N2587" s="69"/>
      <c r="P2587" s="248">
        <f t="shared" si="64"/>
        <v>0</v>
      </c>
      <c r="Q2587" s="10"/>
      <c r="R2587" s="10"/>
      <c r="S2587" s="10"/>
      <c r="T2587" s="180">
        <f t="shared" si="65"/>
        <v>670.28571428571433</v>
      </c>
      <c r="U2587" s="10"/>
      <c r="V2587" s="10"/>
      <c r="W2587" s="10"/>
      <c r="Y2587"/>
      <c r="Z2587" s="10"/>
      <c r="AB2587" s="253"/>
      <c r="AC2587" s="10"/>
      <c r="AD2587" s="10"/>
      <c r="AE2587" s="3"/>
      <c r="AF2587" s="3"/>
    </row>
    <row r="2588" spans="1:32" ht="15" x14ac:dyDescent="0.25">
      <c r="A2588" s="55"/>
      <c r="B2588" s="199"/>
      <c r="C2588" s="10" t="s">
        <v>318</v>
      </c>
      <c r="D2588" s="10"/>
      <c r="E2588" s="10" t="s">
        <v>286</v>
      </c>
      <c r="F2588" s="392">
        <v>11397</v>
      </c>
      <c r="G2588" s="10"/>
      <c r="H2588" s="392">
        <f t="shared" si="69"/>
        <v>39</v>
      </c>
      <c r="I2588" s="10"/>
      <c r="J2588" s="10"/>
      <c r="K2588" s="10"/>
      <c r="M2588" s="10">
        <v>7</v>
      </c>
      <c r="N2588" s="69"/>
      <c r="P2588" s="248">
        <f t="shared" si="64"/>
        <v>0</v>
      </c>
      <c r="Q2588" s="10"/>
      <c r="R2588" s="10"/>
      <c r="S2588" s="10"/>
      <c r="T2588" s="180">
        <f t="shared" si="65"/>
        <v>1628.1428571428571</v>
      </c>
      <c r="U2588" s="10"/>
      <c r="V2588" s="10"/>
      <c r="W2588" s="10"/>
      <c r="Y2588"/>
      <c r="Z2588" s="10"/>
      <c r="AB2588" s="253"/>
      <c r="AC2588" s="10"/>
      <c r="AD2588" s="10"/>
      <c r="AE2588" s="3"/>
      <c r="AF2588" s="3"/>
    </row>
    <row r="2589" spans="1:32" ht="15" x14ac:dyDescent="0.25">
      <c r="A2589" s="55"/>
      <c r="B2589" s="199"/>
      <c r="C2589" s="10" t="s">
        <v>319</v>
      </c>
      <c r="D2589" s="10"/>
      <c r="E2589" s="10" t="s">
        <v>92</v>
      </c>
      <c r="F2589" s="392">
        <v>9311</v>
      </c>
      <c r="G2589" s="10"/>
      <c r="H2589" s="392">
        <f t="shared" si="69"/>
        <v>32</v>
      </c>
      <c r="I2589" s="10"/>
      <c r="J2589" s="10"/>
      <c r="K2589" s="10"/>
      <c r="M2589" s="10">
        <v>9</v>
      </c>
      <c r="N2589" s="69"/>
      <c r="P2589" s="248">
        <f t="shared" si="64"/>
        <v>0</v>
      </c>
      <c r="Q2589" s="10"/>
      <c r="R2589" s="10"/>
      <c r="S2589" s="10"/>
      <c r="T2589" s="180">
        <f t="shared" si="65"/>
        <v>1034.5555555555557</v>
      </c>
      <c r="U2589" s="10"/>
      <c r="V2589" s="10"/>
      <c r="W2589" s="10"/>
      <c r="Y2589"/>
      <c r="Z2589" s="10"/>
      <c r="AB2589" s="253"/>
      <c r="AC2589" s="10"/>
      <c r="AD2589" s="10"/>
      <c r="AE2589" s="3"/>
      <c r="AF2589" s="3"/>
    </row>
    <row r="2590" spans="1:32" ht="15" x14ac:dyDescent="0.25">
      <c r="A2590" s="55"/>
      <c r="B2590" s="199"/>
      <c r="C2590" s="10" t="s">
        <v>320</v>
      </c>
      <c r="D2590" s="10"/>
      <c r="E2590" s="10" t="s">
        <v>163</v>
      </c>
      <c r="F2590" s="392">
        <v>1706</v>
      </c>
      <c r="G2590" s="10"/>
      <c r="H2590" s="392">
        <f t="shared" si="69"/>
        <v>6</v>
      </c>
      <c r="I2590" s="10"/>
      <c r="J2590" s="10"/>
      <c r="K2590" s="10"/>
      <c r="M2590" s="10">
        <v>16</v>
      </c>
      <c r="N2590" s="69"/>
      <c r="P2590" s="248">
        <f t="shared" si="64"/>
        <v>0</v>
      </c>
      <c r="Q2590" s="10"/>
      <c r="R2590" s="10"/>
      <c r="S2590" s="10"/>
      <c r="T2590" s="180">
        <f t="shared" si="65"/>
        <v>106.625</v>
      </c>
      <c r="U2590" s="10"/>
      <c r="V2590" s="10"/>
      <c r="W2590" s="10"/>
      <c r="Y2590"/>
      <c r="Z2590" s="10"/>
      <c r="AB2590" s="253"/>
      <c r="AC2590" s="10"/>
      <c r="AD2590" s="10"/>
      <c r="AE2590" s="3"/>
      <c r="AF2590" s="3"/>
    </row>
    <row r="2591" spans="1:32" ht="15" x14ac:dyDescent="0.25">
      <c r="A2591" s="55"/>
      <c r="B2591" s="199"/>
      <c r="C2591" s="10" t="s">
        <v>323</v>
      </c>
      <c r="D2591" s="10"/>
      <c r="E2591" s="10" t="s">
        <v>324</v>
      </c>
      <c r="F2591" s="392">
        <v>106705</v>
      </c>
      <c r="G2591" s="10"/>
      <c r="H2591" s="392">
        <f t="shared" si="69"/>
        <v>362</v>
      </c>
      <c r="I2591" s="10"/>
      <c r="J2591" s="10"/>
      <c r="K2591" s="10"/>
      <c r="M2591" s="10">
        <v>51</v>
      </c>
      <c r="N2591" s="69"/>
      <c r="P2591" s="248">
        <f t="shared" si="64"/>
        <v>0</v>
      </c>
      <c r="Q2591" s="10"/>
      <c r="R2591" s="10"/>
      <c r="S2591" s="10"/>
      <c r="T2591" s="180">
        <f t="shared" si="65"/>
        <v>2092.2549019607845</v>
      </c>
      <c r="U2591" s="10"/>
      <c r="V2591" s="10"/>
      <c r="W2591" s="10"/>
      <c r="Y2591"/>
      <c r="Z2591" s="10"/>
      <c r="AB2591" s="253"/>
      <c r="AC2591" s="10"/>
      <c r="AD2591" s="10"/>
      <c r="AE2591" s="3"/>
      <c r="AF2591" s="3"/>
    </row>
    <row r="2592" spans="1:32" ht="15" x14ac:dyDescent="0.25">
      <c r="A2592" s="55"/>
      <c r="B2592" s="199"/>
      <c r="C2592" s="10" t="s">
        <v>604</v>
      </c>
      <c r="D2592" s="10"/>
      <c r="E2592" s="10" t="s">
        <v>109</v>
      </c>
      <c r="F2592" s="392">
        <v>280</v>
      </c>
      <c r="G2592" s="10"/>
      <c r="H2592" s="392">
        <f t="shared" si="69"/>
        <v>1</v>
      </c>
      <c r="I2592" s="10"/>
      <c r="J2592" s="10"/>
      <c r="K2592" s="10"/>
      <c r="M2592" s="10">
        <v>2</v>
      </c>
      <c r="N2592" s="69"/>
      <c r="P2592" s="248">
        <f t="shared" si="64"/>
        <v>0</v>
      </c>
      <c r="Q2592" s="10"/>
      <c r="R2592" s="10"/>
      <c r="S2592" s="10"/>
      <c r="T2592" s="180">
        <f t="shared" si="65"/>
        <v>140</v>
      </c>
      <c r="U2592" s="10"/>
      <c r="V2592" s="10"/>
      <c r="W2592" s="10"/>
      <c r="Y2592"/>
      <c r="Z2592" s="10"/>
      <c r="AB2592" s="253"/>
      <c r="AC2592" s="10"/>
      <c r="AD2592" s="10"/>
      <c r="AE2592" s="3"/>
      <c r="AF2592" s="3"/>
    </row>
    <row r="2593" spans="1:32" ht="15" x14ac:dyDescent="0.25">
      <c r="A2593" s="55"/>
      <c r="B2593" s="199"/>
      <c r="C2593" s="10" t="s">
        <v>325</v>
      </c>
      <c r="D2593" s="10"/>
      <c r="E2593" s="10" t="s">
        <v>103</v>
      </c>
      <c r="F2593" s="392">
        <v>100676</v>
      </c>
      <c r="G2593" s="10"/>
      <c r="H2593" s="392">
        <f t="shared" si="69"/>
        <v>341</v>
      </c>
      <c r="I2593" s="10"/>
      <c r="J2593" s="10"/>
      <c r="K2593" s="10"/>
      <c r="M2593" s="10">
        <v>97</v>
      </c>
      <c r="N2593" s="69"/>
      <c r="P2593" s="248">
        <f t="shared" si="64"/>
        <v>0</v>
      </c>
      <c r="Q2593" s="10"/>
      <c r="R2593" s="10"/>
      <c r="S2593" s="10"/>
      <c r="T2593" s="180">
        <f t="shared" si="65"/>
        <v>1037.8969072164948</v>
      </c>
      <c r="U2593" s="10"/>
      <c r="V2593" s="10"/>
      <c r="W2593" s="10"/>
      <c r="Y2593"/>
      <c r="Z2593" s="10"/>
      <c r="AB2593" s="253"/>
      <c r="AC2593" s="10"/>
      <c r="AD2593" s="10"/>
      <c r="AE2593" s="3"/>
      <c r="AF2593" s="3"/>
    </row>
    <row r="2594" spans="1:32" ht="15" x14ac:dyDescent="0.25">
      <c r="A2594" s="55"/>
      <c r="B2594" s="199"/>
      <c r="C2594" s="10" t="s">
        <v>326</v>
      </c>
      <c r="D2594" s="10"/>
      <c r="E2594" s="10" t="s">
        <v>103</v>
      </c>
      <c r="F2594" s="392">
        <v>4959</v>
      </c>
      <c r="G2594" s="10"/>
      <c r="H2594" s="392">
        <f t="shared" si="69"/>
        <v>17</v>
      </c>
      <c r="I2594" s="10"/>
      <c r="J2594" s="10"/>
      <c r="K2594" s="10"/>
      <c r="M2594" s="10">
        <v>12</v>
      </c>
      <c r="N2594" s="69"/>
      <c r="P2594" s="248">
        <f t="shared" si="64"/>
        <v>0</v>
      </c>
      <c r="Q2594" s="10"/>
      <c r="R2594" s="10"/>
      <c r="S2594" s="10"/>
      <c r="T2594" s="180">
        <f t="shared" si="65"/>
        <v>413.25</v>
      </c>
      <c r="U2594" s="10"/>
      <c r="V2594" s="10"/>
      <c r="W2594" s="10"/>
      <c r="Y2594"/>
      <c r="Z2594" s="10"/>
      <c r="AB2594" s="253"/>
      <c r="AC2594" s="10"/>
      <c r="AD2594" s="10"/>
      <c r="AE2594" s="3"/>
      <c r="AF2594" s="3"/>
    </row>
    <row r="2595" spans="1:32" ht="15" x14ac:dyDescent="0.25">
      <c r="A2595" s="55"/>
      <c r="B2595" s="199"/>
      <c r="C2595" s="10" t="s">
        <v>328</v>
      </c>
      <c r="D2595" s="10"/>
      <c r="E2595" s="10" t="s">
        <v>329</v>
      </c>
      <c r="F2595" s="392">
        <v>13079</v>
      </c>
      <c r="G2595" s="10"/>
      <c r="H2595" s="392">
        <f t="shared" si="69"/>
        <v>44</v>
      </c>
      <c r="I2595" s="10"/>
      <c r="J2595" s="10"/>
      <c r="K2595" s="10"/>
      <c r="M2595" s="10">
        <v>24</v>
      </c>
      <c r="N2595" s="69"/>
      <c r="P2595" s="248">
        <f t="shared" si="64"/>
        <v>0</v>
      </c>
      <c r="Q2595" s="10"/>
      <c r="R2595" s="10"/>
      <c r="S2595" s="10"/>
      <c r="T2595" s="180">
        <f t="shared" si="65"/>
        <v>544.95833333333337</v>
      </c>
      <c r="U2595" s="10"/>
      <c r="V2595" s="10"/>
      <c r="W2595" s="10"/>
      <c r="Y2595"/>
      <c r="Z2595" s="10"/>
      <c r="AB2595" s="253"/>
      <c r="AC2595" s="10"/>
      <c r="AD2595" s="10"/>
      <c r="AE2595" s="3"/>
      <c r="AF2595" s="3"/>
    </row>
    <row r="2596" spans="1:32" ht="15" x14ac:dyDescent="0.25">
      <c r="A2596" s="55"/>
      <c r="B2596" s="199"/>
      <c r="C2596" s="10" t="s">
        <v>330</v>
      </c>
      <c r="D2596" s="10"/>
      <c r="E2596" s="10" t="s">
        <v>331</v>
      </c>
      <c r="F2596" s="392">
        <v>21062</v>
      </c>
      <c r="G2596" s="10"/>
      <c r="H2596" s="392">
        <f t="shared" si="69"/>
        <v>71</v>
      </c>
      <c r="I2596" s="10"/>
      <c r="J2596" s="10"/>
      <c r="K2596" s="10"/>
      <c r="M2596" s="10">
        <v>19</v>
      </c>
      <c r="N2596" s="69"/>
      <c r="P2596" s="248">
        <f t="shared" si="64"/>
        <v>0</v>
      </c>
      <c r="Q2596" s="10"/>
      <c r="R2596" s="10"/>
      <c r="S2596" s="10"/>
      <c r="T2596" s="180">
        <f t="shared" si="65"/>
        <v>1108.5263157894738</v>
      </c>
      <c r="U2596" s="10"/>
      <c r="V2596" s="10"/>
      <c r="W2596" s="10"/>
      <c r="Y2596"/>
      <c r="Z2596" s="10"/>
      <c r="AB2596" s="253"/>
      <c r="AC2596" s="10"/>
      <c r="AD2596" s="10"/>
      <c r="AE2596" s="3"/>
      <c r="AF2596" s="3"/>
    </row>
    <row r="2597" spans="1:32" ht="15" x14ac:dyDescent="0.25">
      <c r="A2597" s="55"/>
      <c r="B2597" s="199"/>
      <c r="C2597" s="10" t="s">
        <v>332</v>
      </c>
      <c r="D2597" s="10"/>
      <c r="E2597" s="10" t="s">
        <v>102</v>
      </c>
      <c r="F2597" s="392">
        <v>5210</v>
      </c>
      <c r="G2597" s="10"/>
      <c r="H2597" s="392">
        <f t="shared" si="69"/>
        <v>18</v>
      </c>
      <c r="I2597" s="10"/>
      <c r="J2597" s="10"/>
      <c r="K2597" s="10"/>
      <c r="M2597" s="10">
        <v>2</v>
      </c>
      <c r="N2597" s="69"/>
      <c r="P2597" s="248">
        <f t="shared" si="64"/>
        <v>0</v>
      </c>
      <c r="Q2597" s="10"/>
      <c r="R2597" s="10"/>
      <c r="S2597" s="10"/>
      <c r="T2597" s="180">
        <f t="shared" si="65"/>
        <v>2605</v>
      </c>
      <c r="U2597" s="10"/>
      <c r="V2597" s="10"/>
      <c r="W2597" s="10"/>
      <c r="Y2597"/>
      <c r="Z2597" s="10"/>
      <c r="AB2597" s="253"/>
      <c r="AC2597" s="10"/>
      <c r="AD2597" s="10"/>
      <c r="AE2597" s="3"/>
      <c r="AF2597" s="3"/>
    </row>
    <row r="2598" spans="1:32" ht="15" x14ac:dyDescent="0.25">
      <c r="A2598" s="55"/>
      <c r="B2598" s="199"/>
      <c r="C2598" s="10" t="s">
        <v>332</v>
      </c>
      <c r="D2598" s="10"/>
      <c r="E2598" s="10" t="s">
        <v>103</v>
      </c>
      <c r="F2598" s="392">
        <v>10328</v>
      </c>
      <c r="G2598" s="10"/>
      <c r="H2598" s="392">
        <f t="shared" si="69"/>
        <v>35</v>
      </c>
      <c r="I2598" s="10"/>
      <c r="J2598" s="10"/>
      <c r="K2598" s="10"/>
      <c r="M2598" s="10">
        <v>16</v>
      </c>
      <c r="N2598" s="69"/>
      <c r="P2598" s="248">
        <f t="shared" si="64"/>
        <v>0</v>
      </c>
      <c r="Q2598" s="10"/>
      <c r="R2598" s="10"/>
      <c r="S2598" s="10"/>
      <c r="T2598" s="180">
        <f t="shared" si="65"/>
        <v>645.5</v>
      </c>
      <c r="U2598" s="10"/>
      <c r="V2598" s="10"/>
      <c r="W2598" s="10"/>
      <c r="Y2598"/>
      <c r="Z2598" s="10"/>
      <c r="AB2598" s="253"/>
      <c r="AC2598" s="10"/>
      <c r="AD2598" s="10"/>
      <c r="AE2598" s="3"/>
      <c r="AF2598" s="3"/>
    </row>
    <row r="2599" spans="1:32" ht="15" x14ac:dyDescent="0.25">
      <c r="A2599" s="55"/>
      <c r="B2599" s="199"/>
      <c r="C2599" s="10" t="s">
        <v>333</v>
      </c>
      <c r="D2599" s="10"/>
      <c r="E2599" s="10" t="s">
        <v>103</v>
      </c>
      <c r="F2599" s="392">
        <v>391</v>
      </c>
      <c r="G2599" s="10"/>
      <c r="H2599" s="392">
        <f t="shared" si="69"/>
        <v>1</v>
      </c>
      <c r="I2599" s="10"/>
      <c r="J2599" s="10"/>
      <c r="K2599" s="10"/>
      <c r="M2599" s="10">
        <v>1</v>
      </c>
      <c r="N2599" s="69"/>
      <c r="P2599" s="248">
        <f t="shared" si="64"/>
        <v>0</v>
      </c>
      <c r="Q2599" s="10"/>
      <c r="R2599" s="10"/>
      <c r="S2599" s="10"/>
      <c r="T2599" s="180">
        <f t="shared" si="65"/>
        <v>391</v>
      </c>
      <c r="U2599" s="10"/>
      <c r="V2599" s="10"/>
      <c r="W2599" s="10"/>
      <c r="Y2599"/>
      <c r="Z2599" s="10"/>
      <c r="AB2599" s="253"/>
      <c r="AC2599" s="10"/>
      <c r="AD2599" s="10"/>
      <c r="AE2599" s="3"/>
      <c r="AF2599" s="3"/>
    </row>
    <row r="2600" spans="1:32" ht="15" x14ac:dyDescent="0.25">
      <c r="A2600" s="55"/>
      <c r="B2600" s="199"/>
      <c r="C2600" s="10" t="s">
        <v>334</v>
      </c>
      <c r="D2600" s="10"/>
      <c r="E2600" s="10" t="s">
        <v>108</v>
      </c>
      <c r="F2600" s="392">
        <v>1987</v>
      </c>
      <c r="G2600" s="10"/>
      <c r="H2600" s="392">
        <f t="shared" si="69"/>
        <v>7</v>
      </c>
      <c r="I2600" s="10"/>
      <c r="J2600" s="10"/>
      <c r="K2600" s="10"/>
      <c r="M2600" s="10">
        <v>8</v>
      </c>
      <c r="N2600" s="69"/>
      <c r="P2600" s="248">
        <f t="shared" si="64"/>
        <v>0</v>
      </c>
      <c r="Q2600" s="10"/>
      <c r="R2600" s="10"/>
      <c r="S2600" s="10"/>
      <c r="T2600" s="180">
        <f t="shared" si="65"/>
        <v>248.375</v>
      </c>
      <c r="U2600" s="10"/>
      <c r="V2600" s="10"/>
      <c r="W2600" s="10"/>
      <c r="Y2600"/>
      <c r="Z2600" s="10"/>
      <c r="AB2600" s="253"/>
      <c r="AC2600" s="10"/>
      <c r="AD2600" s="10"/>
      <c r="AE2600" s="3"/>
      <c r="AF2600" s="3"/>
    </row>
    <row r="2601" spans="1:32" ht="15" x14ac:dyDescent="0.25">
      <c r="A2601" s="55"/>
      <c r="B2601" s="199"/>
      <c r="C2601" s="10" t="s">
        <v>335</v>
      </c>
      <c r="D2601" s="10"/>
      <c r="E2601" s="10" t="s">
        <v>144</v>
      </c>
      <c r="F2601" s="392">
        <v>72541</v>
      </c>
      <c r="G2601" s="10"/>
      <c r="H2601" s="392">
        <f t="shared" si="69"/>
        <v>246</v>
      </c>
      <c r="I2601" s="10"/>
      <c r="J2601" s="10"/>
      <c r="K2601" s="10"/>
      <c r="M2601" s="10">
        <v>38</v>
      </c>
      <c r="N2601" s="69"/>
      <c r="P2601" s="248">
        <f t="shared" si="64"/>
        <v>0</v>
      </c>
      <c r="Q2601" s="10"/>
      <c r="R2601" s="10"/>
      <c r="S2601" s="10"/>
      <c r="T2601" s="180">
        <f t="shared" si="65"/>
        <v>1908.9736842105262</v>
      </c>
      <c r="U2601" s="10"/>
      <c r="V2601" s="10"/>
      <c r="W2601" s="10"/>
      <c r="Y2601"/>
      <c r="Z2601" s="10"/>
      <c r="AB2601" s="253"/>
      <c r="AC2601" s="10"/>
      <c r="AD2601" s="10"/>
      <c r="AE2601" s="3"/>
      <c r="AF2601" s="3"/>
    </row>
    <row r="2602" spans="1:32" ht="15" x14ac:dyDescent="0.25">
      <c r="A2602" s="55"/>
      <c r="B2602" s="199"/>
      <c r="C2602" s="10" t="s">
        <v>335</v>
      </c>
      <c r="D2602" s="10"/>
      <c r="E2602" s="10" t="s">
        <v>69</v>
      </c>
      <c r="F2602" s="392">
        <v>37</v>
      </c>
      <c r="G2602" s="10"/>
      <c r="H2602" s="392">
        <f t="shared" si="69"/>
        <v>0</v>
      </c>
      <c r="I2602" s="10"/>
      <c r="J2602" s="10"/>
      <c r="K2602" s="10"/>
      <c r="M2602" s="10">
        <v>1</v>
      </c>
      <c r="N2602" s="69"/>
      <c r="P2602" s="248">
        <f t="shared" si="64"/>
        <v>0</v>
      </c>
      <c r="Q2602" s="10"/>
      <c r="R2602" s="10"/>
      <c r="S2602" s="10"/>
      <c r="T2602" s="180">
        <f t="shared" si="65"/>
        <v>37</v>
      </c>
      <c r="U2602" s="10"/>
      <c r="V2602" s="10"/>
      <c r="W2602" s="10"/>
      <c r="Y2602"/>
      <c r="Z2602" s="10"/>
      <c r="AB2602" s="253"/>
      <c r="AC2602" s="10"/>
      <c r="AD2602" s="10"/>
      <c r="AE2602" s="3"/>
      <c r="AF2602" s="3"/>
    </row>
    <row r="2603" spans="1:32" ht="15" x14ac:dyDescent="0.25">
      <c r="A2603" s="55"/>
      <c r="B2603" s="199"/>
      <c r="C2603" s="10" t="s">
        <v>338</v>
      </c>
      <c r="D2603" s="10"/>
      <c r="E2603" s="10" t="s">
        <v>106</v>
      </c>
      <c r="F2603" s="392">
        <v>728800</v>
      </c>
      <c r="G2603" s="10"/>
      <c r="H2603" s="392">
        <f t="shared" si="69"/>
        <v>2472</v>
      </c>
      <c r="I2603" s="10"/>
      <c r="J2603" s="10"/>
      <c r="K2603" s="10"/>
      <c r="M2603" s="10">
        <v>226</v>
      </c>
      <c r="N2603" s="69"/>
      <c r="P2603" s="248">
        <f t="shared" si="64"/>
        <v>0</v>
      </c>
      <c r="Q2603" s="10"/>
      <c r="R2603" s="10"/>
      <c r="S2603" s="10"/>
      <c r="T2603" s="180">
        <f t="shared" si="65"/>
        <v>3224.7787610619471</v>
      </c>
      <c r="U2603" s="10"/>
      <c r="V2603" s="10"/>
      <c r="W2603" s="10"/>
      <c r="Y2603"/>
      <c r="Z2603" s="10"/>
      <c r="AB2603" s="253"/>
      <c r="AC2603" s="10"/>
      <c r="AD2603" s="10"/>
      <c r="AE2603" s="3"/>
      <c r="AF2603" s="3"/>
    </row>
    <row r="2604" spans="1:32" ht="15" x14ac:dyDescent="0.25">
      <c r="A2604" s="55"/>
      <c r="B2604" s="199"/>
      <c r="C2604" s="10" t="s">
        <v>339</v>
      </c>
      <c r="D2604" s="10"/>
      <c r="E2604" s="10" t="s">
        <v>87</v>
      </c>
      <c r="F2604" s="392">
        <v>331135</v>
      </c>
      <c r="G2604" s="10"/>
      <c r="H2604" s="392">
        <f t="shared" si="69"/>
        <v>1123</v>
      </c>
      <c r="I2604" s="10"/>
      <c r="J2604" s="10"/>
      <c r="K2604" s="10"/>
      <c r="M2604" s="10">
        <v>185</v>
      </c>
      <c r="N2604" s="69"/>
      <c r="P2604" s="248">
        <f t="shared" si="64"/>
        <v>0</v>
      </c>
      <c r="Q2604" s="10"/>
      <c r="R2604" s="10"/>
      <c r="S2604" s="10"/>
      <c r="T2604" s="180">
        <f t="shared" si="65"/>
        <v>1789.918918918919</v>
      </c>
      <c r="U2604" s="10"/>
      <c r="V2604" s="10"/>
      <c r="W2604" s="10"/>
      <c r="Y2604"/>
      <c r="Z2604" s="10"/>
      <c r="AB2604" s="253"/>
      <c r="AC2604" s="10"/>
      <c r="AD2604" s="10"/>
      <c r="AE2604" s="3"/>
      <c r="AF2604" s="3"/>
    </row>
    <row r="2605" spans="1:32" ht="15" x14ac:dyDescent="0.25">
      <c r="A2605" s="55"/>
      <c r="B2605" s="199"/>
      <c r="C2605" s="10" t="s">
        <v>340</v>
      </c>
      <c r="D2605" s="10"/>
      <c r="E2605" s="10" t="s">
        <v>200</v>
      </c>
      <c r="F2605" s="392">
        <v>3590</v>
      </c>
      <c r="G2605" s="10"/>
      <c r="H2605" s="392">
        <f t="shared" si="69"/>
        <v>12</v>
      </c>
      <c r="I2605" s="10"/>
      <c r="J2605" s="10"/>
      <c r="K2605" s="10"/>
      <c r="M2605" s="10">
        <v>13</v>
      </c>
      <c r="N2605" s="69"/>
      <c r="P2605" s="248">
        <f t="shared" si="64"/>
        <v>0</v>
      </c>
      <c r="Q2605" s="10"/>
      <c r="R2605" s="10"/>
      <c r="S2605" s="10"/>
      <c r="T2605" s="180">
        <f t="shared" si="65"/>
        <v>276.15384615384613</v>
      </c>
      <c r="U2605" s="10"/>
      <c r="V2605" s="10"/>
      <c r="W2605" s="10"/>
      <c r="Y2605"/>
      <c r="Z2605" s="10"/>
      <c r="AB2605" s="253"/>
      <c r="AC2605" s="10"/>
      <c r="AD2605" s="10"/>
      <c r="AE2605" s="3"/>
      <c r="AF2605" s="3"/>
    </row>
    <row r="2606" spans="1:32" ht="15" x14ac:dyDescent="0.25">
      <c r="A2606" s="55"/>
      <c r="B2606" s="199"/>
      <c r="C2606" s="10" t="s">
        <v>341</v>
      </c>
      <c r="D2606" s="10"/>
      <c r="E2606" s="10" t="s">
        <v>200</v>
      </c>
      <c r="F2606" s="392">
        <v>17904</v>
      </c>
      <c r="G2606" s="10"/>
      <c r="H2606" s="392">
        <f t="shared" si="69"/>
        <v>61</v>
      </c>
      <c r="I2606" s="10"/>
      <c r="J2606" s="10"/>
      <c r="K2606" s="10"/>
      <c r="M2606" s="10">
        <v>15</v>
      </c>
      <c r="N2606" s="69"/>
      <c r="P2606" s="248">
        <f t="shared" si="64"/>
        <v>0</v>
      </c>
      <c r="Q2606" s="10"/>
      <c r="R2606" s="10"/>
      <c r="S2606" s="10"/>
      <c r="T2606" s="180">
        <f t="shared" si="65"/>
        <v>1193.5999999999999</v>
      </c>
      <c r="U2606" s="10"/>
      <c r="V2606" s="10"/>
      <c r="W2606" s="10"/>
      <c r="Y2606"/>
      <c r="Z2606" s="10"/>
      <c r="AB2606" s="253"/>
      <c r="AC2606" s="10"/>
      <c r="AD2606" s="10"/>
      <c r="AE2606" s="3"/>
      <c r="AF2606" s="3"/>
    </row>
    <row r="2607" spans="1:32" ht="15" x14ac:dyDescent="0.25">
      <c r="A2607" s="55"/>
      <c r="B2607" s="199"/>
      <c r="C2607" s="10" t="s">
        <v>342</v>
      </c>
      <c r="D2607" s="10"/>
      <c r="E2607" s="10" t="s">
        <v>106</v>
      </c>
      <c r="F2607" s="392">
        <v>1679</v>
      </c>
      <c r="G2607" s="10"/>
      <c r="H2607" s="392">
        <f t="shared" si="69"/>
        <v>6</v>
      </c>
      <c r="I2607" s="10"/>
      <c r="J2607" s="10"/>
      <c r="K2607" s="10"/>
      <c r="M2607" s="10">
        <v>6</v>
      </c>
      <c r="N2607" s="69"/>
      <c r="P2607" s="248">
        <f t="shared" si="64"/>
        <v>0</v>
      </c>
      <c r="Q2607" s="10"/>
      <c r="R2607" s="10"/>
      <c r="S2607" s="10"/>
      <c r="T2607" s="180">
        <f t="shared" si="65"/>
        <v>279.83333333333331</v>
      </c>
      <c r="U2607" s="10"/>
      <c r="V2607" s="10"/>
      <c r="W2607" s="10"/>
      <c r="Y2607"/>
      <c r="Z2607" s="10"/>
      <c r="AB2607" s="253"/>
      <c r="AC2607" s="10"/>
      <c r="AD2607" s="10"/>
      <c r="AE2607" s="3"/>
      <c r="AF2607" s="3"/>
    </row>
    <row r="2608" spans="1:32" ht="15" x14ac:dyDescent="0.25">
      <c r="A2608" s="55"/>
      <c r="B2608" s="199"/>
      <c r="C2608" s="10" t="s">
        <v>343</v>
      </c>
      <c r="D2608" s="10"/>
      <c r="E2608" s="10" t="s">
        <v>191</v>
      </c>
      <c r="F2608" s="392">
        <v>76765</v>
      </c>
      <c r="G2608" s="10"/>
      <c r="H2608" s="392">
        <f t="shared" si="69"/>
        <v>260</v>
      </c>
      <c r="I2608" s="10"/>
      <c r="J2608" s="10"/>
      <c r="K2608" s="10"/>
      <c r="M2608" s="10">
        <v>29</v>
      </c>
      <c r="N2608" s="69"/>
      <c r="P2608" s="248">
        <f t="shared" ref="P2608:P2856" si="70">J2608/M2608</f>
        <v>0</v>
      </c>
      <c r="Q2608" s="10"/>
      <c r="R2608" s="10"/>
      <c r="S2608" s="10"/>
      <c r="T2608" s="180">
        <f t="shared" ref="T2608:T2856" si="71">F2608/M2608</f>
        <v>2647.0689655172414</v>
      </c>
      <c r="U2608" s="10"/>
      <c r="V2608" s="10"/>
      <c r="W2608" s="10"/>
      <c r="Y2608"/>
      <c r="Z2608" s="10"/>
      <c r="AB2608" s="253"/>
      <c r="AC2608" s="10"/>
      <c r="AD2608" s="10"/>
      <c r="AE2608" s="3"/>
      <c r="AF2608" s="3"/>
    </row>
    <row r="2609" spans="1:32" ht="15" x14ac:dyDescent="0.25">
      <c r="A2609" s="55"/>
      <c r="B2609" s="199"/>
      <c r="C2609" s="10" t="s">
        <v>344</v>
      </c>
      <c r="D2609" s="10"/>
      <c r="E2609" s="10" t="s">
        <v>106</v>
      </c>
      <c r="F2609" s="392">
        <v>36</v>
      </c>
      <c r="G2609" s="10"/>
      <c r="H2609" s="392">
        <f t="shared" si="69"/>
        <v>0</v>
      </c>
      <c r="I2609" s="10"/>
      <c r="J2609" s="10"/>
      <c r="K2609" s="10"/>
      <c r="M2609" s="10">
        <v>1</v>
      </c>
      <c r="N2609" s="69"/>
      <c r="P2609" s="248">
        <f t="shared" si="70"/>
        <v>0</v>
      </c>
      <c r="Q2609" s="10"/>
      <c r="R2609" s="10"/>
      <c r="S2609" s="10"/>
      <c r="T2609" s="180">
        <f t="shared" si="71"/>
        <v>36</v>
      </c>
      <c r="U2609" s="10"/>
      <c r="V2609" s="10"/>
      <c r="W2609" s="10"/>
      <c r="Y2609"/>
      <c r="Z2609" s="10"/>
      <c r="AB2609" s="253"/>
      <c r="AC2609" s="10"/>
      <c r="AD2609" s="10"/>
      <c r="AE2609" s="3"/>
      <c r="AF2609" s="3"/>
    </row>
    <row r="2610" spans="1:32" ht="15" x14ac:dyDescent="0.25">
      <c r="A2610" s="55"/>
      <c r="B2610" s="199"/>
      <c r="C2610" s="10" t="s">
        <v>345</v>
      </c>
      <c r="D2610" s="10"/>
      <c r="E2610" s="10" t="s">
        <v>87</v>
      </c>
      <c r="F2610" s="392">
        <v>-45</v>
      </c>
      <c r="G2610" s="10"/>
      <c r="H2610" s="392">
        <f t="shared" si="69"/>
        <v>0</v>
      </c>
      <c r="I2610" s="10"/>
      <c r="J2610" s="10"/>
      <c r="K2610" s="10"/>
      <c r="M2610" s="10">
        <v>1</v>
      </c>
      <c r="N2610" s="69"/>
      <c r="P2610" s="248">
        <f t="shared" si="70"/>
        <v>0</v>
      </c>
      <c r="Q2610" s="10"/>
      <c r="R2610" s="10"/>
      <c r="S2610" s="10"/>
      <c r="T2610" s="180">
        <f t="shared" si="71"/>
        <v>-45</v>
      </c>
      <c r="U2610" s="10"/>
      <c r="V2610" s="10"/>
      <c r="W2610" s="10"/>
      <c r="Y2610"/>
      <c r="Z2610" s="10"/>
      <c r="AB2610" s="253"/>
      <c r="AC2610" s="10"/>
      <c r="AD2610" s="10"/>
      <c r="AE2610" s="3"/>
      <c r="AF2610" s="3"/>
    </row>
    <row r="2611" spans="1:32" ht="15" x14ac:dyDescent="0.25">
      <c r="A2611" s="55"/>
      <c r="B2611" s="199"/>
      <c r="C2611" s="10" t="s">
        <v>605</v>
      </c>
      <c r="D2611" s="10"/>
      <c r="E2611" s="10" t="s">
        <v>233</v>
      </c>
      <c r="F2611" s="392">
        <v>35</v>
      </c>
      <c r="G2611" s="10"/>
      <c r="H2611" s="392">
        <f t="shared" si="69"/>
        <v>0</v>
      </c>
      <c r="I2611" s="10"/>
      <c r="J2611" s="10"/>
      <c r="K2611" s="10"/>
      <c r="M2611" s="10">
        <v>1</v>
      </c>
      <c r="N2611" s="69"/>
      <c r="P2611" s="248">
        <f t="shared" si="70"/>
        <v>0</v>
      </c>
      <c r="Q2611" s="10"/>
      <c r="R2611" s="10"/>
      <c r="S2611" s="10"/>
      <c r="T2611" s="180">
        <f t="shared" si="71"/>
        <v>35</v>
      </c>
      <c r="U2611" s="10"/>
      <c r="V2611" s="10"/>
      <c r="W2611" s="10"/>
      <c r="Y2611"/>
      <c r="Z2611" s="10"/>
      <c r="AB2611" s="253"/>
      <c r="AC2611" s="10"/>
      <c r="AD2611" s="10"/>
      <c r="AE2611" s="3"/>
      <c r="AF2611" s="3"/>
    </row>
    <row r="2612" spans="1:32" ht="15" x14ac:dyDescent="0.25">
      <c r="A2612" s="55"/>
      <c r="B2612" s="199"/>
      <c r="C2612" s="10" t="s">
        <v>605</v>
      </c>
      <c r="D2612" s="10"/>
      <c r="E2612" s="10" t="s">
        <v>186</v>
      </c>
      <c r="F2612" s="392">
        <v>228</v>
      </c>
      <c r="G2612" s="10"/>
      <c r="H2612" s="392">
        <f t="shared" si="69"/>
        <v>1</v>
      </c>
      <c r="I2612" s="10"/>
      <c r="J2612" s="10"/>
      <c r="K2612" s="10"/>
      <c r="M2612" s="10">
        <v>4</v>
      </c>
      <c r="N2612" s="69"/>
      <c r="P2612" s="248">
        <f t="shared" si="70"/>
        <v>0</v>
      </c>
      <c r="Q2612" s="10"/>
      <c r="R2612" s="10"/>
      <c r="S2612" s="10"/>
      <c r="T2612" s="180">
        <f t="shared" si="71"/>
        <v>57</v>
      </c>
      <c r="U2612" s="10"/>
      <c r="V2612" s="10"/>
      <c r="W2612" s="10"/>
      <c r="Y2612"/>
      <c r="Z2612" s="10"/>
      <c r="AB2612" s="253"/>
      <c r="AC2612" s="10"/>
      <c r="AD2612" s="10"/>
      <c r="AE2612" s="3"/>
      <c r="AF2612" s="3"/>
    </row>
    <row r="2613" spans="1:32" ht="15" x14ac:dyDescent="0.25">
      <c r="A2613" s="55"/>
      <c r="B2613" s="199"/>
      <c r="C2613" s="10" t="s">
        <v>346</v>
      </c>
      <c r="D2613" s="10"/>
      <c r="E2613" s="10" t="s">
        <v>347</v>
      </c>
      <c r="F2613" s="392">
        <v>652861</v>
      </c>
      <c r="G2613" s="10"/>
      <c r="H2613" s="392">
        <f t="shared" si="69"/>
        <v>2214</v>
      </c>
      <c r="I2613" s="10"/>
      <c r="J2613" s="10"/>
      <c r="K2613" s="10"/>
      <c r="M2613" s="10">
        <v>153</v>
      </c>
      <c r="N2613" s="69"/>
      <c r="P2613" s="248">
        <f t="shared" si="70"/>
        <v>0</v>
      </c>
      <c r="Q2613" s="10"/>
      <c r="R2613" s="10"/>
      <c r="S2613" s="10"/>
      <c r="T2613" s="180">
        <f t="shared" si="71"/>
        <v>4267.0653594771238</v>
      </c>
      <c r="U2613" s="10"/>
      <c r="V2613" s="10"/>
      <c r="W2613" s="10"/>
      <c r="Y2613"/>
      <c r="Z2613" s="10"/>
      <c r="AB2613" s="253"/>
      <c r="AC2613" s="10"/>
      <c r="AD2613" s="10"/>
      <c r="AE2613" s="3"/>
      <c r="AF2613" s="3"/>
    </row>
    <row r="2614" spans="1:32" ht="15" x14ac:dyDescent="0.25">
      <c r="A2614" s="55"/>
      <c r="B2614" s="199"/>
      <c r="C2614" s="10" t="s">
        <v>348</v>
      </c>
      <c r="D2614" s="10"/>
      <c r="E2614" s="10" t="s">
        <v>186</v>
      </c>
      <c r="F2614" s="392">
        <v>411921</v>
      </c>
      <c r="G2614" s="10"/>
      <c r="H2614" s="392">
        <f t="shared" si="69"/>
        <v>1397</v>
      </c>
      <c r="I2614" s="10"/>
      <c r="J2614" s="10"/>
      <c r="K2614" s="10"/>
      <c r="M2614" s="10">
        <v>128</v>
      </c>
      <c r="N2614" s="69"/>
      <c r="P2614" s="248">
        <f t="shared" si="70"/>
        <v>0</v>
      </c>
      <c r="Q2614" s="10"/>
      <c r="R2614" s="10"/>
      <c r="S2614" s="10"/>
      <c r="T2614" s="180">
        <f t="shared" si="71"/>
        <v>3218.1328125</v>
      </c>
      <c r="U2614" s="10"/>
      <c r="V2614" s="10"/>
      <c r="W2614" s="10"/>
      <c r="Y2614"/>
      <c r="Z2614" s="10"/>
      <c r="AB2614" s="253"/>
      <c r="AC2614" s="10"/>
      <c r="AD2614" s="10"/>
      <c r="AE2614" s="3"/>
      <c r="AF2614" s="3"/>
    </row>
    <row r="2615" spans="1:32" ht="15" x14ac:dyDescent="0.25">
      <c r="A2615" s="55"/>
      <c r="B2615" s="199"/>
      <c r="C2615" s="10" t="s">
        <v>349</v>
      </c>
      <c r="D2615" s="10"/>
      <c r="E2615" s="10" t="s">
        <v>92</v>
      </c>
      <c r="F2615" s="392">
        <v>1771</v>
      </c>
      <c r="G2615" s="10"/>
      <c r="H2615" s="392">
        <f t="shared" si="69"/>
        <v>6</v>
      </c>
      <c r="I2615" s="10"/>
      <c r="J2615" s="10"/>
      <c r="K2615" s="10"/>
      <c r="M2615" s="10">
        <v>8</v>
      </c>
      <c r="N2615" s="69"/>
      <c r="P2615" s="248">
        <f t="shared" si="70"/>
        <v>0</v>
      </c>
      <c r="Q2615" s="10"/>
      <c r="R2615" s="10"/>
      <c r="S2615" s="10"/>
      <c r="T2615" s="180">
        <f t="shared" si="71"/>
        <v>221.375</v>
      </c>
      <c r="U2615" s="10"/>
      <c r="V2615" s="10"/>
      <c r="W2615" s="10"/>
      <c r="Y2615"/>
      <c r="Z2615" s="10"/>
      <c r="AB2615" s="253"/>
      <c r="AC2615" s="10"/>
      <c r="AD2615" s="10"/>
      <c r="AE2615" s="3"/>
      <c r="AF2615" s="3"/>
    </row>
    <row r="2616" spans="1:32" ht="15" x14ac:dyDescent="0.25">
      <c r="A2616" s="55"/>
      <c r="B2616" s="199"/>
      <c r="C2616" s="10" t="s">
        <v>350</v>
      </c>
      <c r="D2616" s="10"/>
      <c r="E2616" s="10" t="s">
        <v>92</v>
      </c>
      <c r="F2616" s="392">
        <v>37</v>
      </c>
      <c r="G2616" s="10"/>
      <c r="H2616" s="392">
        <f t="shared" si="69"/>
        <v>0</v>
      </c>
      <c r="I2616" s="10"/>
      <c r="J2616" s="10"/>
      <c r="K2616" s="10"/>
      <c r="M2616" s="10">
        <v>1</v>
      </c>
      <c r="N2616" s="69"/>
      <c r="P2616" s="248">
        <f t="shared" si="70"/>
        <v>0</v>
      </c>
      <c r="Q2616" s="10"/>
      <c r="R2616" s="10"/>
      <c r="S2616" s="10"/>
      <c r="T2616" s="180">
        <f t="shared" si="71"/>
        <v>37</v>
      </c>
      <c r="U2616" s="10"/>
      <c r="V2616" s="10"/>
      <c r="W2616" s="10"/>
      <c r="Y2616"/>
      <c r="Z2616" s="10"/>
      <c r="AB2616" s="253"/>
      <c r="AC2616" s="10"/>
      <c r="AD2616" s="10"/>
      <c r="AE2616" s="3"/>
      <c r="AF2616" s="3"/>
    </row>
    <row r="2617" spans="1:32" ht="15" x14ac:dyDescent="0.25">
      <c r="A2617" s="55"/>
      <c r="B2617" s="199"/>
      <c r="C2617" s="10" t="s">
        <v>351</v>
      </c>
      <c r="D2617" s="10"/>
      <c r="E2617" s="10" t="s">
        <v>72</v>
      </c>
      <c r="F2617" s="392">
        <v>165</v>
      </c>
      <c r="G2617" s="10"/>
      <c r="H2617" s="392">
        <f t="shared" ref="H2617:H2680" si="72">ROUND($H$2912*F2617/$F$2912,0)</f>
        <v>1</v>
      </c>
      <c r="I2617" s="10"/>
      <c r="J2617" s="10"/>
      <c r="K2617" s="10"/>
      <c r="M2617" s="10">
        <v>2</v>
      </c>
      <c r="N2617" s="69"/>
      <c r="P2617" s="248">
        <f t="shared" si="70"/>
        <v>0</v>
      </c>
      <c r="Q2617" s="10"/>
      <c r="R2617" s="10"/>
      <c r="S2617" s="10"/>
      <c r="T2617" s="180">
        <f t="shared" si="71"/>
        <v>82.5</v>
      </c>
      <c r="U2617" s="10"/>
      <c r="V2617" s="10"/>
      <c r="W2617" s="10"/>
      <c r="Y2617"/>
      <c r="Z2617" s="10"/>
      <c r="AB2617" s="253"/>
      <c r="AC2617" s="10"/>
      <c r="AD2617" s="10"/>
      <c r="AE2617" s="3"/>
      <c r="AF2617" s="3"/>
    </row>
    <row r="2618" spans="1:32" ht="15" x14ac:dyDescent="0.25">
      <c r="A2618" s="55"/>
      <c r="B2618" s="199"/>
      <c r="C2618" s="10" t="s">
        <v>352</v>
      </c>
      <c r="D2618" s="10"/>
      <c r="E2618" s="10" t="s">
        <v>153</v>
      </c>
      <c r="F2618" s="392">
        <v>110973</v>
      </c>
      <c r="G2618" s="10"/>
      <c r="H2618" s="392">
        <f t="shared" si="72"/>
        <v>376</v>
      </c>
      <c r="I2618" s="10"/>
      <c r="J2618" s="10"/>
      <c r="K2618" s="10"/>
      <c r="M2618" s="10">
        <v>63</v>
      </c>
      <c r="N2618" s="69"/>
      <c r="P2618" s="248">
        <f t="shared" si="70"/>
        <v>0</v>
      </c>
      <c r="Q2618" s="10"/>
      <c r="R2618" s="10"/>
      <c r="S2618" s="10"/>
      <c r="T2618" s="180">
        <f t="shared" si="71"/>
        <v>1761.4761904761904</v>
      </c>
      <c r="U2618" s="10"/>
      <c r="V2618" s="10"/>
      <c r="W2618" s="10"/>
      <c r="Y2618"/>
      <c r="Z2618" s="10"/>
      <c r="AB2618" s="253"/>
      <c r="AC2618" s="10"/>
      <c r="AD2618" s="10"/>
      <c r="AE2618" s="3"/>
      <c r="AF2618" s="3"/>
    </row>
    <row r="2619" spans="1:32" ht="15" x14ac:dyDescent="0.25">
      <c r="A2619" s="55"/>
      <c r="B2619" s="199"/>
      <c r="C2619" s="10" t="s">
        <v>353</v>
      </c>
      <c r="D2619" s="10"/>
      <c r="E2619" s="10" t="s">
        <v>174</v>
      </c>
      <c r="F2619" s="392">
        <v>48527</v>
      </c>
      <c r="G2619" s="10"/>
      <c r="H2619" s="392">
        <f t="shared" si="72"/>
        <v>165</v>
      </c>
      <c r="I2619" s="10"/>
      <c r="J2619" s="10"/>
      <c r="K2619" s="10"/>
      <c r="M2619" s="10">
        <v>49</v>
      </c>
      <c r="N2619" s="69"/>
      <c r="P2619" s="248">
        <f t="shared" si="70"/>
        <v>0</v>
      </c>
      <c r="Q2619" s="10"/>
      <c r="R2619" s="10"/>
      <c r="S2619" s="10"/>
      <c r="T2619" s="180">
        <f t="shared" si="71"/>
        <v>990.34693877551024</v>
      </c>
      <c r="U2619" s="10"/>
      <c r="V2619" s="10"/>
      <c r="W2619" s="10"/>
      <c r="Y2619"/>
      <c r="Z2619" s="10"/>
      <c r="AB2619" s="253"/>
      <c r="AC2619" s="10"/>
      <c r="AD2619" s="10"/>
      <c r="AE2619" s="3"/>
      <c r="AF2619" s="3"/>
    </row>
    <row r="2620" spans="1:32" ht="15" x14ac:dyDescent="0.25">
      <c r="A2620" s="55"/>
      <c r="B2620" s="199"/>
      <c r="C2620" s="10" t="s">
        <v>354</v>
      </c>
      <c r="D2620" s="10"/>
      <c r="E2620" s="10" t="s">
        <v>202</v>
      </c>
      <c r="F2620" s="392">
        <v>715176</v>
      </c>
      <c r="G2620" s="10"/>
      <c r="H2620" s="392">
        <f t="shared" si="72"/>
        <v>2426</v>
      </c>
      <c r="I2620" s="10"/>
      <c r="J2620" s="10"/>
      <c r="K2620" s="10"/>
      <c r="M2620" s="10">
        <v>137</v>
      </c>
      <c r="N2620" s="69"/>
      <c r="P2620" s="248">
        <f t="shared" si="70"/>
        <v>0</v>
      </c>
      <c r="Q2620" s="10"/>
      <c r="R2620" s="10"/>
      <c r="S2620" s="10"/>
      <c r="T2620" s="180">
        <f t="shared" si="71"/>
        <v>5220.2627737226276</v>
      </c>
      <c r="U2620" s="10"/>
      <c r="V2620" s="10"/>
      <c r="W2620" s="10"/>
      <c r="Y2620"/>
      <c r="Z2620" s="10"/>
      <c r="AB2620" s="253"/>
      <c r="AC2620" s="10"/>
      <c r="AD2620" s="10"/>
      <c r="AE2620" s="3"/>
      <c r="AF2620" s="3"/>
    </row>
    <row r="2621" spans="1:32" ht="15" x14ac:dyDescent="0.25">
      <c r="A2621" s="55"/>
      <c r="B2621" s="199"/>
      <c r="C2621" s="10" t="s">
        <v>355</v>
      </c>
      <c r="D2621" s="10"/>
      <c r="E2621" s="10" t="s">
        <v>119</v>
      </c>
      <c r="F2621" s="392">
        <v>29842</v>
      </c>
      <c r="G2621" s="10"/>
      <c r="H2621" s="392">
        <f t="shared" si="72"/>
        <v>101</v>
      </c>
      <c r="I2621" s="10"/>
      <c r="J2621" s="10"/>
      <c r="K2621" s="10"/>
      <c r="M2621" s="10">
        <v>14</v>
      </c>
      <c r="N2621" s="69"/>
      <c r="P2621" s="248">
        <f t="shared" si="70"/>
        <v>0</v>
      </c>
      <c r="Q2621" s="10"/>
      <c r="R2621" s="10"/>
      <c r="S2621" s="10"/>
      <c r="T2621" s="180">
        <f t="shared" si="71"/>
        <v>2131.5714285714284</v>
      </c>
      <c r="U2621" s="10"/>
      <c r="V2621" s="10"/>
      <c r="W2621" s="10"/>
      <c r="Y2621"/>
      <c r="Z2621" s="10"/>
      <c r="AB2621" s="253"/>
      <c r="AC2621" s="10"/>
      <c r="AD2621" s="10"/>
      <c r="AE2621" s="3"/>
      <c r="AF2621" s="3"/>
    </row>
    <row r="2622" spans="1:32" ht="15" x14ac:dyDescent="0.25">
      <c r="A2622" s="55"/>
      <c r="B2622" s="199"/>
      <c r="C2622" s="10" t="s">
        <v>356</v>
      </c>
      <c r="D2622" s="10"/>
      <c r="E2622" s="10" t="s">
        <v>64</v>
      </c>
      <c r="F2622" s="392">
        <v>2310</v>
      </c>
      <c r="G2622" s="10"/>
      <c r="H2622" s="392">
        <f t="shared" si="72"/>
        <v>8</v>
      </c>
      <c r="I2622" s="10"/>
      <c r="J2622" s="10"/>
      <c r="K2622" s="10"/>
      <c r="M2622" s="10">
        <v>1</v>
      </c>
      <c r="N2622" s="69"/>
      <c r="P2622" s="248">
        <f t="shared" si="70"/>
        <v>0</v>
      </c>
      <c r="Q2622" s="10"/>
      <c r="R2622" s="10"/>
      <c r="S2622" s="10"/>
      <c r="T2622" s="180">
        <f t="shared" si="71"/>
        <v>2310</v>
      </c>
      <c r="U2622" s="10"/>
      <c r="V2622" s="10"/>
      <c r="W2622" s="10"/>
      <c r="Y2622"/>
      <c r="Z2622" s="10"/>
      <c r="AB2622" s="253"/>
      <c r="AC2622" s="10"/>
      <c r="AD2622" s="10"/>
      <c r="AE2622" s="3"/>
      <c r="AF2622" s="3"/>
    </row>
    <row r="2623" spans="1:32" ht="15" x14ac:dyDescent="0.25">
      <c r="A2623" s="55"/>
      <c r="B2623" s="199"/>
      <c r="C2623" s="10" t="s">
        <v>356</v>
      </c>
      <c r="D2623" s="10"/>
      <c r="E2623" s="10" t="s">
        <v>357</v>
      </c>
      <c r="F2623" s="392">
        <v>41496</v>
      </c>
      <c r="G2623" s="10"/>
      <c r="H2623" s="392">
        <f t="shared" si="72"/>
        <v>141</v>
      </c>
      <c r="I2623" s="10"/>
      <c r="J2623" s="10"/>
      <c r="K2623" s="10"/>
      <c r="M2623" s="10">
        <v>13</v>
      </c>
      <c r="N2623" s="69"/>
      <c r="P2623" s="248">
        <f t="shared" si="70"/>
        <v>0</v>
      </c>
      <c r="Q2623" s="10"/>
      <c r="R2623" s="10"/>
      <c r="S2623" s="10"/>
      <c r="T2623" s="180">
        <f t="shared" si="71"/>
        <v>3192</v>
      </c>
      <c r="U2623" s="10"/>
      <c r="V2623" s="10"/>
      <c r="W2623" s="10"/>
      <c r="Y2623"/>
      <c r="Z2623" s="10"/>
      <c r="AB2623" s="253"/>
      <c r="AC2623" s="10"/>
      <c r="AD2623" s="10"/>
      <c r="AE2623" s="3"/>
      <c r="AF2623" s="3"/>
    </row>
    <row r="2624" spans="1:32" ht="15" x14ac:dyDescent="0.25">
      <c r="A2624" s="55"/>
      <c r="B2624" s="199"/>
      <c r="C2624" s="10" t="s">
        <v>358</v>
      </c>
      <c r="D2624" s="10"/>
      <c r="E2624" s="10" t="s">
        <v>109</v>
      </c>
      <c r="F2624" s="392">
        <v>2086</v>
      </c>
      <c r="G2624" s="10"/>
      <c r="H2624" s="392">
        <f t="shared" si="72"/>
        <v>7</v>
      </c>
      <c r="I2624" s="10"/>
      <c r="J2624" s="10"/>
      <c r="K2624" s="10"/>
      <c r="M2624" s="10">
        <v>6</v>
      </c>
      <c r="N2624" s="69"/>
      <c r="P2624" s="248">
        <f t="shared" si="70"/>
        <v>0</v>
      </c>
      <c r="Q2624" s="10"/>
      <c r="R2624" s="10"/>
      <c r="S2624" s="10"/>
      <c r="T2624" s="180">
        <f t="shared" si="71"/>
        <v>347.66666666666669</v>
      </c>
      <c r="U2624" s="10"/>
      <c r="V2624" s="10"/>
      <c r="W2624" s="10"/>
      <c r="Y2624"/>
      <c r="Z2624" s="10"/>
      <c r="AB2624" s="253"/>
      <c r="AC2624" s="10"/>
      <c r="AD2624" s="10"/>
      <c r="AE2624" s="3"/>
      <c r="AF2624" s="3"/>
    </row>
    <row r="2625" spans="1:32" ht="15" x14ac:dyDescent="0.25">
      <c r="A2625" s="55"/>
      <c r="B2625" s="199"/>
      <c r="C2625" s="10" t="s">
        <v>359</v>
      </c>
      <c r="D2625" s="10"/>
      <c r="E2625" s="10" t="s">
        <v>360</v>
      </c>
      <c r="F2625" s="392">
        <v>324</v>
      </c>
      <c r="G2625" s="10"/>
      <c r="H2625" s="392">
        <f t="shared" si="72"/>
        <v>1</v>
      </c>
      <c r="I2625" s="10"/>
      <c r="J2625" s="10"/>
      <c r="K2625" s="10"/>
      <c r="M2625" s="10">
        <v>1</v>
      </c>
      <c r="N2625" s="69"/>
      <c r="P2625" s="248">
        <f t="shared" si="70"/>
        <v>0</v>
      </c>
      <c r="Q2625" s="10"/>
      <c r="R2625" s="10"/>
      <c r="S2625" s="10"/>
      <c r="T2625" s="180">
        <f t="shared" si="71"/>
        <v>324</v>
      </c>
      <c r="U2625" s="10"/>
      <c r="V2625" s="10"/>
      <c r="W2625" s="10"/>
      <c r="Y2625"/>
      <c r="Z2625" s="10"/>
      <c r="AB2625" s="253"/>
      <c r="AC2625" s="10"/>
      <c r="AD2625" s="10"/>
      <c r="AE2625" s="3"/>
      <c r="AF2625" s="3"/>
    </row>
    <row r="2626" spans="1:32" ht="15" x14ac:dyDescent="0.25">
      <c r="A2626" s="55"/>
      <c r="B2626" s="199"/>
      <c r="C2626" s="10" t="s">
        <v>359</v>
      </c>
      <c r="D2626" s="10"/>
      <c r="E2626" s="10" t="s">
        <v>126</v>
      </c>
      <c r="F2626" s="392">
        <v>16</v>
      </c>
      <c r="G2626" s="10"/>
      <c r="H2626" s="392">
        <f t="shared" si="72"/>
        <v>0</v>
      </c>
      <c r="I2626" s="10"/>
      <c r="J2626" s="10"/>
      <c r="K2626" s="10"/>
      <c r="M2626" s="10">
        <v>1</v>
      </c>
      <c r="N2626" s="69"/>
      <c r="P2626" s="248">
        <f t="shared" si="70"/>
        <v>0</v>
      </c>
      <c r="Q2626" s="10"/>
      <c r="R2626" s="10"/>
      <c r="S2626" s="10"/>
      <c r="T2626" s="180">
        <f t="shared" si="71"/>
        <v>16</v>
      </c>
      <c r="U2626" s="10"/>
      <c r="V2626" s="10"/>
      <c r="W2626" s="10"/>
      <c r="Y2626"/>
      <c r="Z2626" s="10"/>
      <c r="AB2626" s="253"/>
      <c r="AC2626" s="10"/>
      <c r="AD2626" s="10"/>
      <c r="AE2626" s="3"/>
      <c r="AF2626" s="3"/>
    </row>
    <row r="2627" spans="1:32" ht="15" x14ac:dyDescent="0.25">
      <c r="A2627" s="55"/>
      <c r="B2627" s="199"/>
      <c r="C2627" s="10" t="s">
        <v>359</v>
      </c>
      <c r="D2627" s="10"/>
      <c r="E2627" s="10" t="s">
        <v>361</v>
      </c>
      <c r="F2627" s="392">
        <v>608668</v>
      </c>
      <c r="G2627" s="10"/>
      <c r="H2627" s="392">
        <f t="shared" si="72"/>
        <v>2065</v>
      </c>
      <c r="I2627" s="10"/>
      <c r="J2627" s="10"/>
      <c r="K2627" s="10"/>
      <c r="M2627" s="10">
        <v>58</v>
      </c>
      <c r="N2627" s="69"/>
      <c r="P2627" s="248">
        <f t="shared" si="70"/>
        <v>0</v>
      </c>
      <c r="Q2627" s="10"/>
      <c r="R2627" s="10"/>
      <c r="S2627" s="10"/>
      <c r="T2627" s="180">
        <f t="shared" si="71"/>
        <v>10494.275862068966</v>
      </c>
      <c r="U2627" s="10"/>
      <c r="V2627" s="10"/>
      <c r="W2627" s="10"/>
      <c r="Y2627"/>
      <c r="Z2627" s="10"/>
      <c r="AB2627" s="253"/>
      <c r="AC2627" s="10"/>
      <c r="AD2627" s="10"/>
      <c r="AE2627" s="3"/>
      <c r="AF2627" s="3"/>
    </row>
    <row r="2628" spans="1:32" ht="15" x14ac:dyDescent="0.25">
      <c r="A2628" s="55"/>
      <c r="B2628" s="199"/>
      <c r="C2628" s="10" t="s">
        <v>362</v>
      </c>
      <c r="D2628" s="10"/>
      <c r="E2628" s="10" t="s">
        <v>202</v>
      </c>
      <c r="F2628" s="392">
        <v>1610734</v>
      </c>
      <c r="G2628" s="10"/>
      <c r="H2628" s="392">
        <f t="shared" si="72"/>
        <v>5463</v>
      </c>
      <c r="I2628" s="10"/>
      <c r="J2628" s="10"/>
      <c r="K2628" s="10"/>
      <c r="M2628" s="10">
        <v>735</v>
      </c>
      <c r="N2628" s="69"/>
      <c r="P2628" s="248">
        <f t="shared" si="70"/>
        <v>0</v>
      </c>
      <c r="Q2628" s="10"/>
      <c r="R2628" s="10"/>
      <c r="S2628" s="10"/>
      <c r="T2628" s="180">
        <f t="shared" si="71"/>
        <v>2191.4748299319726</v>
      </c>
      <c r="U2628" s="10"/>
      <c r="V2628" s="10"/>
      <c r="W2628" s="10"/>
      <c r="Y2628"/>
      <c r="Z2628" s="10"/>
      <c r="AB2628" s="253"/>
      <c r="AC2628" s="10"/>
      <c r="AD2628" s="10"/>
      <c r="AE2628" s="3"/>
      <c r="AF2628" s="3"/>
    </row>
    <row r="2629" spans="1:32" ht="15" x14ac:dyDescent="0.25">
      <c r="A2629" s="55"/>
      <c r="B2629" s="199"/>
      <c r="C2629" s="10" t="s">
        <v>364</v>
      </c>
      <c r="D2629" s="10"/>
      <c r="E2629" s="10" t="s">
        <v>365</v>
      </c>
      <c r="F2629" s="392">
        <v>1074807</v>
      </c>
      <c r="G2629" s="10"/>
      <c r="H2629" s="392">
        <f t="shared" si="72"/>
        <v>3646</v>
      </c>
      <c r="I2629" s="10"/>
      <c r="J2629" s="10"/>
      <c r="K2629" s="10"/>
      <c r="M2629" s="10">
        <v>535</v>
      </c>
      <c r="N2629" s="69"/>
      <c r="P2629" s="248">
        <f t="shared" si="70"/>
        <v>0</v>
      </c>
      <c r="Q2629" s="10"/>
      <c r="R2629" s="10"/>
      <c r="S2629" s="10"/>
      <c r="T2629" s="180">
        <f t="shared" si="71"/>
        <v>2008.9850467289721</v>
      </c>
      <c r="U2629" s="10"/>
      <c r="V2629" s="10"/>
      <c r="W2629" s="10"/>
      <c r="Y2629"/>
      <c r="Z2629" s="10"/>
      <c r="AB2629" s="253"/>
      <c r="AC2629" s="10"/>
      <c r="AD2629" s="10"/>
      <c r="AE2629" s="3"/>
      <c r="AF2629" s="3"/>
    </row>
    <row r="2630" spans="1:32" ht="15" x14ac:dyDescent="0.25">
      <c r="A2630" s="55"/>
      <c r="B2630" s="199"/>
      <c r="C2630" s="10" t="s">
        <v>368</v>
      </c>
      <c r="D2630" s="10"/>
      <c r="E2630" s="10" t="s">
        <v>108</v>
      </c>
      <c r="F2630" s="392">
        <v>390750</v>
      </c>
      <c r="G2630" s="10"/>
      <c r="H2630" s="392">
        <f t="shared" si="72"/>
        <v>1325</v>
      </c>
      <c r="I2630" s="10"/>
      <c r="J2630" s="10"/>
      <c r="K2630" s="10"/>
      <c r="M2630" s="10">
        <v>57</v>
      </c>
      <c r="N2630" s="69"/>
      <c r="P2630" s="248">
        <f t="shared" si="70"/>
        <v>0</v>
      </c>
      <c r="Q2630" s="10"/>
      <c r="R2630" s="10"/>
      <c r="S2630" s="10"/>
      <c r="T2630" s="180">
        <f t="shared" si="71"/>
        <v>6855.2631578947367</v>
      </c>
      <c r="U2630" s="10"/>
      <c r="V2630" s="10"/>
      <c r="W2630" s="10"/>
      <c r="Y2630"/>
      <c r="Z2630" s="10"/>
      <c r="AB2630" s="253"/>
      <c r="AC2630" s="10"/>
      <c r="AD2630" s="10"/>
      <c r="AE2630" s="3"/>
      <c r="AF2630" s="3"/>
    </row>
    <row r="2631" spans="1:32" ht="15" x14ac:dyDescent="0.25">
      <c r="A2631" s="55"/>
      <c r="B2631" s="199"/>
      <c r="C2631" s="10" t="s">
        <v>369</v>
      </c>
      <c r="D2631" s="10"/>
      <c r="E2631" s="10" t="s">
        <v>142</v>
      </c>
      <c r="F2631" s="392">
        <v>105973</v>
      </c>
      <c r="G2631" s="10"/>
      <c r="H2631" s="392">
        <f t="shared" si="72"/>
        <v>359</v>
      </c>
      <c r="I2631" s="10"/>
      <c r="J2631" s="10"/>
      <c r="K2631" s="10"/>
      <c r="M2631" s="10">
        <v>4</v>
      </c>
      <c r="N2631" s="69"/>
      <c r="P2631" s="248">
        <f t="shared" si="70"/>
        <v>0</v>
      </c>
      <c r="Q2631" s="10"/>
      <c r="R2631" s="10"/>
      <c r="S2631" s="10"/>
      <c r="T2631" s="180">
        <f t="shared" si="71"/>
        <v>26493.25</v>
      </c>
      <c r="U2631" s="10"/>
      <c r="V2631" s="10"/>
      <c r="W2631" s="10"/>
      <c r="Y2631"/>
      <c r="Z2631" s="10"/>
      <c r="AB2631" s="253"/>
      <c r="AC2631" s="10"/>
      <c r="AD2631" s="10"/>
      <c r="AE2631" s="3"/>
      <c r="AF2631" s="3"/>
    </row>
    <row r="2632" spans="1:32" ht="15" x14ac:dyDescent="0.25">
      <c r="A2632" s="55"/>
      <c r="B2632" s="199"/>
      <c r="C2632" s="10" t="s">
        <v>369</v>
      </c>
      <c r="D2632" s="10"/>
      <c r="E2632" s="10" t="s">
        <v>89</v>
      </c>
      <c r="F2632" s="392">
        <v>80269</v>
      </c>
      <c r="G2632" s="10"/>
      <c r="H2632" s="392">
        <f t="shared" si="72"/>
        <v>272</v>
      </c>
      <c r="I2632" s="10"/>
      <c r="J2632" s="10"/>
      <c r="K2632" s="10"/>
      <c r="M2632" s="10">
        <v>3</v>
      </c>
      <c r="N2632" s="69"/>
      <c r="P2632" s="248">
        <f t="shared" si="70"/>
        <v>0</v>
      </c>
      <c r="Q2632" s="10"/>
      <c r="R2632" s="10"/>
      <c r="S2632" s="10"/>
      <c r="T2632" s="180">
        <f t="shared" si="71"/>
        <v>26756.333333333332</v>
      </c>
      <c r="U2632" s="10"/>
      <c r="V2632" s="10"/>
      <c r="W2632" s="10"/>
      <c r="Y2632"/>
      <c r="Z2632" s="10"/>
      <c r="AB2632" s="253"/>
      <c r="AC2632" s="10"/>
      <c r="AD2632" s="10"/>
      <c r="AE2632" s="3"/>
      <c r="AF2632" s="3"/>
    </row>
    <row r="2633" spans="1:32" ht="15" x14ac:dyDescent="0.25">
      <c r="A2633" s="55"/>
      <c r="B2633" s="199"/>
      <c r="C2633" s="10" t="s">
        <v>370</v>
      </c>
      <c r="D2633" s="10"/>
      <c r="E2633" s="10" t="s">
        <v>103</v>
      </c>
      <c r="F2633" s="392">
        <v>54313</v>
      </c>
      <c r="G2633" s="10"/>
      <c r="H2633" s="392">
        <f t="shared" si="72"/>
        <v>184</v>
      </c>
      <c r="I2633" s="10"/>
      <c r="J2633" s="10"/>
      <c r="K2633" s="10"/>
      <c r="M2633" s="10">
        <v>119</v>
      </c>
      <c r="N2633" s="69"/>
      <c r="P2633" s="248">
        <f t="shared" si="70"/>
        <v>0</v>
      </c>
      <c r="Q2633" s="10"/>
      <c r="R2633" s="10"/>
      <c r="S2633" s="10"/>
      <c r="T2633" s="180">
        <f t="shared" si="71"/>
        <v>456.41176470588238</v>
      </c>
      <c r="U2633" s="10"/>
      <c r="V2633" s="10"/>
      <c r="W2633" s="10"/>
      <c r="Y2633"/>
      <c r="Z2633" s="10"/>
      <c r="AB2633" s="253"/>
      <c r="AC2633" s="10"/>
      <c r="AD2633" s="10"/>
      <c r="AE2633" s="3"/>
      <c r="AF2633" s="3"/>
    </row>
    <row r="2634" spans="1:32" ht="15" x14ac:dyDescent="0.25">
      <c r="A2634" s="55"/>
      <c r="B2634" s="199"/>
      <c r="C2634" s="10" t="s">
        <v>371</v>
      </c>
      <c r="D2634" s="10"/>
      <c r="E2634" s="10" t="s">
        <v>372</v>
      </c>
      <c r="F2634" s="392">
        <v>314803</v>
      </c>
      <c r="G2634" s="10"/>
      <c r="H2634" s="392">
        <f t="shared" si="72"/>
        <v>1068</v>
      </c>
      <c r="I2634" s="10"/>
      <c r="J2634" s="10"/>
      <c r="K2634" s="10"/>
      <c r="M2634" s="10">
        <v>81</v>
      </c>
      <c r="N2634" s="69"/>
      <c r="P2634" s="248">
        <f t="shared" si="70"/>
        <v>0</v>
      </c>
      <c r="Q2634" s="10"/>
      <c r="R2634" s="10"/>
      <c r="S2634" s="10"/>
      <c r="T2634" s="180">
        <f t="shared" si="71"/>
        <v>3886.4567901234568</v>
      </c>
      <c r="U2634" s="10"/>
      <c r="V2634" s="10"/>
      <c r="W2634" s="10"/>
      <c r="Y2634"/>
      <c r="Z2634" s="10"/>
      <c r="AB2634" s="253"/>
      <c r="AC2634" s="10"/>
      <c r="AD2634" s="10"/>
      <c r="AE2634" s="3"/>
      <c r="AF2634" s="3"/>
    </row>
    <row r="2635" spans="1:32" ht="15" x14ac:dyDescent="0.25">
      <c r="A2635" s="55"/>
      <c r="B2635" s="199"/>
      <c r="C2635" s="10" t="s">
        <v>371</v>
      </c>
      <c r="D2635" s="10"/>
      <c r="E2635" s="10" t="s">
        <v>383</v>
      </c>
      <c r="F2635" s="392">
        <v>338</v>
      </c>
      <c r="G2635" s="10"/>
      <c r="H2635" s="392">
        <f t="shared" si="72"/>
        <v>1</v>
      </c>
      <c r="I2635" s="10"/>
      <c r="J2635" s="10"/>
      <c r="K2635" s="10"/>
      <c r="M2635" s="10">
        <v>1</v>
      </c>
      <c r="N2635" s="69"/>
      <c r="P2635" s="248">
        <f t="shared" si="70"/>
        <v>0</v>
      </c>
      <c r="Q2635" s="10"/>
      <c r="R2635" s="10"/>
      <c r="S2635" s="10"/>
      <c r="T2635" s="180">
        <f t="shared" si="71"/>
        <v>338</v>
      </c>
      <c r="U2635" s="10"/>
      <c r="V2635" s="10"/>
      <c r="W2635" s="10"/>
      <c r="Y2635"/>
      <c r="Z2635" s="10"/>
      <c r="AB2635" s="253"/>
      <c r="AC2635" s="10"/>
      <c r="AD2635" s="10"/>
      <c r="AE2635" s="3"/>
      <c r="AF2635" s="3"/>
    </row>
    <row r="2636" spans="1:32" ht="15" x14ac:dyDescent="0.25">
      <c r="A2636" s="55"/>
      <c r="B2636" s="199"/>
      <c r="C2636" s="10" t="s">
        <v>373</v>
      </c>
      <c r="D2636" s="10"/>
      <c r="E2636" s="10" t="s">
        <v>103</v>
      </c>
      <c r="F2636" s="392">
        <v>28054</v>
      </c>
      <c r="G2636" s="10"/>
      <c r="H2636" s="392">
        <f t="shared" si="72"/>
        <v>95</v>
      </c>
      <c r="I2636" s="10"/>
      <c r="J2636" s="10"/>
      <c r="K2636" s="10"/>
      <c r="M2636" s="10">
        <v>52</v>
      </c>
      <c r="N2636" s="69"/>
      <c r="P2636" s="248">
        <f t="shared" si="70"/>
        <v>0</v>
      </c>
      <c r="Q2636" s="10"/>
      <c r="R2636" s="10"/>
      <c r="S2636" s="10"/>
      <c r="T2636" s="180">
        <f t="shared" si="71"/>
        <v>539.5</v>
      </c>
      <c r="U2636" s="10"/>
      <c r="V2636" s="10"/>
      <c r="W2636" s="10"/>
      <c r="Y2636"/>
      <c r="Z2636" s="10"/>
      <c r="AB2636" s="253"/>
      <c r="AC2636" s="10"/>
      <c r="AD2636" s="10"/>
      <c r="AE2636" s="3"/>
      <c r="AF2636" s="3"/>
    </row>
    <row r="2637" spans="1:32" ht="15" x14ac:dyDescent="0.25">
      <c r="A2637" s="55"/>
      <c r="B2637" s="199"/>
      <c r="C2637" s="10" t="s">
        <v>374</v>
      </c>
      <c r="D2637" s="10"/>
      <c r="E2637" s="10" t="s">
        <v>210</v>
      </c>
      <c r="F2637" s="392">
        <v>50904</v>
      </c>
      <c r="G2637" s="10"/>
      <c r="H2637" s="392">
        <f t="shared" si="72"/>
        <v>173</v>
      </c>
      <c r="I2637" s="10"/>
      <c r="J2637" s="10"/>
      <c r="K2637" s="10"/>
      <c r="M2637" s="10">
        <v>26</v>
      </c>
      <c r="N2637" s="69"/>
      <c r="P2637" s="248">
        <f t="shared" si="70"/>
        <v>0</v>
      </c>
      <c r="Q2637" s="10"/>
      <c r="R2637" s="10"/>
      <c r="S2637" s="10"/>
      <c r="T2637" s="180">
        <f t="shared" si="71"/>
        <v>1957.8461538461538</v>
      </c>
      <c r="U2637" s="10"/>
      <c r="V2637" s="10"/>
      <c r="W2637" s="10"/>
      <c r="Y2637"/>
      <c r="Z2637" s="10"/>
      <c r="AB2637" s="253"/>
      <c r="AC2637" s="10"/>
      <c r="AD2637" s="10"/>
      <c r="AE2637" s="3"/>
      <c r="AF2637" s="3"/>
    </row>
    <row r="2638" spans="1:32" ht="15" x14ac:dyDescent="0.25">
      <c r="A2638" s="55"/>
      <c r="B2638" s="199"/>
      <c r="C2638" s="10" t="s">
        <v>375</v>
      </c>
      <c r="D2638" s="10"/>
      <c r="E2638" s="10" t="s">
        <v>91</v>
      </c>
      <c r="F2638" s="392">
        <v>3454</v>
      </c>
      <c r="G2638" s="10"/>
      <c r="H2638" s="392">
        <f t="shared" si="72"/>
        <v>12</v>
      </c>
      <c r="I2638" s="10"/>
      <c r="J2638" s="10"/>
      <c r="K2638" s="10"/>
      <c r="M2638" s="10">
        <v>1</v>
      </c>
      <c r="N2638" s="69"/>
      <c r="P2638" s="248">
        <f t="shared" si="70"/>
        <v>0</v>
      </c>
      <c r="Q2638" s="10"/>
      <c r="R2638" s="10"/>
      <c r="S2638" s="10"/>
      <c r="T2638" s="180">
        <f t="shared" si="71"/>
        <v>3454</v>
      </c>
      <c r="U2638" s="10"/>
      <c r="V2638" s="10"/>
      <c r="W2638" s="10"/>
      <c r="Y2638"/>
      <c r="Z2638" s="10"/>
      <c r="AB2638" s="253"/>
      <c r="AC2638" s="10"/>
      <c r="AD2638" s="10"/>
      <c r="AE2638" s="3"/>
      <c r="AF2638" s="3"/>
    </row>
    <row r="2639" spans="1:32" ht="15" x14ac:dyDescent="0.25">
      <c r="A2639" s="55"/>
      <c r="B2639" s="199"/>
      <c r="C2639" s="10" t="s">
        <v>375</v>
      </c>
      <c r="D2639" s="10"/>
      <c r="E2639" s="10" t="s">
        <v>199</v>
      </c>
      <c r="F2639" s="392">
        <v>403</v>
      </c>
      <c r="G2639" s="10"/>
      <c r="H2639" s="392">
        <f t="shared" si="72"/>
        <v>1</v>
      </c>
      <c r="I2639" s="10"/>
      <c r="J2639" s="10"/>
      <c r="K2639" s="10"/>
      <c r="M2639" s="10">
        <v>1</v>
      </c>
      <c r="N2639" s="69"/>
      <c r="P2639" s="248">
        <f t="shared" si="70"/>
        <v>0</v>
      </c>
      <c r="Q2639" s="10"/>
      <c r="R2639" s="10"/>
      <c r="S2639" s="10"/>
      <c r="T2639" s="180">
        <f t="shared" si="71"/>
        <v>403</v>
      </c>
      <c r="U2639" s="10"/>
      <c r="V2639" s="10"/>
      <c r="W2639" s="10"/>
      <c r="Y2639"/>
      <c r="Z2639" s="10"/>
      <c r="AB2639" s="253"/>
      <c r="AC2639" s="10"/>
      <c r="AD2639" s="10"/>
      <c r="AE2639" s="3"/>
      <c r="AF2639" s="3"/>
    </row>
    <row r="2640" spans="1:32" ht="15" x14ac:dyDescent="0.25">
      <c r="A2640" s="55"/>
      <c r="B2640" s="199"/>
      <c r="C2640" s="10" t="s">
        <v>375</v>
      </c>
      <c r="D2640" s="10"/>
      <c r="E2640" s="10" t="s">
        <v>301</v>
      </c>
      <c r="F2640" s="392">
        <v>300605</v>
      </c>
      <c r="G2640" s="10"/>
      <c r="H2640" s="392">
        <f t="shared" si="72"/>
        <v>1020</v>
      </c>
      <c r="I2640" s="10"/>
      <c r="J2640" s="10"/>
      <c r="K2640" s="10"/>
      <c r="M2640" s="10">
        <v>144</v>
      </c>
      <c r="N2640" s="69"/>
      <c r="P2640" s="248">
        <f t="shared" si="70"/>
        <v>0</v>
      </c>
      <c r="Q2640" s="10"/>
      <c r="R2640" s="10"/>
      <c r="S2640" s="10"/>
      <c r="T2640" s="180">
        <f t="shared" si="71"/>
        <v>2087.5347222222222</v>
      </c>
      <c r="U2640" s="10"/>
      <c r="V2640" s="10"/>
      <c r="W2640" s="10"/>
      <c r="Y2640"/>
      <c r="Z2640" s="10"/>
      <c r="AB2640" s="253"/>
      <c r="AC2640" s="10"/>
      <c r="AD2640" s="10"/>
      <c r="AE2640" s="3"/>
      <c r="AF2640" s="3"/>
    </row>
    <row r="2641" spans="1:32" ht="15" x14ac:dyDescent="0.25">
      <c r="A2641" s="55"/>
      <c r="B2641" s="199"/>
      <c r="C2641" s="10" t="s">
        <v>606</v>
      </c>
      <c r="D2641" s="10"/>
      <c r="E2641" s="10" t="s">
        <v>104</v>
      </c>
      <c r="F2641" s="392">
        <v>-4865</v>
      </c>
      <c r="G2641" s="10"/>
      <c r="H2641" s="392">
        <f t="shared" si="72"/>
        <v>-17</v>
      </c>
      <c r="I2641" s="10"/>
      <c r="J2641" s="10"/>
      <c r="K2641" s="10"/>
      <c r="M2641" s="10">
        <v>4</v>
      </c>
      <c r="N2641" s="69"/>
      <c r="P2641" s="248">
        <f t="shared" si="70"/>
        <v>0</v>
      </c>
      <c r="Q2641" s="10"/>
      <c r="R2641" s="10"/>
      <c r="S2641" s="10"/>
      <c r="T2641" s="180">
        <f t="shared" si="71"/>
        <v>-1216.25</v>
      </c>
      <c r="U2641" s="10"/>
      <c r="V2641" s="10"/>
      <c r="W2641" s="10"/>
      <c r="Y2641"/>
      <c r="Z2641" s="10"/>
      <c r="AB2641" s="253"/>
      <c r="AC2641" s="10"/>
      <c r="AD2641" s="10"/>
      <c r="AE2641" s="3"/>
      <c r="AF2641" s="3"/>
    </row>
    <row r="2642" spans="1:32" ht="15" x14ac:dyDescent="0.25">
      <c r="A2642" s="55"/>
      <c r="B2642" s="199"/>
      <c r="C2642" s="10" t="s">
        <v>376</v>
      </c>
      <c r="D2642" s="10"/>
      <c r="E2642" s="10" t="s">
        <v>101</v>
      </c>
      <c r="F2642" s="392">
        <v>1402</v>
      </c>
      <c r="G2642" s="10"/>
      <c r="H2642" s="392">
        <f t="shared" si="72"/>
        <v>5</v>
      </c>
      <c r="I2642" s="10"/>
      <c r="J2642" s="10"/>
      <c r="K2642" s="10"/>
      <c r="M2642" s="10">
        <v>3</v>
      </c>
      <c r="N2642" s="69"/>
      <c r="P2642" s="248">
        <f t="shared" si="70"/>
        <v>0</v>
      </c>
      <c r="Q2642" s="10"/>
      <c r="R2642" s="10"/>
      <c r="S2642" s="10"/>
      <c r="T2642" s="180">
        <f t="shared" si="71"/>
        <v>467.33333333333331</v>
      </c>
      <c r="U2642" s="10"/>
      <c r="V2642" s="10"/>
      <c r="W2642" s="10"/>
      <c r="Y2642"/>
      <c r="Z2642" s="10"/>
      <c r="AB2642" s="253"/>
      <c r="AC2642" s="10"/>
      <c r="AD2642" s="10"/>
      <c r="AE2642" s="3"/>
      <c r="AF2642" s="3"/>
    </row>
    <row r="2643" spans="1:32" ht="15" x14ac:dyDescent="0.25">
      <c r="A2643" s="55"/>
      <c r="B2643" s="199"/>
      <c r="C2643" s="10" t="s">
        <v>376</v>
      </c>
      <c r="D2643" s="10"/>
      <c r="E2643" s="10" t="s">
        <v>104</v>
      </c>
      <c r="F2643" s="392">
        <v>6490962</v>
      </c>
      <c r="G2643" s="10"/>
      <c r="H2643" s="392">
        <f t="shared" si="72"/>
        <v>22016</v>
      </c>
      <c r="I2643" s="10"/>
      <c r="J2643" s="10"/>
      <c r="K2643" s="10"/>
      <c r="M2643" s="10">
        <v>1343</v>
      </c>
      <c r="N2643" s="69"/>
      <c r="P2643" s="248">
        <f t="shared" si="70"/>
        <v>0</v>
      </c>
      <c r="Q2643" s="10"/>
      <c r="R2643" s="10"/>
      <c r="S2643" s="10"/>
      <c r="T2643" s="180">
        <f t="shared" si="71"/>
        <v>4833.1809381980638</v>
      </c>
      <c r="U2643" s="10"/>
      <c r="V2643" s="10"/>
      <c r="W2643" s="10"/>
      <c r="Y2643"/>
      <c r="Z2643" s="10"/>
      <c r="AB2643" s="253"/>
      <c r="AC2643" s="10"/>
      <c r="AD2643" s="10"/>
      <c r="AE2643" s="3"/>
      <c r="AF2643" s="3"/>
    </row>
    <row r="2644" spans="1:32" ht="15" x14ac:dyDescent="0.25">
      <c r="A2644" s="55"/>
      <c r="B2644" s="199"/>
      <c r="C2644" s="10" t="s">
        <v>378</v>
      </c>
      <c r="D2644" s="10"/>
      <c r="E2644" s="10" t="s">
        <v>146</v>
      </c>
      <c r="F2644" s="392">
        <v>1800</v>
      </c>
      <c r="G2644" s="10"/>
      <c r="H2644" s="392">
        <f t="shared" si="72"/>
        <v>6</v>
      </c>
      <c r="I2644" s="10"/>
      <c r="J2644" s="10"/>
      <c r="K2644" s="10"/>
      <c r="M2644" s="10">
        <v>1</v>
      </c>
      <c r="N2644" s="69"/>
      <c r="P2644" s="248">
        <f t="shared" si="70"/>
        <v>0</v>
      </c>
      <c r="Q2644" s="10"/>
      <c r="R2644" s="10"/>
      <c r="S2644" s="10"/>
      <c r="T2644" s="180">
        <f t="shared" si="71"/>
        <v>1800</v>
      </c>
      <c r="U2644" s="10"/>
      <c r="V2644" s="10"/>
      <c r="W2644" s="10"/>
      <c r="Y2644"/>
      <c r="Z2644" s="10"/>
      <c r="AB2644" s="253"/>
      <c r="AC2644" s="10"/>
      <c r="AD2644" s="10"/>
      <c r="AE2644" s="3"/>
      <c r="AF2644" s="3"/>
    </row>
    <row r="2645" spans="1:32" ht="15" x14ac:dyDescent="0.25">
      <c r="A2645" s="55"/>
      <c r="B2645" s="199"/>
      <c r="C2645" s="10" t="s">
        <v>378</v>
      </c>
      <c r="D2645" s="10"/>
      <c r="E2645" s="10" t="s">
        <v>163</v>
      </c>
      <c r="F2645" s="392">
        <v>506370</v>
      </c>
      <c r="G2645" s="10"/>
      <c r="H2645" s="392">
        <f t="shared" si="72"/>
        <v>1718</v>
      </c>
      <c r="I2645" s="10"/>
      <c r="J2645" s="10"/>
      <c r="K2645" s="10"/>
      <c r="M2645" s="10">
        <v>151</v>
      </c>
      <c r="N2645" s="69"/>
      <c r="P2645" s="248">
        <f t="shared" si="70"/>
        <v>0</v>
      </c>
      <c r="Q2645" s="10"/>
      <c r="R2645" s="10"/>
      <c r="S2645" s="10"/>
      <c r="T2645" s="180">
        <f t="shared" si="71"/>
        <v>3353.4437086092717</v>
      </c>
      <c r="U2645" s="10"/>
      <c r="V2645" s="10"/>
      <c r="W2645" s="10"/>
      <c r="Y2645"/>
      <c r="Z2645" s="10"/>
      <c r="AB2645" s="253"/>
      <c r="AC2645" s="10"/>
      <c r="AD2645" s="10"/>
      <c r="AE2645" s="3"/>
      <c r="AF2645" s="3"/>
    </row>
    <row r="2646" spans="1:32" ht="15" x14ac:dyDescent="0.25">
      <c r="A2646" s="55"/>
      <c r="B2646" s="199"/>
      <c r="C2646" s="10" t="s">
        <v>379</v>
      </c>
      <c r="D2646" s="10"/>
      <c r="E2646" s="10" t="s">
        <v>91</v>
      </c>
      <c r="F2646" s="392">
        <v>10497</v>
      </c>
      <c r="G2646" s="10"/>
      <c r="H2646" s="392">
        <f t="shared" si="72"/>
        <v>36</v>
      </c>
      <c r="I2646" s="10"/>
      <c r="J2646" s="10"/>
      <c r="K2646" s="10"/>
      <c r="M2646" s="10">
        <v>2</v>
      </c>
      <c r="N2646" s="69"/>
      <c r="P2646" s="248">
        <f t="shared" si="70"/>
        <v>0</v>
      </c>
      <c r="Q2646" s="10"/>
      <c r="R2646" s="10"/>
      <c r="S2646" s="10"/>
      <c r="T2646" s="180">
        <f t="shared" si="71"/>
        <v>5248.5</v>
      </c>
      <c r="U2646" s="10"/>
      <c r="V2646" s="10"/>
      <c r="W2646" s="10"/>
      <c r="Y2646"/>
      <c r="Z2646" s="10"/>
      <c r="AB2646" s="253"/>
      <c r="AC2646" s="10"/>
      <c r="AD2646" s="10"/>
      <c r="AE2646" s="3"/>
      <c r="AF2646" s="3"/>
    </row>
    <row r="2647" spans="1:32" ht="15" x14ac:dyDescent="0.25">
      <c r="A2647" s="55"/>
      <c r="B2647" s="199"/>
      <c r="C2647" s="10" t="s">
        <v>379</v>
      </c>
      <c r="D2647" s="10"/>
      <c r="E2647" s="10" t="s">
        <v>380</v>
      </c>
      <c r="F2647" s="392">
        <v>1485287</v>
      </c>
      <c r="G2647" s="10"/>
      <c r="H2647" s="392">
        <f t="shared" si="72"/>
        <v>5038</v>
      </c>
      <c r="I2647" s="10"/>
      <c r="J2647" s="10"/>
      <c r="K2647" s="10"/>
      <c r="M2647" s="10">
        <v>546</v>
      </c>
      <c r="N2647" s="69"/>
      <c r="P2647" s="248">
        <f t="shared" si="70"/>
        <v>0</v>
      </c>
      <c r="Q2647" s="10"/>
      <c r="R2647" s="10"/>
      <c r="S2647" s="10"/>
      <c r="T2647" s="180">
        <f t="shared" si="71"/>
        <v>2720.3058608058609</v>
      </c>
      <c r="U2647" s="10"/>
      <c r="V2647" s="10"/>
      <c r="W2647" s="10"/>
      <c r="Y2647"/>
      <c r="Z2647" s="10"/>
      <c r="AB2647" s="253"/>
      <c r="AC2647" s="10"/>
      <c r="AD2647" s="10"/>
      <c r="AE2647" s="3"/>
      <c r="AF2647" s="3"/>
    </row>
    <row r="2648" spans="1:32" ht="15" x14ac:dyDescent="0.25">
      <c r="A2648" s="55"/>
      <c r="B2648" s="199"/>
      <c r="C2648" s="10" t="s">
        <v>379</v>
      </c>
      <c r="D2648" s="10"/>
      <c r="E2648" s="10" t="s">
        <v>381</v>
      </c>
      <c r="F2648" s="392">
        <v>994</v>
      </c>
      <c r="G2648" s="10"/>
      <c r="H2648" s="392">
        <f t="shared" si="72"/>
        <v>3</v>
      </c>
      <c r="I2648" s="10"/>
      <c r="J2648" s="10"/>
      <c r="K2648" s="10"/>
      <c r="M2648" s="10">
        <v>7</v>
      </c>
      <c r="N2648" s="69"/>
      <c r="P2648" s="248">
        <f t="shared" si="70"/>
        <v>0</v>
      </c>
      <c r="Q2648" s="10"/>
      <c r="R2648" s="10"/>
      <c r="S2648" s="10"/>
      <c r="T2648" s="180">
        <f t="shared" si="71"/>
        <v>142</v>
      </c>
      <c r="U2648" s="10"/>
      <c r="V2648" s="10"/>
      <c r="W2648" s="10"/>
      <c r="Y2648"/>
      <c r="Z2648" s="10"/>
      <c r="AB2648" s="253"/>
      <c r="AC2648" s="10"/>
      <c r="AD2648" s="10"/>
      <c r="AE2648" s="3"/>
      <c r="AF2648" s="3"/>
    </row>
    <row r="2649" spans="1:32" ht="15" x14ac:dyDescent="0.25">
      <c r="A2649" s="55"/>
      <c r="B2649" s="199"/>
      <c r="C2649" s="10" t="s">
        <v>379</v>
      </c>
      <c r="D2649" s="10"/>
      <c r="E2649" s="10" t="s">
        <v>484</v>
      </c>
      <c r="F2649" s="392">
        <v>5209</v>
      </c>
      <c r="G2649" s="10"/>
      <c r="H2649" s="392">
        <f t="shared" si="72"/>
        <v>18</v>
      </c>
      <c r="I2649" s="10"/>
      <c r="J2649" s="10"/>
      <c r="K2649" s="10"/>
      <c r="M2649" s="10">
        <v>2</v>
      </c>
      <c r="N2649" s="69"/>
      <c r="P2649" s="248">
        <f t="shared" si="70"/>
        <v>0</v>
      </c>
      <c r="Q2649" s="10"/>
      <c r="R2649" s="10"/>
      <c r="S2649" s="10"/>
      <c r="T2649" s="180">
        <f t="shared" si="71"/>
        <v>2604.5</v>
      </c>
      <c r="U2649" s="10"/>
      <c r="V2649" s="10"/>
      <c r="W2649" s="10"/>
      <c r="Y2649"/>
      <c r="Z2649" s="10"/>
      <c r="AB2649" s="253"/>
      <c r="AC2649" s="10"/>
      <c r="AD2649" s="10"/>
      <c r="AE2649" s="3"/>
      <c r="AF2649" s="3"/>
    </row>
    <row r="2650" spans="1:32" ht="15" x14ac:dyDescent="0.25">
      <c r="A2650" s="55"/>
      <c r="B2650" s="199"/>
      <c r="C2650" s="10" t="s">
        <v>379</v>
      </c>
      <c r="D2650" s="10"/>
      <c r="E2650" s="10" t="s">
        <v>106</v>
      </c>
      <c r="F2650" s="392">
        <v>1263</v>
      </c>
      <c r="G2650" s="10"/>
      <c r="H2650" s="392">
        <f t="shared" si="72"/>
        <v>4</v>
      </c>
      <c r="I2650" s="10"/>
      <c r="J2650" s="10"/>
      <c r="K2650" s="10"/>
      <c r="M2650" s="10">
        <v>1</v>
      </c>
      <c r="N2650" s="69"/>
      <c r="P2650" s="248">
        <f t="shared" si="70"/>
        <v>0</v>
      </c>
      <c r="Q2650" s="10"/>
      <c r="R2650" s="10"/>
      <c r="S2650" s="10"/>
      <c r="T2650" s="180">
        <f t="shared" si="71"/>
        <v>1263</v>
      </c>
      <c r="U2650" s="10"/>
      <c r="V2650" s="10"/>
      <c r="W2650" s="10"/>
      <c r="Y2650"/>
      <c r="Z2650" s="10"/>
      <c r="AB2650" s="253"/>
      <c r="AC2650" s="10"/>
      <c r="AD2650" s="10"/>
      <c r="AE2650" s="3"/>
      <c r="AF2650" s="3"/>
    </row>
    <row r="2651" spans="1:32" ht="15" x14ac:dyDescent="0.25">
      <c r="A2651" s="55"/>
      <c r="B2651" s="199"/>
      <c r="C2651" s="10" t="s">
        <v>379</v>
      </c>
      <c r="D2651" s="10"/>
      <c r="E2651" s="10" t="s">
        <v>169</v>
      </c>
      <c r="F2651" s="392">
        <v>2465</v>
      </c>
      <c r="G2651" s="10"/>
      <c r="H2651" s="392">
        <f t="shared" si="72"/>
        <v>8</v>
      </c>
      <c r="I2651" s="10"/>
      <c r="J2651" s="10"/>
      <c r="K2651" s="10"/>
      <c r="M2651" s="10">
        <v>1</v>
      </c>
      <c r="N2651" s="69"/>
      <c r="P2651" s="248">
        <f t="shared" si="70"/>
        <v>0</v>
      </c>
      <c r="Q2651" s="10"/>
      <c r="R2651" s="10"/>
      <c r="S2651" s="10"/>
      <c r="T2651" s="180">
        <f t="shared" si="71"/>
        <v>2465</v>
      </c>
      <c r="U2651" s="10"/>
      <c r="V2651" s="10"/>
      <c r="W2651" s="10"/>
      <c r="Y2651"/>
      <c r="Z2651" s="10"/>
      <c r="AB2651" s="253"/>
      <c r="AC2651" s="10"/>
      <c r="AD2651" s="10"/>
      <c r="AE2651" s="3"/>
      <c r="AF2651" s="3"/>
    </row>
    <row r="2652" spans="1:32" ht="15" x14ac:dyDescent="0.25">
      <c r="A2652" s="55"/>
      <c r="B2652" s="199"/>
      <c r="C2652" s="10" t="s">
        <v>607</v>
      </c>
      <c r="D2652" s="10"/>
      <c r="E2652" s="10" t="s">
        <v>174</v>
      </c>
      <c r="F2652" s="392">
        <v>71272</v>
      </c>
      <c r="G2652" s="10"/>
      <c r="H2652" s="392">
        <f t="shared" si="72"/>
        <v>242</v>
      </c>
      <c r="I2652" s="10"/>
      <c r="J2652" s="10"/>
      <c r="K2652" s="10"/>
      <c r="M2652" s="10">
        <v>1</v>
      </c>
      <c r="N2652" s="69"/>
      <c r="P2652" s="248">
        <f t="shared" si="70"/>
        <v>0</v>
      </c>
      <c r="Q2652" s="10"/>
      <c r="R2652" s="10"/>
      <c r="S2652" s="10"/>
      <c r="T2652" s="180">
        <f t="shared" si="71"/>
        <v>71272</v>
      </c>
      <c r="U2652" s="10"/>
      <c r="V2652" s="10"/>
      <c r="W2652" s="10"/>
      <c r="Y2652"/>
      <c r="Z2652" s="10"/>
      <c r="AB2652" s="253"/>
      <c r="AC2652" s="10"/>
      <c r="AD2652" s="10"/>
      <c r="AE2652" s="3"/>
      <c r="AF2652" s="3"/>
    </row>
    <row r="2653" spans="1:32" ht="15" x14ac:dyDescent="0.25">
      <c r="A2653" s="55"/>
      <c r="B2653" s="199"/>
      <c r="C2653" s="10" t="s">
        <v>382</v>
      </c>
      <c r="D2653" s="10"/>
      <c r="E2653" s="10" t="s">
        <v>82</v>
      </c>
      <c r="F2653" s="392">
        <v>488</v>
      </c>
      <c r="G2653" s="10"/>
      <c r="H2653" s="392">
        <f t="shared" si="72"/>
        <v>2</v>
      </c>
      <c r="I2653" s="10"/>
      <c r="J2653" s="10"/>
      <c r="K2653" s="10"/>
      <c r="M2653" s="10">
        <v>1</v>
      </c>
      <c r="N2653" s="69"/>
      <c r="P2653" s="248">
        <f t="shared" si="70"/>
        <v>0</v>
      </c>
      <c r="Q2653" s="10"/>
      <c r="R2653" s="10"/>
      <c r="S2653" s="10"/>
      <c r="T2653" s="180">
        <f t="shared" si="71"/>
        <v>488</v>
      </c>
      <c r="U2653" s="10"/>
      <c r="V2653" s="10"/>
      <c r="W2653" s="10"/>
      <c r="Y2653"/>
      <c r="Z2653" s="10"/>
      <c r="AB2653" s="253"/>
      <c r="AC2653" s="10"/>
      <c r="AD2653" s="10"/>
      <c r="AE2653" s="3"/>
      <c r="AF2653" s="3"/>
    </row>
    <row r="2654" spans="1:32" ht="15" x14ac:dyDescent="0.25">
      <c r="A2654" s="55"/>
      <c r="B2654" s="199"/>
      <c r="C2654" s="10" t="s">
        <v>382</v>
      </c>
      <c r="D2654" s="10"/>
      <c r="E2654" s="10" t="s">
        <v>83</v>
      </c>
      <c r="F2654" s="392">
        <v>952364</v>
      </c>
      <c r="G2654" s="10"/>
      <c r="H2654" s="392">
        <f t="shared" si="72"/>
        <v>3230</v>
      </c>
      <c r="I2654" s="10"/>
      <c r="J2654" s="10"/>
      <c r="K2654" s="10"/>
      <c r="M2654" s="10">
        <v>586</v>
      </c>
      <c r="N2654" s="69"/>
      <c r="P2654" s="248">
        <f t="shared" si="70"/>
        <v>0</v>
      </c>
      <c r="Q2654" s="10"/>
      <c r="R2654" s="10"/>
      <c r="S2654" s="10"/>
      <c r="T2654" s="180">
        <f t="shared" si="71"/>
        <v>1625.1945392491468</v>
      </c>
      <c r="U2654" s="10"/>
      <c r="V2654" s="10"/>
      <c r="W2654" s="10"/>
      <c r="Y2654"/>
      <c r="Z2654" s="10"/>
      <c r="AB2654" s="253"/>
      <c r="AC2654" s="10"/>
      <c r="AD2654" s="10"/>
      <c r="AE2654" s="3"/>
      <c r="AF2654" s="3"/>
    </row>
    <row r="2655" spans="1:32" ht="15" x14ac:dyDescent="0.25">
      <c r="A2655" s="55"/>
      <c r="B2655" s="199"/>
      <c r="C2655" s="10" t="s">
        <v>382</v>
      </c>
      <c r="D2655" s="10"/>
      <c r="E2655" s="10" t="s">
        <v>383</v>
      </c>
      <c r="F2655" s="392">
        <v>537</v>
      </c>
      <c r="G2655" s="10"/>
      <c r="H2655" s="392">
        <f t="shared" si="72"/>
        <v>2</v>
      </c>
      <c r="I2655" s="10"/>
      <c r="J2655" s="10"/>
      <c r="K2655" s="10"/>
      <c r="M2655" s="10">
        <v>1</v>
      </c>
      <c r="N2655" s="69"/>
      <c r="P2655" s="248">
        <f t="shared" si="70"/>
        <v>0</v>
      </c>
      <c r="Q2655" s="10"/>
      <c r="R2655" s="10"/>
      <c r="S2655" s="10"/>
      <c r="T2655" s="180">
        <f t="shared" si="71"/>
        <v>537</v>
      </c>
      <c r="U2655" s="10"/>
      <c r="V2655" s="10"/>
      <c r="W2655" s="10"/>
      <c r="Y2655"/>
      <c r="Z2655" s="10"/>
      <c r="AB2655" s="253"/>
      <c r="AC2655" s="10"/>
      <c r="AD2655" s="10"/>
      <c r="AE2655" s="3"/>
      <c r="AF2655" s="3"/>
    </row>
    <row r="2656" spans="1:32" ht="15" x14ac:dyDescent="0.25">
      <c r="A2656" s="55"/>
      <c r="B2656" s="199"/>
      <c r="C2656" s="10" t="s">
        <v>385</v>
      </c>
      <c r="D2656" s="10"/>
      <c r="E2656" s="10" t="s">
        <v>104</v>
      </c>
      <c r="F2656" s="392">
        <v>817</v>
      </c>
      <c r="G2656" s="10"/>
      <c r="H2656" s="392">
        <f t="shared" si="72"/>
        <v>3</v>
      </c>
      <c r="I2656" s="10"/>
      <c r="J2656" s="10"/>
      <c r="K2656" s="10"/>
      <c r="M2656" s="10">
        <v>1</v>
      </c>
      <c r="N2656" s="69"/>
      <c r="P2656" s="248">
        <f t="shared" si="70"/>
        <v>0</v>
      </c>
      <c r="Q2656" s="10"/>
      <c r="R2656" s="10"/>
      <c r="S2656" s="10"/>
      <c r="T2656" s="180">
        <f t="shared" si="71"/>
        <v>817</v>
      </c>
      <c r="U2656" s="10"/>
      <c r="V2656" s="10"/>
      <c r="W2656" s="10"/>
      <c r="Y2656"/>
      <c r="Z2656" s="10"/>
      <c r="AB2656" s="253"/>
      <c r="AC2656" s="10"/>
      <c r="AD2656" s="10"/>
      <c r="AE2656" s="3"/>
      <c r="AF2656" s="3"/>
    </row>
    <row r="2657" spans="1:32" ht="15" x14ac:dyDescent="0.25">
      <c r="A2657" s="55"/>
      <c r="B2657" s="199"/>
      <c r="C2657" s="10" t="s">
        <v>385</v>
      </c>
      <c r="D2657" s="10"/>
      <c r="E2657" s="10" t="s">
        <v>186</v>
      </c>
      <c r="F2657" s="392">
        <v>259288</v>
      </c>
      <c r="G2657" s="10"/>
      <c r="H2657" s="392">
        <f t="shared" si="72"/>
        <v>879</v>
      </c>
      <c r="I2657" s="10"/>
      <c r="J2657" s="10"/>
      <c r="K2657" s="10"/>
      <c r="M2657" s="10">
        <v>172</v>
      </c>
      <c r="N2657" s="69"/>
      <c r="P2657" s="248">
        <f t="shared" si="70"/>
        <v>0</v>
      </c>
      <c r="Q2657" s="10"/>
      <c r="R2657" s="10"/>
      <c r="S2657" s="10"/>
      <c r="T2657" s="180">
        <f t="shared" si="71"/>
        <v>1507.4883720930231</v>
      </c>
      <c r="U2657" s="10"/>
      <c r="V2657" s="10"/>
      <c r="W2657" s="10"/>
      <c r="Y2657"/>
      <c r="Z2657" s="10"/>
      <c r="AB2657" s="253"/>
      <c r="AC2657" s="10"/>
      <c r="AD2657" s="10"/>
      <c r="AE2657" s="3"/>
      <c r="AF2657" s="3"/>
    </row>
    <row r="2658" spans="1:32" ht="15" x14ac:dyDescent="0.25">
      <c r="A2658" s="55"/>
      <c r="B2658" s="199"/>
      <c r="C2658" s="10" t="s">
        <v>387</v>
      </c>
      <c r="D2658" s="10"/>
      <c r="E2658" s="10" t="s">
        <v>123</v>
      </c>
      <c r="F2658" s="392">
        <v>772841</v>
      </c>
      <c r="G2658" s="10"/>
      <c r="H2658" s="392">
        <f t="shared" si="72"/>
        <v>2621</v>
      </c>
      <c r="I2658" s="10"/>
      <c r="J2658" s="10"/>
      <c r="K2658" s="10"/>
      <c r="M2658" s="10">
        <v>392</v>
      </c>
      <c r="N2658" s="69"/>
      <c r="P2658" s="248">
        <f t="shared" si="70"/>
        <v>0</v>
      </c>
      <c r="Q2658" s="10"/>
      <c r="R2658" s="10"/>
      <c r="S2658" s="10"/>
      <c r="T2658" s="180">
        <f t="shared" si="71"/>
        <v>1971.533163265306</v>
      </c>
      <c r="U2658" s="10"/>
      <c r="V2658" s="10"/>
      <c r="W2658" s="10"/>
      <c r="Y2658"/>
      <c r="Z2658" s="10"/>
      <c r="AB2658" s="253"/>
      <c r="AC2658" s="10"/>
      <c r="AD2658" s="10"/>
      <c r="AE2658" s="3"/>
      <c r="AF2658" s="3"/>
    </row>
    <row r="2659" spans="1:32" ht="15" x14ac:dyDescent="0.25">
      <c r="A2659" s="55"/>
      <c r="B2659" s="199"/>
      <c r="C2659" s="10" t="s">
        <v>389</v>
      </c>
      <c r="D2659" s="10"/>
      <c r="E2659" s="10" t="s">
        <v>109</v>
      </c>
      <c r="F2659" s="392">
        <v>41514</v>
      </c>
      <c r="G2659" s="10"/>
      <c r="H2659" s="392">
        <f t="shared" si="72"/>
        <v>141</v>
      </c>
      <c r="I2659" s="10"/>
      <c r="J2659" s="10"/>
      <c r="K2659" s="10"/>
      <c r="M2659" s="10">
        <v>4</v>
      </c>
      <c r="N2659" s="69"/>
      <c r="P2659" s="248">
        <f t="shared" si="70"/>
        <v>0</v>
      </c>
      <c r="Q2659" s="10"/>
      <c r="R2659" s="10"/>
      <c r="S2659" s="10"/>
      <c r="T2659" s="180">
        <f t="shared" si="71"/>
        <v>10378.5</v>
      </c>
      <c r="U2659" s="10"/>
      <c r="V2659" s="10"/>
      <c r="W2659" s="10"/>
      <c r="Y2659"/>
      <c r="Z2659" s="10"/>
      <c r="AB2659" s="253"/>
      <c r="AC2659" s="10"/>
      <c r="AD2659" s="10"/>
      <c r="AE2659" s="3"/>
      <c r="AF2659" s="3"/>
    </row>
    <row r="2660" spans="1:32" ht="15" x14ac:dyDescent="0.25">
      <c r="A2660" s="55"/>
      <c r="B2660" s="199"/>
      <c r="C2660" s="10" t="s">
        <v>392</v>
      </c>
      <c r="D2660" s="10"/>
      <c r="E2660" s="10" t="s">
        <v>393</v>
      </c>
      <c r="F2660" s="392">
        <v>345236</v>
      </c>
      <c r="G2660" s="10"/>
      <c r="H2660" s="392">
        <f t="shared" si="72"/>
        <v>1171</v>
      </c>
      <c r="I2660" s="10"/>
      <c r="J2660" s="10"/>
      <c r="K2660" s="10"/>
      <c r="M2660" s="10">
        <v>30</v>
      </c>
      <c r="N2660" s="69"/>
      <c r="P2660" s="248">
        <f t="shared" si="70"/>
        <v>0</v>
      </c>
      <c r="Q2660" s="10"/>
      <c r="R2660" s="10"/>
      <c r="S2660" s="10"/>
      <c r="T2660" s="180">
        <f t="shared" si="71"/>
        <v>11507.866666666667</v>
      </c>
      <c r="U2660" s="10"/>
      <c r="V2660" s="10"/>
      <c r="W2660" s="10"/>
      <c r="Y2660"/>
      <c r="Z2660" s="10"/>
      <c r="AB2660" s="253"/>
      <c r="AC2660" s="10"/>
      <c r="AD2660" s="10"/>
      <c r="AE2660" s="3"/>
      <c r="AF2660" s="3"/>
    </row>
    <row r="2661" spans="1:32" ht="15" x14ac:dyDescent="0.25">
      <c r="A2661" s="55"/>
      <c r="B2661" s="199"/>
      <c r="C2661" s="10" t="s">
        <v>394</v>
      </c>
      <c r="D2661" s="10"/>
      <c r="E2661" s="10" t="s">
        <v>104</v>
      </c>
      <c r="F2661" s="392">
        <v>97</v>
      </c>
      <c r="G2661" s="10"/>
      <c r="H2661" s="392">
        <f t="shared" si="72"/>
        <v>0</v>
      </c>
      <c r="I2661" s="10"/>
      <c r="J2661" s="10"/>
      <c r="K2661" s="10"/>
      <c r="M2661" s="10">
        <v>1</v>
      </c>
      <c r="N2661" s="69"/>
      <c r="P2661" s="248">
        <f t="shared" si="70"/>
        <v>0</v>
      </c>
      <c r="Q2661" s="10"/>
      <c r="R2661" s="10"/>
      <c r="S2661" s="10"/>
      <c r="T2661" s="180">
        <f t="shared" si="71"/>
        <v>97</v>
      </c>
      <c r="U2661" s="10"/>
      <c r="V2661" s="10"/>
      <c r="W2661" s="10"/>
      <c r="Y2661"/>
      <c r="Z2661" s="10"/>
      <c r="AB2661" s="253"/>
      <c r="AC2661" s="10"/>
      <c r="AD2661" s="10"/>
      <c r="AE2661" s="3"/>
      <c r="AF2661" s="3"/>
    </row>
    <row r="2662" spans="1:32" ht="15" x14ac:dyDescent="0.25">
      <c r="A2662" s="55"/>
      <c r="B2662" s="199"/>
      <c r="C2662" s="10" t="s">
        <v>394</v>
      </c>
      <c r="D2662" s="10"/>
      <c r="E2662" s="10" t="s">
        <v>85</v>
      </c>
      <c r="F2662" s="392">
        <v>37592</v>
      </c>
      <c r="G2662" s="10"/>
      <c r="H2662" s="392">
        <f t="shared" si="72"/>
        <v>128</v>
      </c>
      <c r="I2662" s="10"/>
      <c r="J2662" s="10"/>
      <c r="K2662" s="10"/>
      <c r="M2662" s="10">
        <v>40</v>
      </c>
      <c r="N2662" s="69"/>
      <c r="P2662" s="248">
        <f t="shared" si="70"/>
        <v>0</v>
      </c>
      <c r="Q2662" s="10"/>
      <c r="R2662" s="10"/>
      <c r="S2662" s="10"/>
      <c r="T2662" s="180">
        <f t="shared" si="71"/>
        <v>939.8</v>
      </c>
      <c r="U2662" s="10"/>
      <c r="V2662" s="10"/>
      <c r="W2662" s="10"/>
      <c r="Y2662"/>
      <c r="Z2662" s="10"/>
      <c r="AB2662" s="253"/>
      <c r="AC2662" s="10"/>
      <c r="AD2662" s="10"/>
      <c r="AE2662" s="3"/>
      <c r="AF2662" s="3"/>
    </row>
    <row r="2663" spans="1:32" ht="15" x14ac:dyDescent="0.25">
      <c r="A2663" s="55"/>
      <c r="B2663" s="199"/>
      <c r="C2663" s="10" t="s">
        <v>395</v>
      </c>
      <c r="D2663" s="10"/>
      <c r="E2663" s="10" t="s">
        <v>186</v>
      </c>
      <c r="F2663" s="392">
        <v>261</v>
      </c>
      <c r="G2663" s="10"/>
      <c r="H2663" s="392">
        <f t="shared" si="72"/>
        <v>1</v>
      </c>
      <c r="I2663" s="10"/>
      <c r="J2663" s="10"/>
      <c r="K2663" s="10"/>
      <c r="M2663" s="10">
        <v>1</v>
      </c>
      <c r="N2663" s="69"/>
      <c r="P2663" s="248">
        <f t="shared" si="70"/>
        <v>0</v>
      </c>
      <c r="Q2663" s="10"/>
      <c r="R2663" s="10"/>
      <c r="S2663" s="10"/>
      <c r="T2663" s="180">
        <f t="shared" si="71"/>
        <v>261</v>
      </c>
      <c r="U2663" s="10"/>
      <c r="V2663" s="10"/>
      <c r="W2663" s="10"/>
      <c r="Y2663"/>
      <c r="Z2663" s="10"/>
      <c r="AB2663" s="253"/>
      <c r="AC2663" s="10"/>
      <c r="AD2663" s="10"/>
      <c r="AE2663" s="3"/>
      <c r="AF2663" s="3"/>
    </row>
    <row r="2664" spans="1:32" ht="15" x14ac:dyDescent="0.25">
      <c r="A2664" s="55"/>
      <c r="B2664" s="199"/>
      <c r="C2664" s="10" t="s">
        <v>395</v>
      </c>
      <c r="D2664" s="10"/>
      <c r="E2664" s="10" t="s">
        <v>210</v>
      </c>
      <c r="F2664" s="392">
        <v>754</v>
      </c>
      <c r="G2664" s="10"/>
      <c r="H2664" s="392">
        <f t="shared" si="72"/>
        <v>3</v>
      </c>
      <c r="I2664" s="10"/>
      <c r="J2664" s="10"/>
      <c r="K2664" s="10"/>
      <c r="M2664" s="10">
        <v>1</v>
      </c>
      <c r="N2664" s="69"/>
      <c r="P2664" s="248">
        <f t="shared" si="70"/>
        <v>0</v>
      </c>
      <c r="Q2664" s="10"/>
      <c r="R2664" s="10"/>
      <c r="S2664" s="10"/>
      <c r="T2664" s="180">
        <f t="shared" si="71"/>
        <v>754</v>
      </c>
      <c r="U2664" s="10"/>
      <c r="V2664" s="10"/>
      <c r="W2664" s="10"/>
      <c r="Y2664"/>
      <c r="Z2664" s="10"/>
      <c r="AB2664" s="253"/>
      <c r="AC2664" s="10"/>
      <c r="AD2664" s="10"/>
      <c r="AE2664" s="3"/>
      <c r="AF2664" s="3"/>
    </row>
    <row r="2665" spans="1:32" ht="15" x14ac:dyDescent="0.25">
      <c r="A2665" s="55"/>
      <c r="B2665" s="199"/>
      <c r="C2665" s="10" t="s">
        <v>395</v>
      </c>
      <c r="D2665" s="10"/>
      <c r="E2665" s="10" t="s">
        <v>119</v>
      </c>
      <c r="F2665" s="392">
        <v>5894891</v>
      </c>
      <c r="G2665" s="10"/>
      <c r="H2665" s="392">
        <f t="shared" si="72"/>
        <v>19995</v>
      </c>
      <c r="I2665" s="10"/>
      <c r="J2665" s="10"/>
      <c r="K2665" s="10"/>
      <c r="M2665" s="10">
        <v>1187</v>
      </c>
      <c r="N2665" s="69"/>
      <c r="P2665" s="248">
        <f t="shared" si="70"/>
        <v>0</v>
      </c>
      <c r="Q2665" s="10"/>
      <c r="R2665" s="10"/>
      <c r="S2665" s="10"/>
      <c r="T2665" s="180">
        <f t="shared" si="71"/>
        <v>4966.2097725358044</v>
      </c>
      <c r="U2665" s="10"/>
      <c r="V2665" s="10"/>
      <c r="W2665" s="10"/>
      <c r="Y2665"/>
      <c r="Z2665" s="10"/>
      <c r="AB2665" s="253"/>
      <c r="AC2665" s="10"/>
      <c r="AD2665" s="10"/>
      <c r="AE2665" s="3"/>
      <c r="AF2665" s="3"/>
    </row>
    <row r="2666" spans="1:32" ht="15" x14ac:dyDescent="0.25">
      <c r="A2666" s="55"/>
      <c r="B2666" s="199"/>
      <c r="C2666" s="10" t="s">
        <v>396</v>
      </c>
      <c r="D2666" s="10"/>
      <c r="E2666" s="10" t="s">
        <v>96</v>
      </c>
      <c r="F2666" s="392">
        <v>66333</v>
      </c>
      <c r="G2666" s="10"/>
      <c r="H2666" s="392">
        <f t="shared" si="72"/>
        <v>225</v>
      </c>
      <c r="I2666" s="10"/>
      <c r="J2666" s="10"/>
      <c r="K2666" s="10"/>
      <c r="M2666" s="10">
        <v>60</v>
      </c>
      <c r="N2666" s="69"/>
      <c r="P2666" s="248">
        <f t="shared" si="70"/>
        <v>0</v>
      </c>
      <c r="Q2666" s="10"/>
      <c r="R2666" s="10"/>
      <c r="S2666" s="10"/>
      <c r="T2666" s="180">
        <f t="shared" si="71"/>
        <v>1105.55</v>
      </c>
      <c r="U2666" s="10"/>
      <c r="V2666" s="10"/>
      <c r="W2666" s="10"/>
      <c r="Y2666"/>
      <c r="Z2666" s="10"/>
      <c r="AB2666" s="253"/>
      <c r="AC2666" s="10"/>
      <c r="AD2666" s="10"/>
      <c r="AE2666" s="3"/>
      <c r="AF2666" s="3"/>
    </row>
    <row r="2667" spans="1:32" ht="15" x14ac:dyDescent="0.25">
      <c r="A2667" s="55"/>
      <c r="B2667" s="199"/>
      <c r="C2667" s="10" t="s">
        <v>397</v>
      </c>
      <c r="D2667" s="10"/>
      <c r="E2667" s="10" t="s">
        <v>99</v>
      </c>
      <c r="F2667" s="392">
        <v>142769</v>
      </c>
      <c r="G2667" s="10"/>
      <c r="H2667" s="392">
        <f t="shared" si="72"/>
        <v>484</v>
      </c>
      <c r="I2667" s="10"/>
      <c r="J2667" s="10"/>
      <c r="K2667" s="10"/>
      <c r="M2667" s="10">
        <v>38</v>
      </c>
      <c r="N2667" s="69"/>
      <c r="P2667" s="248">
        <f t="shared" si="70"/>
        <v>0</v>
      </c>
      <c r="Q2667" s="10"/>
      <c r="R2667" s="10"/>
      <c r="S2667" s="10"/>
      <c r="T2667" s="180">
        <f t="shared" si="71"/>
        <v>3757.0789473684213</v>
      </c>
      <c r="U2667" s="10"/>
      <c r="V2667" s="10"/>
      <c r="W2667" s="10"/>
      <c r="Y2667"/>
      <c r="Z2667" s="10"/>
      <c r="AB2667" s="253"/>
      <c r="AC2667" s="10"/>
      <c r="AD2667" s="10"/>
      <c r="AE2667" s="3"/>
      <c r="AF2667" s="3"/>
    </row>
    <row r="2668" spans="1:32" ht="15" x14ac:dyDescent="0.25">
      <c r="A2668" s="55"/>
      <c r="B2668" s="199"/>
      <c r="C2668" s="10" t="s">
        <v>397</v>
      </c>
      <c r="D2668" s="10"/>
      <c r="E2668" s="10" t="s">
        <v>76</v>
      </c>
      <c r="F2668" s="392">
        <v>2825034</v>
      </c>
      <c r="G2668" s="10"/>
      <c r="H2668" s="392">
        <f t="shared" si="72"/>
        <v>9582</v>
      </c>
      <c r="I2668" s="10"/>
      <c r="J2668" s="10"/>
      <c r="K2668" s="10"/>
      <c r="M2668" s="10">
        <v>332</v>
      </c>
      <c r="N2668" s="69"/>
      <c r="P2668" s="248">
        <f t="shared" si="70"/>
        <v>0</v>
      </c>
      <c r="Q2668" s="10"/>
      <c r="R2668" s="10"/>
      <c r="S2668" s="10"/>
      <c r="T2668" s="180">
        <f t="shared" si="71"/>
        <v>8509.1385542168682</v>
      </c>
      <c r="U2668" s="10"/>
      <c r="V2668" s="10"/>
      <c r="W2668" s="10"/>
      <c r="Y2668"/>
      <c r="Z2668" s="10"/>
      <c r="AB2668" s="253"/>
      <c r="AC2668" s="10"/>
      <c r="AD2668" s="10"/>
      <c r="AE2668" s="3"/>
      <c r="AF2668" s="3"/>
    </row>
    <row r="2669" spans="1:32" ht="15" x14ac:dyDescent="0.25">
      <c r="A2669" s="55"/>
      <c r="B2669" s="199"/>
      <c r="C2669" s="10" t="s">
        <v>398</v>
      </c>
      <c r="D2669" s="10"/>
      <c r="E2669" s="10" t="s">
        <v>386</v>
      </c>
      <c r="F2669" s="392">
        <v>402947</v>
      </c>
      <c r="G2669" s="10"/>
      <c r="H2669" s="392">
        <f t="shared" si="72"/>
        <v>1367</v>
      </c>
      <c r="I2669" s="10"/>
      <c r="J2669" s="10"/>
      <c r="K2669" s="10"/>
      <c r="M2669" s="10">
        <v>142</v>
      </c>
      <c r="N2669" s="69"/>
      <c r="P2669" s="248">
        <f t="shared" si="70"/>
        <v>0</v>
      </c>
      <c r="Q2669" s="10"/>
      <c r="R2669" s="10"/>
      <c r="S2669" s="10"/>
      <c r="T2669" s="180">
        <f t="shared" si="71"/>
        <v>2837.6549295774648</v>
      </c>
      <c r="U2669" s="10"/>
      <c r="V2669" s="10"/>
      <c r="W2669" s="10"/>
      <c r="Y2669"/>
      <c r="Z2669" s="10"/>
      <c r="AB2669" s="253"/>
      <c r="AC2669" s="10"/>
      <c r="AD2669" s="10"/>
      <c r="AE2669" s="3"/>
      <c r="AF2669" s="3"/>
    </row>
    <row r="2670" spans="1:32" ht="15" x14ac:dyDescent="0.25">
      <c r="A2670" s="55"/>
      <c r="B2670" s="199"/>
      <c r="C2670" s="10" t="s">
        <v>398</v>
      </c>
      <c r="D2670" s="10"/>
      <c r="E2670" s="10" t="s">
        <v>87</v>
      </c>
      <c r="F2670" s="392">
        <v>7958</v>
      </c>
      <c r="G2670" s="10"/>
      <c r="H2670" s="392">
        <f t="shared" si="72"/>
        <v>27</v>
      </c>
      <c r="I2670" s="10"/>
      <c r="J2670" s="10"/>
      <c r="K2670" s="10"/>
      <c r="M2670" s="10">
        <v>7</v>
      </c>
      <c r="N2670" s="69"/>
      <c r="P2670" s="248">
        <f t="shared" si="70"/>
        <v>0</v>
      </c>
      <c r="Q2670" s="10"/>
      <c r="R2670" s="10"/>
      <c r="S2670" s="10"/>
      <c r="T2670" s="180">
        <f t="shared" si="71"/>
        <v>1136.8571428571429</v>
      </c>
      <c r="U2670" s="10"/>
      <c r="V2670" s="10"/>
      <c r="W2670" s="10"/>
      <c r="Y2670"/>
      <c r="Z2670" s="10"/>
      <c r="AB2670" s="253"/>
      <c r="AC2670" s="10"/>
      <c r="AD2670" s="10"/>
      <c r="AE2670" s="3"/>
      <c r="AF2670" s="3"/>
    </row>
    <row r="2671" spans="1:32" ht="15" x14ac:dyDescent="0.25">
      <c r="A2671" s="55"/>
      <c r="B2671" s="199"/>
      <c r="C2671" s="10" t="s">
        <v>608</v>
      </c>
      <c r="D2671" s="10"/>
      <c r="E2671" s="10" t="s">
        <v>174</v>
      </c>
      <c r="F2671" s="392">
        <v>4972</v>
      </c>
      <c r="G2671" s="10"/>
      <c r="H2671" s="392">
        <f t="shared" si="72"/>
        <v>17</v>
      </c>
      <c r="I2671" s="10"/>
      <c r="J2671" s="10"/>
      <c r="K2671" s="10"/>
      <c r="M2671" s="10">
        <v>3</v>
      </c>
      <c r="N2671" s="69"/>
      <c r="P2671" s="248">
        <f t="shared" si="70"/>
        <v>0</v>
      </c>
      <c r="Q2671" s="10"/>
      <c r="R2671" s="10"/>
      <c r="S2671" s="10"/>
      <c r="T2671" s="180">
        <f t="shared" si="71"/>
        <v>1657.3333333333333</v>
      </c>
      <c r="U2671" s="10"/>
      <c r="V2671" s="10"/>
      <c r="W2671" s="10"/>
      <c r="Y2671"/>
      <c r="Z2671" s="10"/>
      <c r="AB2671" s="253"/>
      <c r="AC2671" s="10"/>
      <c r="AD2671" s="10"/>
      <c r="AE2671" s="3"/>
      <c r="AF2671" s="3"/>
    </row>
    <row r="2672" spans="1:32" ht="15" x14ac:dyDescent="0.25">
      <c r="A2672" s="55"/>
      <c r="B2672" s="199"/>
      <c r="C2672" s="10" t="s">
        <v>400</v>
      </c>
      <c r="D2672" s="10"/>
      <c r="E2672" s="10" t="s">
        <v>299</v>
      </c>
      <c r="F2672" s="392">
        <v>634528</v>
      </c>
      <c r="G2672" s="10"/>
      <c r="H2672" s="392">
        <f t="shared" si="72"/>
        <v>2152</v>
      </c>
      <c r="I2672" s="10"/>
      <c r="J2672" s="10"/>
      <c r="K2672" s="10"/>
      <c r="M2672" s="10">
        <v>4</v>
      </c>
      <c r="N2672" s="69"/>
      <c r="P2672" s="248">
        <f t="shared" si="70"/>
        <v>0</v>
      </c>
      <c r="Q2672" s="10"/>
      <c r="R2672" s="10"/>
      <c r="S2672" s="10"/>
      <c r="T2672" s="180">
        <f t="shared" si="71"/>
        <v>158632</v>
      </c>
      <c r="U2672" s="10"/>
      <c r="V2672" s="10"/>
      <c r="W2672" s="10"/>
      <c r="Y2672"/>
      <c r="Z2672" s="10"/>
      <c r="AB2672" s="253"/>
      <c r="AC2672" s="10"/>
      <c r="AD2672" s="10"/>
      <c r="AE2672" s="3"/>
      <c r="AF2672" s="3"/>
    </row>
    <row r="2673" spans="1:32" ht="15" x14ac:dyDescent="0.25">
      <c r="A2673" s="55"/>
      <c r="B2673" s="199"/>
      <c r="C2673" s="10" t="s">
        <v>400</v>
      </c>
      <c r="D2673" s="10"/>
      <c r="E2673" s="10" t="s">
        <v>381</v>
      </c>
      <c r="F2673" s="392">
        <v>3483697</v>
      </c>
      <c r="G2673" s="10"/>
      <c r="H2673" s="392">
        <f t="shared" si="72"/>
        <v>11816</v>
      </c>
      <c r="I2673" s="10"/>
      <c r="J2673" s="10"/>
      <c r="K2673" s="10"/>
      <c r="M2673" s="10">
        <v>176</v>
      </c>
      <c r="N2673" s="69"/>
      <c r="P2673" s="248">
        <f t="shared" si="70"/>
        <v>0</v>
      </c>
      <c r="Q2673" s="10"/>
      <c r="R2673" s="10"/>
      <c r="S2673" s="10"/>
      <c r="T2673" s="180">
        <f t="shared" si="71"/>
        <v>19793.732954545456</v>
      </c>
      <c r="U2673" s="10"/>
      <c r="V2673" s="10"/>
      <c r="W2673" s="10"/>
      <c r="Y2673"/>
      <c r="Z2673" s="10"/>
      <c r="AB2673" s="253"/>
      <c r="AC2673" s="10"/>
      <c r="AD2673" s="10"/>
      <c r="AE2673" s="3"/>
      <c r="AF2673" s="3"/>
    </row>
    <row r="2674" spans="1:32" ht="15" x14ac:dyDescent="0.25">
      <c r="A2674" s="55"/>
      <c r="B2674" s="199"/>
      <c r="C2674" s="10" t="s">
        <v>609</v>
      </c>
      <c r="D2674" s="10"/>
      <c r="E2674" s="10" t="s">
        <v>96</v>
      </c>
      <c r="F2674" s="392">
        <v>309</v>
      </c>
      <c r="G2674" s="10"/>
      <c r="H2674" s="392">
        <f t="shared" si="72"/>
        <v>1</v>
      </c>
      <c r="I2674" s="10"/>
      <c r="J2674" s="10"/>
      <c r="K2674" s="10"/>
      <c r="M2674" s="10">
        <v>1</v>
      </c>
      <c r="N2674" s="69"/>
      <c r="P2674" s="248">
        <f t="shared" si="70"/>
        <v>0</v>
      </c>
      <c r="Q2674" s="10"/>
      <c r="R2674" s="10"/>
      <c r="S2674" s="10"/>
      <c r="T2674" s="180">
        <f t="shared" si="71"/>
        <v>309</v>
      </c>
      <c r="U2674" s="10"/>
      <c r="V2674" s="10"/>
      <c r="W2674" s="10"/>
      <c r="Y2674"/>
      <c r="Z2674" s="10"/>
      <c r="AB2674" s="253"/>
      <c r="AC2674" s="10"/>
      <c r="AD2674" s="10"/>
      <c r="AE2674" s="3"/>
      <c r="AF2674" s="3"/>
    </row>
    <row r="2675" spans="1:32" ht="15" x14ac:dyDescent="0.25">
      <c r="A2675" s="55"/>
      <c r="B2675" s="199"/>
      <c r="C2675" s="10" t="s">
        <v>401</v>
      </c>
      <c r="D2675" s="10"/>
      <c r="E2675" s="10" t="s">
        <v>99</v>
      </c>
      <c r="F2675" s="392">
        <v>348</v>
      </c>
      <c r="G2675" s="10"/>
      <c r="H2675" s="392">
        <f t="shared" si="72"/>
        <v>1</v>
      </c>
      <c r="I2675" s="10"/>
      <c r="J2675" s="10"/>
      <c r="K2675" s="10"/>
      <c r="M2675" s="10">
        <v>1</v>
      </c>
      <c r="N2675" s="69"/>
      <c r="P2675" s="248">
        <f t="shared" si="70"/>
        <v>0</v>
      </c>
      <c r="Q2675" s="10"/>
      <c r="R2675" s="10"/>
      <c r="S2675" s="10"/>
      <c r="T2675" s="180">
        <f t="shared" si="71"/>
        <v>348</v>
      </c>
      <c r="U2675" s="10"/>
      <c r="V2675" s="10"/>
      <c r="W2675" s="10"/>
      <c r="Y2675"/>
      <c r="Z2675" s="10"/>
      <c r="AB2675" s="253"/>
      <c r="AC2675" s="10"/>
      <c r="AD2675" s="10"/>
      <c r="AE2675" s="3"/>
      <c r="AF2675" s="3"/>
    </row>
    <row r="2676" spans="1:32" ht="15" x14ac:dyDescent="0.25">
      <c r="A2676" s="55"/>
      <c r="B2676" s="199"/>
      <c r="C2676" s="10" t="s">
        <v>401</v>
      </c>
      <c r="D2676" s="10"/>
      <c r="E2676" s="10" t="s">
        <v>174</v>
      </c>
      <c r="F2676" s="392">
        <v>17200724</v>
      </c>
      <c r="G2676" s="10"/>
      <c r="H2676" s="392">
        <f t="shared" si="72"/>
        <v>58343</v>
      </c>
      <c r="I2676" s="10"/>
      <c r="J2676" s="10"/>
      <c r="K2676" s="10"/>
      <c r="M2676" s="10">
        <v>1774</v>
      </c>
      <c r="N2676" s="69"/>
      <c r="P2676" s="248">
        <f t="shared" si="70"/>
        <v>0</v>
      </c>
      <c r="Q2676" s="10"/>
      <c r="R2676" s="10"/>
      <c r="S2676" s="10"/>
      <c r="T2676" s="180">
        <f t="shared" si="71"/>
        <v>9696.0112739571596</v>
      </c>
      <c r="U2676" s="10"/>
      <c r="V2676" s="10"/>
      <c r="W2676" s="10"/>
      <c r="Y2676"/>
      <c r="Z2676" s="10"/>
      <c r="AB2676" s="253"/>
      <c r="AC2676" s="10"/>
      <c r="AD2676" s="10"/>
      <c r="AE2676" s="3"/>
      <c r="AF2676" s="3"/>
    </row>
    <row r="2677" spans="1:32" ht="15" x14ac:dyDescent="0.25">
      <c r="A2677" s="55"/>
      <c r="B2677" s="199"/>
      <c r="C2677" s="10" t="s">
        <v>403</v>
      </c>
      <c r="D2677" s="10"/>
      <c r="E2677" s="10" t="s">
        <v>391</v>
      </c>
      <c r="F2677" s="392">
        <v>53694</v>
      </c>
      <c r="G2677" s="10"/>
      <c r="H2677" s="392">
        <f t="shared" si="72"/>
        <v>182</v>
      </c>
      <c r="I2677" s="10"/>
      <c r="J2677" s="10"/>
      <c r="K2677" s="10"/>
      <c r="M2677" s="10">
        <v>65</v>
      </c>
      <c r="N2677" s="69"/>
      <c r="P2677" s="248">
        <f t="shared" si="70"/>
        <v>0</v>
      </c>
      <c r="Q2677" s="10"/>
      <c r="R2677" s="10"/>
      <c r="S2677" s="10"/>
      <c r="T2677" s="180">
        <f t="shared" si="71"/>
        <v>826.06153846153848</v>
      </c>
      <c r="U2677" s="10"/>
      <c r="V2677" s="10"/>
      <c r="W2677" s="10"/>
      <c r="Y2677"/>
      <c r="Z2677" s="10"/>
      <c r="AB2677" s="253"/>
      <c r="AC2677" s="10"/>
      <c r="AD2677" s="10"/>
      <c r="AE2677" s="3"/>
      <c r="AF2677" s="3"/>
    </row>
    <row r="2678" spans="1:32" ht="15" x14ac:dyDescent="0.25">
      <c r="A2678" s="55"/>
      <c r="B2678" s="199"/>
      <c r="C2678" s="10" t="s">
        <v>405</v>
      </c>
      <c r="D2678" s="10"/>
      <c r="E2678" s="10" t="s">
        <v>154</v>
      </c>
      <c r="F2678" s="392">
        <v>127586</v>
      </c>
      <c r="G2678" s="10"/>
      <c r="H2678" s="392">
        <f t="shared" si="72"/>
        <v>433</v>
      </c>
      <c r="I2678" s="10"/>
      <c r="J2678" s="10"/>
      <c r="K2678" s="10"/>
      <c r="M2678" s="10">
        <v>104</v>
      </c>
      <c r="N2678" s="69"/>
      <c r="P2678" s="248">
        <f t="shared" si="70"/>
        <v>0</v>
      </c>
      <c r="Q2678" s="10"/>
      <c r="R2678" s="10"/>
      <c r="S2678" s="10"/>
      <c r="T2678" s="180">
        <f t="shared" si="71"/>
        <v>1226.7884615384614</v>
      </c>
      <c r="U2678" s="10"/>
      <c r="V2678" s="10"/>
      <c r="W2678" s="10"/>
      <c r="Y2678"/>
      <c r="Z2678" s="10"/>
      <c r="AB2678" s="253"/>
      <c r="AC2678" s="10"/>
      <c r="AD2678" s="10"/>
      <c r="AE2678" s="3"/>
      <c r="AF2678" s="3"/>
    </row>
    <row r="2679" spans="1:32" ht="15" x14ac:dyDescent="0.25">
      <c r="A2679" s="55"/>
      <c r="B2679" s="199"/>
      <c r="C2679" s="10" t="s">
        <v>406</v>
      </c>
      <c r="D2679" s="10"/>
      <c r="E2679" s="10" t="s">
        <v>407</v>
      </c>
      <c r="F2679" s="392">
        <v>39532</v>
      </c>
      <c r="G2679" s="10"/>
      <c r="H2679" s="392">
        <f t="shared" si="72"/>
        <v>134</v>
      </c>
      <c r="I2679" s="10"/>
      <c r="J2679" s="10"/>
      <c r="K2679" s="10"/>
      <c r="M2679" s="10">
        <v>49</v>
      </c>
      <c r="N2679" s="69"/>
      <c r="P2679" s="248">
        <f t="shared" si="70"/>
        <v>0</v>
      </c>
      <c r="Q2679" s="10"/>
      <c r="R2679" s="10"/>
      <c r="S2679" s="10"/>
      <c r="T2679" s="180">
        <f t="shared" si="71"/>
        <v>806.77551020408168</v>
      </c>
      <c r="U2679" s="10"/>
      <c r="V2679" s="10"/>
      <c r="W2679" s="10"/>
      <c r="Y2679"/>
      <c r="Z2679" s="10"/>
      <c r="AB2679" s="253"/>
      <c r="AC2679" s="10"/>
      <c r="AD2679" s="10"/>
      <c r="AE2679" s="3"/>
      <c r="AF2679" s="3"/>
    </row>
    <row r="2680" spans="1:32" ht="15" x14ac:dyDescent="0.25">
      <c r="A2680" s="55"/>
      <c r="B2680" s="199"/>
      <c r="C2680" s="10" t="s">
        <v>589</v>
      </c>
      <c r="D2680" s="10"/>
      <c r="E2680" s="10" t="s">
        <v>294</v>
      </c>
      <c r="F2680" s="392">
        <v>455</v>
      </c>
      <c r="G2680" s="10"/>
      <c r="H2680" s="392">
        <f t="shared" si="72"/>
        <v>2</v>
      </c>
      <c r="I2680" s="10"/>
      <c r="J2680" s="10"/>
      <c r="K2680" s="10"/>
      <c r="M2680" s="10">
        <v>8</v>
      </c>
      <c r="N2680" s="69"/>
      <c r="P2680" s="248">
        <f t="shared" si="70"/>
        <v>0</v>
      </c>
      <c r="Q2680" s="10"/>
      <c r="R2680" s="10"/>
      <c r="S2680" s="10"/>
      <c r="T2680" s="180">
        <f t="shared" si="71"/>
        <v>56.875</v>
      </c>
      <c r="U2680" s="10"/>
      <c r="V2680" s="10"/>
      <c r="W2680" s="10"/>
      <c r="Y2680"/>
      <c r="Z2680" s="10"/>
      <c r="AB2680" s="253"/>
      <c r="AC2680" s="10"/>
      <c r="AD2680" s="10"/>
      <c r="AE2680" s="3"/>
      <c r="AF2680" s="3"/>
    </row>
    <row r="2681" spans="1:32" ht="15" x14ac:dyDescent="0.25">
      <c r="A2681" s="55"/>
      <c r="B2681" s="199"/>
      <c r="C2681" s="10" t="s">
        <v>589</v>
      </c>
      <c r="D2681" s="10"/>
      <c r="E2681" s="10" t="s">
        <v>133</v>
      </c>
      <c r="F2681" s="392">
        <v>55</v>
      </c>
      <c r="G2681" s="10"/>
      <c r="H2681" s="392">
        <f t="shared" ref="H2681:H2744" si="73">ROUND($H$2912*F2681/$F$2912,0)</f>
        <v>0</v>
      </c>
      <c r="I2681" s="10"/>
      <c r="J2681" s="10"/>
      <c r="K2681" s="10"/>
      <c r="M2681" s="10">
        <v>1</v>
      </c>
      <c r="N2681" s="69"/>
      <c r="P2681" s="248">
        <f t="shared" si="70"/>
        <v>0</v>
      </c>
      <c r="Q2681" s="10"/>
      <c r="R2681" s="10"/>
      <c r="S2681" s="10"/>
      <c r="T2681" s="180">
        <f t="shared" si="71"/>
        <v>55</v>
      </c>
      <c r="U2681" s="10"/>
      <c r="V2681" s="10"/>
      <c r="W2681" s="10"/>
      <c r="Y2681"/>
      <c r="Z2681" s="10"/>
      <c r="AB2681" s="253"/>
      <c r="AC2681" s="10"/>
      <c r="AD2681" s="10"/>
      <c r="AE2681" s="3"/>
      <c r="AF2681" s="3"/>
    </row>
    <row r="2682" spans="1:32" ht="15" x14ac:dyDescent="0.25">
      <c r="A2682" s="55"/>
      <c r="B2682" s="199"/>
      <c r="C2682" s="10" t="s">
        <v>409</v>
      </c>
      <c r="D2682" s="10"/>
      <c r="E2682" s="10" t="s">
        <v>92</v>
      </c>
      <c r="F2682" s="392">
        <v>621926</v>
      </c>
      <c r="G2682" s="10"/>
      <c r="H2682" s="392">
        <f t="shared" si="73"/>
        <v>2109</v>
      </c>
      <c r="I2682" s="10"/>
      <c r="J2682" s="10"/>
      <c r="K2682" s="10"/>
      <c r="M2682" s="10">
        <v>285</v>
      </c>
      <c r="N2682" s="69"/>
      <c r="P2682" s="248">
        <f t="shared" si="70"/>
        <v>0</v>
      </c>
      <c r="Q2682" s="10"/>
      <c r="R2682" s="10"/>
      <c r="S2682" s="10"/>
      <c r="T2682" s="180">
        <f t="shared" si="71"/>
        <v>2182.19649122807</v>
      </c>
      <c r="U2682" s="10"/>
      <c r="V2682" s="10"/>
      <c r="W2682" s="10"/>
      <c r="Y2682"/>
      <c r="Z2682" s="10"/>
      <c r="AB2682" s="253"/>
      <c r="AC2682" s="10"/>
      <c r="AD2682" s="10"/>
      <c r="AE2682" s="3"/>
      <c r="AF2682" s="3"/>
    </row>
    <row r="2683" spans="1:32" ht="15" x14ac:dyDescent="0.25">
      <c r="A2683" s="55"/>
      <c r="B2683" s="199"/>
      <c r="C2683" s="10" t="s">
        <v>409</v>
      </c>
      <c r="D2683" s="10"/>
      <c r="E2683" s="10" t="s">
        <v>286</v>
      </c>
      <c r="F2683" s="392">
        <v>185</v>
      </c>
      <c r="G2683" s="10"/>
      <c r="H2683" s="392">
        <f t="shared" si="73"/>
        <v>1</v>
      </c>
      <c r="I2683" s="10"/>
      <c r="J2683" s="10"/>
      <c r="K2683" s="10"/>
      <c r="M2683" s="10">
        <v>1</v>
      </c>
      <c r="N2683" s="69"/>
      <c r="P2683" s="248">
        <f t="shared" si="70"/>
        <v>0</v>
      </c>
      <c r="Q2683" s="10"/>
      <c r="R2683" s="10"/>
      <c r="S2683" s="10"/>
      <c r="T2683" s="180">
        <f t="shared" si="71"/>
        <v>185</v>
      </c>
      <c r="U2683" s="10"/>
      <c r="V2683" s="10"/>
      <c r="W2683" s="10"/>
      <c r="Y2683"/>
      <c r="Z2683" s="10"/>
      <c r="AB2683" s="253"/>
      <c r="AC2683" s="10"/>
      <c r="AD2683" s="10"/>
      <c r="AE2683" s="3"/>
      <c r="AF2683" s="3"/>
    </row>
    <row r="2684" spans="1:32" ht="15" x14ac:dyDescent="0.25">
      <c r="A2684" s="55"/>
      <c r="B2684" s="199"/>
      <c r="C2684" s="10" t="s">
        <v>410</v>
      </c>
      <c r="D2684" s="10"/>
      <c r="E2684" s="10" t="s">
        <v>62</v>
      </c>
      <c r="F2684" s="392">
        <v>2010</v>
      </c>
      <c r="G2684" s="10"/>
      <c r="H2684" s="392">
        <f t="shared" si="73"/>
        <v>7</v>
      </c>
      <c r="I2684" s="10"/>
      <c r="J2684" s="10"/>
      <c r="K2684" s="10"/>
      <c r="M2684" s="10">
        <v>6</v>
      </c>
      <c r="N2684" s="69"/>
      <c r="P2684" s="248">
        <f t="shared" si="70"/>
        <v>0</v>
      </c>
      <c r="Q2684" s="10"/>
      <c r="R2684" s="10"/>
      <c r="S2684" s="10"/>
      <c r="T2684" s="180">
        <f t="shared" si="71"/>
        <v>335</v>
      </c>
      <c r="U2684" s="10"/>
      <c r="V2684" s="10"/>
      <c r="W2684" s="10"/>
      <c r="Y2684"/>
      <c r="Z2684" s="10"/>
      <c r="AB2684" s="253"/>
      <c r="AC2684" s="10"/>
      <c r="AD2684" s="10"/>
      <c r="AE2684" s="3"/>
      <c r="AF2684" s="3"/>
    </row>
    <row r="2685" spans="1:32" ht="15" x14ac:dyDescent="0.25">
      <c r="A2685" s="55"/>
      <c r="B2685" s="199"/>
      <c r="C2685" s="10" t="s">
        <v>410</v>
      </c>
      <c r="D2685" s="10"/>
      <c r="E2685" s="10" t="s">
        <v>64</v>
      </c>
      <c r="F2685" s="392">
        <v>6</v>
      </c>
      <c r="G2685" s="10"/>
      <c r="H2685" s="392">
        <f t="shared" si="73"/>
        <v>0</v>
      </c>
      <c r="I2685" s="10"/>
      <c r="J2685" s="10"/>
      <c r="K2685" s="10"/>
      <c r="M2685" s="10">
        <v>1</v>
      </c>
      <c r="N2685" s="69"/>
      <c r="P2685" s="248">
        <f t="shared" si="70"/>
        <v>0</v>
      </c>
      <c r="Q2685" s="10"/>
      <c r="R2685" s="10"/>
      <c r="S2685" s="10"/>
      <c r="T2685" s="180">
        <f t="shared" si="71"/>
        <v>6</v>
      </c>
      <c r="U2685" s="10"/>
      <c r="V2685" s="10"/>
      <c r="W2685" s="10"/>
      <c r="Y2685"/>
      <c r="Z2685" s="10"/>
      <c r="AB2685" s="253"/>
      <c r="AC2685" s="10"/>
      <c r="AD2685" s="10"/>
      <c r="AE2685" s="3"/>
      <c r="AF2685" s="3"/>
    </row>
    <row r="2686" spans="1:32" ht="15" x14ac:dyDescent="0.25">
      <c r="A2686" s="55"/>
      <c r="B2686" s="199"/>
      <c r="C2686" s="10" t="s">
        <v>610</v>
      </c>
      <c r="D2686" s="10"/>
      <c r="E2686" s="10" t="s">
        <v>611</v>
      </c>
      <c r="F2686" s="392">
        <v>6000</v>
      </c>
      <c r="G2686" s="10"/>
      <c r="H2686" s="392">
        <f t="shared" si="73"/>
        <v>20</v>
      </c>
      <c r="I2686" s="10"/>
      <c r="J2686" s="10"/>
      <c r="K2686" s="10"/>
      <c r="M2686" s="10">
        <v>1</v>
      </c>
      <c r="N2686" s="69"/>
      <c r="P2686" s="248">
        <f t="shared" si="70"/>
        <v>0</v>
      </c>
      <c r="Q2686" s="10"/>
      <c r="R2686" s="10"/>
      <c r="S2686" s="10"/>
      <c r="T2686" s="180">
        <f t="shared" si="71"/>
        <v>6000</v>
      </c>
      <c r="U2686" s="10"/>
      <c r="V2686" s="10"/>
      <c r="W2686" s="10"/>
      <c r="Y2686"/>
      <c r="Z2686" s="10"/>
      <c r="AB2686" s="253"/>
      <c r="AC2686" s="10"/>
      <c r="AD2686" s="10"/>
      <c r="AE2686" s="3"/>
      <c r="AF2686" s="3"/>
    </row>
    <row r="2687" spans="1:32" ht="15" x14ac:dyDescent="0.25">
      <c r="A2687" s="55"/>
      <c r="B2687" s="199"/>
      <c r="C2687" s="10" t="s">
        <v>411</v>
      </c>
      <c r="D2687" s="10"/>
      <c r="E2687" s="10" t="s">
        <v>347</v>
      </c>
      <c r="F2687" s="392">
        <v>144</v>
      </c>
      <c r="G2687" s="10"/>
      <c r="H2687" s="392">
        <f t="shared" si="73"/>
        <v>0</v>
      </c>
      <c r="I2687" s="10"/>
      <c r="J2687" s="10"/>
      <c r="K2687" s="10"/>
      <c r="M2687" s="10">
        <v>1</v>
      </c>
      <c r="N2687" s="69"/>
      <c r="P2687" s="248">
        <f t="shared" si="70"/>
        <v>0</v>
      </c>
      <c r="Q2687" s="10"/>
      <c r="R2687" s="10"/>
      <c r="S2687" s="10"/>
      <c r="T2687" s="180">
        <f t="shared" si="71"/>
        <v>144</v>
      </c>
      <c r="U2687" s="10"/>
      <c r="V2687" s="10"/>
      <c r="W2687" s="10"/>
      <c r="Y2687"/>
      <c r="Z2687" s="10"/>
      <c r="AB2687" s="253"/>
      <c r="AC2687" s="10"/>
      <c r="AD2687" s="10"/>
      <c r="AE2687" s="3"/>
      <c r="AF2687" s="3"/>
    </row>
    <row r="2688" spans="1:32" ht="15" x14ac:dyDescent="0.25">
      <c r="A2688" s="55"/>
      <c r="B2688" s="199"/>
      <c r="C2688" s="10" t="s">
        <v>411</v>
      </c>
      <c r="D2688" s="10"/>
      <c r="E2688" s="10" t="s">
        <v>412</v>
      </c>
      <c r="F2688" s="392">
        <v>375729</v>
      </c>
      <c r="G2688" s="10"/>
      <c r="H2688" s="392">
        <f t="shared" si="73"/>
        <v>1274</v>
      </c>
      <c r="I2688" s="10"/>
      <c r="J2688" s="10"/>
      <c r="K2688" s="10"/>
      <c r="M2688" s="10">
        <v>60</v>
      </c>
      <c r="N2688" s="69"/>
      <c r="P2688" s="248">
        <f t="shared" si="70"/>
        <v>0</v>
      </c>
      <c r="Q2688" s="10"/>
      <c r="R2688" s="10"/>
      <c r="S2688" s="10"/>
      <c r="T2688" s="180">
        <f t="shared" si="71"/>
        <v>6262.15</v>
      </c>
      <c r="U2688" s="10"/>
      <c r="V2688" s="10"/>
      <c r="W2688" s="10"/>
      <c r="Y2688"/>
      <c r="Z2688" s="10"/>
      <c r="AB2688" s="253"/>
      <c r="AC2688" s="10"/>
      <c r="AD2688" s="10"/>
      <c r="AE2688" s="3"/>
      <c r="AF2688" s="3"/>
    </row>
    <row r="2689" spans="1:32" ht="15" x14ac:dyDescent="0.25">
      <c r="A2689" s="55"/>
      <c r="B2689" s="199"/>
      <c r="C2689" s="10" t="s">
        <v>411</v>
      </c>
      <c r="D2689" s="10"/>
      <c r="E2689" s="10" t="s">
        <v>322</v>
      </c>
      <c r="F2689" s="392">
        <v>5182</v>
      </c>
      <c r="G2689" s="10"/>
      <c r="H2689" s="392">
        <f t="shared" si="73"/>
        <v>18</v>
      </c>
      <c r="I2689" s="10"/>
      <c r="J2689" s="10"/>
      <c r="K2689" s="10"/>
      <c r="M2689" s="10">
        <v>1</v>
      </c>
      <c r="N2689" s="69"/>
      <c r="P2689" s="248">
        <f t="shared" si="70"/>
        <v>0</v>
      </c>
      <c r="Q2689" s="10"/>
      <c r="R2689" s="10"/>
      <c r="S2689" s="10"/>
      <c r="T2689" s="180">
        <f t="shared" si="71"/>
        <v>5182</v>
      </c>
      <c r="U2689" s="10"/>
      <c r="V2689" s="10"/>
      <c r="W2689" s="10"/>
      <c r="Y2689"/>
      <c r="Z2689" s="10"/>
      <c r="AB2689" s="253"/>
      <c r="AC2689" s="10"/>
      <c r="AD2689" s="10"/>
      <c r="AE2689" s="3"/>
      <c r="AF2689" s="3"/>
    </row>
    <row r="2690" spans="1:32" ht="15" x14ac:dyDescent="0.25">
      <c r="A2690" s="55"/>
      <c r="B2690" s="199"/>
      <c r="C2690" s="10" t="s">
        <v>411</v>
      </c>
      <c r="D2690" s="10"/>
      <c r="E2690" s="10" t="s">
        <v>446</v>
      </c>
      <c r="F2690" s="392">
        <v>283</v>
      </c>
      <c r="G2690" s="10"/>
      <c r="H2690" s="392">
        <f t="shared" si="73"/>
        <v>1</v>
      </c>
      <c r="I2690" s="10"/>
      <c r="J2690" s="10"/>
      <c r="K2690" s="10"/>
      <c r="M2690" s="10">
        <v>1</v>
      </c>
      <c r="N2690" s="69"/>
      <c r="P2690" s="248">
        <f t="shared" si="70"/>
        <v>0</v>
      </c>
      <c r="Q2690" s="10"/>
      <c r="R2690" s="10"/>
      <c r="S2690" s="10"/>
      <c r="T2690" s="180">
        <f t="shared" si="71"/>
        <v>283</v>
      </c>
      <c r="U2690" s="10"/>
      <c r="V2690" s="10"/>
      <c r="W2690" s="10"/>
      <c r="Y2690"/>
      <c r="Z2690" s="10"/>
      <c r="AB2690" s="253"/>
      <c r="AC2690" s="10"/>
      <c r="AD2690" s="10"/>
      <c r="AE2690" s="3"/>
      <c r="AF2690" s="3"/>
    </row>
    <row r="2691" spans="1:32" ht="15" x14ac:dyDescent="0.25">
      <c r="A2691" s="55"/>
      <c r="B2691" s="199"/>
      <c r="C2691" s="10" t="s">
        <v>413</v>
      </c>
      <c r="D2691" s="10"/>
      <c r="E2691" s="10" t="s">
        <v>324</v>
      </c>
      <c r="F2691" s="392">
        <v>616</v>
      </c>
      <c r="G2691" s="10"/>
      <c r="H2691" s="392">
        <f t="shared" si="73"/>
        <v>2</v>
      </c>
      <c r="I2691" s="10"/>
      <c r="J2691" s="10"/>
      <c r="K2691" s="10"/>
      <c r="M2691" s="10">
        <v>2</v>
      </c>
      <c r="N2691" s="69"/>
      <c r="P2691" s="248">
        <f t="shared" si="70"/>
        <v>0</v>
      </c>
      <c r="Q2691" s="10"/>
      <c r="R2691" s="10"/>
      <c r="S2691" s="10"/>
      <c r="T2691" s="180">
        <f t="shared" si="71"/>
        <v>308</v>
      </c>
      <c r="U2691" s="10"/>
      <c r="V2691" s="10"/>
      <c r="W2691" s="10"/>
      <c r="Y2691"/>
      <c r="Z2691" s="10"/>
      <c r="AB2691" s="253"/>
      <c r="AC2691" s="10"/>
      <c r="AD2691" s="10"/>
      <c r="AE2691" s="3"/>
      <c r="AF2691" s="3"/>
    </row>
    <row r="2692" spans="1:32" ht="15" x14ac:dyDescent="0.25">
      <c r="A2692" s="55"/>
      <c r="B2692" s="199"/>
      <c r="C2692" s="10" t="s">
        <v>413</v>
      </c>
      <c r="D2692" s="10"/>
      <c r="E2692" s="10" t="s">
        <v>322</v>
      </c>
      <c r="F2692" s="392">
        <v>2156318</v>
      </c>
      <c r="G2692" s="10"/>
      <c r="H2692" s="392">
        <f t="shared" si="73"/>
        <v>7314</v>
      </c>
      <c r="I2692" s="10"/>
      <c r="J2692" s="10"/>
      <c r="K2692" s="10"/>
      <c r="M2692" s="10">
        <v>548</v>
      </c>
      <c r="N2692" s="69"/>
      <c r="P2692" s="248">
        <f t="shared" si="70"/>
        <v>0</v>
      </c>
      <c r="Q2692" s="10"/>
      <c r="R2692" s="10"/>
      <c r="S2692" s="10"/>
      <c r="T2692" s="180">
        <f t="shared" si="71"/>
        <v>3934.8868613138684</v>
      </c>
      <c r="U2692" s="10"/>
      <c r="V2692" s="10"/>
      <c r="W2692" s="10"/>
      <c r="Y2692"/>
      <c r="Z2692" s="10"/>
      <c r="AB2692" s="253"/>
      <c r="AC2692" s="10"/>
      <c r="AD2692" s="10"/>
      <c r="AE2692" s="3"/>
      <c r="AF2692" s="3"/>
    </row>
    <row r="2693" spans="1:32" ht="15" x14ac:dyDescent="0.25">
      <c r="A2693" s="55"/>
      <c r="B2693" s="199"/>
      <c r="C2693" s="10" t="s">
        <v>612</v>
      </c>
      <c r="D2693" s="10"/>
      <c r="E2693" s="10" t="s">
        <v>255</v>
      </c>
      <c r="F2693" s="392">
        <v>491</v>
      </c>
      <c r="G2693" s="10"/>
      <c r="H2693" s="392">
        <f t="shared" si="73"/>
        <v>2</v>
      </c>
      <c r="I2693" s="10"/>
      <c r="J2693" s="10"/>
      <c r="K2693" s="10"/>
      <c r="M2693" s="10">
        <v>1</v>
      </c>
      <c r="N2693" s="69"/>
      <c r="P2693" s="248">
        <f t="shared" si="70"/>
        <v>0</v>
      </c>
      <c r="Q2693" s="10"/>
      <c r="R2693" s="10"/>
      <c r="S2693" s="10"/>
      <c r="T2693" s="180">
        <f t="shared" si="71"/>
        <v>491</v>
      </c>
      <c r="U2693" s="10"/>
      <c r="V2693" s="10"/>
      <c r="W2693" s="10"/>
      <c r="Y2693"/>
      <c r="Z2693" s="10"/>
      <c r="AB2693" s="253"/>
      <c r="AC2693" s="10"/>
      <c r="AD2693" s="10"/>
      <c r="AE2693" s="3"/>
      <c r="AF2693" s="3"/>
    </row>
    <row r="2694" spans="1:32" ht="15" x14ac:dyDescent="0.25">
      <c r="A2694" s="55"/>
      <c r="B2694" s="199"/>
      <c r="C2694" s="10" t="s">
        <v>414</v>
      </c>
      <c r="D2694" s="10"/>
      <c r="E2694" s="10" t="s">
        <v>108</v>
      </c>
      <c r="F2694" s="392">
        <v>667097</v>
      </c>
      <c r="G2694" s="10"/>
      <c r="H2694" s="392">
        <f t="shared" si="73"/>
        <v>2263</v>
      </c>
      <c r="I2694" s="10"/>
      <c r="J2694" s="10"/>
      <c r="K2694" s="10"/>
      <c r="M2694" s="10">
        <v>223</v>
      </c>
      <c r="N2694" s="69"/>
      <c r="P2694" s="248">
        <f t="shared" si="70"/>
        <v>0</v>
      </c>
      <c r="Q2694" s="10"/>
      <c r="R2694" s="10"/>
      <c r="S2694" s="10"/>
      <c r="T2694" s="180">
        <f t="shared" si="71"/>
        <v>2991.4663677130043</v>
      </c>
      <c r="U2694" s="10"/>
      <c r="V2694" s="10"/>
      <c r="W2694" s="10"/>
      <c r="Y2694"/>
      <c r="Z2694" s="10"/>
      <c r="AB2694" s="253"/>
      <c r="AC2694" s="10"/>
      <c r="AD2694" s="10"/>
      <c r="AE2694" s="3"/>
      <c r="AF2694" s="3"/>
    </row>
    <row r="2695" spans="1:32" ht="15" x14ac:dyDescent="0.25">
      <c r="A2695" s="55"/>
      <c r="B2695" s="199"/>
      <c r="C2695" s="10" t="s">
        <v>415</v>
      </c>
      <c r="D2695" s="10"/>
      <c r="E2695" s="10" t="s">
        <v>78</v>
      </c>
      <c r="F2695" s="392">
        <v>33308</v>
      </c>
      <c r="G2695" s="10"/>
      <c r="H2695" s="392">
        <f t="shared" si="73"/>
        <v>113</v>
      </c>
      <c r="I2695" s="10"/>
      <c r="J2695" s="10"/>
      <c r="K2695" s="10"/>
      <c r="M2695" s="10">
        <v>59</v>
      </c>
      <c r="N2695" s="69"/>
      <c r="P2695" s="248">
        <f t="shared" si="70"/>
        <v>0</v>
      </c>
      <c r="Q2695" s="10"/>
      <c r="R2695" s="10"/>
      <c r="S2695" s="10"/>
      <c r="T2695" s="180">
        <f t="shared" si="71"/>
        <v>564.54237288135596</v>
      </c>
      <c r="U2695" s="10"/>
      <c r="V2695" s="10"/>
      <c r="W2695" s="10"/>
      <c r="Y2695"/>
      <c r="Z2695" s="10"/>
      <c r="AB2695" s="253"/>
      <c r="AC2695" s="10"/>
      <c r="AD2695" s="10"/>
      <c r="AE2695" s="3"/>
      <c r="AF2695" s="3"/>
    </row>
    <row r="2696" spans="1:32" ht="15" x14ac:dyDescent="0.25">
      <c r="A2696" s="55"/>
      <c r="B2696" s="199"/>
      <c r="C2696" s="10" t="s">
        <v>417</v>
      </c>
      <c r="D2696" s="10"/>
      <c r="E2696" s="10" t="s">
        <v>233</v>
      </c>
      <c r="F2696" s="392">
        <v>268</v>
      </c>
      <c r="G2696" s="10"/>
      <c r="H2696" s="392">
        <f t="shared" si="73"/>
        <v>1</v>
      </c>
      <c r="I2696" s="10"/>
      <c r="J2696" s="10"/>
      <c r="K2696" s="10"/>
      <c r="M2696" s="10">
        <v>1</v>
      </c>
      <c r="N2696" s="69"/>
      <c r="P2696" s="248">
        <f t="shared" si="70"/>
        <v>0</v>
      </c>
      <c r="Q2696" s="10"/>
      <c r="R2696" s="10"/>
      <c r="S2696" s="10"/>
      <c r="T2696" s="180">
        <f t="shared" si="71"/>
        <v>268</v>
      </c>
      <c r="U2696" s="10"/>
      <c r="V2696" s="10"/>
      <c r="W2696" s="10"/>
      <c r="Y2696"/>
      <c r="Z2696" s="10"/>
      <c r="AB2696" s="253"/>
      <c r="AC2696" s="10"/>
      <c r="AD2696" s="10"/>
      <c r="AE2696" s="3"/>
      <c r="AF2696" s="3"/>
    </row>
    <row r="2697" spans="1:32" ht="15" x14ac:dyDescent="0.25">
      <c r="A2697" s="55"/>
      <c r="B2697" s="199"/>
      <c r="C2697" s="10" t="s">
        <v>417</v>
      </c>
      <c r="D2697" s="10"/>
      <c r="E2697" s="10" t="s">
        <v>85</v>
      </c>
      <c r="F2697" s="392"/>
      <c r="G2697" s="10"/>
      <c r="H2697" s="392">
        <f t="shared" si="73"/>
        <v>0</v>
      </c>
      <c r="I2697" s="10"/>
      <c r="J2697" s="10"/>
      <c r="K2697" s="10"/>
      <c r="M2697" s="10">
        <v>1</v>
      </c>
      <c r="N2697" s="69"/>
      <c r="P2697" s="248">
        <f t="shared" si="70"/>
        <v>0</v>
      </c>
      <c r="Q2697" s="10"/>
      <c r="R2697" s="10"/>
      <c r="S2697" s="10"/>
      <c r="T2697" s="180">
        <f t="shared" si="71"/>
        <v>0</v>
      </c>
      <c r="U2697" s="10"/>
      <c r="V2697" s="10"/>
      <c r="W2697" s="10"/>
      <c r="Y2697"/>
      <c r="Z2697" s="10"/>
      <c r="AB2697" s="253"/>
      <c r="AC2697" s="10"/>
      <c r="AD2697" s="10"/>
      <c r="AE2697" s="3"/>
      <c r="AF2697" s="3"/>
    </row>
    <row r="2698" spans="1:32" ht="15" x14ac:dyDescent="0.25">
      <c r="A2698" s="55"/>
      <c r="B2698" s="199"/>
      <c r="C2698" s="10" t="s">
        <v>417</v>
      </c>
      <c r="D2698" s="10"/>
      <c r="E2698" s="10" t="s">
        <v>109</v>
      </c>
      <c r="F2698" s="392">
        <v>729467</v>
      </c>
      <c r="G2698" s="10"/>
      <c r="H2698" s="392">
        <f t="shared" si="73"/>
        <v>2474</v>
      </c>
      <c r="I2698" s="10"/>
      <c r="J2698" s="10"/>
      <c r="K2698" s="10"/>
      <c r="M2698" s="10">
        <v>167</v>
      </c>
      <c r="N2698" s="69"/>
      <c r="P2698" s="248">
        <f t="shared" si="70"/>
        <v>0</v>
      </c>
      <c r="Q2698" s="10"/>
      <c r="R2698" s="10"/>
      <c r="S2698" s="10"/>
      <c r="T2698" s="180">
        <f t="shared" si="71"/>
        <v>4368.065868263473</v>
      </c>
      <c r="U2698" s="10"/>
      <c r="V2698" s="10"/>
      <c r="W2698" s="10"/>
      <c r="Y2698"/>
      <c r="Z2698" s="10"/>
      <c r="AB2698" s="253"/>
      <c r="AC2698" s="10"/>
      <c r="AD2698" s="10"/>
      <c r="AE2698" s="3"/>
      <c r="AF2698" s="3"/>
    </row>
    <row r="2699" spans="1:32" ht="15" x14ac:dyDescent="0.25">
      <c r="A2699" s="55"/>
      <c r="B2699" s="199"/>
      <c r="C2699" s="10" t="s">
        <v>613</v>
      </c>
      <c r="D2699" s="10"/>
      <c r="E2699" s="10" t="s">
        <v>106</v>
      </c>
      <c r="F2699" s="392">
        <v>324</v>
      </c>
      <c r="G2699" s="10"/>
      <c r="H2699" s="392">
        <f t="shared" si="73"/>
        <v>1</v>
      </c>
      <c r="I2699" s="10"/>
      <c r="J2699" s="10"/>
      <c r="K2699" s="10"/>
      <c r="M2699" s="10">
        <v>1</v>
      </c>
      <c r="N2699" s="69"/>
      <c r="P2699" s="248">
        <f t="shared" si="70"/>
        <v>0</v>
      </c>
      <c r="Q2699" s="10"/>
      <c r="R2699" s="10"/>
      <c r="S2699" s="10"/>
      <c r="T2699" s="180">
        <f t="shared" si="71"/>
        <v>324</v>
      </c>
      <c r="U2699" s="10"/>
      <c r="V2699" s="10"/>
      <c r="W2699" s="10"/>
      <c r="Y2699"/>
      <c r="Z2699" s="10"/>
      <c r="AB2699" s="253"/>
      <c r="AC2699" s="10"/>
      <c r="AD2699" s="10"/>
      <c r="AE2699" s="3"/>
      <c r="AF2699" s="3"/>
    </row>
    <row r="2700" spans="1:32" ht="15" x14ac:dyDescent="0.25">
      <c r="A2700" s="55"/>
      <c r="B2700" s="199"/>
      <c r="C2700" s="10" t="s">
        <v>418</v>
      </c>
      <c r="D2700" s="10"/>
      <c r="E2700" s="10" t="s">
        <v>286</v>
      </c>
      <c r="F2700" s="392">
        <v>502095</v>
      </c>
      <c r="G2700" s="10"/>
      <c r="H2700" s="392">
        <f t="shared" si="73"/>
        <v>1703</v>
      </c>
      <c r="I2700" s="10"/>
      <c r="J2700" s="10"/>
      <c r="K2700" s="10"/>
      <c r="M2700" s="10">
        <v>276</v>
      </c>
      <c r="N2700" s="69"/>
      <c r="P2700" s="248">
        <f t="shared" si="70"/>
        <v>0</v>
      </c>
      <c r="Q2700" s="10"/>
      <c r="R2700" s="10"/>
      <c r="S2700" s="10"/>
      <c r="T2700" s="180">
        <f t="shared" si="71"/>
        <v>1819.1847826086957</v>
      </c>
      <c r="U2700" s="10"/>
      <c r="V2700" s="10"/>
      <c r="W2700" s="10"/>
      <c r="Y2700"/>
      <c r="Z2700" s="10"/>
      <c r="AB2700" s="253"/>
      <c r="AC2700" s="10"/>
      <c r="AD2700" s="10"/>
      <c r="AE2700" s="3"/>
      <c r="AF2700" s="3"/>
    </row>
    <row r="2701" spans="1:32" ht="15" x14ac:dyDescent="0.25">
      <c r="A2701" s="55"/>
      <c r="B2701" s="199"/>
      <c r="C2701" s="10" t="s">
        <v>419</v>
      </c>
      <c r="D2701" s="10"/>
      <c r="E2701" s="10" t="s">
        <v>294</v>
      </c>
      <c r="F2701" s="392">
        <v>129966</v>
      </c>
      <c r="G2701" s="10"/>
      <c r="H2701" s="392">
        <f t="shared" si="73"/>
        <v>441</v>
      </c>
      <c r="I2701" s="10"/>
      <c r="J2701" s="10"/>
      <c r="K2701" s="10"/>
      <c r="M2701" s="10">
        <v>61</v>
      </c>
      <c r="N2701" s="69"/>
      <c r="P2701" s="248">
        <f t="shared" si="70"/>
        <v>0</v>
      </c>
      <c r="Q2701" s="10"/>
      <c r="R2701" s="10"/>
      <c r="S2701" s="10"/>
      <c r="T2701" s="180">
        <f t="shared" si="71"/>
        <v>2130.5901639344261</v>
      </c>
      <c r="U2701" s="10"/>
      <c r="V2701" s="10"/>
      <c r="W2701" s="10"/>
      <c r="Y2701"/>
      <c r="Z2701" s="10"/>
      <c r="AB2701" s="253"/>
      <c r="AC2701" s="10"/>
      <c r="AD2701" s="10"/>
      <c r="AE2701" s="3"/>
      <c r="AF2701" s="3"/>
    </row>
    <row r="2702" spans="1:32" ht="15" x14ac:dyDescent="0.25">
      <c r="A2702" s="55"/>
      <c r="B2702" s="199"/>
      <c r="C2702" s="10" t="s">
        <v>420</v>
      </c>
      <c r="D2702" s="10"/>
      <c r="E2702" s="10" t="s">
        <v>152</v>
      </c>
      <c r="F2702" s="392"/>
      <c r="G2702" s="10"/>
      <c r="H2702" s="392">
        <f t="shared" si="73"/>
        <v>0</v>
      </c>
      <c r="I2702" s="10"/>
      <c r="J2702" s="10"/>
      <c r="K2702" s="10"/>
      <c r="M2702" s="10">
        <v>1</v>
      </c>
      <c r="N2702" s="69"/>
      <c r="P2702" s="248">
        <f t="shared" si="70"/>
        <v>0</v>
      </c>
      <c r="Q2702" s="10"/>
      <c r="R2702" s="10"/>
      <c r="S2702" s="10"/>
      <c r="T2702" s="180">
        <f t="shared" si="71"/>
        <v>0</v>
      </c>
      <c r="U2702" s="10"/>
      <c r="V2702" s="10"/>
      <c r="W2702" s="10"/>
      <c r="Y2702"/>
      <c r="Z2702" s="10"/>
      <c r="AB2702" s="253"/>
      <c r="AC2702" s="10"/>
      <c r="AD2702" s="10"/>
      <c r="AE2702" s="3"/>
      <c r="AF2702" s="3"/>
    </row>
    <row r="2703" spans="1:32" ht="15" x14ac:dyDescent="0.25">
      <c r="A2703" s="55"/>
      <c r="B2703" s="199"/>
      <c r="C2703" s="10" t="s">
        <v>420</v>
      </c>
      <c r="D2703" s="10"/>
      <c r="E2703" s="10" t="s">
        <v>408</v>
      </c>
      <c r="F2703" s="392">
        <v>149083</v>
      </c>
      <c r="G2703" s="10"/>
      <c r="H2703" s="392">
        <f t="shared" si="73"/>
        <v>506</v>
      </c>
      <c r="I2703" s="10"/>
      <c r="J2703" s="10"/>
      <c r="K2703" s="10"/>
      <c r="M2703" s="10">
        <v>69</v>
      </c>
      <c r="N2703" s="69"/>
      <c r="P2703" s="248">
        <f t="shared" si="70"/>
        <v>0</v>
      </c>
      <c r="Q2703" s="10"/>
      <c r="R2703" s="10"/>
      <c r="S2703" s="10"/>
      <c r="T2703" s="180">
        <f t="shared" si="71"/>
        <v>2160.623188405797</v>
      </c>
      <c r="U2703" s="10"/>
      <c r="V2703" s="10"/>
      <c r="W2703" s="10"/>
      <c r="Y2703"/>
      <c r="Z2703" s="10"/>
      <c r="AB2703" s="253"/>
      <c r="AC2703" s="10"/>
      <c r="AD2703" s="10"/>
      <c r="AE2703" s="3"/>
      <c r="AF2703" s="3"/>
    </row>
    <row r="2704" spans="1:32" ht="15" x14ac:dyDescent="0.25">
      <c r="A2704" s="55"/>
      <c r="B2704" s="199"/>
      <c r="C2704" s="10" t="s">
        <v>422</v>
      </c>
      <c r="D2704" s="10"/>
      <c r="E2704" s="10" t="s">
        <v>423</v>
      </c>
      <c r="F2704" s="392">
        <v>1256774</v>
      </c>
      <c r="G2704" s="10"/>
      <c r="H2704" s="392">
        <f t="shared" si="73"/>
        <v>4263</v>
      </c>
      <c r="I2704" s="10"/>
      <c r="J2704" s="10"/>
      <c r="K2704" s="10"/>
      <c r="M2704" s="10">
        <v>76</v>
      </c>
      <c r="N2704" s="69"/>
      <c r="P2704" s="248">
        <f t="shared" si="70"/>
        <v>0</v>
      </c>
      <c r="Q2704" s="10"/>
      <c r="R2704" s="10"/>
      <c r="S2704" s="10"/>
      <c r="T2704" s="180">
        <f t="shared" si="71"/>
        <v>16536.5</v>
      </c>
      <c r="U2704" s="10"/>
      <c r="V2704" s="10"/>
      <c r="W2704" s="10"/>
      <c r="Y2704"/>
      <c r="Z2704" s="10"/>
      <c r="AB2704" s="253"/>
      <c r="AC2704" s="10"/>
      <c r="AD2704" s="10"/>
      <c r="AE2704" s="3"/>
      <c r="AF2704" s="3"/>
    </row>
    <row r="2705" spans="1:32" ht="15" x14ac:dyDescent="0.25">
      <c r="A2705" s="55"/>
      <c r="B2705" s="199"/>
      <c r="C2705" s="10" t="s">
        <v>424</v>
      </c>
      <c r="D2705" s="10"/>
      <c r="E2705" s="10" t="s">
        <v>103</v>
      </c>
      <c r="F2705" s="392">
        <v>10807</v>
      </c>
      <c r="G2705" s="10"/>
      <c r="H2705" s="392">
        <f t="shared" si="73"/>
        <v>37</v>
      </c>
      <c r="I2705" s="10"/>
      <c r="J2705" s="10"/>
      <c r="K2705" s="10"/>
      <c r="M2705" s="10">
        <v>33</v>
      </c>
      <c r="N2705" s="69"/>
      <c r="P2705" s="248">
        <f t="shared" si="70"/>
        <v>0</v>
      </c>
      <c r="Q2705" s="10"/>
      <c r="R2705" s="10"/>
      <c r="S2705" s="10"/>
      <c r="T2705" s="180">
        <f t="shared" si="71"/>
        <v>327.4848484848485</v>
      </c>
      <c r="U2705" s="10"/>
      <c r="V2705" s="10"/>
      <c r="W2705" s="10"/>
      <c r="Y2705"/>
      <c r="Z2705" s="10"/>
      <c r="AB2705" s="253"/>
      <c r="AC2705" s="10"/>
      <c r="AD2705" s="10"/>
      <c r="AE2705" s="3"/>
      <c r="AF2705" s="3"/>
    </row>
    <row r="2706" spans="1:32" ht="15" x14ac:dyDescent="0.25">
      <c r="A2706" s="55"/>
      <c r="B2706" s="199"/>
      <c r="C2706" s="10" t="s">
        <v>425</v>
      </c>
      <c r="D2706" s="10"/>
      <c r="E2706" s="10" t="s">
        <v>103</v>
      </c>
      <c r="F2706" s="392">
        <v>29253</v>
      </c>
      <c r="G2706" s="10"/>
      <c r="H2706" s="392">
        <f t="shared" si="73"/>
        <v>99</v>
      </c>
      <c r="I2706" s="10"/>
      <c r="J2706" s="10"/>
      <c r="K2706" s="10"/>
      <c r="M2706" s="10">
        <v>20</v>
      </c>
      <c r="N2706" s="69"/>
      <c r="P2706" s="248">
        <f t="shared" si="70"/>
        <v>0</v>
      </c>
      <c r="Q2706" s="10"/>
      <c r="R2706" s="10"/>
      <c r="S2706" s="10"/>
      <c r="T2706" s="180">
        <f t="shared" si="71"/>
        <v>1462.65</v>
      </c>
      <c r="U2706" s="10"/>
      <c r="V2706" s="10"/>
      <c r="W2706" s="10"/>
      <c r="Y2706"/>
      <c r="Z2706" s="10"/>
      <c r="AB2706" s="253"/>
      <c r="AC2706" s="10"/>
      <c r="AD2706" s="10"/>
      <c r="AE2706" s="3"/>
      <c r="AF2706" s="3"/>
    </row>
    <row r="2707" spans="1:32" ht="15" x14ac:dyDescent="0.25">
      <c r="A2707" s="55"/>
      <c r="B2707" s="199"/>
      <c r="C2707" s="10" t="s">
        <v>426</v>
      </c>
      <c r="D2707" s="10"/>
      <c r="E2707" s="10" t="s">
        <v>63</v>
      </c>
      <c r="F2707" s="392">
        <v>1201240</v>
      </c>
      <c r="G2707" s="10"/>
      <c r="H2707" s="392">
        <f t="shared" si="73"/>
        <v>4074</v>
      </c>
      <c r="I2707" s="10"/>
      <c r="J2707" s="10"/>
      <c r="K2707" s="10"/>
      <c r="M2707" s="10">
        <v>207</v>
      </c>
      <c r="N2707" s="69"/>
      <c r="P2707" s="248">
        <f t="shared" si="70"/>
        <v>0</v>
      </c>
      <c r="Q2707" s="10"/>
      <c r="R2707" s="10"/>
      <c r="S2707" s="10"/>
      <c r="T2707" s="180">
        <f t="shared" si="71"/>
        <v>5803.0917874396137</v>
      </c>
      <c r="U2707" s="10"/>
      <c r="V2707" s="10"/>
      <c r="W2707" s="10"/>
      <c r="Y2707"/>
      <c r="Z2707" s="10"/>
      <c r="AB2707" s="253"/>
      <c r="AC2707" s="10"/>
      <c r="AD2707" s="10"/>
      <c r="AE2707" s="3"/>
      <c r="AF2707" s="3"/>
    </row>
    <row r="2708" spans="1:32" ht="15" x14ac:dyDescent="0.25">
      <c r="A2708" s="55"/>
      <c r="B2708" s="199"/>
      <c r="C2708" s="10" t="s">
        <v>426</v>
      </c>
      <c r="D2708" s="10"/>
      <c r="E2708" s="10" t="s">
        <v>166</v>
      </c>
      <c r="F2708" s="392">
        <v>-89</v>
      </c>
      <c r="G2708" s="10"/>
      <c r="H2708" s="392">
        <f t="shared" si="73"/>
        <v>0</v>
      </c>
      <c r="I2708" s="10"/>
      <c r="J2708" s="10"/>
      <c r="K2708" s="10"/>
      <c r="M2708" s="10">
        <v>1</v>
      </c>
      <c r="N2708" s="69"/>
      <c r="P2708" s="248">
        <f t="shared" si="70"/>
        <v>0</v>
      </c>
      <c r="Q2708" s="10"/>
      <c r="R2708" s="10"/>
      <c r="S2708" s="10"/>
      <c r="T2708" s="180">
        <f t="shared" si="71"/>
        <v>-89</v>
      </c>
      <c r="U2708" s="10"/>
      <c r="V2708" s="10"/>
      <c r="W2708" s="10"/>
      <c r="Y2708"/>
      <c r="Z2708" s="10"/>
      <c r="AB2708" s="253"/>
      <c r="AC2708" s="10"/>
      <c r="AD2708" s="10"/>
      <c r="AE2708" s="3"/>
      <c r="AF2708" s="3"/>
    </row>
    <row r="2709" spans="1:32" ht="15" x14ac:dyDescent="0.25">
      <c r="A2709" s="55"/>
      <c r="B2709" s="199"/>
      <c r="C2709" s="10" t="s">
        <v>428</v>
      </c>
      <c r="D2709" s="10"/>
      <c r="E2709" s="10" t="s">
        <v>166</v>
      </c>
      <c r="F2709" s="392">
        <v>904091</v>
      </c>
      <c r="G2709" s="10"/>
      <c r="H2709" s="392">
        <f t="shared" si="73"/>
        <v>3067</v>
      </c>
      <c r="I2709" s="10"/>
      <c r="J2709" s="10"/>
      <c r="K2709" s="10"/>
      <c r="M2709" s="10">
        <v>968</v>
      </c>
      <c r="N2709" s="69"/>
      <c r="P2709" s="248">
        <f t="shared" si="70"/>
        <v>0</v>
      </c>
      <c r="Q2709" s="10"/>
      <c r="R2709" s="10"/>
      <c r="S2709" s="10"/>
      <c r="T2709" s="180">
        <f t="shared" si="71"/>
        <v>933.97830578512401</v>
      </c>
      <c r="U2709" s="10"/>
      <c r="V2709" s="10"/>
      <c r="W2709" s="10"/>
      <c r="Y2709"/>
      <c r="Z2709" s="10"/>
      <c r="AB2709" s="253"/>
      <c r="AC2709" s="10"/>
      <c r="AD2709" s="10"/>
      <c r="AE2709" s="3"/>
      <c r="AF2709" s="3"/>
    </row>
    <row r="2710" spans="1:32" ht="15" x14ac:dyDescent="0.25">
      <c r="A2710" s="55"/>
      <c r="B2710" s="199"/>
      <c r="C2710" s="10" t="s">
        <v>430</v>
      </c>
      <c r="D2710" s="10"/>
      <c r="E2710" s="10" t="s">
        <v>366</v>
      </c>
      <c r="F2710" s="392">
        <v>1968487</v>
      </c>
      <c r="G2710" s="10"/>
      <c r="H2710" s="392">
        <f t="shared" si="73"/>
        <v>6677</v>
      </c>
      <c r="I2710" s="10"/>
      <c r="J2710" s="10"/>
      <c r="K2710" s="10"/>
      <c r="M2710" s="10">
        <v>793</v>
      </c>
      <c r="N2710" s="69"/>
      <c r="P2710" s="248">
        <f t="shared" si="70"/>
        <v>0</v>
      </c>
      <c r="Q2710" s="10"/>
      <c r="R2710" s="10"/>
      <c r="S2710" s="10"/>
      <c r="T2710" s="180">
        <f t="shared" si="71"/>
        <v>2482.329129886507</v>
      </c>
      <c r="U2710" s="10"/>
      <c r="V2710" s="10"/>
      <c r="W2710" s="10"/>
      <c r="Y2710"/>
      <c r="Z2710" s="10"/>
      <c r="AB2710" s="253"/>
      <c r="AC2710" s="10"/>
      <c r="AD2710" s="10"/>
      <c r="AE2710" s="3"/>
      <c r="AF2710" s="3"/>
    </row>
    <row r="2711" spans="1:32" ht="15" x14ac:dyDescent="0.25">
      <c r="A2711" s="55"/>
      <c r="B2711" s="199"/>
      <c r="C2711" s="10" t="s">
        <v>431</v>
      </c>
      <c r="D2711" s="10"/>
      <c r="E2711" s="10" t="s">
        <v>89</v>
      </c>
      <c r="F2711" s="392">
        <v>175837</v>
      </c>
      <c r="G2711" s="10"/>
      <c r="H2711" s="392">
        <f t="shared" si="73"/>
        <v>596</v>
      </c>
      <c r="I2711" s="10"/>
      <c r="J2711" s="10"/>
      <c r="K2711" s="10"/>
      <c r="M2711" s="10">
        <v>6</v>
      </c>
      <c r="N2711" s="69"/>
      <c r="P2711" s="248">
        <f t="shared" si="70"/>
        <v>0</v>
      </c>
      <c r="Q2711" s="10"/>
      <c r="R2711" s="10"/>
      <c r="S2711" s="10"/>
      <c r="T2711" s="180">
        <f t="shared" si="71"/>
        <v>29306.166666666668</v>
      </c>
      <c r="U2711" s="10"/>
      <c r="V2711" s="10"/>
      <c r="W2711" s="10"/>
      <c r="Y2711"/>
      <c r="Z2711" s="10"/>
      <c r="AB2711" s="253"/>
      <c r="AC2711" s="10"/>
      <c r="AD2711" s="10"/>
      <c r="AE2711" s="3"/>
      <c r="AF2711" s="3"/>
    </row>
    <row r="2712" spans="1:32" ht="15" x14ac:dyDescent="0.25">
      <c r="A2712" s="55"/>
      <c r="B2712" s="199"/>
      <c r="C2712" s="10" t="s">
        <v>432</v>
      </c>
      <c r="D2712" s="10"/>
      <c r="E2712" s="10" t="s">
        <v>163</v>
      </c>
      <c r="F2712" s="392">
        <v>2411</v>
      </c>
      <c r="G2712" s="10"/>
      <c r="H2712" s="392">
        <f t="shared" si="73"/>
        <v>8</v>
      </c>
      <c r="I2712" s="10"/>
      <c r="J2712" s="10"/>
      <c r="K2712" s="10"/>
      <c r="M2712" s="10">
        <v>2</v>
      </c>
      <c r="N2712" s="69"/>
      <c r="P2712" s="248">
        <f t="shared" si="70"/>
        <v>0</v>
      </c>
      <c r="Q2712" s="10"/>
      <c r="R2712" s="10"/>
      <c r="S2712" s="10"/>
      <c r="T2712" s="180">
        <f t="shared" si="71"/>
        <v>1205.5</v>
      </c>
      <c r="U2712" s="10"/>
      <c r="V2712" s="10"/>
      <c r="W2712" s="10"/>
      <c r="Y2712"/>
      <c r="Z2712" s="10"/>
      <c r="AB2712" s="253"/>
      <c r="AC2712" s="10"/>
      <c r="AD2712" s="10"/>
      <c r="AE2712" s="3"/>
      <c r="AF2712" s="3"/>
    </row>
    <row r="2713" spans="1:32" ht="15" x14ac:dyDescent="0.25">
      <c r="A2713" s="55"/>
      <c r="B2713" s="199"/>
      <c r="C2713" s="10" t="s">
        <v>433</v>
      </c>
      <c r="D2713" s="10"/>
      <c r="E2713" s="10" t="s">
        <v>104</v>
      </c>
      <c r="F2713" s="392">
        <v>46418</v>
      </c>
      <c r="G2713" s="10"/>
      <c r="H2713" s="392">
        <f t="shared" si="73"/>
        <v>157</v>
      </c>
      <c r="I2713" s="10"/>
      <c r="J2713" s="10"/>
      <c r="K2713" s="10"/>
      <c r="M2713" s="10">
        <v>19</v>
      </c>
      <c r="N2713" s="69"/>
      <c r="P2713" s="248">
        <f t="shared" si="70"/>
        <v>0</v>
      </c>
      <c r="Q2713" s="10"/>
      <c r="R2713" s="10"/>
      <c r="S2713" s="10"/>
      <c r="T2713" s="180">
        <f t="shared" si="71"/>
        <v>2443.0526315789475</v>
      </c>
      <c r="U2713" s="10"/>
      <c r="V2713" s="10"/>
      <c r="W2713" s="10"/>
      <c r="Y2713"/>
      <c r="Z2713" s="10"/>
      <c r="AB2713" s="253"/>
      <c r="AC2713" s="10"/>
      <c r="AD2713" s="10"/>
      <c r="AE2713" s="3"/>
      <c r="AF2713" s="3"/>
    </row>
    <row r="2714" spans="1:32" ht="15" x14ac:dyDescent="0.25">
      <c r="A2714" s="55"/>
      <c r="B2714" s="199"/>
      <c r="C2714" s="10" t="s">
        <v>434</v>
      </c>
      <c r="D2714" s="10"/>
      <c r="E2714" s="10" t="s">
        <v>388</v>
      </c>
      <c r="F2714" s="392">
        <v>3739966</v>
      </c>
      <c r="G2714" s="10"/>
      <c r="H2714" s="392">
        <f t="shared" si="73"/>
        <v>12685</v>
      </c>
      <c r="I2714" s="10"/>
      <c r="J2714" s="10"/>
      <c r="K2714" s="10"/>
      <c r="M2714" s="10">
        <v>1862</v>
      </c>
      <c r="N2714" s="69"/>
      <c r="P2714" s="248">
        <f t="shared" si="70"/>
        <v>0</v>
      </c>
      <c r="Q2714" s="10"/>
      <c r="R2714" s="10"/>
      <c r="S2714" s="10"/>
      <c r="T2714" s="180">
        <f t="shared" si="71"/>
        <v>2008.5746509129967</v>
      </c>
      <c r="U2714" s="10"/>
      <c r="V2714" s="10"/>
      <c r="W2714" s="10"/>
      <c r="Y2714"/>
      <c r="Z2714" s="10"/>
      <c r="AB2714" s="253"/>
      <c r="AC2714" s="10"/>
      <c r="AD2714" s="10"/>
      <c r="AE2714" s="3"/>
      <c r="AF2714" s="3"/>
    </row>
    <row r="2715" spans="1:32" ht="15" x14ac:dyDescent="0.25">
      <c r="A2715" s="55"/>
      <c r="B2715" s="199"/>
      <c r="C2715" s="10" t="s">
        <v>436</v>
      </c>
      <c r="D2715" s="10"/>
      <c r="E2715" s="10" t="s">
        <v>147</v>
      </c>
      <c r="F2715" s="392">
        <v>122</v>
      </c>
      <c r="G2715" s="10"/>
      <c r="H2715" s="392">
        <f t="shared" si="73"/>
        <v>0</v>
      </c>
      <c r="I2715" s="10"/>
      <c r="J2715" s="10"/>
      <c r="K2715" s="10"/>
      <c r="M2715" s="10">
        <v>1</v>
      </c>
      <c r="N2715" s="69"/>
      <c r="P2715" s="248">
        <f t="shared" si="70"/>
        <v>0</v>
      </c>
      <c r="Q2715" s="10"/>
      <c r="R2715" s="10"/>
      <c r="S2715" s="10"/>
      <c r="T2715" s="180">
        <f t="shared" si="71"/>
        <v>122</v>
      </c>
      <c r="U2715" s="10"/>
      <c r="V2715" s="10"/>
      <c r="W2715" s="10"/>
      <c r="Y2715"/>
      <c r="Z2715" s="10"/>
      <c r="AB2715" s="253"/>
      <c r="AC2715" s="10"/>
      <c r="AD2715" s="10"/>
      <c r="AE2715" s="3"/>
      <c r="AF2715" s="3"/>
    </row>
    <row r="2716" spans="1:32" ht="15" x14ac:dyDescent="0.25">
      <c r="A2716" s="55"/>
      <c r="B2716" s="199"/>
      <c r="C2716" s="10" t="s">
        <v>436</v>
      </c>
      <c r="D2716" s="10"/>
      <c r="E2716" s="10" t="s">
        <v>96</v>
      </c>
      <c r="F2716" s="392">
        <v>1463</v>
      </c>
      <c r="G2716" s="10"/>
      <c r="H2716" s="392">
        <f t="shared" si="73"/>
        <v>5</v>
      </c>
      <c r="I2716" s="10"/>
      <c r="J2716" s="10"/>
      <c r="K2716" s="10"/>
      <c r="M2716" s="10">
        <v>1</v>
      </c>
      <c r="N2716" s="69"/>
      <c r="P2716" s="248">
        <f t="shared" si="70"/>
        <v>0</v>
      </c>
      <c r="Q2716" s="10"/>
      <c r="R2716" s="10"/>
      <c r="S2716" s="10"/>
      <c r="T2716" s="180">
        <f t="shared" si="71"/>
        <v>1463</v>
      </c>
      <c r="U2716" s="10"/>
      <c r="V2716" s="10"/>
      <c r="W2716" s="10"/>
      <c r="Y2716"/>
      <c r="Z2716" s="10"/>
      <c r="AB2716" s="253"/>
      <c r="AC2716" s="10"/>
      <c r="AD2716" s="10"/>
      <c r="AE2716" s="3"/>
      <c r="AF2716" s="3"/>
    </row>
    <row r="2717" spans="1:32" ht="15" x14ac:dyDescent="0.25">
      <c r="A2717" s="55"/>
      <c r="B2717" s="199"/>
      <c r="C2717" s="10" t="s">
        <v>436</v>
      </c>
      <c r="D2717" s="10"/>
      <c r="E2717" s="10" t="s">
        <v>223</v>
      </c>
      <c r="F2717" s="392">
        <v>649387</v>
      </c>
      <c r="G2717" s="10"/>
      <c r="H2717" s="392">
        <f t="shared" si="73"/>
        <v>2203</v>
      </c>
      <c r="I2717" s="10"/>
      <c r="J2717" s="10"/>
      <c r="K2717" s="10"/>
      <c r="M2717" s="10">
        <v>604</v>
      </c>
      <c r="N2717" s="69"/>
      <c r="P2717" s="248">
        <f t="shared" si="70"/>
        <v>0</v>
      </c>
      <c r="Q2717" s="10"/>
      <c r="R2717" s="10"/>
      <c r="S2717" s="10"/>
      <c r="T2717" s="180">
        <f t="shared" si="71"/>
        <v>1075.1440397350993</v>
      </c>
      <c r="U2717" s="10"/>
      <c r="V2717" s="10"/>
      <c r="W2717" s="10"/>
      <c r="Y2717"/>
      <c r="Z2717" s="10"/>
      <c r="AB2717" s="253"/>
      <c r="AC2717" s="10"/>
      <c r="AD2717" s="10"/>
      <c r="AE2717" s="3"/>
      <c r="AF2717" s="3"/>
    </row>
    <row r="2718" spans="1:32" ht="15" x14ac:dyDescent="0.25">
      <c r="A2718" s="55"/>
      <c r="B2718" s="199"/>
      <c r="C2718" s="10" t="s">
        <v>437</v>
      </c>
      <c r="D2718" s="10"/>
      <c r="E2718" s="10" t="s">
        <v>291</v>
      </c>
      <c r="F2718" s="392">
        <v>123317</v>
      </c>
      <c r="G2718" s="10"/>
      <c r="H2718" s="392">
        <f t="shared" si="73"/>
        <v>418</v>
      </c>
      <c r="I2718" s="10"/>
      <c r="J2718" s="10"/>
      <c r="K2718" s="10"/>
      <c r="M2718" s="10">
        <v>85</v>
      </c>
      <c r="N2718" s="69"/>
      <c r="P2718" s="248">
        <f t="shared" si="70"/>
        <v>0</v>
      </c>
      <c r="Q2718" s="10"/>
      <c r="R2718" s="10"/>
      <c r="S2718" s="10"/>
      <c r="T2718" s="180">
        <f t="shared" si="71"/>
        <v>1450.7882352941176</v>
      </c>
      <c r="U2718" s="10"/>
      <c r="V2718" s="10"/>
      <c r="W2718" s="10"/>
      <c r="Y2718"/>
      <c r="Z2718" s="10"/>
      <c r="AB2718" s="253"/>
      <c r="AC2718" s="10"/>
      <c r="AD2718" s="10"/>
      <c r="AE2718" s="3"/>
      <c r="AF2718" s="3"/>
    </row>
    <row r="2719" spans="1:32" ht="15" x14ac:dyDescent="0.25">
      <c r="A2719" s="55"/>
      <c r="B2719" s="199"/>
      <c r="C2719" s="10" t="s">
        <v>438</v>
      </c>
      <c r="D2719" s="10"/>
      <c r="E2719" s="10" t="s">
        <v>69</v>
      </c>
      <c r="F2719" s="392">
        <v>7354</v>
      </c>
      <c r="G2719" s="10"/>
      <c r="H2719" s="392">
        <f t="shared" si="73"/>
        <v>25</v>
      </c>
      <c r="I2719" s="10"/>
      <c r="J2719" s="10"/>
      <c r="K2719" s="10"/>
      <c r="M2719" s="10">
        <v>10</v>
      </c>
      <c r="N2719" s="69"/>
      <c r="P2719" s="248">
        <f t="shared" si="70"/>
        <v>0</v>
      </c>
      <c r="Q2719" s="10"/>
      <c r="R2719" s="10"/>
      <c r="S2719" s="10"/>
      <c r="T2719" s="180">
        <f t="shared" si="71"/>
        <v>735.4</v>
      </c>
      <c r="U2719" s="10"/>
      <c r="V2719" s="10"/>
      <c r="W2719" s="10"/>
      <c r="Y2719"/>
      <c r="Z2719" s="10"/>
      <c r="AB2719" s="253"/>
      <c r="AC2719" s="10"/>
      <c r="AD2719" s="10"/>
      <c r="AE2719" s="3"/>
      <c r="AF2719" s="3"/>
    </row>
    <row r="2720" spans="1:32" ht="15" x14ac:dyDescent="0.25">
      <c r="A2720" s="55"/>
      <c r="B2720" s="199"/>
      <c r="C2720" s="10" t="s">
        <v>440</v>
      </c>
      <c r="D2720" s="10"/>
      <c r="E2720" s="10" t="s">
        <v>62</v>
      </c>
      <c r="F2720" s="392">
        <v>686</v>
      </c>
      <c r="G2720" s="10"/>
      <c r="H2720" s="392">
        <f t="shared" si="73"/>
        <v>2</v>
      </c>
      <c r="I2720" s="10"/>
      <c r="J2720" s="10"/>
      <c r="K2720" s="10"/>
      <c r="M2720" s="10">
        <v>1</v>
      </c>
      <c r="N2720" s="69"/>
      <c r="P2720" s="248">
        <f t="shared" si="70"/>
        <v>0</v>
      </c>
      <c r="Q2720" s="10"/>
      <c r="R2720" s="10"/>
      <c r="S2720" s="10"/>
      <c r="T2720" s="180">
        <f t="shared" si="71"/>
        <v>686</v>
      </c>
      <c r="U2720" s="10"/>
      <c r="V2720" s="10"/>
      <c r="W2720" s="10"/>
      <c r="Y2720"/>
      <c r="Z2720" s="10"/>
      <c r="AB2720" s="253"/>
      <c r="AC2720" s="10"/>
      <c r="AD2720" s="10"/>
      <c r="AE2720" s="3"/>
      <c r="AF2720" s="3"/>
    </row>
    <row r="2721" spans="1:32" ht="15" x14ac:dyDescent="0.25">
      <c r="A2721" s="55"/>
      <c r="B2721" s="199"/>
      <c r="C2721" s="10" t="s">
        <v>441</v>
      </c>
      <c r="D2721" s="10"/>
      <c r="E2721" s="10" t="s">
        <v>69</v>
      </c>
      <c r="F2721" s="392">
        <v>660</v>
      </c>
      <c r="G2721" s="10"/>
      <c r="H2721" s="392">
        <f t="shared" si="73"/>
        <v>2</v>
      </c>
      <c r="I2721" s="10"/>
      <c r="J2721" s="10"/>
      <c r="K2721" s="10"/>
      <c r="M2721" s="10">
        <v>5</v>
      </c>
      <c r="N2721" s="69"/>
      <c r="P2721" s="248">
        <f t="shared" si="70"/>
        <v>0</v>
      </c>
      <c r="Q2721" s="10"/>
      <c r="R2721" s="10"/>
      <c r="S2721" s="10"/>
      <c r="T2721" s="180">
        <f t="shared" si="71"/>
        <v>132</v>
      </c>
      <c r="U2721" s="10"/>
      <c r="V2721" s="10"/>
      <c r="W2721" s="10"/>
      <c r="Y2721"/>
      <c r="Z2721" s="10"/>
      <c r="AB2721" s="253"/>
      <c r="AC2721" s="10"/>
      <c r="AD2721" s="10"/>
      <c r="AE2721" s="3"/>
      <c r="AF2721" s="3"/>
    </row>
    <row r="2722" spans="1:32" ht="15" x14ac:dyDescent="0.25">
      <c r="A2722" s="55"/>
      <c r="B2722" s="199"/>
      <c r="C2722" s="10" t="s">
        <v>442</v>
      </c>
      <c r="D2722" s="10"/>
      <c r="E2722" s="10" t="s">
        <v>123</v>
      </c>
      <c r="F2722" s="392">
        <v>149235</v>
      </c>
      <c r="G2722" s="10"/>
      <c r="H2722" s="392">
        <f t="shared" si="73"/>
        <v>506</v>
      </c>
      <c r="I2722" s="10"/>
      <c r="J2722" s="10"/>
      <c r="K2722" s="10"/>
      <c r="M2722" s="10">
        <v>116</v>
      </c>
      <c r="N2722" s="69"/>
      <c r="P2722" s="248">
        <f t="shared" si="70"/>
        <v>0</v>
      </c>
      <c r="Q2722" s="10"/>
      <c r="R2722" s="10"/>
      <c r="S2722" s="10"/>
      <c r="T2722" s="180">
        <f t="shared" si="71"/>
        <v>1286.5086206896551</v>
      </c>
      <c r="U2722" s="10"/>
      <c r="V2722" s="10"/>
      <c r="W2722" s="10"/>
      <c r="Y2722"/>
      <c r="Z2722" s="10"/>
      <c r="AB2722" s="253"/>
      <c r="AC2722" s="10"/>
      <c r="AD2722" s="10"/>
      <c r="AE2722" s="3"/>
      <c r="AF2722" s="3"/>
    </row>
    <row r="2723" spans="1:32" ht="15" x14ac:dyDescent="0.25">
      <c r="A2723" s="55"/>
      <c r="B2723" s="199"/>
      <c r="C2723" s="10" t="s">
        <v>442</v>
      </c>
      <c r="D2723" s="10"/>
      <c r="E2723" s="10" t="s">
        <v>223</v>
      </c>
      <c r="F2723" s="392">
        <v>12869</v>
      </c>
      <c r="G2723" s="10"/>
      <c r="H2723" s="392">
        <f t="shared" si="73"/>
        <v>44</v>
      </c>
      <c r="I2723" s="10"/>
      <c r="J2723" s="10"/>
      <c r="K2723" s="10"/>
      <c r="M2723" s="10">
        <v>2</v>
      </c>
      <c r="N2723" s="69"/>
      <c r="P2723" s="248">
        <f t="shared" si="70"/>
        <v>0</v>
      </c>
      <c r="Q2723" s="10"/>
      <c r="R2723" s="10"/>
      <c r="S2723" s="10"/>
      <c r="T2723" s="180">
        <f t="shared" si="71"/>
        <v>6434.5</v>
      </c>
      <c r="U2723" s="10"/>
      <c r="V2723" s="10"/>
      <c r="W2723" s="10"/>
      <c r="Y2723"/>
      <c r="Z2723" s="10"/>
      <c r="AB2723" s="253"/>
      <c r="AC2723" s="10"/>
      <c r="AD2723" s="10"/>
      <c r="AE2723" s="3"/>
      <c r="AF2723" s="3"/>
    </row>
    <row r="2724" spans="1:32" ht="15" x14ac:dyDescent="0.25">
      <c r="A2724" s="55"/>
      <c r="B2724" s="199"/>
      <c r="C2724" s="10" t="s">
        <v>443</v>
      </c>
      <c r="D2724" s="10"/>
      <c r="E2724" s="10" t="s">
        <v>108</v>
      </c>
      <c r="F2724" s="392">
        <v>520288</v>
      </c>
      <c r="G2724" s="10"/>
      <c r="H2724" s="392">
        <f t="shared" si="73"/>
        <v>1765</v>
      </c>
      <c r="I2724" s="10"/>
      <c r="J2724" s="10"/>
      <c r="K2724" s="10"/>
      <c r="M2724" s="10">
        <v>178</v>
      </c>
      <c r="N2724" s="69"/>
      <c r="P2724" s="248">
        <f t="shared" si="70"/>
        <v>0</v>
      </c>
      <c r="Q2724" s="10"/>
      <c r="R2724" s="10"/>
      <c r="S2724" s="10"/>
      <c r="T2724" s="180">
        <f t="shared" si="71"/>
        <v>2922.9662921348313</v>
      </c>
      <c r="U2724" s="10"/>
      <c r="V2724" s="10"/>
      <c r="W2724" s="10"/>
      <c r="Y2724"/>
      <c r="Z2724" s="10"/>
      <c r="AB2724" s="253"/>
      <c r="AC2724" s="10"/>
      <c r="AD2724" s="10"/>
      <c r="AE2724" s="3"/>
      <c r="AF2724" s="3"/>
    </row>
    <row r="2725" spans="1:32" ht="15" x14ac:dyDescent="0.25">
      <c r="A2725" s="55"/>
      <c r="B2725" s="199"/>
      <c r="C2725" s="10" t="s">
        <v>443</v>
      </c>
      <c r="D2725" s="10"/>
      <c r="E2725" s="10" t="s">
        <v>85</v>
      </c>
      <c r="F2725" s="392">
        <v>3720</v>
      </c>
      <c r="G2725" s="10"/>
      <c r="H2725" s="392">
        <f t="shared" si="73"/>
        <v>13</v>
      </c>
      <c r="I2725" s="10"/>
      <c r="J2725" s="10"/>
      <c r="K2725" s="10"/>
      <c r="M2725" s="10">
        <v>1</v>
      </c>
      <c r="N2725" s="69"/>
      <c r="P2725" s="248">
        <f t="shared" si="70"/>
        <v>0</v>
      </c>
      <c r="Q2725" s="10"/>
      <c r="R2725" s="10"/>
      <c r="S2725" s="10"/>
      <c r="T2725" s="180">
        <f t="shared" si="71"/>
        <v>3720</v>
      </c>
      <c r="U2725" s="10"/>
      <c r="V2725" s="10"/>
      <c r="W2725" s="10"/>
      <c r="Y2725"/>
      <c r="Z2725" s="10"/>
      <c r="AB2725" s="253"/>
      <c r="AC2725" s="10"/>
      <c r="AD2725" s="10"/>
      <c r="AE2725" s="3"/>
      <c r="AF2725" s="3"/>
    </row>
    <row r="2726" spans="1:32" ht="15" x14ac:dyDescent="0.25">
      <c r="A2726" s="55"/>
      <c r="B2726" s="199"/>
      <c r="C2726" s="10" t="s">
        <v>444</v>
      </c>
      <c r="D2726" s="10"/>
      <c r="E2726" s="10" t="s">
        <v>69</v>
      </c>
      <c r="F2726" s="392">
        <v>1912</v>
      </c>
      <c r="G2726" s="10"/>
      <c r="H2726" s="392">
        <f t="shared" si="73"/>
        <v>6</v>
      </c>
      <c r="I2726" s="10"/>
      <c r="J2726" s="10"/>
      <c r="K2726" s="10"/>
      <c r="M2726" s="10">
        <v>13</v>
      </c>
      <c r="N2726" s="69"/>
      <c r="P2726" s="248">
        <f t="shared" si="70"/>
        <v>0</v>
      </c>
      <c r="Q2726" s="10"/>
      <c r="R2726" s="10"/>
      <c r="S2726" s="10"/>
      <c r="T2726" s="180">
        <f t="shared" si="71"/>
        <v>147.07692307692307</v>
      </c>
      <c r="U2726" s="10"/>
      <c r="V2726" s="10"/>
      <c r="W2726" s="10"/>
      <c r="Y2726"/>
      <c r="Z2726" s="10"/>
      <c r="AB2726" s="253"/>
      <c r="AC2726" s="10"/>
      <c r="AD2726" s="10"/>
      <c r="AE2726" s="3"/>
      <c r="AF2726" s="3"/>
    </row>
    <row r="2727" spans="1:32" ht="15" x14ac:dyDescent="0.25">
      <c r="A2727" s="55"/>
      <c r="B2727" s="199"/>
      <c r="C2727" s="10" t="s">
        <v>445</v>
      </c>
      <c r="D2727" s="10"/>
      <c r="E2727" s="10" t="s">
        <v>446</v>
      </c>
      <c r="F2727" s="392">
        <v>3158414</v>
      </c>
      <c r="G2727" s="10"/>
      <c r="H2727" s="392">
        <f t="shared" si="73"/>
        <v>10713</v>
      </c>
      <c r="I2727" s="10"/>
      <c r="J2727" s="10"/>
      <c r="K2727" s="10"/>
      <c r="M2727" s="10">
        <v>380</v>
      </c>
      <c r="N2727" s="69"/>
      <c r="P2727" s="248">
        <f t="shared" si="70"/>
        <v>0</v>
      </c>
      <c r="Q2727" s="10"/>
      <c r="R2727" s="10"/>
      <c r="S2727" s="10"/>
      <c r="T2727" s="180">
        <f t="shared" si="71"/>
        <v>8311.6157894736843</v>
      </c>
      <c r="U2727" s="10"/>
      <c r="V2727" s="10"/>
      <c r="W2727" s="10"/>
      <c r="Y2727"/>
      <c r="Z2727" s="10"/>
      <c r="AB2727" s="253"/>
      <c r="AC2727" s="10"/>
      <c r="AD2727" s="10"/>
      <c r="AE2727" s="3"/>
      <c r="AF2727" s="3"/>
    </row>
    <row r="2728" spans="1:32" ht="15" x14ac:dyDescent="0.25">
      <c r="A2728" s="55"/>
      <c r="B2728" s="199"/>
      <c r="C2728" s="10" t="s">
        <v>614</v>
      </c>
      <c r="D2728" s="10"/>
      <c r="E2728" s="10" t="s">
        <v>103</v>
      </c>
      <c r="F2728" s="392">
        <v>383</v>
      </c>
      <c r="G2728" s="10"/>
      <c r="H2728" s="392">
        <f t="shared" si="73"/>
        <v>1</v>
      </c>
      <c r="I2728" s="10"/>
      <c r="J2728" s="10"/>
      <c r="K2728" s="10"/>
      <c r="M2728" s="10">
        <v>1</v>
      </c>
      <c r="N2728" s="69"/>
      <c r="P2728" s="248">
        <f t="shared" si="70"/>
        <v>0</v>
      </c>
      <c r="Q2728" s="10"/>
      <c r="R2728" s="10"/>
      <c r="S2728" s="10"/>
      <c r="T2728" s="180">
        <f t="shared" si="71"/>
        <v>383</v>
      </c>
      <c r="U2728" s="10"/>
      <c r="V2728" s="10"/>
      <c r="W2728" s="10"/>
      <c r="Y2728"/>
      <c r="Z2728" s="10"/>
      <c r="AB2728" s="253"/>
      <c r="AC2728" s="10"/>
      <c r="AD2728" s="10"/>
      <c r="AE2728" s="3"/>
      <c r="AF2728" s="3"/>
    </row>
    <row r="2729" spans="1:32" ht="15" x14ac:dyDescent="0.25">
      <c r="A2729" s="55"/>
      <c r="B2729" s="199"/>
      <c r="C2729" s="10" t="s">
        <v>447</v>
      </c>
      <c r="D2729" s="10"/>
      <c r="E2729" s="10" t="s">
        <v>448</v>
      </c>
      <c r="F2729" s="392">
        <v>8194451</v>
      </c>
      <c r="G2729" s="10"/>
      <c r="H2729" s="392">
        <f t="shared" si="73"/>
        <v>27794</v>
      </c>
      <c r="I2729" s="10"/>
      <c r="J2729" s="10"/>
      <c r="K2729" s="10"/>
      <c r="M2729" s="10">
        <v>198</v>
      </c>
      <c r="N2729" s="69"/>
      <c r="P2729" s="248">
        <f t="shared" si="70"/>
        <v>0</v>
      </c>
      <c r="Q2729" s="10"/>
      <c r="R2729" s="10"/>
      <c r="S2729" s="10"/>
      <c r="T2729" s="180">
        <f t="shared" si="71"/>
        <v>41386.116161616163</v>
      </c>
      <c r="U2729" s="10"/>
      <c r="V2729" s="10"/>
      <c r="W2729" s="10"/>
      <c r="Y2729"/>
      <c r="Z2729" s="10"/>
      <c r="AB2729" s="253"/>
      <c r="AC2729" s="10"/>
      <c r="AD2729" s="10"/>
      <c r="AE2729" s="3"/>
      <c r="AF2729" s="3"/>
    </row>
    <row r="2730" spans="1:32" ht="15" x14ac:dyDescent="0.25">
      <c r="A2730" s="55"/>
      <c r="B2730" s="199"/>
      <c r="C2730" s="10" t="s">
        <v>449</v>
      </c>
      <c r="D2730" s="10"/>
      <c r="E2730" s="10" t="s">
        <v>67</v>
      </c>
      <c r="F2730" s="392">
        <v>751</v>
      </c>
      <c r="G2730" s="10"/>
      <c r="H2730" s="392">
        <f t="shared" si="73"/>
        <v>3</v>
      </c>
      <c r="I2730" s="10"/>
      <c r="J2730" s="10"/>
      <c r="K2730" s="10"/>
      <c r="M2730" s="10">
        <v>2</v>
      </c>
      <c r="N2730" s="69"/>
      <c r="P2730" s="248">
        <f t="shared" si="70"/>
        <v>0</v>
      </c>
      <c r="Q2730" s="10"/>
      <c r="R2730" s="10"/>
      <c r="S2730" s="10"/>
      <c r="T2730" s="180">
        <f t="shared" si="71"/>
        <v>375.5</v>
      </c>
      <c r="U2730" s="10"/>
      <c r="V2730" s="10"/>
      <c r="W2730" s="10"/>
      <c r="Y2730"/>
      <c r="Z2730" s="10"/>
      <c r="AB2730" s="253"/>
      <c r="AC2730" s="10"/>
      <c r="AD2730" s="10"/>
      <c r="AE2730" s="3"/>
      <c r="AF2730" s="3"/>
    </row>
    <row r="2731" spans="1:32" ht="15" x14ac:dyDescent="0.25">
      <c r="A2731" s="55"/>
      <c r="B2731" s="199"/>
      <c r="C2731" s="10" t="s">
        <v>450</v>
      </c>
      <c r="D2731" s="10"/>
      <c r="E2731" s="10" t="s">
        <v>176</v>
      </c>
      <c r="F2731" s="392">
        <v>1575758</v>
      </c>
      <c r="G2731" s="10"/>
      <c r="H2731" s="392">
        <f t="shared" si="73"/>
        <v>5345</v>
      </c>
      <c r="I2731" s="10"/>
      <c r="J2731" s="10"/>
      <c r="K2731" s="10"/>
      <c r="M2731" s="10">
        <v>424</v>
      </c>
      <c r="N2731" s="69"/>
      <c r="P2731" s="248">
        <f t="shared" si="70"/>
        <v>0</v>
      </c>
      <c r="Q2731" s="10"/>
      <c r="R2731" s="10"/>
      <c r="S2731" s="10"/>
      <c r="T2731" s="180">
        <f t="shared" si="71"/>
        <v>3716.4103773584907</v>
      </c>
      <c r="U2731" s="10"/>
      <c r="V2731" s="10"/>
      <c r="W2731" s="10"/>
      <c r="Y2731"/>
      <c r="Z2731" s="10"/>
      <c r="AB2731" s="253"/>
      <c r="AC2731" s="10"/>
      <c r="AD2731" s="10"/>
      <c r="AE2731" s="3"/>
      <c r="AF2731" s="3"/>
    </row>
    <row r="2732" spans="1:32" ht="15" x14ac:dyDescent="0.25">
      <c r="A2732" s="55"/>
      <c r="B2732" s="199"/>
      <c r="C2732" s="10" t="s">
        <v>451</v>
      </c>
      <c r="D2732" s="10"/>
      <c r="E2732" s="10" t="s">
        <v>452</v>
      </c>
      <c r="F2732" s="392">
        <v>3055888</v>
      </c>
      <c r="G2732" s="10"/>
      <c r="H2732" s="392">
        <f t="shared" si="73"/>
        <v>10365</v>
      </c>
      <c r="I2732" s="10"/>
      <c r="J2732" s="10"/>
      <c r="K2732" s="10"/>
      <c r="M2732" s="10">
        <v>669</v>
      </c>
      <c r="N2732" s="69"/>
      <c r="P2732" s="248">
        <f t="shared" si="70"/>
        <v>0</v>
      </c>
      <c r="Q2732" s="10"/>
      <c r="R2732" s="10"/>
      <c r="S2732" s="10"/>
      <c r="T2732" s="180">
        <f t="shared" si="71"/>
        <v>4567.8445440956648</v>
      </c>
      <c r="U2732" s="10"/>
      <c r="V2732" s="10"/>
      <c r="W2732" s="10"/>
      <c r="Y2732"/>
      <c r="Z2732" s="10"/>
      <c r="AB2732" s="253"/>
      <c r="AC2732" s="10"/>
      <c r="AD2732" s="10"/>
      <c r="AE2732" s="3"/>
      <c r="AF2732" s="3"/>
    </row>
    <row r="2733" spans="1:32" ht="15" x14ac:dyDescent="0.25">
      <c r="A2733" s="55"/>
      <c r="B2733" s="199"/>
      <c r="C2733" s="10" t="s">
        <v>451</v>
      </c>
      <c r="D2733" s="10"/>
      <c r="E2733" s="10" t="s">
        <v>163</v>
      </c>
      <c r="F2733" s="392">
        <v>286</v>
      </c>
      <c r="G2733" s="10"/>
      <c r="H2733" s="392">
        <f t="shared" si="73"/>
        <v>1</v>
      </c>
      <c r="I2733" s="10"/>
      <c r="J2733" s="10"/>
      <c r="K2733" s="10"/>
      <c r="M2733" s="10">
        <v>1</v>
      </c>
      <c r="N2733" s="69"/>
      <c r="P2733" s="248">
        <f t="shared" si="70"/>
        <v>0</v>
      </c>
      <c r="Q2733" s="10"/>
      <c r="R2733" s="10"/>
      <c r="S2733" s="10"/>
      <c r="T2733" s="180">
        <f t="shared" si="71"/>
        <v>286</v>
      </c>
      <c r="U2733" s="10"/>
      <c r="V2733" s="10"/>
      <c r="W2733" s="10"/>
      <c r="Y2733"/>
      <c r="Z2733" s="10"/>
      <c r="AB2733" s="253"/>
      <c r="AC2733" s="10"/>
      <c r="AD2733" s="10"/>
      <c r="AE2733" s="3"/>
      <c r="AF2733" s="3"/>
    </row>
    <row r="2734" spans="1:32" ht="15" x14ac:dyDescent="0.25">
      <c r="A2734" s="55"/>
      <c r="B2734" s="199"/>
      <c r="C2734" s="10" t="s">
        <v>453</v>
      </c>
      <c r="D2734" s="10"/>
      <c r="E2734" s="10" t="s">
        <v>78</v>
      </c>
      <c r="F2734" s="392">
        <v>3982</v>
      </c>
      <c r="G2734" s="10"/>
      <c r="H2734" s="392">
        <f t="shared" si="73"/>
        <v>14</v>
      </c>
      <c r="I2734" s="10"/>
      <c r="J2734" s="10"/>
      <c r="K2734" s="10"/>
      <c r="M2734" s="10">
        <v>3</v>
      </c>
      <c r="N2734" s="69"/>
      <c r="P2734" s="248">
        <f t="shared" si="70"/>
        <v>0</v>
      </c>
      <c r="Q2734" s="10"/>
      <c r="R2734" s="10"/>
      <c r="S2734" s="10"/>
      <c r="T2734" s="180">
        <f t="shared" si="71"/>
        <v>1327.3333333333333</v>
      </c>
      <c r="U2734" s="10"/>
      <c r="V2734" s="10"/>
      <c r="W2734" s="10"/>
      <c r="Y2734"/>
      <c r="Z2734" s="10"/>
      <c r="AB2734" s="253"/>
      <c r="AC2734" s="10"/>
      <c r="AD2734" s="10"/>
      <c r="AE2734" s="3"/>
      <c r="AF2734" s="3"/>
    </row>
    <row r="2735" spans="1:32" ht="15" x14ac:dyDescent="0.25">
      <c r="A2735" s="55"/>
      <c r="B2735" s="199"/>
      <c r="C2735" s="10" t="s">
        <v>454</v>
      </c>
      <c r="D2735" s="10"/>
      <c r="E2735" s="10" t="s">
        <v>163</v>
      </c>
      <c r="F2735" s="392">
        <v>974</v>
      </c>
      <c r="G2735" s="10"/>
      <c r="H2735" s="392">
        <f t="shared" si="73"/>
        <v>3</v>
      </c>
      <c r="I2735" s="10"/>
      <c r="J2735" s="10"/>
      <c r="K2735" s="10"/>
      <c r="M2735" s="10">
        <v>7</v>
      </c>
      <c r="N2735" s="69"/>
      <c r="P2735" s="248">
        <f t="shared" si="70"/>
        <v>0</v>
      </c>
      <c r="Q2735" s="10"/>
      <c r="R2735" s="10"/>
      <c r="S2735" s="10"/>
      <c r="T2735" s="180">
        <f t="shared" si="71"/>
        <v>139.14285714285714</v>
      </c>
      <c r="U2735" s="10"/>
      <c r="V2735" s="10"/>
      <c r="W2735" s="10"/>
      <c r="Y2735"/>
      <c r="Z2735" s="10"/>
      <c r="AB2735" s="253"/>
      <c r="AC2735" s="10"/>
      <c r="AD2735" s="10"/>
      <c r="AE2735" s="3"/>
      <c r="AF2735" s="3"/>
    </row>
    <row r="2736" spans="1:32" ht="15" x14ac:dyDescent="0.25">
      <c r="A2736" s="55"/>
      <c r="B2736" s="199"/>
      <c r="C2736" s="10" t="s">
        <v>455</v>
      </c>
      <c r="D2736" s="10"/>
      <c r="E2736" s="10" t="s">
        <v>126</v>
      </c>
      <c r="F2736" s="392">
        <v>346034</v>
      </c>
      <c r="G2736" s="10"/>
      <c r="H2736" s="392">
        <f t="shared" si="73"/>
        <v>1174</v>
      </c>
      <c r="I2736" s="10"/>
      <c r="J2736" s="10"/>
      <c r="K2736" s="10"/>
      <c r="M2736" s="10">
        <v>80</v>
      </c>
      <c r="N2736" s="69"/>
      <c r="P2736" s="248">
        <f t="shared" si="70"/>
        <v>0</v>
      </c>
      <c r="Q2736" s="10"/>
      <c r="R2736" s="10"/>
      <c r="S2736" s="10"/>
      <c r="T2736" s="180">
        <f t="shared" si="71"/>
        <v>4325.4250000000002</v>
      </c>
      <c r="U2736" s="10"/>
      <c r="V2736" s="10"/>
      <c r="W2736" s="10"/>
      <c r="Y2736"/>
      <c r="Z2736" s="10"/>
      <c r="AB2736" s="253"/>
      <c r="AC2736" s="10"/>
      <c r="AD2736" s="10"/>
      <c r="AE2736" s="3"/>
      <c r="AF2736" s="3"/>
    </row>
    <row r="2737" spans="1:32" ht="15" x14ac:dyDescent="0.25">
      <c r="A2737" s="55"/>
      <c r="B2737" s="199"/>
      <c r="C2737" s="10" t="s">
        <v>458</v>
      </c>
      <c r="D2737" s="10"/>
      <c r="E2737" s="10" t="s">
        <v>448</v>
      </c>
      <c r="F2737" s="392">
        <v>7720</v>
      </c>
      <c r="G2737" s="10"/>
      <c r="H2737" s="392">
        <f t="shared" si="73"/>
        <v>26</v>
      </c>
      <c r="I2737" s="10"/>
      <c r="J2737" s="10"/>
      <c r="K2737" s="10"/>
      <c r="M2737" s="10">
        <v>1</v>
      </c>
      <c r="N2737" s="69"/>
      <c r="P2737" s="248">
        <f t="shared" si="70"/>
        <v>0</v>
      </c>
      <c r="Q2737" s="10"/>
      <c r="R2737" s="10"/>
      <c r="S2737" s="10"/>
      <c r="T2737" s="180">
        <f t="shared" si="71"/>
        <v>7720</v>
      </c>
      <c r="U2737" s="10"/>
      <c r="V2737" s="10"/>
      <c r="W2737" s="10"/>
      <c r="Y2737"/>
      <c r="Z2737" s="10"/>
      <c r="AB2737" s="253"/>
      <c r="AC2737" s="10"/>
      <c r="AD2737" s="10"/>
      <c r="AE2737" s="3"/>
      <c r="AF2737" s="3"/>
    </row>
    <row r="2738" spans="1:32" ht="15" x14ac:dyDescent="0.25">
      <c r="A2738" s="55"/>
      <c r="B2738" s="199"/>
      <c r="C2738" s="10" t="s">
        <v>458</v>
      </c>
      <c r="D2738" s="10"/>
      <c r="E2738" s="10" t="s">
        <v>459</v>
      </c>
      <c r="F2738" s="392">
        <v>35084</v>
      </c>
      <c r="G2738" s="10"/>
      <c r="H2738" s="392">
        <f t="shared" si="73"/>
        <v>119</v>
      </c>
      <c r="I2738" s="10"/>
      <c r="J2738" s="10"/>
      <c r="K2738" s="10"/>
      <c r="M2738" s="10">
        <v>43</v>
      </c>
      <c r="N2738" s="69"/>
      <c r="P2738" s="248">
        <f t="shared" si="70"/>
        <v>0</v>
      </c>
      <c r="Q2738" s="10"/>
      <c r="R2738" s="10"/>
      <c r="S2738" s="10"/>
      <c r="T2738" s="180">
        <f t="shared" si="71"/>
        <v>815.90697674418607</v>
      </c>
      <c r="U2738" s="10"/>
      <c r="V2738" s="10"/>
      <c r="W2738" s="10"/>
      <c r="Y2738"/>
      <c r="Z2738" s="10"/>
      <c r="AB2738" s="253"/>
      <c r="AC2738" s="10"/>
      <c r="AD2738" s="10"/>
      <c r="AE2738" s="3"/>
      <c r="AF2738" s="3"/>
    </row>
    <row r="2739" spans="1:32" ht="15" x14ac:dyDescent="0.25">
      <c r="A2739" s="55"/>
      <c r="B2739" s="199"/>
      <c r="C2739" s="10" t="s">
        <v>460</v>
      </c>
      <c r="D2739" s="10"/>
      <c r="E2739" s="10" t="s">
        <v>67</v>
      </c>
      <c r="F2739" s="392">
        <v>1063</v>
      </c>
      <c r="G2739" s="10"/>
      <c r="H2739" s="392">
        <f t="shared" si="73"/>
        <v>4</v>
      </c>
      <c r="I2739" s="10"/>
      <c r="J2739" s="10"/>
      <c r="K2739" s="10"/>
      <c r="M2739" s="10">
        <v>1</v>
      </c>
      <c r="N2739" s="69"/>
      <c r="P2739" s="248">
        <f t="shared" si="70"/>
        <v>0</v>
      </c>
      <c r="Q2739" s="10"/>
      <c r="R2739" s="10"/>
      <c r="S2739" s="10"/>
      <c r="T2739" s="180">
        <f t="shared" si="71"/>
        <v>1063</v>
      </c>
      <c r="U2739" s="10"/>
      <c r="V2739" s="10"/>
      <c r="W2739" s="10"/>
      <c r="Y2739"/>
      <c r="Z2739" s="10"/>
      <c r="AB2739" s="253"/>
      <c r="AC2739" s="10"/>
      <c r="AD2739" s="10"/>
      <c r="AE2739" s="3"/>
      <c r="AF2739" s="3"/>
    </row>
    <row r="2740" spans="1:32" ht="15" x14ac:dyDescent="0.25">
      <c r="A2740" s="55"/>
      <c r="B2740" s="199"/>
      <c r="C2740" s="10" t="s">
        <v>460</v>
      </c>
      <c r="D2740" s="10"/>
      <c r="E2740" s="10" t="s">
        <v>202</v>
      </c>
      <c r="F2740" s="392">
        <v>547125</v>
      </c>
      <c r="G2740" s="10"/>
      <c r="H2740" s="392">
        <f t="shared" si="73"/>
        <v>1856</v>
      </c>
      <c r="I2740" s="10"/>
      <c r="J2740" s="10"/>
      <c r="K2740" s="10"/>
      <c r="M2740" s="10">
        <v>146</v>
      </c>
      <c r="N2740" s="69"/>
      <c r="P2740" s="248">
        <f t="shared" si="70"/>
        <v>0</v>
      </c>
      <c r="Q2740" s="10"/>
      <c r="R2740" s="10"/>
      <c r="S2740" s="10"/>
      <c r="T2740" s="180">
        <f t="shared" si="71"/>
        <v>3747.4315068493152</v>
      </c>
      <c r="U2740" s="10"/>
      <c r="V2740" s="10"/>
      <c r="W2740" s="10"/>
      <c r="Y2740"/>
      <c r="Z2740" s="10"/>
      <c r="AB2740" s="253"/>
      <c r="AC2740" s="10"/>
      <c r="AD2740" s="10"/>
      <c r="AE2740" s="3"/>
      <c r="AF2740" s="3"/>
    </row>
    <row r="2741" spans="1:32" ht="15" x14ac:dyDescent="0.25">
      <c r="A2741" s="55"/>
      <c r="B2741" s="199"/>
      <c r="C2741" s="10" t="s">
        <v>462</v>
      </c>
      <c r="D2741" s="10"/>
      <c r="E2741" s="10" t="s">
        <v>202</v>
      </c>
      <c r="F2741" s="392">
        <v>24811</v>
      </c>
      <c r="G2741" s="10"/>
      <c r="H2741" s="392">
        <f t="shared" si="73"/>
        <v>84</v>
      </c>
      <c r="I2741" s="10"/>
      <c r="J2741" s="10"/>
      <c r="K2741" s="10"/>
      <c r="M2741" s="10">
        <v>5</v>
      </c>
      <c r="N2741" s="69"/>
      <c r="P2741" s="248">
        <f t="shared" si="70"/>
        <v>0</v>
      </c>
      <c r="Q2741" s="10"/>
      <c r="R2741" s="10"/>
      <c r="S2741" s="10"/>
      <c r="T2741" s="180">
        <f t="shared" si="71"/>
        <v>4962.2</v>
      </c>
      <c r="U2741" s="10"/>
      <c r="V2741" s="10"/>
      <c r="W2741" s="10"/>
      <c r="Y2741"/>
      <c r="Z2741" s="10"/>
      <c r="AB2741" s="253"/>
      <c r="AC2741" s="10"/>
      <c r="AD2741" s="10"/>
      <c r="AE2741" s="3"/>
      <c r="AF2741" s="3"/>
    </row>
    <row r="2742" spans="1:32" ht="15" x14ac:dyDescent="0.25">
      <c r="A2742" s="55"/>
      <c r="B2742" s="199"/>
      <c r="C2742" s="10" t="s">
        <v>463</v>
      </c>
      <c r="D2742" s="10"/>
      <c r="E2742" s="10" t="s">
        <v>62</v>
      </c>
      <c r="F2742" s="392">
        <v>124679</v>
      </c>
      <c r="G2742" s="10"/>
      <c r="H2742" s="392">
        <f t="shared" si="73"/>
        <v>423</v>
      </c>
      <c r="I2742" s="10"/>
      <c r="J2742" s="10"/>
      <c r="K2742" s="10"/>
      <c r="M2742" s="10">
        <v>25</v>
      </c>
      <c r="N2742" s="69"/>
      <c r="P2742" s="248">
        <f t="shared" si="70"/>
        <v>0</v>
      </c>
      <c r="Q2742" s="10"/>
      <c r="R2742" s="10"/>
      <c r="S2742" s="10"/>
      <c r="T2742" s="180">
        <f t="shared" si="71"/>
        <v>4987.16</v>
      </c>
      <c r="U2742" s="10"/>
      <c r="V2742" s="10"/>
      <c r="W2742" s="10"/>
      <c r="Y2742"/>
      <c r="Z2742" s="10"/>
      <c r="AB2742" s="253"/>
      <c r="AC2742" s="10"/>
      <c r="AD2742" s="10"/>
      <c r="AE2742" s="3"/>
      <c r="AF2742" s="3"/>
    </row>
    <row r="2743" spans="1:32" ht="15" x14ac:dyDescent="0.25">
      <c r="A2743" s="55"/>
      <c r="B2743" s="199"/>
      <c r="C2743" s="10" t="s">
        <v>464</v>
      </c>
      <c r="D2743" s="10"/>
      <c r="E2743" s="10" t="s">
        <v>178</v>
      </c>
      <c r="F2743" s="392">
        <v>3046</v>
      </c>
      <c r="G2743" s="10"/>
      <c r="H2743" s="392">
        <f t="shared" si="73"/>
        <v>10</v>
      </c>
      <c r="I2743" s="10"/>
      <c r="J2743" s="10"/>
      <c r="K2743" s="10"/>
      <c r="M2743" s="10">
        <v>7</v>
      </c>
      <c r="N2743" s="69"/>
      <c r="P2743" s="248">
        <f t="shared" si="70"/>
        <v>0</v>
      </c>
      <c r="Q2743" s="10"/>
      <c r="R2743" s="10"/>
      <c r="S2743" s="10"/>
      <c r="T2743" s="180">
        <f t="shared" si="71"/>
        <v>435.14285714285717</v>
      </c>
      <c r="U2743" s="10"/>
      <c r="V2743" s="10"/>
      <c r="W2743" s="10"/>
      <c r="Y2743"/>
      <c r="Z2743" s="10"/>
      <c r="AB2743" s="253"/>
      <c r="AC2743" s="10"/>
      <c r="AD2743" s="10"/>
      <c r="AE2743" s="3"/>
      <c r="AF2743" s="3"/>
    </row>
    <row r="2744" spans="1:32" ht="15" x14ac:dyDescent="0.25">
      <c r="A2744" s="55"/>
      <c r="B2744" s="199"/>
      <c r="C2744" s="10" t="s">
        <v>464</v>
      </c>
      <c r="D2744" s="10"/>
      <c r="E2744" s="10" t="s">
        <v>200</v>
      </c>
      <c r="F2744" s="392">
        <v>1960</v>
      </c>
      <c r="G2744" s="10"/>
      <c r="H2744" s="392">
        <f t="shared" si="73"/>
        <v>7</v>
      </c>
      <c r="I2744" s="10"/>
      <c r="J2744" s="10"/>
      <c r="K2744" s="10"/>
      <c r="M2744" s="10">
        <v>1</v>
      </c>
      <c r="N2744" s="69"/>
      <c r="P2744" s="248">
        <f t="shared" si="70"/>
        <v>0</v>
      </c>
      <c r="Q2744" s="10"/>
      <c r="R2744" s="10"/>
      <c r="S2744" s="10"/>
      <c r="T2744" s="180">
        <f t="shared" si="71"/>
        <v>1960</v>
      </c>
      <c r="U2744" s="10"/>
      <c r="V2744" s="10"/>
      <c r="W2744" s="10"/>
      <c r="Y2744"/>
      <c r="Z2744" s="10"/>
      <c r="AB2744" s="253"/>
      <c r="AC2744" s="10"/>
      <c r="AD2744" s="10"/>
      <c r="AE2744" s="3"/>
      <c r="AF2744" s="3"/>
    </row>
    <row r="2745" spans="1:32" ht="15" x14ac:dyDescent="0.25">
      <c r="A2745" s="55"/>
      <c r="B2745" s="199"/>
      <c r="C2745" s="10" t="s">
        <v>465</v>
      </c>
      <c r="D2745" s="10"/>
      <c r="E2745" s="10" t="s">
        <v>466</v>
      </c>
      <c r="F2745" s="392">
        <v>1381923</v>
      </c>
      <c r="G2745" s="10"/>
      <c r="H2745" s="392">
        <f t="shared" ref="H2745:H2808" si="74">ROUND($H$2912*F2745/$F$2912,0)</f>
        <v>4687</v>
      </c>
      <c r="I2745" s="10"/>
      <c r="J2745" s="10"/>
      <c r="K2745" s="10"/>
      <c r="M2745" s="10">
        <v>481</v>
      </c>
      <c r="N2745" s="69"/>
      <c r="P2745" s="248">
        <f t="shared" si="70"/>
        <v>0</v>
      </c>
      <c r="Q2745" s="10"/>
      <c r="R2745" s="10"/>
      <c r="S2745" s="10"/>
      <c r="T2745" s="180">
        <f t="shared" si="71"/>
        <v>2873.0207900207902</v>
      </c>
      <c r="U2745" s="10"/>
      <c r="V2745" s="10"/>
      <c r="W2745" s="10"/>
      <c r="Y2745"/>
      <c r="Z2745" s="10"/>
      <c r="AB2745" s="253"/>
      <c r="AC2745" s="10"/>
      <c r="AD2745" s="10"/>
      <c r="AE2745" s="3"/>
      <c r="AF2745" s="3"/>
    </row>
    <row r="2746" spans="1:32" ht="15" x14ac:dyDescent="0.25">
      <c r="A2746" s="55"/>
      <c r="B2746" s="199"/>
      <c r="C2746" s="10" t="s">
        <v>467</v>
      </c>
      <c r="D2746" s="10"/>
      <c r="E2746" s="10" t="s">
        <v>144</v>
      </c>
      <c r="F2746" s="392">
        <v>987</v>
      </c>
      <c r="G2746" s="10"/>
      <c r="H2746" s="392">
        <f t="shared" si="74"/>
        <v>3</v>
      </c>
      <c r="I2746" s="10"/>
      <c r="J2746" s="10"/>
      <c r="K2746" s="10"/>
      <c r="M2746" s="10">
        <v>7</v>
      </c>
      <c r="N2746" s="69"/>
      <c r="P2746" s="248">
        <f t="shared" si="70"/>
        <v>0</v>
      </c>
      <c r="Q2746" s="10"/>
      <c r="R2746" s="10"/>
      <c r="S2746" s="10"/>
      <c r="T2746" s="180">
        <f t="shared" si="71"/>
        <v>141</v>
      </c>
      <c r="U2746" s="10"/>
      <c r="V2746" s="10"/>
      <c r="W2746" s="10"/>
      <c r="Y2746"/>
      <c r="Z2746" s="10"/>
      <c r="AB2746" s="253"/>
      <c r="AC2746" s="10"/>
      <c r="AD2746" s="10"/>
      <c r="AE2746" s="3"/>
      <c r="AF2746" s="3"/>
    </row>
    <row r="2747" spans="1:32" ht="15" x14ac:dyDescent="0.25">
      <c r="A2747" s="55"/>
      <c r="B2747" s="199"/>
      <c r="C2747" s="10" t="s">
        <v>467</v>
      </c>
      <c r="D2747" s="10"/>
      <c r="E2747" s="10" t="s">
        <v>69</v>
      </c>
      <c r="F2747" s="392">
        <v>773462</v>
      </c>
      <c r="G2747" s="10"/>
      <c r="H2747" s="392">
        <f t="shared" si="74"/>
        <v>2623</v>
      </c>
      <c r="I2747" s="10"/>
      <c r="J2747" s="10"/>
      <c r="K2747" s="10"/>
      <c r="M2747" s="10">
        <v>37</v>
      </c>
      <c r="N2747" s="69"/>
      <c r="P2747" s="248">
        <f t="shared" si="70"/>
        <v>0</v>
      </c>
      <c r="Q2747" s="10"/>
      <c r="R2747" s="10"/>
      <c r="S2747" s="10"/>
      <c r="T2747" s="180">
        <f t="shared" si="71"/>
        <v>20904.37837837838</v>
      </c>
      <c r="U2747" s="10"/>
      <c r="V2747" s="10"/>
      <c r="W2747" s="10"/>
      <c r="Y2747"/>
      <c r="Z2747" s="10"/>
      <c r="AB2747" s="253"/>
      <c r="AC2747" s="10"/>
      <c r="AD2747" s="10"/>
      <c r="AE2747" s="3"/>
      <c r="AF2747" s="3"/>
    </row>
    <row r="2748" spans="1:32" ht="15" x14ac:dyDescent="0.25">
      <c r="A2748" s="55"/>
      <c r="B2748" s="199"/>
      <c r="C2748" s="10" t="s">
        <v>467</v>
      </c>
      <c r="D2748" s="10"/>
      <c r="E2748" s="10" t="s">
        <v>423</v>
      </c>
      <c r="F2748" s="392">
        <v>24</v>
      </c>
      <c r="G2748" s="10"/>
      <c r="H2748" s="392">
        <f t="shared" si="74"/>
        <v>0</v>
      </c>
      <c r="I2748" s="10"/>
      <c r="J2748" s="10"/>
      <c r="K2748" s="10"/>
      <c r="M2748" s="10">
        <v>1</v>
      </c>
      <c r="N2748" s="69"/>
      <c r="P2748" s="248">
        <f t="shared" si="70"/>
        <v>0</v>
      </c>
      <c r="Q2748" s="10"/>
      <c r="R2748" s="10"/>
      <c r="S2748" s="10"/>
      <c r="T2748" s="180">
        <f t="shared" si="71"/>
        <v>24</v>
      </c>
      <c r="U2748" s="10"/>
      <c r="V2748" s="10"/>
      <c r="W2748" s="10"/>
      <c r="Y2748"/>
      <c r="Z2748" s="10"/>
      <c r="AB2748" s="253"/>
      <c r="AC2748" s="10"/>
      <c r="AD2748" s="10"/>
      <c r="AE2748" s="3"/>
      <c r="AF2748" s="3"/>
    </row>
    <row r="2749" spans="1:32" ht="15" x14ac:dyDescent="0.25">
      <c r="A2749" s="55"/>
      <c r="B2749" s="199"/>
      <c r="C2749" s="10" t="s">
        <v>468</v>
      </c>
      <c r="D2749" s="10"/>
      <c r="E2749" s="10" t="s">
        <v>200</v>
      </c>
      <c r="F2749" s="392">
        <v>11456</v>
      </c>
      <c r="G2749" s="10"/>
      <c r="H2749" s="392">
        <f t="shared" si="74"/>
        <v>39</v>
      </c>
      <c r="I2749" s="10"/>
      <c r="J2749" s="10"/>
      <c r="K2749" s="10"/>
      <c r="M2749" s="10">
        <v>3</v>
      </c>
      <c r="N2749" s="69"/>
      <c r="P2749" s="248">
        <f t="shared" si="70"/>
        <v>0</v>
      </c>
      <c r="Q2749" s="10"/>
      <c r="R2749" s="10"/>
      <c r="S2749" s="10"/>
      <c r="T2749" s="180">
        <f t="shared" si="71"/>
        <v>3818.6666666666665</v>
      </c>
      <c r="U2749" s="10"/>
      <c r="V2749" s="10"/>
      <c r="W2749" s="10"/>
      <c r="Y2749"/>
      <c r="Z2749" s="10"/>
      <c r="AB2749" s="253"/>
      <c r="AC2749" s="10"/>
      <c r="AD2749" s="10"/>
      <c r="AE2749" s="3"/>
      <c r="AF2749" s="3"/>
    </row>
    <row r="2750" spans="1:32" ht="15" x14ac:dyDescent="0.25">
      <c r="A2750" s="55"/>
      <c r="B2750" s="199"/>
      <c r="C2750" s="10" t="s">
        <v>469</v>
      </c>
      <c r="D2750" s="10"/>
      <c r="E2750" s="10" t="s">
        <v>123</v>
      </c>
      <c r="F2750" s="392">
        <v>2100</v>
      </c>
      <c r="G2750" s="10"/>
      <c r="H2750" s="392">
        <f t="shared" si="74"/>
        <v>7</v>
      </c>
      <c r="I2750" s="10"/>
      <c r="J2750" s="10"/>
      <c r="K2750" s="10"/>
      <c r="M2750" s="10">
        <v>1</v>
      </c>
      <c r="N2750" s="69"/>
      <c r="P2750" s="248">
        <f t="shared" si="70"/>
        <v>0</v>
      </c>
      <c r="Q2750" s="10"/>
      <c r="R2750" s="10"/>
      <c r="S2750" s="10"/>
      <c r="T2750" s="180">
        <f t="shared" si="71"/>
        <v>2100</v>
      </c>
      <c r="U2750" s="10"/>
      <c r="V2750" s="10"/>
      <c r="W2750" s="10"/>
      <c r="Y2750"/>
      <c r="Z2750" s="10"/>
      <c r="AB2750" s="253"/>
      <c r="AC2750" s="10"/>
      <c r="AD2750" s="10"/>
      <c r="AE2750" s="3"/>
      <c r="AF2750" s="3"/>
    </row>
    <row r="2751" spans="1:32" ht="15" x14ac:dyDescent="0.25">
      <c r="A2751" s="55"/>
      <c r="B2751" s="199"/>
      <c r="C2751" s="10" t="s">
        <v>469</v>
      </c>
      <c r="D2751" s="10"/>
      <c r="E2751" s="10" t="s">
        <v>99</v>
      </c>
      <c r="F2751" s="392">
        <v>4556914</v>
      </c>
      <c r="G2751" s="10"/>
      <c r="H2751" s="392">
        <f t="shared" si="74"/>
        <v>15456</v>
      </c>
      <c r="I2751" s="10"/>
      <c r="J2751" s="10"/>
      <c r="K2751" s="10"/>
      <c r="M2751" s="10">
        <v>1146</v>
      </c>
      <c r="N2751" s="69"/>
      <c r="P2751" s="248">
        <f t="shared" si="70"/>
        <v>0</v>
      </c>
      <c r="Q2751" s="10"/>
      <c r="R2751" s="10"/>
      <c r="S2751" s="10"/>
      <c r="T2751" s="180">
        <f t="shared" si="71"/>
        <v>3976.3647469458988</v>
      </c>
      <c r="U2751" s="10"/>
      <c r="V2751" s="10"/>
      <c r="W2751" s="10"/>
      <c r="Y2751"/>
      <c r="Z2751" s="10"/>
      <c r="AB2751" s="253"/>
      <c r="AC2751" s="10"/>
      <c r="AD2751" s="10"/>
      <c r="AE2751" s="3"/>
      <c r="AF2751" s="3"/>
    </row>
    <row r="2752" spans="1:32" ht="15" x14ac:dyDescent="0.25">
      <c r="A2752" s="55"/>
      <c r="B2752" s="199"/>
      <c r="C2752" s="10" t="s">
        <v>470</v>
      </c>
      <c r="D2752" s="10"/>
      <c r="E2752" s="10" t="s">
        <v>69</v>
      </c>
      <c r="F2752" s="392">
        <v>190578</v>
      </c>
      <c r="G2752" s="10"/>
      <c r="H2752" s="392">
        <f t="shared" si="74"/>
        <v>646</v>
      </c>
      <c r="I2752" s="10"/>
      <c r="J2752" s="10"/>
      <c r="K2752" s="10"/>
      <c r="M2752" s="10">
        <v>29</v>
      </c>
      <c r="N2752" s="69"/>
      <c r="P2752" s="248">
        <f t="shared" si="70"/>
        <v>0</v>
      </c>
      <c r="Q2752" s="10"/>
      <c r="R2752" s="10"/>
      <c r="S2752" s="10"/>
      <c r="T2752" s="180">
        <f t="shared" si="71"/>
        <v>6571.6551724137935</v>
      </c>
      <c r="U2752" s="10"/>
      <c r="V2752" s="10"/>
      <c r="W2752" s="10"/>
      <c r="Y2752"/>
      <c r="Z2752" s="10"/>
      <c r="AB2752" s="253"/>
      <c r="AC2752" s="10"/>
      <c r="AD2752" s="10"/>
      <c r="AE2752" s="3"/>
      <c r="AF2752" s="3"/>
    </row>
    <row r="2753" spans="1:32" ht="15" x14ac:dyDescent="0.25">
      <c r="A2753" s="55"/>
      <c r="B2753" s="199"/>
      <c r="C2753" s="10" t="s">
        <v>471</v>
      </c>
      <c r="D2753" s="10"/>
      <c r="E2753" s="10" t="s">
        <v>62</v>
      </c>
      <c r="F2753" s="392">
        <v>903</v>
      </c>
      <c r="G2753" s="10"/>
      <c r="H2753" s="392">
        <f t="shared" si="74"/>
        <v>3</v>
      </c>
      <c r="I2753" s="10"/>
      <c r="J2753" s="10"/>
      <c r="K2753" s="10"/>
      <c r="M2753" s="10">
        <v>1</v>
      </c>
      <c r="N2753" s="69"/>
      <c r="P2753" s="248">
        <f t="shared" si="70"/>
        <v>0</v>
      </c>
      <c r="Q2753" s="10"/>
      <c r="R2753" s="10"/>
      <c r="S2753" s="10"/>
      <c r="T2753" s="180">
        <f t="shared" si="71"/>
        <v>903</v>
      </c>
      <c r="U2753" s="10"/>
      <c r="V2753" s="10"/>
      <c r="W2753" s="10"/>
      <c r="Y2753"/>
      <c r="Z2753" s="10"/>
      <c r="AB2753" s="253"/>
      <c r="AC2753" s="10"/>
      <c r="AD2753" s="10"/>
      <c r="AE2753" s="3"/>
      <c r="AF2753" s="3"/>
    </row>
    <row r="2754" spans="1:32" ht="15" x14ac:dyDescent="0.25">
      <c r="A2754" s="55"/>
      <c r="B2754" s="199"/>
      <c r="C2754" s="10" t="s">
        <v>471</v>
      </c>
      <c r="D2754" s="10"/>
      <c r="E2754" s="10" t="s">
        <v>64</v>
      </c>
      <c r="F2754" s="392">
        <v>52286</v>
      </c>
      <c r="G2754" s="10"/>
      <c r="H2754" s="392">
        <f t="shared" si="74"/>
        <v>177</v>
      </c>
      <c r="I2754" s="10"/>
      <c r="J2754" s="10"/>
      <c r="K2754" s="10"/>
      <c r="M2754" s="10">
        <v>4</v>
      </c>
      <c r="N2754" s="69"/>
      <c r="P2754" s="248">
        <f t="shared" si="70"/>
        <v>0</v>
      </c>
      <c r="Q2754" s="10"/>
      <c r="R2754" s="10"/>
      <c r="S2754" s="10"/>
      <c r="T2754" s="180">
        <f t="shared" si="71"/>
        <v>13071.5</v>
      </c>
      <c r="U2754" s="10"/>
      <c r="V2754" s="10"/>
      <c r="W2754" s="10"/>
      <c r="Y2754"/>
      <c r="Z2754" s="10"/>
      <c r="AB2754" s="253"/>
      <c r="AC2754" s="10"/>
      <c r="AD2754" s="10"/>
      <c r="AE2754" s="3"/>
      <c r="AF2754" s="3"/>
    </row>
    <row r="2755" spans="1:32" ht="15" x14ac:dyDescent="0.25">
      <c r="A2755" s="55"/>
      <c r="B2755" s="199"/>
      <c r="C2755" s="10" t="s">
        <v>471</v>
      </c>
      <c r="D2755" s="10"/>
      <c r="E2755" s="10" t="s">
        <v>210</v>
      </c>
      <c r="F2755" s="392">
        <v>2240</v>
      </c>
      <c r="G2755" s="10"/>
      <c r="H2755" s="392">
        <f t="shared" si="74"/>
        <v>8</v>
      </c>
      <c r="I2755" s="10"/>
      <c r="J2755" s="10"/>
      <c r="K2755" s="10"/>
      <c r="M2755" s="10">
        <v>1</v>
      </c>
      <c r="N2755" s="69"/>
      <c r="P2755" s="248">
        <f t="shared" si="70"/>
        <v>0</v>
      </c>
      <c r="Q2755" s="10"/>
      <c r="R2755" s="10"/>
      <c r="S2755" s="10"/>
      <c r="T2755" s="180">
        <f t="shared" si="71"/>
        <v>2240</v>
      </c>
      <c r="U2755" s="10"/>
      <c r="V2755" s="10"/>
      <c r="W2755" s="10"/>
      <c r="Y2755"/>
      <c r="Z2755" s="10"/>
      <c r="AB2755" s="253"/>
      <c r="AC2755" s="10"/>
      <c r="AD2755" s="10"/>
      <c r="AE2755" s="3"/>
      <c r="AF2755" s="3"/>
    </row>
    <row r="2756" spans="1:32" ht="15" x14ac:dyDescent="0.25">
      <c r="A2756" s="55"/>
      <c r="B2756" s="199"/>
      <c r="C2756" s="10" t="s">
        <v>471</v>
      </c>
      <c r="D2756" s="10"/>
      <c r="E2756" s="10" t="s">
        <v>223</v>
      </c>
      <c r="F2756" s="392">
        <v>131</v>
      </c>
      <c r="G2756" s="10"/>
      <c r="H2756" s="392">
        <f t="shared" si="74"/>
        <v>0</v>
      </c>
      <c r="I2756" s="10"/>
      <c r="J2756" s="10"/>
      <c r="K2756" s="10"/>
      <c r="M2756" s="10">
        <v>1</v>
      </c>
      <c r="N2756" s="69"/>
      <c r="P2756" s="248">
        <f t="shared" si="70"/>
        <v>0</v>
      </c>
      <c r="Q2756" s="10"/>
      <c r="R2756" s="10"/>
      <c r="S2756" s="10"/>
      <c r="T2756" s="180">
        <f t="shared" si="71"/>
        <v>131</v>
      </c>
      <c r="U2756" s="10"/>
      <c r="V2756" s="10"/>
      <c r="W2756" s="10"/>
      <c r="Y2756"/>
      <c r="Z2756" s="10"/>
      <c r="AB2756" s="253"/>
      <c r="AC2756" s="10"/>
      <c r="AD2756" s="10"/>
      <c r="AE2756" s="3"/>
      <c r="AF2756" s="3"/>
    </row>
    <row r="2757" spans="1:32" ht="15" x14ac:dyDescent="0.25">
      <c r="A2757" s="55"/>
      <c r="B2757" s="199"/>
      <c r="C2757" s="10" t="s">
        <v>471</v>
      </c>
      <c r="D2757" s="10"/>
      <c r="E2757" s="10" t="s">
        <v>76</v>
      </c>
      <c r="F2757" s="392">
        <v>1931</v>
      </c>
      <c r="G2757" s="10"/>
      <c r="H2757" s="392">
        <f t="shared" si="74"/>
        <v>7</v>
      </c>
      <c r="I2757" s="10"/>
      <c r="J2757" s="10"/>
      <c r="K2757" s="10"/>
      <c r="M2757" s="10">
        <v>1</v>
      </c>
      <c r="N2757" s="69"/>
      <c r="P2757" s="248">
        <f t="shared" si="70"/>
        <v>0</v>
      </c>
      <c r="Q2757" s="10"/>
      <c r="R2757" s="10"/>
      <c r="S2757" s="10"/>
      <c r="T2757" s="180">
        <f t="shared" si="71"/>
        <v>1931</v>
      </c>
      <c r="U2757" s="10"/>
      <c r="V2757" s="10"/>
      <c r="W2757" s="10"/>
      <c r="Y2757"/>
      <c r="Z2757" s="10"/>
      <c r="AB2757" s="253"/>
      <c r="AC2757" s="10"/>
      <c r="AD2757" s="10"/>
      <c r="AE2757" s="3"/>
      <c r="AF2757" s="3"/>
    </row>
    <row r="2758" spans="1:32" ht="15" x14ac:dyDescent="0.25">
      <c r="A2758" s="55"/>
      <c r="B2758" s="199"/>
      <c r="C2758" s="10" t="s">
        <v>471</v>
      </c>
      <c r="D2758" s="10"/>
      <c r="E2758" s="10" t="s">
        <v>292</v>
      </c>
      <c r="F2758" s="392">
        <v>9175418</v>
      </c>
      <c r="G2758" s="10"/>
      <c r="H2758" s="392">
        <f t="shared" si="74"/>
        <v>31122</v>
      </c>
      <c r="I2758" s="10"/>
      <c r="J2758" s="10"/>
      <c r="K2758" s="10"/>
      <c r="M2758" s="10">
        <v>265</v>
      </c>
      <c r="N2758" s="69"/>
      <c r="P2758" s="248">
        <f t="shared" si="70"/>
        <v>0</v>
      </c>
      <c r="Q2758" s="10"/>
      <c r="R2758" s="10"/>
      <c r="S2758" s="10"/>
      <c r="T2758" s="180">
        <f t="shared" si="71"/>
        <v>34624.21886792453</v>
      </c>
      <c r="U2758" s="10"/>
      <c r="V2758" s="10"/>
      <c r="W2758" s="10"/>
      <c r="Y2758"/>
      <c r="Z2758" s="10"/>
      <c r="AB2758" s="253"/>
      <c r="AC2758" s="10"/>
      <c r="AD2758" s="10"/>
      <c r="AE2758" s="3"/>
      <c r="AF2758" s="3"/>
    </row>
    <row r="2759" spans="1:32" ht="15" x14ac:dyDescent="0.25">
      <c r="A2759" s="55"/>
      <c r="B2759" s="199"/>
      <c r="C2759" s="10" t="s">
        <v>471</v>
      </c>
      <c r="D2759" s="10"/>
      <c r="E2759" s="10" t="s">
        <v>195</v>
      </c>
      <c r="F2759" s="392">
        <v>5700</v>
      </c>
      <c r="G2759" s="10"/>
      <c r="H2759" s="392">
        <f t="shared" si="74"/>
        <v>19</v>
      </c>
      <c r="I2759" s="10"/>
      <c r="J2759" s="10"/>
      <c r="K2759" s="10"/>
      <c r="M2759" s="10">
        <v>1</v>
      </c>
      <c r="N2759" s="69"/>
      <c r="P2759" s="248">
        <f t="shared" si="70"/>
        <v>0</v>
      </c>
      <c r="Q2759" s="10"/>
      <c r="R2759" s="10"/>
      <c r="S2759" s="10"/>
      <c r="T2759" s="180">
        <f t="shared" si="71"/>
        <v>5700</v>
      </c>
      <c r="U2759" s="10"/>
      <c r="V2759" s="10"/>
      <c r="W2759" s="10"/>
      <c r="Y2759"/>
      <c r="Z2759" s="10"/>
      <c r="AB2759" s="253"/>
      <c r="AC2759" s="10"/>
      <c r="AD2759" s="10"/>
      <c r="AE2759" s="3"/>
      <c r="AF2759" s="3"/>
    </row>
    <row r="2760" spans="1:32" ht="15" x14ac:dyDescent="0.25">
      <c r="A2760" s="55"/>
      <c r="B2760" s="199"/>
      <c r="C2760" s="10" t="s">
        <v>472</v>
      </c>
      <c r="D2760" s="10"/>
      <c r="E2760" s="10" t="s">
        <v>286</v>
      </c>
      <c r="F2760" s="392">
        <v>33540</v>
      </c>
      <c r="G2760" s="10"/>
      <c r="H2760" s="392">
        <f t="shared" si="74"/>
        <v>114</v>
      </c>
      <c r="I2760" s="10"/>
      <c r="J2760" s="10"/>
      <c r="K2760" s="10"/>
      <c r="M2760" s="10">
        <v>31</v>
      </c>
      <c r="N2760" s="69"/>
      <c r="P2760" s="248">
        <f t="shared" si="70"/>
        <v>0</v>
      </c>
      <c r="Q2760" s="10"/>
      <c r="R2760" s="10"/>
      <c r="S2760" s="10"/>
      <c r="T2760" s="180">
        <f t="shared" si="71"/>
        <v>1081.9354838709678</v>
      </c>
      <c r="U2760" s="10"/>
      <c r="V2760" s="10"/>
      <c r="W2760" s="10"/>
      <c r="Y2760"/>
      <c r="Z2760" s="10"/>
      <c r="AB2760" s="253"/>
      <c r="AC2760" s="10"/>
      <c r="AD2760" s="10"/>
      <c r="AE2760" s="3"/>
      <c r="AF2760" s="3"/>
    </row>
    <row r="2761" spans="1:32" ht="15" x14ac:dyDescent="0.25">
      <c r="A2761" s="55"/>
      <c r="B2761" s="199"/>
      <c r="C2761" s="10" t="s">
        <v>473</v>
      </c>
      <c r="D2761" s="10"/>
      <c r="E2761" s="10" t="s">
        <v>474</v>
      </c>
      <c r="F2761" s="392">
        <v>421228</v>
      </c>
      <c r="G2761" s="10"/>
      <c r="H2761" s="392">
        <f t="shared" si="74"/>
        <v>1429</v>
      </c>
      <c r="I2761" s="10"/>
      <c r="J2761" s="10"/>
      <c r="K2761" s="10"/>
      <c r="M2761" s="10">
        <v>50</v>
      </c>
      <c r="N2761" s="69"/>
      <c r="P2761" s="248">
        <f t="shared" si="70"/>
        <v>0</v>
      </c>
      <c r="Q2761" s="10"/>
      <c r="R2761" s="10"/>
      <c r="S2761" s="10"/>
      <c r="T2761" s="180">
        <f t="shared" si="71"/>
        <v>8424.56</v>
      </c>
      <c r="U2761" s="10"/>
      <c r="V2761" s="10"/>
      <c r="W2761" s="10"/>
      <c r="Y2761"/>
      <c r="Z2761" s="10"/>
      <c r="AB2761" s="253"/>
      <c r="AC2761" s="10"/>
      <c r="AD2761" s="10"/>
      <c r="AE2761" s="3"/>
      <c r="AF2761" s="3"/>
    </row>
    <row r="2762" spans="1:32" ht="15" x14ac:dyDescent="0.25">
      <c r="A2762" s="55"/>
      <c r="B2762" s="199"/>
      <c r="C2762" s="10" t="s">
        <v>473</v>
      </c>
      <c r="D2762" s="10"/>
      <c r="E2762" s="10" t="s">
        <v>133</v>
      </c>
      <c r="F2762" s="392">
        <v>501</v>
      </c>
      <c r="G2762" s="10"/>
      <c r="H2762" s="392">
        <f t="shared" si="74"/>
        <v>2</v>
      </c>
      <c r="I2762" s="10"/>
      <c r="J2762" s="10"/>
      <c r="K2762" s="10"/>
      <c r="M2762" s="10">
        <v>1</v>
      </c>
      <c r="N2762" s="69"/>
      <c r="P2762" s="248">
        <f t="shared" si="70"/>
        <v>0</v>
      </c>
      <c r="Q2762" s="10"/>
      <c r="R2762" s="10"/>
      <c r="S2762" s="10"/>
      <c r="T2762" s="180">
        <f t="shared" si="71"/>
        <v>501</v>
      </c>
      <c r="U2762" s="10"/>
      <c r="V2762" s="10"/>
      <c r="W2762" s="10"/>
      <c r="Y2762"/>
      <c r="Z2762" s="10"/>
      <c r="AB2762" s="253"/>
      <c r="AC2762" s="10"/>
      <c r="AD2762" s="10"/>
      <c r="AE2762" s="3"/>
      <c r="AF2762" s="3"/>
    </row>
    <row r="2763" spans="1:32" ht="15" x14ac:dyDescent="0.25">
      <c r="A2763" s="55"/>
      <c r="B2763" s="199"/>
      <c r="C2763" s="10" t="s">
        <v>475</v>
      </c>
      <c r="D2763" s="10"/>
      <c r="E2763" s="10" t="s">
        <v>133</v>
      </c>
      <c r="F2763" s="392">
        <v>517195</v>
      </c>
      <c r="G2763" s="10"/>
      <c r="H2763" s="392">
        <f t="shared" si="74"/>
        <v>1754</v>
      </c>
      <c r="I2763" s="10"/>
      <c r="J2763" s="10"/>
      <c r="K2763" s="10"/>
      <c r="M2763" s="10">
        <v>141</v>
      </c>
      <c r="N2763" s="69"/>
      <c r="P2763" s="248">
        <f t="shared" si="70"/>
        <v>0</v>
      </c>
      <c r="Q2763" s="10"/>
      <c r="R2763" s="10"/>
      <c r="S2763" s="10"/>
      <c r="T2763" s="180">
        <f t="shared" si="71"/>
        <v>3668.049645390071</v>
      </c>
      <c r="U2763" s="10"/>
      <c r="V2763" s="10"/>
      <c r="W2763" s="10"/>
      <c r="Y2763"/>
      <c r="Z2763" s="10"/>
      <c r="AB2763" s="253"/>
      <c r="AC2763" s="10"/>
      <c r="AD2763" s="10"/>
      <c r="AE2763" s="3"/>
      <c r="AF2763" s="3"/>
    </row>
    <row r="2764" spans="1:32" ht="15" x14ac:dyDescent="0.25">
      <c r="A2764" s="55"/>
      <c r="B2764" s="199"/>
      <c r="C2764" s="10" t="s">
        <v>476</v>
      </c>
      <c r="D2764" s="10"/>
      <c r="E2764" s="10" t="s">
        <v>72</v>
      </c>
      <c r="F2764" s="392">
        <v>937</v>
      </c>
      <c r="G2764" s="10"/>
      <c r="H2764" s="392">
        <f t="shared" si="74"/>
        <v>3</v>
      </c>
      <c r="I2764" s="10"/>
      <c r="J2764" s="10"/>
      <c r="K2764" s="10"/>
      <c r="M2764" s="10">
        <v>1</v>
      </c>
      <c r="N2764" s="69"/>
      <c r="P2764" s="248">
        <f t="shared" si="70"/>
        <v>0</v>
      </c>
      <c r="Q2764" s="10"/>
      <c r="R2764" s="10"/>
      <c r="S2764" s="10"/>
      <c r="T2764" s="180">
        <f t="shared" si="71"/>
        <v>937</v>
      </c>
      <c r="U2764" s="10"/>
      <c r="V2764" s="10"/>
      <c r="W2764" s="10"/>
      <c r="Y2764"/>
      <c r="Z2764" s="10"/>
      <c r="AB2764" s="253"/>
      <c r="AC2764" s="10"/>
      <c r="AD2764" s="10"/>
      <c r="AE2764" s="3"/>
      <c r="AF2764" s="3"/>
    </row>
    <row r="2765" spans="1:32" ht="15" x14ac:dyDescent="0.25">
      <c r="A2765" s="55"/>
      <c r="B2765" s="199"/>
      <c r="C2765" s="10" t="s">
        <v>476</v>
      </c>
      <c r="D2765" s="10"/>
      <c r="E2765" s="10" t="s">
        <v>210</v>
      </c>
      <c r="F2765" s="392">
        <v>11</v>
      </c>
      <c r="G2765" s="10"/>
      <c r="H2765" s="392">
        <f t="shared" si="74"/>
        <v>0</v>
      </c>
      <c r="I2765" s="10"/>
      <c r="J2765" s="10"/>
      <c r="K2765" s="10"/>
      <c r="M2765" s="10">
        <v>1</v>
      </c>
      <c r="N2765" s="69"/>
      <c r="P2765" s="248">
        <f t="shared" si="70"/>
        <v>0</v>
      </c>
      <c r="Q2765" s="10"/>
      <c r="R2765" s="10"/>
      <c r="S2765" s="10"/>
      <c r="T2765" s="180">
        <f t="shared" si="71"/>
        <v>11</v>
      </c>
      <c r="U2765" s="10"/>
      <c r="V2765" s="10"/>
      <c r="W2765" s="10"/>
      <c r="Y2765"/>
      <c r="Z2765" s="10"/>
      <c r="AB2765" s="253"/>
      <c r="AC2765" s="10"/>
      <c r="AD2765" s="10"/>
      <c r="AE2765" s="3"/>
      <c r="AF2765" s="3"/>
    </row>
    <row r="2766" spans="1:32" ht="15" x14ac:dyDescent="0.25">
      <c r="A2766" s="55"/>
      <c r="B2766" s="199"/>
      <c r="C2766" s="10" t="s">
        <v>476</v>
      </c>
      <c r="D2766" s="10"/>
      <c r="E2766" s="10" t="s">
        <v>195</v>
      </c>
      <c r="F2766" s="392">
        <v>151787</v>
      </c>
      <c r="G2766" s="10"/>
      <c r="H2766" s="392">
        <f t="shared" si="74"/>
        <v>515</v>
      </c>
      <c r="I2766" s="10"/>
      <c r="J2766" s="10"/>
      <c r="K2766" s="10"/>
      <c r="M2766" s="10">
        <v>116</v>
      </c>
      <c r="N2766" s="69"/>
      <c r="P2766" s="248">
        <f t="shared" si="70"/>
        <v>0</v>
      </c>
      <c r="Q2766" s="10"/>
      <c r="R2766" s="10"/>
      <c r="S2766" s="10"/>
      <c r="T2766" s="180">
        <f t="shared" si="71"/>
        <v>1308.5086206896551</v>
      </c>
      <c r="U2766" s="10"/>
      <c r="V2766" s="10"/>
      <c r="W2766" s="10"/>
      <c r="Y2766"/>
      <c r="Z2766" s="10"/>
      <c r="AB2766" s="253"/>
      <c r="AC2766" s="10"/>
      <c r="AD2766" s="10"/>
      <c r="AE2766" s="3"/>
      <c r="AF2766" s="3"/>
    </row>
    <row r="2767" spans="1:32" ht="15" x14ac:dyDescent="0.25">
      <c r="A2767" s="55"/>
      <c r="B2767" s="199"/>
      <c r="C2767" s="10" t="s">
        <v>477</v>
      </c>
      <c r="D2767" s="10"/>
      <c r="E2767" s="10" t="s">
        <v>71</v>
      </c>
      <c r="F2767" s="392">
        <v>62</v>
      </c>
      <c r="G2767" s="10"/>
      <c r="H2767" s="392">
        <f t="shared" si="74"/>
        <v>0</v>
      </c>
      <c r="I2767" s="10"/>
      <c r="J2767" s="10"/>
      <c r="K2767" s="10"/>
      <c r="M2767" s="10">
        <v>1</v>
      </c>
      <c r="N2767" s="69"/>
      <c r="P2767" s="248">
        <f t="shared" si="70"/>
        <v>0</v>
      </c>
      <c r="Q2767" s="10"/>
      <c r="R2767" s="10"/>
      <c r="S2767" s="10"/>
      <c r="T2767" s="180">
        <f t="shared" si="71"/>
        <v>62</v>
      </c>
      <c r="U2767" s="10"/>
      <c r="V2767" s="10"/>
      <c r="W2767" s="10"/>
      <c r="Y2767"/>
      <c r="Z2767" s="10"/>
      <c r="AB2767" s="253"/>
      <c r="AC2767" s="10"/>
      <c r="AD2767" s="10"/>
      <c r="AE2767" s="3"/>
      <c r="AF2767" s="3"/>
    </row>
    <row r="2768" spans="1:32" ht="15" x14ac:dyDescent="0.25">
      <c r="A2768" s="55"/>
      <c r="B2768" s="199"/>
      <c r="C2768" s="10" t="s">
        <v>477</v>
      </c>
      <c r="D2768" s="10"/>
      <c r="E2768" s="10" t="s">
        <v>452</v>
      </c>
      <c r="F2768" s="392">
        <v>213</v>
      </c>
      <c r="G2768" s="10"/>
      <c r="H2768" s="392">
        <f t="shared" si="74"/>
        <v>1</v>
      </c>
      <c r="I2768" s="10"/>
      <c r="J2768" s="10"/>
      <c r="K2768" s="10"/>
      <c r="M2768" s="10">
        <v>1</v>
      </c>
      <c r="N2768" s="69"/>
      <c r="P2768" s="248">
        <f t="shared" si="70"/>
        <v>0</v>
      </c>
      <c r="Q2768" s="10"/>
      <c r="R2768" s="10"/>
      <c r="S2768" s="10"/>
      <c r="T2768" s="180">
        <f t="shared" si="71"/>
        <v>213</v>
      </c>
      <c r="U2768" s="10"/>
      <c r="V2768" s="10"/>
      <c r="W2768" s="10"/>
      <c r="Y2768"/>
      <c r="Z2768" s="10"/>
      <c r="AB2768" s="253"/>
      <c r="AC2768" s="10"/>
      <c r="AD2768" s="10"/>
      <c r="AE2768" s="3"/>
      <c r="AF2768" s="3"/>
    </row>
    <row r="2769" spans="1:32" ht="15" x14ac:dyDescent="0.25">
      <c r="A2769" s="55"/>
      <c r="B2769" s="199"/>
      <c r="C2769" s="10" t="s">
        <v>477</v>
      </c>
      <c r="D2769" s="10"/>
      <c r="E2769" s="10" t="s">
        <v>478</v>
      </c>
      <c r="F2769" s="392">
        <v>213717</v>
      </c>
      <c r="G2769" s="10"/>
      <c r="H2769" s="392">
        <f t="shared" si="74"/>
        <v>725</v>
      </c>
      <c r="I2769" s="10"/>
      <c r="J2769" s="10"/>
      <c r="K2769" s="10"/>
      <c r="M2769" s="10">
        <v>156</v>
      </c>
      <c r="N2769" s="69"/>
      <c r="P2769" s="248">
        <f t="shared" si="70"/>
        <v>0</v>
      </c>
      <c r="Q2769" s="10"/>
      <c r="R2769" s="10"/>
      <c r="S2769" s="10"/>
      <c r="T2769" s="180">
        <f t="shared" si="71"/>
        <v>1369.9807692307693</v>
      </c>
      <c r="U2769" s="10"/>
      <c r="V2769" s="10"/>
      <c r="W2769" s="10"/>
      <c r="Y2769"/>
      <c r="Z2769" s="10"/>
      <c r="AB2769" s="253"/>
      <c r="AC2769" s="10"/>
      <c r="AD2769" s="10"/>
      <c r="AE2769" s="3"/>
      <c r="AF2769" s="3"/>
    </row>
    <row r="2770" spans="1:32" ht="15" x14ac:dyDescent="0.25">
      <c r="A2770" s="55"/>
      <c r="B2770" s="199"/>
      <c r="C2770" s="10" t="s">
        <v>477</v>
      </c>
      <c r="D2770" s="10"/>
      <c r="E2770" s="10" t="s">
        <v>163</v>
      </c>
      <c r="F2770" s="392">
        <v>1492</v>
      </c>
      <c r="G2770" s="10"/>
      <c r="H2770" s="392">
        <f t="shared" si="74"/>
        <v>5</v>
      </c>
      <c r="I2770" s="10"/>
      <c r="J2770" s="10"/>
      <c r="K2770" s="10"/>
      <c r="M2770" s="10">
        <v>1</v>
      </c>
      <c r="N2770" s="69"/>
      <c r="P2770" s="248">
        <f t="shared" si="70"/>
        <v>0</v>
      </c>
      <c r="Q2770" s="10"/>
      <c r="R2770" s="10"/>
      <c r="S2770" s="10"/>
      <c r="T2770" s="180">
        <f t="shared" si="71"/>
        <v>1492</v>
      </c>
      <c r="U2770" s="10"/>
      <c r="V2770" s="10"/>
      <c r="W2770" s="10"/>
      <c r="Y2770"/>
      <c r="Z2770" s="10"/>
      <c r="AB2770" s="253"/>
      <c r="AC2770" s="10"/>
      <c r="AD2770" s="10"/>
      <c r="AE2770" s="3"/>
      <c r="AF2770" s="3"/>
    </row>
    <row r="2771" spans="1:32" ht="15" x14ac:dyDescent="0.25">
      <c r="A2771" s="55"/>
      <c r="B2771" s="199"/>
      <c r="C2771" s="10" t="s">
        <v>477</v>
      </c>
      <c r="D2771" s="10"/>
      <c r="E2771" s="10" t="s">
        <v>144</v>
      </c>
      <c r="F2771" s="392">
        <v>105</v>
      </c>
      <c r="G2771" s="10"/>
      <c r="H2771" s="392">
        <f t="shared" si="74"/>
        <v>0</v>
      </c>
      <c r="I2771" s="10"/>
      <c r="J2771" s="10"/>
      <c r="K2771" s="10"/>
      <c r="M2771" s="10">
        <v>1</v>
      </c>
      <c r="N2771" s="69"/>
      <c r="P2771" s="248">
        <f t="shared" si="70"/>
        <v>0</v>
      </c>
      <c r="Q2771" s="10"/>
      <c r="R2771" s="10"/>
      <c r="S2771" s="10"/>
      <c r="T2771" s="180">
        <f t="shared" si="71"/>
        <v>105</v>
      </c>
      <c r="U2771" s="10"/>
      <c r="V2771" s="10"/>
      <c r="W2771" s="10"/>
      <c r="Y2771"/>
      <c r="Z2771" s="10"/>
      <c r="AB2771" s="253"/>
      <c r="AC2771" s="10"/>
      <c r="AD2771" s="10"/>
      <c r="AE2771" s="3"/>
      <c r="AF2771" s="3"/>
    </row>
    <row r="2772" spans="1:32" ht="15" x14ac:dyDescent="0.25">
      <c r="A2772" s="55"/>
      <c r="B2772" s="199"/>
      <c r="C2772" s="10" t="s">
        <v>479</v>
      </c>
      <c r="D2772" s="10"/>
      <c r="E2772" s="10" t="s">
        <v>144</v>
      </c>
      <c r="F2772" s="392">
        <v>37464</v>
      </c>
      <c r="G2772" s="10"/>
      <c r="H2772" s="392">
        <f t="shared" si="74"/>
        <v>127</v>
      </c>
      <c r="I2772" s="10"/>
      <c r="J2772" s="10"/>
      <c r="K2772" s="10"/>
      <c r="M2772" s="10">
        <v>6</v>
      </c>
      <c r="N2772" s="69"/>
      <c r="P2772" s="248">
        <f t="shared" si="70"/>
        <v>0</v>
      </c>
      <c r="Q2772" s="10"/>
      <c r="R2772" s="10"/>
      <c r="S2772" s="10"/>
      <c r="T2772" s="180">
        <f t="shared" si="71"/>
        <v>6244</v>
      </c>
      <c r="U2772" s="10"/>
      <c r="V2772" s="10"/>
      <c r="W2772" s="10"/>
      <c r="Y2772"/>
      <c r="Z2772" s="10"/>
      <c r="AB2772" s="253"/>
      <c r="AC2772" s="10"/>
      <c r="AD2772" s="10"/>
      <c r="AE2772" s="3"/>
      <c r="AF2772" s="3"/>
    </row>
    <row r="2773" spans="1:32" ht="15" x14ac:dyDescent="0.25">
      <c r="A2773" s="55"/>
      <c r="B2773" s="199"/>
      <c r="C2773" s="10" t="s">
        <v>480</v>
      </c>
      <c r="D2773" s="10"/>
      <c r="E2773" s="10" t="s">
        <v>96</v>
      </c>
      <c r="F2773" s="392">
        <v>1348</v>
      </c>
      <c r="G2773" s="10"/>
      <c r="H2773" s="392">
        <f t="shared" si="74"/>
        <v>5</v>
      </c>
      <c r="I2773" s="10"/>
      <c r="J2773" s="10"/>
      <c r="K2773" s="10"/>
      <c r="M2773" s="10">
        <v>1</v>
      </c>
      <c r="N2773" s="69"/>
      <c r="P2773" s="248">
        <f t="shared" si="70"/>
        <v>0</v>
      </c>
      <c r="Q2773" s="10"/>
      <c r="R2773" s="10"/>
      <c r="S2773" s="10"/>
      <c r="T2773" s="180">
        <f t="shared" si="71"/>
        <v>1348</v>
      </c>
      <c r="U2773" s="10"/>
      <c r="V2773" s="10"/>
      <c r="W2773" s="10"/>
      <c r="Y2773"/>
      <c r="Z2773" s="10"/>
      <c r="AB2773" s="253"/>
      <c r="AC2773" s="10"/>
      <c r="AD2773" s="10"/>
      <c r="AE2773" s="3"/>
      <c r="AF2773" s="3"/>
    </row>
    <row r="2774" spans="1:32" ht="15" x14ac:dyDescent="0.25">
      <c r="A2774" s="55"/>
      <c r="B2774" s="199"/>
      <c r="C2774" s="10" t="s">
        <v>481</v>
      </c>
      <c r="D2774" s="10"/>
      <c r="E2774" s="10" t="s">
        <v>446</v>
      </c>
      <c r="F2774" s="392">
        <v>28279</v>
      </c>
      <c r="G2774" s="10"/>
      <c r="H2774" s="392">
        <f t="shared" si="74"/>
        <v>96</v>
      </c>
      <c r="I2774" s="10"/>
      <c r="J2774" s="10"/>
      <c r="K2774" s="10"/>
      <c r="M2774" s="10">
        <v>28</v>
      </c>
      <c r="N2774" s="69"/>
      <c r="P2774" s="248">
        <f t="shared" si="70"/>
        <v>0</v>
      </c>
      <c r="Q2774" s="10"/>
      <c r="R2774" s="10"/>
      <c r="S2774" s="10"/>
      <c r="T2774" s="180">
        <f t="shared" si="71"/>
        <v>1009.9642857142857</v>
      </c>
      <c r="U2774" s="10"/>
      <c r="V2774" s="10"/>
      <c r="W2774" s="10"/>
      <c r="Y2774"/>
      <c r="Z2774" s="10"/>
      <c r="AB2774" s="253"/>
      <c r="AC2774" s="10"/>
      <c r="AD2774" s="10"/>
      <c r="AE2774" s="3"/>
      <c r="AF2774" s="3"/>
    </row>
    <row r="2775" spans="1:32" ht="15" x14ac:dyDescent="0.25">
      <c r="A2775" s="55"/>
      <c r="B2775" s="199"/>
      <c r="C2775" s="10" t="s">
        <v>482</v>
      </c>
      <c r="D2775" s="10"/>
      <c r="E2775" s="10" t="s">
        <v>155</v>
      </c>
      <c r="F2775" s="392">
        <v>162290</v>
      </c>
      <c r="G2775" s="10"/>
      <c r="H2775" s="392">
        <f t="shared" si="74"/>
        <v>550</v>
      </c>
      <c r="I2775" s="10"/>
      <c r="J2775" s="10"/>
      <c r="K2775" s="10"/>
      <c r="M2775" s="10">
        <v>99</v>
      </c>
      <c r="N2775" s="69"/>
      <c r="P2775" s="248">
        <f t="shared" si="70"/>
        <v>0</v>
      </c>
      <c r="Q2775" s="10"/>
      <c r="R2775" s="10"/>
      <c r="S2775" s="10"/>
      <c r="T2775" s="180">
        <f t="shared" si="71"/>
        <v>1639.2929292929293</v>
      </c>
      <c r="U2775" s="10"/>
      <c r="V2775" s="10"/>
      <c r="W2775" s="10"/>
      <c r="Y2775"/>
      <c r="Z2775" s="10"/>
      <c r="AB2775" s="253"/>
      <c r="AC2775" s="10"/>
      <c r="AD2775" s="10"/>
      <c r="AE2775" s="3"/>
      <c r="AF2775" s="3"/>
    </row>
    <row r="2776" spans="1:32" ht="15" x14ac:dyDescent="0.25">
      <c r="A2776" s="55"/>
      <c r="B2776" s="199"/>
      <c r="C2776" s="10" t="s">
        <v>482</v>
      </c>
      <c r="D2776" s="10"/>
      <c r="E2776" s="10" t="s">
        <v>156</v>
      </c>
      <c r="F2776" s="392">
        <v>185</v>
      </c>
      <c r="G2776" s="10"/>
      <c r="H2776" s="392">
        <f t="shared" si="74"/>
        <v>1</v>
      </c>
      <c r="I2776" s="10"/>
      <c r="J2776" s="10"/>
      <c r="K2776" s="10"/>
      <c r="M2776" s="10">
        <v>1</v>
      </c>
      <c r="N2776" s="69"/>
      <c r="P2776" s="248">
        <f t="shared" si="70"/>
        <v>0</v>
      </c>
      <c r="Q2776" s="10"/>
      <c r="R2776" s="10"/>
      <c r="S2776" s="10"/>
      <c r="T2776" s="180">
        <f t="shared" si="71"/>
        <v>185</v>
      </c>
      <c r="U2776" s="10"/>
      <c r="V2776" s="10"/>
      <c r="W2776" s="10"/>
      <c r="Y2776"/>
      <c r="Z2776" s="10"/>
      <c r="AB2776" s="253"/>
      <c r="AC2776" s="10"/>
      <c r="AD2776" s="10"/>
      <c r="AE2776" s="3"/>
      <c r="AF2776" s="3"/>
    </row>
    <row r="2777" spans="1:32" ht="15" x14ac:dyDescent="0.25">
      <c r="A2777" s="55"/>
      <c r="B2777" s="199"/>
      <c r="C2777" s="10" t="s">
        <v>483</v>
      </c>
      <c r="D2777" s="10"/>
      <c r="E2777" s="10" t="s">
        <v>484</v>
      </c>
      <c r="F2777" s="392">
        <v>169597</v>
      </c>
      <c r="G2777" s="10"/>
      <c r="H2777" s="392">
        <f t="shared" si="74"/>
        <v>575</v>
      </c>
      <c r="I2777" s="10"/>
      <c r="J2777" s="10"/>
      <c r="K2777" s="10"/>
      <c r="M2777" s="10">
        <v>43</v>
      </c>
      <c r="N2777" s="69"/>
      <c r="P2777" s="248">
        <f t="shared" si="70"/>
        <v>0</v>
      </c>
      <c r="Q2777" s="10"/>
      <c r="R2777" s="10"/>
      <c r="S2777" s="10"/>
      <c r="T2777" s="180">
        <f t="shared" si="71"/>
        <v>3944.1162790697676</v>
      </c>
      <c r="U2777" s="10"/>
      <c r="V2777" s="10"/>
      <c r="W2777" s="10"/>
      <c r="Y2777"/>
      <c r="Z2777" s="10"/>
      <c r="AB2777" s="253"/>
      <c r="AC2777" s="10"/>
      <c r="AD2777" s="10"/>
      <c r="AE2777" s="3"/>
      <c r="AF2777" s="3"/>
    </row>
    <row r="2778" spans="1:32" ht="15" x14ac:dyDescent="0.25">
      <c r="A2778" s="55"/>
      <c r="B2778" s="199"/>
      <c r="C2778" s="10" t="s">
        <v>485</v>
      </c>
      <c r="D2778" s="10"/>
      <c r="E2778" s="10" t="s">
        <v>245</v>
      </c>
      <c r="F2778" s="392">
        <v>2258998</v>
      </c>
      <c r="G2778" s="10"/>
      <c r="H2778" s="392">
        <f t="shared" si="74"/>
        <v>7662</v>
      </c>
      <c r="I2778" s="10"/>
      <c r="J2778" s="10"/>
      <c r="K2778" s="10"/>
      <c r="M2778" s="10">
        <v>505</v>
      </c>
      <c r="N2778" s="69"/>
      <c r="P2778" s="248">
        <f t="shared" si="70"/>
        <v>0</v>
      </c>
      <c r="Q2778" s="10"/>
      <c r="R2778" s="10"/>
      <c r="S2778" s="10"/>
      <c r="T2778" s="180">
        <f t="shared" si="71"/>
        <v>4473.2633663366332</v>
      </c>
      <c r="U2778" s="10"/>
      <c r="V2778" s="10"/>
      <c r="W2778" s="10"/>
      <c r="Y2778"/>
      <c r="Z2778" s="10"/>
      <c r="AB2778" s="253"/>
      <c r="AC2778" s="10"/>
      <c r="AD2778" s="10"/>
      <c r="AE2778" s="3"/>
      <c r="AF2778" s="3"/>
    </row>
    <row r="2779" spans="1:32" ht="15" x14ac:dyDescent="0.25">
      <c r="A2779" s="55"/>
      <c r="B2779" s="199"/>
      <c r="C2779" s="10" t="s">
        <v>485</v>
      </c>
      <c r="D2779" s="10"/>
      <c r="E2779" s="10" t="s">
        <v>526</v>
      </c>
      <c r="F2779" s="392">
        <v>2249</v>
      </c>
      <c r="G2779" s="10"/>
      <c r="H2779" s="392">
        <f t="shared" si="74"/>
        <v>8</v>
      </c>
      <c r="I2779" s="10"/>
      <c r="J2779" s="10"/>
      <c r="K2779" s="10"/>
      <c r="M2779" s="10">
        <v>2</v>
      </c>
      <c r="N2779" s="69"/>
      <c r="P2779" s="248">
        <f t="shared" si="70"/>
        <v>0</v>
      </c>
      <c r="Q2779" s="10"/>
      <c r="R2779" s="10"/>
      <c r="S2779" s="10"/>
      <c r="T2779" s="180">
        <f t="shared" si="71"/>
        <v>1124.5</v>
      </c>
      <c r="U2779" s="10"/>
      <c r="V2779" s="10"/>
      <c r="W2779" s="10"/>
      <c r="Y2779"/>
      <c r="Z2779" s="10"/>
      <c r="AB2779" s="253"/>
      <c r="AC2779" s="10"/>
      <c r="AD2779" s="10"/>
      <c r="AE2779" s="3"/>
      <c r="AF2779" s="3"/>
    </row>
    <row r="2780" spans="1:32" ht="15" x14ac:dyDescent="0.25">
      <c r="A2780" s="55"/>
      <c r="B2780" s="199"/>
      <c r="C2780" s="10" t="s">
        <v>486</v>
      </c>
      <c r="D2780" s="10"/>
      <c r="E2780" s="10" t="s">
        <v>487</v>
      </c>
      <c r="F2780" s="392">
        <v>3509</v>
      </c>
      <c r="G2780" s="10"/>
      <c r="H2780" s="392">
        <f t="shared" si="74"/>
        <v>12</v>
      </c>
      <c r="I2780" s="10"/>
      <c r="J2780" s="10"/>
      <c r="K2780" s="10"/>
      <c r="M2780" s="10">
        <v>7</v>
      </c>
      <c r="N2780" s="69"/>
      <c r="P2780" s="248">
        <f t="shared" si="70"/>
        <v>0</v>
      </c>
      <c r="Q2780" s="10"/>
      <c r="R2780" s="10"/>
      <c r="S2780" s="10"/>
      <c r="T2780" s="180">
        <f t="shared" si="71"/>
        <v>501.28571428571428</v>
      </c>
      <c r="U2780" s="10"/>
      <c r="V2780" s="10"/>
      <c r="W2780" s="10"/>
      <c r="Y2780"/>
      <c r="Z2780" s="10"/>
      <c r="AB2780" s="253"/>
      <c r="AC2780" s="10"/>
      <c r="AD2780" s="10"/>
      <c r="AE2780" s="3"/>
      <c r="AF2780" s="3"/>
    </row>
    <row r="2781" spans="1:32" ht="15" x14ac:dyDescent="0.25">
      <c r="A2781" s="55"/>
      <c r="B2781" s="199"/>
      <c r="C2781" s="10" t="s">
        <v>488</v>
      </c>
      <c r="D2781" s="10"/>
      <c r="E2781" s="10" t="s">
        <v>78</v>
      </c>
      <c r="F2781" s="392">
        <v>319975</v>
      </c>
      <c r="G2781" s="10"/>
      <c r="H2781" s="392">
        <f t="shared" si="74"/>
        <v>1085</v>
      </c>
      <c r="I2781" s="10"/>
      <c r="J2781" s="10"/>
      <c r="K2781" s="10"/>
      <c r="M2781" s="10">
        <v>26</v>
      </c>
      <c r="N2781" s="69"/>
      <c r="P2781" s="248">
        <f t="shared" si="70"/>
        <v>0</v>
      </c>
      <c r="Q2781" s="10"/>
      <c r="R2781" s="10"/>
      <c r="S2781" s="10"/>
      <c r="T2781" s="180">
        <f t="shared" si="71"/>
        <v>12306.73076923077</v>
      </c>
      <c r="U2781" s="10"/>
      <c r="V2781" s="10"/>
      <c r="W2781" s="10"/>
      <c r="Y2781"/>
      <c r="Z2781" s="10"/>
      <c r="AB2781" s="253"/>
      <c r="AC2781" s="10"/>
      <c r="AD2781" s="10"/>
      <c r="AE2781" s="3"/>
      <c r="AF2781" s="3"/>
    </row>
    <row r="2782" spans="1:32" ht="15" x14ac:dyDescent="0.25">
      <c r="A2782" s="55"/>
      <c r="B2782" s="199"/>
      <c r="C2782" s="10" t="s">
        <v>489</v>
      </c>
      <c r="D2782" s="10"/>
      <c r="E2782" s="10" t="s">
        <v>144</v>
      </c>
      <c r="F2782" s="392">
        <v>-676</v>
      </c>
      <c r="G2782" s="10"/>
      <c r="H2782" s="392">
        <f t="shared" si="74"/>
        <v>-2</v>
      </c>
      <c r="I2782" s="10"/>
      <c r="J2782" s="10"/>
      <c r="K2782" s="10"/>
      <c r="M2782" s="10">
        <v>1</v>
      </c>
      <c r="N2782" s="69"/>
      <c r="P2782" s="248">
        <f t="shared" si="70"/>
        <v>0</v>
      </c>
      <c r="Q2782" s="10"/>
      <c r="R2782" s="10"/>
      <c r="S2782" s="10"/>
      <c r="T2782" s="180">
        <f t="shared" si="71"/>
        <v>-676</v>
      </c>
      <c r="U2782" s="10"/>
      <c r="V2782" s="10"/>
      <c r="W2782" s="10"/>
      <c r="Y2782"/>
      <c r="Z2782" s="10"/>
      <c r="AB2782" s="253"/>
      <c r="AC2782" s="10"/>
      <c r="AD2782" s="10"/>
      <c r="AE2782" s="3"/>
      <c r="AF2782" s="3"/>
    </row>
    <row r="2783" spans="1:32" ht="15" x14ac:dyDescent="0.25">
      <c r="A2783" s="55"/>
      <c r="B2783" s="199"/>
      <c r="C2783" s="10" t="s">
        <v>489</v>
      </c>
      <c r="D2783" s="10"/>
      <c r="E2783" s="10" t="s">
        <v>119</v>
      </c>
      <c r="F2783" s="392">
        <v>21</v>
      </c>
      <c r="G2783" s="10"/>
      <c r="H2783" s="392">
        <f t="shared" si="74"/>
        <v>0</v>
      </c>
      <c r="I2783" s="10"/>
      <c r="J2783" s="10"/>
      <c r="K2783" s="10"/>
      <c r="M2783" s="10">
        <v>1</v>
      </c>
      <c r="N2783" s="69"/>
      <c r="P2783" s="248">
        <f t="shared" si="70"/>
        <v>0</v>
      </c>
      <c r="Q2783" s="10"/>
      <c r="R2783" s="10"/>
      <c r="S2783" s="10"/>
      <c r="T2783" s="180">
        <f t="shared" si="71"/>
        <v>21</v>
      </c>
      <c r="U2783" s="10"/>
      <c r="V2783" s="10"/>
      <c r="W2783" s="10"/>
      <c r="Y2783"/>
      <c r="Z2783" s="10"/>
      <c r="AB2783" s="253"/>
      <c r="AC2783" s="10"/>
      <c r="AD2783" s="10"/>
      <c r="AE2783" s="3"/>
      <c r="AF2783" s="3"/>
    </row>
    <row r="2784" spans="1:32" ht="15" x14ac:dyDescent="0.25">
      <c r="A2784" s="55"/>
      <c r="B2784" s="199"/>
      <c r="C2784" s="10" t="s">
        <v>489</v>
      </c>
      <c r="D2784" s="10"/>
      <c r="E2784" s="10" t="s">
        <v>218</v>
      </c>
      <c r="F2784" s="392">
        <v>1228902</v>
      </c>
      <c r="G2784" s="10"/>
      <c r="H2784" s="392">
        <f t="shared" si="74"/>
        <v>4168</v>
      </c>
      <c r="I2784" s="10"/>
      <c r="J2784" s="10"/>
      <c r="K2784" s="10"/>
      <c r="M2784" s="10">
        <v>177</v>
      </c>
      <c r="N2784" s="69"/>
      <c r="P2784" s="248">
        <f t="shared" si="70"/>
        <v>0</v>
      </c>
      <c r="Q2784" s="10"/>
      <c r="R2784" s="10"/>
      <c r="S2784" s="10"/>
      <c r="T2784" s="180">
        <f t="shared" si="71"/>
        <v>6942.9491525423728</v>
      </c>
      <c r="U2784" s="10"/>
      <c r="V2784" s="10"/>
      <c r="W2784" s="10"/>
      <c r="Y2784"/>
      <c r="Z2784" s="10"/>
      <c r="AB2784" s="253"/>
      <c r="AC2784" s="10"/>
      <c r="AD2784" s="10"/>
      <c r="AE2784" s="3"/>
      <c r="AF2784" s="3"/>
    </row>
    <row r="2785" spans="1:32" ht="15" x14ac:dyDescent="0.25">
      <c r="A2785" s="55"/>
      <c r="B2785" s="199"/>
      <c r="C2785" s="10" t="s">
        <v>490</v>
      </c>
      <c r="D2785" s="10"/>
      <c r="E2785" s="10" t="s">
        <v>163</v>
      </c>
      <c r="F2785" s="392">
        <v>3239139</v>
      </c>
      <c r="G2785" s="10"/>
      <c r="H2785" s="392">
        <f t="shared" si="74"/>
        <v>10987</v>
      </c>
      <c r="I2785" s="10"/>
      <c r="J2785" s="10"/>
      <c r="K2785" s="10"/>
      <c r="M2785" s="10">
        <v>630</v>
      </c>
      <c r="N2785" s="69"/>
      <c r="P2785" s="248">
        <f t="shared" si="70"/>
        <v>0</v>
      </c>
      <c r="Q2785" s="10"/>
      <c r="R2785" s="10"/>
      <c r="S2785" s="10"/>
      <c r="T2785" s="180">
        <f t="shared" si="71"/>
        <v>5141.4904761904763</v>
      </c>
      <c r="U2785" s="10"/>
      <c r="V2785" s="10"/>
      <c r="W2785" s="10"/>
      <c r="Y2785"/>
      <c r="Z2785" s="10"/>
      <c r="AB2785" s="253"/>
      <c r="AC2785" s="10"/>
      <c r="AD2785" s="10"/>
      <c r="AE2785" s="3"/>
      <c r="AF2785" s="3"/>
    </row>
    <row r="2786" spans="1:32" ht="15" x14ac:dyDescent="0.25">
      <c r="A2786" s="55"/>
      <c r="B2786" s="199"/>
      <c r="C2786" s="10" t="s">
        <v>491</v>
      </c>
      <c r="D2786" s="10"/>
      <c r="E2786" s="10" t="s">
        <v>96</v>
      </c>
      <c r="F2786" s="392">
        <v>275</v>
      </c>
      <c r="G2786" s="10"/>
      <c r="H2786" s="392">
        <f t="shared" si="74"/>
        <v>1</v>
      </c>
      <c r="I2786" s="10"/>
      <c r="J2786" s="10"/>
      <c r="K2786" s="10"/>
      <c r="M2786" s="10">
        <v>3</v>
      </c>
      <c r="N2786" s="69"/>
      <c r="P2786" s="248">
        <f t="shared" si="70"/>
        <v>0</v>
      </c>
      <c r="Q2786" s="10"/>
      <c r="R2786" s="10"/>
      <c r="S2786" s="10"/>
      <c r="T2786" s="180">
        <f t="shared" si="71"/>
        <v>91.666666666666671</v>
      </c>
      <c r="U2786" s="10"/>
      <c r="V2786" s="10"/>
      <c r="W2786" s="10"/>
      <c r="Y2786"/>
      <c r="Z2786" s="10"/>
      <c r="AB2786" s="253"/>
      <c r="AC2786" s="10"/>
      <c r="AD2786" s="10"/>
      <c r="AE2786" s="3"/>
      <c r="AF2786" s="3"/>
    </row>
    <row r="2787" spans="1:32" ht="15" x14ac:dyDescent="0.25">
      <c r="A2787" s="55"/>
      <c r="B2787" s="199"/>
      <c r="C2787" s="10" t="s">
        <v>492</v>
      </c>
      <c r="D2787" s="10"/>
      <c r="E2787" s="10" t="s">
        <v>76</v>
      </c>
      <c r="F2787" s="392">
        <v>10750</v>
      </c>
      <c r="G2787" s="10"/>
      <c r="H2787" s="392">
        <f t="shared" si="74"/>
        <v>36</v>
      </c>
      <c r="I2787" s="10"/>
      <c r="J2787" s="10"/>
      <c r="K2787" s="10"/>
      <c r="M2787" s="10">
        <v>12</v>
      </c>
      <c r="N2787" s="69"/>
      <c r="P2787" s="248">
        <f t="shared" si="70"/>
        <v>0</v>
      </c>
      <c r="Q2787" s="10"/>
      <c r="R2787" s="10"/>
      <c r="S2787" s="10"/>
      <c r="T2787" s="180">
        <f t="shared" si="71"/>
        <v>895.83333333333337</v>
      </c>
      <c r="U2787" s="10"/>
      <c r="V2787" s="10"/>
      <c r="W2787" s="10"/>
      <c r="Y2787"/>
      <c r="Z2787" s="10"/>
      <c r="AB2787" s="253"/>
      <c r="AC2787" s="10"/>
      <c r="AD2787" s="10"/>
      <c r="AE2787" s="3"/>
      <c r="AF2787" s="3"/>
    </row>
    <row r="2788" spans="1:32" ht="15" x14ac:dyDescent="0.25">
      <c r="A2788" s="55"/>
      <c r="B2788" s="199"/>
      <c r="C2788" s="10" t="s">
        <v>492</v>
      </c>
      <c r="D2788" s="10"/>
      <c r="E2788" s="10" t="s">
        <v>493</v>
      </c>
      <c r="F2788" s="392">
        <v>10259</v>
      </c>
      <c r="G2788" s="10"/>
      <c r="H2788" s="392">
        <f t="shared" si="74"/>
        <v>35</v>
      </c>
      <c r="I2788" s="10"/>
      <c r="J2788" s="10"/>
      <c r="K2788" s="10"/>
      <c r="M2788" s="10">
        <v>9</v>
      </c>
      <c r="N2788" s="69"/>
      <c r="P2788" s="248">
        <f t="shared" si="70"/>
        <v>0</v>
      </c>
      <c r="Q2788" s="10"/>
      <c r="R2788" s="10"/>
      <c r="S2788" s="10"/>
      <c r="T2788" s="180">
        <f t="shared" si="71"/>
        <v>1139.8888888888889</v>
      </c>
      <c r="U2788" s="10"/>
      <c r="V2788" s="10"/>
      <c r="W2788" s="10"/>
      <c r="Y2788"/>
      <c r="Z2788" s="10"/>
      <c r="AB2788" s="253"/>
      <c r="AC2788" s="10"/>
      <c r="AD2788" s="10"/>
      <c r="AE2788" s="3"/>
      <c r="AF2788" s="3"/>
    </row>
    <row r="2789" spans="1:32" ht="15" x14ac:dyDescent="0.25">
      <c r="A2789" s="55"/>
      <c r="B2789" s="199"/>
      <c r="C2789" s="10" t="s">
        <v>492</v>
      </c>
      <c r="D2789" s="10"/>
      <c r="E2789" s="10" t="s">
        <v>119</v>
      </c>
      <c r="F2789" s="392">
        <v>2854</v>
      </c>
      <c r="G2789" s="10"/>
      <c r="H2789" s="392">
        <f t="shared" si="74"/>
        <v>10</v>
      </c>
      <c r="I2789" s="10"/>
      <c r="J2789" s="10"/>
      <c r="K2789" s="10"/>
      <c r="M2789" s="10">
        <v>9</v>
      </c>
      <c r="N2789" s="69"/>
      <c r="P2789" s="248">
        <f t="shared" si="70"/>
        <v>0</v>
      </c>
      <c r="Q2789" s="10"/>
      <c r="R2789" s="10"/>
      <c r="S2789" s="10"/>
      <c r="T2789" s="180">
        <f t="shared" si="71"/>
        <v>317.11111111111109</v>
      </c>
      <c r="U2789" s="10"/>
      <c r="V2789" s="10"/>
      <c r="W2789" s="10"/>
      <c r="Y2789"/>
      <c r="Z2789" s="10"/>
      <c r="AB2789" s="253"/>
      <c r="AC2789" s="10"/>
      <c r="AD2789" s="10"/>
      <c r="AE2789" s="3"/>
      <c r="AF2789" s="3"/>
    </row>
    <row r="2790" spans="1:32" ht="15" x14ac:dyDescent="0.25">
      <c r="A2790" s="55"/>
      <c r="B2790" s="199"/>
      <c r="C2790" s="10" t="s">
        <v>495</v>
      </c>
      <c r="D2790" s="10"/>
      <c r="E2790" s="10" t="s">
        <v>147</v>
      </c>
      <c r="F2790" s="392">
        <v>5415</v>
      </c>
      <c r="G2790" s="10"/>
      <c r="H2790" s="392">
        <f t="shared" si="74"/>
        <v>18</v>
      </c>
      <c r="I2790" s="10"/>
      <c r="J2790" s="10"/>
      <c r="K2790" s="10"/>
      <c r="M2790" s="10">
        <v>2</v>
      </c>
      <c r="N2790" s="69"/>
      <c r="P2790" s="248">
        <f t="shared" si="70"/>
        <v>0</v>
      </c>
      <c r="Q2790" s="10"/>
      <c r="R2790" s="10"/>
      <c r="S2790" s="10"/>
      <c r="T2790" s="180">
        <f t="shared" si="71"/>
        <v>2707.5</v>
      </c>
      <c r="U2790" s="10"/>
      <c r="V2790" s="10"/>
      <c r="W2790" s="10"/>
      <c r="Y2790"/>
      <c r="Z2790" s="10"/>
      <c r="AB2790" s="253"/>
      <c r="AC2790" s="10"/>
      <c r="AD2790" s="10"/>
      <c r="AE2790" s="3"/>
      <c r="AF2790" s="3"/>
    </row>
    <row r="2791" spans="1:32" ht="15" x14ac:dyDescent="0.25">
      <c r="A2791" s="55"/>
      <c r="B2791" s="199"/>
      <c r="C2791" s="10" t="s">
        <v>495</v>
      </c>
      <c r="D2791" s="10"/>
      <c r="E2791" s="10" t="s">
        <v>123</v>
      </c>
      <c r="F2791" s="392">
        <v>1991</v>
      </c>
      <c r="G2791" s="10"/>
      <c r="H2791" s="392">
        <f t="shared" si="74"/>
        <v>7</v>
      </c>
      <c r="I2791" s="10"/>
      <c r="J2791" s="10"/>
      <c r="K2791" s="10"/>
      <c r="M2791" s="10">
        <v>4</v>
      </c>
      <c r="N2791" s="69"/>
      <c r="P2791" s="248">
        <f t="shared" si="70"/>
        <v>0</v>
      </c>
      <c r="Q2791" s="10"/>
      <c r="R2791" s="10"/>
      <c r="S2791" s="10"/>
      <c r="T2791" s="180">
        <f t="shared" si="71"/>
        <v>497.75</v>
      </c>
      <c r="U2791" s="10"/>
      <c r="V2791" s="10"/>
      <c r="W2791" s="10"/>
      <c r="Y2791"/>
      <c r="Z2791" s="10"/>
      <c r="AB2791" s="253"/>
      <c r="AC2791" s="10"/>
      <c r="AD2791" s="10"/>
      <c r="AE2791" s="3"/>
      <c r="AF2791" s="3"/>
    </row>
    <row r="2792" spans="1:32" ht="15" x14ac:dyDescent="0.25">
      <c r="A2792" s="55"/>
      <c r="B2792" s="199"/>
      <c r="C2792" s="10" t="s">
        <v>495</v>
      </c>
      <c r="D2792" s="10"/>
      <c r="E2792" s="10" t="s">
        <v>456</v>
      </c>
      <c r="F2792" s="392">
        <v>792044</v>
      </c>
      <c r="G2792" s="10"/>
      <c r="H2792" s="392">
        <f t="shared" si="74"/>
        <v>2687</v>
      </c>
      <c r="I2792" s="10"/>
      <c r="J2792" s="10"/>
      <c r="K2792" s="10"/>
      <c r="M2792" s="10">
        <v>553</v>
      </c>
      <c r="N2792" s="69"/>
      <c r="P2792" s="248">
        <f t="shared" si="70"/>
        <v>0</v>
      </c>
      <c r="Q2792" s="10"/>
      <c r="R2792" s="10"/>
      <c r="S2792" s="10"/>
      <c r="T2792" s="180">
        <f t="shared" si="71"/>
        <v>1432.2676311030741</v>
      </c>
      <c r="U2792" s="10"/>
      <c r="V2792" s="10"/>
      <c r="W2792" s="10"/>
      <c r="Y2792"/>
      <c r="Z2792" s="10"/>
      <c r="AB2792" s="253"/>
      <c r="AC2792" s="10"/>
      <c r="AD2792" s="10"/>
      <c r="AE2792" s="3"/>
      <c r="AF2792" s="3"/>
    </row>
    <row r="2793" spans="1:32" ht="15" x14ac:dyDescent="0.25">
      <c r="A2793" s="55"/>
      <c r="B2793" s="199"/>
      <c r="C2793" s="10" t="s">
        <v>496</v>
      </c>
      <c r="D2793" s="10"/>
      <c r="E2793" s="10" t="s">
        <v>144</v>
      </c>
      <c r="F2793" s="392">
        <v>774187</v>
      </c>
      <c r="G2793" s="10"/>
      <c r="H2793" s="392">
        <f t="shared" si="74"/>
        <v>2626</v>
      </c>
      <c r="I2793" s="10"/>
      <c r="J2793" s="10"/>
      <c r="K2793" s="10"/>
      <c r="M2793" s="10">
        <v>61</v>
      </c>
      <c r="N2793" s="69"/>
      <c r="P2793" s="248">
        <f t="shared" si="70"/>
        <v>0</v>
      </c>
      <c r="Q2793" s="10"/>
      <c r="R2793" s="10"/>
      <c r="S2793" s="10"/>
      <c r="T2793" s="180">
        <f t="shared" si="71"/>
        <v>12691.590163934427</v>
      </c>
      <c r="U2793" s="10"/>
      <c r="V2793" s="10"/>
      <c r="W2793" s="10"/>
      <c r="Y2793"/>
      <c r="Z2793" s="10"/>
      <c r="AB2793" s="253"/>
      <c r="AC2793" s="10"/>
      <c r="AD2793" s="10"/>
      <c r="AE2793" s="3"/>
      <c r="AF2793" s="3"/>
    </row>
    <row r="2794" spans="1:32" ht="15" x14ac:dyDescent="0.25">
      <c r="A2794" s="55"/>
      <c r="B2794" s="199"/>
      <c r="C2794" s="10" t="s">
        <v>497</v>
      </c>
      <c r="D2794" s="10"/>
      <c r="E2794" s="10" t="s">
        <v>62</v>
      </c>
      <c r="F2794" s="392">
        <v>485401</v>
      </c>
      <c r="G2794" s="10"/>
      <c r="H2794" s="392">
        <f t="shared" si="74"/>
        <v>1646</v>
      </c>
      <c r="I2794" s="10"/>
      <c r="J2794" s="10"/>
      <c r="K2794" s="10"/>
      <c r="M2794" s="10">
        <v>42</v>
      </c>
      <c r="N2794" s="69"/>
      <c r="P2794" s="248">
        <f t="shared" si="70"/>
        <v>0</v>
      </c>
      <c r="Q2794" s="10"/>
      <c r="R2794" s="10"/>
      <c r="S2794" s="10"/>
      <c r="T2794" s="180">
        <f t="shared" si="71"/>
        <v>11557.166666666666</v>
      </c>
      <c r="U2794" s="10"/>
      <c r="V2794" s="10"/>
      <c r="W2794" s="10"/>
      <c r="Y2794"/>
      <c r="Z2794" s="10"/>
      <c r="AB2794" s="253"/>
      <c r="AC2794" s="10"/>
      <c r="AD2794" s="10"/>
      <c r="AE2794" s="3"/>
      <c r="AF2794" s="3"/>
    </row>
    <row r="2795" spans="1:32" ht="15" x14ac:dyDescent="0.25">
      <c r="A2795" s="55"/>
      <c r="B2795" s="199"/>
      <c r="C2795" s="10" t="s">
        <v>497</v>
      </c>
      <c r="D2795" s="10"/>
      <c r="E2795" s="10" t="s">
        <v>372</v>
      </c>
      <c r="F2795" s="392">
        <v>571</v>
      </c>
      <c r="G2795" s="10"/>
      <c r="H2795" s="392">
        <f t="shared" si="74"/>
        <v>2</v>
      </c>
      <c r="I2795" s="10"/>
      <c r="J2795" s="10"/>
      <c r="K2795" s="10"/>
      <c r="M2795" s="10">
        <v>4</v>
      </c>
      <c r="N2795" s="69"/>
      <c r="P2795" s="248">
        <f t="shared" si="70"/>
        <v>0</v>
      </c>
      <c r="Q2795" s="10"/>
      <c r="R2795" s="10"/>
      <c r="S2795" s="10"/>
      <c r="T2795" s="180">
        <f t="shared" si="71"/>
        <v>142.75</v>
      </c>
      <c r="U2795" s="10"/>
      <c r="V2795" s="10"/>
      <c r="W2795" s="10"/>
      <c r="Y2795"/>
      <c r="Z2795" s="10"/>
      <c r="AB2795" s="253"/>
      <c r="AC2795" s="10"/>
      <c r="AD2795" s="10"/>
      <c r="AE2795" s="3"/>
      <c r="AF2795" s="3"/>
    </row>
    <row r="2796" spans="1:32" ht="15" x14ac:dyDescent="0.25">
      <c r="A2796" s="55"/>
      <c r="B2796" s="199"/>
      <c r="C2796" s="10" t="s">
        <v>498</v>
      </c>
      <c r="D2796" s="10"/>
      <c r="E2796" s="10" t="s">
        <v>223</v>
      </c>
      <c r="F2796" s="392">
        <v>421547</v>
      </c>
      <c r="G2796" s="10"/>
      <c r="H2796" s="392">
        <f t="shared" si="74"/>
        <v>1430</v>
      </c>
      <c r="I2796" s="10"/>
      <c r="J2796" s="10"/>
      <c r="K2796" s="10"/>
      <c r="M2796" s="10">
        <v>211</v>
      </c>
      <c r="N2796" s="69"/>
      <c r="P2796" s="248">
        <f t="shared" si="70"/>
        <v>0</v>
      </c>
      <c r="Q2796" s="10"/>
      <c r="R2796" s="10"/>
      <c r="S2796" s="10"/>
      <c r="T2796" s="180">
        <f t="shared" si="71"/>
        <v>1997.8530805687203</v>
      </c>
      <c r="U2796" s="10"/>
      <c r="V2796" s="10"/>
      <c r="W2796" s="10"/>
      <c r="Y2796"/>
      <c r="Z2796" s="10"/>
      <c r="AB2796" s="253"/>
      <c r="AC2796" s="10"/>
      <c r="AD2796" s="10"/>
      <c r="AE2796" s="3"/>
      <c r="AF2796" s="3"/>
    </row>
    <row r="2797" spans="1:32" ht="15" x14ac:dyDescent="0.25">
      <c r="A2797" s="55"/>
      <c r="B2797" s="199"/>
      <c r="C2797" s="10" t="s">
        <v>498</v>
      </c>
      <c r="D2797" s="10"/>
      <c r="E2797" s="10" t="s">
        <v>224</v>
      </c>
      <c r="F2797" s="392"/>
      <c r="G2797" s="10"/>
      <c r="H2797" s="392">
        <f t="shared" si="74"/>
        <v>0</v>
      </c>
      <c r="I2797" s="10"/>
      <c r="J2797" s="10"/>
      <c r="K2797" s="10"/>
      <c r="M2797" s="10">
        <v>1</v>
      </c>
      <c r="N2797" s="69"/>
      <c r="P2797" s="248">
        <f t="shared" si="70"/>
        <v>0</v>
      </c>
      <c r="Q2797" s="10"/>
      <c r="R2797" s="10"/>
      <c r="S2797" s="10"/>
      <c r="T2797" s="180">
        <f t="shared" si="71"/>
        <v>0</v>
      </c>
      <c r="U2797" s="10"/>
      <c r="V2797" s="10"/>
      <c r="W2797" s="10"/>
      <c r="Y2797"/>
      <c r="Z2797" s="10"/>
      <c r="AB2797" s="253"/>
      <c r="AC2797" s="10"/>
      <c r="AD2797" s="10"/>
      <c r="AE2797" s="3"/>
      <c r="AF2797" s="3"/>
    </row>
    <row r="2798" spans="1:32" ht="15" x14ac:dyDescent="0.25">
      <c r="A2798" s="55"/>
      <c r="B2798" s="199"/>
      <c r="C2798" s="10" t="s">
        <v>498</v>
      </c>
      <c r="D2798" s="10"/>
      <c r="E2798" s="10" t="s">
        <v>126</v>
      </c>
      <c r="F2798" s="392">
        <v>1973</v>
      </c>
      <c r="G2798" s="10"/>
      <c r="H2798" s="392">
        <f t="shared" si="74"/>
        <v>7</v>
      </c>
      <c r="I2798" s="10"/>
      <c r="J2798" s="10"/>
      <c r="K2798" s="10"/>
      <c r="M2798" s="10">
        <v>2</v>
      </c>
      <c r="N2798" s="69"/>
      <c r="P2798" s="248">
        <f t="shared" si="70"/>
        <v>0</v>
      </c>
      <c r="Q2798" s="10"/>
      <c r="R2798" s="10"/>
      <c r="S2798" s="10"/>
      <c r="T2798" s="180">
        <f t="shared" si="71"/>
        <v>986.5</v>
      </c>
      <c r="U2798" s="10"/>
      <c r="V2798" s="10"/>
      <c r="W2798" s="10"/>
      <c r="Y2798"/>
      <c r="Z2798" s="10"/>
      <c r="AB2798" s="253"/>
      <c r="AC2798" s="10"/>
      <c r="AD2798" s="10"/>
      <c r="AE2798" s="3"/>
      <c r="AF2798" s="3"/>
    </row>
    <row r="2799" spans="1:32" ht="15" x14ac:dyDescent="0.25">
      <c r="A2799" s="55"/>
      <c r="B2799" s="199"/>
      <c r="C2799" s="10" t="s">
        <v>499</v>
      </c>
      <c r="D2799" s="10"/>
      <c r="E2799" s="10" t="s">
        <v>380</v>
      </c>
      <c r="F2799" s="392">
        <v>403</v>
      </c>
      <c r="G2799" s="10"/>
      <c r="H2799" s="392">
        <f t="shared" si="74"/>
        <v>1</v>
      </c>
      <c r="I2799" s="10"/>
      <c r="J2799" s="10"/>
      <c r="K2799" s="10"/>
      <c r="M2799" s="10">
        <v>1</v>
      </c>
      <c r="N2799" s="69"/>
      <c r="P2799" s="248">
        <f t="shared" si="70"/>
        <v>0</v>
      </c>
      <c r="Q2799" s="10"/>
      <c r="R2799" s="10"/>
      <c r="S2799" s="10"/>
      <c r="T2799" s="180">
        <f t="shared" si="71"/>
        <v>403</v>
      </c>
      <c r="U2799" s="10"/>
      <c r="V2799" s="10"/>
      <c r="W2799" s="10"/>
      <c r="Y2799"/>
      <c r="Z2799" s="10"/>
      <c r="AB2799" s="253"/>
      <c r="AC2799" s="10"/>
      <c r="AD2799" s="10"/>
      <c r="AE2799" s="3"/>
      <c r="AF2799" s="3"/>
    </row>
    <row r="2800" spans="1:32" ht="15" x14ac:dyDescent="0.25">
      <c r="A2800" s="55"/>
      <c r="B2800" s="199"/>
      <c r="C2800" s="10" t="s">
        <v>499</v>
      </c>
      <c r="D2800" s="10"/>
      <c r="E2800" s="10" t="s">
        <v>106</v>
      </c>
      <c r="F2800" s="392">
        <v>2620877</v>
      </c>
      <c r="G2800" s="10"/>
      <c r="H2800" s="392">
        <f t="shared" si="74"/>
        <v>8890</v>
      </c>
      <c r="I2800" s="10"/>
      <c r="J2800" s="10"/>
      <c r="K2800" s="10"/>
      <c r="M2800" s="10">
        <v>567</v>
      </c>
      <c r="N2800" s="69"/>
      <c r="P2800" s="248">
        <f t="shared" si="70"/>
        <v>0</v>
      </c>
      <c r="Q2800" s="10"/>
      <c r="R2800" s="10"/>
      <c r="S2800" s="10"/>
      <c r="T2800" s="180">
        <f t="shared" si="71"/>
        <v>4622.358024691358</v>
      </c>
      <c r="U2800" s="10"/>
      <c r="V2800" s="10"/>
      <c r="W2800" s="10"/>
      <c r="Y2800"/>
      <c r="Z2800" s="10"/>
      <c r="AB2800" s="253"/>
      <c r="AC2800" s="10"/>
      <c r="AD2800" s="10"/>
      <c r="AE2800" s="3"/>
      <c r="AF2800" s="3"/>
    </row>
    <row r="2801" spans="1:32" ht="15" x14ac:dyDescent="0.25">
      <c r="A2801" s="55"/>
      <c r="B2801" s="199"/>
      <c r="C2801" s="10" t="s">
        <v>499</v>
      </c>
      <c r="D2801" s="10"/>
      <c r="E2801" s="10" t="s">
        <v>89</v>
      </c>
      <c r="F2801" s="392">
        <v>609</v>
      </c>
      <c r="G2801" s="10"/>
      <c r="H2801" s="392">
        <f t="shared" si="74"/>
        <v>2</v>
      </c>
      <c r="I2801" s="10"/>
      <c r="J2801" s="10"/>
      <c r="K2801" s="10"/>
      <c r="M2801" s="10">
        <v>1</v>
      </c>
      <c r="N2801" s="69"/>
      <c r="P2801" s="248">
        <f t="shared" si="70"/>
        <v>0</v>
      </c>
      <c r="Q2801" s="10"/>
      <c r="R2801" s="10"/>
      <c r="S2801" s="10"/>
      <c r="T2801" s="180">
        <f t="shared" si="71"/>
        <v>609</v>
      </c>
      <c r="U2801" s="10"/>
      <c r="V2801" s="10"/>
      <c r="W2801" s="10"/>
      <c r="Y2801"/>
      <c r="Z2801" s="10"/>
      <c r="AB2801" s="253"/>
      <c r="AC2801" s="10"/>
      <c r="AD2801" s="10"/>
      <c r="AE2801" s="3"/>
      <c r="AF2801" s="3"/>
    </row>
    <row r="2802" spans="1:32" ht="15" x14ac:dyDescent="0.25">
      <c r="A2802" s="55"/>
      <c r="B2802" s="199"/>
      <c r="C2802" s="10" t="s">
        <v>501</v>
      </c>
      <c r="D2802" s="10"/>
      <c r="E2802" s="10" t="s">
        <v>191</v>
      </c>
      <c r="F2802" s="392">
        <v>1</v>
      </c>
      <c r="G2802" s="10"/>
      <c r="H2802" s="392">
        <f t="shared" si="74"/>
        <v>0</v>
      </c>
      <c r="I2802" s="10"/>
      <c r="J2802" s="10"/>
      <c r="K2802" s="10"/>
      <c r="M2802" s="10">
        <v>1</v>
      </c>
      <c r="N2802" s="69"/>
      <c r="P2802" s="248">
        <f t="shared" si="70"/>
        <v>0</v>
      </c>
      <c r="Q2802" s="10"/>
      <c r="R2802" s="10"/>
      <c r="S2802" s="10"/>
      <c r="T2802" s="180">
        <f t="shared" si="71"/>
        <v>1</v>
      </c>
      <c r="U2802" s="10"/>
      <c r="V2802" s="10"/>
      <c r="W2802" s="10"/>
      <c r="Y2802"/>
      <c r="Z2802" s="10"/>
      <c r="AB2802" s="253"/>
      <c r="AC2802" s="10"/>
      <c r="AD2802" s="10"/>
      <c r="AE2802" s="3"/>
      <c r="AF2802" s="3"/>
    </row>
    <row r="2803" spans="1:32" ht="15" x14ac:dyDescent="0.25">
      <c r="A2803" s="55"/>
      <c r="B2803" s="199"/>
      <c r="C2803" s="10" t="s">
        <v>501</v>
      </c>
      <c r="D2803" s="10"/>
      <c r="E2803" s="10" t="s">
        <v>87</v>
      </c>
      <c r="F2803" s="392">
        <v>18270</v>
      </c>
      <c r="G2803" s="10"/>
      <c r="H2803" s="392">
        <f t="shared" si="74"/>
        <v>62</v>
      </c>
      <c r="I2803" s="10"/>
      <c r="J2803" s="10"/>
      <c r="K2803" s="10"/>
      <c r="M2803" s="10">
        <v>24</v>
      </c>
      <c r="N2803" s="69"/>
      <c r="P2803" s="248">
        <f t="shared" si="70"/>
        <v>0</v>
      </c>
      <c r="Q2803" s="10"/>
      <c r="R2803" s="10"/>
      <c r="S2803" s="10"/>
      <c r="T2803" s="180">
        <f t="shared" si="71"/>
        <v>761.25</v>
      </c>
      <c r="U2803" s="10"/>
      <c r="V2803" s="10"/>
      <c r="W2803" s="10"/>
      <c r="Y2803"/>
      <c r="Z2803" s="10"/>
      <c r="AB2803" s="253"/>
      <c r="AC2803" s="10"/>
      <c r="AD2803" s="10"/>
      <c r="AE2803" s="3"/>
      <c r="AF2803" s="3"/>
    </row>
    <row r="2804" spans="1:32" ht="15" x14ac:dyDescent="0.25">
      <c r="A2804" s="55"/>
      <c r="B2804" s="199"/>
      <c r="C2804" s="10" t="s">
        <v>502</v>
      </c>
      <c r="D2804" s="10"/>
      <c r="E2804" s="10" t="s">
        <v>459</v>
      </c>
      <c r="F2804" s="392">
        <v>72450</v>
      </c>
      <c r="G2804" s="10"/>
      <c r="H2804" s="392">
        <f t="shared" si="74"/>
        <v>246</v>
      </c>
      <c r="I2804" s="10"/>
      <c r="J2804" s="10"/>
      <c r="K2804" s="10"/>
      <c r="M2804" s="10">
        <v>54</v>
      </c>
      <c r="N2804" s="69"/>
      <c r="P2804" s="248">
        <f t="shared" si="70"/>
        <v>0</v>
      </c>
      <c r="Q2804" s="10"/>
      <c r="R2804" s="10"/>
      <c r="S2804" s="10"/>
      <c r="T2804" s="180">
        <f t="shared" si="71"/>
        <v>1341.6666666666667</v>
      </c>
      <c r="U2804" s="10"/>
      <c r="V2804" s="10"/>
      <c r="W2804" s="10"/>
      <c r="Y2804"/>
      <c r="Z2804" s="10"/>
      <c r="AB2804" s="253"/>
      <c r="AC2804" s="10"/>
      <c r="AD2804" s="10"/>
      <c r="AE2804" s="3"/>
      <c r="AF2804" s="3"/>
    </row>
    <row r="2805" spans="1:32" ht="15" x14ac:dyDescent="0.25">
      <c r="A2805" s="55"/>
      <c r="B2805" s="199"/>
      <c r="C2805" s="10" t="s">
        <v>503</v>
      </c>
      <c r="D2805" s="10"/>
      <c r="E2805" s="10" t="s">
        <v>166</v>
      </c>
      <c r="F2805" s="392">
        <v>540</v>
      </c>
      <c r="G2805" s="10"/>
      <c r="H2805" s="392">
        <f t="shared" si="74"/>
        <v>2</v>
      </c>
      <c r="I2805" s="10"/>
      <c r="J2805" s="10"/>
      <c r="K2805" s="10"/>
      <c r="M2805" s="10">
        <v>5</v>
      </c>
      <c r="N2805" s="69"/>
      <c r="P2805" s="248">
        <f t="shared" si="70"/>
        <v>0</v>
      </c>
      <c r="Q2805" s="10"/>
      <c r="R2805" s="10"/>
      <c r="S2805" s="10"/>
      <c r="T2805" s="180">
        <f t="shared" si="71"/>
        <v>108</v>
      </c>
      <c r="U2805" s="10"/>
      <c r="V2805" s="10"/>
      <c r="W2805" s="10"/>
      <c r="Y2805"/>
      <c r="Z2805" s="10"/>
      <c r="AB2805" s="253"/>
      <c r="AC2805" s="10"/>
      <c r="AD2805" s="10"/>
      <c r="AE2805" s="3"/>
      <c r="AF2805" s="3"/>
    </row>
    <row r="2806" spans="1:32" ht="15" x14ac:dyDescent="0.25">
      <c r="A2806" s="55"/>
      <c r="B2806" s="199"/>
      <c r="C2806" s="10" t="s">
        <v>504</v>
      </c>
      <c r="D2806" s="10"/>
      <c r="E2806" s="10" t="s">
        <v>505</v>
      </c>
      <c r="F2806" s="392">
        <v>52416</v>
      </c>
      <c r="G2806" s="10"/>
      <c r="H2806" s="392">
        <f t="shared" si="74"/>
        <v>178</v>
      </c>
      <c r="I2806" s="10"/>
      <c r="J2806" s="10"/>
      <c r="K2806" s="10"/>
      <c r="M2806" s="10">
        <v>42</v>
      </c>
      <c r="N2806" s="69"/>
      <c r="P2806" s="248">
        <f t="shared" si="70"/>
        <v>0</v>
      </c>
      <c r="Q2806" s="10"/>
      <c r="R2806" s="10"/>
      <c r="S2806" s="10"/>
      <c r="T2806" s="180">
        <f t="shared" si="71"/>
        <v>1248</v>
      </c>
      <c r="U2806" s="10"/>
      <c r="V2806" s="10"/>
      <c r="W2806" s="10"/>
      <c r="Y2806"/>
      <c r="Z2806" s="10"/>
      <c r="AB2806" s="253"/>
      <c r="AC2806" s="10"/>
      <c r="AD2806" s="10"/>
      <c r="AE2806" s="3"/>
      <c r="AF2806" s="3"/>
    </row>
    <row r="2807" spans="1:32" ht="15" x14ac:dyDescent="0.25">
      <c r="A2807" s="55"/>
      <c r="B2807" s="199"/>
      <c r="C2807" s="10" t="s">
        <v>506</v>
      </c>
      <c r="D2807" s="10"/>
      <c r="E2807" s="10" t="s">
        <v>103</v>
      </c>
      <c r="F2807" s="392">
        <v>511247</v>
      </c>
      <c r="G2807" s="10"/>
      <c r="H2807" s="392">
        <f t="shared" si="74"/>
        <v>1734</v>
      </c>
      <c r="I2807" s="10"/>
      <c r="J2807" s="10"/>
      <c r="K2807" s="10"/>
      <c r="M2807" s="10">
        <v>310</v>
      </c>
      <c r="N2807" s="69"/>
      <c r="P2807" s="248">
        <f t="shared" si="70"/>
        <v>0</v>
      </c>
      <c r="Q2807" s="10"/>
      <c r="R2807" s="10"/>
      <c r="S2807" s="10"/>
      <c r="T2807" s="180">
        <f t="shared" si="71"/>
        <v>1649.183870967742</v>
      </c>
      <c r="U2807" s="10"/>
      <c r="V2807" s="10"/>
      <c r="W2807" s="10"/>
      <c r="Y2807"/>
      <c r="Z2807" s="10"/>
      <c r="AB2807" s="253"/>
      <c r="AC2807" s="10"/>
      <c r="AD2807" s="10"/>
      <c r="AE2807" s="3"/>
      <c r="AF2807" s="3"/>
    </row>
    <row r="2808" spans="1:32" ht="15" x14ac:dyDescent="0.25">
      <c r="A2808" s="55"/>
      <c r="B2808" s="199"/>
      <c r="C2808" s="10" t="s">
        <v>506</v>
      </c>
      <c r="D2808" s="10"/>
      <c r="E2808" s="10" t="s">
        <v>104</v>
      </c>
      <c r="F2808" s="392">
        <v>10</v>
      </c>
      <c r="G2808" s="10"/>
      <c r="H2808" s="392">
        <f t="shared" si="74"/>
        <v>0</v>
      </c>
      <c r="I2808" s="10"/>
      <c r="J2808" s="10"/>
      <c r="K2808" s="10"/>
      <c r="M2808" s="10">
        <v>1</v>
      </c>
      <c r="N2808" s="69"/>
      <c r="P2808" s="248">
        <f t="shared" si="70"/>
        <v>0</v>
      </c>
      <c r="Q2808" s="10"/>
      <c r="R2808" s="10"/>
      <c r="S2808" s="10"/>
      <c r="T2808" s="180">
        <f t="shared" si="71"/>
        <v>10</v>
      </c>
      <c r="U2808" s="10"/>
      <c r="V2808" s="10"/>
      <c r="W2808" s="10"/>
      <c r="Y2808"/>
      <c r="Z2808" s="10"/>
      <c r="AB2808" s="253"/>
      <c r="AC2808" s="10"/>
      <c r="AD2808" s="10"/>
      <c r="AE2808" s="3"/>
      <c r="AF2808" s="3"/>
    </row>
    <row r="2809" spans="1:32" ht="15" x14ac:dyDescent="0.25">
      <c r="A2809" s="55"/>
      <c r="B2809" s="199"/>
      <c r="C2809" s="10" t="s">
        <v>507</v>
      </c>
      <c r="D2809" s="10"/>
      <c r="E2809" s="10" t="s">
        <v>69</v>
      </c>
      <c r="F2809" s="392">
        <v>1803</v>
      </c>
      <c r="G2809" s="10"/>
      <c r="H2809" s="392">
        <f t="shared" ref="H2809:H2872" si="75">ROUND($H$2912*F2809/$F$2912,0)</f>
        <v>6</v>
      </c>
      <c r="I2809" s="10"/>
      <c r="J2809" s="10"/>
      <c r="K2809" s="10"/>
      <c r="M2809" s="10">
        <v>8</v>
      </c>
      <c r="N2809" s="69"/>
      <c r="P2809" s="248">
        <f t="shared" si="70"/>
        <v>0</v>
      </c>
      <c r="Q2809" s="10"/>
      <c r="R2809" s="10"/>
      <c r="S2809" s="10"/>
      <c r="T2809" s="180">
        <f t="shared" si="71"/>
        <v>225.375</v>
      </c>
      <c r="U2809" s="10"/>
      <c r="V2809" s="10"/>
      <c r="W2809" s="10"/>
      <c r="Y2809"/>
      <c r="Z2809" s="10"/>
      <c r="AB2809" s="253"/>
      <c r="AC2809" s="10"/>
      <c r="AD2809" s="10"/>
      <c r="AE2809" s="3"/>
      <c r="AF2809" s="3"/>
    </row>
    <row r="2810" spans="1:32" ht="15" x14ac:dyDescent="0.25">
      <c r="A2810" s="55"/>
      <c r="B2810" s="199"/>
      <c r="C2810" s="10" t="s">
        <v>508</v>
      </c>
      <c r="D2810" s="10"/>
      <c r="E2810" s="10" t="s">
        <v>72</v>
      </c>
      <c r="F2810" s="392">
        <v>2902727</v>
      </c>
      <c r="G2810" s="10"/>
      <c r="H2810" s="392">
        <f t="shared" si="75"/>
        <v>9846</v>
      </c>
      <c r="I2810" s="10"/>
      <c r="J2810" s="10"/>
      <c r="K2810" s="10"/>
      <c r="M2810" s="10">
        <v>691</v>
      </c>
      <c r="N2810" s="69"/>
      <c r="P2810" s="248">
        <f t="shared" si="70"/>
        <v>0</v>
      </c>
      <c r="Q2810" s="10"/>
      <c r="R2810" s="10"/>
      <c r="S2810" s="10"/>
      <c r="T2810" s="180">
        <f t="shared" si="71"/>
        <v>4200.762662807525</v>
      </c>
      <c r="U2810" s="10"/>
      <c r="V2810" s="10"/>
      <c r="W2810" s="10"/>
      <c r="Y2810"/>
      <c r="Z2810" s="10"/>
      <c r="AB2810" s="253"/>
      <c r="AC2810" s="10"/>
      <c r="AD2810" s="10"/>
      <c r="AE2810" s="3"/>
      <c r="AF2810" s="3"/>
    </row>
    <row r="2811" spans="1:32" ht="15" x14ac:dyDescent="0.25">
      <c r="A2811" s="55"/>
      <c r="B2811" s="199"/>
      <c r="C2811" s="10" t="s">
        <v>508</v>
      </c>
      <c r="D2811" s="10"/>
      <c r="E2811" s="10" t="s">
        <v>87</v>
      </c>
      <c r="F2811" s="392">
        <v>448</v>
      </c>
      <c r="G2811" s="10"/>
      <c r="H2811" s="392">
        <f t="shared" si="75"/>
        <v>2</v>
      </c>
      <c r="I2811" s="10"/>
      <c r="J2811" s="10"/>
      <c r="K2811" s="10"/>
      <c r="M2811" s="10">
        <v>1</v>
      </c>
      <c r="N2811" s="69"/>
      <c r="P2811" s="248">
        <f t="shared" si="70"/>
        <v>0</v>
      </c>
      <c r="Q2811" s="10"/>
      <c r="R2811" s="10"/>
      <c r="S2811" s="10"/>
      <c r="T2811" s="180">
        <f t="shared" si="71"/>
        <v>448</v>
      </c>
      <c r="U2811" s="10"/>
      <c r="V2811" s="10"/>
      <c r="W2811" s="10"/>
      <c r="Y2811"/>
      <c r="Z2811" s="10"/>
      <c r="AB2811" s="253"/>
      <c r="AC2811" s="10"/>
      <c r="AD2811" s="10"/>
      <c r="AE2811" s="3"/>
      <c r="AF2811" s="3"/>
    </row>
    <row r="2812" spans="1:32" ht="15" x14ac:dyDescent="0.25">
      <c r="A2812" s="55"/>
      <c r="B2812" s="199"/>
      <c r="C2812" s="10" t="s">
        <v>510</v>
      </c>
      <c r="D2812" s="10"/>
      <c r="E2812" s="10" t="s">
        <v>62</v>
      </c>
      <c r="F2812" s="392">
        <v>238873</v>
      </c>
      <c r="G2812" s="10"/>
      <c r="H2812" s="392">
        <f t="shared" si="75"/>
        <v>810</v>
      </c>
      <c r="I2812" s="10"/>
      <c r="J2812" s="10"/>
      <c r="K2812" s="10"/>
      <c r="M2812" s="10">
        <v>101</v>
      </c>
      <c r="N2812" s="69"/>
      <c r="P2812" s="248">
        <f t="shared" si="70"/>
        <v>0</v>
      </c>
      <c r="Q2812" s="10"/>
      <c r="R2812" s="10"/>
      <c r="S2812" s="10"/>
      <c r="T2812" s="180">
        <f t="shared" si="71"/>
        <v>2365.0792079207922</v>
      </c>
      <c r="U2812" s="10"/>
      <c r="V2812" s="10"/>
      <c r="W2812" s="10"/>
      <c r="Y2812"/>
      <c r="Z2812" s="10"/>
      <c r="AB2812" s="253"/>
      <c r="AC2812" s="10"/>
      <c r="AD2812" s="10"/>
      <c r="AE2812" s="3"/>
      <c r="AF2812" s="3"/>
    </row>
    <row r="2813" spans="1:32" ht="15" x14ac:dyDescent="0.25">
      <c r="A2813" s="55"/>
      <c r="B2813" s="199"/>
      <c r="C2813" s="10" t="s">
        <v>510</v>
      </c>
      <c r="D2813" s="10"/>
      <c r="E2813" s="10" t="s">
        <v>64</v>
      </c>
      <c r="F2813" s="392">
        <v>385005</v>
      </c>
      <c r="G2813" s="10"/>
      <c r="H2813" s="392">
        <f t="shared" si="75"/>
        <v>1306</v>
      </c>
      <c r="I2813" s="10"/>
      <c r="J2813" s="10"/>
      <c r="K2813" s="10"/>
      <c r="M2813" s="10">
        <v>186</v>
      </c>
      <c r="N2813" s="69"/>
      <c r="P2813" s="248">
        <f t="shared" si="70"/>
        <v>0</v>
      </c>
      <c r="Q2813" s="10"/>
      <c r="R2813" s="10"/>
      <c r="S2813" s="10"/>
      <c r="T2813" s="180">
        <f t="shared" si="71"/>
        <v>2069.9193548387098</v>
      </c>
      <c r="U2813" s="10"/>
      <c r="V2813" s="10"/>
      <c r="W2813" s="10"/>
      <c r="Y2813"/>
      <c r="Z2813" s="10"/>
      <c r="AB2813" s="253"/>
      <c r="AC2813" s="10"/>
      <c r="AD2813" s="10"/>
      <c r="AE2813" s="3"/>
      <c r="AF2813" s="3"/>
    </row>
    <row r="2814" spans="1:32" ht="15" x14ac:dyDescent="0.25">
      <c r="A2814" s="55"/>
      <c r="B2814" s="199"/>
      <c r="C2814" s="10" t="s">
        <v>511</v>
      </c>
      <c r="D2814" s="10"/>
      <c r="E2814" s="10" t="s">
        <v>331</v>
      </c>
      <c r="F2814" s="392">
        <v>74217</v>
      </c>
      <c r="G2814" s="10"/>
      <c r="H2814" s="392">
        <f t="shared" si="75"/>
        <v>252</v>
      </c>
      <c r="I2814" s="10"/>
      <c r="J2814" s="10"/>
      <c r="K2814" s="10"/>
      <c r="M2814" s="10">
        <v>56</v>
      </c>
      <c r="N2814" s="69"/>
      <c r="P2814" s="248">
        <f t="shared" si="70"/>
        <v>0</v>
      </c>
      <c r="Q2814" s="10"/>
      <c r="R2814" s="10"/>
      <c r="S2814" s="10"/>
      <c r="T2814" s="180">
        <f t="shared" si="71"/>
        <v>1325.3035714285713</v>
      </c>
      <c r="U2814" s="10"/>
      <c r="V2814" s="10"/>
      <c r="W2814" s="10"/>
      <c r="Y2814"/>
      <c r="Z2814" s="10"/>
      <c r="AB2814" s="253"/>
      <c r="AC2814" s="10"/>
      <c r="AD2814" s="10"/>
      <c r="AE2814" s="3"/>
      <c r="AF2814" s="3"/>
    </row>
    <row r="2815" spans="1:32" ht="15" x14ac:dyDescent="0.25">
      <c r="A2815" s="55"/>
      <c r="B2815" s="199"/>
      <c r="C2815" s="10" t="s">
        <v>512</v>
      </c>
      <c r="D2815" s="10"/>
      <c r="E2815" s="10" t="s">
        <v>366</v>
      </c>
      <c r="F2815" s="392">
        <v>280</v>
      </c>
      <c r="G2815" s="10"/>
      <c r="H2815" s="392">
        <f t="shared" si="75"/>
        <v>1</v>
      </c>
      <c r="I2815" s="10"/>
      <c r="J2815" s="10"/>
      <c r="K2815" s="10"/>
      <c r="M2815" s="10">
        <v>1</v>
      </c>
      <c r="N2815" s="69"/>
      <c r="P2815" s="248">
        <f t="shared" si="70"/>
        <v>0</v>
      </c>
      <c r="Q2815" s="10"/>
      <c r="R2815" s="10"/>
      <c r="S2815" s="10"/>
      <c r="T2815" s="180">
        <f t="shared" si="71"/>
        <v>280</v>
      </c>
      <c r="U2815" s="10"/>
      <c r="V2815" s="10"/>
      <c r="W2815" s="10"/>
      <c r="Y2815"/>
      <c r="Z2815" s="10"/>
      <c r="AB2815" s="253"/>
      <c r="AC2815" s="10"/>
      <c r="AD2815" s="10"/>
      <c r="AE2815" s="3"/>
      <c r="AF2815" s="3"/>
    </row>
    <row r="2816" spans="1:32" ht="15" x14ac:dyDescent="0.25">
      <c r="A2816" s="55"/>
      <c r="B2816" s="199"/>
      <c r="C2816" s="10" t="s">
        <v>512</v>
      </c>
      <c r="D2816" s="10"/>
      <c r="E2816" s="10" t="s">
        <v>367</v>
      </c>
      <c r="F2816" s="392">
        <v>3857442</v>
      </c>
      <c r="G2816" s="10"/>
      <c r="H2816" s="392">
        <f t="shared" si="75"/>
        <v>13084</v>
      </c>
      <c r="I2816" s="10"/>
      <c r="J2816" s="10"/>
      <c r="K2816" s="10"/>
      <c r="M2816" s="10">
        <v>938</v>
      </c>
      <c r="N2816" s="69"/>
      <c r="P2816" s="248">
        <f t="shared" si="70"/>
        <v>0</v>
      </c>
      <c r="Q2816" s="10"/>
      <c r="R2816" s="10"/>
      <c r="S2816" s="10"/>
      <c r="T2816" s="180">
        <f t="shared" si="71"/>
        <v>4112.4115138592751</v>
      </c>
      <c r="U2816" s="10"/>
      <c r="V2816" s="10"/>
      <c r="W2816" s="10"/>
      <c r="Y2816"/>
      <c r="Z2816" s="10"/>
      <c r="AB2816" s="253"/>
      <c r="AC2816" s="10"/>
      <c r="AD2816" s="10"/>
      <c r="AE2816" s="3"/>
      <c r="AF2816" s="3"/>
    </row>
    <row r="2817" spans="1:32" ht="15" x14ac:dyDescent="0.25">
      <c r="A2817" s="55"/>
      <c r="B2817" s="199"/>
      <c r="C2817" s="10" t="s">
        <v>513</v>
      </c>
      <c r="D2817" s="10"/>
      <c r="E2817" s="10" t="s">
        <v>87</v>
      </c>
      <c r="F2817" s="392">
        <v>4208</v>
      </c>
      <c r="G2817" s="10"/>
      <c r="H2817" s="392">
        <f t="shared" si="75"/>
        <v>14</v>
      </c>
      <c r="I2817" s="10"/>
      <c r="J2817" s="10"/>
      <c r="K2817" s="10"/>
      <c r="M2817" s="10">
        <v>15</v>
      </c>
      <c r="N2817" s="69"/>
      <c r="P2817" s="248">
        <f t="shared" si="70"/>
        <v>0</v>
      </c>
      <c r="Q2817" s="10"/>
      <c r="R2817" s="10"/>
      <c r="S2817" s="10"/>
      <c r="T2817" s="180">
        <f t="shared" si="71"/>
        <v>280.53333333333336</v>
      </c>
      <c r="U2817" s="10"/>
      <c r="V2817" s="10"/>
      <c r="W2817" s="10"/>
      <c r="Y2817"/>
      <c r="Z2817" s="10"/>
      <c r="AB2817" s="253"/>
      <c r="AC2817" s="10"/>
      <c r="AD2817" s="10"/>
      <c r="AE2817" s="3"/>
      <c r="AF2817" s="3"/>
    </row>
    <row r="2818" spans="1:32" ht="15" x14ac:dyDescent="0.25">
      <c r="A2818" s="55"/>
      <c r="B2818" s="199"/>
      <c r="C2818" s="10" t="s">
        <v>514</v>
      </c>
      <c r="D2818" s="10"/>
      <c r="E2818" s="10" t="s">
        <v>515</v>
      </c>
      <c r="F2818" s="392">
        <v>100621</v>
      </c>
      <c r="G2818" s="10"/>
      <c r="H2818" s="392">
        <f t="shared" si="75"/>
        <v>341</v>
      </c>
      <c r="I2818" s="10"/>
      <c r="J2818" s="10"/>
      <c r="K2818" s="10"/>
      <c r="M2818" s="10">
        <v>58</v>
      </c>
      <c r="N2818" s="69"/>
      <c r="P2818" s="248">
        <f t="shared" si="70"/>
        <v>0</v>
      </c>
      <c r="Q2818" s="10"/>
      <c r="R2818" s="10"/>
      <c r="S2818" s="10"/>
      <c r="T2818" s="180">
        <f t="shared" si="71"/>
        <v>1734.844827586207</v>
      </c>
      <c r="U2818" s="10"/>
      <c r="V2818" s="10"/>
      <c r="W2818" s="10"/>
      <c r="Y2818"/>
      <c r="Z2818" s="10"/>
      <c r="AB2818" s="253"/>
      <c r="AC2818" s="10"/>
      <c r="AD2818" s="10"/>
      <c r="AE2818" s="3"/>
      <c r="AF2818" s="3"/>
    </row>
    <row r="2819" spans="1:32" ht="15" x14ac:dyDescent="0.25">
      <c r="A2819" s="55"/>
      <c r="B2819" s="199"/>
      <c r="C2819" s="10" t="s">
        <v>516</v>
      </c>
      <c r="D2819" s="10"/>
      <c r="E2819" s="10" t="s">
        <v>210</v>
      </c>
      <c r="F2819" s="392">
        <v>34934</v>
      </c>
      <c r="G2819" s="10"/>
      <c r="H2819" s="392">
        <f t="shared" si="75"/>
        <v>118</v>
      </c>
      <c r="I2819" s="10"/>
      <c r="J2819" s="10"/>
      <c r="K2819" s="10"/>
      <c r="M2819" s="10">
        <v>50</v>
      </c>
      <c r="N2819" s="69"/>
      <c r="P2819" s="248">
        <f t="shared" si="70"/>
        <v>0</v>
      </c>
      <c r="Q2819" s="10"/>
      <c r="R2819" s="10"/>
      <c r="S2819" s="10"/>
      <c r="T2819" s="180">
        <f t="shared" si="71"/>
        <v>698.68</v>
      </c>
      <c r="U2819" s="10"/>
      <c r="V2819" s="10"/>
      <c r="W2819" s="10"/>
      <c r="Y2819"/>
      <c r="Z2819" s="10"/>
      <c r="AB2819" s="253"/>
      <c r="AC2819" s="10"/>
      <c r="AD2819" s="10"/>
      <c r="AE2819" s="3"/>
      <c r="AF2819" s="3"/>
    </row>
    <row r="2820" spans="1:32" ht="15" x14ac:dyDescent="0.25">
      <c r="A2820" s="55"/>
      <c r="B2820" s="199"/>
      <c r="C2820" s="10" t="s">
        <v>517</v>
      </c>
      <c r="D2820" s="10"/>
      <c r="E2820" s="10" t="s">
        <v>322</v>
      </c>
      <c r="F2820" s="392">
        <v>81320</v>
      </c>
      <c r="G2820" s="10"/>
      <c r="H2820" s="392">
        <f t="shared" si="75"/>
        <v>276</v>
      </c>
      <c r="I2820" s="10"/>
      <c r="J2820" s="10"/>
      <c r="K2820" s="10"/>
      <c r="M2820" s="10">
        <v>2</v>
      </c>
      <c r="N2820" s="69"/>
      <c r="P2820" s="248">
        <f t="shared" si="70"/>
        <v>0</v>
      </c>
      <c r="Q2820" s="10"/>
      <c r="R2820" s="10"/>
      <c r="S2820" s="10"/>
      <c r="T2820" s="180">
        <f t="shared" si="71"/>
        <v>40660</v>
      </c>
      <c r="U2820" s="10"/>
      <c r="V2820" s="10"/>
      <c r="W2820" s="10"/>
      <c r="Y2820"/>
      <c r="Z2820" s="10"/>
      <c r="AB2820" s="253"/>
      <c r="AC2820" s="10"/>
      <c r="AD2820" s="10"/>
      <c r="AE2820" s="3"/>
      <c r="AF2820" s="3"/>
    </row>
    <row r="2821" spans="1:32" ht="15" x14ac:dyDescent="0.25">
      <c r="A2821" s="55"/>
      <c r="B2821" s="199"/>
      <c r="C2821" s="10" t="s">
        <v>519</v>
      </c>
      <c r="D2821" s="10"/>
      <c r="E2821" s="10" t="s">
        <v>147</v>
      </c>
      <c r="F2821" s="392">
        <v>789</v>
      </c>
      <c r="G2821" s="10"/>
      <c r="H2821" s="392">
        <f t="shared" si="75"/>
        <v>3</v>
      </c>
      <c r="I2821" s="10"/>
      <c r="J2821" s="10"/>
      <c r="K2821" s="10"/>
      <c r="M2821" s="10">
        <v>1</v>
      </c>
      <c r="N2821" s="69"/>
      <c r="P2821" s="248">
        <f t="shared" si="70"/>
        <v>0</v>
      </c>
      <c r="Q2821" s="10"/>
      <c r="R2821" s="10"/>
      <c r="S2821" s="10"/>
      <c r="T2821" s="180">
        <f t="shared" si="71"/>
        <v>789</v>
      </c>
      <c r="U2821" s="10"/>
      <c r="V2821" s="10"/>
      <c r="W2821" s="10"/>
      <c r="Y2821"/>
      <c r="Z2821" s="10"/>
      <c r="AB2821" s="253"/>
      <c r="AC2821" s="10"/>
      <c r="AD2821" s="10"/>
      <c r="AE2821" s="3"/>
      <c r="AF2821" s="3"/>
    </row>
    <row r="2822" spans="1:32" ht="15" x14ac:dyDescent="0.25">
      <c r="A2822" s="55"/>
      <c r="B2822" s="199"/>
      <c r="C2822" s="10" t="s">
        <v>519</v>
      </c>
      <c r="D2822" s="10"/>
      <c r="E2822" s="10" t="s">
        <v>224</v>
      </c>
      <c r="F2822" s="392">
        <v>48014</v>
      </c>
      <c r="G2822" s="10"/>
      <c r="H2822" s="392">
        <f t="shared" si="75"/>
        <v>163</v>
      </c>
      <c r="I2822" s="10"/>
      <c r="J2822" s="10"/>
      <c r="K2822" s="10"/>
      <c r="M2822" s="10">
        <v>65</v>
      </c>
      <c r="N2822" s="69"/>
      <c r="P2822" s="248">
        <f t="shared" si="70"/>
        <v>0</v>
      </c>
      <c r="Q2822" s="10"/>
      <c r="R2822" s="10"/>
      <c r="S2822" s="10"/>
      <c r="T2822" s="180">
        <f t="shared" si="71"/>
        <v>738.67692307692312</v>
      </c>
      <c r="U2822" s="10"/>
      <c r="V2822" s="10"/>
      <c r="W2822" s="10"/>
      <c r="Y2822"/>
      <c r="Z2822" s="10"/>
      <c r="AB2822" s="253"/>
      <c r="AC2822" s="10"/>
      <c r="AD2822" s="10"/>
      <c r="AE2822" s="3"/>
      <c r="AF2822" s="3"/>
    </row>
    <row r="2823" spans="1:32" ht="15" x14ac:dyDescent="0.25">
      <c r="A2823" s="55"/>
      <c r="B2823" s="199"/>
      <c r="C2823" s="10" t="s">
        <v>520</v>
      </c>
      <c r="D2823" s="10"/>
      <c r="E2823" s="10" t="s">
        <v>87</v>
      </c>
      <c r="F2823" s="392">
        <v>5941</v>
      </c>
      <c r="G2823" s="10"/>
      <c r="H2823" s="392">
        <f t="shared" si="75"/>
        <v>20</v>
      </c>
      <c r="I2823" s="10"/>
      <c r="J2823" s="10"/>
      <c r="K2823" s="10"/>
      <c r="M2823" s="10">
        <v>15</v>
      </c>
      <c r="N2823" s="69"/>
      <c r="P2823" s="248">
        <f t="shared" si="70"/>
        <v>0</v>
      </c>
      <c r="Q2823" s="10"/>
      <c r="R2823" s="10"/>
      <c r="S2823" s="10"/>
      <c r="T2823" s="180">
        <f t="shared" si="71"/>
        <v>396.06666666666666</v>
      </c>
      <c r="U2823" s="10"/>
      <c r="V2823" s="10"/>
      <c r="W2823" s="10"/>
      <c r="Y2823"/>
      <c r="Z2823" s="10"/>
      <c r="AB2823" s="253"/>
      <c r="AC2823" s="10"/>
      <c r="AD2823" s="10"/>
      <c r="AE2823" s="3"/>
      <c r="AF2823" s="3"/>
    </row>
    <row r="2824" spans="1:32" ht="15" x14ac:dyDescent="0.25">
      <c r="A2824" s="55"/>
      <c r="B2824" s="199"/>
      <c r="C2824" s="10" t="s">
        <v>521</v>
      </c>
      <c r="D2824" s="10"/>
      <c r="E2824" s="10" t="s">
        <v>103</v>
      </c>
      <c r="F2824" s="392">
        <v>7964</v>
      </c>
      <c r="G2824" s="10"/>
      <c r="H2824" s="392">
        <f t="shared" si="75"/>
        <v>27</v>
      </c>
      <c r="I2824" s="10"/>
      <c r="J2824" s="10"/>
      <c r="K2824" s="10"/>
      <c r="M2824" s="10">
        <v>7</v>
      </c>
      <c r="N2824" s="69"/>
      <c r="P2824" s="248">
        <f t="shared" si="70"/>
        <v>0</v>
      </c>
      <c r="Q2824" s="10"/>
      <c r="R2824" s="10"/>
      <c r="S2824" s="10"/>
      <c r="T2824" s="180">
        <f t="shared" si="71"/>
        <v>1137.7142857142858</v>
      </c>
      <c r="U2824" s="10"/>
      <c r="V2824" s="10"/>
      <c r="W2824" s="10"/>
      <c r="Y2824"/>
      <c r="Z2824" s="10"/>
      <c r="AB2824" s="253"/>
      <c r="AC2824" s="10"/>
      <c r="AD2824" s="10"/>
      <c r="AE2824" s="3"/>
      <c r="AF2824" s="3"/>
    </row>
    <row r="2825" spans="1:32" ht="15" x14ac:dyDescent="0.25">
      <c r="A2825" s="55"/>
      <c r="B2825" s="199"/>
      <c r="C2825" s="10" t="s">
        <v>522</v>
      </c>
      <c r="D2825" s="10"/>
      <c r="E2825" s="10" t="s">
        <v>85</v>
      </c>
      <c r="F2825" s="392">
        <v>485635</v>
      </c>
      <c r="G2825" s="10"/>
      <c r="H2825" s="392">
        <f t="shared" si="75"/>
        <v>1647</v>
      </c>
      <c r="I2825" s="10"/>
      <c r="J2825" s="10"/>
      <c r="K2825" s="10"/>
      <c r="M2825" s="10">
        <v>21</v>
      </c>
      <c r="N2825" s="69"/>
      <c r="P2825" s="248">
        <f t="shared" si="70"/>
        <v>0</v>
      </c>
      <c r="Q2825" s="10"/>
      <c r="R2825" s="10"/>
      <c r="S2825" s="10"/>
      <c r="T2825" s="180">
        <f t="shared" si="71"/>
        <v>23125.476190476191</v>
      </c>
      <c r="U2825" s="10"/>
      <c r="V2825" s="10"/>
      <c r="W2825" s="10"/>
      <c r="Y2825"/>
      <c r="Z2825" s="10"/>
      <c r="AB2825" s="253"/>
      <c r="AC2825" s="10"/>
      <c r="AD2825" s="10"/>
      <c r="AE2825" s="3"/>
      <c r="AF2825" s="3"/>
    </row>
    <row r="2826" spans="1:32" ht="15" x14ac:dyDescent="0.25">
      <c r="A2826" s="55"/>
      <c r="B2826" s="199"/>
      <c r="C2826" s="10" t="s">
        <v>523</v>
      </c>
      <c r="D2826" s="10"/>
      <c r="E2826" s="10" t="s">
        <v>126</v>
      </c>
      <c r="F2826" s="392">
        <v>2957</v>
      </c>
      <c r="G2826" s="10"/>
      <c r="H2826" s="392">
        <f t="shared" si="75"/>
        <v>10</v>
      </c>
      <c r="I2826" s="10"/>
      <c r="J2826" s="10"/>
      <c r="K2826" s="10"/>
      <c r="M2826" s="10">
        <v>10</v>
      </c>
      <c r="N2826" s="69"/>
      <c r="P2826" s="248">
        <f t="shared" si="70"/>
        <v>0</v>
      </c>
      <c r="Q2826" s="10"/>
      <c r="R2826" s="10"/>
      <c r="S2826" s="10"/>
      <c r="T2826" s="180">
        <f t="shared" si="71"/>
        <v>295.7</v>
      </c>
      <c r="U2826" s="10"/>
      <c r="V2826" s="10"/>
      <c r="W2826" s="10"/>
      <c r="Y2826"/>
      <c r="Z2826" s="10"/>
      <c r="AB2826" s="253"/>
      <c r="AC2826" s="10"/>
      <c r="AD2826" s="10"/>
      <c r="AE2826" s="3"/>
      <c r="AF2826" s="3"/>
    </row>
    <row r="2827" spans="1:32" ht="15" x14ac:dyDescent="0.25">
      <c r="A2827" s="55"/>
      <c r="B2827" s="199"/>
      <c r="C2827" s="10" t="s">
        <v>524</v>
      </c>
      <c r="D2827" s="10"/>
      <c r="E2827" s="10" t="s">
        <v>365</v>
      </c>
      <c r="F2827" s="392">
        <v>7671</v>
      </c>
      <c r="G2827" s="10"/>
      <c r="H2827" s="392">
        <f t="shared" si="75"/>
        <v>26</v>
      </c>
      <c r="I2827" s="10"/>
      <c r="J2827" s="10"/>
      <c r="K2827" s="10"/>
      <c r="M2827" s="10">
        <v>2</v>
      </c>
      <c r="N2827" s="69"/>
      <c r="P2827" s="248">
        <f t="shared" si="70"/>
        <v>0</v>
      </c>
      <c r="Q2827" s="10"/>
      <c r="R2827" s="10"/>
      <c r="S2827" s="10"/>
      <c r="T2827" s="180">
        <f t="shared" si="71"/>
        <v>3835.5</v>
      </c>
      <c r="U2827" s="10"/>
      <c r="V2827" s="10"/>
      <c r="W2827" s="10"/>
      <c r="Y2827"/>
      <c r="Z2827" s="10"/>
      <c r="AB2827" s="253"/>
      <c r="AC2827" s="10"/>
      <c r="AD2827" s="10"/>
      <c r="AE2827" s="3"/>
      <c r="AF2827" s="3"/>
    </row>
    <row r="2828" spans="1:32" ht="15" x14ac:dyDescent="0.25">
      <c r="A2828" s="55"/>
      <c r="B2828" s="199"/>
      <c r="C2828" s="10" t="s">
        <v>524</v>
      </c>
      <c r="D2828" s="10"/>
      <c r="E2828" s="10" t="s">
        <v>76</v>
      </c>
      <c r="F2828" s="392">
        <v>86705</v>
      </c>
      <c r="G2828" s="10"/>
      <c r="H2828" s="392">
        <f t="shared" si="75"/>
        <v>294</v>
      </c>
      <c r="I2828" s="10"/>
      <c r="J2828" s="10"/>
      <c r="K2828" s="10"/>
      <c r="M2828" s="10">
        <v>43</v>
      </c>
      <c r="N2828" s="69"/>
      <c r="P2828" s="248">
        <f t="shared" si="70"/>
        <v>0</v>
      </c>
      <c r="Q2828" s="10"/>
      <c r="R2828" s="10"/>
      <c r="S2828" s="10"/>
      <c r="T2828" s="180">
        <f t="shared" si="71"/>
        <v>2016.3953488372092</v>
      </c>
      <c r="U2828" s="10"/>
      <c r="V2828" s="10"/>
      <c r="W2828" s="10"/>
      <c r="Y2828"/>
      <c r="Z2828" s="10"/>
      <c r="AB2828" s="253"/>
      <c r="AC2828" s="10"/>
      <c r="AD2828" s="10"/>
      <c r="AE2828" s="3"/>
      <c r="AF2828" s="3"/>
    </row>
    <row r="2829" spans="1:32" ht="15" x14ac:dyDescent="0.25">
      <c r="A2829" s="55"/>
      <c r="B2829" s="199"/>
      <c r="C2829" s="10" t="s">
        <v>525</v>
      </c>
      <c r="D2829" s="10"/>
      <c r="E2829" s="10" t="s">
        <v>526</v>
      </c>
      <c r="F2829" s="392">
        <v>550288</v>
      </c>
      <c r="G2829" s="10"/>
      <c r="H2829" s="392">
        <f t="shared" si="75"/>
        <v>1867</v>
      </c>
      <c r="I2829" s="10"/>
      <c r="J2829" s="10"/>
      <c r="K2829" s="10"/>
      <c r="M2829" s="10">
        <v>412</v>
      </c>
      <c r="N2829" s="69"/>
      <c r="P2829" s="248">
        <f t="shared" si="70"/>
        <v>0</v>
      </c>
      <c r="Q2829" s="10"/>
      <c r="R2829" s="10"/>
      <c r="S2829" s="10"/>
      <c r="T2829" s="180">
        <f t="shared" si="71"/>
        <v>1335.6504854368932</v>
      </c>
      <c r="U2829" s="10"/>
      <c r="V2829" s="10"/>
      <c r="W2829" s="10"/>
      <c r="Y2829"/>
      <c r="Z2829" s="10"/>
      <c r="AB2829" s="253"/>
      <c r="AC2829" s="10"/>
      <c r="AD2829" s="10"/>
      <c r="AE2829" s="3"/>
      <c r="AF2829" s="3"/>
    </row>
    <row r="2830" spans="1:32" ht="15" x14ac:dyDescent="0.25">
      <c r="A2830" s="55"/>
      <c r="B2830" s="199"/>
      <c r="C2830" s="10" t="s">
        <v>527</v>
      </c>
      <c r="D2830" s="10"/>
      <c r="E2830" s="10" t="s">
        <v>144</v>
      </c>
      <c r="F2830" s="392">
        <v>43832</v>
      </c>
      <c r="G2830" s="10"/>
      <c r="H2830" s="392">
        <f t="shared" si="75"/>
        <v>149</v>
      </c>
      <c r="I2830" s="10"/>
      <c r="J2830" s="10"/>
      <c r="K2830" s="10"/>
      <c r="M2830" s="10">
        <v>62</v>
      </c>
      <c r="N2830" s="69"/>
      <c r="P2830" s="248">
        <f t="shared" si="70"/>
        <v>0</v>
      </c>
      <c r="Q2830" s="10"/>
      <c r="R2830" s="10"/>
      <c r="S2830" s="10"/>
      <c r="T2830" s="180">
        <f t="shared" si="71"/>
        <v>706.9677419354839</v>
      </c>
      <c r="U2830" s="10"/>
      <c r="V2830" s="10"/>
      <c r="W2830" s="10"/>
      <c r="Y2830"/>
      <c r="Z2830" s="10"/>
      <c r="AB2830" s="253"/>
      <c r="AC2830" s="10"/>
      <c r="AD2830" s="10"/>
      <c r="AE2830" s="3"/>
      <c r="AF2830" s="3"/>
    </row>
    <row r="2831" spans="1:32" ht="15" x14ac:dyDescent="0.25">
      <c r="A2831" s="55"/>
      <c r="B2831" s="199"/>
      <c r="C2831" s="10" t="s">
        <v>528</v>
      </c>
      <c r="D2831" s="10"/>
      <c r="E2831" s="10" t="s">
        <v>500</v>
      </c>
      <c r="F2831" s="392">
        <v>2592333</v>
      </c>
      <c r="G2831" s="10"/>
      <c r="H2831" s="392">
        <f t="shared" si="75"/>
        <v>8793</v>
      </c>
      <c r="I2831" s="10"/>
      <c r="J2831" s="10"/>
      <c r="K2831" s="10"/>
      <c r="M2831" s="10">
        <v>260</v>
      </c>
      <c r="N2831" s="69"/>
      <c r="P2831" s="248">
        <f t="shared" si="70"/>
        <v>0</v>
      </c>
      <c r="Q2831" s="10"/>
      <c r="R2831" s="10"/>
      <c r="S2831" s="10"/>
      <c r="T2831" s="180">
        <f t="shared" si="71"/>
        <v>9970.5115384615383</v>
      </c>
      <c r="U2831" s="10"/>
      <c r="V2831" s="10"/>
      <c r="W2831" s="10"/>
      <c r="Y2831"/>
      <c r="Z2831" s="10"/>
      <c r="AB2831" s="253"/>
      <c r="AC2831" s="10"/>
      <c r="AD2831" s="10"/>
      <c r="AE2831" s="3"/>
      <c r="AF2831" s="3"/>
    </row>
    <row r="2832" spans="1:32" ht="15" x14ac:dyDescent="0.25">
      <c r="A2832" s="55"/>
      <c r="B2832" s="199"/>
      <c r="C2832" s="10" t="s">
        <v>529</v>
      </c>
      <c r="D2832" s="10"/>
      <c r="E2832" s="10" t="s">
        <v>615</v>
      </c>
      <c r="F2832" s="392">
        <v>682</v>
      </c>
      <c r="G2832" s="10"/>
      <c r="H2832" s="392">
        <f t="shared" si="75"/>
        <v>2</v>
      </c>
      <c r="I2832" s="10"/>
      <c r="J2832" s="10"/>
      <c r="K2832" s="10"/>
      <c r="M2832" s="10">
        <v>1</v>
      </c>
      <c r="N2832" s="69"/>
      <c r="P2832" s="248">
        <f t="shared" si="70"/>
        <v>0</v>
      </c>
      <c r="Q2832" s="10"/>
      <c r="R2832" s="10"/>
      <c r="S2832" s="10"/>
      <c r="T2832" s="180">
        <f t="shared" si="71"/>
        <v>682</v>
      </c>
      <c r="U2832" s="10"/>
      <c r="V2832" s="10"/>
      <c r="W2832" s="10"/>
      <c r="Y2832"/>
      <c r="Z2832" s="10"/>
      <c r="AB2832" s="253"/>
      <c r="AC2832" s="10"/>
      <c r="AD2832" s="10"/>
      <c r="AE2832" s="3"/>
      <c r="AF2832" s="3"/>
    </row>
    <row r="2833" spans="1:32" ht="15" x14ac:dyDescent="0.25">
      <c r="A2833" s="55"/>
      <c r="B2833" s="199"/>
      <c r="C2833" s="10" t="s">
        <v>529</v>
      </c>
      <c r="D2833" s="10"/>
      <c r="E2833" s="10" t="s">
        <v>456</v>
      </c>
      <c r="F2833" s="392">
        <v>739</v>
      </c>
      <c r="G2833" s="10"/>
      <c r="H2833" s="392">
        <f t="shared" si="75"/>
        <v>3</v>
      </c>
      <c r="I2833" s="10"/>
      <c r="J2833" s="10"/>
      <c r="K2833" s="10"/>
      <c r="M2833" s="10">
        <v>3</v>
      </c>
      <c r="N2833" s="69"/>
      <c r="P2833" s="248">
        <f t="shared" si="70"/>
        <v>0</v>
      </c>
      <c r="Q2833" s="10"/>
      <c r="R2833" s="10"/>
      <c r="S2833" s="10"/>
      <c r="T2833" s="180">
        <f t="shared" si="71"/>
        <v>246.33333333333334</v>
      </c>
      <c r="U2833" s="10"/>
      <c r="V2833" s="10"/>
      <c r="W2833" s="10"/>
      <c r="Y2833"/>
      <c r="Z2833" s="10"/>
      <c r="AB2833" s="253"/>
      <c r="AC2833" s="10"/>
      <c r="AD2833" s="10"/>
      <c r="AE2833" s="3"/>
      <c r="AF2833" s="3"/>
    </row>
    <row r="2834" spans="1:32" ht="15" x14ac:dyDescent="0.25">
      <c r="A2834" s="55"/>
      <c r="B2834" s="199"/>
      <c r="C2834" s="10" t="s">
        <v>529</v>
      </c>
      <c r="D2834" s="10"/>
      <c r="E2834" s="10" t="s">
        <v>530</v>
      </c>
      <c r="F2834" s="392">
        <v>51777</v>
      </c>
      <c r="G2834" s="10"/>
      <c r="H2834" s="392">
        <f t="shared" si="75"/>
        <v>176</v>
      </c>
      <c r="I2834" s="10"/>
      <c r="J2834" s="10"/>
      <c r="K2834" s="10"/>
      <c r="M2834" s="10">
        <v>45</v>
      </c>
      <c r="N2834" s="69"/>
      <c r="P2834" s="248">
        <f t="shared" si="70"/>
        <v>0</v>
      </c>
      <c r="Q2834" s="10"/>
      <c r="R2834" s="10"/>
      <c r="S2834" s="10"/>
      <c r="T2834" s="180">
        <f t="shared" si="71"/>
        <v>1150.5999999999999</v>
      </c>
      <c r="U2834" s="10"/>
      <c r="V2834" s="10"/>
      <c r="W2834" s="10"/>
      <c r="Y2834"/>
      <c r="Z2834" s="10"/>
      <c r="AB2834" s="253"/>
      <c r="AC2834" s="10"/>
      <c r="AD2834" s="10"/>
      <c r="AE2834" s="3"/>
      <c r="AF2834" s="3"/>
    </row>
    <row r="2835" spans="1:32" ht="15" x14ac:dyDescent="0.25">
      <c r="A2835" s="55"/>
      <c r="B2835" s="199"/>
      <c r="C2835" s="10" t="s">
        <v>531</v>
      </c>
      <c r="D2835" s="10"/>
      <c r="E2835" s="10" t="s">
        <v>103</v>
      </c>
      <c r="F2835" s="392">
        <v>300723</v>
      </c>
      <c r="G2835" s="10"/>
      <c r="H2835" s="392">
        <f t="shared" si="75"/>
        <v>1020</v>
      </c>
      <c r="I2835" s="10"/>
      <c r="J2835" s="10"/>
      <c r="K2835" s="10"/>
      <c r="M2835" s="10">
        <v>169</v>
      </c>
      <c r="N2835" s="69"/>
      <c r="P2835" s="248">
        <f t="shared" si="70"/>
        <v>0</v>
      </c>
      <c r="Q2835" s="10"/>
      <c r="R2835" s="10"/>
      <c r="S2835" s="10"/>
      <c r="T2835" s="180">
        <f t="shared" si="71"/>
        <v>1779.4260355029585</v>
      </c>
      <c r="U2835" s="10"/>
      <c r="V2835" s="10"/>
      <c r="W2835" s="10"/>
      <c r="Y2835"/>
      <c r="Z2835" s="10"/>
      <c r="AB2835" s="253"/>
      <c r="AC2835" s="10"/>
      <c r="AD2835" s="10"/>
      <c r="AE2835" s="3"/>
      <c r="AF2835" s="3"/>
    </row>
    <row r="2836" spans="1:32" ht="15" x14ac:dyDescent="0.25">
      <c r="A2836" s="55"/>
      <c r="B2836" s="199"/>
      <c r="C2836" s="10" t="s">
        <v>532</v>
      </c>
      <c r="D2836" s="10"/>
      <c r="E2836" s="10" t="s">
        <v>96</v>
      </c>
      <c r="F2836" s="392">
        <v>802580</v>
      </c>
      <c r="G2836" s="10"/>
      <c r="H2836" s="392">
        <f t="shared" si="75"/>
        <v>2722</v>
      </c>
      <c r="I2836" s="10"/>
      <c r="J2836" s="10"/>
      <c r="K2836" s="10"/>
      <c r="M2836" s="10">
        <v>173</v>
      </c>
      <c r="N2836" s="69"/>
      <c r="P2836" s="248">
        <f t="shared" si="70"/>
        <v>0</v>
      </c>
      <c r="Q2836" s="10"/>
      <c r="R2836" s="10"/>
      <c r="S2836" s="10"/>
      <c r="T2836" s="180">
        <f t="shared" si="71"/>
        <v>4639.1907514450868</v>
      </c>
      <c r="U2836" s="10"/>
      <c r="V2836" s="10"/>
      <c r="W2836" s="10"/>
      <c r="Y2836"/>
      <c r="Z2836" s="10"/>
      <c r="AB2836" s="253"/>
      <c r="AC2836" s="10"/>
      <c r="AD2836" s="10"/>
      <c r="AE2836" s="3"/>
      <c r="AF2836" s="3"/>
    </row>
    <row r="2837" spans="1:32" ht="15" x14ac:dyDescent="0.25">
      <c r="A2837" s="55"/>
      <c r="B2837" s="199"/>
      <c r="C2837" s="10" t="s">
        <v>533</v>
      </c>
      <c r="D2837" s="10"/>
      <c r="E2837" s="10" t="s">
        <v>89</v>
      </c>
      <c r="F2837" s="392">
        <v>17974723</v>
      </c>
      <c r="G2837" s="10"/>
      <c r="H2837" s="392">
        <f t="shared" si="75"/>
        <v>60968</v>
      </c>
      <c r="I2837" s="10"/>
      <c r="J2837" s="10"/>
      <c r="K2837" s="10"/>
      <c r="M2837" s="10">
        <v>988</v>
      </c>
      <c r="N2837" s="69"/>
      <c r="P2837" s="248">
        <f t="shared" si="70"/>
        <v>0</v>
      </c>
      <c r="Q2837" s="10"/>
      <c r="R2837" s="10"/>
      <c r="S2837" s="10"/>
      <c r="T2837" s="180">
        <f t="shared" si="71"/>
        <v>18193.03947368421</v>
      </c>
      <c r="U2837" s="10"/>
      <c r="V2837" s="10"/>
      <c r="W2837" s="10"/>
      <c r="Y2837"/>
      <c r="Z2837" s="10"/>
      <c r="AB2837" s="253"/>
      <c r="AC2837" s="10"/>
      <c r="AD2837" s="10"/>
      <c r="AE2837" s="3"/>
      <c r="AF2837" s="3"/>
    </row>
    <row r="2838" spans="1:32" ht="15" x14ac:dyDescent="0.25">
      <c r="A2838" s="55"/>
      <c r="B2838" s="199"/>
      <c r="C2838" s="10" t="s">
        <v>533</v>
      </c>
      <c r="D2838" s="10"/>
      <c r="E2838" s="10" t="s">
        <v>459</v>
      </c>
      <c r="F2838" s="392">
        <v>8760</v>
      </c>
      <c r="G2838" s="10"/>
      <c r="H2838" s="392">
        <f t="shared" si="75"/>
        <v>30</v>
      </c>
      <c r="I2838" s="10"/>
      <c r="J2838" s="10"/>
      <c r="K2838" s="10"/>
      <c r="M2838" s="10">
        <v>1</v>
      </c>
      <c r="N2838" s="69"/>
      <c r="P2838" s="248">
        <f t="shared" si="70"/>
        <v>0</v>
      </c>
      <c r="Q2838" s="10"/>
      <c r="R2838" s="10"/>
      <c r="S2838" s="10"/>
      <c r="T2838" s="180">
        <f t="shared" si="71"/>
        <v>8760</v>
      </c>
      <c r="U2838" s="10"/>
      <c r="V2838" s="10"/>
      <c r="W2838" s="10"/>
      <c r="Y2838"/>
      <c r="Z2838" s="10"/>
      <c r="AB2838" s="253"/>
      <c r="AC2838" s="10"/>
      <c r="AD2838" s="10"/>
      <c r="AE2838" s="3"/>
      <c r="AF2838" s="3"/>
    </row>
    <row r="2839" spans="1:32" ht="15" x14ac:dyDescent="0.25">
      <c r="A2839" s="55"/>
      <c r="B2839" s="199"/>
      <c r="C2839" s="10" t="s">
        <v>534</v>
      </c>
      <c r="D2839" s="10"/>
      <c r="E2839" s="10" t="s">
        <v>78</v>
      </c>
      <c r="F2839" s="392">
        <v>50105</v>
      </c>
      <c r="G2839" s="10"/>
      <c r="H2839" s="392">
        <f t="shared" si="75"/>
        <v>170</v>
      </c>
      <c r="I2839" s="10"/>
      <c r="J2839" s="10"/>
      <c r="K2839" s="10"/>
      <c r="M2839" s="10">
        <v>48</v>
      </c>
      <c r="N2839" s="69"/>
      <c r="P2839" s="248">
        <f t="shared" si="70"/>
        <v>0</v>
      </c>
      <c r="Q2839" s="10"/>
      <c r="R2839" s="10"/>
      <c r="S2839" s="10"/>
      <c r="T2839" s="180">
        <f t="shared" si="71"/>
        <v>1043.8541666666667</v>
      </c>
      <c r="U2839" s="10"/>
      <c r="V2839" s="10"/>
      <c r="W2839" s="10"/>
      <c r="Y2839"/>
      <c r="Z2839" s="10"/>
      <c r="AB2839" s="253"/>
      <c r="AC2839" s="10"/>
      <c r="AD2839" s="10"/>
      <c r="AE2839" s="3"/>
      <c r="AF2839" s="3"/>
    </row>
    <row r="2840" spans="1:32" ht="15" x14ac:dyDescent="0.25">
      <c r="A2840" s="55"/>
      <c r="B2840" s="199"/>
      <c r="C2840" s="10" t="s">
        <v>535</v>
      </c>
      <c r="D2840" s="10"/>
      <c r="E2840" s="10" t="s">
        <v>87</v>
      </c>
      <c r="F2840" s="392">
        <v>832065</v>
      </c>
      <c r="G2840" s="10"/>
      <c r="H2840" s="392">
        <f t="shared" si="75"/>
        <v>2822</v>
      </c>
      <c r="I2840" s="10"/>
      <c r="J2840" s="10"/>
      <c r="K2840" s="10"/>
      <c r="M2840" s="10">
        <v>321</v>
      </c>
      <c r="N2840" s="69"/>
      <c r="P2840" s="248">
        <f t="shared" si="70"/>
        <v>0</v>
      </c>
      <c r="Q2840" s="10"/>
      <c r="R2840" s="10"/>
      <c r="S2840" s="10"/>
      <c r="T2840" s="180">
        <f t="shared" si="71"/>
        <v>2592.1028037383176</v>
      </c>
      <c r="U2840" s="10"/>
      <c r="V2840" s="10"/>
      <c r="W2840" s="10"/>
      <c r="Y2840"/>
      <c r="Z2840" s="10"/>
      <c r="AB2840" s="253"/>
      <c r="AC2840" s="10"/>
      <c r="AD2840" s="10"/>
      <c r="AE2840" s="3"/>
      <c r="AF2840" s="3"/>
    </row>
    <row r="2841" spans="1:32" ht="15" x14ac:dyDescent="0.25">
      <c r="A2841" s="55"/>
      <c r="B2841" s="199"/>
      <c r="C2841" s="10" t="s">
        <v>536</v>
      </c>
      <c r="D2841" s="10"/>
      <c r="E2841" s="10" t="s">
        <v>80</v>
      </c>
      <c r="F2841" s="392">
        <v>140</v>
      </c>
      <c r="G2841" s="10"/>
      <c r="H2841" s="392">
        <f t="shared" si="75"/>
        <v>0</v>
      </c>
      <c r="I2841" s="10"/>
      <c r="J2841" s="10"/>
      <c r="K2841" s="10"/>
      <c r="M2841" s="10">
        <v>1</v>
      </c>
      <c r="N2841" s="69"/>
      <c r="P2841" s="248">
        <f t="shared" si="70"/>
        <v>0</v>
      </c>
      <c r="Q2841" s="10"/>
      <c r="R2841" s="10"/>
      <c r="S2841" s="10"/>
      <c r="T2841" s="180">
        <f t="shared" si="71"/>
        <v>140</v>
      </c>
      <c r="U2841" s="10"/>
      <c r="V2841" s="10"/>
      <c r="W2841" s="10"/>
      <c r="Y2841"/>
      <c r="Z2841" s="10"/>
      <c r="AB2841" s="253"/>
      <c r="AC2841" s="10"/>
      <c r="AD2841" s="10"/>
      <c r="AE2841" s="3"/>
      <c r="AF2841" s="3"/>
    </row>
    <row r="2842" spans="1:32" ht="15" x14ac:dyDescent="0.25">
      <c r="A2842" s="55"/>
      <c r="B2842" s="199"/>
      <c r="C2842" s="10" t="s">
        <v>536</v>
      </c>
      <c r="D2842" s="10"/>
      <c r="E2842" s="10" t="s">
        <v>67</v>
      </c>
      <c r="F2842" s="392">
        <v>315396</v>
      </c>
      <c r="G2842" s="10"/>
      <c r="H2842" s="392">
        <f t="shared" si="75"/>
        <v>1070</v>
      </c>
      <c r="I2842" s="10"/>
      <c r="J2842" s="10"/>
      <c r="K2842" s="10"/>
      <c r="M2842" s="10">
        <v>105</v>
      </c>
      <c r="N2842" s="69"/>
      <c r="P2842" s="248">
        <f t="shared" si="70"/>
        <v>0</v>
      </c>
      <c r="Q2842" s="10"/>
      <c r="R2842" s="10"/>
      <c r="S2842" s="10"/>
      <c r="T2842" s="180">
        <f t="shared" si="71"/>
        <v>3003.7714285714287</v>
      </c>
      <c r="U2842" s="10"/>
      <c r="V2842" s="10"/>
      <c r="W2842" s="10"/>
      <c r="Y2842"/>
      <c r="Z2842" s="10"/>
      <c r="AB2842" s="253"/>
      <c r="AC2842" s="10"/>
      <c r="AD2842" s="10"/>
      <c r="AE2842" s="3"/>
      <c r="AF2842" s="3"/>
    </row>
    <row r="2843" spans="1:32" ht="15" x14ac:dyDescent="0.25">
      <c r="A2843" s="55"/>
      <c r="B2843" s="199"/>
      <c r="C2843" s="10" t="s">
        <v>536</v>
      </c>
      <c r="D2843" s="10"/>
      <c r="E2843" s="10" t="s">
        <v>78</v>
      </c>
      <c r="F2843" s="392">
        <v>116</v>
      </c>
      <c r="G2843" s="10"/>
      <c r="H2843" s="392">
        <f t="shared" si="75"/>
        <v>0</v>
      </c>
      <c r="I2843" s="10"/>
      <c r="J2843" s="10"/>
      <c r="K2843" s="10"/>
      <c r="M2843" s="10">
        <v>2</v>
      </c>
      <c r="N2843" s="69"/>
      <c r="P2843" s="248">
        <f t="shared" si="70"/>
        <v>0</v>
      </c>
      <c r="Q2843" s="10"/>
      <c r="R2843" s="10"/>
      <c r="S2843" s="10"/>
      <c r="T2843" s="180">
        <f t="shared" si="71"/>
        <v>58</v>
      </c>
      <c r="U2843" s="10"/>
      <c r="V2843" s="10"/>
      <c r="W2843" s="10"/>
      <c r="Y2843"/>
      <c r="Z2843" s="10"/>
      <c r="AB2843" s="253"/>
      <c r="AC2843" s="10"/>
      <c r="AD2843" s="10"/>
      <c r="AE2843" s="3"/>
      <c r="AF2843" s="3"/>
    </row>
    <row r="2844" spans="1:32" ht="15" x14ac:dyDescent="0.25">
      <c r="A2844" s="55"/>
      <c r="B2844" s="199"/>
      <c r="C2844" s="10" t="s">
        <v>538</v>
      </c>
      <c r="D2844" s="10"/>
      <c r="E2844" s="10" t="s">
        <v>63</v>
      </c>
      <c r="F2844" s="392">
        <v>2648</v>
      </c>
      <c r="G2844" s="10"/>
      <c r="H2844" s="392">
        <f t="shared" si="75"/>
        <v>9</v>
      </c>
      <c r="I2844" s="10"/>
      <c r="J2844" s="10"/>
      <c r="K2844" s="10"/>
      <c r="M2844" s="10">
        <v>11</v>
      </c>
      <c r="N2844" s="69"/>
      <c r="P2844" s="248">
        <f t="shared" si="70"/>
        <v>0</v>
      </c>
      <c r="Q2844" s="10"/>
      <c r="R2844" s="10"/>
      <c r="S2844" s="10"/>
      <c r="T2844" s="180">
        <f t="shared" si="71"/>
        <v>240.72727272727272</v>
      </c>
      <c r="U2844" s="10"/>
      <c r="V2844" s="10"/>
      <c r="W2844" s="10"/>
      <c r="Y2844"/>
      <c r="Z2844" s="10"/>
      <c r="AB2844" s="253"/>
      <c r="AC2844" s="10"/>
      <c r="AD2844" s="10"/>
      <c r="AE2844" s="3"/>
      <c r="AF2844" s="3"/>
    </row>
    <row r="2845" spans="1:32" ht="15" x14ac:dyDescent="0.25">
      <c r="A2845" s="55"/>
      <c r="B2845" s="199"/>
      <c r="C2845" s="10" t="s">
        <v>539</v>
      </c>
      <c r="D2845" s="10"/>
      <c r="E2845" s="10" t="s">
        <v>616</v>
      </c>
      <c r="F2845" s="392">
        <v>100</v>
      </c>
      <c r="G2845" s="10"/>
      <c r="H2845" s="392">
        <f t="shared" si="75"/>
        <v>0</v>
      </c>
      <c r="I2845" s="10"/>
      <c r="J2845" s="10"/>
      <c r="K2845" s="10"/>
      <c r="M2845" s="10">
        <v>1</v>
      </c>
      <c r="N2845" s="69"/>
      <c r="P2845" s="248">
        <f t="shared" si="70"/>
        <v>0</v>
      </c>
      <c r="Q2845" s="10"/>
      <c r="R2845" s="10"/>
      <c r="S2845" s="10"/>
      <c r="T2845" s="180">
        <f t="shared" si="71"/>
        <v>100</v>
      </c>
      <c r="U2845" s="10"/>
      <c r="V2845" s="10"/>
      <c r="W2845" s="10"/>
      <c r="Y2845"/>
      <c r="Z2845" s="10"/>
      <c r="AB2845" s="253"/>
      <c r="AC2845" s="10"/>
      <c r="AD2845" s="10"/>
      <c r="AE2845" s="3"/>
      <c r="AF2845" s="3"/>
    </row>
    <row r="2846" spans="1:32" ht="15" x14ac:dyDescent="0.25">
      <c r="A2846" s="55"/>
      <c r="B2846" s="199"/>
      <c r="C2846" s="10" t="s">
        <v>540</v>
      </c>
      <c r="D2846" s="10"/>
      <c r="E2846" s="10" t="s">
        <v>541</v>
      </c>
      <c r="F2846" s="392">
        <v>367904</v>
      </c>
      <c r="G2846" s="10"/>
      <c r="H2846" s="392">
        <f t="shared" si="75"/>
        <v>1248</v>
      </c>
      <c r="I2846" s="10"/>
      <c r="J2846" s="10"/>
      <c r="K2846" s="10"/>
      <c r="M2846" s="10">
        <v>83</v>
      </c>
      <c r="N2846" s="69"/>
      <c r="P2846" s="248">
        <f t="shared" si="70"/>
        <v>0</v>
      </c>
      <c r="Q2846" s="10"/>
      <c r="R2846" s="10"/>
      <c r="S2846" s="10"/>
      <c r="T2846" s="180">
        <f t="shared" si="71"/>
        <v>4432.5783132530123</v>
      </c>
      <c r="U2846" s="10"/>
      <c r="V2846" s="10"/>
      <c r="W2846" s="10"/>
      <c r="Y2846"/>
      <c r="Z2846" s="10"/>
      <c r="AB2846" s="253"/>
      <c r="AC2846" s="10"/>
      <c r="AD2846" s="10"/>
      <c r="AE2846" s="3"/>
      <c r="AF2846" s="3"/>
    </row>
    <row r="2847" spans="1:32" ht="15" x14ac:dyDescent="0.25">
      <c r="A2847" s="55"/>
      <c r="B2847" s="199"/>
      <c r="C2847" s="10" t="s">
        <v>540</v>
      </c>
      <c r="D2847" s="10"/>
      <c r="E2847" s="10" t="s">
        <v>169</v>
      </c>
      <c r="F2847" s="392">
        <v>140</v>
      </c>
      <c r="G2847" s="10"/>
      <c r="H2847" s="392">
        <f t="shared" si="75"/>
        <v>0</v>
      </c>
      <c r="I2847" s="10"/>
      <c r="J2847" s="10"/>
      <c r="K2847" s="10"/>
      <c r="M2847" s="10">
        <v>1</v>
      </c>
      <c r="N2847" s="69"/>
      <c r="P2847" s="248">
        <f t="shared" si="70"/>
        <v>0</v>
      </c>
      <c r="Q2847" s="10"/>
      <c r="R2847" s="10"/>
      <c r="S2847" s="10"/>
      <c r="T2847" s="180">
        <f t="shared" si="71"/>
        <v>140</v>
      </c>
      <c r="U2847" s="10"/>
      <c r="V2847" s="10"/>
      <c r="W2847" s="10"/>
      <c r="Y2847"/>
      <c r="Z2847" s="10"/>
      <c r="AB2847" s="253"/>
      <c r="AC2847" s="10"/>
      <c r="AD2847" s="10"/>
      <c r="AE2847" s="3"/>
      <c r="AF2847" s="3"/>
    </row>
    <row r="2848" spans="1:32" ht="15" x14ac:dyDescent="0.25">
      <c r="A2848" s="55"/>
      <c r="B2848" s="199"/>
      <c r="C2848" s="10" t="s">
        <v>540</v>
      </c>
      <c r="D2848" s="10"/>
      <c r="E2848" s="10" t="s">
        <v>126</v>
      </c>
      <c r="F2848" s="392">
        <v>6878</v>
      </c>
      <c r="G2848" s="10"/>
      <c r="H2848" s="392">
        <f t="shared" si="75"/>
        <v>23</v>
      </c>
      <c r="I2848" s="10"/>
      <c r="J2848" s="10"/>
      <c r="K2848" s="10"/>
      <c r="M2848" s="10">
        <v>4</v>
      </c>
      <c r="N2848" s="69"/>
      <c r="P2848" s="248">
        <f t="shared" si="70"/>
        <v>0</v>
      </c>
      <c r="Q2848" s="10"/>
      <c r="R2848" s="10"/>
      <c r="S2848" s="10"/>
      <c r="T2848" s="180">
        <f t="shared" si="71"/>
        <v>1719.5</v>
      </c>
      <c r="U2848" s="10"/>
      <c r="V2848" s="10"/>
      <c r="W2848" s="10"/>
      <c r="Y2848"/>
      <c r="Z2848" s="10"/>
      <c r="AB2848" s="253"/>
      <c r="AC2848" s="10"/>
      <c r="AD2848" s="10"/>
      <c r="AE2848" s="3"/>
      <c r="AF2848" s="3"/>
    </row>
    <row r="2849" spans="1:32" ht="15" x14ac:dyDescent="0.25">
      <c r="A2849" s="55"/>
      <c r="B2849" s="199"/>
      <c r="C2849" s="10" t="s">
        <v>542</v>
      </c>
      <c r="D2849" s="10"/>
      <c r="E2849" s="10" t="s">
        <v>108</v>
      </c>
      <c r="F2849" s="392">
        <v>2016736</v>
      </c>
      <c r="G2849" s="10"/>
      <c r="H2849" s="392">
        <f t="shared" si="75"/>
        <v>6840</v>
      </c>
      <c r="I2849" s="10"/>
      <c r="J2849" s="10"/>
      <c r="K2849" s="10"/>
      <c r="M2849" s="10">
        <v>531</v>
      </c>
      <c r="N2849" s="69"/>
      <c r="P2849" s="248">
        <f t="shared" si="70"/>
        <v>0</v>
      </c>
      <c r="Q2849" s="10"/>
      <c r="R2849" s="10"/>
      <c r="S2849" s="10"/>
      <c r="T2849" s="180">
        <f t="shared" si="71"/>
        <v>3797.9962335216574</v>
      </c>
      <c r="U2849" s="10"/>
      <c r="V2849" s="10"/>
      <c r="W2849" s="10"/>
      <c r="Y2849"/>
      <c r="Z2849" s="10"/>
      <c r="AB2849" s="253"/>
      <c r="AC2849" s="10"/>
      <c r="AD2849" s="10"/>
      <c r="AE2849" s="3"/>
      <c r="AF2849" s="3"/>
    </row>
    <row r="2850" spans="1:32" ht="15" x14ac:dyDescent="0.25">
      <c r="A2850" s="55"/>
      <c r="B2850" s="199"/>
      <c r="C2850" s="10" t="s">
        <v>543</v>
      </c>
      <c r="D2850" s="10"/>
      <c r="E2850" s="10" t="s">
        <v>130</v>
      </c>
      <c r="F2850" s="392">
        <v>9119972</v>
      </c>
      <c r="G2850" s="10"/>
      <c r="H2850" s="392">
        <f t="shared" si="75"/>
        <v>30934</v>
      </c>
      <c r="I2850" s="10"/>
      <c r="J2850" s="10"/>
      <c r="K2850" s="10"/>
      <c r="M2850" s="10">
        <v>1381</v>
      </c>
      <c r="N2850" s="69"/>
      <c r="P2850" s="248">
        <f t="shared" si="70"/>
        <v>0</v>
      </c>
      <c r="Q2850" s="10"/>
      <c r="R2850" s="10"/>
      <c r="S2850" s="10"/>
      <c r="T2850" s="180">
        <f t="shared" si="71"/>
        <v>6603.8899348298337</v>
      </c>
      <c r="U2850" s="10"/>
      <c r="V2850" s="10"/>
      <c r="W2850" s="10"/>
      <c r="Y2850"/>
      <c r="Z2850" s="10"/>
      <c r="AB2850" s="253"/>
      <c r="AC2850" s="10"/>
      <c r="AD2850" s="10"/>
      <c r="AE2850" s="3"/>
      <c r="AF2850" s="3"/>
    </row>
    <row r="2851" spans="1:32" ht="15" x14ac:dyDescent="0.25">
      <c r="A2851" s="55"/>
      <c r="B2851" s="199"/>
      <c r="C2851" s="10" t="s">
        <v>543</v>
      </c>
      <c r="D2851" s="10"/>
      <c r="E2851" s="10" t="s">
        <v>313</v>
      </c>
      <c r="F2851" s="392">
        <v>372</v>
      </c>
      <c r="G2851" s="10"/>
      <c r="H2851" s="392">
        <f t="shared" si="75"/>
        <v>1</v>
      </c>
      <c r="I2851" s="10"/>
      <c r="J2851" s="10"/>
      <c r="K2851" s="10"/>
      <c r="M2851" s="10">
        <v>1</v>
      </c>
      <c r="N2851" s="69"/>
      <c r="P2851" s="248">
        <f t="shared" si="70"/>
        <v>0</v>
      </c>
      <c r="Q2851" s="10"/>
      <c r="R2851" s="10"/>
      <c r="S2851" s="10"/>
      <c r="T2851" s="180">
        <f t="shared" si="71"/>
        <v>372</v>
      </c>
      <c r="U2851" s="10"/>
      <c r="V2851" s="10"/>
      <c r="W2851" s="10"/>
      <c r="Y2851"/>
      <c r="Z2851" s="10"/>
      <c r="AB2851" s="253"/>
      <c r="AC2851" s="10"/>
      <c r="AD2851" s="10"/>
      <c r="AE2851" s="3"/>
      <c r="AF2851" s="3"/>
    </row>
    <row r="2852" spans="1:32" ht="15" x14ac:dyDescent="0.25">
      <c r="A2852" s="55"/>
      <c r="B2852" s="199"/>
      <c r="C2852" s="10" t="s">
        <v>543</v>
      </c>
      <c r="D2852" s="10"/>
      <c r="E2852" s="10" t="s">
        <v>106</v>
      </c>
      <c r="F2852" s="392">
        <v>349517</v>
      </c>
      <c r="G2852" s="10"/>
      <c r="H2852" s="392">
        <f t="shared" si="75"/>
        <v>1186</v>
      </c>
      <c r="I2852" s="10"/>
      <c r="J2852" s="10"/>
      <c r="K2852" s="10"/>
      <c r="M2852" s="10">
        <v>12</v>
      </c>
      <c r="N2852" s="69"/>
      <c r="P2852" s="248">
        <f t="shared" si="70"/>
        <v>0</v>
      </c>
      <c r="Q2852" s="10"/>
      <c r="R2852" s="10"/>
      <c r="S2852" s="10"/>
      <c r="T2852" s="180">
        <f t="shared" si="71"/>
        <v>29126.416666666668</v>
      </c>
      <c r="U2852" s="10"/>
      <c r="V2852" s="10"/>
      <c r="W2852" s="10"/>
      <c r="Y2852"/>
      <c r="Z2852" s="10"/>
      <c r="AB2852" s="253"/>
      <c r="AC2852" s="10"/>
      <c r="AD2852" s="10"/>
      <c r="AE2852" s="3"/>
      <c r="AF2852" s="3"/>
    </row>
    <row r="2853" spans="1:32" ht="15" x14ac:dyDescent="0.25">
      <c r="A2853" s="55"/>
      <c r="B2853" s="199"/>
      <c r="C2853" s="10" t="s">
        <v>543</v>
      </c>
      <c r="D2853" s="10"/>
      <c r="E2853" s="10" t="s">
        <v>617</v>
      </c>
      <c r="F2853" s="392">
        <v>324</v>
      </c>
      <c r="G2853" s="10"/>
      <c r="H2853" s="392">
        <f t="shared" si="75"/>
        <v>1</v>
      </c>
      <c r="I2853" s="10"/>
      <c r="J2853" s="10"/>
      <c r="K2853" s="10"/>
      <c r="M2853" s="10">
        <v>1</v>
      </c>
      <c r="N2853" s="69"/>
      <c r="P2853" s="248">
        <f t="shared" si="70"/>
        <v>0</v>
      </c>
      <c r="Q2853" s="10"/>
      <c r="R2853" s="10"/>
      <c r="S2853" s="10"/>
      <c r="T2853" s="180">
        <f t="shared" si="71"/>
        <v>324</v>
      </c>
      <c r="U2853" s="10"/>
      <c r="V2853" s="10"/>
      <c r="W2853" s="10"/>
      <c r="Y2853"/>
      <c r="Z2853" s="10"/>
      <c r="AB2853" s="253"/>
      <c r="AC2853" s="10"/>
      <c r="AD2853" s="10"/>
      <c r="AE2853" s="3"/>
      <c r="AF2853" s="3"/>
    </row>
    <row r="2854" spans="1:32" ht="15" x14ac:dyDescent="0.25">
      <c r="A2854" s="55"/>
      <c r="B2854" s="199"/>
      <c r="C2854" s="10" t="s">
        <v>544</v>
      </c>
      <c r="D2854" s="10"/>
      <c r="E2854" s="10" t="s">
        <v>144</v>
      </c>
      <c r="F2854" s="392">
        <v>1476401</v>
      </c>
      <c r="G2854" s="10"/>
      <c r="H2854" s="392">
        <f t="shared" si="75"/>
        <v>5008</v>
      </c>
      <c r="I2854" s="10"/>
      <c r="J2854" s="10"/>
      <c r="K2854" s="10"/>
      <c r="M2854" s="10">
        <v>166</v>
      </c>
      <c r="N2854" s="69"/>
      <c r="P2854" s="248">
        <f t="shared" si="70"/>
        <v>0</v>
      </c>
      <c r="Q2854" s="10"/>
      <c r="R2854" s="10"/>
      <c r="S2854" s="10"/>
      <c r="T2854" s="180">
        <f t="shared" si="71"/>
        <v>8893.9819277108436</v>
      </c>
      <c r="U2854" s="10"/>
      <c r="V2854" s="10"/>
      <c r="W2854" s="10"/>
      <c r="Y2854"/>
      <c r="Z2854" s="10"/>
      <c r="AB2854" s="253"/>
      <c r="AC2854" s="10"/>
      <c r="AD2854" s="10"/>
      <c r="AE2854" s="3"/>
      <c r="AF2854" s="3"/>
    </row>
    <row r="2855" spans="1:32" ht="15" x14ac:dyDescent="0.25">
      <c r="A2855" s="55"/>
      <c r="B2855" s="199"/>
      <c r="C2855" s="10" t="s">
        <v>544</v>
      </c>
      <c r="D2855" s="10"/>
      <c r="E2855" s="10" t="s">
        <v>69</v>
      </c>
      <c r="F2855" s="392">
        <v>1998</v>
      </c>
      <c r="G2855" s="10"/>
      <c r="H2855" s="392">
        <f t="shared" si="75"/>
        <v>7</v>
      </c>
      <c r="I2855" s="10"/>
      <c r="J2855" s="10"/>
      <c r="K2855" s="10"/>
      <c r="M2855" s="10">
        <v>1</v>
      </c>
      <c r="N2855" s="69"/>
      <c r="P2855" s="248">
        <f t="shared" si="70"/>
        <v>0</v>
      </c>
      <c r="Q2855" s="10"/>
      <c r="R2855" s="10"/>
      <c r="S2855" s="10"/>
      <c r="T2855" s="180">
        <f t="shared" si="71"/>
        <v>1998</v>
      </c>
      <c r="U2855" s="10"/>
      <c r="V2855" s="10"/>
      <c r="W2855" s="10"/>
      <c r="Y2855"/>
      <c r="Z2855" s="10"/>
      <c r="AB2855" s="253"/>
      <c r="AC2855" s="10"/>
      <c r="AD2855" s="10"/>
      <c r="AE2855" s="3"/>
      <c r="AF2855" s="3"/>
    </row>
    <row r="2856" spans="1:32" ht="15" x14ac:dyDescent="0.25">
      <c r="A2856" s="55"/>
      <c r="B2856" s="199"/>
      <c r="C2856" s="10" t="s">
        <v>545</v>
      </c>
      <c r="D2856" s="10"/>
      <c r="E2856" s="10" t="s">
        <v>69</v>
      </c>
      <c r="F2856" s="392">
        <v>1273</v>
      </c>
      <c r="G2856" s="10"/>
      <c r="H2856" s="392">
        <f t="shared" si="75"/>
        <v>4</v>
      </c>
      <c r="I2856" s="10"/>
      <c r="J2856" s="10"/>
      <c r="K2856" s="10"/>
      <c r="M2856" s="10">
        <v>2</v>
      </c>
      <c r="N2856" s="69"/>
      <c r="P2856" s="248">
        <f t="shared" si="70"/>
        <v>0</v>
      </c>
      <c r="Q2856" s="10"/>
      <c r="R2856" s="10"/>
      <c r="S2856" s="10"/>
      <c r="T2856" s="180">
        <f t="shared" si="71"/>
        <v>636.5</v>
      </c>
      <c r="U2856" s="10"/>
      <c r="V2856" s="10"/>
      <c r="W2856" s="10"/>
      <c r="Y2856"/>
      <c r="Z2856" s="10"/>
      <c r="AB2856" s="253"/>
      <c r="AC2856" s="10"/>
      <c r="AD2856" s="10"/>
      <c r="AE2856" s="3"/>
      <c r="AF2856" s="3"/>
    </row>
    <row r="2857" spans="1:32" ht="15" x14ac:dyDescent="0.25">
      <c r="A2857" s="55"/>
      <c r="B2857" s="199"/>
      <c r="C2857" s="10" t="s">
        <v>547</v>
      </c>
      <c r="D2857" s="10"/>
      <c r="E2857" s="10" t="s">
        <v>383</v>
      </c>
      <c r="F2857" s="392">
        <v>1757237</v>
      </c>
      <c r="G2857" s="10"/>
      <c r="H2857" s="392">
        <f t="shared" si="75"/>
        <v>5960</v>
      </c>
      <c r="I2857" s="10"/>
      <c r="J2857" s="10"/>
      <c r="K2857" s="10"/>
      <c r="M2857" s="10">
        <v>648</v>
      </c>
      <c r="N2857" s="69"/>
      <c r="P2857" s="248">
        <f t="shared" ref="P2857:P2904" si="76">J2857/M2857</f>
        <v>0</v>
      </c>
      <c r="Q2857" s="10"/>
      <c r="R2857" s="10"/>
      <c r="S2857" s="10"/>
      <c r="T2857" s="180">
        <f t="shared" ref="T2857:T2904" si="77">F2857/M2857</f>
        <v>2711.7854938271603</v>
      </c>
      <c r="U2857" s="10"/>
      <c r="V2857" s="10"/>
      <c r="W2857" s="10"/>
      <c r="Y2857"/>
      <c r="Z2857" s="10"/>
      <c r="AB2857" s="253"/>
      <c r="AC2857" s="10"/>
      <c r="AD2857" s="10"/>
      <c r="AE2857" s="3"/>
      <c r="AF2857" s="3"/>
    </row>
    <row r="2858" spans="1:32" ht="15" x14ac:dyDescent="0.25">
      <c r="A2858" s="55"/>
      <c r="B2858" s="199"/>
      <c r="C2858" s="10" t="s">
        <v>549</v>
      </c>
      <c r="D2858" s="10"/>
      <c r="E2858" s="10" t="s">
        <v>169</v>
      </c>
      <c r="F2858" s="392">
        <v>-1155164</v>
      </c>
      <c r="G2858" s="10"/>
      <c r="H2858" s="392">
        <f t="shared" si="75"/>
        <v>-3918</v>
      </c>
      <c r="I2858" s="10"/>
      <c r="J2858" s="10"/>
      <c r="K2858" s="10"/>
      <c r="M2858" s="10">
        <v>247</v>
      </c>
      <c r="N2858" s="69"/>
      <c r="P2858" s="248">
        <f t="shared" si="76"/>
        <v>0</v>
      </c>
      <c r="Q2858" s="10"/>
      <c r="R2858" s="10"/>
      <c r="S2858" s="10"/>
      <c r="T2858" s="180">
        <f t="shared" si="77"/>
        <v>-4676.7773279352223</v>
      </c>
      <c r="U2858" s="10"/>
      <c r="V2858" s="10"/>
      <c r="W2858" s="10"/>
      <c r="Y2858"/>
      <c r="Z2858" s="10"/>
      <c r="AB2858" s="253"/>
      <c r="AC2858" s="10"/>
      <c r="AD2858" s="10"/>
      <c r="AE2858" s="3"/>
      <c r="AF2858" s="3"/>
    </row>
    <row r="2859" spans="1:32" ht="15" x14ac:dyDescent="0.25">
      <c r="A2859" s="55"/>
      <c r="B2859" s="199"/>
      <c r="C2859" s="10" t="s">
        <v>550</v>
      </c>
      <c r="D2859" s="10"/>
      <c r="E2859" s="10" t="s">
        <v>87</v>
      </c>
      <c r="F2859" s="392">
        <v>88</v>
      </c>
      <c r="G2859" s="10"/>
      <c r="H2859" s="392">
        <f t="shared" si="75"/>
        <v>0</v>
      </c>
      <c r="I2859" s="10"/>
      <c r="J2859" s="10"/>
      <c r="K2859" s="10"/>
      <c r="M2859" s="10">
        <v>3</v>
      </c>
      <c r="N2859" s="69"/>
      <c r="P2859" s="248">
        <f t="shared" si="76"/>
        <v>0</v>
      </c>
      <c r="Q2859" s="10"/>
      <c r="R2859" s="10"/>
      <c r="S2859" s="10"/>
      <c r="T2859" s="180">
        <f t="shared" si="77"/>
        <v>29.333333333333332</v>
      </c>
      <c r="U2859" s="10"/>
      <c r="V2859" s="10"/>
      <c r="W2859" s="10"/>
      <c r="Y2859"/>
      <c r="Z2859" s="10"/>
      <c r="AB2859" s="253"/>
      <c r="AC2859" s="10"/>
      <c r="AD2859" s="10"/>
      <c r="AE2859" s="3"/>
      <c r="AF2859" s="3"/>
    </row>
    <row r="2860" spans="1:32" ht="15" x14ac:dyDescent="0.25">
      <c r="A2860" s="55"/>
      <c r="B2860" s="199"/>
      <c r="C2860" s="10" t="s">
        <v>551</v>
      </c>
      <c r="D2860" s="10"/>
      <c r="E2860" s="10" t="s">
        <v>156</v>
      </c>
      <c r="F2860" s="392">
        <v>389016</v>
      </c>
      <c r="G2860" s="10"/>
      <c r="H2860" s="392">
        <f t="shared" si="75"/>
        <v>1319</v>
      </c>
      <c r="I2860" s="10"/>
      <c r="J2860" s="10"/>
      <c r="K2860" s="10"/>
      <c r="M2860" s="10">
        <v>96</v>
      </c>
      <c r="N2860" s="69"/>
      <c r="P2860" s="248">
        <f t="shared" si="76"/>
        <v>0</v>
      </c>
      <c r="Q2860" s="10"/>
      <c r="R2860" s="10"/>
      <c r="S2860" s="10"/>
      <c r="T2860" s="180">
        <f t="shared" si="77"/>
        <v>4052.25</v>
      </c>
      <c r="U2860" s="10"/>
      <c r="V2860" s="10"/>
      <c r="W2860" s="10"/>
      <c r="Y2860"/>
      <c r="Z2860" s="10"/>
      <c r="AB2860" s="253"/>
      <c r="AC2860" s="10"/>
      <c r="AD2860" s="10"/>
      <c r="AE2860" s="3"/>
      <c r="AF2860" s="3"/>
    </row>
    <row r="2861" spans="1:32" ht="15" x14ac:dyDescent="0.25">
      <c r="A2861" s="55"/>
      <c r="B2861" s="199"/>
      <c r="C2861" s="10" t="s">
        <v>551</v>
      </c>
      <c r="D2861" s="10"/>
      <c r="E2861" s="10" t="s">
        <v>97</v>
      </c>
      <c r="F2861" s="392">
        <v>237</v>
      </c>
      <c r="G2861" s="10"/>
      <c r="H2861" s="392">
        <f t="shared" si="75"/>
        <v>1</v>
      </c>
      <c r="I2861" s="10"/>
      <c r="J2861" s="10"/>
      <c r="K2861" s="10"/>
      <c r="M2861" s="10">
        <v>3</v>
      </c>
      <c r="N2861" s="69"/>
      <c r="P2861" s="248">
        <f t="shared" si="76"/>
        <v>0</v>
      </c>
      <c r="Q2861" s="10"/>
      <c r="R2861" s="10"/>
      <c r="S2861" s="10"/>
      <c r="T2861" s="180">
        <f t="shared" si="77"/>
        <v>79</v>
      </c>
      <c r="U2861" s="10"/>
      <c r="V2861" s="10"/>
      <c r="W2861" s="10"/>
      <c r="Y2861"/>
      <c r="Z2861" s="10"/>
      <c r="AB2861" s="253"/>
      <c r="AC2861" s="10"/>
      <c r="AD2861" s="10"/>
      <c r="AE2861" s="3"/>
      <c r="AF2861" s="3"/>
    </row>
    <row r="2862" spans="1:32" ht="15" x14ac:dyDescent="0.25">
      <c r="A2862" s="55"/>
      <c r="B2862" s="199"/>
      <c r="C2862" s="10" t="s">
        <v>551</v>
      </c>
      <c r="D2862" s="10"/>
      <c r="E2862" s="10" t="s">
        <v>618</v>
      </c>
      <c r="F2862" s="392">
        <v>238</v>
      </c>
      <c r="G2862" s="10"/>
      <c r="H2862" s="392">
        <f t="shared" si="75"/>
        <v>1</v>
      </c>
      <c r="I2862" s="10"/>
      <c r="J2862" s="10"/>
      <c r="K2862" s="10"/>
      <c r="M2862" s="10">
        <v>1</v>
      </c>
      <c r="N2862" s="69"/>
      <c r="P2862" s="248">
        <f t="shared" si="76"/>
        <v>0</v>
      </c>
      <c r="Q2862" s="10"/>
      <c r="R2862" s="10"/>
      <c r="S2862" s="10"/>
      <c r="T2862" s="180">
        <f t="shared" si="77"/>
        <v>238</v>
      </c>
      <c r="U2862" s="10"/>
      <c r="V2862" s="10"/>
      <c r="W2862" s="10"/>
      <c r="Y2862"/>
      <c r="Z2862" s="10"/>
      <c r="AB2862" s="253"/>
      <c r="AC2862" s="10"/>
      <c r="AD2862" s="10"/>
      <c r="AE2862" s="3"/>
      <c r="AF2862" s="3"/>
    </row>
    <row r="2863" spans="1:32" ht="15" x14ac:dyDescent="0.25">
      <c r="A2863" s="55"/>
      <c r="B2863" s="199"/>
      <c r="C2863" s="10" t="s">
        <v>552</v>
      </c>
      <c r="D2863" s="10"/>
      <c r="E2863" s="10" t="s">
        <v>553</v>
      </c>
      <c r="F2863" s="392">
        <v>45611</v>
      </c>
      <c r="G2863" s="10"/>
      <c r="H2863" s="392">
        <f t="shared" si="75"/>
        <v>155</v>
      </c>
      <c r="I2863" s="10"/>
      <c r="J2863" s="10"/>
      <c r="K2863" s="10"/>
      <c r="M2863" s="10">
        <v>7</v>
      </c>
      <c r="N2863" s="69"/>
      <c r="P2863" s="248">
        <f t="shared" si="76"/>
        <v>0</v>
      </c>
      <c r="Q2863" s="10"/>
      <c r="R2863" s="10"/>
      <c r="S2863" s="10"/>
      <c r="T2863" s="180">
        <f t="shared" si="77"/>
        <v>6515.8571428571431</v>
      </c>
      <c r="U2863" s="10"/>
      <c r="V2863" s="10"/>
      <c r="W2863" s="10"/>
      <c r="Y2863"/>
      <c r="Z2863" s="10"/>
      <c r="AB2863" s="253"/>
      <c r="AC2863" s="10"/>
      <c r="AD2863" s="10"/>
      <c r="AE2863" s="3"/>
      <c r="AF2863" s="3"/>
    </row>
    <row r="2864" spans="1:32" ht="15" x14ac:dyDescent="0.25">
      <c r="A2864" s="55"/>
      <c r="B2864" s="199"/>
      <c r="C2864" s="10" t="s">
        <v>552</v>
      </c>
      <c r="D2864" s="10"/>
      <c r="E2864" s="10" t="s">
        <v>347</v>
      </c>
      <c r="F2864" s="392">
        <v>6900046</v>
      </c>
      <c r="G2864" s="10"/>
      <c r="H2864" s="392">
        <f t="shared" si="75"/>
        <v>23404</v>
      </c>
      <c r="I2864" s="10"/>
      <c r="J2864" s="10"/>
      <c r="K2864" s="10"/>
      <c r="M2864" s="10">
        <v>340</v>
      </c>
      <c r="N2864" s="69"/>
      <c r="P2864" s="248">
        <f t="shared" si="76"/>
        <v>0</v>
      </c>
      <c r="Q2864" s="10"/>
      <c r="R2864" s="10"/>
      <c r="S2864" s="10"/>
      <c r="T2864" s="180">
        <f t="shared" si="77"/>
        <v>20294.25294117647</v>
      </c>
      <c r="U2864" s="10"/>
      <c r="V2864" s="10"/>
      <c r="W2864" s="10"/>
      <c r="Y2864"/>
      <c r="Z2864" s="10"/>
      <c r="AB2864" s="253"/>
      <c r="AC2864" s="10"/>
      <c r="AD2864" s="10"/>
      <c r="AE2864" s="3"/>
      <c r="AF2864" s="3"/>
    </row>
    <row r="2865" spans="1:32" ht="15" x14ac:dyDescent="0.25">
      <c r="A2865" s="55"/>
      <c r="B2865" s="199"/>
      <c r="C2865" s="10" t="s">
        <v>552</v>
      </c>
      <c r="D2865" s="10"/>
      <c r="E2865" s="10" t="s">
        <v>186</v>
      </c>
      <c r="F2865" s="392">
        <v>580</v>
      </c>
      <c r="G2865" s="10"/>
      <c r="H2865" s="392">
        <f t="shared" si="75"/>
        <v>2</v>
      </c>
      <c r="I2865" s="10"/>
      <c r="J2865" s="10"/>
      <c r="K2865" s="10"/>
      <c r="M2865" s="10">
        <v>2</v>
      </c>
      <c r="N2865" s="69"/>
      <c r="P2865" s="248">
        <f t="shared" si="76"/>
        <v>0</v>
      </c>
      <c r="Q2865" s="10"/>
      <c r="R2865" s="10"/>
      <c r="S2865" s="10"/>
      <c r="T2865" s="180">
        <f t="shared" si="77"/>
        <v>290</v>
      </c>
      <c r="U2865" s="10"/>
      <c r="V2865" s="10"/>
      <c r="W2865" s="10"/>
      <c r="Y2865"/>
      <c r="Z2865" s="10"/>
      <c r="AB2865" s="253"/>
      <c r="AC2865" s="10"/>
      <c r="AD2865" s="10"/>
      <c r="AE2865" s="3"/>
      <c r="AF2865" s="3"/>
    </row>
    <row r="2866" spans="1:32" ht="15" x14ac:dyDescent="0.25">
      <c r="A2866" s="55"/>
      <c r="B2866" s="199"/>
      <c r="C2866" s="10" t="s">
        <v>552</v>
      </c>
      <c r="D2866" s="10"/>
      <c r="E2866" s="10" t="s">
        <v>500</v>
      </c>
      <c r="F2866" s="392">
        <v>447</v>
      </c>
      <c r="G2866" s="10"/>
      <c r="H2866" s="392">
        <f t="shared" si="75"/>
        <v>2</v>
      </c>
      <c r="I2866" s="10"/>
      <c r="J2866" s="10"/>
      <c r="K2866" s="10"/>
      <c r="M2866" s="10">
        <v>1</v>
      </c>
      <c r="N2866" s="69"/>
      <c r="P2866" s="248">
        <f t="shared" si="76"/>
        <v>0</v>
      </c>
      <c r="Q2866" s="10"/>
      <c r="R2866" s="10"/>
      <c r="S2866" s="10"/>
      <c r="T2866" s="180">
        <f t="shared" si="77"/>
        <v>447</v>
      </c>
      <c r="U2866" s="10"/>
      <c r="V2866" s="10"/>
      <c r="W2866" s="10"/>
      <c r="Y2866"/>
      <c r="Z2866" s="10"/>
      <c r="AB2866" s="253"/>
      <c r="AC2866" s="10"/>
      <c r="AD2866" s="10"/>
      <c r="AE2866" s="3"/>
      <c r="AF2866" s="3"/>
    </row>
    <row r="2867" spans="1:32" ht="15" x14ac:dyDescent="0.25">
      <c r="A2867" s="55"/>
      <c r="B2867" s="199"/>
      <c r="C2867" s="10" t="s">
        <v>552</v>
      </c>
      <c r="D2867" s="10"/>
      <c r="E2867" s="10" t="s">
        <v>74</v>
      </c>
      <c r="F2867" s="392">
        <v>664</v>
      </c>
      <c r="G2867" s="10"/>
      <c r="H2867" s="392">
        <f t="shared" si="75"/>
        <v>2</v>
      </c>
      <c r="I2867" s="10"/>
      <c r="J2867" s="10"/>
      <c r="K2867" s="10"/>
      <c r="M2867" s="10">
        <v>1</v>
      </c>
      <c r="N2867" s="69"/>
      <c r="P2867" s="248">
        <f t="shared" si="76"/>
        <v>0</v>
      </c>
      <c r="Q2867" s="10"/>
      <c r="R2867" s="10"/>
      <c r="S2867" s="10"/>
      <c r="T2867" s="180">
        <f t="shared" si="77"/>
        <v>664</v>
      </c>
      <c r="U2867" s="10"/>
      <c r="V2867" s="10"/>
      <c r="W2867" s="10"/>
      <c r="Y2867"/>
      <c r="Z2867" s="10"/>
      <c r="AB2867" s="253"/>
      <c r="AC2867" s="10"/>
      <c r="AD2867" s="10"/>
      <c r="AE2867" s="3"/>
      <c r="AF2867" s="3"/>
    </row>
    <row r="2868" spans="1:32" ht="15" x14ac:dyDescent="0.25">
      <c r="A2868" s="55"/>
      <c r="B2868" s="199"/>
      <c r="C2868" s="10" t="s">
        <v>555</v>
      </c>
      <c r="D2868" s="10"/>
      <c r="E2868" s="10" t="s">
        <v>210</v>
      </c>
      <c r="F2868" s="392">
        <v>15634</v>
      </c>
      <c r="G2868" s="10"/>
      <c r="H2868" s="392">
        <f t="shared" si="75"/>
        <v>53</v>
      </c>
      <c r="I2868" s="10"/>
      <c r="J2868" s="10"/>
      <c r="K2868" s="10"/>
      <c r="M2868" s="10">
        <v>8</v>
      </c>
      <c r="N2868" s="69"/>
      <c r="P2868" s="248">
        <f t="shared" si="76"/>
        <v>0</v>
      </c>
      <c r="Q2868" s="10"/>
      <c r="R2868" s="10"/>
      <c r="S2868" s="10"/>
      <c r="T2868" s="180">
        <f t="shared" si="77"/>
        <v>1954.25</v>
      </c>
      <c r="U2868" s="10"/>
      <c r="V2868" s="10"/>
      <c r="W2868" s="10"/>
      <c r="Y2868"/>
      <c r="Z2868" s="10"/>
      <c r="AB2868" s="253"/>
      <c r="AC2868" s="10"/>
      <c r="AD2868" s="10"/>
      <c r="AE2868" s="3"/>
      <c r="AF2868" s="3"/>
    </row>
    <row r="2869" spans="1:32" ht="15" x14ac:dyDescent="0.25">
      <c r="A2869" s="55"/>
      <c r="B2869" s="199"/>
      <c r="C2869" s="10" t="s">
        <v>556</v>
      </c>
      <c r="D2869" s="10"/>
      <c r="E2869" s="10" t="s">
        <v>101</v>
      </c>
      <c r="F2869" s="392">
        <v>52244</v>
      </c>
      <c r="G2869" s="10"/>
      <c r="H2869" s="392">
        <f t="shared" si="75"/>
        <v>177</v>
      </c>
      <c r="I2869" s="10"/>
      <c r="J2869" s="10"/>
      <c r="K2869" s="10"/>
      <c r="M2869" s="10">
        <v>46</v>
      </c>
      <c r="N2869" s="69"/>
      <c r="P2869" s="248">
        <f t="shared" si="76"/>
        <v>0</v>
      </c>
      <c r="Q2869" s="10"/>
      <c r="R2869" s="10"/>
      <c r="S2869" s="10"/>
      <c r="T2869" s="180">
        <f t="shared" si="77"/>
        <v>1135.7391304347825</v>
      </c>
      <c r="U2869" s="10"/>
      <c r="V2869" s="10"/>
      <c r="W2869" s="10"/>
      <c r="Y2869"/>
      <c r="Z2869" s="10"/>
      <c r="AB2869" s="253"/>
      <c r="AC2869" s="10"/>
      <c r="AD2869" s="10"/>
      <c r="AE2869" s="3"/>
      <c r="AF2869" s="3"/>
    </row>
    <row r="2870" spans="1:32" ht="15" x14ac:dyDescent="0.25">
      <c r="A2870" s="55"/>
      <c r="B2870" s="199"/>
      <c r="C2870" s="10" t="s">
        <v>557</v>
      </c>
      <c r="D2870" s="10"/>
      <c r="E2870" s="10" t="s">
        <v>106</v>
      </c>
      <c r="F2870" s="392">
        <v>128768</v>
      </c>
      <c r="G2870" s="10"/>
      <c r="H2870" s="392">
        <f t="shared" si="75"/>
        <v>437</v>
      </c>
      <c r="I2870" s="10"/>
      <c r="J2870" s="10"/>
      <c r="K2870" s="10"/>
      <c r="M2870" s="10">
        <v>5</v>
      </c>
      <c r="N2870" s="69"/>
      <c r="P2870" s="248">
        <f t="shared" si="76"/>
        <v>0</v>
      </c>
      <c r="Q2870" s="10"/>
      <c r="R2870" s="10"/>
      <c r="S2870" s="10"/>
      <c r="T2870" s="180">
        <f t="shared" si="77"/>
        <v>25753.599999999999</v>
      </c>
      <c r="U2870" s="10"/>
      <c r="V2870" s="10"/>
      <c r="W2870" s="10"/>
      <c r="Y2870"/>
      <c r="Z2870" s="10"/>
      <c r="AB2870" s="253"/>
      <c r="AC2870" s="10"/>
      <c r="AD2870" s="10"/>
      <c r="AE2870" s="3"/>
      <c r="AF2870" s="3"/>
    </row>
    <row r="2871" spans="1:32" ht="15" x14ac:dyDescent="0.25">
      <c r="A2871" s="55"/>
      <c r="B2871" s="199"/>
      <c r="C2871" s="10" t="s">
        <v>558</v>
      </c>
      <c r="D2871" s="10"/>
      <c r="E2871" s="10" t="s">
        <v>193</v>
      </c>
      <c r="F2871" s="392">
        <v>325799</v>
      </c>
      <c r="G2871" s="10"/>
      <c r="H2871" s="392">
        <f t="shared" si="75"/>
        <v>1105</v>
      </c>
      <c r="I2871" s="10"/>
      <c r="J2871" s="10"/>
      <c r="K2871" s="10"/>
      <c r="M2871" s="10">
        <v>130</v>
      </c>
      <c r="N2871" s="69"/>
      <c r="P2871" s="248">
        <f t="shared" si="76"/>
        <v>0</v>
      </c>
      <c r="Q2871" s="10"/>
      <c r="R2871" s="10"/>
      <c r="S2871" s="10"/>
      <c r="T2871" s="180">
        <f t="shared" si="77"/>
        <v>2506.146153846154</v>
      </c>
      <c r="U2871" s="10"/>
      <c r="V2871" s="10"/>
      <c r="W2871" s="10"/>
      <c r="Y2871"/>
      <c r="Z2871" s="10"/>
      <c r="AB2871" s="253"/>
      <c r="AC2871" s="10"/>
      <c r="AD2871" s="10"/>
      <c r="AE2871" s="3"/>
      <c r="AF2871" s="3"/>
    </row>
    <row r="2872" spans="1:32" ht="15" x14ac:dyDescent="0.25">
      <c r="A2872" s="55"/>
      <c r="B2872" s="199"/>
      <c r="C2872" s="10" t="s">
        <v>558</v>
      </c>
      <c r="D2872" s="10"/>
      <c r="E2872" s="10" t="s">
        <v>578</v>
      </c>
      <c r="F2872" s="392">
        <v>92</v>
      </c>
      <c r="G2872" s="10"/>
      <c r="H2872" s="392">
        <f t="shared" si="75"/>
        <v>0</v>
      </c>
      <c r="I2872" s="10"/>
      <c r="J2872" s="10"/>
      <c r="K2872" s="10"/>
      <c r="M2872" s="10">
        <v>1</v>
      </c>
      <c r="N2872" s="69"/>
      <c r="P2872" s="248">
        <f t="shared" si="76"/>
        <v>0</v>
      </c>
      <c r="Q2872" s="10"/>
      <c r="R2872" s="10"/>
      <c r="S2872" s="10"/>
      <c r="T2872" s="180">
        <f t="shared" si="77"/>
        <v>92</v>
      </c>
      <c r="U2872" s="10"/>
      <c r="V2872" s="10"/>
      <c r="W2872" s="10"/>
      <c r="Y2872"/>
      <c r="Z2872" s="10"/>
      <c r="AB2872" s="253"/>
      <c r="AC2872" s="10"/>
      <c r="AD2872" s="10"/>
      <c r="AE2872" s="3"/>
      <c r="AF2872" s="3"/>
    </row>
    <row r="2873" spans="1:32" ht="15" x14ac:dyDescent="0.25">
      <c r="A2873" s="55"/>
      <c r="B2873" s="199"/>
      <c r="C2873" s="10" t="s">
        <v>559</v>
      </c>
      <c r="D2873" s="10"/>
      <c r="E2873" s="10" t="s">
        <v>106</v>
      </c>
      <c r="F2873" s="392">
        <v>1932</v>
      </c>
      <c r="G2873" s="10"/>
      <c r="H2873" s="392">
        <f t="shared" ref="H2873:H2905" si="78">ROUND($H$2912*F2873/$F$2912,0)</f>
        <v>7</v>
      </c>
      <c r="I2873" s="10"/>
      <c r="J2873" s="10"/>
      <c r="K2873" s="10"/>
      <c r="M2873" s="10">
        <v>1</v>
      </c>
      <c r="N2873" s="69"/>
      <c r="P2873" s="248">
        <f t="shared" si="76"/>
        <v>0</v>
      </c>
      <c r="Q2873" s="10"/>
      <c r="R2873" s="10"/>
      <c r="S2873" s="10"/>
      <c r="T2873" s="180">
        <f t="shared" si="77"/>
        <v>1932</v>
      </c>
      <c r="U2873" s="10"/>
      <c r="V2873" s="10"/>
      <c r="W2873" s="10"/>
      <c r="Y2873"/>
      <c r="Z2873" s="10"/>
      <c r="AB2873" s="253"/>
      <c r="AC2873" s="10"/>
      <c r="AD2873" s="10"/>
      <c r="AE2873" s="3"/>
      <c r="AF2873" s="3"/>
    </row>
    <row r="2874" spans="1:32" ht="15" x14ac:dyDescent="0.25">
      <c r="A2874" s="55"/>
      <c r="B2874" s="199"/>
      <c r="C2874" s="10" t="s">
        <v>560</v>
      </c>
      <c r="D2874" s="10"/>
      <c r="E2874" s="10" t="s">
        <v>78</v>
      </c>
      <c r="F2874" s="392">
        <v>90317</v>
      </c>
      <c r="G2874" s="10"/>
      <c r="H2874" s="392">
        <f t="shared" si="78"/>
        <v>306</v>
      </c>
      <c r="I2874" s="10"/>
      <c r="J2874" s="10"/>
      <c r="K2874" s="10"/>
      <c r="M2874" s="10">
        <v>7</v>
      </c>
      <c r="N2874" s="69"/>
      <c r="P2874" s="248">
        <f t="shared" si="76"/>
        <v>0</v>
      </c>
      <c r="Q2874" s="10"/>
      <c r="R2874" s="10"/>
      <c r="S2874" s="10"/>
      <c r="T2874" s="180">
        <f t="shared" si="77"/>
        <v>12902.428571428571</v>
      </c>
      <c r="U2874" s="10"/>
      <c r="V2874" s="10"/>
      <c r="W2874" s="10"/>
      <c r="Y2874"/>
      <c r="Z2874" s="10"/>
      <c r="AB2874" s="253"/>
      <c r="AC2874" s="10"/>
      <c r="AD2874" s="10"/>
      <c r="AE2874" s="3"/>
      <c r="AF2874" s="3"/>
    </row>
    <row r="2875" spans="1:32" ht="15" x14ac:dyDescent="0.25">
      <c r="A2875" s="55"/>
      <c r="B2875" s="199"/>
      <c r="C2875" s="10" t="s">
        <v>560</v>
      </c>
      <c r="D2875" s="10"/>
      <c r="E2875" s="10" t="s">
        <v>210</v>
      </c>
      <c r="F2875" s="392">
        <v>2026</v>
      </c>
      <c r="G2875" s="10"/>
      <c r="H2875" s="392">
        <f t="shared" si="78"/>
        <v>7</v>
      </c>
      <c r="I2875" s="10"/>
      <c r="J2875" s="10"/>
      <c r="K2875" s="10"/>
      <c r="M2875" s="10">
        <v>9</v>
      </c>
      <c r="N2875" s="69"/>
      <c r="P2875" s="248">
        <f t="shared" si="76"/>
        <v>0</v>
      </c>
      <c r="Q2875" s="10"/>
      <c r="R2875" s="10"/>
      <c r="S2875" s="10"/>
      <c r="T2875" s="180">
        <f t="shared" si="77"/>
        <v>225.11111111111111</v>
      </c>
      <c r="U2875" s="10"/>
      <c r="V2875" s="10"/>
      <c r="W2875" s="10"/>
      <c r="Y2875"/>
      <c r="Z2875" s="10"/>
      <c r="AB2875" s="253"/>
      <c r="AC2875" s="10"/>
      <c r="AD2875" s="10"/>
      <c r="AE2875" s="3"/>
      <c r="AF2875" s="3"/>
    </row>
    <row r="2876" spans="1:32" ht="15" x14ac:dyDescent="0.25">
      <c r="A2876" s="55"/>
      <c r="B2876" s="199"/>
      <c r="C2876" s="10" t="s">
        <v>561</v>
      </c>
      <c r="D2876" s="10"/>
      <c r="E2876" s="10" t="s">
        <v>226</v>
      </c>
      <c r="F2876" s="392">
        <v>343854</v>
      </c>
      <c r="G2876" s="10"/>
      <c r="H2876" s="392">
        <f t="shared" si="78"/>
        <v>1166</v>
      </c>
      <c r="I2876" s="10"/>
      <c r="J2876" s="10"/>
      <c r="K2876" s="10"/>
      <c r="M2876" s="10">
        <v>157</v>
      </c>
      <c r="N2876" s="69"/>
      <c r="P2876" s="248">
        <f t="shared" si="76"/>
        <v>0</v>
      </c>
      <c r="Q2876" s="10"/>
      <c r="R2876" s="10"/>
      <c r="S2876" s="10"/>
      <c r="T2876" s="180">
        <f t="shared" si="77"/>
        <v>2190.1528662420383</v>
      </c>
      <c r="U2876" s="10"/>
      <c r="V2876" s="10"/>
      <c r="W2876" s="10"/>
      <c r="Y2876"/>
      <c r="Z2876" s="10"/>
      <c r="AB2876" s="253"/>
      <c r="AC2876" s="10"/>
      <c r="AD2876" s="10"/>
      <c r="AE2876" s="3"/>
      <c r="AF2876" s="3"/>
    </row>
    <row r="2877" spans="1:32" ht="15" x14ac:dyDescent="0.25">
      <c r="A2877" s="55"/>
      <c r="B2877" s="199"/>
      <c r="C2877" s="10" t="s">
        <v>562</v>
      </c>
      <c r="D2877" s="10"/>
      <c r="E2877" s="10" t="s">
        <v>80</v>
      </c>
      <c r="F2877" s="392">
        <v>9563</v>
      </c>
      <c r="G2877" s="10"/>
      <c r="H2877" s="392">
        <f t="shared" si="78"/>
        <v>32</v>
      </c>
      <c r="I2877" s="10"/>
      <c r="J2877" s="10"/>
      <c r="K2877" s="10"/>
      <c r="M2877" s="10">
        <v>16</v>
      </c>
      <c r="N2877" s="69"/>
      <c r="P2877" s="248">
        <f t="shared" si="76"/>
        <v>0</v>
      </c>
      <c r="Q2877" s="10"/>
      <c r="R2877" s="10"/>
      <c r="S2877" s="10"/>
      <c r="T2877" s="180">
        <f t="shared" si="77"/>
        <v>597.6875</v>
      </c>
      <c r="U2877" s="10"/>
      <c r="V2877" s="10"/>
      <c r="W2877" s="10"/>
      <c r="Y2877"/>
      <c r="Z2877" s="10"/>
      <c r="AB2877" s="253"/>
      <c r="AC2877" s="10"/>
      <c r="AD2877" s="10"/>
      <c r="AE2877" s="3"/>
      <c r="AF2877" s="3"/>
    </row>
    <row r="2878" spans="1:32" ht="15" x14ac:dyDescent="0.25">
      <c r="A2878" s="55"/>
      <c r="B2878" s="199"/>
      <c r="C2878" s="10" t="s">
        <v>563</v>
      </c>
      <c r="D2878" s="10"/>
      <c r="E2878" s="10" t="s">
        <v>99</v>
      </c>
      <c r="F2878" s="392">
        <v>245253</v>
      </c>
      <c r="G2878" s="10"/>
      <c r="H2878" s="392">
        <f t="shared" si="78"/>
        <v>832</v>
      </c>
      <c r="I2878" s="10"/>
      <c r="J2878" s="10"/>
      <c r="K2878" s="10"/>
      <c r="M2878" s="10">
        <v>82</v>
      </c>
      <c r="N2878" s="69"/>
      <c r="P2878" s="248">
        <f t="shared" si="76"/>
        <v>0</v>
      </c>
      <c r="Q2878" s="10"/>
      <c r="R2878" s="10"/>
      <c r="S2878" s="10"/>
      <c r="T2878" s="180">
        <f t="shared" si="77"/>
        <v>2990.8902439024391</v>
      </c>
      <c r="U2878" s="10"/>
      <c r="V2878" s="10"/>
      <c r="W2878" s="10"/>
      <c r="Y2878"/>
      <c r="Z2878" s="10"/>
      <c r="AB2878" s="253"/>
      <c r="AC2878" s="10"/>
      <c r="AD2878" s="10"/>
      <c r="AE2878" s="3"/>
      <c r="AF2878" s="3"/>
    </row>
    <row r="2879" spans="1:32" ht="15" x14ac:dyDescent="0.25">
      <c r="A2879" s="55"/>
      <c r="B2879" s="199"/>
      <c r="C2879" s="10" t="s">
        <v>563</v>
      </c>
      <c r="D2879" s="10"/>
      <c r="E2879" s="10" t="s">
        <v>76</v>
      </c>
      <c r="F2879" s="392">
        <v>234</v>
      </c>
      <c r="G2879" s="10"/>
      <c r="H2879" s="392">
        <f t="shared" si="78"/>
        <v>1</v>
      </c>
      <c r="I2879" s="10"/>
      <c r="J2879" s="10"/>
      <c r="K2879" s="10"/>
      <c r="M2879" s="10">
        <v>2</v>
      </c>
      <c r="N2879" s="69"/>
      <c r="P2879" s="248">
        <f t="shared" si="76"/>
        <v>0</v>
      </c>
      <c r="Q2879" s="10"/>
      <c r="R2879" s="10"/>
      <c r="S2879" s="10"/>
      <c r="T2879" s="180">
        <f t="shared" si="77"/>
        <v>117</v>
      </c>
      <c r="U2879" s="10"/>
      <c r="V2879" s="10"/>
      <c r="W2879" s="10"/>
      <c r="Y2879"/>
      <c r="Z2879" s="10"/>
      <c r="AB2879" s="253"/>
      <c r="AC2879" s="10"/>
      <c r="AD2879" s="10"/>
      <c r="AE2879" s="3"/>
      <c r="AF2879" s="3"/>
    </row>
    <row r="2880" spans="1:32" ht="15" x14ac:dyDescent="0.25">
      <c r="A2880" s="55"/>
      <c r="B2880" s="199"/>
      <c r="C2880" s="10" t="s">
        <v>564</v>
      </c>
      <c r="D2880" s="10"/>
      <c r="E2880" s="10" t="s">
        <v>67</v>
      </c>
      <c r="F2880" s="392">
        <v>676</v>
      </c>
      <c r="G2880" s="10"/>
      <c r="H2880" s="392">
        <f t="shared" si="78"/>
        <v>2</v>
      </c>
      <c r="I2880" s="10"/>
      <c r="J2880" s="10"/>
      <c r="K2880" s="10"/>
      <c r="M2880" s="10">
        <v>3</v>
      </c>
      <c r="N2880" s="69"/>
      <c r="P2880" s="248">
        <f t="shared" si="76"/>
        <v>0</v>
      </c>
      <c r="Q2880" s="10"/>
      <c r="R2880" s="10"/>
      <c r="S2880" s="10"/>
      <c r="T2880" s="180">
        <f t="shared" si="77"/>
        <v>225.33333333333334</v>
      </c>
      <c r="U2880" s="10"/>
      <c r="V2880" s="10"/>
      <c r="W2880" s="10"/>
      <c r="Y2880"/>
      <c r="Z2880" s="10"/>
      <c r="AB2880" s="253"/>
      <c r="AC2880" s="10"/>
      <c r="AD2880" s="10"/>
      <c r="AE2880" s="3"/>
      <c r="AF2880" s="3"/>
    </row>
    <row r="2881" spans="1:32" ht="15" x14ac:dyDescent="0.25">
      <c r="A2881" s="55"/>
      <c r="B2881" s="199"/>
      <c r="C2881" s="10" t="s">
        <v>564</v>
      </c>
      <c r="D2881" s="10"/>
      <c r="E2881" s="10" t="s">
        <v>72</v>
      </c>
      <c r="F2881" s="392">
        <v>756</v>
      </c>
      <c r="G2881" s="10"/>
      <c r="H2881" s="392">
        <f t="shared" si="78"/>
        <v>3</v>
      </c>
      <c r="I2881" s="10"/>
      <c r="J2881" s="10"/>
      <c r="K2881" s="10"/>
      <c r="M2881" s="10">
        <v>1</v>
      </c>
      <c r="N2881" s="69"/>
      <c r="P2881" s="248">
        <f t="shared" si="76"/>
        <v>0</v>
      </c>
      <c r="Q2881" s="10"/>
      <c r="R2881" s="10"/>
      <c r="S2881" s="10"/>
      <c r="T2881" s="180">
        <f t="shared" si="77"/>
        <v>756</v>
      </c>
      <c r="U2881" s="10"/>
      <c r="V2881" s="10"/>
      <c r="W2881" s="10"/>
      <c r="Y2881"/>
      <c r="Z2881" s="10"/>
      <c r="AB2881" s="253"/>
      <c r="AC2881" s="10"/>
      <c r="AD2881" s="10"/>
      <c r="AE2881" s="3"/>
      <c r="AF2881" s="3"/>
    </row>
    <row r="2882" spans="1:32" ht="15" x14ac:dyDescent="0.25">
      <c r="A2882" s="55"/>
      <c r="B2882" s="199"/>
      <c r="C2882" s="10" t="s">
        <v>564</v>
      </c>
      <c r="D2882" s="10"/>
      <c r="E2882" s="10" t="s">
        <v>74</v>
      </c>
      <c r="F2882" s="392">
        <v>1970269</v>
      </c>
      <c r="G2882" s="10"/>
      <c r="H2882" s="392">
        <f t="shared" si="78"/>
        <v>6683</v>
      </c>
      <c r="I2882" s="10"/>
      <c r="J2882" s="10"/>
      <c r="K2882" s="10"/>
      <c r="M2882" s="10">
        <v>616</v>
      </c>
      <c r="N2882" s="69"/>
      <c r="P2882" s="248">
        <f t="shared" si="76"/>
        <v>0</v>
      </c>
      <c r="Q2882" s="10"/>
      <c r="R2882" s="10"/>
      <c r="S2882" s="10"/>
      <c r="T2882" s="180">
        <f t="shared" si="77"/>
        <v>3198.4886363636365</v>
      </c>
      <c r="U2882" s="10"/>
      <c r="V2882" s="10"/>
      <c r="W2882" s="10"/>
      <c r="Y2882"/>
      <c r="Z2882" s="10"/>
      <c r="AB2882" s="253"/>
      <c r="AC2882" s="10"/>
      <c r="AD2882" s="10"/>
      <c r="AE2882" s="3"/>
      <c r="AF2882" s="3"/>
    </row>
    <row r="2883" spans="1:32" ht="15" x14ac:dyDescent="0.25">
      <c r="A2883" s="55"/>
      <c r="B2883" s="199"/>
      <c r="C2883" s="10" t="s">
        <v>565</v>
      </c>
      <c r="D2883" s="10"/>
      <c r="E2883" s="10" t="s">
        <v>63</v>
      </c>
      <c r="F2883" s="392">
        <v>191417</v>
      </c>
      <c r="G2883" s="10"/>
      <c r="H2883" s="392">
        <f t="shared" si="78"/>
        <v>649</v>
      </c>
      <c r="I2883" s="10"/>
      <c r="J2883" s="10"/>
      <c r="K2883" s="10"/>
      <c r="M2883" s="10">
        <v>189</v>
      </c>
      <c r="N2883" s="69"/>
      <c r="P2883" s="248">
        <f t="shared" si="76"/>
        <v>0</v>
      </c>
      <c r="Q2883" s="10"/>
      <c r="R2883" s="10"/>
      <c r="S2883" s="10"/>
      <c r="T2883" s="180">
        <f t="shared" si="77"/>
        <v>1012.7883597883598</v>
      </c>
      <c r="U2883" s="10"/>
      <c r="V2883" s="10"/>
      <c r="W2883" s="10"/>
      <c r="Y2883"/>
      <c r="Z2883" s="10"/>
      <c r="AB2883" s="253"/>
      <c r="AC2883" s="10"/>
      <c r="AD2883" s="10"/>
      <c r="AE2883" s="3"/>
      <c r="AF2883" s="3"/>
    </row>
    <row r="2884" spans="1:32" ht="15" x14ac:dyDescent="0.25">
      <c r="A2884" s="55"/>
      <c r="B2884" s="199"/>
      <c r="C2884" s="10" t="s">
        <v>566</v>
      </c>
      <c r="D2884" s="10"/>
      <c r="E2884" s="10" t="s">
        <v>85</v>
      </c>
      <c r="F2884" s="392">
        <v>118778</v>
      </c>
      <c r="G2884" s="10"/>
      <c r="H2884" s="392">
        <f t="shared" si="78"/>
        <v>403</v>
      </c>
      <c r="I2884" s="10"/>
      <c r="J2884" s="10"/>
      <c r="K2884" s="10"/>
      <c r="M2884" s="10">
        <v>256</v>
      </c>
      <c r="N2884" s="69"/>
      <c r="P2884" s="248">
        <f t="shared" si="76"/>
        <v>0</v>
      </c>
      <c r="Q2884" s="10"/>
      <c r="R2884" s="10"/>
      <c r="S2884" s="10"/>
      <c r="T2884" s="180">
        <f t="shared" si="77"/>
        <v>463.9765625</v>
      </c>
      <c r="U2884" s="10"/>
      <c r="V2884" s="10"/>
      <c r="W2884" s="10"/>
      <c r="Y2884"/>
      <c r="Z2884" s="10"/>
      <c r="AB2884" s="253"/>
      <c r="AC2884" s="10"/>
      <c r="AD2884" s="10"/>
      <c r="AE2884" s="3"/>
      <c r="AF2884" s="3"/>
    </row>
    <row r="2885" spans="1:32" ht="15" x14ac:dyDescent="0.25">
      <c r="A2885" s="55"/>
      <c r="B2885" s="199"/>
      <c r="C2885" s="10" t="s">
        <v>568</v>
      </c>
      <c r="D2885" s="10"/>
      <c r="E2885" s="10" t="s">
        <v>108</v>
      </c>
      <c r="F2885" s="392">
        <v>57556</v>
      </c>
      <c r="G2885" s="10"/>
      <c r="H2885" s="392">
        <f t="shared" si="78"/>
        <v>195</v>
      </c>
      <c r="I2885" s="10"/>
      <c r="J2885" s="10"/>
      <c r="K2885" s="10"/>
      <c r="M2885" s="10">
        <v>36</v>
      </c>
      <c r="N2885" s="69"/>
      <c r="P2885" s="248">
        <f t="shared" si="76"/>
        <v>0</v>
      </c>
      <c r="Q2885" s="10"/>
      <c r="R2885" s="10"/>
      <c r="S2885" s="10"/>
      <c r="T2885" s="180">
        <f t="shared" si="77"/>
        <v>1598.7777777777778</v>
      </c>
      <c r="U2885" s="10"/>
      <c r="V2885" s="10"/>
      <c r="W2885" s="10"/>
      <c r="Y2885"/>
      <c r="Z2885" s="10"/>
      <c r="AB2885" s="253"/>
      <c r="AC2885" s="10"/>
      <c r="AD2885" s="10"/>
      <c r="AE2885" s="3"/>
      <c r="AF2885" s="3"/>
    </row>
    <row r="2886" spans="1:32" ht="15" x14ac:dyDescent="0.25">
      <c r="A2886" s="55"/>
      <c r="B2886" s="199"/>
      <c r="C2886" s="10" t="s">
        <v>569</v>
      </c>
      <c r="D2886" s="10"/>
      <c r="E2886" s="10" t="s">
        <v>166</v>
      </c>
      <c r="F2886" s="392">
        <v>29665</v>
      </c>
      <c r="G2886" s="10"/>
      <c r="H2886" s="392">
        <f t="shared" si="78"/>
        <v>101</v>
      </c>
      <c r="I2886" s="10"/>
      <c r="J2886" s="10"/>
      <c r="K2886" s="10"/>
      <c r="M2886" s="10">
        <v>43</v>
      </c>
      <c r="N2886" s="69"/>
      <c r="P2886" s="248">
        <f t="shared" si="76"/>
        <v>0</v>
      </c>
      <c r="Q2886" s="10"/>
      <c r="R2886" s="10"/>
      <c r="S2886" s="10"/>
      <c r="T2886" s="180">
        <f t="shared" si="77"/>
        <v>689.88372093023258</v>
      </c>
      <c r="U2886" s="10"/>
      <c r="V2886" s="10"/>
      <c r="W2886" s="10"/>
      <c r="Y2886"/>
      <c r="Z2886" s="10"/>
      <c r="AB2886" s="253"/>
      <c r="AC2886" s="10"/>
      <c r="AD2886" s="10"/>
      <c r="AE2886" s="3"/>
      <c r="AF2886" s="3"/>
    </row>
    <row r="2887" spans="1:32" ht="15" x14ac:dyDescent="0.25">
      <c r="A2887" s="55"/>
      <c r="B2887" s="199"/>
      <c r="C2887" s="10" t="s">
        <v>570</v>
      </c>
      <c r="D2887" s="10"/>
      <c r="E2887" s="10" t="s">
        <v>119</v>
      </c>
      <c r="F2887" s="392">
        <v>92046</v>
      </c>
      <c r="G2887" s="10"/>
      <c r="H2887" s="392">
        <f t="shared" si="78"/>
        <v>312</v>
      </c>
      <c r="I2887" s="10"/>
      <c r="J2887" s="10"/>
      <c r="K2887" s="10"/>
      <c r="M2887" s="10">
        <v>112</v>
      </c>
      <c r="N2887" s="69"/>
      <c r="P2887" s="248">
        <f t="shared" si="76"/>
        <v>0</v>
      </c>
      <c r="Q2887" s="10"/>
      <c r="R2887" s="10"/>
      <c r="S2887" s="10"/>
      <c r="T2887" s="180">
        <f t="shared" si="77"/>
        <v>821.83928571428567</v>
      </c>
      <c r="U2887" s="10"/>
      <c r="V2887" s="10"/>
      <c r="W2887" s="10"/>
      <c r="Y2887"/>
      <c r="Z2887" s="10"/>
      <c r="AB2887" s="253"/>
      <c r="AC2887" s="10"/>
      <c r="AD2887" s="10"/>
      <c r="AE2887" s="3"/>
      <c r="AF2887" s="3"/>
    </row>
    <row r="2888" spans="1:32" ht="15" x14ac:dyDescent="0.25">
      <c r="A2888" s="55"/>
      <c r="B2888" s="199"/>
      <c r="C2888" s="10" t="s">
        <v>571</v>
      </c>
      <c r="D2888" s="10"/>
      <c r="E2888" s="10" t="s">
        <v>572</v>
      </c>
      <c r="F2888" s="392">
        <v>52041</v>
      </c>
      <c r="G2888" s="10"/>
      <c r="H2888" s="392">
        <f t="shared" si="78"/>
        <v>177</v>
      </c>
      <c r="I2888" s="10"/>
      <c r="J2888" s="10"/>
      <c r="K2888" s="10"/>
      <c r="M2888" s="10">
        <v>32</v>
      </c>
      <c r="N2888" s="69"/>
      <c r="P2888" s="248">
        <f t="shared" si="76"/>
        <v>0</v>
      </c>
      <c r="Q2888" s="10"/>
      <c r="R2888" s="10"/>
      <c r="S2888" s="10"/>
      <c r="T2888" s="180">
        <f t="shared" si="77"/>
        <v>1626.28125</v>
      </c>
      <c r="U2888" s="10"/>
      <c r="V2888" s="10"/>
      <c r="W2888" s="10"/>
      <c r="Y2888"/>
      <c r="Z2888" s="10"/>
      <c r="AB2888" s="253"/>
      <c r="AC2888" s="10"/>
      <c r="AD2888" s="10"/>
      <c r="AE2888" s="3"/>
      <c r="AF2888" s="3"/>
    </row>
    <row r="2889" spans="1:32" ht="15" x14ac:dyDescent="0.25">
      <c r="A2889" s="55"/>
      <c r="B2889" s="199"/>
      <c r="C2889" s="10" t="s">
        <v>573</v>
      </c>
      <c r="D2889" s="10"/>
      <c r="E2889" s="10" t="s">
        <v>166</v>
      </c>
      <c r="F2889" s="392">
        <v>2821938</v>
      </c>
      <c r="G2889" s="10"/>
      <c r="H2889" s="392">
        <f t="shared" si="78"/>
        <v>9572</v>
      </c>
      <c r="I2889" s="10"/>
      <c r="J2889" s="10"/>
      <c r="K2889" s="10"/>
      <c r="M2889" s="10">
        <v>1629</v>
      </c>
      <c r="N2889" s="69"/>
      <c r="P2889" s="248">
        <f t="shared" si="76"/>
        <v>0</v>
      </c>
      <c r="Q2889" s="10"/>
      <c r="R2889" s="10"/>
      <c r="S2889" s="10"/>
      <c r="T2889" s="180">
        <f t="shared" si="77"/>
        <v>1732.3130755064458</v>
      </c>
      <c r="U2889" s="10"/>
      <c r="V2889" s="10"/>
      <c r="W2889" s="10"/>
      <c r="Y2889"/>
      <c r="Z2889" s="10"/>
      <c r="AB2889" s="253"/>
      <c r="AC2889" s="10"/>
      <c r="AD2889" s="10"/>
      <c r="AE2889" s="3"/>
      <c r="AF2889" s="3"/>
    </row>
    <row r="2890" spans="1:32" ht="15" x14ac:dyDescent="0.25">
      <c r="A2890" s="55"/>
      <c r="B2890" s="199"/>
      <c r="C2890" s="10" t="s">
        <v>574</v>
      </c>
      <c r="D2890" s="10"/>
      <c r="E2890" s="10" t="s">
        <v>166</v>
      </c>
      <c r="F2890" s="392">
        <v>790705</v>
      </c>
      <c r="G2890" s="10"/>
      <c r="H2890" s="392">
        <f t="shared" si="78"/>
        <v>2682</v>
      </c>
      <c r="I2890" s="10"/>
      <c r="J2890" s="10"/>
      <c r="K2890" s="10"/>
      <c r="M2890" s="10">
        <v>555</v>
      </c>
      <c r="N2890" s="69"/>
      <c r="P2890" s="248">
        <f t="shared" si="76"/>
        <v>0</v>
      </c>
      <c r="Q2890" s="10"/>
      <c r="R2890" s="10"/>
      <c r="S2890" s="10"/>
      <c r="T2890" s="180">
        <f t="shared" si="77"/>
        <v>1424.6936936936936</v>
      </c>
      <c r="U2890" s="10"/>
      <c r="V2890" s="10"/>
      <c r="W2890" s="10"/>
      <c r="Y2890"/>
      <c r="Z2890" s="10"/>
      <c r="AB2890" s="253"/>
      <c r="AC2890" s="10"/>
      <c r="AD2890" s="10"/>
      <c r="AE2890" s="3"/>
      <c r="AF2890" s="3"/>
    </row>
    <row r="2891" spans="1:32" ht="15" x14ac:dyDescent="0.25">
      <c r="A2891" s="55"/>
      <c r="B2891" s="199"/>
      <c r="C2891" s="10" t="s">
        <v>575</v>
      </c>
      <c r="D2891" s="10"/>
      <c r="E2891" s="10" t="s">
        <v>67</v>
      </c>
      <c r="F2891" s="392">
        <v>18571</v>
      </c>
      <c r="G2891" s="10"/>
      <c r="H2891" s="392">
        <f t="shared" si="78"/>
        <v>63</v>
      </c>
      <c r="I2891" s="10"/>
      <c r="J2891" s="10"/>
      <c r="K2891" s="10"/>
      <c r="M2891" s="10">
        <v>12</v>
      </c>
      <c r="N2891" s="69"/>
      <c r="P2891" s="248">
        <f t="shared" si="76"/>
        <v>0</v>
      </c>
      <c r="Q2891" s="10"/>
      <c r="R2891" s="10"/>
      <c r="S2891" s="10"/>
      <c r="T2891" s="180">
        <f t="shared" si="77"/>
        <v>1547.5833333333333</v>
      </c>
      <c r="U2891" s="10"/>
      <c r="V2891" s="10"/>
      <c r="W2891" s="10"/>
      <c r="Y2891"/>
      <c r="Z2891" s="10"/>
      <c r="AB2891" s="253"/>
      <c r="AC2891" s="10"/>
      <c r="AD2891" s="10"/>
      <c r="AE2891" s="3"/>
      <c r="AF2891" s="3"/>
    </row>
    <row r="2892" spans="1:32" ht="15" x14ac:dyDescent="0.25">
      <c r="A2892" s="55"/>
      <c r="B2892" s="199"/>
      <c r="C2892" s="10" t="s">
        <v>575</v>
      </c>
      <c r="D2892" s="10"/>
      <c r="E2892" s="10" t="s">
        <v>106</v>
      </c>
      <c r="F2892" s="392">
        <v>48</v>
      </c>
      <c r="G2892" s="10"/>
      <c r="H2892" s="392">
        <f t="shared" si="78"/>
        <v>0</v>
      </c>
      <c r="I2892" s="10"/>
      <c r="J2892" s="10"/>
      <c r="K2892" s="10"/>
      <c r="M2892" s="10">
        <v>1</v>
      </c>
      <c r="N2892" s="69"/>
      <c r="P2892" s="248">
        <f t="shared" si="76"/>
        <v>0</v>
      </c>
      <c r="Q2892" s="10"/>
      <c r="R2892" s="10"/>
      <c r="S2892" s="10"/>
      <c r="T2892" s="180">
        <f t="shared" si="77"/>
        <v>48</v>
      </c>
      <c r="U2892" s="10"/>
      <c r="V2892" s="10"/>
      <c r="W2892" s="10"/>
      <c r="Y2892"/>
      <c r="Z2892" s="10"/>
      <c r="AB2892" s="253"/>
      <c r="AC2892" s="10"/>
      <c r="AD2892" s="10"/>
      <c r="AE2892" s="3"/>
      <c r="AF2892" s="3"/>
    </row>
    <row r="2893" spans="1:32" ht="15" x14ac:dyDescent="0.25">
      <c r="A2893" s="55"/>
      <c r="B2893" s="199"/>
      <c r="C2893" s="10" t="s">
        <v>575</v>
      </c>
      <c r="D2893" s="10"/>
      <c r="E2893" s="10" t="s">
        <v>178</v>
      </c>
      <c r="F2893" s="392">
        <v>4814005</v>
      </c>
      <c r="G2893" s="10"/>
      <c r="H2893" s="392">
        <f t="shared" si="78"/>
        <v>16328</v>
      </c>
      <c r="I2893" s="10"/>
      <c r="J2893" s="10"/>
      <c r="K2893" s="10"/>
      <c r="M2893" s="10">
        <v>1430</v>
      </c>
      <c r="N2893" s="69"/>
      <c r="P2893" s="248">
        <f t="shared" si="76"/>
        <v>0</v>
      </c>
      <c r="Q2893" s="10"/>
      <c r="R2893" s="10"/>
      <c r="S2893" s="10"/>
      <c r="T2893" s="180">
        <f t="shared" si="77"/>
        <v>3366.4370629370628</v>
      </c>
      <c r="U2893" s="10"/>
      <c r="V2893" s="10"/>
      <c r="W2893" s="10"/>
      <c r="Y2893"/>
      <c r="Z2893" s="10"/>
      <c r="AB2893" s="253"/>
      <c r="AC2893" s="10"/>
      <c r="AD2893" s="10"/>
      <c r="AE2893" s="3"/>
      <c r="AF2893" s="3"/>
    </row>
    <row r="2894" spans="1:32" ht="15" x14ac:dyDescent="0.25">
      <c r="A2894" s="55"/>
      <c r="B2894" s="199"/>
      <c r="C2894" s="10" t="s">
        <v>576</v>
      </c>
      <c r="D2894" s="10"/>
      <c r="E2894" s="10" t="s">
        <v>286</v>
      </c>
      <c r="F2894" s="392">
        <v>9600</v>
      </c>
      <c r="G2894" s="10"/>
      <c r="H2894" s="392">
        <f t="shared" si="78"/>
        <v>33</v>
      </c>
      <c r="I2894" s="10"/>
      <c r="J2894" s="10"/>
      <c r="K2894" s="10"/>
      <c r="M2894" s="10">
        <v>41</v>
      </c>
      <c r="N2894" s="69"/>
      <c r="P2894" s="248">
        <f t="shared" si="76"/>
        <v>0</v>
      </c>
      <c r="Q2894" s="10"/>
      <c r="R2894" s="10"/>
      <c r="S2894" s="10"/>
      <c r="T2894" s="180">
        <f t="shared" si="77"/>
        <v>234.14634146341464</v>
      </c>
      <c r="U2894" s="10"/>
      <c r="V2894" s="10"/>
      <c r="W2894" s="10"/>
      <c r="Y2894"/>
      <c r="Z2894" s="10"/>
      <c r="AB2894" s="253"/>
      <c r="AC2894" s="10"/>
      <c r="AD2894" s="10"/>
      <c r="AE2894" s="3"/>
      <c r="AF2894" s="3"/>
    </row>
    <row r="2895" spans="1:32" ht="15" x14ac:dyDescent="0.25">
      <c r="A2895" s="55"/>
      <c r="B2895" s="199"/>
      <c r="C2895" s="10" t="s">
        <v>577</v>
      </c>
      <c r="D2895" s="10"/>
      <c r="E2895" s="10" t="s">
        <v>67</v>
      </c>
      <c r="F2895" s="392">
        <v>414</v>
      </c>
      <c r="G2895" s="10"/>
      <c r="H2895" s="392">
        <f t="shared" si="78"/>
        <v>1</v>
      </c>
      <c r="I2895" s="10"/>
      <c r="J2895" s="10"/>
      <c r="K2895" s="10"/>
      <c r="M2895" s="10">
        <v>2</v>
      </c>
      <c r="N2895" s="69"/>
      <c r="P2895" s="248">
        <f t="shared" si="76"/>
        <v>0</v>
      </c>
      <c r="Q2895" s="10"/>
      <c r="R2895" s="10"/>
      <c r="S2895" s="10"/>
      <c r="T2895" s="180">
        <f t="shared" si="77"/>
        <v>207</v>
      </c>
      <c r="U2895" s="10"/>
      <c r="V2895" s="10"/>
      <c r="W2895" s="10"/>
      <c r="Y2895"/>
      <c r="Z2895" s="10"/>
      <c r="AB2895" s="253"/>
      <c r="AC2895" s="10"/>
      <c r="AD2895" s="10"/>
      <c r="AE2895" s="3"/>
      <c r="AF2895" s="3"/>
    </row>
    <row r="2896" spans="1:32" ht="15" x14ac:dyDescent="0.25">
      <c r="A2896" s="55"/>
      <c r="B2896" s="199"/>
      <c r="C2896" s="10" t="s">
        <v>577</v>
      </c>
      <c r="D2896" s="10"/>
      <c r="E2896" s="10" t="s">
        <v>78</v>
      </c>
      <c r="F2896" s="392">
        <v>4</v>
      </c>
      <c r="G2896" s="10"/>
      <c r="H2896" s="392">
        <f t="shared" si="78"/>
        <v>0</v>
      </c>
      <c r="I2896" s="10"/>
      <c r="J2896" s="10"/>
      <c r="K2896" s="10"/>
      <c r="M2896" s="10">
        <v>1</v>
      </c>
      <c r="N2896" s="69"/>
      <c r="P2896" s="248">
        <f t="shared" si="76"/>
        <v>0</v>
      </c>
      <c r="Q2896" s="10"/>
      <c r="R2896" s="10"/>
      <c r="S2896" s="10"/>
      <c r="T2896" s="180">
        <f t="shared" si="77"/>
        <v>4</v>
      </c>
      <c r="U2896" s="10"/>
      <c r="V2896" s="10"/>
      <c r="W2896" s="10"/>
      <c r="Y2896"/>
      <c r="Z2896" s="10"/>
      <c r="AB2896" s="253"/>
      <c r="AC2896" s="10"/>
      <c r="AD2896" s="10"/>
      <c r="AE2896" s="3"/>
      <c r="AF2896" s="3"/>
    </row>
    <row r="2897" spans="1:32" ht="15" x14ac:dyDescent="0.25">
      <c r="A2897" s="55"/>
      <c r="B2897" s="199"/>
      <c r="C2897" s="10" t="s">
        <v>577</v>
      </c>
      <c r="D2897" s="10"/>
      <c r="E2897" s="10" t="s">
        <v>72</v>
      </c>
      <c r="F2897" s="392">
        <v>15360</v>
      </c>
      <c r="G2897" s="10"/>
      <c r="H2897" s="392">
        <f t="shared" si="78"/>
        <v>52</v>
      </c>
      <c r="I2897" s="10"/>
      <c r="J2897" s="10"/>
      <c r="K2897" s="10"/>
      <c r="M2897" s="10">
        <v>1</v>
      </c>
      <c r="N2897" s="69"/>
      <c r="P2897" s="248">
        <f t="shared" si="76"/>
        <v>0</v>
      </c>
      <c r="Q2897" s="10"/>
      <c r="R2897" s="10"/>
      <c r="S2897" s="10"/>
      <c r="T2897" s="180">
        <f t="shared" si="77"/>
        <v>15360</v>
      </c>
      <c r="U2897" s="10"/>
      <c r="V2897" s="10"/>
      <c r="W2897" s="10"/>
      <c r="Y2897"/>
      <c r="Z2897" s="10"/>
      <c r="AB2897" s="253"/>
      <c r="AC2897" s="10"/>
      <c r="AD2897" s="10"/>
      <c r="AE2897" s="3"/>
      <c r="AF2897" s="3"/>
    </row>
    <row r="2898" spans="1:32" ht="15" x14ac:dyDescent="0.25">
      <c r="A2898" s="55"/>
      <c r="B2898" s="199"/>
      <c r="C2898" s="10" t="s">
        <v>577</v>
      </c>
      <c r="D2898" s="10"/>
      <c r="E2898" s="10" t="s">
        <v>193</v>
      </c>
      <c r="F2898" s="392"/>
      <c r="G2898" s="10"/>
      <c r="H2898" s="392">
        <f t="shared" si="78"/>
        <v>0</v>
      </c>
      <c r="I2898" s="10"/>
      <c r="J2898" s="10"/>
      <c r="K2898" s="10"/>
      <c r="M2898" s="10">
        <v>1</v>
      </c>
      <c r="N2898" s="69"/>
      <c r="P2898" s="248">
        <f t="shared" si="76"/>
        <v>0</v>
      </c>
      <c r="Q2898" s="10"/>
      <c r="R2898" s="10"/>
      <c r="S2898" s="10"/>
      <c r="T2898" s="180">
        <f t="shared" si="77"/>
        <v>0</v>
      </c>
      <c r="U2898" s="10"/>
      <c r="V2898" s="10"/>
      <c r="W2898" s="10"/>
      <c r="Y2898"/>
      <c r="Z2898" s="10"/>
      <c r="AB2898" s="253"/>
      <c r="AC2898" s="10"/>
      <c r="AD2898" s="10"/>
      <c r="AE2898" s="3"/>
      <c r="AF2898" s="3"/>
    </row>
    <row r="2899" spans="1:32" ht="15" x14ac:dyDescent="0.25">
      <c r="A2899" s="55"/>
      <c r="B2899" s="199"/>
      <c r="C2899" s="10" t="s">
        <v>577</v>
      </c>
      <c r="D2899" s="10"/>
      <c r="E2899" s="10" t="s">
        <v>578</v>
      </c>
      <c r="F2899" s="392">
        <v>844692</v>
      </c>
      <c r="G2899" s="10"/>
      <c r="H2899" s="392">
        <f t="shared" si="78"/>
        <v>2865</v>
      </c>
      <c r="I2899" s="10"/>
      <c r="J2899" s="10"/>
      <c r="K2899" s="10"/>
      <c r="M2899" s="10">
        <v>79</v>
      </c>
      <c r="N2899" s="69"/>
      <c r="P2899" s="248">
        <f t="shared" si="76"/>
        <v>0</v>
      </c>
      <c r="Q2899" s="10"/>
      <c r="R2899" s="10"/>
      <c r="S2899" s="10"/>
      <c r="T2899" s="180">
        <f t="shared" si="77"/>
        <v>10692.303797468354</v>
      </c>
      <c r="U2899" s="10"/>
      <c r="V2899" s="10"/>
      <c r="W2899" s="10"/>
      <c r="Y2899"/>
      <c r="Z2899" s="10"/>
      <c r="AB2899" s="253"/>
      <c r="AC2899" s="10"/>
      <c r="AD2899" s="10"/>
      <c r="AE2899" s="3"/>
      <c r="AF2899" s="3"/>
    </row>
    <row r="2900" spans="1:32" ht="15" x14ac:dyDescent="0.25">
      <c r="A2900" s="55"/>
      <c r="B2900" s="199"/>
      <c r="C2900" s="10" t="s">
        <v>579</v>
      </c>
      <c r="D2900" s="10"/>
      <c r="E2900" s="10" t="s">
        <v>126</v>
      </c>
      <c r="F2900" s="392">
        <v>941629</v>
      </c>
      <c r="G2900" s="10"/>
      <c r="H2900" s="392">
        <f t="shared" si="78"/>
        <v>3194</v>
      </c>
      <c r="I2900" s="10"/>
      <c r="J2900" s="10"/>
      <c r="K2900" s="10"/>
      <c r="M2900" s="10">
        <v>324</v>
      </c>
      <c r="N2900" s="69"/>
      <c r="P2900" s="248">
        <f t="shared" si="76"/>
        <v>0</v>
      </c>
      <c r="Q2900" s="10"/>
      <c r="R2900" s="10"/>
      <c r="S2900" s="10"/>
      <c r="T2900" s="180">
        <f t="shared" si="77"/>
        <v>2906.2623456790125</v>
      </c>
      <c r="U2900" s="10"/>
      <c r="V2900" s="10"/>
      <c r="W2900" s="10"/>
      <c r="Y2900"/>
      <c r="Z2900" s="10"/>
      <c r="AB2900" s="253"/>
      <c r="AC2900" s="10"/>
      <c r="AD2900" s="10"/>
      <c r="AE2900" s="3"/>
      <c r="AF2900" s="3"/>
    </row>
    <row r="2901" spans="1:32" ht="15" x14ac:dyDescent="0.25">
      <c r="A2901" s="55"/>
      <c r="B2901" s="199"/>
      <c r="C2901" s="10" t="s">
        <v>619</v>
      </c>
      <c r="D2901" s="10"/>
      <c r="E2901" s="10" t="s">
        <v>191</v>
      </c>
      <c r="F2901" s="392">
        <v>411</v>
      </c>
      <c r="G2901" s="10"/>
      <c r="H2901" s="392">
        <f t="shared" si="78"/>
        <v>1</v>
      </c>
      <c r="I2901" s="10"/>
      <c r="J2901" s="10"/>
      <c r="K2901" s="10"/>
      <c r="M2901" s="10">
        <v>4</v>
      </c>
      <c r="N2901" s="69"/>
      <c r="P2901" s="248">
        <f t="shared" si="76"/>
        <v>0</v>
      </c>
      <c r="Q2901" s="10"/>
      <c r="R2901" s="10"/>
      <c r="S2901" s="10"/>
      <c r="T2901" s="180">
        <f t="shared" si="77"/>
        <v>102.75</v>
      </c>
      <c r="U2901" s="10"/>
      <c r="V2901" s="10"/>
      <c r="W2901" s="10"/>
      <c r="Y2901"/>
      <c r="Z2901" s="10"/>
      <c r="AB2901" s="253"/>
      <c r="AC2901" s="10"/>
      <c r="AD2901" s="10"/>
      <c r="AE2901" s="3"/>
      <c r="AF2901" s="3"/>
    </row>
    <row r="2902" spans="1:32" ht="15" x14ac:dyDescent="0.25">
      <c r="A2902" s="55"/>
      <c r="B2902" s="199"/>
      <c r="C2902" s="10" t="s">
        <v>620</v>
      </c>
      <c r="D2902" s="10"/>
      <c r="E2902" s="10" t="s">
        <v>144</v>
      </c>
      <c r="F2902" s="392">
        <v>1356</v>
      </c>
      <c r="G2902" s="10"/>
      <c r="H2902" s="392">
        <f t="shared" si="78"/>
        <v>5</v>
      </c>
      <c r="I2902" s="10"/>
      <c r="J2902" s="10"/>
      <c r="K2902" s="10"/>
      <c r="M2902" s="10">
        <v>1</v>
      </c>
      <c r="N2902" s="69"/>
      <c r="P2902" s="248">
        <f t="shared" si="76"/>
        <v>0</v>
      </c>
      <c r="Q2902" s="10"/>
      <c r="R2902" s="10"/>
      <c r="S2902" s="10"/>
      <c r="T2902" s="180">
        <f t="shared" si="77"/>
        <v>1356</v>
      </c>
      <c r="U2902" s="10"/>
      <c r="V2902" s="10"/>
      <c r="W2902" s="10"/>
      <c r="Y2902"/>
      <c r="Z2902" s="10"/>
      <c r="AB2902" s="253"/>
      <c r="AC2902" s="10"/>
      <c r="AD2902" s="10"/>
      <c r="AE2902" s="3"/>
      <c r="AF2902" s="3"/>
    </row>
    <row r="2903" spans="1:32" ht="15" x14ac:dyDescent="0.25">
      <c r="A2903" s="55"/>
      <c r="B2903" s="199"/>
      <c r="C2903" s="10" t="s">
        <v>583</v>
      </c>
      <c r="D2903" s="10"/>
      <c r="E2903" s="10" t="s">
        <v>228</v>
      </c>
      <c r="F2903" s="392">
        <v>209</v>
      </c>
      <c r="G2903" s="10"/>
      <c r="H2903" s="392">
        <f t="shared" si="78"/>
        <v>1</v>
      </c>
      <c r="I2903" s="10"/>
      <c r="J2903" s="10"/>
      <c r="K2903" s="10"/>
      <c r="M2903" s="10">
        <v>1</v>
      </c>
      <c r="N2903" s="69"/>
      <c r="P2903" s="248">
        <f t="shared" si="76"/>
        <v>0</v>
      </c>
      <c r="Q2903" s="10"/>
      <c r="R2903" s="10"/>
      <c r="S2903" s="10"/>
      <c r="T2903" s="180">
        <f t="shared" si="77"/>
        <v>209</v>
      </c>
      <c r="U2903" s="10"/>
      <c r="V2903" s="10"/>
      <c r="W2903" s="10"/>
      <c r="Y2903"/>
      <c r="Z2903" s="10"/>
      <c r="AB2903" s="253"/>
      <c r="AC2903" s="10"/>
      <c r="AD2903" s="10"/>
      <c r="AE2903" s="3"/>
      <c r="AF2903" s="3"/>
    </row>
    <row r="2904" spans="1:32" ht="15" x14ac:dyDescent="0.25">
      <c r="A2904" s="55"/>
      <c r="B2904" s="199"/>
      <c r="C2904" s="10" t="s">
        <v>583</v>
      </c>
      <c r="D2904" s="10"/>
      <c r="E2904" s="10" t="s">
        <v>459</v>
      </c>
      <c r="F2904" s="392">
        <v>1324934</v>
      </c>
      <c r="G2904" s="10"/>
      <c r="H2904" s="392">
        <f t="shared" si="78"/>
        <v>4494</v>
      </c>
      <c r="I2904" s="10"/>
      <c r="J2904" s="10"/>
      <c r="K2904" s="10"/>
      <c r="M2904" s="10">
        <v>515</v>
      </c>
      <c r="N2904" s="69"/>
      <c r="P2904" s="248">
        <f t="shared" si="76"/>
        <v>0</v>
      </c>
      <c r="Q2904" s="10"/>
      <c r="R2904" s="10"/>
      <c r="S2904" s="10"/>
      <c r="T2904" s="180">
        <f t="shared" si="77"/>
        <v>2572.6873786407768</v>
      </c>
      <c r="U2904" s="10"/>
      <c r="V2904" s="10"/>
      <c r="W2904" s="10"/>
      <c r="Y2904"/>
      <c r="Z2904" s="10"/>
      <c r="AB2904" s="253"/>
      <c r="AC2904" s="10"/>
      <c r="AD2904" s="10"/>
      <c r="AE2904" s="3"/>
      <c r="AF2904" s="3"/>
    </row>
    <row r="2905" spans="1:32" x14ac:dyDescent="0.2">
      <c r="A2905" s="55"/>
      <c r="B2905" s="199"/>
      <c r="C2905" s="10" t="s">
        <v>584</v>
      </c>
      <c r="D2905" s="10"/>
      <c r="E2905" s="10" t="s">
        <v>89</v>
      </c>
      <c r="F2905" s="392">
        <v>22300</v>
      </c>
      <c r="G2905" s="10"/>
      <c r="H2905" s="392">
        <f t="shared" si="78"/>
        <v>76</v>
      </c>
      <c r="I2905" s="10"/>
      <c r="J2905" s="10"/>
      <c r="K2905" s="10"/>
      <c r="M2905" s="10">
        <v>8</v>
      </c>
      <c r="N2905" s="69"/>
      <c r="P2905" s="202">
        <f t="shared" si="64"/>
        <v>0</v>
      </c>
      <c r="Q2905" s="10"/>
      <c r="R2905" s="10"/>
      <c r="S2905" s="10"/>
      <c r="T2905" s="168">
        <f t="shared" si="65"/>
        <v>2787.5</v>
      </c>
      <c r="U2905" s="10"/>
      <c r="V2905" s="10"/>
      <c r="W2905" s="10"/>
      <c r="Y2905" s="10"/>
      <c r="Z2905" s="10"/>
      <c r="AB2905" s="10"/>
      <c r="AC2905" s="10"/>
      <c r="AD2905" s="10"/>
      <c r="AE2905" s="3"/>
      <c r="AF2905" s="3"/>
    </row>
    <row r="2906" spans="1:32" x14ac:dyDescent="0.2">
      <c r="A2906" s="55"/>
      <c r="B2906" s="199"/>
      <c r="C2906" s="10" t="s">
        <v>585</v>
      </c>
      <c r="D2906" s="10"/>
      <c r="E2906" s="10" t="s">
        <v>459</v>
      </c>
      <c r="F2906" s="392">
        <v>19093</v>
      </c>
      <c r="G2906" s="10"/>
      <c r="H2906" s="392">
        <f>ROUND($H$2912*F2906/$F$2912,0)</f>
        <v>65</v>
      </c>
      <c r="I2906" s="10"/>
      <c r="J2906" s="10"/>
      <c r="K2906" s="10"/>
      <c r="M2906" s="10">
        <v>21</v>
      </c>
      <c r="N2906" s="69"/>
      <c r="P2906" s="202">
        <f t="shared" si="64"/>
        <v>0</v>
      </c>
      <c r="Q2906" s="10"/>
      <c r="R2906" s="10"/>
      <c r="S2906" s="10"/>
      <c r="T2906" s="168">
        <f t="shared" si="65"/>
        <v>909.19047619047615</v>
      </c>
      <c r="U2906" s="10"/>
      <c r="V2906" s="10"/>
      <c r="W2906" s="10"/>
      <c r="Y2906" s="10"/>
      <c r="Z2906" s="10"/>
      <c r="AB2906" s="10"/>
      <c r="AC2906" s="10"/>
      <c r="AD2906" s="10"/>
      <c r="AE2906" s="3"/>
      <c r="AF2906" s="3"/>
    </row>
    <row r="2907" spans="1:32" x14ac:dyDescent="0.2">
      <c r="A2907" s="55"/>
      <c r="B2907" s="199"/>
      <c r="C2907" s="10"/>
      <c r="D2907" s="10"/>
      <c r="E2907" s="10"/>
      <c r="F2907" s="10"/>
      <c r="G2907" s="10"/>
      <c r="H2907" s="10"/>
      <c r="I2907" s="10"/>
      <c r="J2907" s="10"/>
      <c r="K2907" s="10"/>
      <c r="M2907" s="10"/>
      <c r="N2907" s="69"/>
      <c r="P2907" s="202" t="e">
        <f t="shared" si="64"/>
        <v>#DIV/0!</v>
      </c>
      <c r="Q2907" s="10"/>
      <c r="R2907" s="10"/>
      <c r="S2907" s="10"/>
      <c r="T2907" s="168" t="e">
        <f t="shared" si="65"/>
        <v>#DIV/0!</v>
      </c>
      <c r="U2907" s="10"/>
      <c r="V2907" s="10"/>
      <c r="W2907" s="10"/>
      <c r="Y2907" s="10"/>
      <c r="Z2907" s="10"/>
      <c r="AB2907" s="10"/>
      <c r="AC2907" s="10"/>
      <c r="AD2907" s="10"/>
      <c r="AE2907" s="3"/>
      <c r="AF2907" s="3"/>
    </row>
    <row r="2908" spans="1:32" x14ac:dyDescent="0.2">
      <c r="A2908" s="55"/>
      <c r="B2908" s="199"/>
      <c r="C2908" s="10"/>
      <c r="D2908" s="10"/>
      <c r="E2908" s="10"/>
      <c r="F2908" s="10"/>
      <c r="G2908" s="10"/>
      <c r="H2908" s="10"/>
      <c r="I2908" s="10"/>
      <c r="J2908" s="10"/>
      <c r="K2908" s="10"/>
      <c r="M2908" s="10"/>
      <c r="N2908" s="69"/>
      <c r="P2908" s="202" t="e">
        <f t="shared" si="64"/>
        <v>#DIV/0!</v>
      </c>
      <c r="Q2908" s="10"/>
      <c r="R2908" s="10"/>
      <c r="S2908" s="10"/>
      <c r="T2908" s="168" t="e">
        <f t="shared" si="65"/>
        <v>#DIV/0!</v>
      </c>
      <c r="U2908" s="10"/>
      <c r="V2908" s="10"/>
      <c r="W2908" s="10"/>
      <c r="Y2908" s="10"/>
      <c r="Z2908" s="10"/>
      <c r="AB2908" s="10"/>
      <c r="AC2908" s="10"/>
      <c r="AD2908" s="10"/>
      <c r="AE2908" s="3"/>
      <c r="AF2908" s="3"/>
    </row>
    <row r="2909" spans="1:32" x14ac:dyDescent="0.2">
      <c r="A2909" s="55"/>
      <c r="B2909" s="199"/>
      <c r="C2909" s="10"/>
      <c r="D2909" s="10"/>
      <c r="E2909" s="10"/>
      <c r="F2909" s="10"/>
      <c r="G2909" s="10"/>
      <c r="H2909" s="10"/>
      <c r="I2909" s="10"/>
      <c r="J2909" s="10"/>
      <c r="K2909" s="10"/>
      <c r="M2909" s="10"/>
      <c r="N2909" s="69"/>
      <c r="P2909" s="202" t="e">
        <f t="shared" si="64"/>
        <v>#DIV/0!</v>
      </c>
      <c r="Q2909" s="10"/>
      <c r="R2909" s="10"/>
      <c r="S2909" s="10"/>
      <c r="T2909" s="168" t="e">
        <f t="shared" si="65"/>
        <v>#DIV/0!</v>
      </c>
      <c r="U2909" s="10"/>
      <c r="V2909" s="10"/>
      <c r="W2909" s="10"/>
      <c r="Y2909" s="10"/>
      <c r="Z2909" s="10"/>
      <c r="AB2909" s="10"/>
      <c r="AC2909" s="10"/>
      <c r="AD2909" s="10"/>
      <c r="AE2909" s="3"/>
      <c r="AF2909" s="3"/>
    </row>
    <row r="2910" spans="1:32" x14ac:dyDescent="0.2">
      <c r="A2910" s="55"/>
      <c r="B2910" s="199"/>
      <c r="C2910" s="10"/>
      <c r="D2910" s="10"/>
      <c r="E2910" s="10"/>
      <c r="F2910" s="10"/>
      <c r="G2910" s="10"/>
      <c r="H2910" s="10"/>
      <c r="I2910" s="10"/>
      <c r="J2910" s="10"/>
      <c r="K2910" s="10"/>
      <c r="M2910" s="10"/>
      <c r="N2910" s="69"/>
      <c r="P2910" s="202" t="e">
        <f t="shared" si="64"/>
        <v>#DIV/0!</v>
      </c>
      <c r="Q2910" s="10"/>
      <c r="R2910" s="10"/>
      <c r="S2910" s="10"/>
      <c r="T2910" s="168" t="e">
        <f t="shared" si="65"/>
        <v>#DIV/0!</v>
      </c>
      <c r="U2910" s="10"/>
      <c r="V2910" s="10"/>
      <c r="W2910" s="10"/>
      <c r="Y2910" s="10"/>
      <c r="Z2910" s="10"/>
      <c r="AB2910" s="10"/>
      <c r="AC2910" s="10"/>
      <c r="AD2910" s="10"/>
      <c r="AE2910" s="3"/>
      <c r="AF2910" s="3"/>
    </row>
    <row r="2911" spans="1:32" x14ac:dyDescent="0.2">
      <c r="A2911" s="55"/>
      <c r="B2911" s="199"/>
      <c r="C2911" s="10"/>
      <c r="D2911" s="10"/>
      <c r="E2911" s="10"/>
      <c r="F2911" s="10"/>
      <c r="G2911" s="10"/>
      <c r="H2911" s="10"/>
      <c r="I2911" s="10"/>
      <c r="J2911" s="10"/>
      <c r="K2911" s="10"/>
      <c r="M2911" s="10"/>
      <c r="N2911" s="69"/>
      <c r="P2911" s="202" t="e">
        <f t="shared" si="64"/>
        <v>#DIV/0!</v>
      </c>
      <c r="Q2911" s="10"/>
      <c r="R2911" s="10"/>
      <c r="S2911" s="10"/>
      <c r="T2911" s="168" t="e">
        <f t="shared" si="65"/>
        <v>#DIV/0!</v>
      </c>
      <c r="U2911" s="10"/>
      <c r="V2911" s="10"/>
      <c r="W2911" s="10"/>
      <c r="Y2911" s="10"/>
      <c r="Z2911" s="10"/>
      <c r="AB2911" s="10"/>
      <c r="AC2911" s="10"/>
      <c r="AD2911" s="10"/>
      <c r="AE2911" s="3"/>
      <c r="AF2911" s="3"/>
    </row>
    <row r="2912" spans="1:32" x14ac:dyDescent="0.2">
      <c r="A2912" s="55"/>
      <c r="B2912" s="93" t="s">
        <v>586</v>
      </c>
      <c r="C2912" s="100"/>
      <c r="D2912" s="100"/>
      <c r="E2912" s="100"/>
      <c r="F2912" s="95">
        <f>SUM(F2360:F2911)</f>
        <v>346326355</v>
      </c>
      <c r="G2912" s="95"/>
      <c r="H2912" s="95">
        <v>1174692</v>
      </c>
      <c r="I2912" s="95"/>
      <c r="J2912" s="95">
        <f>SUM(J2360:J2911)</f>
        <v>0</v>
      </c>
      <c r="K2912" s="96"/>
      <c r="M2912" s="95">
        <f>SUM(M2360:M2911)</f>
        <v>65104</v>
      </c>
      <c r="N2912" s="96"/>
      <c r="P2912" s="252">
        <f>J2912/M2912</f>
        <v>0</v>
      </c>
      <c r="Q2912" s="99" t="s">
        <v>587</v>
      </c>
      <c r="R2912" s="99" t="s">
        <v>587</v>
      </c>
      <c r="S2912" s="99" t="s">
        <v>587</v>
      </c>
      <c r="T2912" s="247">
        <f>F2912/M2912</f>
        <v>5319.5864309412636</v>
      </c>
      <c r="U2912" s="99" t="s">
        <v>587</v>
      </c>
      <c r="V2912" s="99" t="s">
        <v>587</v>
      </c>
      <c r="W2912" s="102" t="s">
        <v>587</v>
      </c>
      <c r="Y2912" s="169">
        <f>SUM(Y2360:Y2911)</f>
        <v>0</v>
      </c>
      <c r="Z2912" s="240"/>
      <c r="AB2912" s="10"/>
      <c r="AC2912" s="171"/>
      <c r="AD2912" s="96"/>
      <c r="AE2912" s="3"/>
      <c r="AF2912" s="3"/>
    </row>
    <row r="2913" spans="1:37" s="3" customFormat="1" x14ac:dyDescent="0.2">
      <c r="A2913" s="55"/>
      <c r="M2913" s="50"/>
      <c r="P2913" s="50"/>
      <c r="Y2913" s="50"/>
      <c r="AB2913" s="58"/>
      <c r="AC2913" s="4"/>
      <c r="AD2913" s="4"/>
      <c r="AH2913" s="73"/>
      <c r="AI2913" s="73"/>
      <c r="AJ2913" s="73"/>
      <c r="AK2913" s="73"/>
    </row>
    <row r="2914" spans="1:37" ht="63.75" x14ac:dyDescent="0.2">
      <c r="A2914" s="55"/>
      <c r="B2914" s="56" t="s">
        <v>590</v>
      </c>
      <c r="C2914" s="56" t="s">
        <v>43</v>
      </c>
      <c r="D2914" s="56" t="s">
        <v>44</v>
      </c>
      <c r="E2914" s="56" t="s">
        <v>45</v>
      </c>
      <c r="F2914" s="57" t="s">
        <v>46</v>
      </c>
      <c r="G2914" s="57" t="s">
        <v>46</v>
      </c>
      <c r="H2914" s="57" t="s">
        <v>47</v>
      </c>
      <c r="I2914" s="57" t="s">
        <v>47</v>
      </c>
      <c r="J2914" s="57" t="s">
        <v>48</v>
      </c>
      <c r="K2914" s="57" t="s">
        <v>49</v>
      </c>
      <c r="L2914" s="90"/>
      <c r="M2914" s="57" t="s">
        <v>50</v>
      </c>
      <c r="N2914" s="71" t="s">
        <v>50</v>
      </c>
      <c r="O2914" s="72"/>
      <c r="P2914" s="57" t="s">
        <v>51</v>
      </c>
      <c r="Q2914" s="57" t="s">
        <v>51</v>
      </c>
      <c r="R2914" s="57" t="s">
        <v>52</v>
      </c>
      <c r="S2914" s="57" t="s">
        <v>52</v>
      </c>
      <c r="T2914" s="57" t="s">
        <v>53</v>
      </c>
      <c r="U2914" s="57" t="s">
        <v>53</v>
      </c>
      <c r="V2914" s="57" t="s">
        <v>54</v>
      </c>
      <c r="W2914" s="57" t="s">
        <v>54</v>
      </c>
      <c r="X2914" s="72"/>
      <c r="Y2914" s="57" t="s">
        <v>55</v>
      </c>
      <c r="Z2914" s="57" t="s">
        <v>56</v>
      </c>
      <c r="AB2914" s="57" t="s">
        <v>57</v>
      </c>
      <c r="AC2914" s="57" t="s">
        <v>58</v>
      </c>
      <c r="AD2914" s="57" t="s">
        <v>59</v>
      </c>
      <c r="AE2914" s="3"/>
      <c r="AF2914" s="3"/>
    </row>
    <row r="2915" spans="1:37" x14ac:dyDescent="0.2">
      <c r="A2915" s="203">
        <v>43586</v>
      </c>
      <c r="B2915" s="199"/>
      <c r="C2915" s="10" t="s">
        <v>60</v>
      </c>
      <c r="D2915" s="10"/>
      <c r="E2915" s="10" t="s">
        <v>60</v>
      </c>
      <c r="F2915" s="10"/>
      <c r="G2915" s="10"/>
      <c r="H2915" s="10"/>
      <c r="I2915" s="10"/>
      <c r="J2915" s="10"/>
      <c r="K2915" s="10"/>
      <c r="M2915" s="10"/>
      <c r="N2915" s="69"/>
      <c r="P2915" s="202" t="e">
        <f t="shared" ref="P2915:P3439" si="79">J2915/M2915</f>
        <v>#DIV/0!</v>
      </c>
      <c r="Q2915" s="10"/>
      <c r="R2915" s="10"/>
      <c r="S2915" s="10"/>
      <c r="T2915" s="168" t="e">
        <f t="shared" ref="T2915:T3439" si="80">F2915/M2915</f>
        <v>#DIV/0!</v>
      </c>
      <c r="U2915" s="10"/>
      <c r="V2915" s="10"/>
      <c r="W2915" s="10"/>
      <c r="Y2915" s="10"/>
      <c r="Z2915" s="10"/>
      <c r="AB2915" s="10"/>
      <c r="AC2915" s="10"/>
      <c r="AD2915" s="10"/>
      <c r="AE2915" s="3"/>
      <c r="AF2915" s="3"/>
    </row>
    <row r="2916" spans="1:37" x14ac:dyDescent="0.2">
      <c r="A2916" s="55"/>
      <c r="B2916" s="199"/>
      <c r="C2916" s="10" t="s">
        <v>61</v>
      </c>
      <c r="D2916" s="10"/>
      <c r="E2916" s="10" t="s">
        <v>62</v>
      </c>
      <c r="F2916" s="392">
        <v>2218631</v>
      </c>
      <c r="G2916" s="10"/>
      <c r="H2916" s="10">
        <f t="shared" ref="H2916:H2979" si="81">ROUND($H$3440*F2916/$F$3440,0)</f>
        <v>7193</v>
      </c>
      <c r="I2916" s="10"/>
      <c r="J2916" s="10"/>
      <c r="K2916" s="10"/>
      <c r="M2916" s="10">
        <v>638</v>
      </c>
      <c r="N2916" s="69"/>
      <c r="P2916" s="248">
        <f t="shared" si="79"/>
        <v>0</v>
      </c>
      <c r="Q2916" s="10"/>
      <c r="R2916" s="10"/>
      <c r="S2916" s="10"/>
      <c r="T2916" s="180">
        <f t="shared" si="80"/>
        <v>3477.4780564263324</v>
      </c>
      <c r="U2916" s="10"/>
      <c r="V2916" s="10"/>
      <c r="W2916" s="10"/>
      <c r="Y2916" s="10"/>
      <c r="Z2916" s="10"/>
      <c r="AB2916" s="10"/>
      <c r="AC2916" s="10"/>
      <c r="AD2916" s="10"/>
      <c r="AE2916" s="3"/>
      <c r="AF2916" s="3"/>
    </row>
    <row r="2917" spans="1:37" x14ac:dyDescent="0.2">
      <c r="A2917" s="55"/>
      <c r="B2917" s="199"/>
      <c r="C2917" s="10" t="s">
        <v>61</v>
      </c>
      <c r="D2917" s="10"/>
      <c r="E2917" s="10" t="s">
        <v>64</v>
      </c>
      <c r="F2917" s="392">
        <v>394627</v>
      </c>
      <c r="G2917" s="10"/>
      <c r="H2917" s="10">
        <f t="shared" si="81"/>
        <v>1279</v>
      </c>
      <c r="I2917" s="10"/>
      <c r="J2917" s="10"/>
      <c r="K2917" s="10"/>
      <c r="M2917" s="10">
        <v>36</v>
      </c>
      <c r="N2917" s="69"/>
      <c r="P2917" s="248">
        <f t="shared" si="79"/>
        <v>0</v>
      </c>
      <c r="Q2917" s="10"/>
      <c r="R2917" s="10"/>
      <c r="S2917" s="10"/>
      <c r="T2917" s="180">
        <f t="shared" si="80"/>
        <v>10961.861111111111</v>
      </c>
      <c r="U2917" s="10"/>
      <c r="V2917" s="10"/>
      <c r="W2917" s="10"/>
      <c r="Y2917" s="10"/>
      <c r="Z2917" s="10"/>
      <c r="AB2917" s="10"/>
      <c r="AC2917" s="10"/>
      <c r="AD2917" s="10"/>
      <c r="AE2917" s="3"/>
      <c r="AF2917" s="3"/>
    </row>
    <row r="2918" spans="1:37" x14ac:dyDescent="0.2">
      <c r="A2918" s="55"/>
      <c r="B2918" s="199"/>
      <c r="C2918" s="10" t="s">
        <v>65</v>
      </c>
      <c r="D2918" s="10"/>
      <c r="E2918" s="10" t="s">
        <v>62</v>
      </c>
      <c r="F2918" s="392">
        <v>1094374</v>
      </c>
      <c r="G2918" s="10"/>
      <c r="H2918" s="10">
        <f t="shared" si="81"/>
        <v>3548</v>
      </c>
      <c r="I2918" s="10"/>
      <c r="J2918" s="10"/>
      <c r="K2918" s="10"/>
      <c r="M2918" s="10">
        <v>317</v>
      </c>
      <c r="N2918" s="69"/>
      <c r="P2918" s="248">
        <f t="shared" si="79"/>
        <v>0</v>
      </c>
      <c r="Q2918" s="10"/>
      <c r="R2918" s="10"/>
      <c r="S2918" s="10"/>
      <c r="T2918" s="180">
        <f t="shared" si="80"/>
        <v>3452.2839116719242</v>
      </c>
      <c r="U2918" s="10"/>
      <c r="V2918" s="10"/>
      <c r="W2918" s="10"/>
      <c r="Y2918" s="10"/>
      <c r="Z2918" s="10"/>
      <c r="AB2918" s="10"/>
      <c r="AC2918" s="10"/>
      <c r="AD2918" s="10"/>
      <c r="AE2918" s="3"/>
      <c r="AF2918" s="3"/>
    </row>
    <row r="2919" spans="1:37" x14ac:dyDescent="0.2">
      <c r="A2919" s="55"/>
      <c r="B2919" s="199"/>
      <c r="C2919" s="10" t="s">
        <v>65</v>
      </c>
      <c r="D2919" s="10"/>
      <c r="E2919" s="10" t="s">
        <v>147</v>
      </c>
      <c r="F2919" s="392"/>
      <c r="G2919" s="10"/>
      <c r="H2919" s="10">
        <f t="shared" si="81"/>
        <v>0</v>
      </c>
      <c r="I2919" s="10"/>
      <c r="J2919" s="10"/>
      <c r="K2919" s="10"/>
      <c r="M2919" s="10">
        <v>1</v>
      </c>
      <c r="N2919" s="69"/>
      <c r="P2919" s="248">
        <f t="shared" si="79"/>
        <v>0</v>
      </c>
      <c r="Q2919" s="10"/>
      <c r="R2919" s="10"/>
      <c r="S2919" s="10"/>
      <c r="T2919" s="180">
        <f t="shared" si="80"/>
        <v>0</v>
      </c>
      <c r="U2919" s="10"/>
      <c r="V2919" s="10"/>
      <c r="W2919" s="10"/>
      <c r="Y2919" s="10"/>
      <c r="Z2919" s="10"/>
      <c r="AB2919" s="10"/>
      <c r="AC2919" s="10"/>
      <c r="AD2919" s="10"/>
      <c r="AE2919" s="3"/>
      <c r="AF2919" s="3"/>
    </row>
    <row r="2920" spans="1:37" x14ac:dyDescent="0.2">
      <c r="A2920" s="55"/>
      <c r="B2920" s="199"/>
      <c r="C2920" s="10" t="s">
        <v>65</v>
      </c>
      <c r="D2920" s="10"/>
      <c r="E2920" s="10" t="s">
        <v>64</v>
      </c>
      <c r="F2920" s="392">
        <v>1429</v>
      </c>
      <c r="G2920" s="10"/>
      <c r="H2920" s="10">
        <f t="shared" si="81"/>
        <v>5</v>
      </c>
      <c r="I2920" s="10"/>
      <c r="J2920" s="10"/>
      <c r="K2920" s="10"/>
      <c r="M2920" s="10">
        <v>3</v>
      </c>
      <c r="N2920" s="69"/>
      <c r="P2920" s="248">
        <f t="shared" si="79"/>
        <v>0</v>
      </c>
      <c r="Q2920" s="10"/>
      <c r="R2920" s="10"/>
      <c r="S2920" s="10"/>
      <c r="T2920" s="180">
        <f t="shared" si="80"/>
        <v>476.33333333333331</v>
      </c>
      <c r="U2920" s="10"/>
      <c r="V2920" s="10"/>
      <c r="W2920" s="10"/>
      <c r="Y2920" s="10"/>
      <c r="Z2920" s="10"/>
      <c r="AB2920" s="10"/>
      <c r="AC2920" s="10"/>
      <c r="AD2920" s="10"/>
      <c r="AE2920" s="3"/>
      <c r="AF2920" s="3"/>
    </row>
    <row r="2921" spans="1:37" x14ac:dyDescent="0.2">
      <c r="A2921" s="55"/>
      <c r="B2921" s="199"/>
      <c r="C2921" s="10" t="s">
        <v>65</v>
      </c>
      <c r="D2921" s="10"/>
      <c r="E2921" s="10" t="s">
        <v>82</v>
      </c>
      <c r="F2921" s="392">
        <v>1998</v>
      </c>
      <c r="G2921" s="10"/>
      <c r="H2921" s="10">
        <f t="shared" si="81"/>
        <v>6</v>
      </c>
      <c r="I2921" s="10"/>
      <c r="J2921" s="10"/>
      <c r="K2921" s="10"/>
      <c r="M2921" s="10">
        <v>1</v>
      </c>
      <c r="N2921" s="69"/>
      <c r="P2921" s="248">
        <f t="shared" si="79"/>
        <v>0</v>
      </c>
      <c r="Q2921" s="10"/>
      <c r="R2921" s="10"/>
      <c r="S2921" s="10"/>
      <c r="T2921" s="180">
        <f t="shared" si="80"/>
        <v>1998</v>
      </c>
      <c r="U2921" s="10"/>
      <c r="V2921" s="10"/>
      <c r="W2921" s="10"/>
      <c r="Y2921" s="10"/>
      <c r="Z2921" s="10"/>
      <c r="AB2921" s="10"/>
      <c r="AC2921" s="10"/>
      <c r="AD2921" s="10"/>
      <c r="AE2921" s="3"/>
      <c r="AF2921" s="3"/>
    </row>
    <row r="2922" spans="1:37" x14ac:dyDescent="0.2">
      <c r="A2922" s="55"/>
      <c r="B2922" s="199"/>
      <c r="C2922" s="10" t="s">
        <v>66</v>
      </c>
      <c r="D2922" s="10"/>
      <c r="E2922" s="10" t="s">
        <v>67</v>
      </c>
      <c r="F2922" s="392">
        <v>142328</v>
      </c>
      <c r="G2922" s="10"/>
      <c r="H2922" s="10">
        <f t="shared" si="81"/>
        <v>461</v>
      </c>
      <c r="I2922" s="10"/>
      <c r="J2922" s="10"/>
      <c r="K2922" s="10"/>
      <c r="M2922" s="10">
        <v>68</v>
      </c>
      <c r="N2922" s="69"/>
      <c r="P2922" s="248">
        <f t="shared" si="79"/>
        <v>0</v>
      </c>
      <c r="Q2922" s="10"/>
      <c r="R2922" s="10"/>
      <c r="S2922" s="10"/>
      <c r="T2922" s="180">
        <f t="shared" si="80"/>
        <v>2093.0588235294117</v>
      </c>
      <c r="U2922" s="10"/>
      <c r="V2922" s="10"/>
      <c r="W2922" s="10"/>
      <c r="Y2922" s="10"/>
      <c r="Z2922" s="10"/>
      <c r="AB2922" s="10"/>
      <c r="AC2922" s="10"/>
      <c r="AD2922" s="10"/>
      <c r="AE2922" s="3"/>
      <c r="AF2922" s="3"/>
    </row>
    <row r="2923" spans="1:37" x14ac:dyDescent="0.2">
      <c r="A2923" s="55"/>
      <c r="B2923" s="199"/>
      <c r="C2923" s="10" t="s">
        <v>68</v>
      </c>
      <c r="D2923" s="10"/>
      <c r="E2923" s="10" t="s">
        <v>69</v>
      </c>
      <c r="F2923" s="392">
        <v>3523</v>
      </c>
      <c r="G2923" s="10"/>
      <c r="H2923" s="10">
        <f t="shared" si="81"/>
        <v>11</v>
      </c>
      <c r="I2923" s="10"/>
      <c r="J2923" s="10"/>
      <c r="K2923" s="10"/>
      <c r="M2923" s="10">
        <v>6</v>
      </c>
      <c r="N2923" s="69"/>
      <c r="P2923" s="248">
        <f t="shared" si="79"/>
        <v>0</v>
      </c>
      <c r="Q2923" s="10"/>
      <c r="R2923" s="10"/>
      <c r="S2923" s="10"/>
      <c r="T2923" s="180">
        <f t="shared" si="80"/>
        <v>587.16666666666663</v>
      </c>
      <c r="U2923" s="10"/>
      <c r="V2923" s="10"/>
      <c r="W2923" s="10"/>
      <c r="Y2923" s="10"/>
      <c r="Z2923" s="10"/>
      <c r="AB2923" s="10"/>
      <c r="AC2923" s="10"/>
      <c r="AD2923" s="10"/>
      <c r="AE2923" s="3"/>
      <c r="AF2923" s="3"/>
    </row>
    <row r="2924" spans="1:37" x14ac:dyDescent="0.2">
      <c r="A2924" s="55"/>
      <c r="B2924" s="199"/>
      <c r="C2924" s="10" t="s">
        <v>70</v>
      </c>
      <c r="D2924" s="10"/>
      <c r="E2924" s="10" t="s">
        <v>71</v>
      </c>
      <c r="F2924" s="392">
        <v>205702</v>
      </c>
      <c r="G2924" s="10"/>
      <c r="H2924" s="10">
        <f t="shared" si="81"/>
        <v>667</v>
      </c>
      <c r="I2924" s="10"/>
      <c r="J2924" s="10"/>
      <c r="K2924" s="10"/>
      <c r="M2924" s="10">
        <v>172</v>
      </c>
      <c r="N2924" s="69"/>
      <c r="P2924" s="248">
        <f t="shared" si="79"/>
        <v>0</v>
      </c>
      <c r="Q2924" s="10"/>
      <c r="R2924" s="10"/>
      <c r="S2924" s="10"/>
      <c r="T2924" s="180">
        <f t="shared" si="80"/>
        <v>1195.9418604651162</v>
      </c>
      <c r="U2924" s="10"/>
      <c r="V2924" s="10"/>
      <c r="W2924" s="10"/>
      <c r="Y2924" s="10"/>
      <c r="Z2924" s="10"/>
      <c r="AB2924" s="10"/>
      <c r="AC2924" s="10"/>
      <c r="AD2924" s="10"/>
      <c r="AE2924" s="3"/>
      <c r="AF2924" s="3"/>
    </row>
    <row r="2925" spans="1:37" x14ac:dyDescent="0.2">
      <c r="A2925" s="55"/>
      <c r="B2925" s="199"/>
      <c r="C2925" s="10" t="s">
        <v>75</v>
      </c>
      <c r="D2925" s="10"/>
      <c r="E2925" s="10" t="s">
        <v>367</v>
      </c>
      <c r="F2925" s="392">
        <v>827</v>
      </c>
      <c r="G2925" s="10"/>
      <c r="H2925" s="10">
        <f t="shared" si="81"/>
        <v>3</v>
      </c>
      <c r="I2925" s="10"/>
      <c r="J2925" s="10"/>
      <c r="K2925" s="10"/>
      <c r="M2925" s="10">
        <v>2</v>
      </c>
      <c r="N2925" s="69"/>
      <c r="P2925" s="248">
        <f t="shared" si="79"/>
        <v>0</v>
      </c>
      <c r="Q2925" s="10"/>
      <c r="R2925" s="10"/>
      <c r="S2925" s="10"/>
      <c r="T2925" s="180">
        <f t="shared" si="80"/>
        <v>413.5</v>
      </c>
      <c r="U2925" s="10"/>
      <c r="V2925" s="10"/>
      <c r="W2925" s="10"/>
      <c r="Y2925" s="10"/>
      <c r="Z2925" s="10"/>
      <c r="AB2925" s="10"/>
      <c r="AC2925" s="10"/>
      <c r="AD2925" s="10"/>
      <c r="AE2925" s="3"/>
      <c r="AF2925" s="3"/>
    </row>
    <row r="2926" spans="1:37" x14ac:dyDescent="0.2">
      <c r="A2926" s="55"/>
      <c r="B2926" s="199"/>
      <c r="C2926" s="10" t="s">
        <v>77</v>
      </c>
      <c r="D2926" s="10"/>
      <c r="E2926" s="10" t="s">
        <v>78</v>
      </c>
      <c r="F2926" s="392">
        <v>212358</v>
      </c>
      <c r="G2926" s="10"/>
      <c r="H2926" s="10">
        <f t="shared" si="81"/>
        <v>689</v>
      </c>
      <c r="I2926" s="10"/>
      <c r="J2926" s="10"/>
      <c r="K2926" s="10"/>
      <c r="M2926" s="10">
        <v>33</v>
      </c>
      <c r="N2926" s="69"/>
      <c r="P2926" s="248">
        <f t="shared" si="79"/>
        <v>0</v>
      </c>
      <c r="Q2926" s="10"/>
      <c r="R2926" s="10"/>
      <c r="S2926" s="10"/>
      <c r="T2926" s="180">
        <f t="shared" si="80"/>
        <v>6435.090909090909</v>
      </c>
      <c r="U2926" s="10"/>
      <c r="V2926" s="10"/>
      <c r="W2926" s="10"/>
      <c r="Y2926" s="10"/>
      <c r="Z2926" s="10"/>
      <c r="AB2926" s="10"/>
      <c r="AC2926" s="10"/>
      <c r="AD2926" s="10"/>
      <c r="AE2926" s="3"/>
      <c r="AF2926" s="3"/>
    </row>
    <row r="2927" spans="1:37" x14ac:dyDescent="0.2">
      <c r="A2927" s="55"/>
      <c r="B2927" s="199"/>
      <c r="C2927" s="10" t="s">
        <v>79</v>
      </c>
      <c r="D2927" s="10"/>
      <c r="E2927" s="10" t="s">
        <v>80</v>
      </c>
      <c r="F2927" s="392">
        <v>1091676</v>
      </c>
      <c r="G2927" s="10"/>
      <c r="H2927" s="10">
        <f t="shared" si="81"/>
        <v>3539</v>
      </c>
      <c r="I2927" s="10"/>
      <c r="J2927" s="10"/>
      <c r="K2927" s="10"/>
      <c r="M2927" s="10">
        <v>394</v>
      </c>
      <c r="N2927" s="69"/>
      <c r="P2927" s="248">
        <f t="shared" si="79"/>
        <v>0</v>
      </c>
      <c r="Q2927" s="10"/>
      <c r="R2927" s="10"/>
      <c r="S2927" s="10"/>
      <c r="T2927" s="180">
        <f t="shared" si="80"/>
        <v>2770.7512690355329</v>
      </c>
      <c r="U2927" s="10"/>
      <c r="V2927" s="10"/>
      <c r="W2927" s="10"/>
      <c r="Y2927" s="10"/>
      <c r="Z2927" s="10"/>
      <c r="AB2927" s="10"/>
      <c r="AC2927" s="10"/>
      <c r="AD2927" s="10"/>
      <c r="AE2927" s="3"/>
      <c r="AF2927" s="3"/>
    </row>
    <row r="2928" spans="1:37" x14ac:dyDescent="0.2">
      <c r="A2928" s="55"/>
      <c r="B2928" s="199"/>
      <c r="C2928" s="10" t="s">
        <v>81</v>
      </c>
      <c r="D2928" s="10"/>
      <c r="E2928" s="10" t="s">
        <v>82</v>
      </c>
      <c r="F2928" s="392">
        <v>61440277</v>
      </c>
      <c r="G2928" s="10"/>
      <c r="H2928" s="10">
        <f t="shared" si="81"/>
        <v>199205</v>
      </c>
      <c r="I2928" s="10"/>
      <c r="J2928" s="10"/>
      <c r="K2928" s="10"/>
      <c r="M2928" s="10">
        <v>2917</v>
      </c>
      <c r="N2928" s="69"/>
      <c r="P2928" s="248">
        <f t="shared" si="79"/>
        <v>0</v>
      </c>
      <c r="Q2928" s="10"/>
      <c r="R2928" s="10"/>
      <c r="S2928" s="10"/>
      <c r="T2928" s="180">
        <f t="shared" si="80"/>
        <v>21062.830647925952</v>
      </c>
      <c r="U2928" s="10"/>
      <c r="V2928" s="10"/>
      <c r="W2928" s="10"/>
      <c r="Y2928" s="10"/>
      <c r="Z2928" s="10"/>
      <c r="AB2928" s="10"/>
      <c r="AC2928" s="10"/>
      <c r="AD2928" s="10"/>
      <c r="AE2928" s="3"/>
      <c r="AF2928" s="3"/>
    </row>
    <row r="2929" spans="1:32" x14ac:dyDescent="0.2">
      <c r="A2929" s="55"/>
      <c r="B2929" s="199"/>
      <c r="C2929" s="10" t="s">
        <v>81</v>
      </c>
      <c r="D2929" s="10"/>
      <c r="E2929" s="10" t="s">
        <v>83</v>
      </c>
      <c r="F2929" s="392">
        <v>3551</v>
      </c>
      <c r="G2929" s="10"/>
      <c r="H2929" s="10">
        <f t="shared" si="81"/>
        <v>12</v>
      </c>
      <c r="I2929" s="10"/>
      <c r="J2929" s="10"/>
      <c r="K2929" s="10"/>
      <c r="M2929" s="10">
        <v>2</v>
      </c>
      <c r="N2929" s="69"/>
      <c r="P2929" s="248">
        <f t="shared" si="79"/>
        <v>0</v>
      </c>
      <c r="Q2929" s="10"/>
      <c r="R2929" s="10"/>
      <c r="S2929" s="10"/>
      <c r="T2929" s="180">
        <f t="shared" si="80"/>
        <v>1775.5</v>
      </c>
      <c r="U2929" s="10"/>
      <c r="V2929" s="10"/>
      <c r="W2929" s="10"/>
      <c r="Y2929" s="10"/>
      <c r="Z2929" s="10"/>
      <c r="AB2929" s="10"/>
      <c r="AC2929" s="10"/>
      <c r="AD2929" s="10"/>
      <c r="AE2929" s="3"/>
      <c r="AF2929" s="3"/>
    </row>
    <row r="2930" spans="1:32" x14ac:dyDescent="0.2">
      <c r="A2930" s="55"/>
      <c r="B2930" s="199"/>
      <c r="C2930" s="10" t="s">
        <v>81</v>
      </c>
      <c r="D2930" s="10"/>
      <c r="E2930" s="10" t="s">
        <v>591</v>
      </c>
      <c r="F2930" s="392">
        <v>283</v>
      </c>
      <c r="G2930" s="10"/>
      <c r="H2930" s="10">
        <f t="shared" si="81"/>
        <v>1</v>
      </c>
      <c r="I2930" s="10"/>
      <c r="J2930" s="10"/>
      <c r="K2930" s="10"/>
      <c r="M2930" s="10">
        <v>1</v>
      </c>
      <c r="N2930" s="69"/>
      <c r="P2930" s="248">
        <f t="shared" si="79"/>
        <v>0</v>
      </c>
      <c r="Q2930" s="10"/>
      <c r="R2930" s="10"/>
      <c r="S2930" s="10"/>
      <c r="T2930" s="180">
        <f t="shared" si="80"/>
        <v>283</v>
      </c>
      <c r="U2930" s="10"/>
      <c r="V2930" s="10"/>
      <c r="W2930" s="10"/>
      <c r="Y2930" s="10"/>
      <c r="Z2930" s="10"/>
      <c r="AB2930" s="10"/>
      <c r="AC2930" s="10"/>
      <c r="AD2930" s="10"/>
      <c r="AE2930" s="3"/>
      <c r="AF2930" s="3"/>
    </row>
    <row r="2931" spans="1:32" x14ac:dyDescent="0.2">
      <c r="A2931" s="55"/>
      <c r="B2931" s="199"/>
      <c r="C2931" s="10" t="s">
        <v>84</v>
      </c>
      <c r="D2931" s="10"/>
      <c r="E2931" s="10" t="s">
        <v>108</v>
      </c>
      <c r="F2931" s="392">
        <v>52732</v>
      </c>
      <c r="G2931" s="10"/>
      <c r="H2931" s="10">
        <f t="shared" si="81"/>
        <v>171</v>
      </c>
      <c r="I2931" s="10"/>
      <c r="J2931" s="10"/>
      <c r="K2931" s="10"/>
      <c r="M2931" s="10">
        <v>15</v>
      </c>
      <c r="N2931" s="69"/>
      <c r="P2931" s="248">
        <f t="shared" si="79"/>
        <v>0</v>
      </c>
      <c r="Q2931" s="10"/>
      <c r="R2931" s="10"/>
      <c r="S2931" s="10"/>
      <c r="T2931" s="180">
        <f t="shared" si="80"/>
        <v>3515.4666666666667</v>
      </c>
      <c r="U2931" s="10"/>
      <c r="V2931" s="10"/>
      <c r="W2931" s="10"/>
      <c r="Y2931" s="10"/>
      <c r="Z2931" s="10"/>
      <c r="AB2931" s="10"/>
      <c r="AC2931" s="10"/>
      <c r="AD2931" s="10"/>
      <c r="AE2931" s="3"/>
      <c r="AF2931" s="3"/>
    </row>
    <row r="2932" spans="1:32" x14ac:dyDescent="0.2">
      <c r="A2932" s="55"/>
      <c r="B2932" s="199"/>
      <c r="C2932" s="10" t="s">
        <v>86</v>
      </c>
      <c r="D2932" s="10"/>
      <c r="E2932" s="10" t="s">
        <v>87</v>
      </c>
      <c r="F2932" s="392">
        <v>11743</v>
      </c>
      <c r="G2932" s="10"/>
      <c r="H2932" s="10">
        <f t="shared" si="81"/>
        <v>38</v>
      </c>
      <c r="I2932" s="10"/>
      <c r="J2932" s="10"/>
      <c r="K2932" s="10"/>
      <c r="M2932" s="10">
        <v>8</v>
      </c>
      <c r="N2932" s="69"/>
      <c r="P2932" s="248">
        <f t="shared" si="79"/>
        <v>0</v>
      </c>
      <c r="Q2932" s="10"/>
      <c r="R2932" s="10"/>
      <c r="S2932" s="10"/>
      <c r="T2932" s="180">
        <f t="shared" si="80"/>
        <v>1467.875</v>
      </c>
      <c r="U2932" s="10"/>
      <c r="V2932" s="10"/>
      <c r="W2932" s="10"/>
      <c r="Y2932" s="10"/>
      <c r="Z2932" s="10"/>
      <c r="AB2932" s="10"/>
      <c r="AC2932" s="10"/>
      <c r="AD2932" s="10"/>
      <c r="AE2932" s="3"/>
      <c r="AF2932" s="3"/>
    </row>
    <row r="2933" spans="1:32" x14ac:dyDescent="0.2">
      <c r="A2933" s="55"/>
      <c r="B2933" s="199"/>
      <c r="C2933" s="10" t="s">
        <v>88</v>
      </c>
      <c r="D2933" s="10"/>
      <c r="E2933" s="10" t="s">
        <v>89</v>
      </c>
      <c r="F2933" s="392">
        <v>129378</v>
      </c>
      <c r="G2933" s="10"/>
      <c r="H2933" s="10">
        <f t="shared" si="81"/>
        <v>419</v>
      </c>
      <c r="I2933" s="10"/>
      <c r="J2933" s="10"/>
      <c r="K2933" s="10"/>
      <c r="M2933" s="10">
        <v>12</v>
      </c>
      <c r="N2933" s="69"/>
      <c r="P2933" s="248">
        <f t="shared" si="79"/>
        <v>0</v>
      </c>
      <c r="Q2933" s="10"/>
      <c r="R2933" s="10"/>
      <c r="S2933" s="10"/>
      <c r="T2933" s="180">
        <f t="shared" si="80"/>
        <v>10781.5</v>
      </c>
      <c r="U2933" s="10"/>
      <c r="V2933" s="10"/>
      <c r="W2933" s="10"/>
      <c r="Y2933" s="10"/>
      <c r="Z2933" s="10"/>
      <c r="AB2933" s="10"/>
      <c r="AC2933" s="10"/>
      <c r="AD2933" s="10"/>
      <c r="AE2933" s="3"/>
      <c r="AF2933" s="3"/>
    </row>
    <row r="2934" spans="1:32" x14ac:dyDescent="0.2">
      <c r="A2934" s="55"/>
      <c r="B2934" s="199"/>
      <c r="C2934" s="10" t="s">
        <v>90</v>
      </c>
      <c r="D2934" s="10"/>
      <c r="E2934" s="10" t="s">
        <v>91</v>
      </c>
      <c r="F2934" s="392">
        <v>77896</v>
      </c>
      <c r="G2934" s="10"/>
      <c r="H2934" s="10">
        <f t="shared" si="81"/>
        <v>253</v>
      </c>
      <c r="I2934" s="10"/>
      <c r="J2934" s="10"/>
      <c r="K2934" s="10"/>
      <c r="M2934" s="10">
        <v>34</v>
      </c>
      <c r="N2934" s="69"/>
      <c r="P2934" s="248">
        <f t="shared" si="79"/>
        <v>0</v>
      </c>
      <c r="Q2934" s="10"/>
      <c r="R2934" s="10"/>
      <c r="S2934" s="10"/>
      <c r="T2934" s="180">
        <f t="shared" si="80"/>
        <v>2291.0588235294117</v>
      </c>
      <c r="U2934" s="10"/>
      <c r="V2934" s="10"/>
      <c r="W2934" s="10"/>
      <c r="Y2934" s="10"/>
      <c r="Z2934" s="10"/>
      <c r="AB2934" s="10"/>
      <c r="AC2934" s="10"/>
      <c r="AD2934" s="10"/>
      <c r="AE2934" s="3"/>
      <c r="AF2934" s="3"/>
    </row>
    <row r="2935" spans="1:32" x14ac:dyDescent="0.2">
      <c r="A2935" s="55"/>
      <c r="B2935" s="199"/>
      <c r="C2935" s="10" t="s">
        <v>90</v>
      </c>
      <c r="D2935" s="10"/>
      <c r="E2935" s="10" t="s">
        <v>92</v>
      </c>
      <c r="F2935" s="392">
        <v>360</v>
      </c>
      <c r="G2935" s="10"/>
      <c r="H2935" s="10">
        <f t="shared" si="81"/>
        <v>1</v>
      </c>
      <c r="I2935" s="10"/>
      <c r="J2935" s="10"/>
      <c r="K2935" s="10"/>
      <c r="M2935" s="10">
        <v>1</v>
      </c>
      <c r="N2935" s="69"/>
      <c r="P2935" s="248">
        <f t="shared" si="79"/>
        <v>0</v>
      </c>
      <c r="Q2935" s="10"/>
      <c r="R2935" s="10"/>
      <c r="S2935" s="10"/>
      <c r="T2935" s="180">
        <f t="shared" si="80"/>
        <v>360</v>
      </c>
      <c r="U2935" s="10"/>
      <c r="V2935" s="10"/>
      <c r="W2935" s="10"/>
      <c r="Y2935" s="10"/>
      <c r="Z2935" s="10"/>
      <c r="AB2935" s="10"/>
      <c r="AC2935" s="10"/>
      <c r="AD2935" s="10"/>
      <c r="AE2935" s="3"/>
      <c r="AF2935" s="3"/>
    </row>
    <row r="2936" spans="1:32" x14ac:dyDescent="0.2">
      <c r="A2936" s="55"/>
      <c r="B2936" s="199"/>
      <c r="C2936" s="10" t="s">
        <v>93</v>
      </c>
      <c r="D2936" s="10"/>
      <c r="E2936" s="10" t="s">
        <v>95</v>
      </c>
      <c r="F2936" s="392">
        <v>854977</v>
      </c>
      <c r="G2936" s="10"/>
      <c r="H2936" s="10">
        <f t="shared" si="81"/>
        <v>2772</v>
      </c>
      <c r="I2936" s="10"/>
      <c r="J2936" s="10"/>
      <c r="K2936" s="10"/>
      <c r="M2936" s="10">
        <v>483</v>
      </c>
      <c r="N2936" s="69"/>
      <c r="P2936" s="248">
        <f t="shared" si="79"/>
        <v>0</v>
      </c>
      <c r="Q2936" s="10"/>
      <c r="R2936" s="10"/>
      <c r="S2936" s="10"/>
      <c r="T2936" s="180">
        <f t="shared" si="80"/>
        <v>1770.1387163561076</v>
      </c>
      <c r="U2936" s="10"/>
      <c r="V2936" s="10"/>
      <c r="W2936" s="10"/>
      <c r="Y2936" s="10"/>
      <c r="Z2936" s="10"/>
      <c r="AB2936" s="10"/>
      <c r="AC2936" s="10"/>
      <c r="AD2936" s="10"/>
      <c r="AE2936" s="3"/>
      <c r="AF2936" s="3"/>
    </row>
    <row r="2937" spans="1:32" x14ac:dyDescent="0.2">
      <c r="A2937" s="55"/>
      <c r="B2937" s="199"/>
      <c r="C2937" s="10" t="s">
        <v>98</v>
      </c>
      <c r="D2937" s="10"/>
      <c r="E2937" s="10" t="s">
        <v>99</v>
      </c>
      <c r="F2937" s="392">
        <v>101111</v>
      </c>
      <c r="G2937" s="10"/>
      <c r="H2937" s="10">
        <f t="shared" si="81"/>
        <v>328</v>
      </c>
      <c r="I2937" s="10"/>
      <c r="J2937" s="10"/>
      <c r="K2937" s="10"/>
      <c r="M2937" s="10">
        <v>42</v>
      </c>
      <c r="N2937" s="69"/>
      <c r="P2937" s="248">
        <f t="shared" si="79"/>
        <v>0</v>
      </c>
      <c r="Q2937" s="10"/>
      <c r="R2937" s="10"/>
      <c r="S2937" s="10"/>
      <c r="T2937" s="180">
        <f t="shared" si="80"/>
        <v>2407.4047619047619</v>
      </c>
      <c r="U2937" s="10"/>
      <c r="V2937" s="10"/>
      <c r="W2937" s="10"/>
      <c r="Y2937" s="10"/>
      <c r="Z2937" s="10"/>
      <c r="AB2937" s="10"/>
      <c r="AC2937" s="10"/>
      <c r="AD2937" s="10"/>
      <c r="AE2937" s="3"/>
      <c r="AF2937" s="3"/>
    </row>
    <row r="2938" spans="1:32" x14ac:dyDescent="0.2">
      <c r="A2938" s="55"/>
      <c r="B2938" s="199"/>
      <c r="C2938" s="10" t="s">
        <v>98</v>
      </c>
      <c r="D2938" s="10"/>
      <c r="E2938" s="10" t="s">
        <v>76</v>
      </c>
      <c r="F2938" s="392">
        <v>1181394</v>
      </c>
      <c r="G2938" s="10"/>
      <c r="H2938" s="10">
        <f t="shared" si="81"/>
        <v>3830</v>
      </c>
      <c r="I2938" s="10"/>
      <c r="J2938" s="10"/>
      <c r="K2938" s="10"/>
      <c r="M2938" s="10">
        <v>340</v>
      </c>
      <c r="N2938" s="69"/>
      <c r="P2938" s="248">
        <f t="shared" si="79"/>
        <v>0</v>
      </c>
      <c r="Q2938" s="10"/>
      <c r="R2938" s="10"/>
      <c r="S2938" s="10"/>
      <c r="T2938" s="180">
        <f t="shared" si="80"/>
        <v>3474.6882352941175</v>
      </c>
      <c r="U2938" s="10"/>
      <c r="V2938" s="10"/>
      <c r="W2938" s="10"/>
      <c r="Y2938" s="10"/>
      <c r="Z2938" s="10"/>
      <c r="AB2938" s="10"/>
      <c r="AC2938" s="10"/>
      <c r="AD2938" s="10"/>
      <c r="AE2938" s="3"/>
      <c r="AF2938" s="3"/>
    </row>
    <row r="2939" spans="1:32" x14ac:dyDescent="0.2">
      <c r="A2939" s="55"/>
      <c r="B2939" s="199"/>
      <c r="C2939" s="10" t="s">
        <v>100</v>
      </c>
      <c r="D2939" s="10"/>
      <c r="E2939" s="10" t="s">
        <v>101</v>
      </c>
      <c r="F2939" s="392">
        <v>193574</v>
      </c>
      <c r="G2939" s="10"/>
      <c r="H2939" s="10">
        <f t="shared" si="81"/>
        <v>628</v>
      </c>
      <c r="I2939" s="10"/>
      <c r="J2939" s="10"/>
      <c r="K2939" s="10"/>
      <c r="M2939" s="10">
        <v>146</v>
      </c>
      <c r="N2939" s="69"/>
      <c r="P2939" s="248">
        <f t="shared" si="79"/>
        <v>0</v>
      </c>
      <c r="Q2939" s="10"/>
      <c r="R2939" s="10"/>
      <c r="S2939" s="10"/>
      <c r="T2939" s="180">
        <f t="shared" si="80"/>
        <v>1325.8493150684931</v>
      </c>
      <c r="U2939" s="10"/>
      <c r="V2939" s="10"/>
      <c r="W2939" s="10"/>
      <c r="Y2939" s="10"/>
      <c r="Z2939" s="10"/>
      <c r="AB2939" s="10"/>
      <c r="AC2939" s="10"/>
      <c r="AD2939" s="10"/>
      <c r="AE2939" s="3"/>
      <c r="AF2939" s="3"/>
    </row>
    <row r="2940" spans="1:32" x14ac:dyDescent="0.2">
      <c r="A2940" s="55"/>
      <c r="B2940" s="199"/>
      <c r="C2940" s="10" t="s">
        <v>100</v>
      </c>
      <c r="D2940" s="10"/>
      <c r="E2940" s="10" t="s">
        <v>102</v>
      </c>
      <c r="F2940" s="392">
        <v>224290</v>
      </c>
      <c r="G2940" s="10"/>
      <c r="H2940" s="10">
        <f t="shared" si="81"/>
        <v>727</v>
      </c>
      <c r="I2940" s="10"/>
      <c r="J2940" s="10"/>
      <c r="K2940" s="10"/>
      <c r="M2940" s="10">
        <v>139</v>
      </c>
      <c r="N2940" s="69"/>
      <c r="P2940" s="248">
        <f t="shared" si="79"/>
        <v>0</v>
      </c>
      <c r="Q2940" s="10"/>
      <c r="R2940" s="10"/>
      <c r="S2940" s="10"/>
      <c r="T2940" s="180">
        <f t="shared" si="80"/>
        <v>1613.5971223021584</v>
      </c>
      <c r="U2940" s="10"/>
      <c r="V2940" s="10"/>
      <c r="W2940" s="10"/>
      <c r="Y2940" s="10"/>
      <c r="Z2940" s="10"/>
      <c r="AB2940" s="10"/>
      <c r="AC2940" s="10"/>
      <c r="AD2940" s="10"/>
      <c r="AE2940" s="3"/>
      <c r="AF2940" s="3"/>
    </row>
    <row r="2941" spans="1:32" x14ac:dyDescent="0.2">
      <c r="A2941" s="55"/>
      <c r="B2941" s="199"/>
      <c r="C2941" s="10" t="s">
        <v>100</v>
      </c>
      <c r="D2941" s="10"/>
      <c r="E2941" s="10" t="s">
        <v>103</v>
      </c>
      <c r="F2941" s="392">
        <v>8835</v>
      </c>
      <c r="G2941" s="10"/>
      <c r="H2941" s="10">
        <f t="shared" si="81"/>
        <v>29</v>
      </c>
      <c r="I2941" s="10"/>
      <c r="J2941" s="10"/>
      <c r="K2941" s="10"/>
      <c r="M2941" s="10">
        <v>4</v>
      </c>
      <c r="N2941" s="69"/>
      <c r="P2941" s="248">
        <f t="shared" si="79"/>
        <v>0</v>
      </c>
      <c r="Q2941" s="10"/>
      <c r="R2941" s="10"/>
      <c r="S2941" s="10"/>
      <c r="T2941" s="180">
        <f t="shared" si="80"/>
        <v>2208.75</v>
      </c>
      <c r="U2941" s="10"/>
      <c r="V2941" s="10"/>
      <c r="W2941" s="10"/>
      <c r="Y2941" s="10"/>
      <c r="Z2941" s="10"/>
      <c r="AB2941" s="10"/>
      <c r="AC2941" s="10"/>
      <c r="AD2941" s="10"/>
      <c r="AE2941" s="3"/>
      <c r="AF2941" s="3"/>
    </row>
    <row r="2942" spans="1:32" x14ac:dyDescent="0.2">
      <c r="A2942" s="55"/>
      <c r="B2942" s="199"/>
      <c r="C2942" s="10" t="s">
        <v>100</v>
      </c>
      <c r="D2942" s="10"/>
      <c r="E2942" s="10" t="s">
        <v>104</v>
      </c>
      <c r="F2942" s="392">
        <v>3173</v>
      </c>
      <c r="G2942" s="10"/>
      <c r="H2942" s="10">
        <f t="shared" si="81"/>
        <v>10</v>
      </c>
      <c r="I2942" s="10"/>
      <c r="J2942" s="10"/>
      <c r="K2942" s="10"/>
      <c r="M2942" s="10">
        <v>1</v>
      </c>
      <c r="N2942" s="69"/>
      <c r="P2942" s="248">
        <f t="shared" si="79"/>
        <v>0</v>
      </c>
      <c r="Q2942" s="10"/>
      <c r="R2942" s="10"/>
      <c r="S2942" s="10"/>
      <c r="T2942" s="180">
        <f t="shared" si="80"/>
        <v>3173</v>
      </c>
      <c r="U2942" s="10"/>
      <c r="V2942" s="10"/>
      <c r="W2942" s="10"/>
      <c r="Y2942" s="10"/>
      <c r="Z2942" s="10"/>
      <c r="AB2942" s="10"/>
      <c r="AC2942" s="10"/>
      <c r="AD2942" s="10"/>
      <c r="AE2942" s="3"/>
      <c r="AF2942" s="3"/>
    </row>
    <row r="2943" spans="1:32" x14ac:dyDescent="0.2">
      <c r="A2943" s="55"/>
      <c r="B2943" s="199"/>
      <c r="C2943" s="10" t="s">
        <v>105</v>
      </c>
      <c r="D2943" s="10"/>
      <c r="E2943" s="10" t="s">
        <v>106</v>
      </c>
      <c r="F2943" s="392">
        <v>53954</v>
      </c>
      <c r="G2943" s="10"/>
      <c r="H2943" s="10">
        <f t="shared" si="81"/>
        <v>175</v>
      </c>
      <c r="I2943" s="10"/>
      <c r="J2943" s="10"/>
      <c r="K2943" s="10"/>
      <c r="M2943" s="10">
        <v>70</v>
      </c>
      <c r="N2943" s="69"/>
      <c r="P2943" s="248">
        <f t="shared" si="79"/>
        <v>0</v>
      </c>
      <c r="Q2943" s="10"/>
      <c r="R2943" s="10"/>
      <c r="S2943" s="10"/>
      <c r="T2943" s="180">
        <f t="shared" si="80"/>
        <v>770.7714285714286</v>
      </c>
      <c r="U2943" s="10"/>
      <c r="V2943" s="10"/>
      <c r="W2943" s="10"/>
      <c r="Y2943" s="10"/>
      <c r="Z2943" s="10"/>
      <c r="AB2943" s="10"/>
      <c r="AC2943" s="10"/>
      <c r="AD2943" s="10"/>
      <c r="AE2943" s="3"/>
      <c r="AF2943" s="3"/>
    </row>
    <row r="2944" spans="1:32" x14ac:dyDescent="0.2">
      <c r="A2944" s="55"/>
      <c r="B2944" s="199"/>
      <c r="C2944" s="10" t="s">
        <v>110</v>
      </c>
      <c r="D2944" s="10"/>
      <c r="E2944" s="10" t="s">
        <v>78</v>
      </c>
      <c r="F2944" s="392">
        <v>421</v>
      </c>
      <c r="G2944" s="10"/>
      <c r="H2944" s="10">
        <f t="shared" si="81"/>
        <v>1</v>
      </c>
      <c r="I2944" s="10"/>
      <c r="J2944" s="10"/>
      <c r="K2944" s="10"/>
      <c r="M2944" s="10">
        <v>2</v>
      </c>
      <c r="N2944" s="69"/>
      <c r="P2944" s="248">
        <f t="shared" si="79"/>
        <v>0</v>
      </c>
      <c r="Q2944" s="10"/>
      <c r="R2944" s="10"/>
      <c r="S2944" s="10"/>
      <c r="T2944" s="180">
        <f t="shared" si="80"/>
        <v>210.5</v>
      </c>
      <c r="U2944" s="10"/>
      <c r="V2944" s="10"/>
      <c r="W2944" s="10"/>
      <c r="Y2944" s="10"/>
      <c r="Z2944" s="10"/>
      <c r="AB2944" s="10"/>
      <c r="AC2944" s="10"/>
      <c r="AD2944" s="10"/>
      <c r="AE2944" s="3"/>
      <c r="AF2944" s="3"/>
    </row>
    <row r="2945" spans="1:32" x14ac:dyDescent="0.2">
      <c r="A2945" s="55"/>
      <c r="B2945" s="199"/>
      <c r="C2945" s="10" t="s">
        <v>592</v>
      </c>
      <c r="D2945" s="10"/>
      <c r="E2945" s="10" t="s">
        <v>78</v>
      </c>
      <c r="F2945" s="392">
        <v>40920</v>
      </c>
      <c r="G2945" s="10"/>
      <c r="H2945" s="10">
        <f t="shared" si="81"/>
        <v>133</v>
      </c>
      <c r="I2945" s="10"/>
      <c r="J2945" s="10"/>
      <c r="K2945" s="10"/>
      <c r="M2945" s="10">
        <v>13</v>
      </c>
      <c r="N2945" s="69"/>
      <c r="P2945" s="248">
        <f t="shared" si="79"/>
        <v>0</v>
      </c>
      <c r="Q2945" s="10"/>
      <c r="R2945" s="10"/>
      <c r="S2945" s="10"/>
      <c r="T2945" s="180">
        <f t="shared" si="80"/>
        <v>3147.6923076923076</v>
      </c>
      <c r="U2945" s="10"/>
      <c r="V2945" s="10"/>
      <c r="W2945" s="10"/>
      <c r="Y2945" s="10"/>
      <c r="Z2945" s="10"/>
      <c r="AB2945" s="10"/>
      <c r="AC2945" s="10"/>
      <c r="AD2945" s="10"/>
      <c r="AE2945" s="3"/>
      <c r="AF2945" s="3"/>
    </row>
    <row r="2946" spans="1:32" x14ac:dyDescent="0.2">
      <c r="A2946" s="55"/>
      <c r="B2946" s="199"/>
      <c r="C2946" s="10" t="s">
        <v>111</v>
      </c>
      <c r="D2946" s="10"/>
      <c r="E2946" s="10" t="s">
        <v>104</v>
      </c>
      <c r="F2946" s="392"/>
      <c r="G2946" s="10"/>
      <c r="H2946" s="10">
        <f t="shared" si="81"/>
        <v>0</v>
      </c>
      <c r="I2946" s="10"/>
      <c r="J2946" s="10"/>
      <c r="K2946" s="10"/>
      <c r="M2946" s="10">
        <v>1</v>
      </c>
      <c r="N2946" s="69"/>
      <c r="P2946" s="248">
        <f t="shared" si="79"/>
        <v>0</v>
      </c>
      <c r="Q2946" s="10"/>
      <c r="R2946" s="10"/>
      <c r="S2946" s="10"/>
      <c r="T2946" s="180">
        <f t="shared" si="80"/>
        <v>0</v>
      </c>
      <c r="U2946" s="10"/>
      <c r="V2946" s="10"/>
      <c r="W2946" s="10"/>
      <c r="Y2946" s="10"/>
      <c r="Z2946" s="10"/>
      <c r="AB2946" s="10"/>
      <c r="AC2946" s="10"/>
      <c r="AD2946" s="10"/>
      <c r="AE2946" s="3"/>
      <c r="AF2946" s="3"/>
    </row>
    <row r="2947" spans="1:32" x14ac:dyDescent="0.2">
      <c r="A2947" s="55"/>
      <c r="B2947" s="199"/>
      <c r="C2947" s="10" t="s">
        <v>111</v>
      </c>
      <c r="D2947" s="10"/>
      <c r="E2947" s="10" t="s">
        <v>144</v>
      </c>
      <c r="F2947" s="392">
        <v>6</v>
      </c>
      <c r="G2947" s="10"/>
      <c r="H2947" s="10">
        <f t="shared" si="81"/>
        <v>0</v>
      </c>
      <c r="I2947" s="10"/>
      <c r="J2947" s="10"/>
      <c r="K2947" s="10"/>
      <c r="M2947" s="10">
        <v>1</v>
      </c>
      <c r="N2947" s="69"/>
      <c r="P2947" s="248">
        <f t="shared" si="79"/>
        <v>0</v>
      </c>
      <c r="Q2947" s="10"/>
      <c r="R2947" s="10"/>
      <c r="S2947" s="10"/>
      <c r="T2947" s="180">
        <f t="shared" si="80"/>
        <v>6</v>
      </c>
      <c r="U2947" s="10"/>
      <c r="V2947" s="10"/>
      <c r="W2947" s="10"/>
      <c r="Y2947" s="10"/>
      <c r="Z2947" s="10"/>
      <c r="AB2947" s="10"/>
      <c r="AC2947" s="10"/>
      <c r="AD2947" s="10"/>
      <c r="AE2947" s="3"/>
      <c r="AF2947" s="3"/>
    </row>
    <row r="2948" spans="1:32" x14ac:dyDescent="0.2">
      <c r="A2948" s="55"/>
      <c r="B2948" s="199"/>
      <c r="C2948" s="10" t="s">
        <v>112</v>
      </c>
      <c r="D2948" s="10"/>
      <c r="E2948" s="10" t="s">
        <v>103</v>
      </c>
      <c r="F2948" s="392">
        <v>835061</v>
      </c>
      <c r="G2948" s="10"/>
      <c r="H2948" s="10">
        <f t="shared" si="81"/>
        <v>2707</v>
      </c>
      <c r="I2948" s="10"/>
      <c r="J2948" s="10"/>
      <c r="K2948" s="10"/>
      <c r="M2948" s="10">
        <v>468</v>
      </c>
      <c r="N2948" s="69"/>
      <c r="P2948" s="248">
        <f t="shared" si="79"/>
        <v>0</v>
      </c>
      <c r="Q2948" s="10"/>
      <c r="R2948" s="10"/>
      <c r="S2948" s="10"/>
      <c r="T2948" s="180">
        <f t="shared" si="80"/>
        <v>1784.318376068376</v>
      </c>
      <c r="U2948" s="10"/>
      <c r="V2948" s="10"/>
      <c r="W2948" s="10"/>
      <c r="Y2948" s="10"/>
      <c r="Z2948" s="10"/>
      <c r="AB2948" s="10"/>
      <c r="AC2948" s="10"/>
      <c r="AD2948" s="10"/>
      <c r="AE2948" s="3"/>
      <c r="AF2948" s="3"/>
    </row>
    <row r="2949" spans="1:32" x14ac:dyDescent="0.2">
      <c r="A2949" s="55"/>
      <c r="B2949" s="199"/>
      <c r="C2949" s="10" t="s">
        <v>113</v>
      </c>
      <c r="D2949" s="10"/>
      <c r="E2949" s="10" t="s">
        <v>103</v>
      </c>
      <c r="F2949" s="392">
        <v>3878</v>
      </c>
      <c r="G2949" s="10"/>
      <c r="H2949" s="10">
        <f t="shared" si="81"/>
        <v>13</v>
      </c>
      <c r="I2949" s="10"/>
      <c r="J2949" s="10"/>
      <c r="K2949" s="10"/>
      <c r="M2949" s="10">
        <v>5</v>
      </c>
      <c r="N2949" s="69"/>
      <c r="P2949" s="248">
        <f t="shared" si="79"/>
        <v>0</v>
      </c>
      <c r="Q2949" s="10"/>
      <c r="R2949" s="10"/>
      <c r="S2949" s="10"/>
      <c r="T2949" s="180">
        <f t="shared" si="80"/>
        <v>775.6</v>
      </c>
      <c r="U2949" s="10"/>
      <c r="V2949" s="10"/>
      <c r="W2949" s="10"/>
      <c r="Y2949" s="10"/>
      <c r="Z2949" s="10"/>
      <c r="AB2949" s="10"/>
      <c r="AC2949" s="10"/>
      <c r="AD2949" s="10"/>
      <c r="AE2949" s="3"/>
      <c r="AF2949" s="3"/>
    </row>
    <row r="2950" spans="1:32" x14ac:dyDescent="0.2">
      <c r="A2950" s="55"/>
      <c r="B2950" s="199"/>
      <c r="C2950" s="10" t="s">
        <v>114</v>
      </c>
      <c r="D2950" s="10"/>
      <c r="E2950" s="10" t="s">
        <v>103</v>
      </c>
      <c r="F2950" s="392">
        <v>16704</v>
      </c>
      <c r="G2950" s="10"/>
      <c r="H2950" s="10">
        <f t="shared" si="81"/>
        <v>54</v>
      </c>
      <c r="I2950" s="10"/>
      <c r="J2950" s="10"/>
      <c r="K2950" s="10"/>
      <c r="M2950" s="10">
        <v>11</v>
      </c>
      <c r="N2950" s="69"/>
      <c r="P2950" s="248">
        <f t="shared" si="79"/>
        <v>0</v>
      </c>
      <c r="Q2950" s="10"/>
      <c r="R2950" s="10"/>
      <c r="S2950" s="10"/>
      <c r="T2950" s="180">
        <f t="shared" si="80"/>
        <v>1518.5454545454545</v>
      </c>
      <c r="U2950" s="10"/>
      <c r="V2950" s="10"/>
      <c r="W2950" s="10"/>
      <c r="Y2950" s="10"/>
      <c r="Z2950" s="10"/>
      <c r="AB2950" s="10"/>
      <c r="AC2950" s="10"/>
      <c r="AD2950" s="10"/>
      <c r="AE2950" s="3"/>
      <c r="AF2950" s="3"/>
    </row>
    <row r="2951" spans="1:32" x14ac:dyDescent="0.2">
      <c r="A2951" s="55"/>
      <c r="B2951" s="199"/>
      <c r="C2951" s="10" t="s">
        <v>115</v>
      </c>
      <c r="D2951" s="10"/>
      <c r="E2951" s="10" t="s">
        <v>103</v>
      </c>
      <c r="F2951" s="392">
        <v>11311</v>
      </c>
      <c r="G2951" s="10"/>
      <c r="H2951" s="10">
        <f t="shared" si="81"/>
        <v>37</v>
      </c>
      <c r="I2951" s="10"/>
      <c r="J2951" s="10"/>
      <c r="K2951" s="10"/>
      <c r="M2951" s="10">
        <v>7</v>
      </c>
      <c r="N2951" s="69"/>
      <c r="P2951" s="248">
        <f t="shared" si="79"/>
        <v>0</v>
      </c>
      <c r="Q2951" s="10"/>
      <c r="R2951" s="10"/>
      <c r="S2951" s="10"/>
      <c r="T2951" s="180">
        <f t="shared" si="80"/>
        <v>1615.8571428571429</v>
      </c>
      <c r="U2951" s="10"/>
      <c r="V2951" s="10"/>
      <c r="W2951" s="10"/>
      <c r="Y2951" s="10"/>
      <c r="Z2951" s="10"/>
      <c r="AB2951" s="10"/>
      <c r="AC2951" s="10"/>
      <c r="AD2951" s="10"/>
      <c r="AE2951" s="3"/>
      <c r="AF2951" s="3"/>
    </row>
    <row r="2952" spans="1:32" x14ac:dyDescent="0.2">
      <c r="A2952" s="55"/>
      <c r="B2952" s="199"/>
      <c r="C2952" s="10" t="s">
        <v>116</v>
      </c>
      <c r="D2952" s="10"/>
      <c r="E2952" s="10" t="s">
        <v>103</v>
      </c>
      <c r="F2952" s="392">
        <v>34521</v>
      </c>
      <c r="G2952" s="10"/>
      <c r="H2952" s="10">
        <f t="shared" si="81"/>
        <v>112</v>
      </c>
      <c r="I2952" s="10"/>
      <c r="J2952" s="10"/>
      <c r="K2952" s="10"/>
      <c r="M2952" s="10">
        <v>10</v>
      </c>
      <c r="N2952" s="69"/>
      <c r="P2952" s="248">
        <f t="shared" si="79"/>
        <v>0</v>
      </c>
      <c r="Q2952" s="10"/>
      <c r="R2952" s="10"/>
      <c r="S2952" s="10"/>
      <c r="T2952" s="180">
        <f t="shared" si="80"/>
        <v>3452.1</v>
      </c>
      <c r="U2952" s="10"/>
      <c r="V2952" s="10"/>
      <c r="W2952" s="10"/>
      <c r="Y2952" s="10"/>
      <c r="Z2952" s="10"/>
      <c r="AB2952" s="10"/>
      <c r="AC2952" s="10"/>
      <c r="AD2952" s="10"/>
      <c r="AE2952" s="3"/>
      <c r="AF2952" s="3"/>
    </row>
    <row r="2953" spans="1:32" x14ac:dyDescent="0.2">
      <c r="A2953" s="55"/>
      <c r="B2953" s="199"/>
      <c r="C2953" s="10" t="s">
        <v>117</v>
      </c>
      <c r="D2953" s="10"/>
      <c r="E2953" s="10" t="s">
        <v>104</v>
      </c>
      <c r="F2953" s="392">
        <v>89825</v>
      </c>
      <c r="G2953" s="10"/>
      <c r="H2953" s="10">
        <f t="shared" si="81"/>
        <v>291</v>
      </c>
      <c r="I2953" s="10"/>
      <c r="J2953" s="10"/>
      <c r="K2953" s="10"/>
      <c r="M2953" s="10">
        <v>61</v>
      </c>
      <c r="N2953" s="69"/>
      <c r="P2953" s="248">
        <f t="shared" si="79"/>
        <v>0</v>
      </c>
      <c r="Q2953" s="10"/>
      <c r="R2953" s="10"/>
      <c r="S2953" s="10"/>
      <c r="T2953" s="180">
        <f t="shared" si="80"/>
        <v>1472.5409836065573</v>
      </c>
      <c r="U2953" s="10"/>
      <c r="V2953" s="10"/>
      <c r="W2953" s="10"/>
      <c r="Y2953" s="10"/>
      <c r="Z2953" s="10"/>
      <c r="AB2953" s="10"/>
      <c r="AC2953" s="10"/>
      <c r="AD2953" s="10"/>
      <c r="AE2953" s="3"/>
      <c r="AF2953" s="3"/>
    </row>
    <row r="2954" spans="1:32" x14ac:dyDescent="0.2">
      <c r="A2954" s="55"/>
      <c r="B2954" s="199"/>
      <c r="C2954" s="10" t="s">
        <v>118</v>
      </c>
      <c r="D2954" s="10"/>
      <c r="E2954" s="10" t="s">
        <v>119</v>
      </c>
      <c r="F2954" s="392">
        <v>282</v>
      </c>
      <c r="G2954" s="10"/>
      <c r="H2954" s="10">
        <f t="shared" si="81"/>
        <v>1</v>
      </c>
      <c r="I2954" s="10"/>
      <c r="J2954" s="10"/>
      <c r="K2954" s="10"/>
      <c r="M2954" s="10">
        <v>1</v>
      </c>
      <c r="N2954" s="69"/>
      <c r="P2954" s="248">
        <f t="shared" si="79"/>
        <v>0</v>
      </c>
      <c r="Q2954" s="10"/>
      <c r="R2954" s="10"/>
      <c r="S2954" s="10"/>
      <c r="T2954" s="180">
        <f t="shared" si="80"/>
        <v>282</v>
      </c>
      <c r="U2954" s="10"/>
      <c r="V2954" s="10"/>
      <c r="W2954" s="10"/>
      <c r="Y2954" s="10"/>
      <c r="Z2954" s="10"/>
      <c r="AB2954" s="10"/>
      <c r="AC2954" s="10"/>
      <c r="AD2954" s="10"/>
      <c r="AE2954" s="3"/>
      <c r="AF2954" s="3"/>
    </row>
    <row r="2955" spans="1:32" x14ac:dyDescent="0.2">
      <c r="A2955" s="55"/>
      <c r="B2955" s="199"/>
      <c r="C2955" s="10" t="s">
        <v>120</v>
      </c>
      <c r="D2955" s="10"/>
      <c r="E2955" s="10" t="s">
        <v>142</v>
      </c>
      <c r="F2955" s="392">
        <v>3478</v>
      </c>
      <c r="G2955" s="10"/>
      <c r="H2955" s="10">
        <f t="shared" si="81"/>
        <v>11</v>
      </c>
      <c r="I2955" s="10"/>
      <c r="J2955" s="10"/>
      <c r="K2955" s="10"/>
      <c r="M2955" s="10">
        <v>1</v>
      </c>
      <c r="N2955" s="69"/>
      <c r="P2955" s="248">
        <f t="shared" si="79"/>
        <v>0</v>
      </c>
      <c r="Q2955" s="10"/>
      <c r="R2955" s="10"/>
      <c r="S2955" s="10"/>
      <c r="T2955" s="180">
        <f t="shared" si="80"/>
        <v>3478</v>
      </c>
      <c r="U2955" s="10"/>
      <c r="V2955" s="10"/>
      <c r="W2955" s="10"/>
      <c r="Y2955" s="10"/>
      <c r="Z2955" s="10"/>
      <c r="AB2955" s="10"/>
      <c r="AC2955" s="10"/>
      <c r="AD2955" s="10"/>
      <c r="AE2955" s="3"/>
      <c r="AF2955" s="3"/>
    </row>
    <row r="2956" spans="1:32" x14ac:dyDescent="0.2">
      <c r="A2956" s="55"/>
      <c r="B2956" s="199"/>
      <c r="C2956" s="10" t="s">
        <v>120</v>
      </c>
      <c r="D2956" s="10"/>
      <c r="E2956" s="10" t="s">
        <v>89</v>
      </c>
      <c r="F2956" s="392">
        <v>255008</v>
      </c>
      <c r="G2956" s="10"/>
      <c r="H2956" s="10">
        <f t="shared" si="81"/>
        <v>827</v>
      </c>
      <c r="I2956" s="10"/>
      <c r="J2956" s="10"/>
      <c r="K2956" s="10"/>
      <c r="M2956" s="10">
        <v>15</v>
      </c>
      <c r="N2956" s="69"/>
      <c r="P2956" s="248">
        <f t="shared" si="79"/>
        <v>0</v>
      </c>
      <c r="Q2956" s="10"/>
      <c r="R2956" s="10"/>
      <c r="S2956" s="10"/>
      <c r="T2956" s="180">
        <f t="shared" si="80"/>
        <v>17000.533333333333</v>
      </c>
      <c r="U2956" s="10"/>
      <c r="V2956" s="10"/>
      <c r="W2956" s="10"/>
      <c r="Y2956" s="10"/>
      <c r="Z2956" s="10"/>
      <c r="AB2956" s="10"/>
      <c r="AC2956" s="10"/>
      <c r="AD2956" s="10"/>
      <c r="AE2956" s="3"/>
      <c r="AF2956" s="3"/>
    </row>
    <row r="2957" spans="1:32" x14ac:dyDescent="0.2">
      <c r="A2957" s="55"/>
      <c r="B2957" s="199"/>
      <c r="C2957" s="10" t="s">
        <v>122</v>
      </c>
      <c r="D2957" s="10"/>
      <c r="E2957" s="10" t="s">
        <v>123</v>
      </c>
      <c r="F2957" s="392">
        <v>42653</v>
      </c>
      <c r="G2957" s="10"/>
      <c r="H2957" s="10">
        <f t="shared" si="81"/>
        <v>138</v>
      </c>
      <c r="I2957" s="10"/>
      <c r="J2957" s="10"/>
      <c r="K2957" s="10"/>
      <c r="M2957" s="10">
        <v>23</v>
      </c>
      <c r="N2957" s="69"/>
      <c r="P2957" s="248">
        <f t="shared" si="79"/>
        <v>0</v>
      </c>
      <c r="Q2957" s="10"/>
      <c r="R2957" s="10"/>
      <c r="S2957" s="10"/>
      <c r="T2957" s="180">
        <f t="shared" si="80"/>
        <v>1854.4782608695652</v>
      </c>
      <c r="U2957" s="10"/>
      <c r="V2957" s="10"/>
      <c r="W2957" s="10"/>
      <c r="Y2957" s="10"/>
      <c r="Z2957" s="10"/>
      <c r="AB2957" s="10"/>
      <c r="AC2957" s="10"/>
      <c r="AD2957" s="10"/>
      <c r="AE2957" s="3"/>
      <c r="AF2957" s="3"/>
    </row>
    <row r="2958" spans="1:32" x14ac:dyDescent="0.2">
      <c r="A2958" s="55"/>
      <c r="B2958" s="199"/>
      <c r="C2958" s="10" t="s">
        <v>124</v>
      </c>
      <c r="D2958" s="10"/>
      <c r="E2958" s="10" t="s">
        <v>119</v>
      </c>
      <c r="F2958" s="392">
        <v>38096</v>
      </c>
      <c r="G2958" s="10"/>
      <c r="H2958" s="10">
        <f t="shared" si="81"/>
        <v>124</v>
      </c>
      <c r="I2958" s="10"/>
      <c r="J2958" s="10"/>
      <c r="K2958" s="10"/>
      <c r="M2958" s="10">
        <v>30</v>
      </c>
      <c r="N2958" s="69"/>
      <c r="P2958" s="248">
        <f t="shared" si="79"/>
        <v>0</v>
      </c>
      <c r="Q2958" s="10"/>
      <c r="R2958" s="10"/>
      <c r="S2958" s="10"/>
      <c r="T2958" s="180">
        <f t="shared" si="80"/>
        <v>1269.8666666666666</v>
      </c>
      <c r="U2958" s="10"/>
      <c r="V2958" s="10"/>
      <c r="W2958" s="10"/>
      <c r="Y2958" s="10"/>
      <c r="Z2958" s="10"/>
      <c r="AB2958" s="10"/>
      <c r="AC2958" s="10"/>
      <c r="AD2958" s="10"/>
      <c r="AE2958" s="3"/>
      <c r="AF2958" s="3"/>
    </row>
    <row r="2959" spans="1:32" x14ac:dyDescent="0.2">
      <c r="A2959" s="55"/>
      <c r="B2959" s="199"/>
      <c r="C2959" s="10" t="s">
        <v>125</v>
      </c>
      <c r="D2959" s="10"/>
      <c r="E2959" s="10" t="s">
        <v>126</v>
      </c>
      <c r="F2959" s="392">
        <v>26478</v>
      </c>
      <c r="G2959" s="10"/>
      <c r="H2959" s="10">
        <f t="shared" si="81"/>
        <v>86</v>
      </c>
      <c r="I2959" s="10"/>
      <c r="J2959" s="10"/>
      <c r="K2959" s="10"/>
      <c r="M2959" s="10">
        <v>61</v>
      </c>
      <c r="N2959" s="69"/>
      <c r="P2959" s="248">
        <f t="shared" si="79"/>
        <v>0</v>
      </c>
      <c r="Q2959" s="10"/>
      <c r="R2959" s="10"/>
      <c r="S2959" s="10"/>
      <c r="T2959" s="180">
        <f t="shared" si="80"/>
        <v>434.06557377049182</v>
      </c>
      <c r="U2959" s="10"/>
      <c r="V2959" s="10"/>
      <c r="W2959" s="10"/>
      <c r="Y2959" s="10"/>
      <c r="Z2959" s="10"/>
      <c r="AB2959" s="10"/>
      <c r="AC2959" s="10"/>
      <c r="AD2959" s="10"/>
      <c r="AE2959" s="3"/>
      <c r="AF2959" s="3"/>
    </row>
    <row r="2960" spans="1:32" x14ac:dyDescent="0.2">
      <c r="A2960" s="55"/>
      <c r="B2960" s="199"/>
      <c r="C2960" s="10" t="s">
        <v>127</v>
      </c>
      <c r="D2960" s="10"/>
      <c r="E2960" s="10" t="s">
        <v>67</v>
      </c>
      <c r="F2960" s="392">
        <v>8834081</v>
      </c>
      <c r="G2960" s="10"/>
      <c r="H2960" s="10">
        <f t="shared" si="81"/>
        <v>28642</v>
      </c>
      <c r="I2960" s="10"/>
      <c r="J2960" s="10"/>
      <c r="K2960" s="10"/>
      <c r="M2960" s="10">
        <v>956</v>
      </c>
      <c r="N2960" s="69"/>
      <c r="P2960" s="248">
        <f t="shared" si="79"/>
        <v>0</v>
      </c>
      <c r="Q2960" s="10"/>
      <c r="R2960" s="10"/>
      <c r="S2960" s="10"/>
      <c r="T2960" s="180">
        <f t="shared" si="80"/>
        <v>9240.6705020920508</v>
      </c>
      <c r="U2960" s="10"/>
      <c r="V2960" s="10"/>
      <c r="W2960" s="10"/>
      <c r="Y2960" s="10"/>
      <c r="Z2960" s="10"/>
      <c r="AB2960" s="10"/>
      <c r="AC2960" s="10"/>
      <c r="AD2960" s="10"/>
      <c r="AE2960" s="3"/>
      <c r="AF2960" s="3"/>
    </row>
    <row r="2961" spans="1:32" x14ac:dyDescent="0.2">
      <c r="A2961" s="55"/>
      <c r="B2961" s="199"/>
      <c r="C2961" s="10" t="s">
        <v>127</v>
      </c>
      <c r="D2961" s="10"/>
      <c r="E2961" s="10" t="s">
        <v>74</v>
      </c>
      <c r="F2961" s="392">
        <v>80415</v>
      </c>
      <c r="G2961" s="10"/>
      <c r="H2961" s="10">
        <f t="shared" si="81"/>
        <v>261</v>
      </c>
      <c r="I2961" s="10"/>
      <c r="J2961" s="10"/>
      <c r="K2961" s="10"/>
      <c r="M2961" s="10">
        <v>15</v>
      </c>
      <c r="N2961" s="69"/>
      <c r="P2961" s="248">
        <f t="shared" si="79"/>
        <v>0</v>
      </c>
      <c r="Q2961" s="10"/>
      <c r="R2961" s="10"/>
      <c r="S2961" s="10"/>
      <c r="T2961" s="180">
        <f t="shared" si="80"/>
        <v>5361</v>
      </c>
      <c r="U2961" s="10"/>
      <c r="V2961" s="10"/>
      <c r="W2961" s="10"/>
      <c r="Y2961" s="10"/>
      <c r="Z2961" s="10"/>
      <c r="AB2961" s="10"/>
      <c r="AC2961" s="10"/>
      <c r="AD2961" s="10"/>
      <c r="AE2961" s="3"/>
      <c r="AF2961" s="3"/>
    </row>
    <row r="2962" spans="1:32" x14ac:dyDescent="0.2">
      <c r="A2962" s="55"/>
      <c r="B2962" s="199"/>
      <c r="C2962" s="10" t="s">
        <v>127</v>
      </c>
      <c r="D2962" s="10"/>
      <c r="E2962" s="10" t="s">
        <v>593</v>
      </c>
      <c r="F2962" s="392">
        <v>60</v>
      </c>
      <c r="G2962" s="10"/>
      <c r="H2962" s="10">
        <f t="shared" si="81"/>
        <v>0</v>
      </c>
      <c r="I2962" s="10"/>
      <c r="J2962" s="10"/>
      <c r="K2962" s="10"/>
      <c r="M2962" s="10">
        <v>1</v>
      </c>
      <c r="N2962" s="69"/>
      <c r="P2962" s="248">
        <f t="shared" si="79"/>
        <v>0</v>
      </c>
      <c r="Q2962" s="10"/>
      <c r="R2962" s="10"/>
      <c r="S2962" s="10"/>
      <c r="T2962" s="180">
        <f t="shared" si="80"/>
        <v>60</v>
      </c>
      <c r="U2962" s="10"/>
      <c r="V2962" s="10"/>
      <c r="W2962" s="10"/>
      <c r="Y2962" s="10"/>
      <c r="Z2962" s="10"/>
      <c r="AB2962" s="10"/>
      <c r="AC2962" s="10"/>
      <c r="AD2962" s="10"/>
      <c r="AE2962" s="3"/>
      <c r="AF2962" s="3"/>
    </row>
    <row r="2963" spans="1:32" x14ac:dyDescent="0.2">
      <c r="A2963" s="55"/>
      <c r="B2963" s="199"/>
      <c r="C2963" s="10" t="s">
        <v>127</v>
      </c>
      <c r="D2963" s="10"/>
      <c r="E2963" s="10" t="s">
        <v>152</v>
      </c>
      <c r="F2963" s="392">
        <v>7260</v>
      </c>
      <c r="G2963" s="10"/>
      <c r="H2963" s="10">
        <f t="shared" si="81"/>
        <v>24</v>
      </c>
      <c r="I2963" s="10"/>
      <c r="J2963" s="10"/>
      <c r="K2963" s="10"/>
      <c r="M2963" s="10">
        <v>1</v>
      </c>
      <c r="N2963" s="69"/>
      <c r="P2963" s="248">
        <f t="shared" si="79"/>
        <v>0</v>
      </c>
      <c r="Q2963" s="10"/>
      <c r="R2963" s="10"/>
      <c r="S2963" s="10"/>
      <c r="T2963" s="180">
        <f t="shared" si="80"/>
        <v>7260</v>
      </c>
      <c r="U2963" s="10"/>
      <c r="V2963" s="10"/>
      <c r="W2963" s="10"/>
      <c r="Y2963" s="10"/>
      <c r="Z2963" s="10"/>
      <c r="AB2963" s="10"/>
      <c r="AC2963" s="10"/>
      <c r="AD2963" s="10"/>
      <c r="AE2963" s="3"/>
      <c r="AF2963" s="3"/>
    </row>
    <row r="2964" spans="1:32" x14ac:dyDescent="0.2">
      <c r="A2964" s="55"/>
      <c r="B2964" s="199"/>
      <c r="C2964" s="10" t="s">
        <v>594</v>
      </c>
      <c r="D2964" s="10"/>
      <c r="E2964" s="10" t="s">
        <v>74</v>
      </c>
      <c r="F2964" s="392">
        <v>30701</v>
      </c>
      <c r="G2964" s="10"/>
      <c r="H2964" s="10">
        <f t="shared" si="81"/>
        <v>100</v>
      </c>
      <c r="I2964" s="10"/>
      <c r="J2964" s="10"/>
      <c r="K2964" s="10"/>
      <c r="M2964" s="10">
        <v>3</v>
      </c>
      <c r="N2964" s="69"/>
      <c r="P2964" s="248">
        <f t="shared" si="79"/>
        <v>0</v>
      </c>
      <c r="Q2964" s="10"/>
      <c r="R2964" s="10"/>
      <c r="S2964" s="10"/>
      <c r="T2964" s="180">
        <f t="shared" si="80"/>
        <v>10233.666666666666</v>
      </c>
      <c r="U2964" s="10"/>
      <c r="V2964" s="10"/>
      <c r="W2964" s="10"/>
      <c r="Y2964" s="10"/>
      <c r="Z2964" s="10"/>
      <c r="AB2964" s="10"/>
      <c r="AC2964" s="10"/>
      <c r="AD2964" s="10"/>
      <c r="AE2964" s="3"/>
      <c r="AF2964" s="3"/>
    </row>
    <row r="2965" spans="1:32" x14ac:dyDescent="0.2">
      <c r="A2965" s="55"/>
      <c r="B2965" s="199"/>
      <c r="C2965" s="10" t="s">
        <v>128</v>
      </c>
      <c r="D2965" s="10"/>
      <c r="E2965" s="10" t="s">
        <v>106</v>
      </c>
      <c r="F2965" s="392">
        <v>807</v>
      </c>
      <c r="G2965" s="10"/>
      <c r="H2965" s="10">
        <f t="shared" si="81"/>
        <v>3</v>
      </c>
      <c r="I2965" s="10"/>
      <c r="J2965" s="10"/>
      <c r="K2965" s="10"/>
      <c r="M2965" s="10">
        <v>2</v>
      </c>
      <c r="N2965" s="69"/>
      <c r="P2965" s="248">
        <f t="shared" si="79"/>
        <v>0</v>
      </c>
      <c r="Q2965" s="10"/>
      <c r="R2965" s="10"/>
      <c r="S2965" s="10"/>
      <c r="T2965" s="180">
        <f t="shared" si="80"/>
        <v>403.5</v>
      </c>
      <c r="U2965" s="10"/>
      <c r="V2965" s="10"/>
      <c r="W2965" s="10"/>
      <c r="Y2965" s="10"/>
      <c r="Z2965" s="10"/>
      <c r="AB2965" s="10"/>
      <c r="AC2965" s="10"/>
      <c r="AD2965" s="10"/>
      <c r="AE2965" s="3"/>
      <c r="AF2965" s="3"/>
    </row>
    <row r="2966" spans="1:32" x14ac:dyDescent="0.2">
      <c r="A2966" s="55"/>
      <c r="B2966" s="199"/>
      <c r="C2966" s="10" t="s">
        <v>129</v>
      </c>
      <c r="D2966" s="10"/>
      <c r="E2966" s="10" t="s">
        <v>106</v>
      </c>
      <c r="F2966" s="392">
        <v>1050</v>
      </c>
      <c r="G2966" s="10"/>
      <c r="H2966" s="10">
        <f t="shared" si="81"/>
        <v>3</v>
      </c>
      <c r="I2966" s="10"/>
      <c r="J2966" s="10"/>
      <c r="K2966" s="10"/>
      <c r="M2966" s="10">
        <v>1</v>
      </c>
      <c r="N2966" s="69"/>
      <c r="P2966" s="248">
        <f t="shared" si="79"/>
        <v>0</v>
      </c>
      <c r="Q2966" s="10"/>
      <c r="R2966" s="10"/>
      <c r="S2966" s="10"/>
      <c r="T2966" s="180">
        <f t="shared" si="80"/>
        <v>1050</v>
      </c>
      <c r="U2966" s="10"/>
      <c r="V2966" s="10"/>
      <c r="W2966" s="10"/>
      <c r="Y2966" s="10"/>
      <c r="Z2966" s="10"/>
      <c r="AB2966" s="10"/>
      <c r="AC2966" s="10"/>
      <c r="AD2966" s="10"/>
      <c r="AE2966" s="3"/>
      <c r="AF2966" s="3"/>
    </row>
    <row r="2967" spans="1:32" x14ac:dyDescent="0.2">
      <c r="A2967" s="55"/>
      <c r="B2967" s="199"/>
      <c r="C2967" s="10" t="s">
        <v>131</v>
      </c>
      <c r="D2967" s="10"/>
      <c r="E2967" s="10" t="s">
        <v>132</v>
      </c>
      <c r="F2967" s="392">
        <v>307791</v>
      </c>
      <c r="G2967" s="10"/>
      <c r="H2967" s="10">
        <f t="shared" si="81"/>
        <v>998</v>
      </c>
      <c r="I2967" s="10"/>
      <c r="J2967" s="10"/>
      <c r="K2967" s="10"/>
      <c r="M2967" s="10">
        <v>3</v>
      </c>
      <c r="N2967" s="69"/>
      <c r="P2967" s="248">
        <f t="shared" si="79"/>
        <v>0</v>
      </c>
      <c r="Q2967" s="10"/>
      <c r="R2967" s="10"/>
      <c r="S2967" s="10"/>
      <c r="T2967" s="180">
        <f t="shared" si="80"/>
        <v>102597</v>
      </c>
      <c r="U2967" s="10"/>
      <c r="V2967" s="10"/>
      <c r="W2967" s="10"/>
      <c r="Y2967" s="10"/>
      <c r="Z2967" s="10"/>
      <c r="AB2967" s="10"/>
      <c r="AC2967" s="10"/>
      <c r="AD2967" s="10"/>
      <c r="AE2967" s="3"/>
      <c r="AF2967" s="3"/>
    </row>
    <row r="2968" spans="1:32" x14ac:dyDescent="0.2">
      <c r="A2968" s="55"/>
      <c r="B2968" s="199"/>
      <c r="C2968" s="10" t="s">
        <v>131</v>
      </c>
      <c r="D2968" s="10"/>
      <c r="E2968" s="10" t="s">
        <v>133</v>
      </c>
      <c r="F2968" s="392">
        <v>35082</v>
      </c>
      <c r="G2968" s="10"/>
      <c r="H2968" s="10">
        <f t="shared" si="81"/>
        <v>114</v>
      </c>
      <c r="I2968" s="10"/>
      <c r="J2968" s="10"/>
      <c r="K2968" s="10"/>
      <c r="M2968" s="10">
        <v>10</v>
      </c>
      <c r="N2968" s="69"/>
      <c r="P2968" s="248">
        <f t="shared" si="79"/>
        <v>0</v>
      </c>
      <c r="Q2968" s="10"/>
      <c r="R2968" s="10"/>
      <c r="S2968" s="10"/>
      <c r="T2968" s="180">
        <f t="shared" si="80"/>
        <v>3508.2</v>
      </c>
      <c r="U2968" s="10"/>
      <c r="V2968" s="10"/>
      <c r="W2968" s="10"/>
      <c r="Y2968" s="10"/>
      <c r="Z2968" s="10"/>
      <c r="AB2968" s="10"/>
      <c r="AC2968" s="10"/>
      <c r="AD2968" s="10"/>
      <c r="AE2968" s="3"/>
      <c r="AF2968" s="3"/>
    </row>
    <row r="2969" spans="1:32" x14ac:dyDescent="0.2">
      <c r="A2969" s="55"/>
      <c r="B2969" s="199"/>
      <c r="C2969" s="10" t="s">
        <v>134</v>
      </c>
      <c r="D2969" s="10"/>
      <c r="E2969" s="10" t="s">
        <v>130</v>
      </c>
      <c r="F2969" s="392">
        <v>2923816</v>
      </c>
      <c r="G2969" s="10"/>
      <c r="H2969" s="10">
        <f t="shared" si="81"/>
        <v>9480</v>
      </c>
      <c r="I2969" s="10"/>
      <c r="J2969" s="10"/>
      <c r="K2969" s="10"/>
      <c r="M2969" s="10">
        <v>132</v>
      </c>
      <c r="N2969" s="69"/>
      <c r="P2969" s="248">
        <f t="shared" si="79"/>
        <v>0</v>
      </c>
      <c r="Q2969" s="10"/>
      <c r="R2969" s="10"/>
      <c r="S2969" s="10"/>
      <c r="T2969" s="180">
        <f t="shared" si="80"/>
        <v>22150.121212121212</v>
      </c>
      <c r="U2969" s="10"/>
      <c r="V2969" s="10"/>
      <c r="W2969" s="10"/>
      <c r="Y2969" s="10"/>
      <c r="Z2969" s="10"/>
      <c r="AB2969" s="10"/>
      <c r="AC2969" s="10"/>
      <c r="AD2969" s="10"/>
      <c r="AE2969" s="3"/>
      <c r="AF2969" s="3"/>
    </row>
    <row r="2970" spans="1:32" x14ac:dyDescent="0.2">
      <c r="A2970" s="55"/>
      <c r="B2970" s="199"/>
      <c r="C2970" s="10" t="s">
        <v>135</v>
      </c>
      <c r="D2970" s="10"/>
      <c r="E2970" s="10" t="s">
        <v>78</v>
      </c>
      <c r="F2970" s="392">
        <v>1105260</v>
      </c>
      <c r="G2970" s="10"/>
      <c r="H2970" s="10">
        <f t="shared" si="81"/>
        <v>3584</v>
      </c>
      <c r="I2970" s="10"/>
      <c r="J2970" s="10"/>
      <c r="K2970" s="10"/>
      <c r="M2970" s="10">
        <v>96</v>
      </c>
      <c r="N2970" s="69"/>
      <c r="P2970" s="248">
        <f t="shared" si="79"/>
        <v>0</v>
      </c>
      <c r="Q2970" s="10"/>
      <c r="R2970" s="10"/>
      <c r="S2970" s="10"/>
      <c r="T2970" s="180">
        <f t="shared" si="80"/>
        <v>11513.125</v>
      </c>
      <c r="U2970" s="10"/>
      <c r="V2970" s="10"/>
      <c r="W2970" s="10"/>
      <c r="Y2970" s="10"/>
      <c r="Z2970" s="10"/>
      <c r="AB2970" s="10"/>
      <c r="AC2970" s="10"/>
      <c r="AD2970" s="10"/>
      <c r="AE2970" s="3"/>
      <c r="AF2970" s="3"/>
    </row>
    <row r="2971" spans="1:32" x14ac:dyDescent="0.2">
      <c r="A2971" s="55"/>
      <c r="B2971" s="199"/>
      <c r="C2971" s="10" t="s">
        <v>136</v>
      </c>
      <c r="D2971" s="10"/>
      <c r="E2971" s="10" t="s">
        <v>87</v>
      </c>
      <c r="F2971" s="392">
        <v>93</v>
      </c>
      <c r="G2971" s="10"/>
      <c r="H2971" s="10">
        <f t="shared" si="81"/>
        <v>0</v>
      </c>
      <c r="I2971" s="10"/>
      <c r="J2971" s="10"/>
      <c r="K2971" s="10"/>
      <c r="M2971" s="10">
        <v>1</v>
      </c>
      <c r="N2971" s="69"/>
      <c r="P2971" s="248">
        <f t="shared" si="79"/>
        <v>0</v>
      </c>
      <c r="Q2971" s="10"/>
      <c r="R2971" s="10"/>
      <c r="S2971" s="10"/>
      <c r="T2971" s="180">
        <f t="shared" si="80"/>
        <v>93</v>
      </c>
      <c r="U2971" s="10"/>
      <c r="V2971" s="10"/>
      <c r="W2971" s="10"/>
      <c r="Y2971" s="10"/>
      <c r="Z2971" s="10"/>
      <c r="AB2971" s="10"/>
      <c r="AC2971" s="10"/>
      <c r="AD2971" s="10"/>
      <c r="AE2971" s="3"/>
      <c r="AF2971" s="3"/>
    </row>
    <row r="2972" spans="1:32" x14ac:dyDescent="0.2">
      <c r="A2972" s="55"/>
      <c r="B2972" s="199"/>
      <c r="C2972" s="10" t="s">
        <v>137</v>
      </c>
      <c r="D2972" s="10"/>
      <c r="E2972" s="10" t="s">
        <v>78</v>
      </c>
      <c r="F2972" s="392">
        <v>29690</v>
      </c>
      <c r="G2972" s="10"/>
      <c r="H2972" s="10">
        <f t="shared" si="81"/>
        <v>96</v>
      </c>
      <c r="I2972" s="10"/>
      <c r="J2972" s="10"/>
      <c r="K2972" s="10"/>
      <c r="M2972" s="10">
        <v>19</v>
      </c>
      <c r="N2972" s="69"/>
      <c r="P2972" s="248">
        <f t="shared" si="79"/>
        <v>0</v>
      </c>
      <c r="Q2972" s="10"/>
      <c r="R2972" s="10"/>
      <c r="S2972" s="10"/>
      <c r="T2972" s="180">
        <f t="shared" si="80"/>
        <v>1562.6315789473683</v>
      </c>
      <c r="U2972" s="10"/>
      <c r="V2972" s="10"/>
      <c r="W2972" s="10"/>
      <c r="Y2972" s="10"/>
      <c r="Z2972" s="10"/>
      <c r="AB2972" s="10"/>
      <c r="AC2972" s="10"/>
      <c r="AD2972" s="10"/>
      <c r="AE2972" s="3"/>
      <c r="AF2972" s="3"/>
    </row>
    <row r="2973" spans="1:32" x14ac:dyDescent="0.2">
      <c r="A2973" s="55"/>
      <c r="B2973" s="199"/>
      <c r="C2973" s="10" t="s">
        <v>140</v>
      </c>
      <c r="D2973" s="10"/>
      <c r="E2973" s="10" t="s">
        <v>103</v>
      </c>
      <c r="F2973" s="392">
        <v>238739</v>
      </c>
      <c r="G2973" s="10"/>
      <c r="H2973" s="10">
        <f t="shared" si="81"/>
        <v>774</v>
      </c>
      <c r="I2973" s="10"/>
      <c r="J2973" s="10"/>
      <c r="K2973" s="10"/>
      <c r="M2973" s="10">
        <v>104</v>
      </c>
      <c r="N2973" s="69"/>
      <c r="P2973" s="248">
        <f t="shared" si="79"/>
        <v>0</v>
      </c>
      <c r="Q2973" s="10"/>
      <c r="R2973" s="10"/>
      <c r="S2973" s="10"/>
      <c r="T2973" s="180">
        <f t="shared" si="80"/>
        <v>2295.5673076923076</v>
      </c>
      <c r="U2973" s="10"/>
      <c r="V2973" s="10"/>
      <c r="W2973" s="10"/>
      <c r="Y2973" s="10"/>
      <c r="Z2973" s="10"/>
      <c r="AB2973" s="10"/>
      <c r="AC2973" s="10"/>
      <c r="AD2973" s="10"/>
      <c r="AE2973" s="3"/>
      <c r="AF2973" s="3"/>
    </row>
    <row r="2974" spans="1:32" x14ac:dyDescent="0.2">
      <c r="A2974" s="55"/>
      <c r="B2974" s="199"/>
      <c r="C2974" s="10" t="s">
        <v>141</v>
      </c>
      <c r="D2974" s="10"/>
      <c r="E2974" s="10" t="s">
        <v>142</v>
      </c>
      <c r="F2974" s="392">
        <v>9982566</v>
      </c>
      <c r="G2974" s="10"/>
      <c r="H2974" s="10">
        <f t="shared" si="81"/>
        <v>32366</v>
      </c>
      <c r="I2974" s="10"/>
      <c r="J2974" s="10"/>
      <c r="K2974" s="10"/>
      <c r="M2974" s="10">
        <v>359</v>
      </c>
      <c r="N2974" s="69"/>
      <c r="P2974" s="248">
        <f t="shared" si="79"/>
        <v>0</v>
      </c>
      <c r="Q2974" s="10"/>
      <c r="R2974" s="10"/>
      <c r="S2974" s="10"/>
      <c r="T2974" s="180">
        <f t="shared" si="80"/>
        <v>27806.590529247911</v>
      </c>
      <c r="U2974" s="10"/>
      <c r="V2974" s="10"/>
      <c r="W2974" s="10"/>
      <c r="Y2974" s="10"/>
      <c r="Z2974" s="10"/>
      <c r="AB2974" s="10"/>
      <c r="AC2974" s="10"/>
      <c r="AD2974" s="10"/>
      <c r="AE2974" s="3"/>
      <c r="AF2974" s="3"/>
    </row>
    <row r="2975" spans="1:32" x14ac:dyDescent="0.2">
      <c r="A2975" s="55"/>
      <c r="B2975" s="199"/>
      <c r="C2975" s="10" t="s">
        <v>141</v>
      </c>
      <c r="D2975" s="10"/>
      <c r="E2975" s="10" t="s">
        <v>89</v>
      </c>
      <c r="F2975" s="392">
        <v>384</v>
      </c>
      <c r="G2975" s="10"/>
      <c r="H2975" s="10">
        <f t="shared" si="81"/>
        <v>1</v>
      </c>
      <c r="I2975" s="10"/>
      <c r="J2975" s="10"/>
      <c r="K2975" s="10"/>
      <c r="M2975" s="10">
        <v>1</v>
      </c>
      <c r="N2975" s="69"/>
      <c r="P2975" s="248">
        <f t="shared" si="79"/>
        <v>0</v>
      </c>
      <c r="Q2975" s="10"/>
      <c r="R2975" s="10"/>
      <c r="S2975" s="10"/>
      <c r="T2975" s="180">
        <f t="shared" si="80"/>
        <v>384</v>
      </c>
      <c r="U2975" s="10"/>
      <c r="V2975" s="10"/>
      <c r="W2975" s="10"/>
      <c r="Y2975" s="10"/>
      <c r="Z2975" s="10"/>
      <c r="AB2975" s="10"/>
      <c r="AC2975" s="10"/>
      <c r="AD2975" s="10"/>
      <c r="AE2975" s="3"/>
      <c r="AF2975" s="3"/>
    </row>
    <row r="2976" spans="1:32" x14ac:dyDescent="0.2">
      <c r="A2976" s="55"/>
      <c r="B2976" s="199"/>
      <c r="C2976" s="10" t="s">
        <v>143</v>
      </c>
      <c r="D2976" s="10"/>
      <c r="E2976" s="10" t="s">
        <v>144</v>
      </c>
      <c r="F2976" s="392">
        <v>20401254</v>
      </c>
      <c r="G2976" s="10"/>
      <c r="H2976" s="10">
        <f t="shared" si="81"/>
        <v>66146</v>
      </c>
      <c r="I2976" s="10"/>
      <c r="J2976" s="10"/>
      <c r="K2976" s="10"/>
      <c r="M2976" s="10">
        <v>1927</v>
      </c>
      <c r="N2976" s="69"/>
      <c r="P2976" s="248">
        <f t="shared" si="79"/>
        <v>0</v>
      </c>
      <c r="Q2976" s="10"/>
      <c r="R2976" s="10"/>
      <c r="S2976" s="10"/>
      <c r="T2976" s="180">
        <f t="shared" si="80"/>
        <v>10587.054488842761</v>
      </c>
      <c r="U2976" s="10"/>
      <c r="V2976" s="10"/>
      <c r="W2976" s="10"/>
      <c r="Y2976" s="10"/>
      <c r="Z2976" s="10"/>
      <c r="AB2976" s="10"/>
      <c r="AC2976" s="10"/>
      <c r="AD2976" s="10"/>
      <c r="AE2976" s="3"/>
      <c r="AF2976" s="3"/>
    </row>
    <row r="2977" spans="1:32" x14ac:dyDescent="0.2">
      <c r="A2977" s="55"/>
      <c r="B2977" s="199"/>
      <c r="C2977" s="10" t="s">
        <v>145</v>
      </c>
      <c r="D2977" s="10"/>
      <c r="E2977" s="10" t="s">
        <v>147</v>
      </c>
      <c r="F2977" s="392">
        <v>1255739</v>
      </c>
      <c r="G2977" s="10"/>
      <c r="H2977" s="10">
        <f t="shared" si="81"/>
        <v>4071</v>
      </c>
      <c r="I2977" s="10"/>
      <c r="J2977" s="10"/>
      <c r="K2977" s="10"/>
      <c r="M2977" s="10">
        <v>569</v>
      </c>
      <c r="N2977" s="69"/>
      <c r="P2977" s="248">
        <f t="shared" si="79"/>
        <v>0</v>
      </c>
      <c r="Q2977" s="10"/>
      <c r="R2977" s="10"/>
      <c r="S2977" s="10"/>
      <c r="T2977" s="180">
        <f t="shared" si="80"/>
        <v>2206.9226713532512</v>
      </c>
      <c r="U2977" s="10"/>
      <c r="V2977" s="10"/>
      <c r="W2977" s="10"/>
      <c r="Y2977" s="10"/>
      <c r="Z2977" s="10"/>
      <c r="AB2977" s="10"/>
      <c r="AC2977" s="10"/>
      <c r="AD2977" s="10"/>
      <c r="AE2977" s="3"/>
      <c r="AF2977" s="3"/>
    </row>
    <row r="2978" spans="1:32" x14ac:dyDescent="0.2">
      <c r="A2978" s="55"/>
      <c r="B2978" s="199"/>
      <c r="C2978" s="10" t="s">
        <v>148</v>
      </c>
      <c r="D2978" s="10"/>
      <c r="E2978" s="10" t="s">
        <v>103</v>
      </c>
      <c r="F2978" s="392">
        <v>8981</v>
      </c>
      <c r="G2978" s="10"/>
      <c r="H2978" s="10">
        <f t="shared" si="81"/>
        <v>29</v>
      </c>
      <c r="I2978" s="10"/>
      <c r="J2978" s="10"/>
      <c r="K2978" s="10"/>
      <c r="M2978" s="10">
        <v>2</v>
      </c>
      <c r="N2978" s="69"/>
      <c r="P2978" s="248">
        <f t="shared" si="79"/>
        <v>0</v>
      </c>
      <c r="Q2978" s="10"/>
      <c r="R2978" s="10"/>
      <c r="S2978" s="10"/>
      <c r="T2978" s="180">
        <f t="shared" si="80"/>
        <v>4490.5</v>
      </c>
      <c r="U2978" s="10"/>
      <c r="V2978" s="10"/>
      <c r="W2978" s="10"/>
      <c r="Y2978" s="10"/>
      <c r="Z2978" s="10"/>
      <c r="AB2978" s="10"/>
      <c r="AC2978" s="10"/>
      <c r="AD2978" s="10"/>
      <c r="AE2978" s="3"/>
      <c r="AF2978" s="3"/>
    </row>
    <row r="2979" spans="1:32" x14ac:dyDescent="0.2">
      <c r="A2979" s="55"/>
      <c r="B2979" s="199"/>
      <c r="C2979" s="10" t="s">
        <v>149</v>
      </c>
      <c r="D2979" s="10"/>
      <c r="E2979" s="10" t="s">
        <v>101</v>
      </c>
      <c r="F2979" s="392">
        <v>15306</v>
      </c>
      <c r="G2979" s="10"/>
      <c r="H2979" s="10">
        <f t="shared" si="81"/>
        <v>50</v>
      </c>
      <c r="I2979" s="10"/>
      <c r="J2979" s="10"/>
      <c r="K2979" s="10"/>
      <c r="M2979" s="10">
        <v>20</v>
      </c>
      <c r="N2979" s="69"/>
      <c r="P2979" s="248">
        <f t="shared" si="79"/>
        <v>0</v>
      </c>
      <c r="Q2979" s="10"/>
      <c r="R2979" s="10"/>
      <c r="S2979" s="10"/>
      <c r="T2979" s="180">
        <f t="shared" si="80"/>
        <v>765.3</v>
      </c>
      <c r="U2979" s="10"/>
      <c r="V2979" s="10"/>
      <c r="W2979" s="10"/>
      <c r="Y2979" s="10"/>
      <c r="Z2979" s="10"/>
      <c r="AB2979" s="10"/>
      <c r="AC2979" s="10"/>
      <c r="AD2979" s="10"/>
      <c r="AE2979" s="3"/>
      <c r="AF2979" s="3"/>
    </row>
    <row r="2980" spans="1:32" x14ac:dyDescent="0.2">
      <c r="A2980" s="55"/>
      <c r="B2980" s="199"/>
      <c r="C2980" s="10" t="s">
        <v>150</v>
      </c>
      <c r="D2980" s="10"/>
      <c r="E2980" s="10" t="s">
        <v>144</v>
      </c>
      <c r="F2980" s="392">
        <v>11121</v>
      </c>
      <c r="G2980" s="10"/>
      <c r="H2980" s="10">
        <f t="shared" ref="H2980:H3043" si="82">ROUND($H$3440*F2980/$F$3440,0)</f>
        <v>36</v>
      </c>
      <c r="I2980" s="10"/>
      <c r="J2980" s="10"/>
      <c r="K2980" s="10"/>
      <c r="M2980" s="10">
        <v>18</v>
      </c>
      <c r="N2980" s="69"/>
      <c r="P2980" s="248">
        <f t="shared" si="79"/>
        <v>0</v>
      </c>
      <c r="Q2980" s="10"/>
      <c r="R2980" s="10"/>
      <c r="S2980" s="10"/>
      <c r="T2980" s="180">
        <f t="shared" si="80"/>
        <v>617.83333333333337</v>
      </c>
      <c r="U2980" s="10"/>
      <c r="V2980" s="10"/>
      <c r="W2980" s="10"/>
      <c r="Y2980" s="10"/>
      <c r="Z2980" s="10"/>
      <c r="AB2980" s="10"/>
      <c r="AC2980" s="10"/>
      <c r="AD2980" s="10"/>
      <c r="AE2980" s="3"/>
      <c r="AF2980" s="3"/>
    </row>
    <row r="2981" spans="1:32" x14ac:dyDescent="0.2">
      <c r="A2981" s="55"/>
      <c r="B2981" s="199"/>
      <c r="C2981" s="10" t="s">
        <v>151</v>
      </c>
      <c r="D2981" s="10"/>
      <c r="E2981" s="10" t="s">
        <v>152</v>
      </c>
      <c r="F2981" s="392">
        <v>2167587</v>
      </c>
      <c r="G2981" s="10"/>
      <c r="H2981" s="10">
        <f t="shared" si="82"/>
        <v>7028</v>
      </c>
      <c r="I2981" s="10"/>
      <c r="J2981" s="10"/>
      <c r="K2981" s="10"/>
      <c r="M2981" s="10">
        <v>315</v>
      </c>
      <c r="N2981" s="69"/>
      <c r="P2981" s="248">
        <f t="shared" si="79"/>
        <v>0</v>
      </c>
      <c r="Q2981" s="10"/>
      <c r="R2981" s="10"/>
      <c r="S2981" s="10"/>
      <c r="T2981" s="180">
        <f t="shared" si="80"/>
        <v>6881.2285714285717</v>
      </c>
      <c r="U2981" s="10"/>
      <c r="V2981" s="10"/>
      <c r="W2981" s="10"/>
      <c r="Y2981" s="10"/>
      <c r="Z2981" s="10"/>
      <c r="AB2981" s="10"/>
      <c r="AC2981" s="10"/>
      <c r="AD2981" s="10"/>
      <c r="AE2981" s="3"/>
      <c r="AF2981" s="3"/>
    </row>
    <row r="2982" spans="1:32" x14ac:dyDescent="0.2">
      <c r="A2982" s="55"/>
      <c r="B2982" s="199"/>
      <c r="C2982" s="10" t="s">
        <v>151</v>
      </c>
      <c r="D2982" s="10"/>
      <c r="E2982" s="10" t="s">
        <v>153</v>
      </c>
      <c r="F2982" s="392"/>
      <c r="G2982" s="10"/>
      <c r="H2982" s="10">
        <f t="shared" si="82"/>
        <v>0</v>
      </c>
      <c r="I2982" s="10"/>
      <c r="J2982" s="10"/>
      <c r="K2982" s="10"/>
      <c r="M2982" s="10">
        <v>1</v>
      </c>
      <c r="N2982" s="69"/>
      <c r="P2982" s="248">
        <f t="shared" si="79"/>
        <v>0</v>
      </c>
      <c r="Q2982" s="10"/>
      <c r="R2982" s="10"/>
      <c r="S2982" s="10"/>
      <c r="T2982" s="180">
        <f t="shared" si="80"/>
        <v>0</v>
      </c>
      <c r="U2982" s="10"/>
      <c r="V2982" s="10"/>
      <c r="W2982" s="10"/>
      <c r="Y2982" s="10"/>
      <c r="Z2982" s="10"/>
      <c r="AB2982" s="10"/>
      <c r="AC2982" s="10"/>
      <c r="AD2982" s="10"/>
      <c r="AE2982" s="3"/>
      <c r="AF2982" s="3"/>
    </row>
    <row r="2983" spans="1:32" x14ac:dyDescent="0.2">
      <c r="A2983" s="55"/>
      <c r="B2983" s="199"/>
      <c r="C2983" s="10" t="s">
        <v>151</v>
      </c>
      <c r="D2983" s="10"/>
      <c r="E2983" s="10" t="s">
        <v>156</v>
      </c>
      <c r="F2983" s="392"/>
      <c r="G2983" s="10"/>
      <c r="H2983" s="10">
        <f t="shared" si="82"/>
        <v>0</v>
      </c>
      <c r="I2983" s="10"/>
      <c r="J2983" s="10"/>
      <c r="K2983" s="10"/>
      <c r="M2983" s="10">
        <v>1</v>
      </c>
      <c r="N2983" s="69"/>
      <c r="P2983" s="248">
        <f t="shared" si="79"/>
        <v>0</v>
      </c>
      <c r="Q2983" s="10"/>
      <c r="R2983" s="10"/>
      <c r="S2983" s="10"/>
      <c r="T2983" s="180">
        <f t="shared" si="80"/>
        <v>0</v>
      </c>
      <c r="U2983" s="10"/>
      <c r="V2983" s="10"/>
      <c r="W2983" s="10"/>
      <c r="Y2983" s="10"/>
      <c r="Z2983" s="10"/>
      <c r="AB2983" s="10"/>
      <c r="AC2983" s="10"/>
      <c r="AD2983" s="10"/>
      <c r="AE2983" s="3"/>
      <c r="AF2983" s="3"/>
    </row>
    <row r="2984" spans="1:32" x14ac:dyDescent="0.2">
      <c r="A2984" s="55"/>
      <c r="B2984" s="199"/>
      <c r="C2984" s="10" t="s">
        <v>157</v>
      </c>
      <c r="D2984" s="10"/>
      <c r="E2984" s="10" t="s">
        <v>152</v>
      </c>
      <c r="F2984" s="392">
        <v>532062</v>
      </c>
      <c r="G2984" s="10"/>
      <c r="H2984" s="10">
        <f t="shared" si="82"/>
        <v>1725</v>
      </c>
      <c r="I2984" s="10"/>
      <c r="J2984" s="10"/>
      <c r="K2984" s="10"/>
      <c r="M2984" s="10">
        <v>27</v>
      </c>
      <c r="N2984" s="69"/>
      <c r="P2984" s="248">
        <f t="shared" si="79"/>
        <v>0</v>
      </c>
      <c r="Q2984" s="10"/>
      <c r="R2984" s="10"/>
      <c r="S2984" s="10"/>
      <c r="T2984" s="180">
        <f t="shared" si="80"/>
        <v>19706</v>
      </c>
      <c r="U2984" s="10"/>
      <c r="V2984" s="10"/>
      <c r="W2984" s="10"/>
      <c r="Y2984" s="10"/>
      <c r="Z2984" s="10"/>
      <c r="AB2984" s="10"/>
      <c r="AC2984" s="10"/>
      <c r="AD2984" s="10"/>
      <c r="AE2984" s="3"/>
      <c r="AF2984" s="3"/>
    </row>
    <row r="2985" spans="1:32" x14ac:dyDescent="0.2">
      <c r="A2985" s="55"/>
      <c r="B2985" s="199"/>
      <c r="C2985" s="10" t="s">
        <v>157</v>
      </c>
      <c r="D2985" s="10"/>
      <c r="E2985" s="10" t="s">
        <v>156</v>
      </c>
      <c r="F2985" s="392">
        <v>9059</v>
      </c>
      <c r="G2985" s="10"/>
      <c r="H2985" s="10">
        <f t="shared" si="82"/>
        <v>29</v>
      </c>
      <c r="I2985" s="10"/>
      <c r="J2985" s="10"/>
      <c r="K2985" s="10"/>
      <c r="M2985" s="10">
        <v>2</v>
      </c>
      <c r="N2985" s="69"/>
      <c r="P2985" s="248">
        <f t="shared" si="79"/>
        <v>0</v>
      </c>
      <c r="Q2985" s="10"/>
      <c r="R2985" s="10"/>
      <c r="S2985" s="10"/>
      <c r="T2985" s="180">
        <f t="shared" si="80"/>
        <v>4529.5</v>
      </c>
      <c r="U2985" s="10"/>
      <c r="V2985" s="10"/>
      <c r="W2985" s="10"/>
      <c r="Y2985" s="10"/>
      <c r="Z2985" s="10"/>
      <c r="AB2985" s="10"/>
      <c r="AC2985" s="10"/>
      <c r="AD2985" s="10"/>
      <c r="AE2985" s="3"/>
      <c r="AF2985" s="3"/>
    </row>
    <row r="2986" spans="1:32" x14ac:dyDescent="0.2">
      <c r="A2986" s="55"/>
      <c r="B2986" s="199"/>
      <c r="C2986" s="10" t="s">
        <v>157</v>
      </c>
      <c r="D2986" s="10"/>
      <c r="E2986" s="10" t="s">
        <v>595</v>
      </c>
      <c r="F2986" s="392">
        <v>2644</v>
      </c>
      <c r="G2986" s="10"/>
      <c r="H2986" s="10">
        <f t="shared" si="82"/>
        <v>9</v>
      </c>
      <c r="I2986" s="10"/>
      <c r="J2986" s="10"/>
      <c r="K2986" s="10"/>
      <c r="M2986" s="10">
        <v>1</v>
      </c>
      <c r="N2986" s="69"/>
      <c r="P2986" s="248">
        <f t="shared" si="79"/>
        <v>0</v>
      </c>
      <c r="Q2986" s="10"/>
      <c r="R2986" s="10"/>
      <c r="S2986" s="10"/>
      <c r="T2986" s="180">
        <f t="shared" si="80"/>
        <v>2644</v>
      </c>
      <c r="U2986" s="10"/>
      <c r="V2986" s="10"/>
      <c r="W2986" s="10"/>
      <c r="Y2986" s="10"/>
      <c r="Z2986" s="10"/>
      <c r="AB2986" s="10"/>
      <c r="AC2986" s="10"/>
      <c r="AD2986" s="10"/>
      <c r="AE2986" s="3"/>
      <c r="AF2986" s="3"/>
    </row>
    <row r="2987" spans="1:32" x14ac:dyDescent="0.2">
      <c r="A2987" s="55"/>
      <c r="B2987" s="199"/>
      <c r="C2987" s="10" t="s">
        <v>158</v>
      </c>
      <c r="D2987" s="10"/>
      <c r="E2987" s="10" t="s">
        <v>106</v>
      </c>
      <c r="F2987" s="392">
        <v>12537</v>
      </c>
      <c r="G2987" s="10"/>
      <c r="H2987" s="10">
        <f t="shared" si="82"/>
        <v>41</v>
      </c>
      <c r="I2987" s="10"/>
      <c r="J2987" s="10"/>
      <c r="K2987" s="10"/>
      <c r="M2987" s="10">
        <v>7</v>
      </c>
      <c r="N2987" s="69"/>
      <c r="P2987" s="248">
        <f t="shared" si="79"/>
        <v>0</v>
      </c>
      <c r="Q2987" s="10"/>
      <c r="R2987" s="10"/>
      <c r="S2987" s="10"/>
      <c r="T2987" s="180">
        <f t="shared" si="80"/>
        <v>1791</v>
      </c>
      <c r="U2987" s="10"/>
      <c r="V2987" s="10"/>
      <c r="W2987" s="10"/>
      <c r="Y2987" s="10"/>
      <c r="Z2987" s="10"/>
      <c r="AB2987" s="10"/>
      <c r="AC2987" s="10"/>
      <c r="AD2987" s="10"/>
      <c r="AE2987" s="3"/>
      <c r="AF2987" s="3"/>
    </row>
    <row r="2988" spans="1:32" x14ac:dyDescent="0.2">
      <c r="A2988" s="55"/>
      <c r="B2988" s="199"/>
      <c r="C2988" s="10" t="s">
        <v>159</v>
      </c>
      <c r="D2988" s="10"/>
      <c r="E2988" s="10" t="s">
        <v>96</v>
      </c>
      <c r="F2988" s="392">
        <v>263900</v>
      </c>
      <c r="G2988" s="10"/>
      <c r="H2988" s="10">
        <f t="shared" si="82"/>
        <v>856</v>
      </c>
      <c r="I2988" s="10"/>
      <c r="J2988" s="10"/>
      <c r="K2988" s="10"/>
      <c r="M2988" s="10">
        <v>172</v>
      </c>
      <c r="N2988" s="69"/>
      <c r="P2988" s="248">
        <f t="shared" si="79"/>
        <v>0</v>
      </c>
      <c r="Q2988" s="10"/>
      <c r="R2988" s="10"/>
      <c r="S2988" s="10"/>
      <c r="T2988" s="180">
        <f t="shared" si="80"/>
        <v>1534.3023255813953</v>
      </c>
      <c r="U2988" s="10"/>
      <c r="V2988" s="10"/>
      <c r="W2988" s="10"/>
      <c r="Y2988" s="10"/>
      <c r="Z2988" s="10"/>
      <c r="AB2988" s="10"/>
      <c r="AC2988" s="10"/>
      <c r="AD2988" s="10"/>
      <c r="AE2988" s="3"/>
      <c r="AF2988" s="3"/>
    </row>
    <row r="2989" spans="1:32" x14ac:dyDescent="0.2">
      <c r="A2989" s="55"/>
      <c r="B2989" s="199"/>
      <c r="C2989" s="10" t="s">
        <v>162</v>
      </c>
      <c r="D2989" s="10"/>
      <c r="E2989" s="10" t="s">
        <v>71</v>
      </c>
      <c r="F2989" s="392">
        <v>108</v>
      </c>
      <c r="G2989" s="10"/>
      <c r="H2989" s="10">
        <f t="shared" si="82"/>
        <v>0</v>
      </c>
      <c r="I2989" s="10"/>
      <c r="J2989" s="10"/>
      <c r="K2989" s="10"/>
      <c r="M2989" s="10">
        <v>1</v>
      </c>
      <c r="N2989" s="69"/>
      <c r="P2989" s="248">
        <f t="shared" si="79"/>
        <v>0</v>
      </c>
      <c r="Q2989" s="10"/>
      <c r="R2989" s="10"/>
      <c r="S2989" s="10"/>
      <c r="T2989" s="180">
        <f t="shared" si="80"/>
        <v>108</v>
      </c>
      <c r="U2989" s="10"/>
      <c r="V2989" s="10"/>
      <c r="W2989" s="10"/>
      <c r="Y2989" s="10"/>
      <c r="Z2989" s="10"/>
      <c r="AB2989" s="10"/>
      <c r="AC2989" s="10"/>
      <c r="AD2989" s="10"/>
      <c r="AE2989" s="3"/>
      <c r="AF2989" s="3"/>
    </row>
    <row r="2990" spans="1:32" x14ac:dyDescent="0.2">
      <c r="A2990" s="55"/>
      <c r="B2990" s="199"/>
      <c r="C2990" s="10" t="s">
        <v>162</v>
      </c>
      <c r="D2990" s="10"/>
      <c r="E2990" s="10" t="s">
        <v>163</v>
      </c>
      <c r="F2990" s="392">
        <v>-88008</v>
      </c>
      <c r="G2990" s="10"/>
      <c r="H2990" s="10">
        <f t="shared" si="82"/>
        <v>-285</v>
      </c>
      <c r="I2990" s="10"/>
      <c r="J2990" s="10"/>
      <c r="K2990" s="10"/>
      <c r="M2990" s="10">
        <v>21</v>
      </c>
      <c r="N2990" s="69"/>
      <c r="P2990" s="248">
        <f t="shared" si="79"/>
        <v>0</v>
      </c>
      <c r="Q2990" s="10"/>
      <c r="R2990" s="10"/>
      <c r="S2990" s="10"/>
      <c r="T2990" s="180">
        <f t="shared" si="80"/>
        <v>-4190.8571428571431</v>
      </c>
      <c r="U2990" s="10"/>
      <c r="V2990" s="10"/>
      <c r="W2990" s="10"/>
      <c r="Y2990" s="10"/>
      <c r="Z2990" s="10"/>
      <c r="AB2990" s="10"/>
      <c r="AC2990" s="10"/>
      <c r="AD2990" s="10"/>
      <c r="AE2990" s="3"/>
      <c r="AF2990" s="3"/>
    </row>
    <row r="2991" spans="1:32" x14ac:dyDescent="0.2">
      <c r="A2991" s="55"/>
      <c r="B2991" s="199"/>
      <c r="C2991" s="10" t="s">
        <v>164</v>
      </c>
      <c r="D2991" s="10"/>
      <c r="E2991" s="10" t="s">
        <v>63</v>
      </c>
      <c r="F2991" s="392">
        <v>2802990</v>
      </c>
      <c r="G2991" s="10"/>
      <c r="H2991" s="10">
        <f t="shared" si="82"/>
        <v>9088</v>
      </c>
      <c r="I2991" s="10"/>
      <c r="J2991" s="10"/>
      <c r="K2991" s="10"/>
      <c r="M2991" s="10">
        <v>918</v>
      </c>
      <c r="N2991" s="69"/>
      <c r="P2991" s="248">
        <f t="shared" si="79"/>
        <v>0</v>
      </c>
      <c r="Q2991" s="10"/>
      <c r="R2991" s="10"/>
      <c r="S2991" s="10"/>
      <c r="T2991" s="180">
        <f t="shared" si="80"/>
        <v>3053.3660130718954</v>
      </c>
      <c r="U2991" s="10"/>
      <c r="V2991" s="10"/>
      <c r="W2991" s="10"/>
      <c r="Y2991" s="10"/>
      <c r="Z2991" s="10"/>
      <c r="AB2991" s="10"/>
      <c r="AC2991" s="10"/>
      <c r="AD2991" s="10"/>
      <c r="AE2991" s="3"/>
      <c r="AF2991" s="3"/>
    </row>
    <row r="2992" spans="1:32" x14ac:dyDescent="0.2">
      <c r="A2992" s="55"/>
      <c r="B2992" s="199"/>
      <c r="C2992" s="10" t="s">
        <v>168</v>
      </c>
      <c r="D2992" s="10"/>
      <c r="E2992" s="10" t="s">
        <v>63</v>
      </c>
      <c r="F2992" s="392">
        <v>2009</v>
      </c>
      <c r="G2992" s="10"/>
      <c r="H2992" s="10">
        <f t="shared" si="82"/>
        <v>7</v>
      </c>
      <c r="I2992" s="10"/>
      <c r="J2992" s="10"/>
      <c r="K2992" s="10"/>
      <c r="M2992" s="10">
        <v>3</v>
      </c>
      <c r="N2992" s="69"/>
      <c r="P2992" s="248">
        <f t="shared" si="79"/>
        <v>0</v>
      </c>
      <c r="Q2992" s="10"/>
      <c r="R2992" s="10"/>
      <c r="S2992" s="10"/>
      <c r="T2992" s="180">
        <f t="shared" si="80"/>
        <v>669.66666666666663</v>
      </c>
      <c r="U2992" s="10"/>
      <c r="V2992" s="10"/>
      <c r="W2992" s="10"/>
      <c r="Y2992" s="10"/>
      <c r="Z2992" s="10"/>
      <c r="AB2992" s="10"/>
      <c r="AC2992" s="10"/>
      <c r="AD2992" s="10"/>
      <c r="AE2992" s="3"/>
      <c r="AF2992" s="3"/>
    </row>
    <row r="2993" spans="1:32" x14ac:dyDescent="0.2">
      <c r="A2993" s="55"/>
      <c r="B2993" s="199"/>
      <c r="C2993" s="10" t="s">
        <v>170</v>
      </c>
      <c r="D2993" s="10"/>
      <c r="E2993" s="10" t="s">
        <v>62</v>
      </c>
      <c r="F2993" s="392">
        <v>50</v>
      </c>
      <c r="G2993" s="10"/>
      <c r="H2993" s="10">
        <f t="shared" si="82"/>
        <v>0</v>
      </c>
      <c r="I2993" s="10"/>
      <c r="J2993" s="10"/>
      <c r="K2993" s="10"/>
      <c r="M2993" s="10">
        <v>1</v>
      </c>
      <c r="N2993" s="69"/>
      <c r="P2993" s="248">
        <f t="shared" si="79"/>
        <v>0</v>
      </c>
      <c r="Q2993" s="10"/>
      <c r="R2993" s="10"/>
      <c r="S2993" s="10"/>
      <c r="T2993" s="180">
        <f t="shared" si="80"/>
        <v>50</v>
      </c>
      <c r="U2993" s="10"/>
      <c r="V2993" s="10"/>
      <c r="W2993" s="10"/>
      <c r="Y2993" s="10"/>
      <c r="Z2993" s="10"/>
      <c r="AB2993" s="10"/>
      <c r="AC2993" s="10"/>
      <c r="AD2993" s="10"/>
      <c r="AE2993" s="3"/>
      <c r="AF2993" s="3"/>
    </row>
    <row r="2994" spans="1:32" x14ac:dyDescent="0.2">
      <c r="A2994" s="55"/>
      <c r="B2994" s="199"/>
      <c r="C2994" s="10" t="s">
        <v>170</v>
      </c>
      <c r="D2994" s="10"/>
      <c r="E2994" s="10" t="s">
        <v>95</v>
      </c>
      <c r="F2994" s="392">
        <v>1311</v>
      </c>
      <c r="G2994" s="10"/>
      <c r="H2994" s="10">
        <f t="shared" si="82"/>
        <v>4</v>
      </c>
      <c r="I2994" s="10"/>
      <c r="J2994" s="10"/>
      <c r="K2994" s="10"/>
      <c r="M2994" s="10">
        <v>5</v>
      </c>
      <c r="N2994" s="69"/>
      <c r="P2994" s="248">
        <f t="shared" si="79"/>
        <v>0</v>
      </c>
      <c r="Q2994" s="10"/>
      <c r="R2994" s="10"/>
      <c r="S2994" s="10"/>
      <c r="T2994" s="180">
        <f t="shared" si="80"/>
        <v>262.2</v>
      </c>
      <c r="U2994" s="10"/>
      <c r="V2994" s="10"/>
      <c r="W2994" s="10"/>
      <c r="Y2994" s="10"/>
      <c r="Z2994" s="10"/>
      <c r="AB2994" s="10"/>
      <c r="AC2994" s="10"/>
      <c r="AD2994" s="10"/>
      <c r="AE2994" s="3"/>
      <c r="AF2994" s="3"/>
    </row>
    <row r="2995" spans="1:32" x14ac:dyDescent="0.2">
      <c r="A2995" s="55"/>
      <c r="B2995" s="199"/>
      <c r="C2995" s="10" t="s">
        <v>170</v>
      </c>
      <c r="D2995" s="10"/>
      <c r="E2995" s="10" t="s">
        <v>96</v>
      </c>
      <c r="F2995" s="392">
        <v>4300912</v>
      </c>
      <c r="G2995" s="10"/>
      <c r="H2995" s="10">
        <f t="shared" si="82"/>
        <v>13945</v>
      </c>
      <c r="I2995" s="10"/>
      <c r="J2995" s="10"/>
      <c r="K2995" s="10"/>
      <c r="M2995" s="10">
        <v>866</v>
      </c>
      <c r="N2995" s="69"/>
      <c r="P2995" s="248">
        <f t="shared" si="79"/>
        <v>0</v>
      </c>
      <c r="Q2995" s="10"/>
      <c r="R2995" s="10"/>
      <c r="S2995" s="10"/>
      <c r="T2995" s="180">
        <f t="shared" si="80"/>
        <v>4966.411085450346</v>
      </c>
      <c r="U2995" s="10"/>
      <c r="V2995" s="10"/>
      <c r="W2995" s="10"/>
      <c r="Y2995" s="10"/>
      <c r="Z2995" s="10"/>
      <c r="AB2995" s="10"/>
      <c r="AC2995" s="10"/>
      <c r="AD2995" s="10"/>
      <c r="AE2995" s="3"/>
      <c r="AF2995" s="3"/>
    </row>
    <row r="2996" spans="1:32" x14ac:dyDescent="0.2">
      <c r="A2996" s="55"/>
      <c r="B2996" s="199"/>
      <c r="C2996" s="10" t="s">
        <v>171</v>
      </c>
      <c r="D2996" s="10"/>
      <c r="E2996" s="10" t="s">
        <v>165</v>
      </c>
      <c r="F2996" s="392">
        <v>108969</v>
      </c>
      <c r="G2996" s="10"/>
      <c r="H2996" s="10">
        <f t="shared" si="82"/>
        <v>353</v>
      </c>
      <c r="I2996" s="10"/>
      <c r="J2996" s="10"/>
      <c r="K2996" s="10"/>
      <c r="M2996" s="10">
        <v>58</v>
      </c>
      <c r="N2996" s="69"/>
      <c r="P2996" s="248">
        <f t="shared" si="79"/>
        <v>0</v>
      </c>
      <c r="Q2996" s="10"/>
      <c r="R2996" s="10"/>
      <c r="S2996" s="10"/>
      <c r="T2996" s="180">
        <f t="shared" si="80"/>
        <v>1878.7758620689656</v>
      </c>
      <c r="U2996" s="10"/>
      <c r="V2996" s="10"/>
      <c r="W2996" s="10"/>
      <c r="Y2996" s="10"/>
      <c r="Z2996" s="10"/>
      <c r="AB2996" s="10"/>
      <c r="AC2996" s="10"/>
      <c r="AD2996" s="10"/>
      <c r="AE2996" s="3"/>
      <c r="AF2996" s="3"/>
    </row>
    <row r="2997" spans="1:32" x14ac:dyDescent="0.2">
      <c r="A2997" s="55"/>
      <c r="B2997" s="199"/>
      <c r="C2997" s="10" t="s">
        <v>172</v>
      </c>
      <c r="D2997" s="10"/>
      <c r="E2997" s="10" t="s">
        <v>99</v>
      </c>
      <c r="F2997" s="392">
        <v>212449</v>
      </c>
      <c r="G2997" s="10"/>
      <c r="H2997" s="10">
        <f t="shared" si="82"/>
        <v>689</v>
      </c>
      <c r="I2997" s="10"/>
      <c r="J2997" s="10"/>
      <c r="K2997" s="10"/>
      <c r="M2997" s="10">
        <v>105</v>
      </c>
      <c r="N2997" s="69"/>
      <c r="P2997" s="248">
        <f t="shared" si="79"/>
        <v>0</v>
      </c>
      <c r="Q2997" s="10"/>
      <c r="R2997" s="10"/>
      <c r="S2997" s="10"/>
      <c r="T2997" s="180">
        <f t="shared" si="80"/>
        <v>2023.3238095238096</v>
      </c>
      <c r="U2997" s="10"/>
      <c r="V2997" s="10"/>
      <c r="W2997" s="10"/>
      <c r="Y2997" s="10"/>
      <c r="Z2997" s="10"/>
      <c r="AB2997" s="10"/>
      <c r="AC2997" s="10"/>
      <c r="AD2997" s="10"/>
      <c r="AE2997" s="3"/>
      <c r="AF2997" s="3"/>
    </row>
    <row r="2998" spans="1:32" x14ac:dyDescent="0.2">
      <c r="A2998" s="55"/>
      <c r="B2998" s="199"/>
      <c r="C2998" s="10" t="s">
        <v>172</v>
      </c>
      <c r="D2998" s="10"/>
      <c r="E2998" s="10" t="s">
        <v>76</v>
      </c>
      <c r="F2998" s="392">
        <v>1128813</v>
      </c>
      <c r="G2998" s="10"/>
      <c r="H2998" s="10">
        <f t="shared" si="82"/>
        <v>3660</v>
      </c>
      <c r="I2998" s="10"/>
      <c r="J2998" s="10"/>
      <c r="K2998" s="10"/>
      <c r="M2998" s="10">
        <v>160</v>
      </c>
      <c r="N2998" s="69"/>
      <c r="P2998" s="248">
        <f t="shared" si="79"/>
        <v>0</v>
      </c>
      <c r="Q2998" s="10"/>
      <c r="R2998" s="10"/>
      <c r="S2998" s="10"/>
      <c r="T2998" s="180">
        <f t="shared" si="80"/>
        <v>7055.0812500000002</v>
      </c>
      <c r="U2998" s="10"/>
      <c r="V2998" s="10"/>
      <c r="W2998" s="10"/>
      <c r="Y2998" s="10"/>
      <c r="Z2998" s="10"/>
      <c r="AB2998" s="10"/>
      <c r="AC2998" s="10"/>
      <c r="AD2998" s="10"/>
      <c r="AE2998" s="3"/>
      <c r="AF2998" s="3"/>
    </row>
    <row r="2999" spans="1:32" x14ac:dyDescent="0.2">
      <c r="A2999" s="55"/>
      <c r="B2999" s="199"/>
      <c r="C2999" s="10" t="s">
        <v>596</v>
      </c>
      <c r="D2999" s="10"/>
      <c r="E2999" s="10" t="s">
        <v>144</v>
      </c>
      <c r="F2999" s="392">
        <v>34261</v>
      </c>
      <c r="G2999" s="10"/>
      <c r="H2999" s="10">
        <f t="shared" si="82"/>
        <v>111</v>
      </c>
      <c r="I2999" s="10"/>
      <c r="J2999" s="10"/>
      <c r="K2999" s="10"/>
      <c r="M2999" s="10">
        <v>19</v>
      </c>
      <c r="N2999" s="69"/>
      <c r="P2999" s="248">
        <f t="shared" si="79"/>
        <v>0</v>
      </c>
      <c r="Q2999" s="10"/>
      <c r="R2999" s="10"/>
      <c r="S2999" s="10"/>
      <c r="T2999" s="180">
        <f t="shared" si="80"/>
        <v>1803.2105263157894</v>
      </c>
      <c r="U2999" s="10"/>
      <c r="V2999" s="10"/>
      <c r="W2999" s="10"/>
      <c r="Y2999" s="10"/>
      <c r="Z2999" s="10"/>
      <c r="AB2999" s="10"/>
      <c r="AC2999" s="10"/>
      <c r="AD2999" s="10"/>
      <c r="AE2999" s="3"/>
      <c r="AF2999" s="3"/>
    </row>
    <row r="3000" spans="1:32" x14ac:dyDescent="0.2">
      <c r="A3000" s="55"/>
      <c r="B3000" s="199"/>
      <c r="C3000" s="10" t="s">
        <v>173</v>
      </c>
      <c r="D3000" s="10"/>
      <c r="E3000" s="10" t="s">
        <v>174</v>
      </c>
      <c r="F3000" s="392">
        <v>26866</v>
      </c>
      <c r="G3000" s="10"/>
      <c r="H3000" s="10">
        <f t="shared" si="82"/>
        <v>87</v>
      </c>
      <c r="I3000" s="10"/>
      <c r="J3000" s="10"/>
      <c r="K3000" s="10"/>
      <c r="M3000" s="10">
        <v>35</v>
      </c>
      <c r="N3000" s="69"/>
      <c r="P3000" s="248">
        <f t="shared" si="79"/>
        <v>0</v>
      </c>
      <c r="Q3000" s="10"/>
      <c r="R3000" s="10"/>
      <c r="S3000" s="10"/>
      <c r="T3000" s="180">
        <f t="shared" si="80"/>
        <v>767.6</v>
      </c>
      <c r="U3000" s="10"/>
      <c r="V3000" s="10"/>
      <c r="W3000" s="10"/>
      <c r="Y3000" s="10"/>
      <c r="Z3000" s="10"/>
      <c r="AB3000" s="10"/>
      <c r="AC3000" s="10"/>
      <c r="AD3000" s="10"/>
      <c r="AE3000" s="3"/>
      <c r="AF3000" s="3"/>
    </row>
    <row r="3001" spans="1:32" x14ac:dyDescent="0.2">
      <c r="A3001" s="55"/>
      <c r="B3001" s="199"/>
      <c r="C3001" s="10" t="s">
        <v>175</v>
      </c>
      <c r="D3001" s="10"/>
      <c r="E3001" s="10" t="s">
        <v>176</v>
      </c>
      <c r="F3001" s="392">
        <v>2347352</v>
      </c>
      <c r="G3001" s="10"/>
      <c r="H3001" s="10">
        <f t="shared" si="82"/>
        <v>7611</v>
      </c>
      <c r="I3001" s="10"/>
      <c r="J3001" s="10"/>
      <c r="K3001" s="10"/>
      <c r="M3001" s="10">
        <v>384</v>
      </c>
      <c r="N3001" s="69"/>
      <c r="P3001" s="248">
        <f t="shared" si="79"/>
        <v>0</v>
      </c>
      <c r="Q3001" s="10"/>
      <c r="R3001" s="10"/>
      <c r="S3001" s="10"/>
      <c r="T3001" s="180">
        <f t="shared" si="80"/>
        <v>6112.895833333333</v>
      </c>
      <c r="U3001" s="10"/>
      <c r="V3001" s="10"/>
      <c r="W3001" s="10"/>
      <c r="Y3001" s="10"/>
      <c r="Z3001" s="10"/>
      <c r="AB3001" s="10"/>
      <c r="AC3001" s="10"/>
      <c r="AD3001" s="10"/>
      <c r="AE3001" s="3"/>
      <c r="AF3001" s="3"/>
    </row>
    <row r="3002" spans="1:32" x14ac:dyDescent="0.2">
      <c r="A3002" s="55"/>
      <c r="B3002" s="199"/>
      <c r="C3002" s="10" t="s">
        <v>177</v>
      </c>
      <c r="D3002" s="10"/>
      <c r="E3002" s="10" t="s">
        <v>178</v>
      </c>
      <c r="F3002" s="392">
        <v>175695</v>
      </c>
      <c r="G3002" s="10"/>
      <c r="H3002" s="10">
        <f t="shared" si="82"/>
        <v>570</v>
      </c>
      <c r="I3002" s="10"/>
      <c r="J3002" s="10"/>
      <c r="K3002" s="10"/>
      <c r="M3002" s="10">
        <v>94</v>
      </c>
      <c r="N3002" s="69"/>
      <c r="P3002" s="248">
        <f t="shared" si="79"/>
        <v>0</v>
      </c>
      <c r="Q3002" s="10"/>
      <c r="R3002" s="10"/>
      <c r="S3002" s="10"/>
      <c r="T3002" s="180">
        <f t="shared" si="80"/>
        <v>1869.0957446808511</v>
      </c>
      <c r="U3002" s="10"/>
      <c r="V3002" s="10"/>
      <c r="W3002" s="10"/>
      <c r="Y3002" s="10"/>
      <c r="Z3002" s="10"/>
      <c r="AB3002" s="10"/>
      <c r="AC3002" s="10"/>
      <c r="AD3002" s="10"/>
      <c r="AE3002" s="3"/>
      <c r="AF3002" s="3"/>
    </row>
    <row r="3003" spans="1:32" x14ac:dyDescent="0.2">
      <c r="A3003" s="55"/>
      <c r="B3003" s="199"/>
      <c r="C3003" s="10" t="s">
        <v>179</v>
      </c>
      <c r="D3003" s="10"/>
      <c r="E3003" s="10" t="s">
        <v>104</v>
      </c>
      <c r="F3003" s="392">
        <v>4079</v>
      </c>
      <c r="G3003" s="10"/>
      <c r="H3003" s="10">
        <f t="shared" si="82"/>
        <v>13</v>
      </c>
      <c r="I3003" s="10"/>
      <c r="J3003" s="10"/>
      <c r="K3003" s="10"/>
      <c r="M3003" s="10">
        <v>4</v>
      </c>
      <c r="N3003" s="69"/>
      <c r="P3003" s="248">
        <f t="shared" si="79"/>
        <v>0</v>
      </c>
      <c r="Q3003" s="10"/>
      <c r="R3003" s="10"/>
      <c r="S3003" s="10"/>
      <c r="T3003" s="180">
        <f t="shared" si="80"/>
        <v>1019.75</v>
      </c>
      <c r="U3003" s="10"/>
      <c r="V3003" s="10"/>
      <c r="W3003" s="10"/>
      <c r="Y3003" s="10"/>
      <c r="Z3003" s="10"/>
      <c r="AB3003" s="10"/>
      <c r="AC3003" s="10"/>
      <c r="AD3003" s="10"/>
      <c r="AE3003" s="3"/>
      <c r="AF3003" s="3"/>
    </row>
    <row r="3004" spans="1:32" x14ac:dyDescent="0.2">
      <c r="A3004" s="55"/>
      <c r="B3004" s="199"/>
      <c r="C3004" s="10" t="s">
        <v>180</v>
      </c>
      <c r="D3004" s="10"/>
      <c r="E3004" s="10" t="s">
        <v>67</v>
      </c>
      <c r="F3004" s="392">
        <v>394</v>
      </c>
      <c r="G3004" s="10"/>
      <c r="H3004" s="10">
        <f t="shared" si="82"/>
        <v>1</v>
      </c>
      <c r="I3004" s="10"/>
      <c r="J3004" s="10"/>
      <c r="K3004" s="10"/>
      <c r="M3004" s="10">
        <v>1</v>
      </c>
      <c r="N3004" s="69"/>
      <c r="P3004" s="248">
        <f t="shared" si="79"/>
        <v>0</v>
      </c>
      <c r="Q3004" s="10"/>
      <c r="R3004" s="10"/>
      <c r="S3004" s="10"/>
      <c r="T3004" s="180">
        <f t="shared" si="80"/>
        <v>394</v>
      </c>
      <c r="U3004" s="10"/>
      <c r="V3004" s="10"/>
      <c r="W3004" s="10"/>
      <c r="Y3004" s="10"/>
      <c r="Z3004" s="10"/>
      <c r="AB3004" s="10"/>
      <c r="AC3004" s="10"/>
      <c r="AD3004" s="10"/>
      <c r="AE3004" s="3"/>
      <c r="AF3004" s="3"/>
    </row>
    <row r="3005" spans="1:32" x14ac:dyDescent="0.2">
      <c r="A3005" s="55"/>
      <c r="B3005" s="199"/>
      <c r="C3005" s="10" t="s">
        <v>180</v>
      </c>
      <c r="D3005" s="10"/>
      <c r="E3005" s="10" t="s">
        <v>181</v>
      </c>
      <c r="F3005" s="392">
        <v>232091</v>
      </c>
      <c r="G3005" s="10"/>
      <c r="H3005" s="10">
        <f t="shared" si="82"/>
        <v>752</v>
      </c>
      <c r="I3005" s="10"/>
      <c r="J3005" s="10"/>
      <c r="K3005" s="10"/>
      <c r="M3005" s="10">
        <v>148</v>
      </c>
      <c r="N3005" s="69"/>
      <c r="P3005" s="248">
        <f t="shared" si="79"/>
        <v>0</v>
      </c>
      <c r="Q3005" s="10"/>
      <c r="R3005" s="10"/>
      <c r="S3005" s="10"/>
      <c r="T3005" s="180">
        <f t="shared" si="80"/>
        <v>1568.1824324324325</v>
      </c>
      <c r="U3005" s="10"/>
      <c r="V3005" s="10"/>
      <c r="W3005" s="10"/>
      <c r="Y3005" s="10"/>
      <c r="Z3005" s="10"/>
      <c r="AB3005" s="10"/>
      <c r="AC3005" s="10"/>
      <c r="AD3005" s="10"/>
      <c r="AE3005" s="3"/>
      <c r="AF3005" s="3"/>
    </row>
    <row r="3006" spans="1:32" x14ac:dyDescent="0.2">
      <c r="A3006" s="55"/>
      <c r="B3006" s="199"/>
      <c r="C3006" s="10" t="s">
        <v>180</v>
      </c>
      <c r="D3006" s="10"/>
      <c r="E3006" s="10" t="s">
        <v>72</v>
      </c>
      <c r="F3006" s="392">
        <v>8125</v>
      </c>
      <c r="G3006" s="10"/>
      <c r="H3006" s="10">
        <f t="shared" si="82"/>
        <v>26</v>
      </c>
      <c r="I3006" s="10"/>
      <c r="J3006" s="10"/>
      <c r="K3006" s="10"/>
      <c r="M3006" s="10">
        <v>2</v>
      </c>
      <c r="N3006" s="69"/>
      <c r="P3006" s="248">
        <f t="shared" si="79"/>
        <v>0</v>
      </c>
      <c r="Q3006" s="10"/>
      <c r="R3006" s="10"/>
      <c r="S3006" s="10"/>
      <c r="T3006" s="180">
        <f t="shared" si="80"/>
        <v>4062.5</v>
      </c>
      <c r="U3006" s="10"/>
      <c r="V3006" s="10"/>
      <c r="W3006" s="10"/>
      <c r="Y3006" s="10"/>
      <c r="Z3006" s="10"/>
      <c r="AB3006" s="10"/>
      <c r="AC3006" s="10"/>
      <c r="AD3006" s="10"/>
      <c r="AE3006" s="3"/>
      <c r="AF3006" s="3"/>
    </row>
    <row r="3007" spans="1:32" x14ac:dyDescent="0.2">
      <c r="A3007" s="55"/>
      <c r="B3007" s="199"/>
      <c r="C3007" s="10" t="s">
        <v>182</v>
      </c>
      <c r="D3007" s="10"/>
      <c r="E3007" s="10" t="s">
        <v>85</v>
      </c>
      <c r="F3007" s="392">
        <v>517116</v>
      </c>
      <c r="G3007" s="10"/>
      <c r="H3007" s="10">
        <f t="shared" si="82"/>
        <v>1677</v>
      </c>
      <c r="I3007" s="10"/>
      <c r="J3007" s="10"/>
      <c r="K3007" s="10"/>
      <c r="M3007" s="10">
        <v>35</v>
      </c>
      <c r="N3007" s="69"/>
      <c r="P3007" s="248">
        <f t="shared" si="79"/>
        <v>0</v>
      </c>
      <c r="Q3007" s="10"/>
      <c r="R3007" s="10"/>
      <c r="S3007" s="10"/>
      <c r="T3007" s="180">
        <f t="shared" si="80"/>
        <v>14774.742857142857</v>
      </c>
      <c r="U3007" s="10"/>
      <c r="V3007" s="10"/>
      <c r="W3007" s="10"/>
      <c r="Y3007" s="10"/>
      <c r="Z3007" s="10"/>
      <c r="AB3007" s="10"/>
      <c r="AC3007" s="10"/>
      <c r="AD3007" s="10"/>
      <c r="AE3007" s="3"/>
      <c r="AF3007" s="3"/>
    </row>
    <row r="3008" spans="1:32" x14ac:dyDescent="0.2">
      <c r="A3008" s="55"/>
      <c r="B3008" s="199"/>
      <c r="C3008" s="10" t="s">
        <v>183</v>
      </c>
      <c r="D3008" s="10"/>
      <c r="E3008" s="10" t="s">
        <v>184</v>
      </c>
      <c r="F3008" s="392">
        <v>351860</v>
      </c>
      <c r="G3008" s="10"/>
      <c r="H3008" s="10">
        <f t="shared" si="82"/>
        <v>1141</v>
      </c>
      <c r="I3008" s="10"/>
      <c r="J3008" s="10"/>
      <c r="K3008" s="10"/>
      <c r="M3008" s="10">
        <v>192</v>
      </c>
      <c r="N3008" s="69"/>
      <c r="P3008" s="248">
        <f t="shared" si="79"/>
        <v>0</v>
      </c>
      <c r="Q3008" s="10"/>
      <c r="R3008" s="10"/>
      <c r="S3008" s="10"/>
      <c r="T3008" s="180">
        <f t="shared" si="80"/>
        <v>1832.6041666666667</v>
      </c>
      <c r="U3008" s="10"/>
      <c r="V3008" s="10"/>
      <c r="W3008" s="10"/>
      <c r="Y3008" s="10"/>
      <c r="Z3008" s="10"/>
      <c r="AB3008" s="10"/>
      <c r="AC3008" s="10"/>
      <c r="AD3008" s="10"/>
      <c r="AE3008" s="3"/>
      <c r="AF3008" s="3"/>
    </row>
    <row r="3009" spans="1:32" x14ac:dyDescent="0.2">
      <c r="A3009" s="55"/>
      <c r="B3009" s="199"/>
      <c r="C3009" s="10" t="s">
        <v>187</v>
      </c>
      <c r="D3009" s="10"/>
      <c r="E3009" s="10" t="s">
        <v>174</v>
      </c>
      <c r="F3009" s="392">
        <v>803</v>
      </c>
      <c r="G3009" s="10"/>
      <c r="H3009" s="10">
        <f t="shared" si="82"/>
        <v>3</v>
      </c>
      <c r="I3009" s="10"/>
      <c r="J3009" s="10"/>
      <c r="K3009" s="10"/>
      <c r="M3009" s="10">
        <v>1</v>
      </c>
      <c r="N3009" s="69"/>
      <c r="P3009" s="248">
        <f t="shared" si="79"/>
        <v>0</v>
      </c>
      <c r="Q3009" s="10"/>
      <c r="R3009" s="10"/>
      <c r="S3009" s="10"/>
      <c r="T3009" s="180">
        <f t="shared" si="80"/>
        <v>803</v>
      </c>
      <c r="U3009" s="10"/>
      <c r="V3009" s="10"/>
      <c r="W3009" s="10"/>
      <c r="Y3009" s="10"/>
      <c r="Z3009" s="10"/>
      <c r="AB3009" s="10"/>
      <c r="AC3009" s="10"/>
      <c r="AD3009" s="10"/>
      <c r="AE3009" s="3"/>
      <c r="AF3009" s="3"/>
    </row>
    <row r="3010" spans="1:32" x14ac:dyDescent="0.2">
      <c r="A3010" s="55"/>
      <c r="B3010" s="199"/>
      <c r="C3010" s="10" t="s">
        <v>188</v>
      </c>
      <c r="D3010" s="10"/>
      <c r="E3010" s="10" t="s">
        <v>69</v>
      </c>
      <c r="F3010" s="392">
        <v>111337</v>
      </c>
      <c r="G3010" s="10"/>
      <c r="H3010" s="10">
        <f t="shared" si="82"/>
        <v>361</v>
      </c>
      <c r="I3010" s="10"/>
      <c r="J3010" s="10"/>
      <c r="K3010" s="10"/>
      <c r="M3010" s="10">
        <v>60</v>
      </c>
      <c r="N3010" s="69"/>
      <c r="P3010" s="248">
        <f t="shared" si="79"/>
        <v>0</v>
      </c>
      <c r="Q3010" s="10"/>
      <c r="R3010" s="10"/>
      <c r="S3010" s="10"/>
      <c r="T3010" s="180">
        <f t="shared" si="80"/>
        <v>1855.6166666666666</v>
      </c>
      <c r="U3010" s="10"/>
      <c r="V3010" s="10"/>
      <c r="W3010" s="10"/>
      <c r="Y3010" s="10"/>
      <c r="Z3010" s="10"/>
      <c r="AB3010" s="10"/>
      <c r="AC3010" s="10"/>
      <c r="AD3010" s="10"/>
      <c r="AE3010" s="3"/>
      <c r="AF3010" s="3"/>
    </row>
    <row r="3011" spans="1:32" x14ac:dyDescent="0.2">
      <c r="A3011" s="55"/>
      <c r="B3011" s="199"/>
      <c r="C3011" s="10" t="s">
        <v>189</v>
      </c>
      <c r="D3011" s="10"/>
      <c r="E3011" s="10" t="s">
        <v>106</v>
      </c>
      <c r="F3011" s="392">
        <v>5</v>
      </c>
      <c r="G3011" s="10"/>
      <c r="H3011" s="10">
        <f t="shared" si="82"/>
        <v>0</v>
      </c>
      <c r="I3011" s="10"/>
      <c r="J3011" s="10"/>
      <c r="K3011" s="10"/>
      <c r="M3011" s="10">
        <v>2</v>
      </c>
      <c r="N3011" s="69"/>
      <c r="P3011" s="248">
        <f t="shared" si="79"/>
        <v>0</v>
      </c>
      <c r="Q3011" s="10"/>
      <c r="R3011" s="10"/>
      <c r="S3011" s="10"/>
      <c r="T3011" s="180">
        <f t="shared" si="80"/>
        <v>2.5</v>
      </c>
      <c r="U3011" s="10"/>
      <c r="V3011" s="10"/>
      <c r="W3011" s="10"/>
      <c r="Y3011" s="10"/>
      <c r="Z3011" s="10"/>
      <c r="AB3011" s="10"/>
      <c r="AC3011" s="10"/>
      <c r="AD3011" s="10"/>
      <c r="AE3011" s="3"/>
      <c r="AF3011" s="3"/>
    </row>
    <row r="3012" spans="1:32" x14ac:dyDescent="0.2">
      <c r="A3012" s="55"/>
      <c r="B3012" s="199"/>
      <c r="C3012" s="10" t="s">
        <v>190</v>
      </c>
      <c r="D3012" s="10"/>
      <c r="E3012" s="10" t="s">
        <v>191</v>
      </c>
      <c r="F3012" s="392">
        <v>131826</v>
      </c>
      <c r="G3012" s="10"/>
      <c r="H3012" s="10">
        <f t="shared" si="82"/>
        <v>427</v>
      </c>
      <c r="I3012" s="10"/>
      <c r="J3012" s="10"/>
      <c r="K3012" s="10"/>
      <c r="M3012" s="10">
        <v>126</v>
      </c>
      <c r="N3012" s="69"/>
      <c r="P3012" s="248">
        <f t="shared" si="79"/>
        <v>0</v>
      </c>
      <c r="Q3012" s="10"/>
      <c r="R3012" s="10"/>
      <c r="S3012" s="10"/>
      <c r="T3012" s="180">
        <f t="shared" si="80"/>
        <v>1046.2380952380952</v>
      </c>
      <c r="U3012" s="10"/>
      <c r="V3012" s="10"/>
      <c r="W3012" s="10"/>
      <c r="Y3012" s="10"/>
      <c r="Z3012" s="10"/>
      <c r="AB3012" s="10"/>
      <c r="AC3012" s="10"/>
      <c r="AD3012" s="10"/>
      <c r="AE3012" s="3"/>
      <c r="AF3012" s="3"/>
    </row>
    <row r="3013" spans="1:32" x14ac:dyDescent="0.2">
      <c r="A3013" s="55"/>
      <c r="B3013" s="199"/>
      <c r="C3013" s="10" t="s">
        <v>192</v>
      </c>
      <c r="D3013" s="10"/>
      <c r="E3013" s="10" t="s">
        <v>193</v>
      </c>
      <c r="F3013" s="392">
        <v>110161</v>
      </c>
      <c r="G3013" s="10"/>
      <c r="H3013" s="10">
        <f t="shared" si="82"/>
        <v>357</v>
      </c>
      <c r="I3013" s="10"/>
      <c r="J3013" s="10"/>
      <c r="K3013" s="10"/>
      <c r="M3013" s="10">
        <v>72</v>
      </c>
      <c r="N3013" s="69"/>
      <c r="P3013" s="248">
        <f t="shared" si="79"/>
        <v>0</v>
      </c>
      <c r="Q3013" s="10"/>
      <c r="R3013" s="10"/>
      <c r="S3013" s="10"/>
      <c r="T3013" s="180">
        <f t="shared" si="80"/>
        <v>1530.0138888888889</v>
      </c>
      <c r="U3013" s="10"/>
      <c r="V3013" s="10"/>
      <c r="W3013" s="10"/>
      <c r="Y3013" s="10"/>
      <c r="Z3013" s="10"/>
      <c r="AB3013" s="10"/>
      <c r="AC3013" s="10"/>
      <c r="AD3013" s="10"/>
      <c r="AE3013" s="3"/>
      <c r="AF3013" s="3"/>
    </row>
    <row r="3014" spans="1:32" x14ac:dyDescent="0.2">
      <c r="A3014" s="55"/>
      <c r="B3014" s="199"/>
      <c r="C3014" s="10" t="s">
        <v>194</v>
      </c>
      <c r="D3014" s="10"/>
      <c r="E3014" s="10" t="s">
        <v>195</v>
      </c>
      <c r="F3014" s="392">
        <v>7180</v>
      </c>
      <c r="G3014" s="10"/>
      <c r="H3014" s="10">
        <f t="shared" si="82"/>
        <v>23</v>
      </c>
      <c r="I3014" s="10"/>
      <c r="J3014" s="10"/>
      <c r="K3014" s="10"/>
      <c r="M3014" s="10">
        <v>6</v>
      </c>
      <c r="N3014" s="69"/>
      <c r="P3014" s="248">
        <f t="shared" si="79"/>
        <v>0</v>
      </c>
      <c r="Q3014" s="10"/>
      <c r="R3014" s="10"/>
      <c r="S3014" s="10"/>
      <c r="T3014" s="180">
        <f t="shared" si="80"/>
        <v>1196.6666666666667</v>
      </c>
      <c r="U3014" s="10"/>
      <c r="V3014" s="10"/>
      <c r="W3014" s="10"/>
      <c r="Y3014" s="10"/>
      <c r="Z3014" s="10"/>
      <c r="AB3014" s="10"/>
      <c r="AC3014" s="10"/>
      <c r="AD3014" s="10"/>
      <c r="AE3014" s="3"/>
      <c r="AF3014" s="3"/>
    </row>
    <row r="3015" spans="1:32" x14ac:dyDescent="0.2">
      <c r="A3015" s="55"/>
      <c r="B3015" s="199"/>
      <c r="C3015" s="10" t="s">
        <v>196</v>
      </c>
      <c r="D3015" s="10"/>
      <c r="E3015" s="10" t="s">
        <v>197</v>
      </c>
      <c r="F3015" s="392">
        <v>431560</v>
      </c>
      <c r="G3015" s="10"/>
      <c r="H3015" s="10">
        <f t="shared" si="82"/>
        <v>1399</v>
      </c>
      <c r="I3015" s="10"/>
      <c r="J3015" s="10"/>
      <c r="K3015" s="10"/>
      <c r="M3015" s="10">
        <v>165</v>
      </c>
      <c r="N3015" s="69"/>
      <c r="P3015" s="248">
        <f t="shared" si="79"/>
        <v>0</v>
      </c>
      <c r="Q3015" s="10"/>
      <c r="R3015" s="10"/>
      <c r="S3015" s="10"/>
      <c r="T3015" s="180">
        <f t="shared" si="80"/>
        <v>2615.5151515151515</v>
      </c>
      <c r="U3015" s="10"/>
      <c r="V3015" s="10"/>
      <c r="W3015" s="10"/>
      <c r="Y3015" s="10"/>
      <c r="Z3015" s="10"/>
      <c r="AB3015" s="10"/>
      <c r="AC3015" s="10"/>
      <c r="AD3015" s="10"/>
      <c r="AE3015" s="3"/>
      <c r="AF3015" s="3"/>
    </row>
    <row r="3016" spans="1:32" x14ac:dyDescent="0.2">
      <c r="A3016" s="55"/>
      <c r="B3016" s="199"/>
      <c r="C3016" s="10" t="s">
        <v>198</v>
      </c>
      <c r="D3016" s="10"/>
      <c r="E3016" s="10" t="s">
        <v>199</v>
      </c>
      <c r="F3016" s="392">
        <v>2010767</v>
      </c>
      <c r="G3016" s="10"/>
      <c r="H3016" s="10">
        <f t="shared" si="82"/>
        <v>6519</v>
      </c>
      <c r="I3016" s="10"/>
      <c r="J3016" s="10"/>
      <c r="K3016" s="10"/>
      <c r="M3016" s="10">
        <v>364</v>
      </c>
      <c r="N3016" s="69"/>
      <c r="P3016" s="248">
        <f t="shared" si="79"/>
        <v>0</v>
      </c>
      <c r="Q3016" s="10"/>
      <c r="R3016" s="10"/>
      <c r="S3016" s="10"/>
      <c r="T3016" s="180">
        <f t="shared" si="80"/>
        <v>5524.0851648351645</v>
      </c>
      <c r="U3016" s="10"/>
      <c r="V3016" s="10"/>
      <c r="W3016" s="10"/>
      <c r="Y3016" s="10"/>
      <c r="Z3016" s="10"/>
      <c r="AB3016" s="10"/>
      <c r="AC3016" s="10"/>
      <c r="AD3016" s="10"/>
      <c r="AE3016" s="3"/>
      <c r="AF3016" s="3"/>
    </row>
    <row r="3017" spans="1:32" x14ac:dyDescent="0.2">
      <c r="A3017" s="55"/>
      <c r="B3017" s="199"/>
      <c r="C3017" s="10" t="s">
        <v>201</v>
      </c>
      <c r="D3017" s="10"/>
      <c r="E3017" s="10" t="s">
        <v>80</v>
      </c>
      <c r="F3017" s="392">
        <v>2148</v>
      </c>
      <c r="G3017" s="10"/>
      <c r="H3017" s="10">
        <f t="shared" si="82"/>
        <v>7</v>
      </c>
      <c r="I3017" s="10"/>
      <c r="J3017" s="10"/>
      <c r="K3017" s="10"/>
      <c r="M3017" s="10">
        <v>1</v>
      </c>
      <c r="N3017" s="69"/>
      <c r="P3017" s="248">
        <f t="shared" si="79"/>
        <v>0</v>
      </c>
      <c r="Q3017" s="10"/>
      <c r="R3017" s="10"/>
      <c r="S3017" s="10"/>
      <c r="T3017" s="180">
        <f t="shared" si="80"/>
        <v>2148</v>
      </c>
      <c r="U3017" s="10"/>
      <c r="V3017" s="10"/>
      <c r="W3017" s="10"/>
      <c r="Y3017" s="10"/>
      <c r="Z3017" s="10"/>
      <c r="AB3017" s="10"/>
      <c r="AC3017" s="10"/>
      <c r="AD3017" s="10"/>
      <c r="AE3017" s="3"/>
      <c r="AF3017" s="3"/>
    </row>
    <row r="3018" spans="1:32" x14ac:dyDescent="0.2">
      <c r="A3018" s="55"/>
      <c r="B3018" s="199"/>
      <c r="C3018" s="10" t="s">
        <v>201</v>
      </c>
      <c r="D3018" s="10"/>
      <c r="E3018" s="10" t="s">
        <v>202</v>
      </c>
      <c r="F3018" s="392">
        <v>1431856</v>
      </c>
      <c r="G3018" s="10"/>
      <c r="H3018" s="10">
        <f t="shared" si="82"/>
        <v>4642</v>
      </c>
      <c r="I3018" s="10"/>
      <c r="J3018" s="10"/>
      <c r="K3018" s="10"/>
      <c r="M3018" s="10">
        <v>475</v>
      </c>
      <c r="N3018" s="69"/>
      <c r="P3018" s="248">
        <f t="shared" si="79"/>
        <v>0</v>
      </c>
      <c r="Q3018" s="10"/>
      <c r="R3018" s="10"/>
      <c r="S3018" s="10"/>
      <c r="T3018" s="180">
        <f t="shared" si="80"/>
        <v>3014.4336842105263</v>
      </c>
      <c r="U3018" s="10"/>
      <c r="V3018" s="10"/>
      <c r="W3018" s="10"/>
      <c r="Y3018" s="10"/>
      <c r="Z3018" s="10"/>
      <c r="AB3018" s="10"/>
      <c r="AC3018" s="10"/>
      <c r="AD3018" s="10"/>
      <c r="AE3018" s="3"/>
      <c r="AF3018" s="3"/>
    </row>
    <row r="3019" spans="1:32" x14ac:dyDescent="0.2">
      <c r="A3019" s="55"/>
      <c r="B3019" s="199"/>
      <c r="C3019" s="10" t="s">
        <v>201</v>
      </c>
      <c r="D3019" s="10"/>
      <c r="E3019" s="10" t="s">
        <v>62</v>
      </c>
      <c r="F3019" s="392">
        <v>41</v>
      </c>
      <c r="G3019" s="10"/>
      <c r="H3019" s="10">
        <f t="shared" si="82"/>
        <v>0</v>
      </c>
      <c r="I3019" s="10"/>
      <c r="J3019" s="10"/>
      <c r="K3019" s="10"/>
      <c r="M3019" s="10">
        <v>2</v>
      </c>
      <c r="N3019" s="69"/>
      <c r="P3019" s="248">
        <f t="shared" si="79"/>
        <v>0</v>
      </c>
      <c r="Q3019" s="10"/>
      <c r="R3019" s="10"/>
      <c r="S3019" s="10"/>
      <c r="T3019" s="180">
        <f t="shared" si="80"/>
        <v>20.5</v>
      </c>
      <c r="U3019" s="10"/>
      <c r="V3019" s="10"/>
      <c r="W3019" s="10"/>
      <c r="Y3019" s="10"/>
      <c r="Z3019" s="10"/>
      <c r="AB3019" s="10"/>
      <c r="AC3019" s="10"/>
      <c r="AD3019" s="10"/>
      <c r="AE3019" s="3"/>
      <c r="AF3019" s="3"/>
    </row>
    <row r="3020" spans="1:32" x14ac:dyDescent="0.2">
      <c r="A3020" s="55"/>
      <c r="B3020" s="199"/>
      <c r="C3020" s="10" t="s">
        <v>203</v>
      </c>
      <c r="D3020" s="10"/>
      <c r="E3020" s="10" t="s">
        <v>96</v>
      </c>
      <c r="F3020" s="392">
        <v>437934</v>
      </c>
      <c r="G3020" s="10"/>
      <c r="H3020" s="10">
        <f t="shared" si="82"/>
        <v>1420</v>
      </c>
      <c r="I3020" s="10"/>
      <c r="J3020" s="10"/>
      <c r="K3020" s="10"/>
      <c r="M3020" s="10">
        <v>178</v>
      </c>
      <c r="N3020" s="69"/>
      <c r="P3020" s="248">
        <f t="shared" si="79"/>
        <v>0</v>
      </c>
      <c r="Q3020" s="10"/>
      <c r="R3020" s="10"/>
      <c r="S3020" s="10"/>
      <c r="T3020" s="180">
        <f t="shared" si="80"/>
        <v>2460.303370786517</v>
      </c>
      <c r="U3020" s="10"/>
      <c r="V3020" s="10"/>
      <c r="W3020" s="10"/>
      <c r="Y3020" s="10"/>
      <c r="Z3020" s="10"/>
      <c r="AB3020" s="10"/>
      <c r="AC3020" s="10"/>
      <c r="AD3020" s="10"/>
      <c r="AE3020" s="3"/>
      <c r="AF3020" s="3"/>
    </row>
    <row r="3021" spans="1:32" x14ac:dyDescent="0.2">
      <c r="A3021" s="55"/>
      <c r="B3021" s="199"/>
      <c r="C3021" s="10" t="s">
        <v>205</v>
      </c>
      <c r="D3021" s="10"/>
      <c r="E3021" s="10" t="s">
        <v>144</v>
      </c>
      <c r="F3021" s="392">
        <v>1701</v>
      </c>
      <c r="G3021" s="10"/>
      <c r="H3021" s="10">
        <f t="shared" si="82"/>
        <v>6</v>
      </c>
      <c r="I3021" s="10"/>
      <c r="J3021" s="10"/>
      <c r="K3021" s="10"/>
      <c r="M3021" s="10">
        <v>4</v>
      </c>
      <c r="N3021" s="69"/>
      <c r="P3021" s="248">
        <f t="shared" si="79"/>
        <v>0</v>
      </c>
      <c r="Q3021" s="10"/>
      <c r="R3021" s="10"/>
      <c r="S3021" s="10"/>
      <c r="T3021" s="180">
        <f t="shared" si="80"/>
        <v>425.25</v>
      </c>
      <c r="U3021" s="10"/>
      <c r="V3021" s="10"/>
      <c r="W3021" s="10"/>
      <c r="Y3021" s="10"/>
      <c r="Z3021" s="10"/>
      <c r="AB3021" s="10"/>
      <c r="AC3021" s="10"/>
      <c r="AD3021" s="10"/>
      <c r="AE3021" s="3"/>
      <c r="AF3021" s="3"/>
    </row>
    <row r="3022" spans="1:32" x14ac:dyDescent="0.2">
      <c r="A3022" s="55"/>
      <c r="B3022" s="199"/>
      <c r="C3022" s="10" t="s">
        <v>206</v>
      </c>
      <c r="D3022" s="10"/>
      <c r="E3022" s="10" t="s">
        <v>63</v>
      </c>
      <c r="F3022" s="392">
        <v>1132956</v>
      </c>
      <c r="G3022" s="10"/>
      <c r="H3022" s="10">
        <f t="shared" si="82"/>
        <v>3673</v>
      </c>
      <c r="I3022" s="10"/>
      <c r="J3022" s="10"/>
      <c r="K3022" s="10"/>
      <c r="M3022" s="10">
        <v>364</v>
      </c>
      <c r="N3022" s="69"/>
      <c r="P3022" s="248">
        <f t="shared" si="79"/>
        <v>0</v>
      </c>
      <c r="Q3022" s="10"/>
      <c r="R3022" s="10"/>
      <c r="S3022" s="10"/>
      <c r="T3022" s="180">
        <f t="shared" si="80"/>
        <v>3112.5164835164837</v>
      </c>
      <c r="U3022" s="10"/>
      <c r="V3022" s="10"/>
      <c r="W3022" s="10"/>
      <c r="Y3022" s="10"/>
      <c r="Z3022" s="10"/>
      <c r="AB3022" s="10"/>
      <c r="AC3022" s="10"/>
      <c r="AD3022" s="10"/>
      <c r="AE3022" s="3"/>
      <c r="AF3022" s="3"/>
    </row>
    <row r="3023" spans="1:32" x14ac:dyDescent="0.2">
      <c r="A3023" s="55"/>
      <c r="B3023" s="199"/>
      <c r="C3023" s="10" t="s">
        <v>207</v>
      </c>
      <c r="D3023" s="10"/>
      <c r="E3023" s="10" t="s">
        <v>178</v>
      </c>
      <c r="F3023" s="392">
        <v>95396</v>
      </c>
      <c r="G3023" s="10"/>
      <c r="H3023" s="10">
        <f t="shared" si="82"/>
        <v>309</v>
      </c>
      <c r="I3023" s="10"/>
      <c r="J3023" s="10"/>
      <c r="K3023" s="10"/>
      <c r="M3023" s="10">
        <v>39</v>
      </c>
      <c r="N3023" s="69"/>
      <c r="P3023" s="248">
        <f t="shared" si="79"/>
        <v>0</v>
      </c>
      <c r="Q3023" s="10"/>
      <c r="R3023" s="10"/>
      <c r="S3023" s="10"/>
      <c r="T3023" s="180">
        <f t="shared" si="80"/>
        <v>2446.0512820512822</v>
      </c>
      <c r="U3023" s="10"/>
      <c r="V3023" s="10"/>
      <c r="W3023" s="10"/>
      <c r="Y3023" s="10"/>
      <c r="Z3023" s="10"/>
      <c r="AB3023" s="10"/>
      <c r="AC3023" s="10"/>
      <c r="AD3023" s="10"/>
      <c r="AE3023" s="3"/>
      <c r="AF3023" s="3"/>
    </row>
    <row r="3024" spans="1:32" x14ac:dyDescent="0.2">
      <c r="A3024" s="55"/>
      <c r="B3024" s="199"/>
      <c r="C3024" s="10" t="s">
        <v>208</v>
      </c>
      <c r="D3024" s="10"/>
      <c r="E3024" s="10" t="s">
        <v>64</v>
      </c>
      <c r="F3024" s="392">
        <v>337</v>
      </c>
      <c r="G3024" s="10"/>
      <c r="H3024" s="10">
        <f t="shared" si="82"/>
        <v>1</v>
      </c>
      <c r="I3024" s="10"/>
      <c r="J3024" s="10"/>
      <c r="K3024" s="10"/>
      <c r="M3024" s="10">
        <v>1</v>
      </c>
      <c r="N3024" s="69"/>
      <c r="P3024" s="248">
        <f t="shared" si="79"/>
        <v>0</v>
      </c>
      <c r="Q3024" s="10"/>
      <c r="R3024" s="10"/>
      <c r="S3024" s="10"/>
      <c r="T3024" s="180">
        <f t="shared" si="80"/>
        <v>337</v>
      </c>
      <c r="U3024" s="10"/>
      <c r="V3024" s="10"/>
      <c r="W3024" s="10"/>
      <c r="Y3024" s="10"/>
      <c r="Z3024" s="10"/>
      <c r="AB3024" s="10"/>
      <c r="AC3024" s="10"/>
      <c r="AD3024" s="10"/>
      <c r="AE3024" s="3"/>
      <c r="AF3024" s="3"/>
    </row>
    <row r="3025" spans="1:32" x14ac:dyDescent="0.2">
      <c r="A3025" s="55"/>
      <c r="B3025" s="199"/>
      <c r="C3025" s="10" t="s">
        <v>208</v>
      </c>
      <c r="D3025" s="10"/>
      <c r="E3025" s="10" t="s">
        <v>209</v>
      </c>
      <c r="F3025" s="392">
        <v>167566</v>
      </c>
      <c r="G3025" s="10"/>
      <c r="H3025" s="10">
        <f t="shared" si="82"/>
        <v>543</v>
      </c>
      <c r="I3025" s="10"/>
      <c r="J3025" s="10"/>
      <c r="K3025" s="10"/>
      <c r="M3025" s="10">
        <v>95</v>
      </c>
      <c r="N3025" s="69"/>
      <c r="P3025" s="248">
        <f t="shared" si="79"/>
        <v>0</v>
      </c>
      <c r="Q3025" s="10"/>
      <c r="R3025" s="10"/>
      <c r="S3025" s="10"/>
      <c r="T3025" s="180">
        <f t="shared" si="80"/>
        <v>1763.8526315789475</v>
      </c>
      <c r="U3025" s="10"/>
      <c r="V3025" s="10"/>
      <c r="W3025" s="10"/>
      <c r="Y3025" s="10"/>
      <c r="Z3025" s="10"/>
      <c r="AB3025" s="10"/>
      <c r="AC3025" s="10"/>
      <c r="AD3025" s="10"/>
      <c r="AE3025" s="3"/>
      <c r="AF3025" s="3"/>
    </row>
    <row r="3026" spans="1:32" x14ac:dyDescent="0.2">
      <c r="A3026" s="55"/>
      <c r="B3026" s="199"/>
      <c r="C3026" s="10" t="s">
        <v>211</v>
      </c>
      <c r="D3026" s="10"/>
      <c r="E3026" s="10" t="s">
        <v>62</v>
      </c>
      <c r="F3026" s="392">
        <v>10125</v>
      </c>
      <c r="G3026" s="10"/>
      <c r="H3026" s="10">
        <f t="shared" si="82"/>
        <v>33</v>
      </c>
      <c r="I3026" s="10"/>
      <c r="J3026" s="10"/>
      <c r="K3026" s="10"/>
      <c r="M3026" s="10">
        <v>3</v>
      </c>
      <c r="N3026" s="69"/>
      <c r="P3026" s="248">
        <f t="shared" si="79"/>
        <v>0</v>
      </c>
      <c r="Q3026" s="10"/>
      <c r="R3026" s="10"/>
      <c r="S3026" s="10"/>
      <c r="T3026" s="180">
        <f t="shared" si="80"/>
        <v>3375</v>
      </c>
      <c r="U3026" s="10"/>
      <c r="V3026" s="10"/>
      <c r="W3026" s="10"/>
      <c r="Y3026" s="10"/>
      <c r="Z3026" s="10"/>
      <c r="AB3026" s="10"/>
      <c r="AC3026" s="10"/>
      <c r="AD3026" s="10"/>
      <c r="AE3026" s="3"/>
      <c r="AF3026" s="3"/>
    </row>
    <row r="3027" spans="1:32" x14ac:dyDescent="0.2">
      <c r="A3027" s="55"/>
      <c r="B3027" s="199"/>
      <c r="C3027" s="10" t="s">
        <v>212</v>
      </c>
      <c r="D3027" s="10"/>
      <c r="E3027" s="10" t="s">
        <v>126</v>
      </c>
      <c r="F3027" s="392">
        <v>93494</v>
      </c>
      <c r="G3027" s="10"/>
      <c r="H3027" s="10">
        <f t="shared" si="82"/>
        <v>303</v>
      </c>
      <c r="I3027" s="10"/>
      <c r="J3027" s="10"/>
      <c r="K3027" s="10"/>
      <c r="M3027" s="10">
        <v>52</v>
      </c>
      <c r="N3027" s="69"/>
      <c r="P3027" s="248">
        <f t="shared" si="79"/>
        <v>0</v>
      </c>
      <c r="Q3027" s="10"/>
      <c r="R3027" s="10"/>
      <c r="S3027" s="10"/>
      <c r="T3027" s="180">
        <f t="shared" si="80"/>
        <v>1797.9615384615386</v>
      </c>
      <c r="U3027" s="10"/>
      <c r="V3027" s="10"/>
      <c r="W3027" s="10"/>
      <c r="Y3027" s="10"/>
      <c r="Z3027" s="10"/>
      <c r="AB3027" s="10"/>
      <c r="AC3027" s="10"/>
      <c r="AD3027" s="10"/>
      <c r="AE3027" s="3"/>
      <c r="AF3027" s="3"/>
    </row>
    <row r="3028" spans="1:32" x14ac:dyDescent="0.2">
      <c r="A3028" s="55"/>
      <c r="B3028" s="199"/>
      <c r="C3028" s="10" t="s">
        <v>597</v>
      </c>
      <c r="D3028" s="10"/>
      <c r="E3028" s="10" t="s">
        <v>174</v>
      </c>
      <c r="F3028" s="392">
        <v>12228</v>
      </c>
      <c r="G3028" s="10"/>
      <c r="H3028" s="10">
        <f t="shared" si="82"/>
        <v>40</v>
      </c>
      <c r="I3028" s="10"/>
      <c r="J3028" s="10"/>
      <c r="K3028" s="10"/>
      <c r="M3028" s="10">
        <v>6</v>
      </c>
      <c r="N3028" s="69"/>
      <c r="P3028" s="248">
        <f t="shared" si="79"/>
        <v>0</v>
      </c>
      <c r="Q3028" s="10"/>
      <c r="R3028" s="10"/>
      <c r="S3028" s="10"/>
      <c r="T3028" s="180">
        <f t="shared" si="80"/>
        <v>2038</v>
      </c>
      <c r="U3028" s="10"/>
      <c r="V3028" s="10"/>
      <c r="W3028" s="10"/>
      <c r="Y3028" s="10"/>
      <c r="Z3028" s="10"/>
      <c r="AB3028" s="10"/>
      <c r="AC3028" s="10"/>
      <c r="AD3028" s="10"/>
      <c r="AE3028" s="3"/>
      <c r="AF3028" s="3"/>
    </row>
    <row r="3029" spans="1:32" x14ac:dyDescent="0.2">
      <c r="A3029" s="55"/>
      <c r="B3029" s="199"/>
      <c r="C3029" s="10" t="s">
        <v>213</v>
      </c>
      <c r="D3029" s="10"/>
      <c r="E3029" s="10" t="s">
        <v>78</v>
      </c>
      <c r="F3029" s="392">
        <v>2929</v>
      </c>
      <c r="G3029" s="10"/>
      <c r="H3029" s="10">
        <f t="shared" si="82"/>
        <v>9</v>
      </c>
      <c r="I3029" s="10"/>
      <c r="J3029" s="10"/>
      <c r="K3029" s="10"/>
      <c r="M3029" s="10">
        <v>8</v>
      </c>
      <c r="N3029" s="69"/>
      <c r="P3029" s="248">
        <f t="shared" si="79"/>
        <v>0</v>
      </c>
      <c r="Q3029" s="10"/>
      <c r="R3029" s="10"/>
      <c r="S3029" s="10"/>
      <c r="T3029" s="180">
        <f t="shared" si="80"/>
        <v>366.125</v>
      </c>
      <c r="U3029" s="10"/>
      <c r="V3029" s="10"/>
      <c r="W3029" s="10"/>
      <c r="Y3029" s="10"/>
      <c r="Z3029" s="10"/>
      <c r="AB3029" s="10"/>
      <c r="AC3029" s="10"/>
      <c r="AD3029" s="10"/>
      <c r="AE3029" s="3"/>
      <c r="AF3029" s="3"/>
    </row>
    <row r="3030" spans="1:32" x14ac:dyDescent="0.2">
      <c r="A3030" s="55"/>
      <c r="B3030" s="199"/>
      <c r="C3030" s="10" t="s">
        <v>214</v>
      </c>
      <c r="D3030" s="10"/>
      <c r="E3030" s="10" t="s">
        <v>69</v>
      </c>
      <c r="F3030" s="392">
        <v>14290</v>
      </c>
      <c r="G3030" s="10"/>
      <c r="H3030" s="10">
        <f t="shared" si="82"/>
        <v>46</v>
      </c>
      <c r="I3030" s="10"/>
      <c r="J3030" s="10"/>
      <c r="K3030" s="10"/>
      <c r="M3030" s="10">
        <v>19</v>
      </c>
      <c r="N3030" s="69"/>
      <c r="P3030" s="248">
        <f t="shared" si="79"/>
        <v>0</v>
      </c>
      <c r="Q3030" s="10"/>
      <c r="R3030" s="10"/>
      <c r="S3030" s="10"/>
      <c r="T3030" s="180">
        <f t="shared" si="80"/>
        <v>752.10526315789468</v>
      </c>
      <c r="U3030" s="10"/>
      <c r="V3030" s="10"/>
      <c r="W3030" s="10"/>
      <c r="Y3030" s="10"/>
      <c r="Z3030" s="10"/>
      <c r="AB3030" s="10"/>
      <c r="AC3030" s="10"/>
      <c r="AD3030" s="10"/>
      <c r="AE3030" s="3"/>
      <c r="AF3030" s="3"/>
    </row>
    <row r="3031" spans="1:32" x14ac:dyDescent="0.2">
      <c r="A3031" s="55"/>
      <c r="B3031" s="199"/>
      <c r="C3031" s="10" t="s">
        <v>215</v>
      </c>
      <c r="D3031" s="10"/>
      <c r="E3031" s="10" t="s">
        <v>146</v>
      </c>
      <c r="F3031" s="392">
        <v>169463</v>
      </c>
      <c r="G3031" s="10"/>
      <c r="H3031" s="10">
        <f t="shared" si="82"/>
        <v>549</v>
      </c>
      <c r="I3031" s="10"/>
      <c r="J3031" s="10"/>
      <c r="K3031" s="10"/>
      <c r="M3031" s="10">
        <v>32</v>
      </c>
      <c r="N3031" s="69"/>
      <c r="P3031" s="248">
        <f t="shared" si="79"/>
        <v>0</v>
      </c>
      <c r="Q3031" s="10"/>
      <c r="R3031" s="10"/>
      <c r="S3031" s="10"/>
      <c r="T3031" s="180">
        <f t="shared" si="80"/>
        <v>5295.71875</v>
      </c>
      <c r="U3031" s="10"/>
      <c r="V3031" s="10"/>
      <c r="W3031" s="10"/>
      <c r="Y3031" s="10"/>
      <c r="Z3031" s="10"/>
      <c r="AB3031" s="10"/>
      <c r="AC3031" s="10"/>
      <c r="AD3031" s="10"/>
      <c r="AE3031" s="3"/>
      <c r="AF3031" s="3"/>
    </row>
    <row r="3032" spans="1:32" x14ac:dyDescent="0.2">
      <c r="A3032" s="55"/>
      <c r="B3032" s="199"/>
      <c r="C3032" s="10" t="s">
        <v>216</v>
      </c>
      <c r="D3032" s="10"/>
      <c r="E3032" s="10" t="s">
        <v>144</v>
      </c>
      <c r="F3032" s="392">
        <v>326</v>
      </c>
      <c r="G3032" s="10"/>
      <c r="H3032" s="10">
        <f t="shared" si="82"/>
        <v>1</v>
      </c>
      <c r="I3032" s="10"/>
      <c r="J3032" s="10"/>
      <c r="K3032" s="10"/>
      <c r="M3032" s="10">
        <v>3</v>
      </c>
      <c r="N3032" s="69"/>
      <c r="P3032" s="248">
        <f t="shared" si="79"/>
        <v>0</v>
      </c>
      <c r="Q3032" s="10"/>
      <c r="R3032" s="10"/>
      <c r="S3032" s="10"/>
      <c r="T3032" s="180">
        <f t="shared" si="80"/>
        <v>108.66666666666667</v>
      </c>
      <c r="U3032" s="10"/>
      <c r="V3032" s="10"/>
      <c r="W3032" s="10"/>
      <c r="Y3032" s="10"/>
      <c r="Z3032" s="10"/>
      <c r="AB3032" s="10"/>
      <c r="AC3032" s="10"/>
      <c r="AD3032" s="10"/>
      <c r="AE3032" s="3"/>
      <c r="AF3032" s="3"/>
    </row>
    <row r="3033" spans="1:32" x14ac:dyDescent="0.2">
      <c r="A3033" s="55"/>
      <c r="B3033" s="199"/>
      <c r="C3033" s="10" t="s">
        <v>216</v>
      </c>
      <c r="D3033" s="10"/>
      <c r="E3033" s="10" t="s">
        <v>217</v>
      </c>
      <c r="F3033" s="392">
        <v>154474</v>
      </c>
      <c r="G3033" s="10"/>
      <c r="H3033" s="10">
        <f t="shared" si="82"/>
        <v>501</v>
      </c>
      <c r="I3033" s="10"/>
      <c r="J3033" s="10"/>
      <c r="K3033" s="10"/>
      <c r="M3033" s="10">
        <v>68</v>
      </c>
      <c r="N3033" s="69"/>
      <c r="P3033" s="248">
        <f t="shared" si="79"/>
        <v>0</v>
      </c>
      <c r="Q3033" s="10"/>
      <c r="R3033" s="10"/>
      <c r="S3033" s="10"/>
      <c r="T3033" s="180">
        <f t="shared" si="80"/>
        <v>2271.6764705882351</v>
      </c>
      <c r="U3033" s="10"/>
      <c r="V3033" s="10"/>
      <c r="W3033" s="10"/>
      <c r="Y3033" s="10"/>
      <c r="Z3033" s="10"/>
      <c r="AB3033" s="10"/>
      <c r="AC3033" s="10"/>
      <c r="AD3033" s="10"/>
      <c r="AE3033" s="3"/>
      <c r="AF3033" s="3"/>
    </row>
    <row r="3034" spans="1:32" x14ac:dyDescent="0.2">
      <c r="A3034" s="55"/>
      <c r="B3034" s="199"/>
      <c r="C3034" s="10" t="s">
        <v>216</v>
      </c>
      <c r="D3034" s="10"/>
      <c r="E3034" s="10" t="s">
        <v>218</v>
      </c>
      <c r="F3034" s="392">
        <v>48</v>
      </c>
      <c r="G3034" s="10"/>
      <c r="H3034" s="10">
        <f t="shared" si="82"/>
        <v>0</v>
      </c>
      <c r="I3034" s="10"/>
      <c r="J3034" s="10"/>
      <c r="K3034" s="10"/>
      <c r="M3034" s="10">
        <v>1</v>
      </c>
      <c r="N3034" s="69"/>
      <c r="P3034" s="248">
        <f t="shared" si="79"/>
        <v>0</v>
      </c>
      <c r="Q3034" s="10"/>
      <c r="R3034" s="10"/>
      <c r="S3034" s="10"/>
      <c r="T3034" s="180">
        <f t="shared" si="80"/>
        <v>48</v>
      </c>
      <c r="U3034" s="10"/>
      <c r="V3034" s="10"/>
      <c r="W3034" s="10"/>
      <c r="Y3034" s="10"/>
      <c r="Z3034" s="10"/>
      <c r="AB3034" s="10"/>
      <c r="AC3034" s="10"/>
      <c r="AD3034" s="10"/>
      <c r="AE3034" s="3"/>
      <c r="AF3034" s="3"/>
    </row>
    <row r="3035" spans="1:32" x14ac:dyDescent="0.2">
      <c r="A3035" s="55"/>
      <c r="B3035" s="199"/>
      <c r="C3035" s="10" t="s">
        <v>219</v>
      </c>
      <c r="D3035" s="10"/>
      <c r="E3035" s="10" t="s">
        <v>169</v>
      </c>
      <c r="F3035" s="392">
        <v>7637</v>
      </c>
      <c r="G3035" s="10"/>
      <c r="H3035" s="10">
        <f t="shared" si="82"/>
        <v>25</v>
      </c>
      <c r="I3035" s="10"/>
      <c r="J3035" s="10"/>
      <c r="K3035" s="10"/>
      <c r="M3035" s="10">
        <v>13</v>
      </c>
      <c r="N3035" s="69"/>
      <c r="P3035" s="248">
        <f t="shared" si="79"/>
        <v>0</v>
      </c>
      <c r="Q3035" s="10"/>
      <c r="R3035" s="10"/>
      <c r="S3035" s="10"/>
      <c r="T3035" s="180">
        <f t="shared" si="80"/>
        <v>587.46153846153845</v>
      </c>
      <c r="U3035" s="10"/>
      <c r="V3035" s="10"/>
      <c r="W3035" s="10"/>
      <c r="Y3035" s="10"/>
      <c r="Z3035" s="10"/>
      <c r="AB3035" s="10"/>
      <c r="AC3035" s="10"/>
      <c r="AD3035" s="10"/>
      <c r="AE3035" s="3"/>
      <c r="AF3035" s="3"/>
    </row>
    <row r="3036" spans="1:32" x14ac:dyDescent="0.2">
      <c r="A3036" s="55"/>
      <c r="B3036" s="199"/>
      <c r="C3036" s="10" t="s">
        <v>220</v>
      </c>
      <c r="D3036" s="10"/>
      <c r="E3036" s="10" t="s">
        <v>221</v>
      </c>
      <c r="F3036" s="392">
        <v>955801</v>
      </c>
      <c r="G3036" s="10"/>
      <c r="H3036" s="10">
        <f t="shared" si="82"/>
        <v>3099</v>
      </c>
      <c r="I3036" s="10"/>
      <c r="J3036" s="10"/>
      <c r="K3036" s="10"/>
      <c r="M3036" s="10">
        <v>25</v>
      </c>
      <c r="N3036" s="69"/>
      <c r="P3036" s="248">
        <f t="shared" si="79"/>
        <v>0</v>
      </c>
      <c r="Q3036" s="10"/>
      <c r="R3036" s="10"/>
      <c r="S3036" s="10"/>
      <c r="T3036" s="180">
        <f t="shared" si="80"/>
        <v>38232.04</v>
      </c>
      <c r="U3036" s="10"/>
      <c r="V3036" s="10"/>
      <c r="W3036" s="10"/>
      <c r="Y3036" s="10"/>
      <c r="Z3036" s="10"/>
      <c r="AB3036" s="10"/>
      <c r="AC3036" s="10"/>
      <c r="AD3036" s="10"/>
      <c r="AE3036" s="3"/>
      <c r="AF3036" s="3"/>
    </row>
    <row r="3037" spans="1:32" x14ac:dyDescent="0.2">
      <c r="A3037" s="55"/>
      <c r="B3037" s="199"/>
      <c r="C3037" s="10" t="s">
        <v>222</v>
      </c>
      <c r="D3037" s="10"/>
      <c r="E3037" s="10" t="s">
        <v>96</v>
      </c>
      <c r="F3037" s="392">
        <v>713</v>
      </c>
      <c r="G3037" s="10"/>
      <c r="H3037" s="10">
        <f t="shared" si="82"/>
        <v>2</v>
      </c>
      <c r="I3037" s="10"/>
      <c r="J3037" s="10"/>
      <c r="K3037" s="10"/>
      <c r="M3037" s="10">
        <v>1</v>
      </c>
      <c r="N3037" s="69"/>
      <c r="P3037" s="248">
        <f t="shared" si="79"/>
        <v>0</v>
      </c>
      <c r="Q3037" s="10"/>
      <c r="R3037" s="10"/>
      <c r="S3037" s="10"/>
      <c r="T3037" s="180">
        <f t="shared" si="80"/>
        <v>713</v>
      </c>
      <c r="U3037" s="10"/>
      <c r="V3037" s="10"/>
      <c r="W3037" s="10"/>
      <c r="Y3037" s="10"/>
      <c r="Z3037" s="10"/>
      <c r="AB3037" s="10"/>
      <c r="AC3037" s="10"/>
      <c r="AD3037" s="10"/>
      <c r="AE3037" s="3"/>
      <c r="AF3037" s="3"/>
    </row>
    <row r="3038" spans="1:32" x14ac:dyDescent="0.2">
      <c r="A3038" s="55"/>
      <c r="B3038" s="199"/>
      <c r="C3038" s="10" t="s">
        <v>222</v>
      </c>
      <c r="D3038" s="10"/>
      <c r="E3038" s="10" t="s">
        <v>204</v>
      </c>
      <c r="F3038" s="392">
        <v>164845</v>
      </c>
      <c r="G3038" s="10"/>
      <c r="H3038" s="10">
        <f t="shared" si="82"/>
        <v>534</v>
      </c>
      <c r="I3038" s="10"/>
      <c r="J3038" s="10"/>
      <c r="K3038" s="10"/>
      <c r="M3038" s="10">
        <v>126</v>
      </c>
      <c r="N3038" s="69"/>
      <c r="P3038" s="248">
        <f t="shared" si="79"/>
        <v>0</v>
      </c>
      <c r="Q3038" s="10"/>
      <c r="R3038" s="10"/>
      <c r="S3038" s="10"/>
      <c r="T3038" s="180">
        <f t="shared" si="80"/>
        <v>1308.2936507936508</v>
      </c>
      <c r="U3038" s="10"/>
      <c r="V3038" s="10"/>
      <c r="W3038" s="10"/>
      <c r="Y3038" s="10"/>
      <c r="Z3038" s="10"/>
      <c r="AB3038" s="10"/>
      <c r="AC3038" s="10"/>
      <c r="AD3038" s="10"/>
      <c r="AE3038" s="3"/>
      <c r="AF3038" s="3"/>
    </row>
    <row r="3039" spans="1:32" x14ac:dyDescent="0.2">
      <c r="A3039" s="55"/>
      <c r="B3039" s="199"/>
      <c r="C3039" s="10" t="s">
        <v>225</v>
      </c>
      <c r="D3039" s="10"/>
      <c r="E3039" s="10" t="s">
        <v>226</v>
      </c>
      <c r="F3039" s="392">
        <v>38532</v>
      </c>
      <c r="G3039" s="10"/>
      <c r="H3039" s="10">
        <f t="shared" si="82"/>
        <v>125</v>
      </c>
      <c r="I3039" s="10"/>
      <c r="J3039" s="10"/>
      <c r="K3039" s="10"/>
      <c r="M3039" s="10">
        <v>14</v>
      </c>
      <c r="N3039" s="69"/>
      <c r="P3039" s="248">
        <f t="shared" si="79"/>
        <v>0</v>
      </c>
      <c r="Q3039" s="10"/>
      <c r="R3039" s="10"/>
      <c r="S3039" s="10"/>
      <c r="T3039" s="180">
        <f t="shared" si="80"/>
        <v>2752.2857142857142</v>
      </c>
      <c r="U3039" s="10"/>
      <c r="V3039" s="10"/>
      <c r="W3039" s="10"/>
      <c r="Y3039" s="10"/>
      <c r="Z3039" s="10"/>
      <c r="AB3039" s="10"/>
      <c r="AC3039" s="10"/>
      <c r="AD3039" s="10"/>
      <c r="AE3039" s="3"/>
      <c r="AF3039" s="3"/>
    </row>
    <row r="3040" spans="1:32" x14ac:dyDescent="0.2">
      <c r="A3040" s="55"/>
      <c r="B3040" s="199"/>
      <c r="C3040" s="10" t="s">
        <v>225</v>
      </c>
      <c r="D3040" s="10"/>
      <c r="E3040" s="10" t="s">
        <v>74</v>
      </c>
      <c r="F3040" s="392"/>
      <c r="G3040" s="10"/>
      <c r="H3040" s="10">
        <f t="shared" si="82"/>
        <v>0</v>
      </c>
      <c r="I3040" s="10"/>
      <c r="J3040" s="10"/>
      <c r="K3040" s="10"/>
      <c r="M3040" s="10">
        <v>1</v>
      </c>
      <c r="N3040" s="69"/>
      <c r="P3040" s="248">
        <f t="shared" si="79"/>
        <v>0</v>
      </c>
      <c r="Q3040" s="10"/>
      <c r="R3040" s="10"/>
      <c r="S3040" s="10"/>
      <c r="T3040" s="180">
        <f t="shared" si="80"/>
        <v>0</v>
      </c>
      <c r="U3040" s="10"/>
      <c r="V3040" s="10"/>
      <c r="W3040" s="10"/>
      <c r="Y3040" s="10"/>
      <c r="Z3040" s="10"/>
      <c r="AB3040" s="10"/>
      <c r="AC3040" s="10"/>
      <c r="AD3040" s="10"/>
      <c r="AE3040" s="3"/>
      <c r="AF3040" s="3"/>
    </row>
    <row r="3041" spans="1:32" x14ac:dyDescent="0.2">
      <c r="A3041" s="55"/>
      <c r="B3041" s="199"/>
      <c r="C3041" s="10" t="s">
        <v>225</v>
      </c>
      <c r="D3041" s="10"/>
      <c r="E3041" s="10" t="s">
        <v>228</v>
      </c>
      <c r="F3041" s="392">
        <v>5477</v>
      </c>
      <c r="G3041" s="10"/>
      <c r="H3041" s="10">
        <f t="shared" si="82"/>
        <v>18</v>
      </c>
      <c r="I3041" s="10"/>
      <c r="J3041" s="10"/>
      <c r="K3041" s="10"/>
      <c r="M3041" s="10">
        <v>5</v>
      </c>
      <c r="N3041" s="69"/>
      <c r="P3041" s="248">
        <f t="shared" si="79"/>
        <v>0</v>
      </c>
      <c r="Q3041" s="10"/>
      <c r="R3041" s="10"/>
      <c r="S3041" s="10"/>
      <c r="T3041" s="180">
        <f t="shared" si="80"/>
        <v>1095.4000000000001</v>
      </c>
      <c r="U3041" s="10"/>
      <c r="V3041" s="10"/>
      <c r="W3041" s="10"/>
      <c r="Y3041" s="10"/>
      <c r="Z3041" s="10"/>
      <c r="AB3041" s="10"/>
      <c r="AC3041" s="10"/>
      <c r="AD3041" s="10"/>
      <c r="AE3041" s="3"/>
      <c r="AF3041" s="3"/>
    </row>
    <row r="3042" spans="1:32" x14ac:dyDescent="0.2">
      <c r="A3042" s="55"/>
      <c r="B3042" s="199"/>
      <c r="C3042" s="10" t="s">
        <v>229</v>
      </c>
      <c r="D3042" s="10"/>
      <c r="E3042" s="10" t="s">
        <v>210</v>
      </c>
      <c r="F3042" s="392">
        <v>29058</v>
      </c>
      <c r="G3042" s="10"/>
      <c r="H3042" s="10">
        <f t="shared" si="82"/>
        <v>94</v>
      </c>
      <c r="I3042" s="10"/>
      <c r="J3042" s="10"/>
      <c r="K3042" s="10"/>
      <c r="M3042" s="10">
        <v>53</v>
      </c>
      <c r="N3042" s="69"/>
      <c r="P3042" s="248">
        <f t="shared" si="79"/>
        <v>0</v>
      </c>
      <c r="Q3042" s="10"/>
      <c r="R3042" s="10"/>
      <c r="S3042" s="10"/>
      <c r="T3042" s="180">
        <f t="shared" si="80"/>
        <v>548.2641509433962</v>
      </c>
      <c r="U3042" s="10"/>
      <c r="V3042" s="10"/>
      <c r="W3042" s="10"/>
      <c r="Y3042" s="10"/>
      <c r="Z3042" s="10"/>
      <c r="AB3042" s="10"/>
      <c r="AC3042" s="10"/>
      <c r="AD3042" s="10"/>
      <c r="AE3042" s="3"/>
      <c r="AF3042" s="3"/>
    </row>
    <row r="3043" spans="1:32" x14ac:dyDescent="0.2">
      <c r="A3043" s="55"/>
      <c r="B3043" s="199"/>
      <c r="C3043" s="10" t="s">
        <v>230</v>
      </c>
      <c r="D3043" s="10"/>
      <c r="E3043" s="10" t="s">
        <v>166</v>
      </c>
      <c r="F3043" s="392">
        <v>17808</v>
      </c>
      <c r="G3043" s="10"/>
      <c r="H3043" s="10">
        <f t="shared" si="82"/>
        <v>58</v>
      </c>
      <c r="I3043" s="10"/>
      <c r="J3043" s="10"/>
      <c r="K3043" s="10"/>
      <c r="M3043" s="10">
        <v>13</v>
      </c>
      <c r="N3043" s="69"/>
      <c r="P3043" s="248">
        <f t="shared" si="79"/>
        <v>0</v>
      </c>
      <c r="Q3043" s="10"/>
      <c r="R3043" s="10"/>
      <c r="S3043" s="10"/>
      <c r="T3043" s="180">
        <f t="shared" si="80"/>
        <v>1369.8461538461538</v>
      </c>
      <c r="U3043" s="10"/>
      <c r="V3043" s="10"/>
      <c r="W3043" s="10"/>
      <c r="Y3043" s="10"/>
      <c r="Z3043" s="10"/>
      <c r="AB3043" s="10"/>
      <c r="AC3043" s="10"/>
      <c r="AD3043" s="10"/>
      <c r="AE3043" s="3"/>
      <c r="AF3043" s="3"/>
    </row>
    <row r="3044" spans="1:32" x14ac:dyDescent="0.2">
      <c r="A3044" s="55"/>
      <c r="B3044" s="199"/>
      <c r="C3044" s="10" t="s">
        <v>231</v>
      </c>
      <c r="D3044" s="10"/>
      <c r="E3044" s="10" t="s">
        <v>96</v>
      </c>
      <c r="F3044" s="392">
        <v>41111</v>
      </c>
      <c r="G3044" s="10"/>
      <c r="H3044" s="10">
        <f t="shared" ref="H3044:H3107" si="83">ROUND($H$3440*F3044/$F$3440,0)</f>
        <v>133</v>
      </c>
      <c r="I3044" s="10"/>
      <c r="J3044" s="10"/>
      <c r="K3044" s="10"/>
      <c r="M3044" s="10">
        <v>46</v>
      </c>
      <c r="N3044" s="69"/>
      <c r="P3044" s="248">
        <f t="shared" si="79"/>
        <v>0</v>
      </c>
      <c r="Q3044" s="10"/>
      <c r="R3044" s="10"/>
      <c r="S3044" s="10"/>
      <c r="T3044" s="180">
        <f t="shared" si="80"/>
        <v>893.71739130434787</v>
      </c>
      <c r="U3044" s="10"/>
      <c r="V3044" s="10"/>
      <c r="W3044" s="10"/>
      <c r="Y3044" s="10"/>
      <c r="Z3044" s="10"/>
      <c r="AB3044" s="10"/>
      <c r="AC3044" s="10"/>
      <c r="AD3044" s="10"/>
      <c r="AE3044" s="3"/>
      <c r="AF3044" s="3"/>
    </row>
    <row r="3045" spans="1:32" x14ac:dyDescent="0.2">
      <c r="A3045" s="55"/>
      <c r="B3045" s="199"/>
      <c r="C3045" s="10" t="s">
        <v>231</v>
      </c>
      <c r="D3045" s="10"/>
      <c r="E3045" s="10" t="s">
        <v>245</v>
      </c>
      <c r="F3045" s="392">
        <v>4</v>
      </c>
      <c r="G3045" s="10"/>
      <c r="H3045" s="10">
        <f t="shared" si="83"/>
        <v>0</v>
      </c>
      <c r="I3045" s="10"/>
      <c r="J3045" s="10"/>
      <c r="K3045" s="10"/>
      <c r="M3045" s="10">
        <v>1</v>
      </c>
      <c r="N3045" s="69"/>
      <c r="P3045" s="248">
        <f t="shared" si="79"/>
        <v>0</v>
      </c>
      <c r="Q3045" s="10"/>
      <c r="R3045" s="10"/>
      <c r="S3045" s="10"/>
      <c r="T3045" s="180">
        <f t="shared" si="80"/>
        <v>4</v>
      </c>
      <c r="U3045" s="10"/>
      <c r="V3045" s="10"/>
      <c r="W3045" s="10"/>
      <c r="Y3045" s="10"/>
      <c r="Z3045" s="10"/>
      <c r="AB3045" s="10"/>
      <c r="AC3045" s="10"/>
      <c r="AD3045" s="10"/>
      <c r="AE3045" s="3"/>
      <c r="AF3045" s="3"/>
    </row>
    <row r="3046" spans="1:32" x14ac:dyDescent="0.2">
      <c r="A3046" s="55"/>
      <c r="B3046" s="199"/>
      <c r="C3046" s="10" t="s">
        <v>232</v>
      </c>
      <c r="D3046" s="10"/>
      <c r="E3046" s="10" t="s">
        <v>234</v>
      </c>
      <c r="F3046" s="392">
        <v>964256</v>
      </c>
      <c r="G3046" s="10"/>
      <c r="H3046" s="10">
        <f t="shared" si="83"/>
        <v>3126</v>
      </c>
      <c r="I3046" s="10"/>
      <c r="J3046" s="10"/>
      <c r="K3046" s="10"/>
      <c r="M3046" s="10">
        <v>31</v>
      </c>
      <c r="N3046" s="69"/>
      <c r="P3046" s="248">
        <f t="shared" si="79"/>
        <v>0</v>
      </c>
      <c r="Q3046" s="10"/>
      <c r="R3046" s="10"/>
      <c r="S3046" s="10"/>
      <c r="T3046" s="180">
        <f t="shared" si="80"/>
        <v>31105.032258064515</v>
      </c>
      <c r="U3046" s="10"/>
      <c r="V3046" s="10"/>
      <c r="W3046" s="10"/>
      <c r="Y3046" s="10"/>
      <c r="Z3046" s="10"/>
      <c r="AB3046" s="10"/>
      <c r="AC3046" s="10"/>
      <c r="AD3046" s="10"/>
      <c r="AE3046" s="3"/>
      <c r="AF3046" s="3"/>
    </row>
    <row r="3047" spans="1:32" x14ac:dyDescent="0.2">
      <c r="A3047" s="55"/>
      <c r="B3047" s="199"/>
      <c r="C3047" s="10" t="s">
        <v>235</v>
      </c>
      <c r="D3047" s="10"/>
      <c r="E3047" s="10" t="s">
        <v>126</v>
      </c>
      <c r="F3047" s="392">
        <v>811</v>
      </c>
      <c r="G3047" s="10"/>
      <c r="H3047" s="10">
        <f t="shared" si="83"/>
        <v>3</v>
      </c>
      <c r="I3047" s="10"/>
      <c r="J3047" s="10"/>
      <c r="K3047" s="10"/>
      <c r="M3047" s="10">
        <v>1</v>
      </c>
      <c r="N3047" s="69"/>
      <c r="P3047" s="248">
        <f t="shared" si="79"/>
        <v>0</v>
      </c>
      <c r="Q3047" s="10"/>
      <c r="R3047" s="10"/>
      <c r="S3047" s="10"/>
      <c r="T3047" s="180">
        <f t="shared" si="80"/>
        <v>811</v>
      </c>
      <c r="U3047" s="10"/>
      <c r="V3047" s="10"/>
      <c r="W3047" s="10"/>
      <c r="Y3047" s="10"/>
      <c r="Z3047" s="10"/>
      <c r="AB3047" s="10"/>
      <c r="AC3047" s="10"/>
      <c r="AD3047" s="10"/>
      <c r="AE3047" s="3"/>
      <c r="AF3047" s="3"/>
    </row>
    <row r="3048" spans="1:32" x14ac:dyDescent="0.2">
      <c r="A3048" s="55"/>
      <c r="B3048" s="199"/>
      <c r="C3048" s="10" t="s">
        <v>235</v>
      </c>
      <c r="D3048" s="10"/>
      <c r="E3048" s="10" t="s">
        <v>236</v>
      </c>
      <c r="F3048" s="392">
        <v>28304</v>
      </c>
      <c r="G3048" s="10"/>
      <c r="H3048" s="10">
        <f t="shared" si="83"/>
        <v>92</v>
      </c>
      <c r="I3048" s="10"/>
      <c r="J3048" s="10"/>
      <c r="K3048" s="10"/>
      <c r="M3048" s="10">
        <v>32</v>
      </c>
      <c r="N3048" s="69"/>
      <c r="P3048" s="248">
        <f t="shared" si="79"/>
        <v>0</v>
      </c>
      <c r="Q3048" s="10"/>
      <c r="R3048" s="10"/>
      <c r="S3048" s="10"/>
      <c r="T3048" s="180">
        <f t="shared" si="80"/>
        <v>884.5</v>
      </c>
      <c r="U3048" s="10"/>
      <c r="V3048" s="10"/>
      <c r="W3048" s="10"/>
      <c r="Y3048" s="10"/>
      <c r="Z3048" s="10"/>
      <c r="AB3048" s="10"/>
      <c r="AC3048" s="10"/>
      <c r="AD3048" s="10"/>
      <c r="AE3048" s="3"/>
      <c r="AF3048" s="3"/>
    </row>
    <row r="3049" spans="1:32" x14ac:dyDescent="0.2">
      <c r="A3049" s="55"/>
      <c r="B3049" s="199"/>
      <c r="C3049" s="10" t="s">
        <v>237</v>
      </c>
      <c r="D3049" s="10"/>
      <c r="E3049" s="10" t="s">
        <v>238</v>
      </c>
      <c r="F3049" s="392">
        <v>101383</v>
      </c>
      <c r="G3049" s="10"/>
      <c r="H3049" s="10">
        <f t="shared" si="83"/>
        <v>329</v>
      </c>
      <c r="I3049" s="10"/>
      <c r="J3049" s="10"/>
      <c r="K3049" s="10"/>
      <c r="M3049" s="10">
        <v>84</v>
      </c>
      <c r="N3049" s="69"/>
      <c r="P3049" s="248">
        <f t="shared" si="79"/>
        <v>0</v>
      </c>
      <c r="Q3049" s="10"/>
      <c r="R3049" s="10"/>
      <c r="S3049" s="10"/>
      <c r="T3049" s="180">
        <f t="shared" si="80"/>
        <v>1206.9404761904761</v>
      </c>
      <c r="U3049" s="10"/>
      <c r="V3049" s="10"/>
      <c r="W3049" s="10"/>
      <c r="Y3049" s="10"/>
      <c r="Z3049" s="10"/>
      <c r="AB3049" s="10"/>
      <c r="AC3049" s="10"/>
      <c r="AD3049" s="10"/>
      <c r="AE3049" s="3"/>
      <c r="AF3049" s="3"/>
    </row>
    <row r="3050" spans="1:32" x14ac:dyDescent="0.2">
      <c r="A3050" s="55"/>
      <c r="B3050" s="199"/>
      <c r="C3050" s="10" t="s">
        <v>239</v>
      </c>
      <c r="D3050" s="10"/>
      <c r="E3050" s="10" t="s">
        <v>178</v>
      </c>
      <c r="F3050" s="392">
        <v>18084</v>
      </c>
      <c r="G3050" s="10"/>
      <c r="H3050" s="10">
        <f t="shared" si="83"/>
        <v>59</v>
      </c>
      <c r="I3050" s="10"/>
      <c r="J3050" s="10"/>
      <c r="K3050" s="10"/>
      <c r="M3050" s="10">
        <v>6</v>
      </c>
      <c r="N3050" s="69"/>
      <c r="P3050" s="248">
        <f t="shared" si="79"/>
        <v>0</v>
      </c>
      <c r="Q3050" s="10"/>
      <c r="R3050" s="10"/>
      <c r="S3050" s="10"/>
      <c r="T3050" s="180">
        <f t="shared" si="80"/>
        <v>3014</v>
      </c>
      <c r="U3050" s="10"/>
      <c r="V3050" s="10"/>
      <c r="W3050" s="10"/>
      <c r="Y3050" s="10"/>
      <c r="Z3050" s="10"/>
      <c r="AB3050" s="10"/>
      <c r="AC3050" s="10"/>
      <c r="AD3050" s="10"/>
      <c r="AE3050" s="3"/>
      <c r="AF3050" s="3"/>
    </row>
    <row r="3051" spans="1:32" x14ac:dyDescent="0.2">
      <c r="A3051" s="55"/>
      <c r="B3051" s="199"/>
      <c r="C3051" s="10" t="s">
        <v>240</v>
      </c>
      <c r="D3051" s="10"/>
      <c r="E3051" s="10" t="s">
        <v>152</v>
      </c>
      <c r="F3051" s="392">
        <v>10543</v>
      </c>
      <c r="G3051" s="10"/>
      <c r="H3051" s="10">
        <f t="shared" si="83"/>
        <v>34</v>
      </c>
      <c r="I3051" s="10"/>
      <c r="J3051" s="10"/>
      <c r="K3051" s="10"/>
      <c r="M3051" s="10">
        <v>11</v>
      </c>
      <c r="N3051" s="69"/>
      <c r="P3051" s="248">
        <f t="shared" si="79"/>
        <v>0</v>
      </c>
      <c r="Q3051" s="10"/>
      <c r="R3051" s="10"/>
      <c r="S3051" s="10"/>
      <c r="T3051" s="180">
        <f t="shared" si="80"/>
        <v>958.4545454545455</v>
      </c>
      <c r="U3051" s="10"/>
      <c r="V3051" s="10"/>
      <c r="W3051" s="10"/>
      <c r="Y3051" s="10"/>
      <c r="Z3051" s="10"/>
      <c r="AB3051" s="10"/>
      <c r="AC3051" s="10"/>
      <c r="AD3051" s="10"/>
      <c r="AE3051" s="3"/>
      <c r="AF3051" s="3"/>
    </row>
    <row r="3052" spans="1:32" x14ac:dyDescent="0.2">
      <c r="A3052" s="55"/>
      <c r="B3052" s="199"/>
      <c r="C3052" s="10" t="s">
        <v>241</v>
      </c>
      <c r="D3052" s="10"/>
      <c r="E3052" s="10" t="s">
        <v>80</v>
      </c>
      <c r="F3052" s="392">
        <v>4053</v>
      </c>
      <c r="G3052" s="10"/>
      <c r="H3052" s="10">
        <f t="shared" si="83"/>
        <v>13</v>
      </c>
      <c r="I3052" s="10"/>
      <c r="J3052" s="10"/>
      <c r="K3052" s="10"/>
      <c r="M3052" s="10">
        <v>3</v>
      </c>
      <c r="N3052" s="69"/>
      <c r="P3052" s="248">
        <f t="shared" si="79"/>
        <v>0</v>
      </c>
      <c r="Q3052" s="10"/>
      <c r="R3052" s="10"/>
      <c r="S3052" s="10"/>
      <c r="T3052" s="180">
        <f t="shared" si="80"/>
        <v>1351</v>
      </c>
      <c r="U3052" s="10"/>
      <c r="V3052" s="10"/>
      <c r="W3052" s="10"/>
      <c r="Y3052" s="10"/>
      <c r="Z3052" s="10"/>
      <c r="AB3052" s="10"/>
      <c r="AC3052" s="10"/>
      <c r="AD3052" s="10"/>
      <c r="AE3052" s="3"/>
      <c r="AF3052" s="3"/>
    </row>
    <row r="3053" spans="1:32" x14ac:dyDescent="0.2">
      <c r="A3053" s="55"/>
      <c r="B3053" s="199"/>
      <c r="C3053" s="10" t="s">
        <v>598</v>
      </c>
      <c r="D3053" s="10"/>
      <c r="E3053" s="10" t="s">
        <v>85</v>
      </c>
      <c r="F3053" s="392">
        <v>66</v>
      </c>
      <c r="G3053" s="10"/>
      <c r="H3053" s="10">
        <f t="shared" si="83"/>
        <v>0</v>
      </c>
      <c r="I3053" s="10"/>
      <c r="J3053" s="10"/>
      <c r="K3053" s="10"/>
      <c r="M3053" s="10">
        <v>1</v>
      </c>
      <c r="N3053" s="69"/>
      <c r="P3053" s="248">
        <f t="shared" si="79"/>
        <v>0</v>
      </c>
      <c r="Q3053" s="10"/>
      <c r="R3053" s="10"/>
      <c r="S3053" s="10"/>
      <c r="T3053" s="180">
        <f t="shared" si="80"/>
        <v>66</v>
      </c>
      <c r="U3053" s="10"/>
      <c r="V3053" s="10"/>
      <c r="W3053" s="10"/>
      <c r="Y3053" s="10"/>
      <c r="Z3053" s="10"/>
      <c r="AB3053" s="10"/>
      <c r="AC3053" s="10"/>
      <c r="AD3053" s="10"/>
      <c r="AE3053" s="3"/>
      <c r="AF3053" s="3"/>
    </row>
    <row r="3054" spans="1:32" x14ac:dyDescent="0.2">
      <c r="A3054" s="55"/>
      <c r="B3054" s="199"/>
      <c r="C3054" s="10" t="s">
        <v>242</v>
      </c>
      <c r="D3054" s="10"/>
      <c r="E3054" s="10" t="s">
        <v>67</v>
      </c>
      <c r="F3054" s="392">
        <v>124</v>
      </c>
      <c r="G3054" s="10"/>
      <c r="H3054" s="10">
        <f t="shared" si="83"/>
        <v>0</v>
      </c>
      <c r="I3054" s="10"/>
      <c r="J3054" s="10"/>
      <c r="K3054" s="10"/>
      <c r="M3054" s="10">
        <v>1</v>
      </c>
      <c r="N3054" s="69"/>
      <c r="P3054" s="248">
        <f t="shared" si="79"/>
        <v>0</v>
      </c>
      <c r="Q3054" s="10"/>
      <c r="R3054" s="10"/>
      <c r="S3054" s="10"/>
      <c r="T3054" s="180">
        <f t="shared" si="80"/>
        <v>124</v>
      </c>
      <c r="U3054" s="10"/>
      <c r="V3054" s="10"/>
      <c r="W3054" s="10"/>
      <c r="Y3054" s="10"/>
      <c r="Z3054" s="10"/>
      <c r="AB3054" s="10"/>
      <c r="AC3054" s="10"/>
      <c r="AD3054" s="10"/>
      <c r="AE3054" s="3"/>
      <c r="AF3054" s="3"/>
    </row>
    <row r="3055" spans="1:32" x14ac:dyDescent="0.2">
      <c r="A3055" s="55"/>
      <c r="B3055" s="199"/>
      <c r="C3055" s="10" t="s">
        <v>242</v>
      </c>
      <c r="D3055" s="10"/>
      <c r="E3055" s="10" t="s">
        <v>74</v>
      </c>
      <c r="F3055" s="392">
        <v>541</v>
      </c>
      <c r="G3055" s="10"/>
      <c r="H3055" s="10">
        <f t="shared" si="83"/>
        <v>2</v>
      </c>
      <c r="I3055" s="10"/>
      <c r="J3055" s="10"/>
      <c r="K3055" s="10"/>
      <c r="M3055" s="10">
        <v>1</v>
      </c>
      <c r="N3055" s="69"/>
      <c r="P3055" s="248">
        <f t="shared" si="79"/>
        <v>0</v>
      </c>
      <c r="Q3055" s="10"/>
      <c r="R3055" s="10"/>
      <c r="S3055" s="10"/>
      <c r="T3055" s="180">
        <f t="shared" si="80"/>
        <v>541</v>
      </c>
      <c r="U3055" s="10"/>
      <c r="V3055" s="10"/>
      <c r="W3055" s="10"/>
      <c r="Y3055" s="10"/>
      <c r="Z3055" s="10"/>
      <c r="AB3055" s="10"/>
      <c r="AC3055" s="10"/>
      <c r="AD3055" s="10"/>
      <c r="AE3055" s="3"/>
      <c r="AF3055" s="3"/>
    </row>
    <row r="3056" spans="1:32" x14ac:dyDescent="0.2">
      <c r="A3056" s="55"/>
      <c r="B3056" s="199"/>
      <c r="C3056" s="10" t="s">
        <v>243</v>
      </c>
      <c r="D3056" s="10"/>
      <c r="E3056" s="10" t="s">
        <v>156</v>
      </c>
      <c r="F3056" s="392">
        <v>186</v>
      </c>
      <c r="G3056" s="10"/>
      <c r="H3056" s="10">
        <f t="shared" si="83"/>
        <v>1</v>
      </c>
      <c r="I3056" s="10"/>
      <c r="J3056" s="10"/>
      <c r="K3056" s="10"/>
      <c r="M3056" s="10">
        <v>2</v>
      </c>
      <c r="N3056" s="69"/>
      <c r="P3056" s="248">
        <f t="shared" si="79"/>
        <v>0</v>
      </c>
      <c r="Q3056" s="10"/>
      <c r="R3056" s="10"/>
      <c r="S3056" s="10"/>
      <c r="T3056" s="180">
        <f t="shared" si="80"/>
        <v>93</v>
      </c>
      <c r="U3056" s="10"/>
      <c r="V3056" s="10"/>
      <c r="W3056" s="10"/>
      <c r="Y3056" s="10"/>
      <c r="Z3056" s="10"/>
      <c r="AB3056" s="10"/>
      <c r="AC3056" s="10"/>
      <c r="AD3056" s="10"/>
      <c r="AE3056" s="3"/>
      <c r="AF3056" s="3"/>
    </row>
    <row r="3057" spans="1:32" x14ac:dyDescent="0.2">
      <c r="A3057" s="55"/>
      <c r="B3057" s="199"/>
      <c r="C3057" s="10" t="s">
        <v>244</v>
      </c>
      <c r="D3057" s="10"/>
      <c r="E3057" s="10" t="s">
        <v>245</v>
      </c>
      <c r="F3057" s="392">
        <v>947</v>
      </c>
      <c r="G3057" s="10"/>
      <c r="H3057" s="10">
        <f t="shared" si="83"/>
        <v>3</v>
      </c>
      <c r="I3057" s="10"/>
      <c r="J3057" s="10"/>
      <c r="K3057" s="10"/>
      <c r="M3057" s="10">
        <v>3</v>
      </c>
      <c r="N3057" s="69"/>
      <c r="P3057" s="248">
        <f t="shared" si="79"/>
        <v>0</v>
      </c>
      <c r="Q3057" s="10"/>
      <c r="R3057" s="10"/>
      <c r="S3057" s="10"/>
      <c r="T3057" s="180">
        <f t="shared" si="80"/>
        <v>315.66666666666669</v>
      </c>
      <c r="U3057" s="10"/>
      <c r="V3057" s="10"/>
      <c r="W3057" s="10"/>
      <c r="Y3057" s="10"/>
      <c r="Z3057" s="10"/>
      <c r="AB3057" s="10"/>
      <c r="AC3057" s="10"/>
      <c r="AD3057" s="10"/>
      <c r="AE3057" s="3"/>
      <c r="AF3057" s="3"/>
    </row>
    <row r="3058" spans="1:32" x14ac:dyDescent="0.2">
      <c r="A3058" s="55"/>
      <c r="B3058" s="199"/>
      <c r="C3058" s="10" t="s">
        <v>246</v>
      </c>
      <c r="D3058" s="10"/>
      <c r="E3058" s="10" t="s">
        <v>210</v>
      </c>
      <c r="F3058" s="392">
        <v>1701216</v>
      </c>
      <c r="G3058" s="10"/>
      <c r="H3058" s="10">
        <f t="shared" si="83"/>
        <v>5516</v>
      </c>
      <c r="I3058" s="10"/>
      <c r="J3058" s="10"/>
      <c r="K3058" s="10"/>
      <c r="M3058" s="10">
        <v>516</v>
      </c>
      <c r="N3058" s="69"/>
      <c r="P3058" s="248">
        <f t="shared" si="79"/>
        <v>0</v>
      </c>
      <c r="Q3058" s="10"/>
      <c r="R3058" s="10"/>
      <c r="S3058" s="10"/>
      <c r="T3058" s="180">
        <f t="shared" si="80"/>
        <v>3296.9302325581393</v>
      </c>
      <c r="U3058" s="10"/>
      <c r="V3058" s="10"/>
      <c r="W3058" s="10"/>
      <c r="Y3058" s="10"/>
      <c r="Z3058" s="10"/>
      <c r="AB3058" s="10"/>
      <c r="AC3058" s="10"/>
      <c r="AD3058" s="10"/>
      <c r="AE3058" s="3"/>
      <c r="AF3058" s="3"/>
    </row>
    <row r="3059" spans="1:32" x14ac:dyDescent="0.2">
      <c r="A3059" s="55"/>
      <c r="B3059" s="199"/>
      <c r="C3059" s="10" t="s">
        <v>246</v>
      </c>
      <c r="D3059" s="10"/>
      <c r="E3059" s="10" t="s">
        <v>195</v>
      </c>
      <c r="F3059" s="392">
        <v>78</v>
      </c>
      <c r="G3059" s="10"/>
      <c r="H3059" s="10">
        <f t="shared" si="83"/>
        <v>0</v>
      </c>
      <c r="I3059" s="10"/>
      <c r="J3059" s="10"/>
      <c r="K3059" s="10"/>
      <c r="M3059" s="10">
        <v>1</v>
      </c>
      <c r="N3059" s="69"/>
      <c r="P3059" s="248">
        <f t="shared" si="79"/>
        <v>0</v>
      </c>
      <c r="Q3059" s="10"/>
      <c r="R3059" s="10"/>
      <c r="S3059" s="10"/>
      <c r="T3059" s="180">
        <f t="shared" si="80"/>
        <v>78</v>
      </c>
      <c r="U3059" s="10"/>
      <c r="V3059" s="10"/>
      <c r="W3059" s="10"/>
      <c r="Y3059" s="10"/>
      <c r="Z3059" s="10"/>
      <c r="AB3059" s="10"/>
      <c r="AC3059" s="10"/>
      <c r="AD3059" s="10"/>
      <c r="AE3059" s="3"/>
      <c r="AF3059" s="3"/>
    </row>
    <row r="3060" spans="1:32" x14ac:dyDescent="0.2">
      <c r="A3060" s="55"/>
      <c r="B3060" s="199"/>
      <c r="C3060" s="10" t="s">
        <v>247</v>
      </c>
      <c r="D3060" s="10"/>
      <c r="E3060" s="10" t="s">
        <v>76</v>
      </c>
      <c r="F3060" s="392">
        <v>5102903</v>
      </c>
      <c r="G3060" s="10"/>
      <c r="H3060" s="10">
        <f t="shared" si="83"/>
        <v>16545</v>
      </c>
      <c r="I3060" s="10"/>
      <c r="J3060" s="10"/>
      <c r="K3060" s="10"/>
      <c r="M3060" s="10">
        <v>904</v>
      </c>
      <c r="N3060" s="69"/>
      <c r="P3060" s="248">
        <f t="shared" si="79"/>
        <v>0</v>
      </c>
      <c r="Q3060" s="10"/>
      <c r="R3060" s="10"/>
      <c r="S3060" s="10"/>
      <c r="T3060" s="180">
        <f t="shared" si="80"/>
        <v>5644.804203539823</v>
      </c>
      <c r="U3060" s="10"/>
      <c r="V3060" s="10"/>
      <c r="W3060" s="10"/>
      <c r="Y3060" s="10"/>
      <c r="Z3060" s="10"/>
      <c r="AB3060" s="10"/>
      <c r="AC3060" s="10"/>
      <c r="AD3060" s="10"/>
      <c r="AE3060" s="3"/>
      <c r="AF3060" s="3"/>
    </row>
    <row r="3061" spans="1:32" x14ac:dyDescent="0.2">
      <c r="A3061" s="55"/>
      <c r="B3061" s="199"/>
      <c r="C3061" s="10" t="s">
        <v>247</v>
      </c>
      <c r="D3061" s="10"/>
      <c r="E3061" s="10" t="s">
        <v>119</v>
      </c>
      <c r="F3061" s="392">
        <v>811</v>
      </c>
      <c r="G3061" s="10"/>
      <c r="H3061" s="10">
        <f t="shared" si="83"/>
        <v>3</v>
      </c>
      <c r="I3061" s="10"/>
      <c r="J3061" s="10"/>
      <c r="K3061" s="10"/>
      <c r="M3061" s="10">
        <v>1</v>
      </c>
      <c r="N3061" s="69"/>
      <c r="P3061" s="248">
        <f t="shared" si="79"/>
        <v>0</v>
      </c>
      <c r="Q3061" s="10"/>
      <c r="R3061" s="10"/>
      <c r="S3061" s="10"/>
      <c r="T3061" s="180">
        <f t="shared" si="80"/>
        <v>811</v>
      </c>
      <c r="U3061" s="10"/>
      <c r="V3061" s="10"/>
      <c r="W3061" s="10"/>
      <c r="Y3061" s="10"/>
      <c r="Z3061" s="10"/>
      <c r="AB3061" s="10"/>
      <c r="AC3061" s="10"/>
      <c r="AD3061" s="10"/>
      <c r="AE3061" s="3"/>
      <c r="AF3061" s="3"/>
    </row>
    <row r="3062" spans="1:32" x14ac:dyDescent="0.2">
      <c r="A3062" s="55"/>
      <c r="B3062" s="199"/>
      <c r="C3062" s="10" t="s">
        <v>248</v>
      </c>
      <c r="D3062" s="10"/>
      <c r="E3062" s="10" t="s">
        <v>126</v>
      </c>
      <c r="F3062" s="392">
        <v>25677</v>
      </c>
      <c r="G3062" s="10"/>
      <c r="H3062" s="10">
        <f t="shared" si="83"/>
        <v>83</v>
      </c>
      <c r="I3062" s="10"/>
      <c r="J3062" s="10"/>
      <c r="K3062" s="10"/>
      <c r="M3062" s="10">
        <v>30</v>
      </c>
      <c r="N3062" s="69"/>
      <c r="P3062" s="248">
        <f t="shared" si="79"/>
        <v>0</v>
      </c>
      <c r="Q3062" s="10"/>
      <c r="R3062" s="10"/>
      <c r="S3062" s="10"/>
      <c r="T3062" s="180">
        <f t="shared" si="80"/>
        <v>855.9</v>
      </c>
      <c r="U3062" s="10"/>
      <c r="V3062" s="10"/>
      <c r="W3062" s="10"/>
      <c r="Y3062" s="10"/>
      <c r="Z3062" s="10"/>
      <c r="AB3062" s="10"/>
      <c r="AC3062" s="10"/>
      <c r="AD3062" s="10"/>
      <c r="AE3062" s="3"/>
      <c r="AF3062" s="3"/>
    </row>
    <row r="3063" spans="1:32" x14ac:dyDescent="0.2">
      <c r="A3063" s="55"/>
      <c r="B3063" s="199"/>
      <c r="C3063" s="10" t="s">
        <v>250</v>
      </c>
      <c r="D3063" s="10"/>
      <c r="E3063" s="10" t="s">
        <v>78</v>
      </c>
      <c r="F3063" s="392">
        <v>291711</v>
      </c>
      <c r="G3063" s="10"/>
      <c r="H3063" s="10">
        <f t="shared" si="83"/>
        <v>946</v>
      </c>
      <c r="I3063" s="10"/>
      <c r="J3063" s="10"/>
      <c r="K3063" s="10"/>
      <c r="M3063" s="10">
        <v>118</v>
      </c>
      <c r="N3063" s="69"/>
      <c r="P3063" s="248">
        <f t="shared" si="79"/>
        <v>0</v>
      </c>
      <c r="Q3063" s="10"/>
      <c r="R3063" s="10"/>
      <c r="S3063" s="10"/>
      <c r="T3063" s="180">
        <f t="shared" si="80"/>
        <v>2472.1271186440677</v>
      </c>
      <c r="U3063" s="10"/>
      <c r="V3063" s="10"/>
      <c r="W3063" s="10"/>
      <c r="Y3063" s="10"/>
      <c r="Z3063" s="10"/>
      <c r="AB3063" s="10"/>
      <c r="AC3063" s="10"/>
      <c r="AD3063" s="10"/>
      <c r="AE3063" s="3"/>
      <c r="AF3063" s="3"/>
    </row>
    <row r="3064" spans="1:32" x14ac:dyDescent="0.2">
      <c r="A3064" s="55"/>
      <c r="B3064" s="199"/>
      <c r="C3064" s="10" t="s">
        <v>251</v>
      </c>
      <c r="D3064" s="10"/>
      <c r="E3064" s="10" t="s">
        <v>144</v>
      </c>
      <c r="F3064" s="392">
        <v>34</v>
      </c>
      <c r="G3064" s="10"/>
      <c r="H3064" s="10">
        <f t="shared" si="83"/>
        <v>0</v>
      </c>
      <c r="I3064" s="10"/>
      <c r="J3064" s="10"/>
      <c r="K3064" s="10"/>
      <c r="M3064" s="10">
        <v>1</v>
      </c>
      <c r="N3064" s="69"/>
      <c r="P3064" s="248">
        <f t="shared" si="79"/>
        <v>0</v>
      </c>
      <c r="Q3064" s="10"/>
      <c r="R3064" s="10"/>
      <c r="S3064" s="10"/>
      <c r="T3064" s="180">
        <f t="shared" si="80"/>
        <v>34</v>
      </c>
      <c r="U3064" s="10"/>
      <c r="V3064" s="10"/>
      <c r="W3064" s="10"/>
      <c r="Y3064" s="10"/>
      <c r="Z3064" s="10"/>
      <c r="AB3064" s="10"/>
      <c r="AC3064" s="10"/>
      <c r="AD3064" s="10"/>
      <c r="AE3064" s="3"/>
      <c r="AF3064" s="3"/>
    </row>
    <row r="3065" spans="1:32" x14ac:dyDescent="0.2">
      <c r="A3065" s="55"/>
      <c r="B3065" s="199"/>
      <c r="C3065" s="10" t="s">
        <v>251</v>
      </c>
      <c r="D3065" s="10"/>
      <c r="E3065" s="10" t="s">
        <v>234</v>
      </c>
      <c r="F3065" s="392">
        <v>360</v>
      </c>
      <c r="G3065" s="10"/>
      <c r="H3065" s="10">
        <f t="shared" si="83"/>
        <v>1</v>
      </c>
      <c r="I3065" s="10"/>
      <c r="J3065" s="10"/>
      <c r="K3065" s="10"/>
      <c r="M3065" s="10">
        <v>1</v>
      </c>
      <c r="N3065" s="69"/>
      <c r="P3065" s="248">
        <f t="shared" si="79"/>
        <v>0</v>
      </c>
      <c r="Q3065" s="10"/>
      <c r="R3065" s="10"/>
      <c r="S3065" s="10"/>
      <c r="T3065" s="180">
        <f t="shared" si="80"/>
        <v>360</v>
      </c>
      <c r="U3065" s="10"/>
      <c r="V3065" s="10"/>
      <c r="W3065" s="10"/>
      <c r="Y3065" s="10"/>
      <c r="Z3065" s="10"/>
      <c r="AB3065" s="10"/>
      <c r="AC3065" s="10"/>
      <c r="AD3065" s="10"/>
      <c r="AE3065" s="3"/>
      <c r="AF3065" s="3"/>
    </row>
    <row r="3066" spans="1:32" x14ac:dyDescent="0.2">
      <c r="A3066" s="55"/>
      <c r="B3066" s="199"/>
      <c r="C3066" s="10" t="s">
        <v>251</v>
      </c>
      <c r="D3066" s="10"/>
      <c r="E3066" s="10" t="s">
        <v>69</v>
      </c>
      <c r="F3066" s="392">
        <v>1034982</v>
      </c>
      <c r="G3066" s="10"/>
      <c r="H3066" s="10">
        <f t="shared" si="83"/>
        <v>3356</v>
      </c>
      <c r="I3066" s="10"/>
      <c r="J3066" s="10"/>
      <c r="K3066" s="10"/>
      <c r="M3066" s="10">
        <v>520</v>
      </c>
      <c r="N3066" s="69"/>
      <c r="P3066" s="248">
        <f t="shared" si="79"/>
        <v>0</v>
      </c>
      <c r="Q3066" s="10"/>
      <c r="R3066" s="10"/>
      <c r="S3066" s="10"/>
      <c r="T3066" s="180">
        <f t="shared" si="80"/>
        <v>1990.35</v>
      </c>
      <c r="U3066" s="10"/>
      <c r="V3066" s="10"/>
      <c r="W3066" s="10"/>
      <c r="Y3066" s="10"/>
      <c r="Z3066" s="10"/>
      <c r="AB3066" s="10"/>
      <c r="AC3066" s="10"/>
      <c r="AD3066" s="10"/>
      <c r="AE3066" s="3"/>
      <c r="AF3066" s="3"/>
    </row>
    <row r="3067" spans="1:32" x14ac:dyDescent="0.2">
      <c r="A3067" s="55"/>
      <c r="B3067" s="199"/>
      <c r="C3067" s="10" t="s">
        <v>252</v>
      </c>
      <c r="D3067" s="10"/>
      <c r="E3067" s="10" t="s">
        <v>78</v>
      </c>
      <c r="F3067" s="392">
        <v>36</v>
      </c>
      <c r="G3067" s="10"/>
      <c r="H3067" s="10">
        <f t="shared" si="83"/>
        <v>0</v>
      </c>
      <c r="I3067" s="10"/>
      <c r="J3067" s="10"/>
      <c r="K3067" s="10"/>
      <c r="M3067" s="10">
        <v>1</v>
      </c>
      <c r="N3067" s="69"/>
      <c r="P3067" s="248">
        <f t="shared" si="79"/>
        <v>0</v>
      </c>
      <c r="Q3067" s="10"/>
      <c r="R3067" s="10"/>
      <c r="S3067" s="10"/>
      <c r="T3067" s="180">
        <f t="shared" si="80"/>
        <v>36</v>
      </c>
      <c r="U3067" s="10"/>
      <c r="V3067" s="10"/>
      <c r="W3067" s="10"/>
      <c r="Y3067" s="10"/>
      <c r="Z3067" s="10"/>
      <c r="AB3067" s="10"/>
      <c r="AC3067" s="10"/>
      <c r="AD3067" s="10"/>
      <c r="AE3067" s="3"/>
      <c r="AF3067" s="3"/>
    </row>
    <row r="3068" spans="1:32" x14ac:dyDescent="0.2">
      <c r="A3068" s="55"/>
      <c r="B3068" s="199"/>
      <c r="C3068" s="10" t="s">
        <v>253</v>
      </c>
      <c r="D3068" s="10"/>
      <c r="E3068" s="10" t="s">
        <v>163</v>
      </c>
      <c r="F3068" s="392">
        <v>654</v>
      </c>
      <c r="G3068" s="10"/>
      <c r="H3068" s="10">
        <f t="shared" si="83"/>
        <v>2</v>
      </c>
      <c r="I3068" s="10"/>
      <c r="J3068" s="10"/>
      <c r="K3068" s="10"/>
      <c r="M3068" s="10">
        <v>8</v>
      </c>
      <c r="N3068" s="69"/>
      <c r="P3068" s="248">
        <f t="shared" si="79"/>
        <v>0</v>
      </c>
      <c r="Q3068" s="10"/>
      <c r="R3068" s="10"/>
      <c r="S3068" s="10"/>
      <c r="T3068" s="180">
        <f t="shared" si="80"/>
        <v>81.75</v>
      </c>
      <c r="U3068" s="10"/>
      <c r="V3068" s="10"/>
      <c r="W3068" s="10"/>
      <c r="Y3068" s="10"/>
      <c r="Z3068" s="10"/>
      <c r="AB3068" s="10"/>
      <c r="AC3068" s="10"/>
      <c r="AD3068" s="10"/>
      <c r="AE3068" s="3"/>
      <c r="AF3068" s="3"/>
    </row>
    <row r="3069" spans="1:32" x14ac:dyDescent="0.2">
      <c r="A3069" s="55"/>
      <c r="B3069" s="199"/>
      <c r="C3069" s="10" t="s">
        <v>254</v>
      </c>
      <c r="D3069" s="10"/>
      <c r="E3069" s="10" t="s">
        <v>255</v>
      </c>
      <c r="F3069" s="392">
        <v>275457</v>
      </c>
      <c r="G3069" s="10"/>
      <c r="H3069" s="10">
        <f t="shared" si="83"/>
        <v>893</v>
      </c>
      <c r="I3069" s="10"/>
      <c r="J3069" s="10"/>
      <c r="K3069" s="10"/>
      <c r="M3069" s="10">
        <v>121</v>
      </c>
      <c r="N3069" s="69"/>
      <c r="P3069" s="248">
        <f t="shared" si="79"/>
        <v>0</v>
      </c>
      <c r="Q3069" s="10"/>
      <c r="R3069" s="10"/>
      <c r="S3069" s="10"/>
      <c r="T3069" s="180">
        <f t="shared" si="80"/>
        <v>2276.504132231405</v>
      </c>
      <c r="U3069" s="10"/>
      <c r="V3069" s="10"/>
      <c r="W3069" s="10"/>
      <c r="Y3069" s="10"/>
      <c r="Z3069" s="10"/>
      <c r="AB3069" s="10"/>
      <c r="AC3069" s="10"/>
      <c r="AD3069" s="10"/>
      <c r="AE3069" s="3"/>
      <c r="AF3069" s="3"/>
    </row>
    <row r="3070" spans="1:32" x14ac:dyDescent="0.2">
      <c r="A3070" s="55"/>
      <c r="B3070" s="199"/>
      <c r="C3070" s="10" t="s">
        <v>599</v>
      </c>
      <c r="D3070" s="10"/>
      <c r="E3070" s="10" t="s">
        <v>119</v>
      </c>
      <c r="F3070" s="392">
        <v>418</v>
      </c>
      <c r="G3070" s="10"/>
      <c r="H3070" s="10">
        <f t="shared" si="83"/>
        <v>1</v>
      </c>
      <c r="I3070" s="10"/>
      <c r="J3070" s="10"/>
      <c r="K3070" s="10"/>
      <c r="M3070" s="10">
        <v>2</v>
      </c>
      <c r="N3070" s="69"/>
      <c r="P3070" s="248">
        <f t="shared" si="79"/>
        <v>0</v>
      </c>
      <c r="Q3070" s="10"/>
      <c r="R3070" s="10"/>
      <c r="S3070" s="10"/>
      <c r="T3070" s="180">
        <f t="shared" si="80"/>
        <v>209</v>
      </c>
      <c r="U3070" s="10"/>
      <c r="V3070" s="10"/>
      <c r="W3070" s="10"/>
      <c r="Y3070" s="10"/>
      <c r="Z3070" s="10"/>
      <c r="AB3070" s="10"/>
      <c r="AC3070" s="10"/>
      <c r="AD3070" s="10"/>
      <c r="AE3070" s="3"/>
      <c r="AF3070" s="3"/>
    </row>
    <row r="3071" spans="1:32" x14ac:dyDescent="0.2">
      <c r="A3071" s="55"/>
      <c r="B3071" s="199"/>
      <c r="C3071" s="10" t="s">
        <v>259</v>
      </c>
      <c r="D3071" s="10"/>
      <c r="E3071" s="10" t="s">
        <v>99</v>
      </c>
      <c r="F3071" s="392">
        <v>840</v>
      </c>
      <c r="G3071" s="10"/>
      <c r="H3071" s="10">
        <f t="shared" si="83"/>
        <v>3</v>
      </c>
      <c r="I3071" s="10"/>
      <c r="J3071" s="10"/>
      <c r="K3071" s="10"/>
      <c r="M3071" s="10">
        <v>1</v>
      </c>
      <c r="N3071" s="69"/>
      <c r="P3071" s="248">
        <f t="shared" si="79"/>
        <v>0</v>
      </c>
      <c r="Q3071" s="10"/>
      <c r="R3071" s="10"/>
      <c r="S3071" s="10"/>
      <c r="T3071" s="180">
        <f t="shared" si="80"/>
        <v>840</v>
      </c>
      <c r="U3071" s="10"/>
      <c r="V3071" s="10"/>
      <c r="W3071" s="10"/>
      <c r="Y3071" s="10"/>
      <c r="Z3071" s="10"/>
      <c r="AB3071" s="10"/>
      <c r="AC3071" s="10"/>
      <c r="AD3071" s="10"/>
      <c r="AE3071" s="3"/>
      <c r="AF3071" s="3"/>
    </row>
    <row r="3072" spans="1:32" x14ac:dyDescent="0.2">
      <c r="A3072" s="55"/>
      <c r="B3072" s="199"/>
      <c r="C3072" s="10" t="s">
        <v>259</v>
      </c>
      <c r="D3072" s="10"/>
      <c r="E3072" s="10" t="s">
        <v>76</v>
      </c>
      <c r="F3072" s="392">
        <v>129152</v>
      </c>
      <c r="G3072" s="10"/>
      <c r="H3072" s="10">
        <f t="shared" si="83"/>
        <v>419</v>
      </c>
      <c r="I3072" s="10"/>
      <c r="J3072" s="10"/>
      <c r="K3072" s="10"/>
      <c r="M3072" s="10">
        <v>33</v>
      </c>
      <c r="N3072" s="69"/>
      <c r="P3072" s="248">
        <f t="shared" si="79"/>
        <v>0</v>
      </c>
      <c r="Q3072" s="10"/>
      <c r="R3072" s="10"/>
      <c r="S3072" s="10"/>
      <c r="T3072" s="180">
        <f t="shared" si="80"/>
        <v>3913.6969696969695</v>
      </c>
      <c r="U3072" s="10"/>
      <c r="V3072" s="10"/>
      <c r="W3072" s="10"/>
      <c r="Y3072" s="10"/>
      <c r="Z3072" s="10"/>
      <c r="AB3072" s="10"/>
      <c r="AC3072" s="10"/>
      <c r="AD3072" s="10"/>
      <c r="AE3072" s="3"/>
      <c r="AF3072" s="3"/>
    </row>
    <row r="3073" spans="1:32" x14ac:dyDescent="0.2">
      <c r="A3073" s="55"/>
      <c r="B3073" s="199"/>
      <c r="C3073" s="10" t="s">
        <v>259</v>
      </c>
      <c r="D3073" s="10"/>
      <c r="E3073" s="10" t="s">
        <v>119</v>
      </c>
      <c r="F3073" s="392">
        <v>128260</v>
      </c>
      <c r="G3073" s="10"/>
      <c r="H3073" s="10">
        <f t="shared" si="83"/>
        <v>416</v>
      </c>
      <c r="I3073" s="10"/>
      <c r="J3073" s="10"/>
      <c r="K3073" s="10"/>
      <c r="M3073" s="10">
        <v>24</v>
      </c>
      <c r="N3073" s="69"/>
      <c r="P3073" s="248">
        <f t="shared" si="79"/>
        <v>0</v>
      </c>
      <c r="Q3073" s="10"/>
      <c r="R3073" s="10"/>
      <c r="S3073" s="10"/>
      <c r="T3073" s="180">
        <f t="shared" si="80"/>
        <v>5344.166666666667</v>
      </c>
      <c r="U3073" s="10"/>
      <c r="V3073" s="10"/>
      <c r="W3073" s="10"/>
      <c r="Y3073" s="10"/>
      <c r="Z3073" s="10"/>
      <c r="AB3073" s="10"/>
      <c r="AC3073" s="10"/>
      <c r="AD3073" s="10"/>
      <c r="AE3073" s="3"/>
      <c r="AF3073" s="3"/>
    </row>
    <row r="3074" spans="1:32" x14ac:dyDescent="0.2">
      <c r="A3074" s="55"/>
      <c r="B3074" s="199"/>
      <c r="C3074" s="10" t="s">
        <v>260</v>
      </c>
      <c r="D3074" s="10"/>
      <c r="E3074" s="10" t="s">
        <v>202</v>
      </c>
      <c r="F3074" s="392">
        <v>446</v>
      </c>
      <c r="G3074" s="10"/>
      <c r="H3074" s="10">
        <f t="shared" si="83"/>
        <v>1</v>
      </c>
      <c r="I3074" s="10"/>
      <c r="J3074" s="10"/>
      <c r="K3074" s="10"/>
      <c r="M3074" s="10">
        <v>1</v>
      </c>
      <c r="N3074" s="69"/>
      <c r="P3074" s="248">
        <f t="shared" si="79"/>
        <v>0</v>
      </c>
      <c r="Q3074" s="10"/>
      <c r="R3074" s="10"/>
      <c r="S3074" s="10"/>
      <c r="T3074" s="180">
        <f t="shared" si="80"/>
        <v>446</v>
      </c>
      <c r="U3074" s="10"/>
      <c r="V3074" s="10"/>
      <c r="W3074" s="10"/>
      <c r="Y3074" s="10"/>
      <c r="Z3074" s="10"/>
      <c r="AB3074" s="10"/>
      <c r="AC3074" s="10"/>
      <c r="AD3074" s="10"/>
      <c r="AE3074" s="3"/>
      <c r="AF3074" s="3"/>
    </row>
    <row r="3075" spans="1:32" x14ac:dyDescent="0.2">
      <c r="A3075" s="55"/>
      <c r="B3075" s="199"/>
      <c r="C3075" s="10" t="s">
        <v>260</v>
      </c>
      <c r="D3075" s="10"/>
      <c r="E3075" s="10" t="s">
        <v>72</v>
      </c>
      <c r="F3075" s="392">
        <v>724476</v>
      </c>
      <c r="G3075" s="10"/>
      <c r="H3075" s="10">
        <f t="shared" si="83"/>
        <v>2349</v>
      </c>
      <c r="I3075" s="10"/>
      <c r="J3075" s="10"/>
      <c r="K3075" s="10"/>
      <c r="M3075" s="10">
        <v>253</v>
      </c>
      <c r="N3075" s="69"/>
      <c r="P3075" s="248">
        <f t="shared" si="79"/>
        <v>0</v>
      </c>
      <c r="Q3075" s="10"/>
      <c r="R3075" s="10"/>
      <c r="S3075" s="10"/>
      <c r="T3075" s="180">
        <f t="shared" si="80"/>
        <v>2863.5415019762845</v>
      </c>
      <c r="U3075" s="10"/>
      <c r="V3075" s="10"/>
      <c r="W3075" s="10"/>
      <c r="Y3075" s="10"/>
      <c r="Z3075" s="10"/>
      <c r="AB3075" s="10"/>
      <c r="AC3075" s="10"/>
      <c r="AD3075" s="10"/>
      <c r="AE3075" s="3"/>
      <c r="AF3075" s="3"/>
    </row>
    <row r="3076" spans="1:32" x14ac:dyDescent="0.2">
      <c r="A3076" s="55"/>
      <c r="B3076" s="199"/>
      <c r="C3076" s="10" t="s">
        <v>263</v>
      </c>
      <c r="D3076" s="10"/>
      <c r="E3076" s="10" t="s">
        <v>63</v>
      </c>
      <c r="F3076" s="392">
        <v>504602</v>
      </c>
      <c r="G3076" s="10"/>
      <c r="H3076" s="10">
        <f t="shared" si="83"/>
        <v>1636</v>
      </c>
      <c r="I3076" s="10"/>
      <c r="J3076" s="10"/>
      <c r="K3076" s="10"/>
      <c r="M3076" s="10">
        <v>317</v>
      </c>
      <c r="N3076" s="69"/>
      <c r="P3076" s="248">
        <f t="shared" si="79"/>
        <v>0</v>
      </c>
      <c r="Q3076" s="10"/>
      <c r="R3076" s="10"/>
      <c r="S3076" s="10"/>
      <c r="T3076" s="180">
        <f t="shared" si="80"/>
        <v>1591.8044164037856</v>
      </c>
      <c r="U3076" s="10"/>
      <c r="V3076" s="10"/>
      <c r="W3076" s="10"/>
      <c r="Y3076" s="10"/>
      <c r="Z3076" s="10"/>
      <c r="AB3076" s="10"/>
      <c r="AC3076" s="10"/>
      <c r="AD3076" s="10"/>
      <c r="AE3076" s="3"/>
      <c r="AF3076" s="3"/>
    </row>
    <row r="3077" spans="1:32" x14ac:dyDescent="0.2">
      <c r="A3077" s="55"/>
      <c r="B3077" s="199"/>
      <c r="C3077" s="10" t="s">
        <v>263</v>
      </c>
      <c r="D3077" s="10"/>
      <c r="E3077" s="10" t="s">
        <v>166</v>
      </c>
      <c r="F3077" s="392">
        <v>596</v>
      </c>
      <c r="G3077" s="10"/>
      <c r="H3077" s="10">
        <f t="shared" si="83"/>
        <v>2</v>
      </c>
      <c r="I3077" s="10"/>
      <c r="J3077" s="10"/>
      <c r="K3077" s="10"/>
      <c r="M3077" s="10">
        <v>1</v>
      </c>
      <c r="N3077" s="69"/>
      <c r="P3077" s="248">
        <f t="shared" si="79"/>
        <v>0</v>
      </c>
      <c r="Q3077" s="10"/>
      <c r="R3077" s="10"/>
      <c r="S3077" s="10"/>
      <c r="T3077" s="180">
        <f t="shared" si="80"/>
        <v>596</v>
      </c>
      <c r="U3077" s="10"/>
      <c r="V3077" s="10"/>
      <c r="W3077" s="10"/>
      <c r="Y3077" s="10"/>
      <c r="Z3077" s="10"/>
      <c r="AB3077" s="10"/>
      <c r="AC3077" s="10"/>
      <c r="AD3077" s="10"/>
      <c r="AE3077" s="3"/>
      <c r="AF3077" s="3"/>
    </row>
    <row r="3078" spans="1:32" x14ac:dyDescent="0.2">
      <c r="A3078" s="55"/>
      <c r="B3078" s="199"/>
      <c r="C3078" s="10" t="s">
        <v>265</v>
      </c>
      <c r="D3078" s="10"/>
      <c r="E3078" s="10" t="s">
        <v>126</v>
      </c>
      <c r="F3078" s="392">
        <v>631</v>
      </c>
      <c r="G3078" s="10"/>
      <c r="H3078" s="10">
        <f t="shared" si="83"/>
        <v>2</v>
      </c>
      <c r="I3078" s="10"/>
      <c r="J3078" s="10"/>
      <c r="K3078" s="10"/>
      <c r="M3078" s="10">
        <v>7</v>
      </c>
      <c r="N3078" s="69"/>
      <c r="P3078" s="248">
        <f t="shared" si="79"/>
        <v>0</v>
      </c>
      <c r="Q3078" s="10"/>
      <c r="R3078" s="10"/>
      <c r="S3078" s="10"/>
      <c r="T3078" s="180">
        <f t="shared" si="80"/>
        <v>90.142857142857139</v>
      </c>
      <c r="U3078" s="10"/>
      <c r="V3078" s="10"/>
      <c r="W3078" s="10"/>
      <c r="Y3078" s="10"/>
      <c r="Z3078" s="10"/>
      <c r="AB3078" s="10"/>
      <c r="AC3078" s="10"/>
      <c r="AD3078" s="10"/>
      <c r="AE3078" s="3"/>
      <c r="AF3078" s="3"/>
    </row>
    <row r="3079" spans="1:32" x14ac:dyDescent="0.2">
      <c r="A3079" s="55"/>
      <c r="B3079" s="199"/>
      <c r="C3079" s="10" t="s">
        <v>265</v>
      </c>
      <c r="D3079" s="10"/>
      <c r="E3079" s="10" t="s">
        <v>266</v>
      </c>
      <c r="F3079" s="392">
        <v>117183</v>
      </c>
      <c r="G3079" s="10"/>
      <c r="H3079" s="10">
        <f t="shared" si="83"/>
        <v>380</v>
      </c>
      <c r="I3079" s="10"/>
      <c r="J3079" s="10"/>
      <c r="K3079" s="10"/>
      <c r="M3079" s="10">
        <v>125</v>
      </c>
      <c r="N3079" s="69"/>
      <c r="P3079" s="248">
        <f t="shared" si="79"/>
        <v>0</v>
      </c>
      <c r="Q3079" s="10"/>
      <c r="R3079" s="10"/>
      <c r="S3079" s="10"/>
      <c r="T3079" s="180">
        <f t="shared" si="80"/>
        <v>937.46400000000006</v>
      </c>
      <c r="U3079" s="10"/>
      <c r="V3079" s="10"/>
      <c r="W3079" s="10"/>
      <c r="Y3079" s="10"/>
      <c r="Z3079" s="10"/>
      <c r="AB3079" s="10"/>
      <c r="AC3079" s="10"/>
      <c r="AD3079" s="10"/>
      <c r="AE3079" s="3"/>
      <c r="AF3079" s="3"/>
    </row>
    <row r="3080" spans="1:32" x14ac:dyDescent="0.2">
      <c r="A3080" s="55"/>
      <c r="B3080" s="199"/>
      <c r="C3080" s="10" t="s">
        <v>265</v>
      </c>
      <c r="D3080" s="10"/>
      <c r="E3080" s="10" t="s">
        <v>119</v>
      </c>
      <c r="F3080" s="392">
        <v>11600</v>
      </c>
      <c r="G3080" s="10"/>
      <c r="H3080" s="10">
        <f t="shared" si="83"/>
        <v>38</v>
      </c>
      <c r="I3080" s="10"/>
      <c r="J3080" s="10"/>
      <c r="K3080" s="10"/>
      <c r="M3080" s="10">
        <v>1</v>
      </c>
      <c r="N3080" s="69"/>
      <c r="P3080" s="248">
        <f t="shared" si="79"/>
        <v>0</v>
      </c>
      <c r="Q3080" s="10"/>
      <c r="R3080" s="10"/>
      <c r="S3080" s="10"/>
      <c r="T3080" s="180">
        <f t="shared" si="80"/>
        <v>11600</v>
      </c>
      <c r="U3080" s="10"/>
      <c r="V3080" s="10"/>
      <c r="W3080" s="10"/>
      <c r="Y3080" s="10"/>
      <c r="Z3080" s="10"/>
      <c r="AB3080" s="10"/>
      <c r="AC3080" s="10"/>
      <c r="AD3080" s="10"/>
      <c r="AE3080" s="3"/>
      <c r="AF3080" s="3"/>
    </row>
    <row r="3081" spans="1:32" x14ac:dyDescent="0.2">
      <c r="A3081" s="55"/>
      <c r="B3081" s="199"/>
      <c r="C3081" s="10" t="s">
        <v>267</v>
      </c>
      <c r="D3081" s="10"/>
      <c r="E3081" s="10" t="s">
        <v>268</v>
      </c>
      <c r="F3081" s="392">
        <v>6795</v>
      </c>
      <c r="G3081" s="10"/>
      <c r="H3081" s="10">
        <f t="shared" si="83"/>
        <v>22</v>
      </c>
      <c r="I3081" s="10"/>
      <c r="J3081" s="10"/>
      <c r="K3081" s="10"/>
      <c r="M3081" s="10">
        <v>23</v>
      </c>
      <c r="N3081" s="69"/>
      <c r="P3081" s="248">
        <f t="shared" si="79"/>
        <v>0</v>
      </c>
      <c r="Q3081" s="10"/>
      <c r="R3081" s="10"/>
      <c r="S3081" s="10"/>
      <c r="T3081" s="180">
        <f t="shared" si="80"/>
        <v>295.43478260869563</v>
      </c>
      <c r="U3081" s="10"/>
      <c r="V3081" s="10"/>
      <c r="W3081" s="10"/>
      <c r="Y3081" s="10"/>
      <c r="Z3081" s="10"/>
      <c r="AB3081" s="10"/>
      <c r="AC3081" s="10"/>
      <c r="AD3081" s="10"/>
      <c r="AE3081" s="3"/>
      <c r="AF3081" s="3"/>
    </row>
    <row r="3082" spans="1:32" x14ac:dyDescent="0.2">
      <c r="A3082" s="55"/>
      <c r="B3082" s="199"/>
      <c r="C3082" s="10" t="s">
        <v>267</v>
      </c>
      <c r="D3082" s="10"/>
      <c r="E3082" s="10" t="s">
        <v>448</v>
      </c>
      <c r="F3082" s="392">
        <v>149</v>
      </c>
      <c r="G3082" s="10"/>
      <c r="H3082" s="10">
        <f t="shared" si="83"/>
        <v>0</v>
      </c>
      <c r="I3082" s="10"/>
      <c r="J3082" s="10"/>
      <c r="K3082" s="10"/>
      <c r="M3082" s="10">
        <v>1</v>
      </c>
      <c r="N3082" s="69"/>
      <c r="P3082" s="248">
        <f t="shared" si="79"/>
        <v>0</v>
      </c>
      <c r="Q3082" s="10"/>
      <c r="R3082" s="10"/>
      <c r="S3082" s="10"/>
      <c r="T3082" s="180">
        <f t="shared" si="80"/>
        <v>149</v>
      </c>
      <c r="U3082" s="10"/>
      <c r="V3082" s="10"/>
      <c r="W3082" s="10"/>
      <c r="Y3082" s="10"/>
      <c r="Z3082" s="10"/>
      <c r="AB3082" s="10"/>
      <c r="AC3082" s="10"/>
      <c r="AD3082" s="10"/>
      <c r="AE3082" s="3"/>
      <c r="AF3082" s="3"/>
    </row>
    <row r="3083" spans="1:32" x14ac:dyDescent="0.2">
      <c r="A3083" s="55"/>
      <c r="B3083" s="199"/>
      <c r="C3083" s="10" t="s">
        <v>269</v>
      </c>
      <c r="D3083" s="10"/>
      <c r="E3083" s="10" t="s">
        <v>144</v>
      </c>
      <c r="F3083" s="392">
        <v>589716</v>
      </c>
      <c r="G3083" s="10"/>
      <c r="H3083" s="10">
        <f t="shared" si="83"/>
        <v>1912</v>
      </c>
      <c r="I3083" s="10"/>
      <c r="J3083" s="10"/>
      <c r="K3083" s="10"/>
      <c r="M3083" s="10">
        <v>57</v>
      </c>
      <c r="N3083" s="69"/>
      <c r="P3083" s="248">
        <f t="shared" si="79"/>
        <v>0</v>
      </c>
      <c r="Q3083" s="10"/>
      <c r="R3083" s="10"/>
      <c r="S3083" s="10"/>
      <c r="T3083" s="180">
        <f t="shared" si="80"/>
        <v>10345.894736842105</v>
      </c>
      <c r="U3083" s="10"/>
      <c r="V3083" s="10"/>
      <c r="W3083" s="10"/>
      <c r="Y3083" s="10"/>
      <c r="Z3083" s="10"/>
      <c r="AB3083" s="10"/>
      <c r="AC3083" s="10"/>
      <c r="AD3083" s="10"/>
      <c r="AE3083" s="3"/>
      <c r="AF3083" s="3"/>
    </row>
    <row r="3084" spans="1:32" x14ac:dyDescent="0.2">
      <c r="A3084" s="55"/>
      <c r="B3084" s="199"/>
      <c r="C3084" s="10" t="s">
        <v>269</v>
      </c>
      <c r="D3084" s="10"/>
      <c r="E3084" s="10" t="s">
        <v>271</v>
      </c>
      <c r="F3084" s="392">
        <v>1472</v>
      </c>
      <c r="G3084" s="10"/>
      <c r="H3084" s="10">
        <f t="shared" si="83"/>
        <v>5</v>
      </c>
      <c r="I3084" s="10"/>
      <c r="J3084" s="10"/>
      <c r="K3084" s="10"/>
      <c r="M3084" s="10">
        <v>5</v>
      </c>
      <c r="N3084" s="69"/>
      <c r="P3084" s="248">
        <f t="shared" si="79"/>
        <v>0</v>
      </c>
      <c r="Q3084" s="10"/>
      <c r="R3084" s="10"/>
      <c r="S3084" s="10"/>
      <c r="T3084" s="180">
        <f t="shared" si="80"/>
        <v>294.39999999999998</v>
      </c>
      <c r="U3084" s="10"/>
      <c r="V3084" s="10"/>
      <c r="W3084" s="10"/>
      <c r="Y3084" s="10"/>
      <c r="Z3084" s="10"/>
      <c r="AB3084" s="10"/>
      <c r="AC3084" s="10"/>
      <c r="AD3084" s="10"/>
      <c r="AE3084" s="3"/>
      <c r="AF3084" s="3"/>
    </row>
    <row r="3085" spans="1:32" x14ac:dyDescent="0.2">
      <c r="A3085" s="55"/>
      <c r="B3085" s="199"/>
      <c r="C3085" s="10" t="s">
        <v>269</v>
      </c>
      <c r="D3085" s="10"/>
      <c r="E3085" s="10" t="s">
        <v>174</v>
      </c>
      <c r="F3085" s="392">
        <v>5840</v>
      </c>
      <c r="G3085" s="10"/>
      <c r="H3085" s="10">
        <f t="shared" si="83"/>
        <v>19</v>
      </c>
      <c r="I3085" s="10"/>
      <c r="J3085" s="10"/>
      <c r="K3085" s="10"/>
      <c r="M3085" s="10">
        <v>1</v>
      </c>
      <c r="N3085" s="69"/>
      <c r="P3085" s="248">
        <f t="shared" si="79"/>
        <v>0</v>
      </c>
      <c r="Q3085" s="10"/>
      <c r="R3085" s="10"/>
      <c r="S3085" s="10"/>
      <c r="T3085" s="180">
        <f t="shared" si="80"/>
        <v>5840</v>
      </c>
      <c r="U3085" s="10"/>
      <c r="V3085" s="10"/>
      <c r="W3085" s="10"/>
      <c r="Y3085" s="10"/>
      <c r="Z3085" s="10"/>
      <c r="AB3085" s="10"/>
      <c r="AC3085" s="10"/>
      <c r="AD3085" s="10"/>
      <c r="AE3085" s="3"/>
      <c r="AF3085" s="3"/>
    </row>
    <row r="3086" spans="1:32" x14ac:dyDescent="0.2">
      <c r="A3086" s="55"/>
      <c r="B3086" s="199"/>
      <c r="C3086" s="10" t="s">
        <v>272</v>
      </c>
      <c r="D3086" s="10"/>
      <c r="E3086" s="10" t="s">
        <v>271</v>
      </c>
      <c r="F3086" s="392">
        <v>143250</v>
      </c>
      <c r="G3086" s="10"/>
      <c r="H3086" s="10">
        <f t="shared" si="83"/>
        <v>464</v>
      </c>
      <c r="I3086" s="10"/>
      <c r="J3086" s="10"/>
      <c r="K3086" s="10"/>
      <c r="M3086" s="10">
        <v>88</v>
      </c>
      <c r="N3086" s="69"/>
      <c r="P3086" s="248">
        <f t="shared" si="79"/>
        <v>0</v>
      </c>
      <c r="Q3086" s="10"/>
      <c r="R3086" s="10"/>
      <c r="S3086" s="10"/>
      <c r="T3086" s="180">
        <f t="shared" si="80"/>
        <v>1627.840909090909</v>
      </c>
      <c r="U3086" s="10"/>
      <c r="V3086" s="10"/>
      <c r="W3086" s="10"/>
      <c r="Y3086" s="10"/>
      <c r="Z3086" s="10"/>
      <c r="AB3086" s="10"/>
      <c r="AC3086" s="10"/>
      <c r="AD3086" s="10"/>
      <c r="AE3086" s="3"/>
      <c r="AF3086" s="3"/>
    </row>
    <row r="3087" spans="1:32" x14ac:dyDescent="0.2">
      <c r="A3087" s="55"/>
      <c r="B3087" s="199"/>
      <c r="C3087" s="10" t="s">
        <v>273</v>
      </c>
      <c r="D3087" s="10"/>
      <c r="E3087" s="10" t="s">
        <v>106</v>
      </c>
      <c r="F3087" s="392">
        <v>78981</v>
      </c>
      <c r="G3087" s="10"/>
      <c r="H3087" s="10">
        <f t="shared" si="83"/>
        <v>256</v>
      </c>
      <c r="I3087" s="10"/>
      <c r="J3087" s="10"/>
      <c r="K3087" s="10"/>
      <c r="M3087" s="10">
        <v>29</v>
      </c>
      <c r="N3087" s="69"/>
      <c r="P3087" s="248">
        <f t="shared" si="79"/>
        <v>0</v>
      </c>
      <c r="Q3087" s="10"/>
      <c r="R3087" s="10"/>
      <c r="S3087" s="10"/>
      <c r="T3087" s="180">
        <f t="shared" si="80"/>
        <v>2723.4827586206898</v>
      </c>
      <c r="U3087" s="10"/>
      <c r="V3087" s="10"/>
      <c r="W3087" s="10"/>
      <c r="Y3087" s="10"/>
      <c r="Z3087" s="10"/>
      <c r="AB3087" s="10"/>
      <c r="AC3087" s="10"/>
      <c r="AD3087" s="10"/>
      <c r="AE3087" s="3"/>
      <c r="AF3087" s="3"/>
    </row>
    <row r="3088" spans="1:32" x14ac:dyDescent="0.2">
      <c r="A3088" s="55"/>
      <c r="B3088" s="199"/>
      <c r="C3088" s="10" t="s">
        <v>274</v>
      </c>
      <c r="D3088" s="10"/>
      <c r="E3088" s="10" t="s">
        <v>99</v>
      </c>
      <c r="F3088" s="392">
        <v>63130</v>
      </c>
      <c r="G3088" s="10"/>
      <c r="H3088" s="10">
        <f t="shared" si="83"/>
        <v>205</v>
      </c>
      <c r="I3088" s="10"/>
      <c r="J3088" s="10"/>
      <c r="K3088" s="10"/>
      <c r="M3088" s="10">
        <v>23</v>
      </c>
      <c r="N3088" s="69"/>
      <c r="P3088" s="248">
        <f t="shared" si="79"/>
        <v>0</v>
      </c>
      <c r="Q3088" s="10"/>
      <c r="R3088" s="10"/>
      <c r="S3088" s="10"/>
      <c r="T3088" s="180">
        <f t="shared" si="80"/>
        <v>2744.782608695652</v>
      </c>
      <c r="U3088" s="10"/>
      <c r="V3088" s="10"/>
      <c r="W3088" s="10"/>
      <c r="Y3088" s="10"/>
      <c r="Z3088" s="10"/>
      <c r="AB3088" s="10"/>
      <c r="AC3088" s="10"/>
      <c r="AD3088" s="10"/>
      <c r="AE3088" s="3"/>
      <c r="AF3088" s="3"/>
    </row>
    <row r="3089" spans="1:32" x14ac:dyDescent="0.2">
      <c r="A3089" s="55"/>
      <c r="B3089" s="199"/>
      <c r="C3089" s="10" t="s">
        <v>274</v>
      </c>
      <c r="D3089" s="10"/>
      <c r="E3089" s="10" t="s">
        <v>76</v>
      </c>
      <c r="F3089" s="392">
        <v>414258</v>
      </c>
      <c r="G3089" s="10"/>
      <c r="H3089" s="10">
        <f t="shared" si="83"/>
        <v>1343</v>
      </c>
      <c r="I3089" s="10"/>
      <c r="J3089" s="10"/>
      <c r="K3089" s="10"/>
      <c r="M3089" s="10">
        <v>31</v>
      </c>
      <c r="N3089" s="69"/>
      <c r="P3089" s="248">
        <f t="shared" si="79"/>
        <v>0</v>
      </c>
      <c r="Q3089" s="10"/>
      <c r="R3089" s="10"/>
      <c r="S3089" s="10"/>
      <c r="T3089" s="180">
        <f t="shared" si="80"/>
        <v>13363.161290322581</v>
      </c>
      <c r="U3089" s="10"/>
      <c r="V3089" s="10"/>
      <c r="W3089" s="10"/>
      <c r="Y3089" s="10"/>
      <c r="Z3089" s="10"/>
      <c r="AB3089" s="10"/>
      <c r="AC3089" s="10"/>
      <c r="AD3089" s="10"/>
      <c r="AE3089" s="3"/>
      <c r="AF3089" s="3"/>
    </row>
    <row r="3090" spans="1:32" x14ac:dyDescent="0.2">
      <c r="A3090" s="55"/>
      <c r="B3090" s="199"/>
      <c r="C3090" s="10" t="s">
        <v>275</v>
      </c>
      <c r="D3090" s="10"/>
      <c r="E3090" s="10" t="s">
        <v>104</v>
      </c>
      <c r="F3090" s="392">
        <v>5499</v>
      </c>
      <c r="G3090" s="10"/>
      <c r="H3090" s="10">
        <f t="shared" si="83"/>
        <v>18</v>
      </c>
      <c r="I3090" s="10"/>
      <c r="J3090" s="10"/>
      <c r="K3090" s="10"/>
      <c r="M3090" s="10">
        <v>4</v>
      </c>
      <c r="N3090" s="69"/>
      <c r="P3090" s="248">
        <f t="shared" si="79"/>
        <v>0</v>
      </c>
      <c r="Q3090" s="10"/>
      <c r="R3090" s="10"/>
      <c r="S3090" s="10"/>
      <c r="T3090" s="180">
        <f t="shared" si="80"/>
        <v>1374.75</v>
      </c>
      <c r="U3090" s="10"/>
      <c r="V3090" s="10"/>
      <c r="W3090" s="10"/>
      <c r="Y3090" s="10"/>
      <c r="Z3090" s="10"/>
      <c r="AB3090" s="10"/>
      <c r="AC3090" s="10"/>
      <c r="AD3090" s="10"/>
      <c r="AE3090" s="3"/>
      <c r="AF3090" s="3"/>
    </row>
    <row r="3091" spans="1:32" x14ac:dyDescent="0.2">
      <c r="A3091" s="55"/>
      <c r="B3091" s="199"/>
      <c r="C3091" s="10" t="s">
        <v>278</v>
      </c>
      <c r="D3091" s="10"/>
      <c r="E3091" s="10" t="s">
        <v>226</v>
      </c>
      <c r="F3091" s="392">
        <v>62</v>
      </c>
      <c r="G3091" s="10"/>
      <c r="H3091" s="10">
        <f t="shared" si="83"/>
        <v>0</v>
      </c>
      <c r="I3091" s="10"/>
      <c r="J3091" s="10"/>
      <c r="K3091" s="10"/>
      <c r="M3091" s="10">
        <v>1</v>
      </c>
      <c r="N3091" s="69"/>
      <c r="P3091" s="248">
        <f t="shared" si="79"/>
        <v>0</v>
      </c>
      <c r="Q3091" s="10"/>
      <c r="R3091" s="10"/>
      <c r="S3091" s="10"/>
      <c r="T3091" s="180">
        <f t="shared" si="80"/>
        <v>62</v>
      </c>
      <c r="U3091" s="10"/>
      <c r="V3091" s="10"/>
      <c r="W3091" s="10"/>
      <c r="Y3091" s="10"/>
      <c r="Z3091" s="10"/>
      <c r="AB3091" s="10"/>
      <c r="AC3091" s="10"/>
      <c r="AD3091" s="10"/>
      <c r="AE3091" s="3"/>
      <c r="AF3091" s="3"/>
    </row>
    <row r="3092" spans="1:32" x14ac:dyDescent="0.2">
      <c r="A3092" s="55"/>
      <c r="B3092" s="199"/>
      <c r="C3092" s="10" t="s">
        <v>278</v>
      </c>
      <c r="D3092" s="10"/>
      <c r="E3092" s="10" t="s">
        <v>92</v>
      </c>
      <c r="F3092" s="392">
        <v>28044</v>
      </c>
      <c r="G3092" s="10"/>
      <c r="H3092" s="10">
        <f t="shared" si="83"/>
        <v>91</v>
      </c>
      <c r="I3092" s="10"/>
      <c r="J3092" s="10"/>
      <c r="K3092" s="10"/>
      <c r="M3092" s="10">
        <v>23</v>
      </c>
      <c r="N3092" s="69"/>
      <c r="P3092" s="248">
        <f t="shared" si="79"/>
        <v>0</v>
      </c>
      <c r="Q3092" s="10"/>
      <c r="R3092" s="10"/>
      <c r="S3092" s="10"/>
      <c r="T3092" s="180">
        <f t="shared" si="80"/>
        <v>1219.304347826087</v>
      </c>
      <c r="U3092" s="10"/>
      <c r="V3092" s="10"/>
      <c r="W3092" s="10"/>
      <c r="Y3092" s="10"/>
      <c r="Z3092" s="10"/>
      <c r="AB3092" s="10"/>
      <c r="AC3092" s="10"/>
      <c r="AD3092" s="10"/>
      <c r="AE3092" s="3"/>
      <c r="AF3092" s="3"/>
    </row>
    <row r="3093" spans="1:32" x14ac:dyDescent="0.2">
      <c r="A3093" s="55"/>
      <c r="B3093" s="199"/>
      <c r="C3093" s="10" t="s">
        <v>279</v>
      </c>
      <c r="D3093" s="10"/>
      <c r="E3093" s="10" t="s">
        <v>63</v>
      </c>
      <c r="F3093" s="392">
        <v>13865</v>
      </c>
      <c r="G3093" s="10"/>
      <c r="H3093" s="10">
        <f t="shared" si="83"/>
        <v>45</v>
      </c>
      <c r="I3093" s="10"/>
      <c r="J3093" s="10"/>
      <c r="K3093" s="10"/>
      <c r="M3093" s="10">
        <v>19</v>
      </c>
      <c r="N3093" s="69"/>
      <c r="P3093" s="248">
        <f t="shared" si="79"/>
        <v>0</v>
      </c>
      <c r="Q3093" s="10"/>
      <c r="R3093" s="10"/>
      <c r="S3093" s="10"/>
      <c r="T3093" s="180">
        <f t="shared" si="80"/>
        <v>729.73684210526312</v>
      </c>
      <c r="U3093" s="10"/>
      <c r="V3093" s="10"/>
      <c r="W3093" s="10"/>
      <c r="Y3093" s="10"/>
      <c r="Z3093" s="10"/>
      <c r="AB3093" s="10"/>
      <c r="AC3093" s="10"/>
      <c r="AD3093" s="10"/>
      <c r="AE3093" s="3"/>
      <c r="AF3093" s="3"/>
    </row>
    <row r="3094" spans="1:32" x14ac:dyDescent="0.2">
      <c r="A3094" s="55"/>
      <c r="B3094" s="199"/>
      <c r="C3094" s="10" t="s">
        <v>279</v>
      </c>
      <c r="D3094" s="10"/>
      <c r="E3094" s="10" t="s">
        <v>169</v>
      </c>
      <c r="F3094" s="392">
        <v>23891</v>
      </c>
      <c r="G3094" s="10"/>
      <c r="H3094" s="10">
        <f t="shared" si="83"/>
        <v>77</v>
      </c>
      <c r="I3094" s="10"/>
      <c r="J3094" s="10"/>
      <c r="K3094" s="10"/>
      <c r="M3094" s="10">
        <v>19</v>
      </c>
      <c r="N3094" s="69"/>
      <c r="P3094" s="248">
        <f t="shared" si="79"/>
        <v>0</v>
      </c>
      <c r="Q3094" s="10"/>
      <c r="R3094" s="10"/>
      <c r="S3094" s="10"/>
      <c r="T3094" s="180">
        <f t="shared" si="80"/>
        <v>1257.421052631579</v>
      </c>
      <c r="U3094" s="10"/>
      <c r="V3094" s="10"/>
      <c r="W3094" s="10"/>
      <c r="Y3094" s="10"/>
      <c r="Z3094" s="10"/>
      <c r="AB3094" s="10"/>
      <c r="AC3094" s="10"/>
      <c r="AD3094" s="10"/>
      <c r="AE3094" s="3"/>
      <c r="AF3094" s="3"/>
    </row>
    <row r="3095" spans="1:32" x14ac:dyDescent="0.2">
      <c r="A3095" s="55"/>
      <c r="B3095" s="199"/>
      <c r="C3095" s="10" t="s">
        <v>280</v>
      </c>
      <c r="D3095" s="10"/>
      <c r="E3095" s="10" t="s">
        <v>67</v>
      </c>
      <c r="F3095" s="392">
        <v>8091</v>
      </c>
      <c r="G3095" s="10"/>
      <c r="H3095" s="10">
        <f t="shared" si="83"/>
        <v>26</v>
      </c>
      <c r="I3095" s="10"/>
      <c r="J3095" s="10"/>
      <c r="K3095" s="10"/>
      <c r="M3095" s="10">
        <v>4</v>
      </c>
      <c r="N3095" s="69"/>
      <c r="P3095" s="248">
        <f t="shared" si="79"/>
        <v>0</v>
      </c>
      <c r="Q3095" s="10"/>
      <c r="R3095" s="10"/>
      <c r="S3095" s="10"/>
      <c r="T3095" s="180">
        <f t="shared" si="80"/>
        <v>2022.75</v>
      </c>
      <c r="U3095" s="10"/>
      <c r="V3095" s="10"/>
      <c r="W3095" s="10"/>
      <c r="Y3095" s="10"/>
      <c r="Z3095" s="10"/>
      <c r="AB3095" s="10"/>
      <c r="AC3095" s="10"/>
      <c r="AD3095" s="10"/>
      <c r="AE3095" s="3"/>
      <c r="AF3095" s="3"/>
    </row>
    <row r="3096" spans="1:32" x14ac:dyDescent="0.2">
      <c r="A3096" s="55"/>
      <c r="B3096" s="199"/>
      <c r="C3096" s="10" t="s">
        <v>281</v>
      </c>
      <c r="D3096" s="10"/>
      <c r="E3096" s="10" t="s">
        <v>78</v>
      </c>
      <c r="F3096" s="392">
        <v>574294</v>
      </c>
      <c r="G3096" s="10"/>
      <c r="H3096" s="10">
        <f t="shared" si="83"/>
        <v>1862</v>
      </c>
      <c r="I3096" s="10"/>
      <c r="J3096" s="10"/>
      <c r="K3096" s="10"/>
      <c r="M3096" s="10">
        <v>145</v>
      </c>
      <c r="N3096" s="69"/>
      <c r="P3096" s="248">
        <f t="shared" si="79"/>
        <v>0</v>
      </c>
      <c r="Q3096" s="10"/>
      <c r="R3096" s="10"/>
      <c r="S3096" s="10"/>
      <c r="T3096" s="180">
        <f t="shared" si="80"/>
        <v>3960.6482758620691</v>
      </c>
      <c r="U3096" s="10"/>
      <c r="V3096" s="10"/>
      <c r="W3096" s="10"/>
      <c r="Y3096" s="10"/>
      <c r="Z3096" s="10"/>
      <c r="AB3096" s="10"/>
      <c r="AC3096" s="10"/>
      <c r="AD3096" s="10"/>
      <c r="AE3096" s="3"/>
      <c r="AF3096" s="3"/>
    </row>
    <row r="3097" spans="1:32" x14ac:dyDescent="0.2">
      <c r="A3097" s="55"/>
      <c r="B3097" s="199"/>
      <c r="C3097" s="10" t="s">
        <v>282</v>
      </c>
      <c r="D3097" s="10"/>
      <c r="E3097" s="10" t="s">
        <v>156</v>
      </c>
      <c r="F3097" s="392">
        <v>299</v>
      </c>
      <c r="G3097" s="10"/>
      <c r="H3097" s="10">
        <f t="shared" si="83"/>
        <v>1</v>
      </c>
      <c r="I3097" s="10"/>
      <c r="J3097" s="10"/>
      <c r="K3097" s="10"/>
      <c r="M3097" s="10">
        <v>3</v>
      </c>
      <c r="N3097" s="69"/>
      <c r="P3097" s="248">
        <f t="shared" si="79"/>
        <v>0</v>
      </c>
      <c r="Q3097" s="10"/>
      <c r="R3097" s="10"/>
      <c r="S3097" s="10"/>
      <c r="T3097" s="180">
        <f t="shared" si="80"/>
        <v>99.666666666666671</v>
      </c>
      <c r="U3097" s="10"/>
      <c r="V3097" s="10"/>
      <c r="W3097" s="10"/>
      <c r="Y3097" s="10"/>
      <c r="Z3097" s="10"/>
      <c r="AB3097" s="10"/>
      <c r="AC3097" s="10"/>
      <c r="AD3097" s="10"/>
      <c r="AE3097" s="3"/>
      <c r="AF3097" s="3"/>
    </row>
    <row r="3098" spans="1:32" x14ac:dyDescent="0.2">
      <c r="A3098" s="55"/>
      <c r="B3098" s="199"/>
      <c r="C3098" s="10" t="s">
        <v>283</v>
      </c>
      <c r="D3098" s="10"/>
      <c r="E3098" s="10" t="s">
        <v>233</v>
      </c>
      <c r="F3098" s="392">
        <v>1000</v>
      </c>
      <c r="G3098" s="10"/>
      <c r="H3098" s="10">
        <f t="shared" si="83"/>
        <v>3</v>
      </c>
      <c r="I3098" s="10"/>
      <c r="J3098" s="10"/>
      <c r="K3098" s="10"/>
      <c r="M3098" s="10">
        <v>1</v>
      </c>
      <c r="N3098" s="69"/>
      <c r="P3098" s="248">
        <f t="shared" si="79"/>
        <v>0</v>
      </c>
      <c r="Q3098" s="10"/>
      <c r="R3098" s="10"/>
      <c r="S3098" s="10"/>
      <c r="T3098" s="180">
        <f t="shared" si="80"/>
        <v>1000</v>
      </c>
      <c r="U3098" s="10"/>
      <c r="V3098" s="10"/>
      <c r="W3098" s="10"/>
      <c r="Y3098" s="10"/>
      <c r="Z3098" s="10"/>
      <c r="AB3098" s="10"/>
      <c r="AC3098" s="10"/>
      <c r="AD3098" s="10"/>
      <c r="AE3098" s="3"/>
      <c r="AF3098" s="3"/>
    </row>
    <row r="3099" spans="1:32" x14ac:dyDescent="0.2">
      <c r="A3099" s="55"/>
      <c r="B3099" s="199"/>
      <c r="C3099" s="10" t="s">
        <v>283</v>
      </c>
      <c r="D3099" s="10"/>
      <c r="E3099" s="10" t="s">
        <v>284</v>
      </c>
      <c r="F3099" s="392">
        <v>33005</v>
      </c>
      <c r="G3099" s="10"/>
      <c r="H3099" s="10">
        <f t="shared" si="83"/>
        <v>107</v>
      </c>
      <c r="I3099" s="10"/>
      <c r="J3099" s="10"/>
      <c r="K3099" s="10"/>
      <c r="M3099" s="10">
        <v>31</v>
      </c>
      <c r="N3099" s="69"/>
      <c r="P3099" s="248">
        <f t="shared" si="79"/>
        <v>0</v>
      </c>
      <c r="Q3099" s="10"/>
      <c r="R3099" s="10"/>
      <c r="S3099" s="10"/>
      <c r="T3099" s="180">
        <f t="shared" si="80"/>
        <v>1064.6774193548388</v>
      </c>
      <c r="U3099" s="10"/>
      <c r="V3099" s="10"/>
      <c r="W3099" s="10"/>
      <c r="Y3099" s="10"/>
      <c r="Z3099" s="10"/>
      <c r="AB3099" s="10"/>
      <c r="AC3099" s="10"/>
      <c r="AD3099" s="10"/>
      <c r="AE3099" s="3"/>
      <c r="AF3099" s="3"/>
    </row>
    <row r="3100" spans="1:32" x14ac:dyDescent="0.2">
      <c r="A3100" s="55"/>
      <c r="B3100" s="199"/>
      <c r="C3100" s="10" t="s">
        <v>285</v>
      </c>
      <c r="D3100" s="10"/>
      <c r="E3100" s="10" t="s">
        <v>200</v>
      </c>
      <c r="F3100" s="392">
        <v>6486</v>
      </c>
      <c r="G3100" s="10"/>
      <c r="H3100" s="10">
        <f t="shared" si="83"/>
        <v>21</v>
      </c>
      <c r="I3100" s="10"/>
      <c r="J3100" s="10"/>
      <c r="K3100" s="10"/>
      <c r="M3100" s="10">
        <v>7</v>
      </c>
      <c r="N3100" s="69"/>
      <c r="P3100" s="248">
        <f t="shared" si="79"/>
        <v>0</v>
      </c>
      <c r="Q3100" s="10"/>
      <c r="R3100" s="10"/>
      <c r="S3100" s="10"/>
      <c r="T3100" s="180">
        <f t="shared" si="80"/>
        <v>926.57142857142856</v>
      </c>
      <c r="U3100" s="10"/>
      <c r="V3100" s="10"/>
      <c r="W3100" s="10"/>
      <c r="Y3100" s="10"/>
      <c r="Z3100" s="10"/>
      <c r="AB3100" s="10"/>
      <c r="AC3100" s="10"/>
      <c r="AD3100" s="10"/>
      <c r="AE3100" s="3"/>
      <c r="AF3100" s="3"/>
    </row>
    <row r="3101" spans="1:32" x14ac:dyDescent="0.2">
      <c r="A3101" s="55"/>
      <c r="B3101" s="199"/>
      <c r="C3101" s="10" t="s">
        <v>285</v>
      </c>
      <c r="D3101" s="10"/>
      <c r="E3101" s="10" t="s">
        <v>286</v>
      </c>
      <c r="F3101" s="392">
        <v>168025</v>
      </c>
      <c r="G3101" s="10"/>
      <c r="H3101" s="10">
        <f t="shared" si="83"/>
        <v>545</v>
      </c>
      <c r="I3101" s="10"/>
      <c r="J3101" s="10"/>
      <c r="K3101" s="10"/>
      <c r="M3101" s="10">
        <v>34</v>
      </c>
      <c r="N3101" s="69"/>
      <c r="P3101" s="248">
        <f t="shared" si="79"/>
        <v>0</v>
      </c>
      <c r="Q3101" s="10"/>
      <c r="R3101" s="10"/>
      <c r="S3101" s="10"/>
      <c r="T3101" s="180">
        <f t="shared" si="80"/>
        <v>4941.911764705882</v>
      </c>
      <c r="U3101" s="10"/>
      <c r="V3101" s="10"/>
      <c r="W3101" s="10"/>
      <c r="Y3101" s="10"/>
      <c r="Z3101" s="10"/>
      <c r="AB3101" s="10"/>
      <c r="AC3101" s="10"/>
      <c r="AD3101" s="10"/>
      <c r="AE3101" s="3"/>
      <c r="AF3101" s="3"/>
    </row>
    <row r="3102" spans="1:32" x14ac:dyDescent="0.2">
      <c r="A3102" s="55"/>
      <c r="B3102" s="199"/>
      <c r="C3102" s="10" t="s">
        <v>285</v>
      </c>
      <c r="D3102" s="10"/>
      <c r="E3102" s="10" t="s">
        <v>287</v>
      </c>
      <c r="F3102" s="392">
        <v>14034</v>
      </c>
      <c r="G3102" s="10"/>
      <c r="H3102" s="10">
        <f t="shared" si="83"/>
        <v>46</v>
      </c>
      <c r="I3102" s="10"/>
      <c r="J3102" s="10"/>
      <c r="K3102" s="10"/>
      <c r="M3102" s="10">
        <v>2</v>
      </c>
      <c r="N3102" s="69"/>
      <c r="P3102" s="248">
        <f t="shared" si="79"/>
        <v>0</v>
      </c>
      <c r="Q3102" s="10"/>
      <c r="R3102" s="10"/>
      <c r="S3102" s="10"/>
      <c r="T3102" s="180">
        <f t="shared" si="80"/>
        <v>7017</v>
      </c>
      <c r="U3102" s="10"/>
      <c r="V3102" s="10"/>
      <c r="W3102" s="10"/>
      <c r="Y3102" s="10"/>
      <c r="Z3102" s="10"/>
      <c r="AB3102" s="10"/>
      <c r="AC3102" s="10"/>
      <c r="AD3102" s="10"/>
      <c r="AE3102" s="3"/>
      <c r="AF3102" s="3"/>
    </row>
    <row r="3103" spans="1:32" x14ac:dyDescent="0.2">
      <c r="A3103" s="55"/>
      <c r="B3103" s="199"/>
      <c r="C3103" s="10" t="s">
        <v>288</v>
      </c>
      <c r="D3103" s="10"/>
      <c r="E3103" s="10" t="s">
        <v>200</v>
      </c>
      <c r="F3103" s="392">
        <v>1081022</v>
      </c>
      <c r="G3103" s="10"/>
      <c r="H3103" s="10">
        <f t="shared" si="83"/>
        <v>3505</v>
      </c>
      <c r="I3103" s="10"/>
      <c r="J3103" s="10"/>
      <c r="K3103" s="10"/>
      <c r="M3103" s="10">
        <v>498</v>
      </c>
      <c r="N3103" s="69"/>
      <c r="P3103" s="248">
        <f t="shared" si="79"/>
        <v>0</v>
      </c>
      <c r="Q3103" s="10"/>
      <c r="R3103" s="10"/>
      <c r="S3103" s="10"/>
      <c r="T3103" s="180">
        <f t="shared" si="80"/>
        <v>2170.726907630522</v>
      </c>
      <c r="U3103" s="10"/>
      <c r="V3103" s="10"/>
      <c r="W3103" s="10"/>
      <c r="Y3103" s="10"/>
      <c r="Z3103" s="10"/>
      <c r="AB3103" s="10"/>
      <c r="AC3103" s="10"/>
      <c r="AD3103" s="10"/>
      <c r="AE3103" s="3"/>
      <c r="AF3103" s="3"/>
    </row>
    <row r="3104" spans="1:32" x14ac:dyDescent="0.2">
      <c r="A3104" s="55"/>
      <c r="B3104" s="199"/>
      <c r="C3104" s="10" t="s">
        <v>288</v>
      </c>
      <c r="D3104" s="10"/>
      <c r="E3104" s="10" t="s">
        <v>174</v>
      </c>
      <c r="F3104" s="392"/>
      <c r="G3104" s="10"/>
      <c r="H3104" s="10">
        <f t="shared" si="83"/>
        <v>0</v>
      </c>
      <c r="I3104" s="10"/>
      <c r="J3104" s="10"/>
      <c r="K3104" s="10"/>
      <c r="M3104" s="10">
        <v>1</v>
      </c>
      <c r="N3104" s="69"/>
      <c r="P3104" s="248">
        <f t="shared" si="79"/>
        <v>0</v>
      </c>
      <c r="Q3104" s="10"/>
      <c r="R3104" s="10"/>
      <c r="S3104" s="10"/>
      <c r="T3104" s="180">
        <f t="shared" si="80"/>
        <v>0</v>
      </c>
      <c r="U3104" s="10"/>
      <c r="V3104" s="10"/>
      <c r="W3104" s="10"/>
      <c r="Y3104" s="10"/>
      <c r="Z3104" s="10"/>
      <c r="AB3104" s="10"/>
      <c r="AC3104" s="10"/>
      <c r="AD3104" s="10"/>
      <c r="AE3104" s="3"/>
      <c r="AF3104" s="3"/>
    </row>
    <row r="3105" spans="1:32" x14ac:dyDescent="0.2">
      <c r="A3105" s="55"/>
      <c r="B3105" s="199"/>
      <c r="C3105" s="10" t="s">
        <v>288</v>
      </c>
      <c r="D3105" s="10"/>
      <c r="E3105" s="10" t="s">
        <v>286</v>
      </c>
      <c r="F3105" s="392">
        <v>910</v>
      </c>
      <c r="G3105" s="10"/>
      <c r="H3105" s="10">
        <f t="shared" si="83"/>
        <v>3</v>
      </c>
      <c r="I3105" s="10"/>
      <c r="J3105" s="10"/>
      <c r="K3105" s="10"/>
      <c r="M3105" s="10">
        <v>2</v>
      </c>
      <c r="N3105" s="69"/>
      <c r="P3105" s="248">
        <f t="shared" si="79"/>
        <v>0</v>
      </c>
      <c r="Q3105" s="10"/>
      <c r="R3105" s="10"/>
      <c r="S3105" s="10"/>
      <c r="T3105" s="180">
        <f t="shared" si="80"/>
        <v>455</v>
      </c>
      <c r="U3105" s="10"/>
      <c r="V3105" s="10"/>
      <c r="W3105" s="10"/>
      <c r="Y3105" s="10"/>
      <c r="Z3105" s="10"/>
      <c r="AB3105" s="10"/>
      <c r="AC3105" s="10"/>
      <c r="AD3105" s="10"/>
      <c r="AE3105" s="3"/>
      <c r="AF3105" s="3"/>
    </row>
    <row r="3106" spans="1:32" x14ac:dyDescent="0.2">
      <c r="A3106" s="55"/>
      <c r="B3106" s="199"/>
      <c r="C3106" s="10" t="s">
        <v>289</v>
      </c>
      <c r="D3106" s="10"/>
      <c r="E3106" s="10" t="s">
        <v>200</v>
      </c>
      <c r="F3106" s="392">
        <v>899</v>
      </c>
      <c r="G3106" s="10"/>
      <c r="H3106" s="10">
        <f t="shared" si="83"/>
        <v>3</v>
      </c>
      <c r="I3106" s="10"/>
      <c r="J3106" s="10"/>
      <c r="K3106" s="10"/>
      <c r="M3106" s="10">
        <v>2</v>
      </c>
      <c r="N3106" s="69"/>
      <c r="P3106" s="248">
        <f t="shared" si="79"/>
        <v>0</v>
      </c>
      <c r="Q3106" s="10"/>
      <c r="R3106" s="10"/>
      <c r="S3106" s="10"/>
      <c r="T3106" s="180">
        <f t="shared" si="80"/>
        <v>449.5</v>
      </c>
      <c r="U3106" s="10"/>
      <c r="V3106" s="10"/>
      <c r="W3106" s="10"/>
      <c r="Y3106" s="10"/>
      <c r="Z3106" s="10"/>
      <c r="AB3106" s="10"/>
      <c r="AC3106" s="10"/>
      <c r="AD3106" s="10"/>
      <c r="AE3106" s="3"/>
      <c r="AF3106" s="3"/>
    </row>
    <row r="3107" spans="1:32" x14ac:dyDescent="0.2">
      <c r="A3107" s="55"/>
      <c r="B3107" s="199"/>
      <c r="C3107" s="10" t="s">
        <v>290</v>
      </c>
      <c r="D3107" s="10"/>
      <c r="E3107" s="10" t="s">
        <v>62</v>
      </c>
      <c r="F3107" s="392">
        <v>578</v>
      </c>
      <c r="G3107" s="10"/>
      <c r="H3107" s="10">
        <f t="shared" si="83"/>
        <v>2</v>
      </c>
      <c r="I3107" s="10"/>
      <c r="J3107" s="10"/>
      <c r="K3107" s="10"/>
      <c r="M3107" s="10">
        <v>2</v>
      </c>
      <c r="N3107" s="69"/>
      <c r="P3107" s="248">
        <f t="shared" si="79"/>
        <v>0</v>
      </c>
      <c r="Q3107" s="10"/>
      <c r="R3107" s="10"/>
      <c r="S3107" s="10"/>
      <c r="T3107" s="180">
        <f t="shared" si="80"/>
        <v>289</v>
      </c>
      <c r="U3107" s="10"/>
      <c r="V3107" s="10"/>
      <c r="W3107" s="10"/>
      <c r="Y3107" s="10"/>
      <c r="Z3107" s="10"/>
      <c r="AB3107" s="10"/>
      <c r="AC3107" s="10"/>
      <c r="AD3107" s="10"/>
      <c r="AE3107" s="3"/>
      <c r="AF3107" s="3"/>
    </row>
    <row r="3108" spans="1:32" x14ac:dyDescent="0.2">
      <c r="A3108" s="55"/>
      <c r="B3108" s="199"/>
      <c r="C3108" s="10" t="s">
        <v>290</v>
      </c>
      <c r="D3108" s="10"/>
      <c r="E3108" s="10" t="s">
        <v>64</v>
      </c>
      <c r="F3108" s="392">
        <v>1368242</v>
      </c>
      <c r="G3108" s="10"/>
      <c r="H3108" s="10">
        <f t="shared" ref="H3108:H3171" si="84">ROUND($H$3440*F3108/$F$3440,0)</f>
        <v>4436</v>
      </c>
      <c r="I3108" s="10"/>
      <c r="J3108" s="10"/>
      <c r="K3108" s="10"/>
      <c r="M3108" s="10">
        <v>354</v>
      </c>
      <c r="N3108" s="69"/>
      <c r="P3108" s="248">
        <f t="shared" si="79"/>
        <v>0</v>
      </c>
      <c r="Q3108" s="10"/>
      <c r="R3108" s="10"/>
      <c r="S3108" s="10"/>
      <c r="T3108" s="180">
        <f t="shared" si="80"/>
        <v>3865.0903954802261</v>
      </c>
      <c r="U3108" s="10"/>
      <c r="V3108" s="10"/>
      <c r="W3108" s="10"/>
      <c r="Y3108" s="10"/>
      <c r="Z3108" s="10"/>
      <c r="AB3108" s="10"/>
      <c r="AC3108" s="10"/>
      <c r="AD3108" s="10"/>
      <c r="AE3108" s="3"/>
      <c r="AF3108" s="3"/>
    </row>
    <row r="3109" spans="1:32" x14ac:dyDescent="0.2">
      <c r="A3109" s="55"/>
      <c r="B3109" s="199"/>
      <c r="C3109" s="10" t="s">
        <v>290</v>
      </c>
      <c r="D3109" s="10"/>
      <c r="E3109" s="10" t="s">
        <v>169</v>
      </c>
      <c r="F3109" s="392">
        <v>751</v>
      </c>
      <c r="G3109" s="10"/>
      <c r="H3109" s="10">
        <f t="shared" si="84"/>
        <v>2</v>
      </c>
      <c r="I3109" s="10"/>
      <c r="J3109" s="10"/>
      <c r="K3109" s="10"/>
      <c r="M3109" s="10">
        <v>1</v>
      </c>
      <c r="N3109" s="69"/>
      <c r="P3109" s="248">
        <f t="shared" si="79"/>
        <v>0</v>
      </c>
      <c r="Q3109" s="10"/>
      <c r="R3109" s="10"/>
      <c r="S3109" s="10"/>
      <c r="T3109" s="180">
        <f t="shared" si="80"/>
        <v>751</v>
      </c>
      <c r="U3109" s="10"/>
      <c r="V3109" s="10"/>
      <c r="W3109" s="10"/>
      <c r="Y3109" s="10"/>
      <c r="Z3109" s="10"/>
      <c r="AB3109" s="10"/>
      <c r="AC3109" s="10"/>
      <c r="AD3109" s="10"/>
      <c r="AE3109" s="3"/>
      <c r="AF3109" s="3"/>
    </row>
    <row r="3110" spans="1:32" x14ac:dyDescent="0.2">
      <c r="A3110" s="55"/>
      <c r="B3110" s="199"/>
      <c r="C3110" s="10" t="s">
        <v>293</v>
      </c>
      <c r="D3110" s="10"/>
      <c r="E3110" s="10" t="s">
        <v>294</v>
      </c>
      <c r="F3110" s="392">
        <v>863</v>
      </c>
      <c r="G3110" s="10"/>
      <c r="H3110" s="10">
        <f t="shared" si="84"/>
        <v>3</v>
      </c>
      <c r="I3110" s="10"/>
      <c r="J3110" s="10"/>
      <c r="K3110" s="10"/>
      <c r="M3110" s="10">
        <v>9</v>
      </c>
      <c r="N3110" s="69"/>
      <c r="P3110" s="248">
        <f t="shared" si="79"/>
        <v>0</v>
      </c>
      <c r="Q3110" s="10"/>
      <c r="R3110" s="10"/>
      <c r="S3110" s="10"/>
      <c r="T3110" s="180">
        <f t="shared" si="80"/>
        <v>95.888888888888886</v>
      </c>
      <c r="U3110" s="10"/>
      <c r="V3110" s="10"/>
      <c r="W3110" s="10"/>
      <c r="Y3110" s="10"/>
      <c r="Z3110" s="10"/>
      <c r="AB3110" s="10"/>
      <c r="AC3110" s="10"/>
      <c r="AD3110" s="10"/>
      <c r="AE3110" s="3"/>
      <c r="AF3110" s="3"/>
    </row>
    <row r="3111" spans="1:32" x14ac:dyDescent="0.2">
      <c r="A3111" s="55"/>
      <c r="B3111" s="199"/>
      <c r="C3111" s="10" t="s">
        <v>295</v>
      </c>
      <c r="D3111" s="10"/>
      <c r="E3111" s="10" t="s">
        <v>210</v>
      </c>
      <c r="F3111" s="392">
        <v>155509</v>
      </c>
      <c r="G3111" s="10"/>
      <c r="H3111" s="10">
        <f t="shared" si="84"/>
        <v>504</v>
      </c>
      <c r="I3111" s="10"/>
      <c r="J3111" s="10"/>
      <c r="K3111" s="10"/>
      <c r="M3111" s="10">
        <v>144</v>
      </c>
      <c r="N3111" s="69"/>
      <c r="P3111" s="248">
        <f t="shared" si="79"/>
        <v>0</v>
      </c>
      <c r="Q3111" s="10"/>
      <c r="R3111" s="10"/>
      <c r="S3111" s="10"/>
      <c r="T3111" s="180">
        <f t="shared" si="80"/>
        <v>1079.9236111111111</v>
      </c>
      <c r="U3111" s="10"/>
      <c r="V3111" s="10"/>
      <c r="W3111" s="10"/>
      <c r="Y3111" s="10"/>
      <c r="Z3111" s="10"/>
      <c r="AB3111" s="10"/>
      <c r="AC3111" s="10"/>
      <c r="AD3111" s="10"/>
      <c r="AE3111" s="3"/>
      <c r="AF3111" s="3"/>
    </row>
    <row r="3112" spans="1:32" x14ac:dyDescent="0.2">
      <c r="A3112" s="55"/>
      <c r="B3112" s="199"/>
      <c r="C3112" s="10" t="s">
        <v>296</v>
      </c>
      <c r="D3112" s="10"/>
      <c r="E3112" s="10" t="s">
        <v>297</v>
      </c>
      <c r="F3112" s="392">
        <v>962608</v>
      </c>
      <c r="G3112" s="10"/>
      <c r="H3112" s="10">
        <f t="shared" si="84"/>
        <v>3121</v>
      </c>
      <c r="I3112" s="10"/>
      <c r="J3112" s="10"/>
      <c r="K3112" s="10"/>
      <c r="M3112" s="10">
        <v>248</v>
      </c>
      <c r="N3112" s="69"/>
      <c r="P3112" s="248">
        <f t="shared" si="79"/>
        <v>0</v>
      </c>
      <c r="Q3112" s="10"/>
      <c r="R3112" s="10"/>
      <c r="S3112" s="10"/>
      <c r="T3112" s="180">
        <f t="shared" si="80"/>
        <v>3881.483870967742</v>
      </c>
      <c r="U3112" s="10"/>
      <c r="V3112" s="10"/>
      <c r="W3112" s="10"/>
      <c r="Y3112" s="10"/>
      <c r="Z3112" s="10"/>
      <c r="AB3112" s="10"/>
      <c r="AC3112" s="10"/>
      <c r="AD3112" s="10"/>
      <c r="AE3112" s="3"/>
      <c r="AF3112" s="3"/>
    </row>
    <row r="3113" spans="1:32" x14ac:dyDescent="0.2">
      <c r="A3113" s="55"/>
      <c r="B3113" s="199"/>
      <c r="C3113" s="10" t="s">
        <v>298</v>
      </c>
      <c r="D3113" s="10"/>
      <c r="E3113" s="10" t="s">
        <v>299</v>
      </c>
      <c r="F3113" s="392">
        <v>1497049</v>
      </c>
      <c r="G3113" s="10"/>
      <c r="H3113" s="10">
        <f t="shared" si="84"/>
        <v>4854</v>
      </c>
      <c r="I3113" s="10"/>
      <c r="J3113" s="10"/>
      <c r="K3113" s="10"/>
      <c r="M3113" s="10">
        <v>233</v>
      </c>
      <c r="N3113" s="69"/>
      <c r="P3113" s="248">
        <f t="shared" si="79"/>
        <v>0</v>
      </c>
      <c r="Q3113" s="10"/>
      <c r="R3113" s="10"/>
      <c r="S3113" s="10"/>
      <c r="T3113" s="180">
        <f t="shared" si="80"/>
        <v>6425.1030042918455</v>
      </c>
      <c r="U3113" s="10"/>
      <c r="V3113" s="10"/>
      <c r="W3113" s="10"/>
      <c r="Y3113" s="10"/>
      <c r="Z3113" s="10"/>
      <c r="AB3113" s="10"/>
      <c r="AC3113" s="10"/>
      <c r="AD3113" s="10"/>
      <c r="AE3113" s="3"/>
      <c r="AF3113" s="3"/>
    </row>
    <row r="3114" spans="1:32" x14ac:dyDescent="0.2">
      <c r="A3114" s="55"/>
      <c r="B3114" s="199"/>
      <c r="C3114" s="10" t="s">
        <v>300</v>
      </c>
      <c r="D3114" s="10"/>
      <c r="E3114" s="10" t="s">
        <v>601</v>
      </c>
      <c r="F3114" s="392">
        <v>454</v>
      </c>
      <c r="G3114" s="10"/>
      <c r="H3114" s="10">
        <f t="shared" si="84"/>
        <v>1</v>
      </c>
      <c r="I3114" s="10"/>
      <c r="J3114" s="10"/>
      <c r="K3114" s="10"/>
      <c r="M3114" s="10">
        <v>1</v>
      </c>
      <c r="N3114" s="69"/>
      <c r="P3114" s="248">
        <f t="shared" si="79"/>
        <v>0</v>
      </c>
      <c r="Q3114" s="10"/>
      <c r="R3114" s="10"/>
      <c r="S3114" s="10"/>
      <c r="T3114" s="180">
        <f t="shared" si="80"/>
        <v>454</v>
      </c>
      <c r="U3114" s="10"/>
      <c r="V3114" s="10"/>
      <c r="W3114" s="10"/>
      <c r="Y3114" s="10"/>
      <c r="Z3114" s="10"/>
      <c r="AB3114" s="10"/>
      <c r="AC3114" s="10"/>
      <c r="AD3114" s="10"/>
      <c r="AE3114" s="3"/>
      <c r="AF3114" s="3"/>
    </row>
    <row r="3115" spans="1:32" x14ac:dyDescent="0.2">
      <c r="A3115" s="55"/>
      <c r="B3115" s="199"/>
      <c r="C3115" s="10" t="s">
        <v>300</v>
      </c>
      <c r="D3115" s="10"/>
      <c r="E3115" s="10" t="s">
        <v>91</v>
      </c>
      <c r="F3115" s="392">
        <v>7344451</v>
      </c>
      <c r="G3115" s="10"/>
      <c r="H3115" s="10">
        <f t="shared" si="84"/>
        <v>23813</v>
      </c>
      <c r="I3115" s="10"/>
      <c r="J3115" s="10"/>
      <c r="K3115" s="10"/>
      <c r="M3115" s="10">
        <v>1160</v>
      </c>
      <c r="N3115" s="69"/>
      <c r="P3115" s="248">
        <f t="shared" si="79"/>
        <v>0</v>
      </c>
      <c r="Q3115" s="10"/>
      <c r="R3115" s="10"/>
      <c r="S3115" s="10"/>
      <c r="T3115" s="180">
        <f t="shared" si="80"/>
        <v>6331.4232758620692</v>
      </c>
      <c r="U3115" s="10"/>
      <c r="V3115" s="10"/>
      <c r="W3115" s="10"/>
      <c r="Y3115" s="10"/>
      <c r="Z3115" s="10"/>
      <c r="AB3115" s="10"/>
      <c r="AC3115" s="10"/>
      <c r="AD3115" s="10"/>
      <c r="AE3115" s="3"/>
      <c r="AF3115" s="3"/>
    </row>
    <row r="3116" spans="1:32" x14ac:dyDescent="0.2">
      <c r="A3116" s="55"/>
      <c r="B3116" s="199"/>
      <c r="C3116" s="10" t="s">
        <v>602</v>
      </c>
      <c r="D3116" s="10"/>
      <c r="E3116" s="10" t="s">
        <v>130</v>
      </c>
      <c r="F3116" s="392">
        <v>568</v>
      </c>
      <c r="G3116" s="10"/>
      <c r="H3116" s="10">
        <f t="shared" si="84"/>
        <v>2</v>
      </c>
      <c r="I3116" s="10"/>
      <c r="J3116" s="10"/>
      <c r="K3116" s="10"/>
      <c r="M3116" s="10">
        <v>1</v>
      </c>
      <c r="N3116" s="69"/>
      <c r="P3116" s="248">
        <f t="shared" si="79"/>
        <v>0</v>
      </c>
      <c r="Q3116" s="10"/>
      <c r="R3116" s="10"/>
      <c r="S3116" s="10"/>
      <c r="T3116" s="180">
        <f t="shared" si="80"/>
        <v>568</v>
      </c>
      <c r="U3116" s="10"/>
      <c r="V3116" s="10"/>
      <c r="W3116" s="10"/>
      <c r="Y3116" s="10"/>
      <c r="Z3116" s="10"/>
      <c r="AB3116" s="10"/>
      <c r="AC3116" s="10"/>
      <c r="AD3116" s="10"/>
      <c r="AE3116" s="3"/>
      <c r="AF3116" s="3"/>
    </row>
    <row r="3117" spans="1:32" x14ac:dyDescent="0.2">
      <c r="A3117" s="55"/>
      <c r="B3117" s="199"/>
      <c r="C3117" s="10" t="s">
        <v>602</v>
      </c>
      <c r="D3117" s="10"/>
      <c r="E3117" s="10" t="s">
        <v>202</v>
      </c>
      <c r="F3117" s="392">
        <v>9500</v>
      </c>
      <c r="G3117" s="10"/>
      <c r="H3117" s="10">
        <f t="shared" si="84"/>
        <v>31</v>
      </c>
      <c r="I3117" s="10"/>
      <c r="J3117" s="10"/>
      <c r="K3117" s="10"/>
      <c r="M3117" s="10">
        <v>1</v>
      </c>
      <c r="N3117" s="69"/>
      <c r="P3117" s="248">
        <f t="shared" si="79"/>
        <v>0</v>
      </c>
      <c r="Q3117" s="10"/>
      <c r="R3117" s="10"/>
      <c r="S3117" s="10"/>
      <c r="T3117" s="180">
        <f t="shared" si="80"/>
        <v>9500</v>
      </c>
      <c r="U3117" s="10"/>
      <c r="V3117" s="10"/>
      <c r="W3117" s="10"/>
      <c r="Y3117" s="10"/>
      <c r="Z3117" s="10"/>
      <c r="AB3117" s="10"/>
      <c r="AC3117" s="10"/>
      <c r="AD3117" s="10"/>
      <c r="AE3117" s="3"/>
      <c r="AF3117" s="3"/>
    </row>
    <row r="3118" spans="1:32" x14ac:dyDescent="0.2">
      <c r="A3118" s="55"/>
      <c r="B3118" s="199"/>
      <c r="C3118" s="10" t="s">
        <v>302</v>
      </c>
      <c r="D3118" s="10"/>
      <c r="E3118" s="10" t="s">
        <v>96</v>
      </c>
      <c r="F3118" s="392">
        <v>131</v>
      </c>
      <c r="G3118" s="10"/>
      <c r="H3118" s="10">
        <f t="shared" si="84"/>
        <v>0</v>
      </c>
      <c r="I3118" s="10"/>
      <c r="J3118" s="10"/>
      <c r="K3118" s="10"/>
      <c r="M3118" s="10">
        <v>4</v>
      </c>
      <c r="N3118" s="69"/>
      <c r="P3118" s="248">
        <f t="shared" si="79"/>
        <v>0</v>
      </c>
      <c r="Q3118" s="10"/>
      <c r="R3118" s="10"/>
      <c r="S3118" s="10"/>
      <c r="T3118" s="180">
        <f t="shared" si="80"/>
        <v>32.75</v>
      </c>
      <c r="U3118" s="10"/>
      <c r="V3118" s="10"/>
      <c r="W3118" s="10"/>
      <c r="Y3118" s="10"/>
      <c r="Z3118" s="10"/>
      <c r="AB3118" s="10"/>
      <c r="AC3118" s="10"/>
      <c r="AD3118" s="10"/>
      <c r="AE3118" s="3"/>
      <c r="AF3118" s="3"/>
    </row>
    <row r="3119" spans="1:32" x14ac:dyDescent="0.2">
      <c r="A3119" s="55"/>
      <c r="B3119" s="199"/>
      <c r="C3119" s="10" t="s">
        <v>302</v>
      </c>
      <c r="D3119" s="10"/>
      <c r="E3119" s="10" t="s">
        <v>303</v>
      </c>
      <c r="F3119" s="392">
        <v>65968</v>
      </c>
      <c r="G3119" s="10"/>
      <c r="H3119" s="10">
        <f t="shared" si="84"/>
        <v>214</v>
      </c>
      <c r="I3119" s="10"/>
      <c r="J3119" s="10"/>
      <c r="K3119" s="10"/>
      <c r="M3119" s="10">
        <v>65</v>
      </c>
      <c r="N3119" s="69"/>
      <c r="P3119" s="248">
        <f t="shared" si="79"/>
        <v>0</v>
      </c>
      <c r="Q3119" s="10"/>
      <c r="R3119" s="10"/>
      <c r="S3119" s="10"/>
      <c r="T3119" s="180">
        <f t="shared" si="80"/>
        <v>1014.8923076923077</v>
      </c>
      <c r="U3119" s="10"/>
      <c r="V3119" s="10"/>
      <c r="W3119" s="10"/>
      <c r="Y3119" s="10"/>
      <c r="Z3119" s="10"/>
      <c r="AB3119" s="10"/>
      <c r="AC3119" s="10"/>
      <c r="AD3119" s="10"/>
      <c r="AE3119" s="3"/>
      <c r="AF3119" s="3"/>
    </row>
    <row r="3120" spans="1:32" x14ac:dyDescent="0.2">
      <c r="A3120" s="55"/>
      <c r="B3120" s="199"/>
      <c r="C3120" s="10" t="s">
        <v>304</v>
      </c>
      <c r="D3120" s="10"/>
      <c r="E3120" s="10" t="s">
        <v>144</v>
      </c>
      <c r="F3120" s="392">
        <v>2327</v>
      </c>
      <c r="G3120" s="10"/>
      <c r="H3120" s="10">
        <f t="shared" si="84"/>
        <v>8</v>
      </c>
      <c r="I3120" s="10"/>
      <c r="J3120" s="10"/>
      <c r="K3120" s="10"/>
      <c r="M3120" s="10">
        <v>10</v>
      </c>
      <c r="N3120" s="69"/>
      <c r="P3120" s="248">
        <f t="shared" si="79"/>
        <v>0</v>
      </c>
      <c r="Q3120" s="10"/>
      <c r="R3120" s="10"/>
      <c r="S3120" s="10"/>
      <c r="T3120" s="180">
        <f t="shared" si="80"/>
        <v>232.7</v>
      </c>
      <c r="U3120" s="10"/>
      <c r="V3120" s="10"/>
      <c r="W3120" s="10"/>
      <c r="Y3120" s="10"/>
      <c r="Z3120" s="10"/>
      <c r="AB3120" s="10"/>
      <c r="AC3120" s="10"/>
      <c r="AD3120" s="10"/>
      <c r="AE3120" s="3"/>
      <c r="AF3120" s="3"/>
    </row>
    <row r="3121" spans="1:32" x14ac:dyDescent="0.2">
      <c r="A3121" s="55"/>
      <c r="B3121" s="199"/>
      <c r="C3121" s="10" t="s">
        <v>305</v>
      </c>
      <c r="D3121" s="10"/>
      <c r="E3121" s="10" t="s">
        <v>166</v>
      </c>
      <c r="F3121" s="392">
        <v>11184</v>
      </c>
      <c r="G3121" s="10"/>
      <c r="H3121" s="10">
        <f t="shared" si="84"/>
        <v>36</v>
      </c>
      <c r="I3121" s="10"/>
      <c r="J3121" s="10"/>
      <c r="K3121" s="10"/>
      <c r="M3121" s="10">
        <v>17</v>
      </c>
      <c r="N3121" s="69"/>
      <c r="P3121" s="248">
        <f t="shared" si="79"/>
        <v>0</v>
      </c>
      <c r="Q3121" s="10"/>
      <c r="R3121" s="10"/>
      <c r="S3121" s="10"/>
      <c r="T3121" s="180">
        <f t="shared" si="80"/>
        <v>657.88235294117646</v>
      </c>
      <c r="U3121" s="10"/>
      <c r="V3121" s="10"/>
      <c r="W3121" s="10"/>
      <c r="Y3121" s="10"/>
      <c r="Z3121" s="10"/>
      <c r="AB3121" s="10"/>
      <c r="AC3121" s="10"/>
      <c r="AD3121" s="10"/>
      <c r="AE3121" s="3"/>
      <c r="AF3121" s="3"/>
    </row>
    <row r="3122" spans="1:32" x14ac:dyDescent="0.2">
      <c r="A3122" s="55"/>
      <c r="B3122" s="199"/>
      <c r="C3122" s="10" t="s">
        <v>306</v>
      </c>
      <c r="D3122" s="10"/>
      <c r="E3122" s="10" t="s">
        <v>210</v>
      </c>
      <c r="F3122" s="392">
        <v>29179</v>
      </c>
      <c r="G3122" s="10"/>
      <c r="H3122" s="10">
        <f t="shared" si="84"/>
        <v>95</v>
      </c>
      <c r="I3122" s="10"/>
      <c r="J3122" s="10"/>
      <c r="K3122" s="10"/>
      <c r="M3122" s="10">
        <v>47</v>
      </c>
      <c r="N3122" s="69"/>
      <c r="P3122" s="248">
        <f t="shared" si="79"/>
        <v>0</v>
      </c>
      <c r="Q3122" s="10"/>
      <c r="R3122" s="10"/>
      <c r="S3122" s="10"/>
      <c r="T3122" s="180">
        <f t="shared" si="80"/>
        <v>620.82978723404256</v>
      </c>
      <c r="U3122" s="10"/>
      <c r="V3122" s="10"/>
      <c r="W3122" s="10"/>
      <c r="Y3122" s="10"/>
      <c r="Z3122" s="10"/>
      <c r="AB3122" s="10"/>
      <c r="AC3122" s="10"/>
      <c r="AD3122" s="10"/>
      <c r="AE3122" s="3"/>
      <c r="AF3122" s="3"/>
    </row>
    <row r="3123" spans="1:32" x14ac:dyDescent="0.2">
      <c r="A3123" s="55"/>
      <c r="B3123" s="199"/>
      <c r="C3123" s="10" t="s">
        <v>307</v>
      </c>
      <c r="D3123" s="10"/>
      <c r="E3123" s="10" t="s">
        <v>96</v>
      </c>
      <c r="F3123" s="392">
        <v>673</v>
      </c>
      <c r="G3123" s="10"/>
      <c r="H3123" s="10">
        <f t="shared" si="84"/>
        <v>2</v>
      </c>
      <c r="I3123" s="10"/>
      <c r="J3123" s="10"/>
      <c r="K3123" s="10"/>
      <c r="M3123" s="10">
        <v>1</v>
      </c>
      <c r="N3123" s="69"/>
      <c r="P3123" s="248">
        <f t="shared" si="79"/>
        <v>0</v>
      </c>
      <c r="Q3123" s="10"/>
      <c r="R3123" s="10"/>
      <c r="S3123" s="10"/>
      <c r="T3123" s="180">
        <f t="shared" si="80"/>
        <v>673</v>
      </c>
      <c r="U3123" s="10"/>
      <c r="V3123" s="10"/>
      <c r="W3123" s="10"/>
      <c r="Y3123" s="10"/>
      <c r="Z3123" s="10"/>
      <c r="AB3123" s="10"/>
      <c r="AC3123" s="10"/>
      <c r="AD3123" s="10"/>
      <c r="AE3123" s="3"/>
      <c r="AF3123" s="3"/>
    </row>
    <row r="3124" spans="1:32" x14ac:dyDescent="0.2">
      <c r="A3124" s="55"/>
      <c r="B3124" s="199"/>
      <c r="C3124" s="10" t="s">
        <v>307</v>
      </c>
      <c r="D3124" s="10"/>
      <c r="E3124" s="10" t="s">
        <v>308</v>
      </c>
      <c r="F3124" s="392">
        <v>108086</v>
      </c>
      <c r="G3124" s="10"/>
      <c r="H3124" s="10">
        <f t="shared" si="84"/>
        <v>350</v>
      </c>
      <c r="I3124" s="10"/>
      <c r="J3124" s="10"/>
      <c r="K3124" s="10"/>
      <c r="M3124" s="10">
        <v>98</v>
      </c>
      <c r="N3124" s="69"/>
      <c r="P3124" s="248">
        <f t="shared" si="79"/>
        <v>0</v>
      </c>
      <c r="Q3124" s="10"/>
      <c r="R3124" s="10"/>
      <c r="S3124" s="10"/>
      <c r="T3124" s="180">
        <f t="shared" si="80"/>
        <v>1102.9183673469388</v>
      </c>
      <c r="U3124" s="10"/>
      <c r="V3124" s="10"/>
      <c r="W3124" s="10"/>
      <c r="Y3124" s="10"/>
      <c r="Z3124" s="10"/>
      <c r="AB3124" s="10"/>
      <c r="AC3124" s="10"/>
      <c r="AD3124" s="10"/>
      <c r="AE3124" s="3"/>
      <c r="AF3124" s="3"/>
    </row>
    <row r="3125" spans="1:32" x14ac:dyDescent="0.2">
      <c r="A3125" s="55"/>
      <c r="B3125" s="199"/>
      <c r="C3125" s="10" t="s">
        <v>307</v>
      </c>
      <c r="D3125" s="10"/>
      <c r="E3125" s="10" t="s">
        <v>245</v>
      </c>
      <c r="F3125" s="392">
        <v>1832</v>
      </c>
      <c r="G3125" s="10"/>
      <c r="H3125" s="10">
        <f t="shared" si="84"/>
        <v>6</v>
      </c>
      <c r="I3125" s="10"/>
      <c r="J3125" s="10"/>
      <c r="K3125" s="10"/>
      <c r="M3125" s="10">
        <v>1</v>
      </c>
      <c r="N3125" s="69"/>
      <c r="P3125" s="248">
        <f t="shared" si="79"/>
        <v>0</v>
      </c>
      <c r="Q3125" s="10"/>
      <c r="R3125" s="10"/>
      <c r="S3125" s="10"/>
      <c r="T3125" s="180">
        <f t="shared" si="80"/>
        <v>1832</v>
      </c>
      <c r="U3125" s="10"/>
      <c r="V3125" s="10"/>
      <c r="W3125" s="10"/>
      <c r="Y3125" s="10"/>
      <c r="Z3125" s="10"/>
      <c r="AB3125" s="10"/>
      <c r="AC3125" s="10"/>
      <c r="AD3125" s="10"/>
      <c r="AE3125" s="3"/>
      <c r="AF3125" s="3"/>
    </row>
    <row r="3126" spans="1:32" x14ac:dyDescent="0.2">
      <c r="A3126" s="55"/>
      <c r="B3126" s="199"/>
      <c r="C3126" s="10" t="s">
        <v>309</v>
      </c>
      <c r="D3126" s="10"/>
      <c r="E3126" s="10" t="s">
        <v>223</v>
      </c>
      <c r="F3126" s="392">
        <v>8130</v>
      </c>
      <c r="G3126" s="10"/>
      <c r="H3126" s="10">
        <f t="shared" si="84"/>
        <v>26</v>
      </c>
      <c r="I3126" s="10"/>
      <c r="J3126" s="10"/>
      <c r="K3126" s="10"/>
      <c r="M3126" s="10">
        <v>18</v>
      </c>
      <c r="N3126" s="69"/>
      <c r="P3126" s="248">
        <f t="shared" si="79"/>
        <v>0</v>
      </c>
      <c r="Q3126" s="10"/>
      <c r="R3126" s="10"/>
      <c r="S3126" s="10"/>
      <c r="T3126" s="180">
        <f t="shared" si="80"/>
        <v>451.66666666666669</v>
      </c>
      <c r="U3126" s="10"/>
      <c r="V3126" s="10"/>
      <c r="W3126" s="10"/>
      <c r="Y3126" s="10"/>
      <c r="Z3126" s="10"/>
      <c r="AB3126" s="10"/>
      <c r="AC3126" s="10"/>
      <c r="AD3126" s="10"/>
      <c r="AE3126" s="3"/>
      <c r="AF3126" s="3"/>
    </row>
    <row r="3127" spans="1:32" x14ac:dyDescent="0.2">
      <c r="A3127" s="55"/>
      <c r="B3127" s="199"/>
      <c r="C3127" s="10" t="s">
        <v>310</v>
      </c>
      <c r="D3127" s="10"/>
      <c r="E3127" s="10" t="s">
        <v>311</v>
      </c>
      <c r="F3127" s="392">
        <v>29032</v>
      </c>
      <c r="G3127" s="10"/>
      <c r="H3127" s="10">
        <f t="shared" si="84"/>
        <v>94</v>
      </c>
      <c r="I3127" s="10"/>
      <c r="J3127" s="10"/>
      <c r="K3127" s="10"/>
      <c r="M3127" s="10">
        <v>64</v>
      </c>
      <c r="N3127" s="69"/>
      <c r="P3127" s="248">
        <f t="shared" si="79"/>
        <v>0</v>
      </c>
      <c r="Q3127" s="10"/>
      <c r="R3127" s="10"/>
      <c r="S3127" s="10"/>
      <c r="T3127" s="180">
        <f t="shared" si="80"/>
        <v>453.625</v>
      </c>
      <c r="U3127" s="10"/>
      <c r="V3127" s="10"/>
      <c r="W3127" s="10"/>
      <c r="Y3127" s="10"/>
      <c r="Z3127" s="10"/>
      <c r="AB3127" s="10"/>
      <c r="AC3127" s="10"/>
      <c r="AD3127" s="10"/>
      <c r="AE3127" s="3"/>
      <c r="AF3127" s="3"/>
    </row>
    <row r="3128" spans="1:32" x14ac:dyDescent="0.2">
      <c r="A3128" s="55"/>
      <c r="B3128" s="199"/>
      <c r="C3128" s="10" t="s">
        <v>312</v>
      </c>
      <c r="D3128" s="10"/>
      <c r="E3128" s="10" t="s">
        <v>313</v>
      </c>
      <c r="F3128" s="392">
        <v>378195</v>
      </c>
      <c r="G3128" s="10"/>
      <c r="H3128" s="10">
        <f t="shared" si="84"/>
        <v>1226</v>
      </c>
      <c r="I3128" s="10"/>
      <c r="J3128" s="10"/>
      <c r="K3128" s="10"/>
      <c r="M3128" s="10">
        <v>23</v>
      </c>
      <c r="N3128" s="69"/>
      <c r="P3128" s="248">
        <f t="shared" si="79"/>
        <v>0</v>
      </c>
      <c r="Q3128" s="10"/>
      <c r="R3128" s="10"/>
      <c r="S3128" s="10"/>
      <c r="T3128" s="180">
        <f t="shared" si="80"/>
        <v>16443.260869565216</v>
      </c>
      <c r="U3128" s="10"/>
      <c r="V3128" s="10"/>
      <c r="W3128" s="10"/>
      <c r="Y3128" s="10"/>
      <c r="Z3128" s="10"/>
      <c r="AB3128" s="10"/>
      <c r="AC3128" s="10"/>
      <c r="AD3128" s="10"/>
      <c r="AE3128" s="3"/>
      <c r="AF3128" s="3"/>
    </row>
    <row r="3129" spans="1:32" x14ac:dyDescent="0.2">
      <c r="A3129" s="55"/>
      <c r="B3129" s="199"/>
      <c r="C3129" s="10" t="s">
        <v>314</v>
      </c>
      <c r="D3129" s="10"/>
      <c r="E3129" s="10" t="s">
        <v>133</v>
      </c>
      <c r="F3129" s="392">
        <v>35376</v>
      </c>
      <c r="G3129" s="10"/>
      <c r="H3129" s="10">
        <f t="shared" si="84"/>
        <v>115</v>
      </c>
      <c r="I3129" s="10"/>
      <c r="J3129" s="10"/>
      <c r="K3129" s="10"/>
      <c r="M3129" s="10">
        <v>12</v>
      </c>
      <c r="N3129" s="69"/>
      <c r="P3129" s="248">
        <f t="shared" si="79"/>
        <v>0</v>
      </c>
      <c r="Q3129" s="10"/>
      <c r="R3129" s="10"/>
      <c r="S3129" s="10"/>
      <c r="T3129" s="180">
        <f t="shared" si="80"/>
        <v>2948</v>
      </c>
      <c r="U3129" s="10"/>
      <c r="V3129" s="10"/>
      <c r="W3129" s="10"/>
      <c r="Y3129" s="10"/>
      <c r="Z3129" s="10"/>
      <c r="AB3129" s="10"/>
      <c r="AC3129" s="10"/>
      <c r="AD3129" s="10"/>
      <c r="AE3129" s="3"/>
      <c r="AF3129" s="3"/>
    </row>
    <row r="3130" spans="1:32" x14ac:dyDescent="0.2">
      <c r="A3130" s="55"/>
      <c r="B3130" s="199"/>
      <c r="C3130" s="10" t="s">
        <v>315</v>
      </c>
      <c r="D3130" s="10"/>
      <c r="E3130" s="10" t="s">
        <v>80</v>
      </c>
      <c r="F3130" s="392">
        <v>192</v>
      </c>
      <c r="G3130" s="10"/>
      <c r="H3130" s="10">
        <f t="shared" si="84"/>
        <v>1</v>
      </c>
      <c r="I3130" s="10"/>
      <c r="J3130" s="10"/>
      <c r="K3130" s="10"/>
      <c r="M3130" s="10">
        <v>1</v>
      </c>
      <c r="N3130" s="69"/>
      <c r="P3130" s="248">
        <f t="shared" si="79"/>
        <v>0</v>
      </c>
      <c r="Q3130" s="10"/>
      <c r="R3130" s="10"/>
      <c r="S3130" s="10"/>
      <c r="T3130" s="180">
        <f t="shared" si="80"/>
        <v>192</v>
      </c>
      <c r="U3130" s="10"/>
      <c r="V3130" s="10"/>
      <c r="W3130" s="10"/>
      <c r="Y3130" s="10"/>
      <c r="Z3130" s="10"/>
      <c r="AB3130" s="10"/>
      <c r="AC3130" s="10"/>
      <c r="AD3130" s="10"/>
      <c r="AE3130" s="3"/>
      <c r="AF3130" s="3"/>
    </row>
    <row r="3131" spans="1:32" x14ac:dyDescent="0.2">
      <c r="A3131" s="55"/>
      <c r="B3131" s="199"/>
      <c r="C3131" s="10" t="s">
        <v>315</v>
      </c>
      <c r="D3131" s="10"/>
      <c r="E3131" s="10" t="s">
        <v>78</v>
      </c>
      <c r="F3131" s="392">
        <v>4875075</v>
      </c>
      <c r="G3131" s="10"/>
      <c r="H3131" s="10">
        <f t="shared" si="84"/>
        <v>15806</v>
      </c>
      <c r="I3131" s="10"/>
      <c r="J3131" s="10"/>
      <c r="K3131" s="10"/>
      <c r="M3131" s="10">
        <v>1516</v>
      </c>
      <c r="N3131" s="69"/>
      <c r="P3131" s="248">
        <f t="shared" si="79"/>
        <v>0</v>
      </c>
      <c r="Q3131" s="10"/>
      <c r="R3131" s="10"/>
      <c r="S3131" s="10"/>
      <c r="T3131" s="180">
        <f t="shared" si="80"/>
        <v>3215.7486807387863</v>
      </c>
      <c r="U3131" s="10"/>
      <c r="V3131" s="10"/>
      <c r="W3131" s="10"/>
      <c r="Y3131" s="10"/>
      <c r="Z3131" s="10"/>
      <c r="AB3131" s="10"/>
      <c r="AC3131" s="10"/>
      <c r="AD3131" s="10"/>
      <c r="AE3131" s="3"/>
      <c r="AF3131" s="3"/>
    </row>
    <row r="3132" spans="1:32" x14ac:dyDescent="0.2">
      <c r="A3132" s="55"/>
      <c r="B3132" s="199"/>
      <c r="C3132" s="10" t="s">
        <v>315</v>
      </c>
      <c r="D3132" s="10"/>
      <c r="E3132" s="10" t="s">
        <v>317</v>
      </c>
      <c r="F3132" s="392">
        <v>432</v>
      </c>
      <c r="G3132" s="10"/>
      <c r="H3132" s="10">
        <f t="shared" si="84"/>
        <v>1</v>
      </c>
      <c r="I3132" s="10"/>
      <c r="J3132" s="10"/>
      <c r="K3132" s="10"/>
      <c r="M3132" s="10">
        <v>1</v>
      </c>
      <c r="N3132" s="69"/>
      <c r="P3132" s="248">
        <f t="shared" si="79"/>
        <v>0</v>
      </c>
      <c r="Q3132" s="10"/>
      <c r="R3132" s="10"/>
      <c r="S3132" s="10"/>
      <c r="T3132" s="180">
        <f t="shared" si="80"/>
        <v>432</v>
      </c>
      <c r="U3132" s="10"/>
      <c r="V3132" s="10"/>
      <c r="W3132" s="10"/>
      <c r="Y3132" s="10"/>
      <c r="Z3132" s="10"/>
      <c r="AB3132" s="10"/>
      <c r="AC3132" s="10"/>
      <c r="AD3132" s="10"/>
      <c r="AE3132" s="3"/>
      <c r="AF3132" s="3"/>
    </row>
    <row r="3133" spans="1:32" x14ac:dyDescent="0.2">
      <c r="A3133" s="55"/>
      <c r="B3133" s="199"/>
      <c r="C3133" s="10" t="s">
        <v>315</v>
      </c>
      <c r="D3133" s="10"/>
      <c r="E3133" s="10" t="s">
        <v>119</v>
      </c>
      <c r="F3133" s="392">
        <v>73174</v>
      </c>
      <c r="G3133" s="10"/>
      <c r="H3133" s="10">
        <f t="shared" si="84"/>
        <v>237</v>
      </c>
      <c r="I3133" s="10"/>
      <c r="J3133" s="10"/>
      <c r="K3133" s="10"/>
      <c r="M3133" s="10">
        <v>1</v>
      </c>
      <c r="N3133" s="69"/>
      <c r="P3133" s="248">
        <f t="shared" si="79"/>
        <v>0</v>
      </c>
      <c r="Q3133" s="10"/>
      <c r="R3133" s="10"/>
      <c r="S3133" s="10"/>
      <c r="T3133" s="180">
        <f t="shared" si="80"/>
        <v>73174</v>
      </c>
      <c r="U3133" s="10"/>
      <c r="V3133" s="10"/>
      <c r="W3133" s="10"/>
      <c r="Y3133" s="10"/>
      <c r="Z3133" s="10"/>
      <c r="AB3133" s="10"/>
      <c r="AC3133" s="10"/>
      <c r="AD3133" s="10"/>
      <c r="AE3133" s="3"/>
      <c r="AF3133" s="3"/>
    </row>
    <row r="3134" spans="1:32" x14ac:dyDescent="0.2">
      <c r="A3134" s="55"/>
      <c r="B3134" s="199"/>
      <c r="C3134" s="10" t="s">
        <v>316</v>
      </c>
      <c r="D3134" s="10"/>
      <c r="E3134" s="10" t="s">
        <v>317</v>
      </c>
      <c r="F3134" s="392">
        <v>22865</v>
      </c>
      <c r="G3134" s="10"/>
      <c r="H3134" s="10">
        <f t="shared" si="84"/>
        <v>74</v>
      </c>
      <c r="I3134" s="10"/>
      <c r="J3134" s="10"/>
      <c r="K3134" s="10"/>
      <c r="M3134" s="10">
        <v>43</v>
      </c>
      <c r="N3134" s="69"/>
      <c r="P3134" s="248">
        <f t="shared" si="79"/>
        <v>0</v>
      </c>
      <c r="Q3134" s="10"/>
      <c r="R3134" s="10"/>
      <c r="S3134" s="10"/>
      <c r="T3134" s="180">
        <f t="shared" si="80"/>
        <v>531.74418604651157</v>
      </c>
      <c r="U3134" s="10"/>
      <c r="V3134" s="10"/>
      <c r="W3134" s="10"/>
      <c r="Y3134" s="10"/>
      <c r="Z3134" s="10"/>
      <c r="AB3134" s="10"/>
      <c r="AC3134" s="10"/>
      <c r="AD3134" s="10"/>
      <c r="AE3134" s="3"/>
      <c r="AF3134" s="3"/>
    </row>
    <row r="3135" spans="1:32" x14ac:dyDescent="0.2">
      <c r="A3135" s="55"/>
      <c r="B3135" s="199"/>
      <c r="C3135" s="10" t="s">
        <v>318</v>
      </c>
      <c r="D3135" s="10"/>
      <c r="E3135" s="10" t="s">
        <v>286</v>
      </c>
      <c r="F3135" s="392">
        <v>21578</v>
      </c>
      <c r="G3135" s="10"/>
      <c r="H3135" s="10">
        <f t="shared" si="84"/>
        <v>70</v>
      </c>
      <c r="I3135" s="10"/>
      <c r="J3135" s="10"/>
      <c r="K3135" s="10"/>
      <c r="M3135" s="10">
        <v>7</v>
      </c>
      <c r="N3135" s="69"/>
      <c r="P3135" s="248">
        <f t="shared" si="79"/>
        <v>0</v>
      </c>
      <c r="Q3135" s="10"/>
      <c r="R3135" s="10"/>
      <c r="S3135" s="10"/>
      <c r="T3135" s="180">
        <f t="shared" si="80"/>
        <v>3082.5714285714284</v>
      </c>
      <c r="U3135" s="10"/>
      <c r="V3135" s="10"/>
      <c r="W3135" s="10"/>
      <c r="Y3135" s="10"/>
      <c r="Z3135" s="10"/>
      <c r="AB3135" s="10"/>
      <c r="AC3135" s="10"/>
      <c r="AD3135" s="10"/>
      <c r="AE3135" s="3"/>
      <c r="AF3135" s="3"/>
    </row>
    <row r="3136" spans="1:32" x14ac:dyDescent="0.2">
      <c r="A3136" s="55"/>
      <c r="B3136" s="199"/>
      <c r="C3136" s="10" t="s">
        <v>319</v>
      </c>
      <c r="D3136" s="10"/>
      <c r="E3136" s="10" t="s">
        <v>92</v>
      </c>
      <c r="F3136" s="392">
        <v>8452</v>
      </c>
      <c r="G3136" s="10"/>
      <c r="H3136" s="10">
        <f t="shared" si="84"/>
        <v>27</v>
      </c>
      <c r="I3136" s="10"/>
      <c r="J3136" s="10"/>
      <c r="K3136" s="10"/>
      <c r="M3136" s="10">
        <v>9</v>
      </c>
      <c r="N3136" s="69"/>
      <c r="P3136" s="248">
        <f t="shared" si="79"/>
        <v>0</v>
      </c>
      <c r="Q3136" s="10"/>
      <c r="R3136" s="10"/>
      <c r="S3136" s="10"/>
      <c r="T3136" s="180">
        <f t="shared" si="80"/>
        <v>939.11111111111109</v>
      </c>
      <c r="U3136" s="10"/>
      <c r="V3136" s="10"/>
      <c r="W3136" s="10"/>
      <c r="Y3136" s="10"/>
      <c r="Z3136" s="10"/>
      <c r="AB3136" s="10"/>
      <c r="AC3136" s="10"/>
      <c r="AD3136" s="10"/>
      <c r="AE3136" s="3"/>
      <c r="AF3136" s="3"/>
    </row>
    <row r="3137" spans="1:32" x14ac:dyDescent="0.2">
      <c r="A3137" s="55"/>
      <c r="B3137" s="199"/>
      <c r="C3137" s="10" t="s">
        <v>320</v>
      </c>
      <c r="D3137" s="10"/>
      <c r="E3137" s="10" t="s">
        <v>163</v>
      </c>
      <c r="F3137" s="392">
        <v>2393</v>
      </c>
      <c r="G3137" s="10"/>
      <c r="H3137" s="10">
        <f t="shared" si="84"/>
        <v>8</v>
      </c>
      <c r="I3137" s="10"/>
      <c r="J3137" s="10"/>
      <c r="K3137" s="10"/>
      <c r="M3137" s="10">
        <v>16</v>
      </c>
      <c r="N3137" s="69"/>
      <c r="P3137" s="248">
        <f t="shared" si="79"/>
        <v>0</v>
      </c>
      <c r="Q3137" s="10"/>
      <c r="R3137" s="10"/>
      <c r="S3137" s="10"/>
      <c r="T3137" s="180">
        <f t="shared" si="80"/>
        <v>149.5625</v>
      </c>
      <c r="U3137" s="10"/>
      <c r="V3137" s="10"/>
      <c r="W3137" s="10"/>
      <c r="Y3137" s="10"/>
      <c r="Z3137" s="10"/>
      <c r="AB3137" s="10"/>
      <c r="AC3137" s="10"/>
      <c r="AD3137" s="10"/>
      <c r="AE3137" s="3"/>
      <c r="AF3137" s="3"/>
    </row>
    <row r="3138" spans="1:32" x14ac:dyDescent="0.2">
      <c r="A3138" s="55"/>
      <c r="B3138" s="199"/>
      <c r="C3138" s="10" t="s">
        <v>323</v>
      </c>
      <c r="D3138" s="10"/>
      <c r="E3138" s="10" t="s">
        <v>324</v>
      </c>
      <c r="F3138" s="392">
        <v>195260</v>
      </c>
      <c r="G3138" s="10"/>
      <c r="H3138" s="10">
        <f t="shared" si="84"/>
        <v>633</v>
      </c>
      <c r="I3138" s="10"/>
      <c r="J3138" s="10"/>
      <c r="K3138" s="10"/>
      <c r="M3138" s="10">
        <v>52</v>
      </c>
      <c r="N3138" s="69"/>
      <c r="P3138" s="248">
        <f t="shared" si="79"/>
        <v>0</v>
      </c>
      <c r="Q3138" s="10"/>
      <c r="R3138" s="10"/>
      <c r="S3138" s="10"/>
      <c r="T3138" s="180">
        <f t="shared" si="80"/>
        <v>3755</v>
      </c>
      <c r="U3138" s="10"/>
      <c r="V3138" s="10"/>
      <c r="W3138" s="10"/>
      <c r="Y3138" s="10"/>
      <c r="Z3138" s="10"/>
      <c r="AB3138" s="10"/>
      <c r="AC3138" s="10"/>
      <c r="AD3138" s="10"/>
      <c r="AE3138" s="3"/>
      <c r="AF3138" s="3"/>
    </row>
    <row r="3139" spans="1:32" x14ac:dyDescent="0.2">
      <c r="A3139" s="55"/>
      <c r="B3139" s="199"/>
      <c r="C3139" s="10" t="s">
        <v>604</v>
      </c>
      <c r="D3139" s="10"/>
      <c r="E3139" s="10" t="s">
        <v>109</v>
      </c>
      <c r="F3139" s="392">
        <v>202</v>
      </c>
      <c r="G3139" s="10"/>
      <c r="H3139" s="10">
        <f t="shared" si="84"/>
        <v>1</v>
      </c>
      <c r="I3139" s="10"/>
      <c r="J3139" s="10"/>
      <c r="K3139" s="10"/>
      <c r="M3139" s="10">
        <v>2</v>
      </c>
      <c r="N3139" s="69"/>
      <c r="P3139" s="248">
        <f t="shared" si="79"/>
        <v>0</v>
      </c>
      <c r="Q3139" s="10"/>
      <c r="R3139" s="10"/>
      <c r="S3139" s="10"/>
      <c r="T3139" s="180">
        <f t="shared" si="80"/>
        <v>101</v>
      </c>
      <c r="U3139" s="10"/>
      <c r="V3139" s="10"/>
      <c r="W3139" s="10"/>
      <c r="Y3139" s="10"/>
      <c r="Z3139" s="10"/>
      <c r="AB3139" s="10"/>
      <c r="AC3139" s="10"/>
      <c r="AD3139" s="10"/>
      <c r="AE3139" s="3"/>
      <c r="AF3139" s="3"/>
    </row>
    <row r="3140" spans="1:32" x14ac:dyDescent="0.2">
      <c r="A3140" s="55"/>
      <c r="B3140" s="199"/>
      <c r="C3140" s="10" t="s">
        <v>325</v>
      </c>
      <c r="D3140" s="10"/>
      <c r="E3140" s="10" t="s">
        <v>103</v>
      </c>
      <c r="F3140" s="392">
        <v>120326</v>
      </c>
      <c r="G3140" s="10"/>
      <c r="H3140" s="10">
        <f t="shared" si="84"/>
        <v>390</v>
      </c>
      <c r="I3140" s="10"/>
      <c r="J3140" s="10"/>
      <c r="K3140" s="10"/>
      <c r="M3140" s="10">
        <v>85</v>
      </c>
      <c r="N3140" s="69"/>
      <c r="P3140" s="248">
        <f t="shared" si="79"/>
        <v>0</v>
      </c>
      <c r="Q3140" s="10"/>
      <c r="R3140" s="10"/>
      <c r="S3140" s="10"/>
      <c r="T3140" s="180">
        <f t="shared" si="80"/>
        <v>1415.6</v>
      </c>
      <c r="U3140" s="10"/>
      <c r="V3140" s="10"/>
      <c r="W3140" s="10"/>
      <c r="Y3140" s="10"/>
      <c r="Z3140" s="10"/>
      <c r="AB3140" s="10"/>
      <c r="AC3140" s="10"/>
      <c r="AD3140" s="10"/>
      <c r="AE3140" s="3"/>
      <c r="AF3140" s="3"/>
    </row>
    <row r="3141" spans="1:32" x14ac:dyDescent="0.2">
      <c r="A3141" s="55"/>
      <c r="B3141" s="199"/>
      <c r="C3141" s="10" t="s">
        <v>326</v>
      </c>
      <c r="D3141" s="10"/>
      <c r="E3141" s="10" t="s">
        <v>103</v>
      </c>
      <c r="F3141" s="392">
        <v>4568</v>
      </c>
      <c r="G3141" s="10"/>
      <c r="H3141" s="10">
        <f t="shared" si="84"/>
        <v>15</v>
      </c>
      <c r="I3141" s="10"/>
      <c r="J3141" s="10"/>
      <c r="K3141" s="10"/>
      <c r="M3141" s="10">
        <v>8</v>
      </c>
      <c r="N3141" s="69"/>
      <c r="P3141" s="248">
        <f t="shared" si="79"/>
        <v>0</v>
      </c>
      <c r="Q3141" s="10"/>
      <c r="R3141" s="10"/>
      <c r="S3141" s="10"/>
      <c r="T3141" s="180">
        <f t="shared" si="80"/>
        <v>571</v>
      </c>
      <c r="U3141" s="10"/>
      <c r="V3141" s="10"/>
      <c r="W3141" s="10"/>
      <c r="Y3141" s="10"/>
      <c r="Z3141" s="10"/>
      <c r="AB3141" s="10"/>
      <c r="AC3141" s="10"/>
      <c r="AD3141" s="10"/>
      <c r="AE3141" s="3"/>
      <c r="AF3141" s="3"/>
    </row>
    <row r="3142" spans="1:32" x14ac:dyDescent="0.2">
      <c r="A3142" s="55"/>
      <c r="B3142" s="199"/>
      <c r="C3142" s="10" t="s">
        <v>328</v>
      </c>
      <c r="D3142" s="10"/>
      <c r="E3142" s="10" t="s">
        <v>329</v>
      </c>
      <c r="F3142" s="392">
        <v>15955</v>
      </c>
      <c r="G3142" s="10"/>
      <c r="H3142" s="10">
        <f t="shared" si="84"/>
        <v>52</v>
      </c>
      <c r="I3142" s="10"/>
      <c r="J3142" s="10"/>
      <c r="K3142" s="10"/>
      <c r="M3142" s="10">
        <v>25</v>
      </c>
      <c r="N3142" s="69"/>
      <c r="P3142" s="248">
        <f t="shared" si="79"/>
        <v>0</v>
      </c>
      <c r="Q3142" s="10"/>
      <c r="R3142" s="10"/>
      <c r="S3142" s="10"/>
      <c r="T3142" s="180">
        <f t="shared" si="80"/>
        <v>638.20000000000005</v>
      </c>
      <c r="U3142" s="10"/>
      <c r="V3142" s="10"/>
      <c r="W3142" s="10"/>
      <c r="Y3142" s="10"/>
      <c r="Z3142" s="10"/>
      <c r="AB3142" s="10"/>
      <c r="AC3142" s="10"/>
      <c r="AD3142" s="10"/>
      <c r="AE3142" s="3"/>
      <c r="AF3142" s="3"/>
    </row>
    <row r="3143" spans="1:32" x14ac:dyDescent="0.2">
      <c r="A3143" s="55"/>
      <c r="B3143" s="199"/>
      <c r="C3143" s="10" t="s">
        <v>330</v>
      </c>
      <c r="D3143" s="10"/>
      <c r="E3143" s="10" t="s">
        <v>331</v>
      </c>
      <c r="F3143" s="392">
        <v>22515</v>
      </c>
      <c r="G3143" s="10"/>
      <c r="H3143" s="10">
        <f t="shared" si="84"/>
        <v>73</v>
      </c>
      <c r="I3143" s="10"/>
      <c r="J3143" s="10"/>
      <c r="K3143" s="10"/>
      <c r="M3143" s="10">
        <v>18</v>
      </c>
      <c r="N3143" s="69"/>
      <c r="P3143" s="248">
        <f t="shared" si="79"/>
        <v>0</v>
      </c>
      <c r="Q3143" s="10"/>
      <c r="R3143" s="10"/>
      <c r="S3143" s="10"/>
      <c r="T3143" s="180">
        <f t="shared" si="80"/>
        <v>1250.8333333333333</v>
      </c>
      <c r="U3143" s="10"/>
      <c r="V3143" s="10"/>
      <c r="W3143" s="10"/>
      <c r="Y3143" s="10"/>
      <c r="Z3143" s="10"/>
      <c r="AB3143" s="10"/>
      <c r="AC3143" s="10"/>
      <c r="AD3143" s="10"/>
      <c r="AE3143" s="3"/>
      <c r="AF3143" s="3"/>
    </row>
    <row r="3144" spans="1:32" x14ac:dyDescent="0.2">
      <c r="A3144" s="55"/>
      <c r="B3144" s="199"/>
      <c r="C3144" s="10" t="s">
        <v>332</v>
      </c>
      <c r="D3144" s="10"/>
      <c r="E3144" s="10" t="s">
        <v>102</v>
      </c>
      <c r="F3144" s="392">
        <v>4992</v>
      </c>
      <c r="G3144" s="10"/>
      <c r="H3144" s="10">
        <f t="shared" si="84"/>
        <v>16</v>
      </c>
      <c r="I3144" s="10"/>
      <c r="J3144" s="10"/>
      <c r="K3144" s="10"/>
      <c r="M3144" s="10">
        <v>1</v>
      </c>
      <c r="N3144" s="69"/>
      <c r="P3144" s="248">
        <f t="shared" si="79"/>
        <v>0</v>
      </c>
      <c r="Q3144" s="10"/>
      <c r="R3144" s="10"/>
      <c r="S3144" s="10"/>
      <c r="T3144" s="180">
        <f t="shared" si="80"/>
        <v>4992</v>
      </c>
      <c r="U3144" s="10"/>
      <c r="V3144" s="10"/>
      <c r="W3144" s="10"/>
      <c r="Y3144" s="10"/>
      <c r="Z3144" s="10"/>
      <c r="AB3144" s="10"/>
      <c r="AC3144" s="10"/>
      <c r="AD3144" s="10"/>
      <c r="AE3144" s="3"/>
      <c r="AF3144" s="3"/>
    </row>
    <row r="3145" spans="1:32" x14ac:dyDescent="0.2">
      <c r="A3145" s="55"/>
      <c r="B3145" s="199"/>
      <c r="C3145" s="10" t="s">
        <v>332</v>
      </c>
      <c r="D3145" s="10"/>
      <c r="E3145" s="10" t="s">
        <v>103</v>
      </c>
      <c r="F3145" s="392">
        <v>6260</v>
      </c>
      <c r="G3145" s="10"/>
      <c r="H3145" s="10">
        <f t="shared" si="84"/>
        <v>20</v>
      </c>
      <c r="I3145" s="10"/>
      <c r="J3145" s="10"/>
      <c r="K3145" s="10"/>
      <c r="M3145" s="10">
        <v>5</v>
      </c>
      <c r="N3145" s="69"/>
      <c r="P3145" s="248">
        <f t="shared" si="79"/>
        <v>0</v>
      </c>
      <c r="Q3145" s="10"/>
      <c r="R3145" s="10"/>
      <c r="S3145" s="10"/>
      <c r="T3145" s="180">
        <f t="shared" si="80"/>
        <v>1252</v>
      </c>
      <c r="U3145" s="10"/>
      <c r="V3145" s="10"/>
      <c r="W3145" s="10"/>
      <c r="Y3145" s="10"/>
      <c r="Z3145" s="10"/>
      <c r="AB3145" s="10"/>
      <c r="AC3145" s="10"/>
      <c r="AD3145" s="10"/>
      <c r="AE3145" s="3"/>
      <c r="AF3145" s="3"/>
    </row>
    <row r="3146" spans="1:32" x14ac:dyDescent="0.2">
      <c r="A3146" s="55"/>
      <c r="B3146" s="199"/>
      <c r="C3146" s="10" t="s">
        <v>334</v>
      </c>
      <c r="D3146" s="10"/>
      <c r="E3146" s="10" t="s">
        <v>108</v>
      </c>
      <c r="F3146" s="392">
        <v>8078</v>
      </c>
      <c r="G3146" s="10"/>
      <c r="H3146" s="10">
        <f t="shared" si="84"/>
        <v>26</v>
      </c>
      <c r="I3146" s="10"/>
      <c r="J3146" s="10"/>
      <c r="K3146" s="10"/>
      <c r="M3146" s="10">
        <v>8</v>
      </c>
      <c r="N3146" s="69"/>
      <c r="P3146" s="248">
        <f t="shared" si="79"/>
        <v>0</v>
      </c>
      <c r="Q3146" s="10"/>
      <c r="R3146" s="10"/>
      <c r="S3146" s="10"/>
      <c r="T3146" s="180">
        <f t="shared" si="80"/>
        <v>1009.75</v>
      </c>
      <c r="U3146" s="10"/>
      <c r="V3146" s="10"/>
      <c r="W3146" s="10"/>
      <c r="Y3146" s="10"/>
      <c r="Z3146" s="10"/>
      <c r="AB3146" s="10"/>
      <c r="AC3146" s="10"/>
      <c r="AD3146" s="10"/>
      <c r="AE3146" s="3"/>
      <c r="AF3146" s="3"/>
    </row>
    <row r="3147" spans="1:32" x14ac:dyDescent="0.2">
      <c r="A3147" s="55"/>
      <c r="B3147" s="199"/>
      <c r="C3147" s="10" t="s">
        <v>335</v>
      </c>
      <c r="D3147" s="10"/>
      <c r="E3147" s="10" t="s">
        <v>144</v>
      </c>
      <c r="F3147" s="392">
        <v>99060</v>
      </c>
      <c r="G3147" s="10"/>
      <c r="H3147" s="10">
        <f t="shared" si="84"/>
        <v>321</v>
      </c>
      <c r="I3147" s="10"/>
      <c r="J3147" s="10"/>
      <c r="K3147" s="10"/>
      <c r="M3147" s="10">
        <v>39</v>
      </c>
      <c r="N3147" s="69"/>
      <c r="P3147" s="248">
        <f t="shared" si="79"/>
        <v>0</v>
      </c>
      <c r="Q3147" s="10"/>
      <c r="R3147" s="10"/>
      <c r="S3147" s="10"/>
      <c r="T3147" s="180">
        <f t="shared" si="80"/>
        <v>2540</v>
      </c>
      <c r="U3147" s="10"/>
      <c r="V3147" s="10"/>
      <c r="W3147" s="10"/>
      <c r="Y3147" s="10"/>
      <c r="Z3147" s="10"/>
      <c r="AB3147" s="10"/>
      <c r="AC3147" s="10"/>
      <c r="AD3147" s="10"/>
      <c r="AE3147" s="3"/>
      <c r="AF3147" s="3"/>
    </row>
    <row r="3148" spans="1:32" x14ac:dyDescent="0.2">
      <c r="A3148" s="55"/>
      <c r="B3148" s="199"/>
      <c r="C3148" s="10" t="s">
        <v>338</v>
      </c>
      <c r="D3148" s="10"/>
      <c r="E3148" s="10" t="s">
        <v>106</v>
      </c>
      <c r="F3148" s="392">
        <v>1032597</v>
      </c>
      <c r="G3148" s="10"/>
      <c r="H3148" s="10">
        <f t="shared" si="84"/>
        <v>3348</v>
      </c>
      <c r="I3148" s="10"/>
      <c r="J3148" s="10"/>
      <c r="K3148" s="10"/>
      <c r="M3148" s="10">
        <v>240</v>
      </c>
      <c r="N3148" s="69"/>
      <c r="P3148" s="248">
        <f t="shared" si="79"/>
        <v>0</v>
      </c>
      <c r="Q3148" s="10"/>
      <c r="R3148" s="10"/>
      <c r="S3148" s="10"/>
      <c r="T3148" s="180">
        <f t="shared" si="80"/>
        <v>4302.4875000000002</v>
      </c>
      <c r="U3148" s="10"/>
      <c r="V3148" s="10"/>
      <c r="W3148" s="10"/>
      <c r="Y3148" s="10"/>
      <c r="Z3148" s="10"/>
      <c r="AB3148" s="10"/>
      <c r="AC3148" s="10"/>
      <c r="AD3148" s="10"/>
      <c r="AE3148" s="3"/>
      <c r="AF3148" s="3"/>
    </row>
    <row r="3149" spans="1:32" x14ac:dyDescent="0.2">
      <c r="A3149" s="55"/>
      <c r="B3149" s="199"/>
      <c r="C3149" s="10" t="s">
        <v>339</v>
      </c>
      <c r="D3149" s="10"/>
      <c r="E3149" s="10" t="s">
        <v>87</v>
      </c>
      <c r="F3149" s="392">
        <v>366741</v>
      </c>
      <c r="G3149" s="10"/>
      <c r="H3149" s="10">
        <f t="shared" si="84"/>
        <v>1189</v>
      </c>
      <c r="I3149" s="10"/>
      <c r="J3149" s="10"/>
      <c r="K3149" s="10"/>
      <c r="M3149" s="10">
        <v>192</v>
      </c>
      <c r="N3149" s="69"/>
      <c r="P3149" s="248">
        <f t="shared" si="79"/>
        <v>0</v>
      </c>
      <c r="Q3149" s="10"/>
      <c r="R3149" s="10"/>
      <c r="S3149" s="10"/>
      <c r="T3149" s="180">
        <f t="shared" si="80"/>
        <v>1910.109375</v>
      </c>
      <c r="U3149" s="10"/>
      <c r="V3149" s="10"/>
      <c r="W3149" s="10"/>
      <c r="Y3149" s="10"/>
      <c r="Z3149" s="10"/>
      <c r="AB3149" s="10"/>
      <c r="AC3149" s="10"/>
      <c r="AD3149" s="10"/>
      <c r="AE3149" s="3"/>
      <c r="AF3149" s="3"/>
    </row>
    <row r="3150" spans="1:32" x14ac:dyDescent="0.2">
      <c r="A3150" s="55"/>
      <c r="B3150" s="199"/>
      <c r="C3150" s="10" t="s">
        <v>340</v>
      </c>
      <c r="D3150" s="10"/>
      <c r="E3150" s="10" t="s">
        <v>200</v>
      </c>
      <c r="F3150" s="392">
        <v>4766</v>
      </c>
      <c r="G3150" s="10"/>
      <c r="H3150" s="10">
        <f t="shared" si="84"/>
        <v>15</v>
      </c>
      <c r="I3150" s="10"/>
      <c r="J3150" s="10"/>
      <c r="K3150" s="10"/>
      <c r="M3150" s="10">
        <v>13</v>
      </c>
      <c r="N3150" s="69"/>
      <c r="P3150" s="248">
        <f t="shared" si="79"/>
        <v>0</v>
      </c>
      <c r="Q3150" s="10"/>
      <c r="R3150" s="10"/>
      <c r="S3150" s="10"/>
      <c r="T3150" s="180">
        <f t="shared" si="80"/>
        <v>366.61538461538464</v>
      </c>
      <c r="U3150" s="10"/>
      <c r="V3150" s="10"/>
      <c r="W3150" s="10"/>
      <c r="Y3150" s="10"/>
      <c r="Z3150" s="10"/>
      <c r="AB3150" s="10"/>
      <c r="AC3150" s="10"/>
      <c r="AD3150" s="10"/>
      <c r="AE3150" s="3"/>
      <c r="AF3150" s="3"/>
    </row>
    <row r="3151" spans="1:32" x14ac:dyDescent="0.2">
      <c r="A3151" s="55"/>
      <c r="B3151" s="199"/>
      <c r="C3151" s="10" t="s">
        <v>341</v>
      </c>
      <c r="D3151" s="10"/>
      <c r="E3151" s="10" t="s">
        <v>200</v>
      </c>
      <c r="F3151" s="392">
        <v>21176</v>
      </c>
      <c r="G3151" s="10"/>
      <c r="H3151" s="10">
        <f t="shared" si="84"/>
        <v>69</v>
      </c>
      <c r="I3151" s="10"/>
      <c r="J3151" s="10"/>
      <c r="K3151" s="10"/>
      <c r="M3151" s="10">
        <v>15</v>
      </c>
      <c r="N3151" s="69"/>
      <c r="P3151" s="248">
        <f t="shared" si="79"/>
        <v>0</v>
      </c>
      <c r="Q3151" s="10"/>
      <c r="R3151" s="10"/>
      <c r="S3151" s="10"/>
      <c r="T3151" s="180">
        <f t="shared" si="80"/>
        <v>1411.7333333333333</v>
      </c>
      <c r="U3151" s="10"/>
      <c r="V3151" s="10"/>
      <c r="W3151" s="10"/>
      <c r="Y3151" s="10"/>
      <c r="Z3151" s="10"/>
      <c r="AB3151" s="10"/>
      <c r="AC3151" s="10"/>
      <c r="AD3151" s="10"/>
      <c r="AE3151" s="3"/>
      <c r="AF3151" s="3"/>
    </row>
    <row r="3152" spans="1:32" x14ac:dyDescent="0.2">
      <c r="A3152" s="55"/>
      <c r="B3152" s="199"/>
      <c r="C3152" s="10" t="s">
        <v>342</v>
      </c>
      <c r="D3152" s="10"/>
      <c r="E3152" s="10" t="s">
        <v>106</v>
      </c>
      <c r="F3152" s="392">
        <v>818</v>
      </c>
      <c r="G3152" s="10"/>
      <c r="H3152" s="10">
        <f t="shared" si="84"/>
        <v>3</v>
      </c>
      <c r="I3152" s="10"/>
      <c r="J3152" s="10"/>
      <c r="K3152" s="10"/>
      <c r="M3152" s="10">
        <v>6</v>
      </c>
      <c r="N3152" s="69"/>
      <c r="P3152" s="248">
        <f t="shared" si="79"/>
        <v>0</v>
      </c>
      <c r="Q3152" s="10"/>
      <c r="R3152" s="10"/>
      <c r="S3152" s="10"/>
      <c r="T3152" s="180">
        <f t="shared" si="80"/>
        <v>136.33333333333334</v>
      </c>
      <c r="U3152" s="10"/>
      <c r="V3152" s="10"/>
      <c r="W3152" s="10"/>
      <c r="Y3152" s="10"/>
      <c r="Z3152" s="10"/>
      <c r="AB3152" s="10"/>
      <c r="AC3152" s="10"/>
      <c r="AD3152" s="10"/>
      <c r="AE3152" s="3"/>
      <c r="AF3152" s="3"/>
    </row>
    <row r="3153" spans="1:32" x14ac:dyDescent="0.2">
      <c r="A3153" s="55"/>
      <c r="B3153" s="199"/>
      <c r="C3153" s="10" t="s">
        <v>343</v>
      </c>
      <c r="D3153" s="10"/>
      <c r="E3153" s="10" t="s">
        <v>191</v>
      </c>
      <c r="F3153" s="392">
        <v>68560</v>
      </c>
      <c r="G3153" s="10"/>
      <c r="H3153" s="10">
        <f t="shared" si="84"/>
        <v>222</v>
      </c>
      <c r="I3153" s="10"/>
      <c r="J3153" s="10"/>
      <c r="K3153" s="10"/>
      <c r="M3153" s="10">
        <v>19</v>
      </c>
      <c r="N3153" s="69"/>
      <c r="P3153" s="248">
        <f t="shared" si="79"/>
        <v>0</v>
      </c>
      <c r="Q3153" s="10"/>
      <c r="R3153" s="10"/>
      <c r="S3153" s="10"/>
      <c r="T3153" s="180">
        <f t="shared" si="80"/>
        <v>3608.4210526315787</v>
      </c>
      <c r="U3153" s="10"/>
      <c r="V3153" s="10"/>
      <c r="W3153" s="10"/>
      <c r="Y3153" s="10"/>
      <c r="Z3153" s="10"/>
      <c r="AB3153" s="10"/>
      <c r="AC3153" s="10"/>
      <c r="AD3153" s="10"/>
      <c r="AE3153" s="3"/>
      <c r="AF3153" s="3"/>
    </row>
    <row r="3154" spans="1:32" x14ac:dyDescent="0.2">
      <c r="A3154" s="55"/>
      <c r="B3154" s="199"/>
      <c r="C3154" s="10" t="s">
        <v>344</v>
      </c>
      <c r="D3154" s="10"/>
      <c r="E3154" s="10" t="s">
        <v>106</v>
      </c>
      <c r="F3154" s="392">
        <v>38</v>
      </c>
      <c r="G3154" s="10"/>
      <c r="H3154" s="10">
        <f t="shared" si="84"/>
        <v>0</v>
      </c>
      <c r="I3154" s="10"/>
      <c r="J3154" s="10"/>
      <c r="K3154" s="10"/>
      <c r="M3154" s="10">
        <v>1</v>
      </c>
      <c r="N3154" s="69"/>
      <c r="P3154" s="248">
        <f t="shared" si="79"/>
        <v>0</v>
      </c>
      <c r="Q3154" s="10"/>
      <c r="R3154" s="10"/>
      <c r="S3154" s="10"/>
      <c r="T3154" s="180">
        <f t="shared" si="80"/>
        <v>38</v>
      </c>
      <c r="U3154" s="10"/>
      <c r="V3154" s="10"/>
      <c r="W3154" s="10"/>
      <c r="Y3154" s="10"/>
      <c r="Z3154" s="10"/>
      <c r="AB3154" s="10"/>
      <c r="AC3154" s="10"/>
      <c r="AD3154" s="10"/>
      <c r="AE3154" s="3"/>
      <c r="AF3154" s="3"/>
    </row>
    <row r="3155" spans="1:32" x14ac:dyDescent="0.2">
      <c r="A3155" s="55"/>
      <c r="B3155" s="199"/>
      <c r="C3155" s="10" t="s">
        <v>345</v>
      </c>
      <c r="D3155" s="10"/>
      <c r="E3155" s="10" t="s">
        <v>87</v>
      </c>
      <c r="F3155" s="392">
        <v>53</v>
      </c>
      <c r="G3155" s="10"/>
      <c r="H3155" s="10">
        <f t="shared" si="84"/>
        <v>0</v>
      </c>
      <c r="I3155" s="10"/>
      <c r="J3155" s="10"/>
      <c r="K3155" s="10"/>
      <c r="M3155" s="10">
        <v>1</v>
      </c>
      <c r="N3155" s="69"/>
      <c r="P3155" s="248">
        <f t="shared" si="79"/>
        <v>0</v>
      </c>
      <c r="Q3155" s="10"/>
      <c r="R3155" s="10"/>
      <c r="S3155" s="10"/>
      <c r="T3155" s="180">
        <f t="shared" si="80"/>
        <v>53</v>
      </c>
      <c r="U3155" s="10"/>
      <c r="V3155" s="10"/>
      <c r="W3155" s="10"/>
      <c r="Y3155" s="10"/>
      <c r="Z3155" s="10"/>
      <c r="AB3155" s="10"/>
      <c r="AC3155" s="10"/>
      <c r="AD3155" s="10"/>
      <c r="AE3155" s="3"/>
      <c r="AF3155" s="3"/>
    </row>
    <row r="3156" spans="1:32" x14ac:dyDescent="0.2">
      <c r="A3156" s="55"/>
      <c r="B3156" s="199"/>
      <c r="C3156" s="10" t="s">
        <v>605</v>
      </c>
      <c r="D3156" s="10"/>
      <c r="E3156" s="10" t="s">
        <v>233</v>
      </c>
      <c r="F3156" s="392">
        <v>34</v>
      </c>
      <c r="G3156" s="10"/>
      <c r="H3156" s="10">
        <f t="shared" si="84"/>
        <v>0</v>
      </c>
      <c r="I3156" s="10"/>
      <c r="J3156" s="10"/>
      <c r="K3156" s="10"/>
      <c r="M3156" s="10">
        <v>1</v>
      </c>
      <c r="N3156" s="69"/>
      <c r="P3156" s="248">
        <f t="shared" si="79"/>
        <v>0</v>
      </c>
      <c r="Q3156" s="10"/>
      <c r="R3156" s="10"/>
      <c r="S3156" s="10"/>
      <c r="T3156" s="180">
        <f t="shared" si="80"/>
        <v>34</v>
      </c>
      <c r="U3156" s="10"/>
      <c r="V3156" s="10"/>
      <c r="W3156" s="10"/>
      <c r="Y3156" s="10"/>
      <c r="Z3156" s="10"/>
      <c r="AB3156" s="10"/>
      <c r="AC3156" s="10"/>
      <c r="AD3156" s="10"/>
      <c r="AE3156" s="3"/>
      <c r="AF3156" s="3"/>
    </row>
    <row r="3157" spans="1:32" x14ac:dyDescent="0.2">
      <c r="A3157" s="55"/>
      <c r="B3157" s="199"/>
      <c r="C3157" s="10" t="s">
        <v>605</v>
      </c>
      <c r="D3157" s="10"/>
      <c r="E3157" s="10" t="s">
        <v>186</v>
      </c>
      <c r="F3157" s="392">
        <v>325</v>
      </c>
      <c r="G3157" s="10"/>
      <c r="H3157" s="10">
        <f t="shared" si="84"/>
        <v>1</v>
      </c>
      <c r="I3157" s="10"/>
      <c r="J3157" s="10"/>
      <c r="K3157" s="10"/>
      <c r="M3157" s="10">
        <v>4</v>
      </c>
      <c r="N3157" s="69"/>
      <c r="P3157" s="248">
        <f t="shared" si="79"/>
        <v>0</v>
      </c>
      <c r="Q3157" s="10"/>
      <c r="R3157" s="10"/>
      <c r="S3157" s="10"/>
      <c r="T3157" s="180">
        <f t="shared" si="80"/>
        <v>81.25</v>
      </c>
      <c r="U3157" s="10"/>
      <c r="V3157" s="10"/>
      <c r="W3157" s="10"/>
      <c r="Y3157" s="10"/>
      <c r="Z3157" s="10"/>
      <c r="AB3157" s="10"/>
      <c r="AC3157" s="10"/>
      <c r="AD3157" s="10"/>
      <c r="AE3157" s="3"/>
      <c r="AF3157" s="3"/>
    </row>
    <row r="3158" spans="1:32" x14ac:dyDescent="0.2">
      <c r="A3158" s="55"/>
      <c r="B3158" s="199"/>
      <c r="C3158" s="10" t="s">
        <v>346</v>
      </c>
      <c r="D3158" s="10"/>
      <c r="E3158" s="10" t="s">
        <v>347</v>
      </c>
      <c r="F3158" s="392">
        <v>1259201</v>
      </c>
      <c r="G3158" s="10"/>
      <c r="H3158" s="10">
        <f t="shared" si="84"/>
        <v>4083</v>
      </c>
      <c r="I3158" s="10"/>
      <c r="J3158" s="10"/>
      <c r="K3158" s="10"/>
      <c r="M3158" s="10">
        <v>153</v>
      </c>
      <c r="N3158" s="69"/>
      <c r="P3158" s="248">
        <f t="shared" si="79"/>
        <v>0</v>
      </c>
      <c r="Q3158" s="10"/>
      <c r="R3158" s="10"/>
      <c r="S3158" s="10"/>
      <c r="T3158" s="180">
        <f t="shared" si="80"/>
        <v>8230.0718954248368</v>
      </c>
      <c r="U3158" s="10"/>
      <c r="V3158" s="10"/>
      <c r="W3158" s="10"/>
      <c r="Y3158" s="10"/>
      <c r="Z3158" s="10"/>
      <c r="AB3158" s="10"/>
      <c r="AC3158" s="10"/>
      <c r="AD3158" s="10"/>
      <c r="AE3158" s="3"/>
      <c r="AF3158" s="3"/>
    </row>
    <row r="3159" spans="1:32" x14ac:dyDescent="0.2">
      <c r="A3159" s="55"/>
      <c r="B3159" s="199"/>
      <c r="C3159" s="10" t="s">
        <v>348</v>
      </c>
      <c r="D3159" s="10"/>
      <c r="E3159" s="10" t="s">
        <v>186</v>
      </c>
      <c r="F3159" s="392">
        <v>424694</v>
      </c>
      <c r="G3159" s="10"/>
      <c r="H3159" s="10">
        <f t="shared" si="84"/>
        <v>1377</v>
      </c>
      <c r="I3159" s="10"/>
      <c r="J3159" s="10"/>
      <c r="K3159" s="10"/>
      <c r="M3159" s="10">
        <v>128</v>
      </c>
      <c r="N3159" s="69"/>
      <c r="P3159" s="248">
        <f t="shared" si="79"/>
        <v>0</v>
      </c>
      <c r="Q3159" s="10"/>
      <c r="R3159" s="10"/>
      <c r="S3159" s="10"/>
      <c r="T3159" s="180">
        <f t="shared" si="80"/>
        <v>3317.921875</v>
      </c>
      <c r="U3159" s="10"/>
      <c r="V3159" s="10"/>
      <c r="W3159" s="10"/>
      <c r="Y3159" s="10"/>
      <c r="Z3159" s="10"/>
      <c r="AB3159" s="10"/>
      <c r="AC3159" s="10"/>
      <c r="AD3159" s="10"/>
      <c r="AE3159" s="3"/>
      <c r="AF3159" s="3"/>
    </row>
    <row r="3160" spans="1:32" x14ac:dyDescent="0.2">
      <c r="A3160" s="55"/>
      <c r="B3160" s="199"/>
      <c r="C3160" s="10" t="s">
        <v>349</v>
      </c>
      <c r="D3160" s="10"/>
      <c r="E3160" s="10" t="s">
        <v>92</v>
      </c>
      <c r="F3160" s="392">
        <v>2007</v>
      </c>
      <c r="G3160" s="10"/>
      <c r="H3160" s="10">
        <f t="shared" si="84"/>
        <v>7</v>
      </c>
      <c r="I3160" s="10"/>
      <c r="J3160" s="10"/>
      <c r="K3160" s="10"/>
      <c r="M3160" s="10">
        <v>8</v>
      </c>
      <c r="N3160" s="69"/>
      <c r="P3160" s="248">
        <f t="shared" si="79"/>
        <v>0</v>
      </c>
      <c r="Q3160" s="10"/>
      <c r="R3160" s="10"/>
      <c r="S3160" s="10"/>
      <c r="T3160" s="180">
        <f t="shared" si="80"/>
        <v>250.875</v>
      </c>
      <c r="U3160" s="10"/>
      <c r="V3160" s="10"/>
      <c r="W3160" s="10"/>
      <c r="Y3160" s="10"/>
      <c r="Z3160" s="10"/>
      <c r="AB3160" s="10"/>
      <c r="AC3160" s="10"/>
      <c r="AD3160" s="10"/>
      <c r="AE3160" s="3"/>
      <c r="AF3160" s="3"/>
    </row>
    <row r="3161" spans="1:32" x14ac:dyDescent="0.2">
      <c r="A3161" s="55"/>
      <c r="B3161" s="199"/>
      <c r="C3161" s="10" t="s">
        <v>350</v>
      </c>
      <c r="D3161" s="10"/>
      <c r="E3161" s="10" t="s">
        <v>92</v>
      </c>
      <c r="F3161" s="392">
        <v>139</v>
      </c>
      <c r="G3161" s="10"/>
      <c r="H3161" s="10">
        <f t="shared" si="84"/>
        <v>0</v>
      </c>
      <c r="I3161" s="10"/>
      <c r="J3161" s="10"/>
      <c r="K3161" s="10"/>
      <c r="M3161" s="10">
        <v>1</v>
      </c>
      <c r="N3161" s="69"/>
      <c r="P3161" s="248">
        <f t="shared" si="79"/>
        <v>0</v>
      </c>
      <c r="Q3161" s="10"/>
      <c r="R3161" s="10"/>
      <c r="S3161" s="10"/>
      <c r="T3161" s="180">
        <f t="shared" si="80"/>
        <v>139</v>
      </c>
      <c r="U3161" s="10"/>
      <c r="V3161" s="10"/>
      <c r="W3161" s="10"/>
      <c r="Y3161" s="10"/>
      <c r="Z3161" s="10"/>
      <c r="AB3161" s="10"/>
      <c r="AC3161" s="10"/>
      <c r="AD3161" s="10"/>
      <c r="AE3161" s="3"/>
      <c r="AF3161" s="3"/>
    </row>
    <row r="3162" spans="1:32" x14ac:dyDescent="0.2">
      <c r="A3162" s="55"/>
      <c r="B3162" s="199"/>
      <c r="C3162" s="10" t="s">
        <v>351</v>
      </c>
      <c r="D3162" s="10"/>
      <c r="E3162" s="10" t="s">
        <v>72</v>
      </c>
      <c r="F3162" s="392">
        <v>205</v>
      </c>
      <c r="G3162" s="10"/>
      <c r="H3162" s="10">
        <f t="shared" si="84"/>
        <v>1</v>
      </c>
      <c r="I3162" s="10"/>
      <c r="J3162" s="10"/>
      <c r="K3162" s="10"/>
      <c r="M3162" s="10">
        <v>2</v>
      </c>
      <c r="N3162" s="69"/>
      <c r="P3162" s="248">
        <f t="shared" si="79"/>
        <v>0</v>
      </c>
      <c r="Q3162" s="10"/>
      <c r="R3162" s="10"/>
      <c r="S3162" s="10"/>
      <c r="T3162" s="180">
        <f t="shared" si="80"/>
        <v>102.5</v>
      </c>
      <c r="U3162" s="10"/>
      <c r="V3162" s="10"/>
      <c r="W3162" s="10"/>
      <c r="Y3162" s="10"/>
      <c r="Z3162" s="10"/>
      <c r="AB3162" s="10"/>
      <c r="AC3162" s="10"/>
      <c r="AD3162" s="10"/>
      <c r="AE3162" s="3"/>
      <c r="AF3162" s="3"/>
    </row>
    <row r="3163" spans="1:32" x14ac:dyDescent="0.2">
      <c r="A3163" s="55"/>
      <c r="B3163" s="199"/>
      <c r="C3163" s="10" t="s">
        <v>352</v>
      </c>
      <c r="D3163" s="10"/>
      <c r="E3163" s="10" t="s">
        <v>153</v>
      </c>
      <c r="F3163" s="392">
        <v>162178</v>
      </c>
      <c r="G3163" s="10"/>
      <c r="H3163" s="10">
        <f t="shared" si="84"/>
        <v>526</v>
      </c>
      <c r="I3163" s="10"/>
      <c r="J3163" s="10"/>
      <c r="K3163" s="10"/>
      <c r="M3163" s="10">
        <v>89</v>
      </c>
      <c r="N3163" s="69"/>
      <c r="P3163" s="248">
        <f t="shared" ref="P3163:P3226" si="85">J3163/M3163</f>
        <v>0</v>
      </c>
      <c r="Q3163" s="10"/>
      <c r="R3163" s="10"/>
      <c r="S3163" s="10"/>
      <c r="T3163" s="180">
        <f t="shared" ref="T3163:T3226" si="86">F3163/M3163</f>
        <v>1822.2247191011236</v>
      </c>
      <c r="U3163" s="10"/>
      <c r="V3163" s="10"/>
      <c r="W3163" s="10"/>
      <c r="Y3163" s="10"/>
      <c r="Z3163" s="10"/>
      <c r="AB3163" s="10"/>
      <c r="AC3163" s="10"/>
      <c r="AD3163" s="10"/>
      <c r="AE3163" s="3"/>
      <c r="AF3163" s="3"/>
    </row>
    <row r="3164" spans="1:32" x14ac:dyDescent="0.2">
      <c r="A3164" s="55"/>
      <c r="B3164" s="199"/>
      <c r="C3164" s="10" t="s">
        <v>353</v>
      </c>
      <c r="D3164" s="10"/>
      <c r="E3164" s="10" t="s">
        <v>174</v>
      </c>
      <c r="F3164" s="392">
        <v>52989</v>
      </c>
      <c r="G3164" s="10"/>
      <c r="H3164" s="10">
        <f t="shared" si="84"/>
        <v>172</v>
      </c>
      <c r="I3164" s="10"/>
      <c r="J3164" s="10"/>
      <c r="K3164" s="10"/>
      <c r="M3164" s="10">
        <v>51</v>
      </c>
      <c r="N3164" s="69"/>
      <c r="P3164" s="248">
        <f t="shared" si="85"/>
        <v>0</v>
      </c>
      <c r="Q3164" s="10"/>
      <c r="R3164" s="10"/>
      <c r="S3164" s="10"/>
      <c r="T3164" s="180">
        <f t="shared" si="86"/>
        <v>1039</v>
      </c>
      <c r="U3164" s="10"/>
      <c r="V3164" s="10"/>
      <c r="W3164" s="10"/>
      <c r="Y3164" s="10"/>
      <c r="Z3164" s="10"/>
      <c r="AB3164" s="10"/>
      <c r="AC3164" s="10"/>
      <c r="AD3164" s="10"/>
      <c r="AE3164" s="3"/>
      <c r="AF3164" s="3"/>
    </row>
    <row r="3165" spans="1:32" x14ac:dyDescent="0.2">
      <c r="A3165" s="55"/>
      <c r="B3165" s="199"/>
      <c r="C3165" s="10" t="s">
        <v>354</v>
      </c>
      <c r="D3165" s="10"/>
      <c r="E3165" s="10" t="s">
        <v>202</v>
      </c>
      <c r="F3165" s="392">
        <v>809704</v>
      </c>
      <c r="G3165" s="10"/>
      <c r="H3165" s="10">
        <f t="shared" si="84"/>
        <v>2625</v>
      </c>
      <c r="I3165" s="10"/>
      <c r="J3165" s="10"/>
      <c r="K3165" s="10"/>
      <c r="M3165" s="10">
        <v>146</v>
      </c>
      <c r="N3165" s="69"/>
      <c r="P3165" s="248">
        <f t="shared" si="85"/>
        <v>0</v>
      </c>
      <c r="Q3165" s="10"/>
      <c r="R3165" s="10"/>
      <c r="S3165" s="10"/>
      <c r="T3165" s="180">
        <f t="shared" si="86"/>
        <v>5545.9178082191784</v>
      </c>
      <c r="U3165" s="10"/>
      <c r="V3165" s="10"/>
      <c r="W3165" s="10"/>
      <c r="Y3165" s="10"/>
      <c r="Z3165" s="10"/>
      <c r="AB3165" s="10"/>
      <c r="AC3165" s="10"/>
      <c r="AD3165" s="10"/>
      <c r="AE3165" s="3"/>
      <c r="AF3165" s="3"/>
    </row>
    <row r="3166" spans="1:32" x14ac:dyDescent="0.2">
      <c r="A3166" s="55"/>
      <c r="B3166" s="199"/>
      <c r="C3166" s="10" t="s">
        <v>355</v>
      </c>
      <c r="D3166" s="10"/>
      <c r="E3166" s="10" t="s">
        <v>119</v>
      </c>
      <c r="F3166" s="392">
        <v>49500</v>
      </c>
      <c r="G3166" s="10"/>
      <c r="H3166" s="10">
        <f t="shared" si="84"/>
        <v>160</v>
      </c>
      <c r="I3166" s="10"/>
      <c r="J3166" s="10"/>
      <c r="K3166" s="10"/>
      <c r="M3166" s="10">
        <v>16</v>
      </c>
      <c r="N3166" s="69"/>
      <c r="P3166" s="248">
        <f t="shared" si="85"/>
        <v>0</v>
      </c>
      <c r="Q3166" s="10"/>
      <c r="R3166" s="10"/>
      <c r="S3166" s="10"/>
      <c r="T3166" s="180">
        <f t="shared" si="86"/>
        <v>3093.75</v>
      </c>
      <c r="U3166" s="10"/>
      <c r="V3166" s="10"/>
      <c r="W3166" s="10"/>
      <c r="Y3166" s="10"/>
      <c r="Z3166" s="10"/>
      <c r="AB3166" s="10"/>
      <c r="AC3166" s="10"/>
      <c r="AD3166" s="10"/>
      <c r="AE3166" s="3"/>
      <c r="AF3166" s="3"/>
    </row>
    <row r="3167" spans="1:32" x14ac:dyDescent="0.2">
      <c r="A3167" s="55"/>
      <c r="B3167" s="199"/>
      <c r="C3167" s="10" t="s">
        <v>356</v>
      </c>
      <c r="D3167" s="10"/>
      <c r="E3167" s="10" t="s">
        <v>62</v>
      </c>
      <c r="F3167" s="392">
        <v>3564</v>
      </c>
      <c r="G3167" s="10"/>
      <c r="H3167" s="10">
        <f t="shared" si="84"/>
        <v>12</v>
      </c>
      <c r="I3167" s="10"/>
      <c r="J3167" s="10"/>
      <c r="K3167" s="10"/>
      <c r="M3167" s="10">
        <v>1</v>
      </c>
      <c r="N3167" s="69"/>
      <c r="P3167" s="248">
        <f t="shared" si="85"/>
        <v>0</v>
      </c>
      <c r="Q3167" s="10"/>
      <c r="R3167" s="10"/>
      <c r="S3167" s="10"/>
      <c r="T3167" s="180">
        <f t="shared" si="86"/>
        <v>3564</v>
      </c>
      <c r="U3167" s="10"/>
      <c r="V3167" s="10"/>
      <c r="W3167" s="10"/>
      <c r="Y3167" s="10"/>
      <c r="Z3167" s="10"/>
      <c r="AB3167" s="10"/>
      <c r="AC3167" s="10"/>
      <c r="AD3167" s="10"/>
      <c r="AE3167" s="3"/>
      <c r="AF3167" s="3"/>
    </row>
    <row r="3168" spans="1:32" x14ac:dyDescent="0.2">
      <c r="A3168" s="55"/>
      <c r="B3168" s="199"/>
      <c r="C3168" s="10" t="s">
        <v>356</v>
      </c>
      <c r="D3168" s="10"/>
      <c r="E3168" s="10" t="s">
        <v>64</v>
      </c>
      <c r="F3168" s="392">
        <v>2152</v>
      </c>
      <c r="G3168" s="10"/>
      <c r="H3168" s="10">
        <f t="shared" si="84"/>
        <v>7</v>
      </c>
      <c r="I3168" s="10"/>
      <c r="J3168" s="10"/>
      <c r="K3168" s="10"/>
      <c r="M3168" s="10">
        <v>1</v>
      </c>
      <c r="N3168" s="69"/>
      <c r="P3168" s="248">
        <f t="shared" si="85"/>
        <v>0</v>
      </c>
      <c r="Q3168" s="10"/>
      <c r="R3168" s="10"/>
      <c r="S3168" s="10"/>
      <c r="T3168" s="180">
        <f t="shared" si="86"/>
        <v>2152</v>
      </c>
      <c r="U3168" s="10"/>
      <c r="V3168" s="10"/>
      <c r="W3168" s="10"/>
      <c r="Y3168" s="10"/>
      <c r="Z3168" s="10"/>
      <c r="AB3168" s="10"/>
      <c r="AC3168" s="10"/>
      <c r="AD3168" s="10"/>
      <c r="AE3168" s="3"/>
      <c r="AF3168" s="3"/>
    </row>
    <row r="3169" spans="1:32" x14ac:dyDescent="0.2">
      <c r="A3169" s="55"/>
      <c r="B3169" s="199"/>
      <c r="C3169" s="10" t="s">
        <v>356</v>
      </c>
      <c r="D3169" s="10"/>
      <c r="E3169" s="10" t="s">
        <v>357</v>
      </c>
      <c r="F3169" s="392">
        <v>28319</v>
      </c>
      <c r="G3169" s="10"/>
      <c r="H3169" s="10">
        <f t="shared" si="84"/>
        <v>92</v>
      </c>
      <c r="I3169" s="10"/>
      <c r="J3169" s="10"/>
      <c r="K3169" s="10"/>
      <c r="M3169" s="10">
        <v>13</v>
      </c>
      <c r="N3169" s="69"/>
      <c r="P3169" s="248">
        <f t="shared" si="85"/>
        <v>0</v>
      </c>
      <c r="Q3169" s="10"/>
      <c r="R3169" s="10"/>
      <c r="S3169" s="10"/>
      <c r="T3169" s="180">
        <f t="shared" si="86"/>
        <v>2178.3846153846152</v>
      </c>
      <c r="U3169" s="10"/>
      <c r="V3169" s="10"/>
      <c r="W3169" s="10"/>
      <c r="Y3169" s="10"/>
      <c r="Z3169" s="10"/>
      <c r="AB3169" s="10"/>
      <c r="AC3169" s="10"/>
      <c r="AD3169" s="10"/>
      <c r="AE3169" s="3"/>
      <c r="AF3169" s="3"/>
    </row>
    <row r="3170" spans="1:32" x14ac:dyDescent="0.2">
      <c r="A3170" s="55"/>
      <c r="B3170" s="199"/>
      <c r="C3170" s="10" t="s">
        <v>358</v>
      </c>
      <c r="D3170" s="10"/>
      <c r="E3170" s="10" t="s">
        <v>109</v>
      </c>
      <c r="F3170" s="392">
        <v>1868</v>
      </c>
      <c r="G3170" s="10"/>
      <c r="H3170" s="10">
        <f t="shared" si="84"/>
        <v>6</v>
      </c>
      <c r="I3170" s="10"/>
      <c r="J3170" s="10"/>
      <c r="K3170" s="10"/>
      <c r="M3170" s="10">
        <v>7</v>
      </c>
      <c r="N3170" s="69"/>
      <c r="P3170" s="248">
        <f t="shared" si="85"/>
        <v>0</v>
      </c>
      <c r="Q3170" s="10"/>
      <c r="R3170" s="10"/>
      <c r="S3170" s="10"/>
      <c r="T3170" s="180">
        <f t="shared" si="86"/>
        <v>266.85714285714283</v>
      </c>
      <c r="U3170" s="10"/>
      <c r="V3170" s="10"/>
      <c r="W3170" s="10"/>
      <c r="Y3170" s="10"/>
      <c r="Z3170" s="10"/>
      <c r="AB3170" s="10"/>
      <c r="AC3170" s="10"/>
      <c r="AD3170" s="10"/>
      <c r="AE3170" s="3"/>
      <c r="AF3170" s="3"/>
    </row>
    <row r="3171" spans="1:32" x14ac:dyDescent="0.2">
      <c r="A3171" s="55"/>
      <c r="B3171" s="199"/>
      <c r="C3171" s="10" t="s">
        <v>359</v>
      </c>
      <c r="D3171" s="10"/>
      <c r="E3171" s="10" t="s">
        <v>360</v>
      </c>
      <c r="F3171" s="392">
        <v>360</v>
      </c>
      <c r="G3171" s="10"/>
      <c r="H3171" s="10">
        <f t="shared" si="84"/>
        <v>1</v>
      </c>
      <c r="I3171" s="10"/>
      <c r="J3171" s="10"/>
      <c r="K3171" s="10"/>
      <c r="M3171" s="10">
        <v>1</v>
      </c>
      <c r="N3171" s="69"/>
      <c r="P3171" s="248">
        <f t="shared" si="85"/>
        <v>0</v>
      </c>
      <c r="Q3171" s="10"/>
      <c r="R3171" s="10"/>
      <c r="S3171" s="10"/>
      <c r="T3171" s="180">
        <f t="shared" si="86"/>
        <v>360</v>
      </c>
      <c r="U3171" s="10"/>
      <c r="V3171" s="10"/>
      <c r="W3171" s="10"/>
      <c r="Y3171" s="10"/>
      <c r="Z3171" s="10"/>
      <c r="AB3171" s="10"/>
      <c r="AC3171" s="10"/>
      <c r="AD3171" s="10"/>
      <c r="AE3171" s="3"/>
      <c r="AF3171" s="3"/>
    </row>
    <row r="3172" spans="1:32" x14ac:dyDescent="0.2">
      <c r="A3172" s="55"/>
      <c r="B3172" s="199"/>
      <c r="C3172" s="10" t="s">
        <v>359</v>
      </c>
      <c r="D3172" s="10"/>
      <c r="E3172" s="10" t="s">
        <v>126</v>
      </c>
      <c r="F3172" s="392">
        <v>18</v>
      </c>
      <c r="G3172" s="10"/>
      <c r="H3172" s="10">
        <f t="shared" ref="H3172:H3235" si="87">ROUND($H$3440*F3172/$F$3440,0)</f>
        <v>0</v>
      </c>
      <c r="I3172" s="10"/>
      <c r="J3172" s="10"/>
      <c r="K3172" s="10"/>
      <c r="M3172" s="10">
        <v>1</v>
      </c>
      <c r="N3172" s="69"/>
      <c r="P3172" s="248">
        <f t="shared" si="85"/>
        <v>0</v>
      </c>
      <c r="Q3172" s="10"/>
      <c r="R3172" s="10"/>
      <c r="S3172" s="10"/>
      <c r="T3172" s="180">
        <f t="shared" si="86"/>
        <v>18</v>
      </c>
      <c r="U3172" s="10"/>
      <c r="V3172" s="10"/>
      <c r="W3172" s="10"/>
      <c r="Y3172" s="10"/>
      <c r="Z3172" s="10"/>
      <c r="AB3172" s="10"/>
      <c r="AC3172" s="10"/>
      <c r="AD3172" s="10"/>
      <c r="AE3172" s="3"/>
      <c r="AF3172" s="3"/>
    </row>
    <row r="3173" spans="1:32" x14ac:dyDescent="0.2">
      <c r="A3173" s="55"/>
      <c r="B3173" s="199"/>
      <c r="C3173" s="10" t="s">
        <v>359</v>
      </c>
      <c r="D3173" s="10"/>
      <c r="E3173" s="10" t="s">
        <v>361</v>
      </c>
      <c r="F3173" s="392">
        <v>718318</v>
      </c>
      <c r="G3173" s="10"/>
      <c r="H3173" s="10">
        <f t="shared" si="87"/>
        <v>2329</v>
      </c>
      <c r="I3173" s="10"/>
      <c r="J3173" s="10"/>
      <c r="K3173" s="10"/>
      <c r="M3173" s="10">
        <v>61</v>
      </c>
      <c r="N3173" s="69"/>
      <c r="P3173" s="248">
        <f t="shared" si="85"/>
        <v>0</v>
      </c>
      <c r="Q3173" s="10"/>
      <c r="R3173" s="10"/>
      <c r="S3173" s="10"/>
      <c r="T3173" s="180">
        <f t="shared" si="86"/>
        <v>11775.704918032787</v>
      </c>
      <c r="U3173" s="10"/>
      <c r="V3173" s="10"/>
      <c r="W3173" s="10"/>
      <c r="Y3173" s="10"/>
      <c r="Z3173" s="10"/>
      <c r="AB3173" s="10"/>
      <c r="AC3173" s="10"/>
      <c r="AD3173" s="10"/>
      <c r="AE3173" s="3"/>
      <c r="AF3173" s="3"/>
    </row>
    <row r="3174" spans="1:32" x14ac:dyDescent="0.2">
      <c r="A3174" s="55"/>
      <c r="B3174" s="199"/>
      <c r="C3174" s="10" t="s">
        <v>362</v>
      </c>
      <c r="D3174" s="10"/>
      <c r="E3174" s="10" t="s">
        <v>130</v>
      </c>
      <c r="F3174" s="392">
        <v>3008</v>
      </c>
      <c r="G3174" s="10"/>
      <c r="H3174" s="10">
        <f t="shared" si="87"/>
        <v>10</v>
      </c>
      <c r="I3174" s="10"/>
      <c r="J3174" s="10"/>
      <c r="K3174" s="10"/>
      <c r="M3174" s="10">
        <v>1</v>
      </c>
      <c r="N3174" s="69"/>
      <c r="P3174" s="248">
        <f t="shared" si="85"/>
        <v>0</v>
      </c>
      <c r="Q3174" s="10"/>
      <c r="R3174" s="10"/>
      <c r="S3174" s="10"/>
      <c r="T3174" s="180">
        <f t="shared" si="86"/>
        <v>3008</v>
      </c>
      <c r="U3174" s="10"/>
      <c r="V3174" s="10"/>
      <c r="W3174" s="10"/>
      <c r="Y3174" s="10"/>
      <c r="Z3174" s="10"/>
      <c r="AB3174" s="10"/>
      <c r="AC3174" s="10"/>
      <c r="AD3174" s="10"/>
      <c r="AE3174" s="3"/>
      <c r="AF3174" s="3"/>
    </row>
    <row r="3175" spans="1:32" x14ac:dyDescent="0.2">
      <c r="A3175" s="55"/>
      <c r="B3175" s="199"/>
      <c r="C3175" s="10" t="s">
        <v>362</v>
      </c>
      <c r="D3175" s="10"/>
      <c r="E3175" s="10" t="s">
        <v>202</v>
      </c>
      <c r="F3175" s="392">
        <v>1693300</v>
      </c>
      <c r="G3175" s="10"/>
      <c r="H3175" s="10">
        <f t="shared" si="87"/>
        <v>5490</v>
      </c>
      <c r="I3175" s="10"/>
      <c r="J3175" s="10"/>
      <c r="K3175" s="10"/>
      <c r="M3175" s="10">
        <v>746</v>
      </c>
      <c r="N3175" s="69"/>
      <c r="P3175" s="248">
        <f t="shared" si="85"/>
        <v>0</v>
      </c>
      <c r="Q3175" s="10"/>
      <c r="R3175" s="10"/>
      <c r="S3175" s="10"/>
      <c r="T3175" s="180">
        <f t="shared" si="86"/>
        <v>2269.839142091153</v>
      </c>
      <c r="U3175" s="10"/>
      <c r="V3175" s="10"/>
      <c r="W3175" s="10"/>
      <c r="Y3175" s="10"/>
      <c r="Z3175" s="10"/>
      <c r="AB3175" s="10"/>
      <c r="AC3175" s="10"/>
      <c r="AD3175" s="10"/>
      <c r="AE3175" s="3"/>
      <c r="AF3175" s="3"/>
    </row>
    <row r="3176" spans="1:32" x14ac:dyDescent="0.2">
      <c r="A3176" s="55"/>
      <c r="B3176" s="199"/>
      <c r="C3176" s="10" t="s">
        <v>364</v>
      </c>
      <c r="D3176" s="10"/>
      <c r="E3176" s="10" t="s">
        <v>365</v>
      </c>
      <c r="F3176" s="392">
        <v>1359427</v>
      </c>
      <c r="G3176" s="10"/>
      <c r="H3176" s="10">
        <f t="shared" si="87"/>
        <v>4408</v>
      </c>
      <c r="I3176" s="10"/>
      <c r="J3176" s="10"/>
      <c r="K3176" s="10"/>
      <c r="M3176" s="10">
        <v>539</v>
      </c>
      <c r="N3176" s="69"/>
      <c r="P3176" s="248">
        <f t="shared" si="85"/>
        <v>0</v>
      </c>
      <c r="Q3176" s="10"/>
      <c r="R3176" s="10"/>
      <c r="S3176" s="10"/>
      <c r="T3176" s="180">
        <f t="shared" si="86"/>
        <v>2522.1280148423007</v>
      </c>
      <c r="U3176" s="10"/>
      <c r="V3176" s="10"/>
      <c r="W3176" s="10"/>
      <c r="Y3176" s="10"/>
      <c r="Z3176" s="10"/>
      <c r="AB3176" s="10"/>
      <c r="AC3176" s="10"/>
      <c r="AD3176" s="10"/>
      <c r="AE3176" s="3"/>
      <c r="AF3176" s="3"/>
    </row>
    <row r="3177" spans="1:32" x14ac:dyDescent="0.2">
      <c r="A3177" s="55"/>
      <c r="B3177" s="199"/>
      <c r="C3177" s="10" t="s">
        <v>368</v>
      </c>
      <c r="D3177" s="10"/>
      <c r="E3177" s="10" t="s">
        <v>108</v>
      </c>
      <c r="F3177" s="392">
        <v>506903</v>
      </c>
      <c r="G3177" s="10"/>
      <c r="H3177" s="10">
        <f t="shared" si="87"/>
        <v>1644</v>
      </c>
      <c r="I3177" s="10"/>
      <c r="J3177" s="10"/>
      <c r="K3177" s="10"/>
      <c r="M3177" s="10">
        <v>40</v>
      </c>
      <c r="N3177" s="69"/>
      <c r="P3177" s="248">
        <f t="shared" si="85"/>
        <v>0</v>
      </c>
      <c r="Q3177" s="10"/>
      <c r="R3177" s="10"/>
      <c r="S3177" s="10"/>
      <c r="T3177" s="180">
        <f t="shared" si="86"/>
        <v>12672.575000000001</v>
      </c>
      <c r="U3177" s="10"/>
      <c r="V3177" s="10"/>
      <c r="W3177" s="10"/>
      <c r="Y3177" s="10"/>
      <c r="Z3177" s="10"/>
      <c r="AB3177" s="10"/>
      <c r="AC3177" s="10"/>
      <c r="AD3177" s="10"/>
      <c r="AE3177" s="3"/>
      <c r="AF3177" s="3"/>
    </row>
    <row r="3178" spans="1:32" x14ac:dyDescent="0.2">
      <c r="A3178" s="55"/>
      <c r="B3178" s="199"/>
      <c r="C3178" s="10" t="s">
        <v>369</v>
      </c>
      <c r="D3178" s="10"/>
      <c r="E3178" s="10" t="s">
        <v>89</v>
      </c>
      <c r="F3178" s="392">
        <v>986</v>
      </c>
      <c r="G3178" s="10"/>
      <c r="H3178" s="10">
        <f t="shared" si="87"/>
        <v>3</v>
      </c>
      <c r="I3178" s="10"/>
      <c r="J3178" s="10"/>
      <c r="K3178" s="10"/>
      <c r="M3178" s="10">
        <v>1</v>
      </c>
      <c r="N3178" s="69"/>
      <c r="P3178" s="248">
        <f t="shared" si="85"/>
        <v>0</v>
      </c>
      <c r="Q3178" s="10"/>
      <c r="R3178" s="10"/>
      <c r="S3178" s="10"/>
      <c r="T3178" s="180">
        <f t="shared" si="86"/>
        <v>986</v>
      </c>
      <c r="U3178" s="10"/>
      <c r="V3178" s="10"/>
      <c r="W3178" s="10"/>
      <c r="Y3178" s="10"/>
      <c r="Z3178" s="10"/>
      <c r="AB3178" s="10"/>
      <c r="AC3178" s="10"/>
      <c r="AD3178" s="10"/>
      <c r="AE3178" s="3"/>
      <c r="AF3178" s="3"/>
    </row>
    <row r="3179" spans="1:32" x14ac:dyDescent="0.2">
      <c r="A3179" s="55"/>
      <c r="B3179" s="199"/>
      <c r="C3179" s="10" t="s">
        <v>370</v>
      </c>
      <c r="D3179" s="10"/>
      <c r="E3179" s="10" t="s">
        <v>103</v>
      </c>
      <c r="F3179" s="392">
        <v>229776</v>
      </c>
      <c r="G3179" s="10"/>
      <c r="H3179" s="10">
        <f t="shared" si="87"/>
        <v>745</v>
      </c>
      <c r="I3179" s="10"/>
      <c r="J3179" s="10"/>
      <c r="K3179" s="10"/>
      <c r="M3179" s="10">
        <v>105</v>
      </c>
      <c r="N3179" s="69"/>
      <c r="P3179" s="248">
        <f t="shared" si="85"/>
        <v>0</v>
      </c>
      <c r="Q3179" s="10"/>
      <c r="R3179" s="10"/>
      <c r="S3179" s="10"/>
      <c r="T3179" s="180">
        <f t="shared" si="86"/>
        <v>2188.3428571428572</v>
      </c>
      <c r="U3179" s="10"/>
      <c r="V3179" s="10"/>
      <c r="W3179" s="10"/>
      <c r="Y3179" s="10"/>
      <c r="Z3179" s="10"/>
      <c r="AB3179" s="10"/>
      <c r="AC3179" s="10"/>
      <c r="AD3179" s="10"/>
      <c r="AE3179" s="3"/>
      <c r="AF3179" s="3"/>
    </row>
    <row r="3180" spans="1:32" x14ac:dyDescent="0.2">
      <c r="A3180" s="55"/>
      <c r="B3180" s="199"/>
      <c r="C3180" s="10" t="s">
        <v>371</v>
      </c>
      <c r="D3180" s="10"/>
      <c r="E3180" s="10" t="s">
        <v>372</v>
      </c>
      <c r="F3180" s="392">
        <v>382513</v>
      </c>
      <c r="G3180" s="10"/>
      <c r="H3180" s="10">
        <f t="shared" si="87"/>
        <v>1240</v>
      </c>
      <c r="I3180" s="10"/>
      <c r="J3180" s="10"/>
      <c r="K3180" s="10"/>
      <c r="M3180" s="10">
        <v>80</v>
      </c>
      <c r="N3180" s="69"/>
      <c r="P3180" s="248">
        <f t="shared" si="85"/>
        <v>0</v>
      </c>
      <c r="Q3180" s="10"/>
      <c r="R3180" s="10"/>
      <c r="S3180" s="10"/>
      <c r="T3180" s="180">
        <f t="shared" si="86"/>
        <v>4781.4125000000004</v>
      </c>
      <c r="U3180" s="10"/>
      <c r="V3180" s="10"/>
      <c r="W3180" s="10"/>
      <c r="Y3180" s="10"/>
      <c r="Z3180" s="10"/>
      <c r="AB3180" s="10"/>
      <c r="AC3180" s="10"/>
      <c r="AD3180" s="10"/>
      <c r="AE3180" s="3"/>
      <c r="AF3180" s="3"/>
    </row>
    <row r="3181" spans="1:32" x14ac:dyDescent="0.2">
      <c r="A3181" s="55"/>
      <c r="B3181" s="199"/>
      <c r="C3181" s="10" t="s">
        <v>373</v>
      </c>
      <c r="D3181" s="10"/>
      <c r="E3181" s="10" t="s">
        <v>103</v>
      </c>
      <c r="F3181" s="392">
        <v>28433</v>
      </c>
      <c r="G3181" s="10"/>
      <c r="H3181" s="10">
        <f t="shared" si="87"/>
        <v>92</v>
      </c>
      <c r="I3181" s="10"/>
      <c r="J3181" s="10"/>
      <c r="K3181" s="10"/>
      <c r="M3181" s="10">
        <v>38</v>
      </c>
      <c r="N3181" s="69"/>
      <c r="P3181" s="248">
        <f t="shared" si="85"/>
        <v>0</v>
      </c>
      <c r="Q3181" s="10"/>
      <c r="R3181" s="10"/>
      <c r="S3181" s="10"/>
      <c r="T3181" s="180">
        <f t="shared" si="86"/>
        <v>748.23684210526312</v>
      </c>
      <c r="U3181" s="10"/>
      <c r="V3181" s="10"/>
      <c r="W3181" s="10"/>
      <c r="Y3181" s="10"/>
      <c r="Z3181" s="10"/>
      <c r="AB3181" s="10"/>
      <c r="AC3181" s="10"/>
      <c r="AD3181" s="10"/>
      <c r="AE3181" s="3"/>
      <c r="AF3181" s="3"/>
    </row>
    <row r="3182" spans="1:32" x14ac:dyDescent="0.2">
      <c r="A3182" s="55"/>
      <c r="B3182" s="199"/>
      <c r="C3182" s="10" t="s">
        <v>374</v>
      </c>
      <c r="D3182" s="10"/>
      <c r="E3182" s="10" t="s">
        <v>210</v>
      </c>
      <c r="F3182" s="392">
        <v>47458</v>
      </c>
      <c r="G3182" s="10"/>
      <c r="H3182" s="10">
        <f t="shared" si="87"/>
        <v>154</v>
      </c>
      <c r="I3182" s="10"/>
      <c r="J3182" s="10"/>
      <c r="K3182" s="10"/>
      <c r="M3182" s="10">
        <v>26</v>
      </c>
      <c r="N3182" s="69"/>
      <c r="P3182" s="248">
        <f t="shared" si="85"/>
        <v>0</v>
      </c>
      <c r="Q3182" s="10"/>
      <c r="R3182" s="10"/>
      <c r="S3182" s="10"/>
      <c r="T3182" s="180">
        <f t="shared" si="86"/>
        <v>1825.3076923076924</v>
      </c>
      <c r="U3182" s="10"/>
      <c r="V3182" s="10"/>
      <c r="W3182" s="10"/>
      <c r="Y3182" s="10"/>
      <c r="Z3182" s="10"/>
      <c r="AB3182" s="10"/>
      <c r="AC3182" s="10"/>
      <c r="AD3182" s="10"/>
      <c r="AE3182" s="3"/>
      <c r="AF3182" s="3"/>
    </row>
    <row r="3183" spans="1:32" x14ac:dyDescent="0.2">
      <c r="A3183" s="55"/>
      <c r="B3183" s="199"/>
      <c r="C3183" s="10" t="s">
        <v>375</v>
      </c>
      <c r="D3183" s="10"/>
      <c r="E3183" s="10" t="s">
        <v>91</v>
      </c>
      <c r="F3183" s="392">
        <v>3581</v>
      </c>
      <c r="G3183" s="10"/>
      <c r="H3183" s="10">
        <f t="shared" si="87"/>
        <v>12</v>
      </c>
      <c r="I3183" s="10"/>
      <c r="J3183" s="10"/>
      <c r="K3183" s="10"/>
      <c r="M3183" s="10">
        <v>1</v>
      </c>
      <c r="N3183" s="69"/>
      <c r="P3183" s="248">
        <f t="shared" si="85"/>
        <v>0</v>
      </c>
      <c r="Q3183" s="10"/>
      <c r="R3183" s="10"/>
      <c r="S3183" s="10"/>
      <c r="T3183" s="180">
        <f t="shared" si="86"/>
        <v>3581</v>
      </c>
      <c r="U3183" s="10"/>
      <c r="V3183" s="10"/>
      <c r="W3183" s="10"/>
      <c r="Y3183" s="10"/>
      <c r="Z3183" s="10"/>
      <c r="AB3183" s="10"/>
      <c r="AC3183" s="10"/>
      <c r="AD3183" s="10"/>
      <c r="AE3183" s="3"/>
      <c r="AF3183" s="3"/>
    </row>
    <row r="3184" spans="1:32" x14ac:dyDescent="0.2">
      <c r="A3184" s="55"/>
      <c r="B3184" s="199"/>
      <c r="C3184" s="10" t="s">
        <v>375</v>
      </c>
      <c r="D3184" s="10"/>
      <c r="E3184" s="10" t="s">
        <v>199</v>
      </c>
      <c r="F3184" s="392">
        <v>530</v>
      </c>
      <c r="G3184" s="10"/>
      <c r="H3184" s="10">
        <f t="shared" si="87"/>
        <v>2</v>
      </c>
      <c r="I3184" s="10"/>
      <c r="J3184" s="10"/>
      <c r="K3184" s="10"/>
      <c r="M3184" s="10">
        <v>1</v>
      </c>
      <c r="N3184" s="69"/>
      <c r="P3184" s="248">
        <f t="shared" si="85"/>
        <v>0</v>
      </c>
      <c r="Q3184" s="10"/>
      <c r="R3184" s="10"/>
      <c r="S3184" s="10"/>
      <c r="T3184" s="180">
        <f t="shared" si="86"/>
        <v>530</v>
      </c>
      <c r="U3184" s="10"/>
      <c r="V3184" s="10"/>
      <c r="W3184" s="10"/>
      <c r="Y3184" s="10"/>
      <c r="Z3184" s="10"/>
      <c r="AB3184" s="10"/>
      <c r="AC3184" s="10"/>
      <c r="AD3184" s="10"/>
      <c r="AE3184" s="3"/>
      <c r="AF3184" s="3"/>
    </row>
    <row r="3185" spans="1:32" x14ac:dyDescent="0.2">
      <c r="A3185" s="55"/>
      <c r="B3185" s="199"/>
      <c r="C3185" s="10" t="s">
        <v>375</v>
      </c>
      <c r="D3185" s="10"/>
      <c r="E3185" s="10" t="s">
        <v>301</v>
      </c>
      <c r="F3185" s="392">
        <v>285953</v>
      </c>
      <c r="G3185" s="10"/>
      <c r="H3185" s="10">
        <f t="shared" si="87"/>
        <v>927</v>
      </c>
      <c r="I3185" s="10"/>
      <c r="J3185" s="10"/>
      <c r="K3185" s="10"/>
      <c r="M3185" s="10">
        <v>156</v>
      </c>
      <c r="N3185" s="69"/>
      <c r="P3185" s="248">
        <f t="shared" si="85"/>
        <v>0</v>
      </c>
      <c r="Q3185" s="10"/>
      <c r="R3185" s="10"/>
      <c r="S3185" s="10"/>
      <c r="T3185" s="180">
        <f t="shared" si="86"/>
        <v>1833.0320512820513</v>
      </c>
      <c r="U3185" s="10"/>
      <c r="V3185" s="10"/>
      <c r="W3185" s="10"/>
      <c r="Y3185" s="10"/>
      <c r="Z3185" s="10"/>
      <c r="AB3185" s="10"/>
      <c r="AC3185" s="10"/>
      <c r="AD3185" s="10"/>
      <c r="AE3185" s="3"/>
      <c r="AF3185" s="3"/>
    </row>
    <row r="3186" spans="1:32" x14ac:dyDescent="0.2">
      <c r="A3186" s="55"/>
      <c r="B3186" s="199"/>
      <c r="C3186" s="10" t="s">
        <v>606</v>
      </c>
      <c r="D3186" s="10"/>
      <c r="E3186" s="10" t="s">
        <v>104</v>
      </c>
      <c r="F3186" s="392">
        <v>69</v>
      </c>
      <c r="G3186" s="10"/>
      <c r="H3186" s="10">
        <f t="shared" si="87"/>
        <v>0</v>
      </c>
      <c r="I3186" s="10"/>
      <c r="J3186" s="10"/>
      <c r="K3186" s="10"/>
      <c r="M3186" s="10">
        <v>3</v>
      </c>
      <c r="N3186" s="69"/>
      <c r="P3186" s="248">
        <f t="shared" si="85"/>
        <v>0</v>
      </c>
      <c r="Q3186" s="10"/>
      <c r="R3186" s="10"/>
      <c r="S3186" s="10"/>
      <c r="T3186" s="180">
        <f t="shared" si="86"/>
        <v>23</v>
      </c>
      <c r="U3186" s="10"/>
      <c r="V3186" s="10"/>
      <c r="W3186" s="10"/>
      <c r="Y3186" s="10"/>
      <c r="Z3186" s="10"/>
      <c r="AB3186" s="10"/>
      <c r="AC3186" s="10"/>
      <c r="AD3186" s="10"/>
      <c r="AE3186" s="3"/>
      <c r="AF3186" s="3"/>
    </row>
    <row r="3187" spans="1:32" x14ac:dyDescent="0.2">
      <c r="A3187" s="55"/>
      <c r="B3187" s="199"/>
      <c r="C3187" s="10" t="s">
        <v>376</v>
      </c>
      <c r="D3187" s="10"/>
      <c r="E3187" s="10" t="s">
        <v>101</v>
      </c>
      <c r="F3187" s="392">
        <v>2135</v>
      </c>
      <c r="G3187" s="10"/>
      <c r="H3187" s="10">
        <f t="shared" si="87"/>
        <v>7</v>
      </c>
      <c r="I3187" s="10"/>
      <c r="J3187" s="10"/>
      <c r="K3187" s="10"/>
      <c r="M3187" s="10">
        <v>3</v>
      </c>
      <c r="N3187" s="69"/>
      <c r="P3187" s="248">
        <f t="shared" si="85"/>
        <v>0</v>
      </c>
      <c r="Q3187" s="10"/>
      <c r="R3187" s="10"/>
      <c r="S3187" s="10"/>
      <c r="T3187" s="180">
        <f t="shared" si="86"/>
        <v>711.66666666666663</v>
      </c>
      <c r="U3187" s="10"/>
      <c r="V3187" s="10"/>
      <c r="W3187" s="10"/>
      <c r="Y3187" s="10"/>
      <c r="Z3187" s="10"/>
      <c r="AB3187" s="10"/>
      <c r="AC3187" s="10"/>
      <c r="AD3187" s="10"/>
      <c r="AE3187" s="3"/>
      <c r="AF3187" s="3"/>
    </row>
    <row r="3188" spans="1:32" x14ac:dyDescent="0.2">
      <c r="A3188" s="55"/>
      <c r="B3188" s="199"/>
      <c r="C3188" s="10" t="s">
        <v>376</v>
      </c>
      <c r="D3188" s="10"/>
      <c r="E3188" s="10" t="s">
        <v>104</v>
      </c>
      <c r="F3188" s="392">
        <v>6723248</v>
      </c>
      <c r="G3188" s="10"/>
      <c r="H3188" s="10">
        <f t="shared" si="87"/>
        <v>21798</v>
      </c>
      <c r="I3188" s="10"/>
      <c r="J3188" s="10"/>
      <c r="K3188" s="10"/>
      <c r="M3188" s="10">
        <v>1335</v>
      </c>
      <c r="N3188" s="69"/>
      <c r="P3188" s="248">
        <f t="shared" si="85"/>
        <v>0</v>
      </c>
      <c r="Q3188" s="10"/>
      <c r="R3188" s="10"/>
      <c r="S3188" s="10"/>
      <c r="T3188" s="180">
        <f t="shared" si="86"/>
        <v>5036.1408239700377</v>
      </c>
      <c r="U3188" s="10"/>
      <c r="V3188" s="10"/>
      <c r="W3188" s="10"/>
      <c r="Y3188" s="10"/>
      <c r="Z3188" s="10"/>
      <c r="AB3188" s="10"/>
      <c r="AC3188" s="10"/>
      <c r="AD3188" s="10"/>
      <c r="AE3188" s="3"/>
      <c r="AF3188" s="3"/>
    </row>
    <row r="3189" spans="1:32" x14ac:dyDescent="0.2">
      <c r="A3189" s="55"/>
      <c r="B3189" s="199"/>
      <c r="C3189" s="10" t="s">
        <v>378</v>
      </c>
      <c r="D3189" s="10"/>
      <c r="E3189" s="10" t="s">
        <v>163</v>
      </c>
      <c r="F3189" s="392">
        <v>488806</v>
      </c>
      <c r="G3189" s="10"/>
      <c r="H3189" s="10">
        <f t="shared" si="87"/>
        <v>1585</v>
      </c>
      <c r="I3189" s="10"/>
      <c r="J3189" s="10"/>
      <c r="K3189" s="10"/>
      <c r="M3189" s="10">
        <v>159</v>
      </c>
      <c r="N3189" s="69"/>
      <c r="P3189" s="248">
        <f t="shared" si="85"/>
        <v>0</v>
      </c>
      <c r="Q3189" s="10"/>
      <c r="R3189" s="10"/>
      <c r="S3189" s="10"/>
      <c r="T3189" s="180">
        <f t="shared" si="86"/>
        <v>3074.251572327044</v>
      </c>
      <c r="U3189" s="10"/>
      <c r="V3189" s="10"/>
      <c r="W3189" s="10"/>
      <c r="Y3189" s="10"/>
      <c r="Z3189" s="10"/>
      <c r="AB3189" s="10"/>
      <c r="AC3189" s="10"/>
      <c r="AD3189" s="10"/>
      <c r="AE3189" s="3"/>
      <c r="AF3189" s="3"/>
    </row>
    <row r="3190" spans="1:32" x14ac:dyDescent="0.2">
      <c r="A3190" s="55"/>
      <c r="B3190" s="199"/>
      <c r="C3190" s="10" t="s">
        <v>379</v>
      </c>
      <c r="D3190" s="10"/>
      <c r="E3190" s="10" t="s">
        <v>91</v>
      </c>
      <c r="F3190" s="392">
        <v>8769</v>
      </c>
      <c r="G3190" s="10"/>
      <c r="H3190" s="10">
        <f t="shared" si="87"/>
        <v>28</v>
      </c>
      <c r="I3190" s="10"/>
      <c r="J3190" s="10"/>
      <c r="K3190" s="10"/>
      <c r="M3190" s="10">
        <v>2</v>
      </c>
      <c r="N3190" s="69"/>
      <c r="P3190" s="248">
        <f t="shared" si="85"/>
        <v>0</v>
      </c>
      <c r="Q3190" s="10"/>
      <c r="R3190" s="10"/>
      <c r="S3190" s="10"/>
      <c r="T3190" s="180">
        <f t="shared" si="86"/>
        <v>4384.5</v>
      </c>
      <c r="U3190" s="10"/>
      <c r="V3190" s="10"/>
      <c r="W3190" s="10"/>
      <c r="Y3190" s="10"/>
      <c r="Z3190" s="10"/>
      <c r="AB3190" s="10"/>
      <c r="AC3190" s="10"/>
      <c r="AD3190" s="10"/>
      <c r="AE3190" s="3"/>
      <c r="AF3190" s="3"/>
    </row>
    <row r="3191" spans="1:32" x14ac:dyDescent="0.2">
      <c r="A3191" s="55"/>
      <c r="B3191" s="199"/>
      <c r="C3191" s="10" t="s">
        <v>379</v>
      </c>
      <c r="D3191" s="10"/>
      <c r="E3191" s="10" t="s">
        <v>380</v>
      </c>
      <c r="F3191" s="392">
        <v>1880606</v>
      </c>
      <c r="G3191" s="10"/>
      <c r="H3191" s="10">
        <f t="shared" si="87"/>
        <v>6097</v>
      </c>
      <c r="I3191" s="10"/>
      <c r="J3191" s="10"/>
      <c r="K3191" s="10"/>
      <c r="M3191" s="10">
        <v>546</v>
      </c>
      <c r="N3191" s="69"/>
      <c r="P3191" s="248">
        <f t="shared" si="85"/>
        <v>0</v>
      </c>
      <c r="Q3191" s="10"/>
      <c r="R3191" s="10"/>
      <c r="S3191" s="10"/>
      <c r="T3191" s="180">
        <f t="shared" si="86"/>
        <v>3444.3333333333335</v>
      </c>
      <c r="U3191" s="10"/>
      <c r="V3191" s="10"/>
      <c r="W3191" s="10"/>
      <c r="Y3191" s="10"/>
      <c r="Z3191" s="10"/>
      <c r="AB3191" s="10"/>
      <c r="AC3191" s="10"/>
      <c r="AD3191" s="10"/>
      <c r="AE3191" s="3"/>
      <c r="AF3191" s="3"/>
    </row>
    <row r="3192" spans="1:32" x14ac:dyDescent="0.2">
      <c r="A3192" s="55"/>
      <c r="B3192" s="199"/>
      <c r="C3192" s="10" t="s">
        <v>379</v>
      </c>
      <c r="D3192" s="10"/>
      <c r="E3192" s="10" t="s">
        <v>381</v>
      </c>
      <c r="F3192" s="392">
        <v>1036</v>
      </c>
      <c r="G3192" s="10"/>
      <c r="H3192" s="10">
        <f t="shared" si="87"/>
        <v>3</v>
      </c>
      <c r="I3192" s="10"/>
      <c r="J3192" s="10"/>
      <c r="K3192" s="10"/>
      <c r="M3192" s="10">
        <v>7</v>
      </c>
      <c r="N3192" s="69"/>
      <c r="P3192" s="248">
        <f t="shared" si="85"/>
        <v>0</v>
      </c>
      <c r="Q3192" s="10"/>
      <c r="R3192" s="10"/>
      <c r="S3192" s="10"/>
      <c r="T3192" s="180">
        <f t="shared" si="86"/>
        <v>148</v>
      </c>
      <c r="U3192" s="10"/>
      <c r="V3192" s="10"/>
      <c r="W3192" s="10"/>
      <c r="Y3192" s="10"/>
      <c r="Z3192" s="10"/>
      <c r="AB3192" s="10"/>
      <c r="AC3192" s="10"/>
      <c r="AD3192" s="10"/>
      <c r="AE3192" s="3"/>
      <c r="AF3192" s="3"/>
    </row>
    <row r="3193" spans="1:32" x14ac:dyDescent="0.2">
      <c r="A3193" s="55"/>
      <c r="B3193" s="199"/>
      <c r="C3193" s="10" t="s">
        <v>379</v>
      </c>
      <c r="D3193" s="10"/>
      <c r="E3193" s="10" t="s">
        <v>484</v>
      </c>
      <c r="F3193" s="392">
        <v>3069</v>
      </c>
      <c r="G3193" s="10"/>
      <c r="H3193" s="10">
        <f t="shared" si="87"/>
        <v>10</v>
      </c>
      <c r="I3193" s="10"/>
      <c r="J3193" s="10"/>
      <c r="K3193" s="10"/>
      <c r="M3193" s="10">
        <v>1</v>
      </c>
      <c r="N3193" s="69"/>
      <c r="P3193" s="248">
        <f t="shared" si="85"/>
        <v>0</v>
      </c>
      <c r="Q3193" s="10"/>
      <c r="R3193" s="10"/>
      <c r="S3193" s="10"/>
      <c r="T3193" s="180">
        <f t="shared" si="86"/>
        <v>3069</v>
      </c>
      <c r="U3193" s="10"/>
      <c r="V3193" s="10"/>
      <c r="W3193" s="10"/>
      <c r="Y3193" s="10"/>
      <c r="Z3193" s="10"/>
      <c r="AB3193" s="10"/>
      <c r="AC3193" s="10"/>
      <c r="AD3193" s="10"/>
      <c r="AE3193" s="3"/>
      <c r="AF3193" s="3"/>
    </row>
    <row r="3194" spans="1:32" x14ac:dyDescent="0.2">
      <c r="A3194" s="55"/>
      <c r="B3194" s="199"/>
      <c r="C3194" s="10" t="s">
        <v>379</v>
      </c>
      <c r="D3194" s="10"/>
      <c r="E3194" s="10" t="s">
        <v>106</v>
      </c>
      <c r="F3194" s="392">
        <v>1987</v>
      </c>
      <c r="G3194" s="10"/>
      <c r="H3194" s="10">
        <f t="shared" si="87"/>
        <v>6</v>
      </c>
      <c r="I3194" s="10"/>
      <c r="J3194" s="10"/>
      <c r="K3194" s="10"/>
      <c r="M3194" s="10">
        <v>1</v>
      </c>
      <c r="N3194" s="69"/>
      <c r="P3194" s="248">
        <f t="shared" si="85"/>
        <v>0</v>
      </c>
      <c r="Q3194" s="10"/>
      <c r="R3194" s="10"/>
      <c r="S3194" s="10"/>
      <c r="T3194" s="180">
        <f t="shared" si="86"/>
        <v>1987</v>
      </c>
      <c r="U3194" s="10"/>
      <c r="V3194" s="10"/>
      <c r="W3194" s="10"/>
      <c r="Y3194" s="10"/>
      <c r="Z3194" s="10"/>
      <c r="AB3194" s="10"/>
      <c r="AC3194" s="10"/>
      <c r="AD3194" s="10"/>
      <c r="AE3194" s="3"/>
      <c r="AF3194" s="3"/>
    </row>
    <row r="3195" spans="1:32" x14ac:dyDescent="0.2">
      <c r="A3195" s="55"/>
      <c r="B3195" s="199"/>
      <c r="C3195" s="10" t="s">
        <v>382</v>
      </c>
      <c r="D3195" s="10"/>
      <c r="E3195" s="10" t="s">
        <v>82</v>
      </c>
      <c r="F3195" s="392">
        <v>357</v>
      </c>
      <c r="G3195" s="10"/>
      <c r="H3195" s="10">
        <f t="shared" si="87"/>
        <v>1</v>
      </c>
      <c r="I3195" s="10"/>
      <c r="J3195" s="10"/>
      <c r="K3195" s="10"/>
      <c r="M3195" s="10">
        <v>1</v>
      </c>
      <c r="N3195" s="69"/>
      <c r="P3195" s="248">
        <f t="shared" si="85"/>
        <v>0</v>
      </c>
      <c r="Q3195" s="10"/>
      <c r="R3195" s="10"/>
      <c r="S3195" s="10"/>
      <c r="T3195" s="180">
        <f t="shared" si="86"/>
        <v>357</v>
      </c>
      <c r="U3195" s="10"/>
      <c r="V3195" s="10"/>
      <c r="W3195" s="10"/>
      <c r="Y3195" s="10"/>
      <c r="Z3195" s="10"/>
      <c r="AB3195" s="10"/>
      <c r="AC3195" s="10"/>
      <c r="AD3195" s="10"/>
      <c r="AE3195" s="3"/>
      <c r="AF3195" s="3"/>
    </row>
    <row r="3196" spans="1:32" x14ac:dyDescent="0.2">
      <c r="A3196" s="55"/>
      <c r="B3196" s="199"/>
      <c r="C3196" s="10" t="s">
        <v>382</v>
      </c>
      <c r="D3196" s="10"/>
      <c r="E3196" s="10" t="s">
        <v>83</v>
      </c>
      <c r="F3196" s="392">
        <v>1222798</v>
      </c>
      <c r="G3196" s="10"/>
      <c r="H3196" s="10">
        <f t="shared" si="87"/>
        <v>3965</v>
      </c>
      <c r="I3196" s="10"/>
      <c r="J3196" s="10"/>
      <c r="K3196" s="10"/>
      <c r="M3196" s="10">
        <v>566</v>
      </c>
      <c r="N3196" s="69"/>
      <c r="P3196" s="248">
        <f t="shared" si="85"/>
        <v>0</v>
      </c>
      <c r="Q3196" s="10"/>
      <c r="R3196" s="10"/>
      <c r="S3196" s="10"/>
      <c r="T3196" s="180">
        <f t="shared" si="86"/>
        <v>2160.4204946996465</v>
      </c>
      <c r="U3196" s="10"/>
      <c r="V3196" s="10"/>
      <c r="W3196" s="10"/>
      <c r="Y3196" s="10"/>
      <c r="Z3196" s="10"/>
      <c r="AB3196" s="10"/>
      <c r="AC3196" s="10"/>
      <c r="AD3196" s="10"/>
      <c r="AE3196" s="3"/>
      <c r="AF3196" s="3"/>
    </row>
    <row r="3197" spans="1:32" x14ac:dyDescent="0.2">
      <c r="A3197" s="55"/>
      <c r="B3197" s="199"/>
      <c r="C3197" s="10" t="s">
        <v>385</v>
      </c>
      <c r="D3197" s="10"/>
      <c r="E3197" s="10" t="s">
        <v>104</v>
      </c>
      <c r="F3197" s="392">
        <v>791</v>
      </c>
      <c r="G3197" s="10"/>
      <c r="H3197" s="10">
        <f t="shared" si="87"/>
        <v>3</v>
      </c>
      <c r="I3197" s="10"/>
      <c r="J3197" s="10"/>
      <c r="K3197" s="10"/>
      <c r="M3197" s="10">
        <v>1</v>
      </c>
      <c r="N3197" s="69"/>
      <c r="P3197" s="248">
        <f t="shared" si="85"/>
        <v>0</v>
      </c>
      <c r="Q3197" s="10"/>
      <c r="R3197" s="10"/>
      <c r="S3197" s="10"/>
      <c r="T3197" s="180">
        <f t="shared" si="86"/>
        <v>791</v>
      </c>
      <c r="U3197" s="10"/>
      <c r="V3197" s="10"/>
      <c r="W3197" s="10"/>
      <c r="Y3197" s="10"/>
      <c r="Z3197" s="10"/>
      <c r="AB3197" s="10"/>
      <c r="AC3197" s="10"/>
      <c r="AD3197" s="10"/>
      <c r="AE3197" s="3"/>
      <c r="AF3197" s="3"/>
    </row>
    <row r="3198" spans="1:32" x14ac:dyDescent="0.2">
      <c r="A3198" s="55"/>
      <c r="B3198" s="199"/>
      <c r="C3198" s="10" t="s">
        <v>385</v>
      </c>
      <c r="D3198" s="10"/>
      <c r="E3198" s="10" t="s">
        <v>186</v>
      </c>
      <c r="F3198" s="392">
        <v>274017</v>
      </c>
      <c r="G3198" s="10"/>
      <c r="H3198" s="10">
        <f t="shared" si="87"/>
        <v>888</v>
      </c>
      <c r="I3198" s="10"/>
      <c r="J3198" s="10"/>
      <c r="K3198" s="10"/>
      <c r="M3198" s="10">
        <v>175</v>
      </c>
      <c r="N3198" s="69"/>
      <c r="P3198" s="248">
        <f t="shared" si="85"/>
        <v>0</v>
      </c>
      <c r="Q3198" s="10"/>
      <c r="R3198" s="10"/>
      <c r="S3198" s="10"/>
      <c r="T3198" s="180">
        <f t="shared" si="86"/>
        <v>1565.8114285714287</v>
      </c>
      <c r="U3198" s="10"/>
      <c r="V3198" s="10"/>
      <c r="W3198" s="10"/>
      <c r="Y3198" s="10"/>
      <c r="Z3198" s="10"/>
      <c r="AB3198" s="10"/>
      <c r="AC3198" s="10"/>
      <c r="AD3198" s="10"/>
      <c r="AE3198" s="3"/>
      <c r="AF3198" s="3"/>
    </row>
    <row r="3199" spans="1:32" x14ac:dyDescent="0.2">
      <c r="A3199" s="55"/>
      <c r="B3199" s="199"/>
      <c r="C3199" s="10" t="s">
        <v>387</v>
      </c>
      <c r="D3199" s="10"/>
      <c r="E3199" s="10" t="s">
        <v>123</v>
      </c>
      <c r="F3199" s="392">
        <v>1921055</v>
      </c>
      <c r="G3199" s="10"/>
      <c r="H3199" s="10">
        <f t="shared" si="87"/>
        <v>6229</v>
      </c>
      <c r="I3199" s="10"/>
      <c r="J3199" s="10"/>
      <c r="K3199" s="10"/>
      <c r="M3199" s="10">
        <v>373</v>
      </c>
      <c r="N3199" s="69"/>
      <c r="P3199" s="248">
        <f t="shared" si="85"/>
        <v>0</v>
      </c>
      <c r="Q3199" s="10"/>
      <c r="R3199" s="10"/>
      <c r="S3199" s="10"/>
      <c r="T3199" s="180">
        <f t="shared" si="86"/>
        <v>5150.2815013404825</v>
      </c>
      <c r="U3199" s="10"/>
      <c r="V3199" s="10"/>
      <c r="W3199" s="10"/>
      <c r="Y3199" s="10"/>
      <c r="Z3199" s="10"/>
      <c r="AB3199" s="10"/>
      <c r="AC3199" s="10"/>
      <c r="AD3199" s="10"/>
      <c r="AE3199" s="3"/>
      <c r="AF3199" s="3"/>
    </row>
    <row r="3200" spans="1:32" x14ac:dyDescent="0.2">
      <c r="A3200" s="55"/>
      <c r="B3200" s="199"/>
      <c r="C3200" s="10" t="s">
        <v>389</v>
      </c>
      <c r="D3200" s="10"/>
      <c r="E3200" s="10" t="s">
        <v>109</v>
      </c>
      <c r="F3200" s="392">
        <v>17015</v>
      </c>
      <c r="G3200" s="10"/>
      <c r="H3200" s="10">
        <f t="shared" si="87"/>
        <v>55</v>
      </c>
      <c r="I3200" s="10"/>
      <c r="J3200" s="10"/>
      <c r="K3200" s="10"/>
      <c r="M3200" s="10">
        <v>4</v>
      </c>
      <c r="N3200" s="69"/>
      <c r="P3200" s="248">
        <f t="shared" si="85"/>
        <v>0</v>
      </c>
      <c r="Q3200" s="10"/>
      <c r="R3200" s="10"/>
      <c r="S3200" s="10"/>
      <c r="T3200" s="180">
        <f t="shared" si="86"/>
        <v>4253.75</v>
      </c>
      <c r="U3200" s="10"/>
      <c r="V3200" s="10"/>
      <c r="W3200" s="10"/>
      <c r="Y3200" s="10"/>
      <c r="Z3200" s="10"/>
      <c r="AB3200" s="10"/>
      <c r="AC3200" s="10"/>
      <c r="AD3200" s="10"/>
      <c r="AE3200" s="3"/>
      <c r="AF3200" s="3"/>
    </row>
    <row r="3201" spans="1:32" x14ac:dyDescent="0.2">
      <c r="A3201" s="55"/>
      <c r="B3201" s="199"/>
      <c r="C3201" s="10" t="s">
        <v>392</v>
      </c>
      <c r="D3201" s="10"/>
      <c r="E3201" s="10" t="s">
        <v>393</v>
      </c>
      <c r="F3201" s="392">
        <v>359711</v>
      </c>
      <c r="G3201" s="10"/>
      <c r="H3201" s="10">
        <f t="shared" si="87"/>
        <v>1166</v>
      </c>
      <c r="I3201" s="10"/>
      <c r="J3201" s="10"/>
      <c r="K3201" s="10"/>
      <c r="M3201" s="10">
        <v>30</v>
      </c>
      <c r="N3201" s="69"/>
      <c r="P3201" s="248">
        <f t="shared" si="85"/>
        <v>0</v>
      </c>
      <c r="Q3201" s="10"/>
      <c r="R3201" s="10"/>
      <c r="S3201" s="10"/>
      <c r="T3201" s="180">
        <f t="shared" si="86"/>
        <v>11990.366666666667</v>
      </c>
      <c r="U3201" s="10"/>
      <c r="V3201" s="10"/>
      <c r="W3201" s="10"/>
      <c r="Y3201" s="10"/>
      <c r="Z3201" s="10"/>
      <c r="AB3201" s="10"/>
      <c r="AC3201" s="10"/>
      <c r="AD3201" s="10"/>
      <c r="AE3201" s="3"/>
      <c r="AF3201" s="3"/>
    </row>
    <row r="3202" spans="1:32" x14ac:dyDescent="0.2">
      <c r="A3202" s="55"/>
      <c r="B3202" s="199"/>
      <c r="C3202" s="10" t="s">
        <v>394</v>
      </c>
      <c r="D3202" s="10"/>
      <c r="E3202" s="10" t="s">
        <v>104</v>
      </c>
      <c r="F3202" s="392">
        <v>150</v>
      </c>
      <c r="G3202" s="10"/>
      <c r="H3202" s="10">
        <f t="shared" si="87"/>
        <v>0</v>
      </c>
      <c r="I3202" s="10"/>
      <c r="J3202" s="10"/>
      <c r="K3202" s="10"/>
      <c r="M3202" s="10">
        <v>1</v>
      </c>
      <c r="N3202" s="69"/>
      <c r="P3202" s="248">
        <f t="shared" si="85"/>
        <v>0</v>
      </c>
      <c r="Q3202" s="10"/>
      <c r="R3202" s="10"/>
      <c r="S3202" s="10"/>
      <c r="T3202" s="180">
        <f t="shared" si="86"/>
        <v>150</v>
      </c>
      <c r="U3202" s="10"/>
      <c r="V3202" s="10"/>
      <c r="W3202" s="10"/>
      <c r="Y3202" s="10"/>
      <c r="Z3202" s="10"/>
      <c r="AB3202" s="10"/>
      <c r="AC3202" s="10"/>
      <c r="AD3202" s="10"/>
      <c r="AE3202" s="3"/>
      <c r="AF3202" s="3"/>
    </row>
    <row r="3203" spans="1:32" x14ac:dyDescent="0.2">
      <c r="A3203" s="55"/>
      <c r="B3203" s="199"/>
      <c r="C3203" s="10" t="s">
        <v>394</v>
      </c>
      <c r="D3203" s="10"/>
      <c r="E3203" s="10" t="s">
        <v>85</v>
      </c>
      <c r="F3203" s="392">
        <v>95086</v>
      </c>
      <c r="G3203" s="10"/>
      <c r="H3203" s="10">
        <f t="shared" si="87"/>
        <v>308</v>
      </c>
      <c r="I3203" s="10"/>
      <c r="J3203" s="10"/>
      <c r="K3203" s="10"/>
      <c r="M3203" s="10">
        <v>42</v>
      </c>
      <c r="N3203" s="69"/>
      <c r="P3203" s="248">
        <f t="shared" si="85"/>
        <v>0</v>
      </c>
      <c r="Q3203" s="10"/>
      <c r="R3203" s="10"/>
      <c r="S3203" s="10"/>
      <c r="T3203" s="180">
        <f t="shared" si="86"/>
        <v>2263.9523809523807</v>
      </c>
      <c r="U3203" s="10"/>
      <c r="V3203" s="10"/>
      <c r="W3203" s="10"/>
      <c r="Y3203" s="10"/>
      <c r="Z3203" s="10"/>
      <c r="AB3203" s="10"/>
      <c r="AC3203" s="10"/>
      <c r="AD3203" s="10"/>
      <c r="AE3203" s="3"/>
      <c r="AF3203" s="3"/>
    </row>
    <row r="3204" spans="1:32" x14ac:dyDescent="0.2">
      <c r="A3204" s="55"/>
      <c r="B3204" s="199"/>
      <c r="C3204" s="10" t="s">
        <v>395</v>
      </c>
      <c r="D3204" s="10"/>
      <c r="E3204" s="10" t="s">
        <v>186</v>
      </c>
      <c r="F3204" s="392">
        <v>244</v>
      </c>
      <c r="G3204" s="10"/>
      <c r="H3204" s="10">
        <f t="shared" si="87"/>
        <v>1</v>
      </c>
      <c r="I3204" s="10"/>
      <c r="J3204" s="10"/>
      <c r="K3204" s="10"/>
      <c r="M3204" s="10">
        <v>1</v>
      </c>
      <c r="N3204" s="69"/>
      <c r="P3204" s="248">
        <f t="shared" si="85"/>
        <v>0</v>
      </c>
      <c r="Q3204" s="10"/>
      <c r="R3204" s="10"/>
      <c r="S3204" s="10"/>
      <c r="T3204" s="180">
        <f t="shared" si="86"/>
        <v>244</v>
      </c>
      <c r="U3204" s="10"/>
      <c r="V3204" s="10"/>
      <c r="W3204" s="10"/>
      <c r="Y3204" s="10"/>
      <c r="Z3204" s="10"/>
      <c r="AB3204" s="10"/>
      <c r="AC3204" s="10"/>
      <c r="AD3204" s="10"/>
      <c r="AE3204" s="3"/>
      <c r="AF3204" s="3"/>
    </row>
    <row r="3205" spans="1:32" x14ac:dyDescent="0.2">
      <c r="A3205" s="55"/>
      <c r="B3205" s="199"/>
      <c r="C3205" s="10" t="s">
        <v>395</v>
      </c>
      <c r="D3205" s="10"/>
      <c r="E3205" s="10" t="s">
        <v>210</v>
      </c>
      <c r="F3205" s="392">
        <v>593</v>
      </c>
      <c r="G3205" s="10"/>
      <c r="H3205" s="10">
        <f t="shared" si="87"/>
        <v>2</v>
      </c>
      <c r="I3205" s="10"/>
      <c r="J3205" s="10"/>
      <c r="K3205" s="10"/>
      <c r="M3205" s="10">
        <v>1</v>
      </c>
      <c r="N3205" s="69"/>
      <c r="P3205" s="248">
        <f t="shared" si="85"/>
        <v>0</v>
      </c>
      <c r="Q3205" s="10"/>
      <c r="R3205" s="10"/>
      <c r="S3205" s="10"/>
      <c r="T3205" s="180">
        <f t="shared" si="86"/>
        <v>593</v>
      </c>
      <c r="U3205" s="10"/>
      <c r="V3205" s="10"/>
      <c r="W3205" s="10"/>
      <c r="Y3205" s="10"/>
      <c r="Z3205" s="10"/>
      <c r="AB3205" s="10"/>
      <c r="AC3205" s="10"/>
      <c r="AD3205" s="10"/>
      <c r="AE3205" s="3"/>
      <c r="AF3205" s="3"/>
    </row>
    <row r="3206" spans="1:32" x14ac:dyDescent="0.2">
      <c r="A3206" s="55"/>
      <c r="B3206" s="199"/>
      <c r="C3206" s="10" t="s">
        <v>395</v>
      </c>
      <c r="D3206" s="10"/>
      <c r="E3206" s="10" t="s">
        <v>119</v>
      </c>
      <c r="F3206" s="392">
        <v>7193764</v>
      </c>
      <c r="G3206" s="10"/>
      <c r="H3206" s="10">
        <f t="shared" si="87"/>
        <v>23324</v>
      </c>
      <c r="I3206" s="10"/>
      <c r="J3206" s="10"/>
      <c r="K3206" s="10"/>
      <c r="M3206" s="10">
        <v>1130</v>
      </c>
      <c r="N3206" s="69"/>
      <c r="P3206" s="248">
        <f t="shared" si="85"/>
        <v>0</v>
      </c>
      <c r="Q3206" s="10"/>
      <c r="R3206" s="10"/>
      <c r="S3206" s="10"/>
      <c r="T3206" s="180">
        <f t="shared" si="86"/>
        <v>6366.1628318584071</v>
      </c>
      <c r="U3206" s="10"/>
      <c r="V3206" s="10"/>
      <c r="W3206" s="10"/>
      <c r="Y3206" s="10"/>
      <c r="Z3206" s="10"/>
      <c r="AB3206" s="10"/>
      <c r="AC3206" s="10"/>
      <c r="AD3206" s="10"/>
      <c r="AE3206" s="3"/>
      <c r="AF3206" s="3"/>
    </row>
    <row r="3207" spans="1:32" x14ac:dyDescent="0.2">
      <c r="A3207" s="55"/>
      <c r="B3207" s="199"/>
      <c r="C3207" s="10" t="s">
        <v>396</v>
      </c>
      <c r="D3207" s="10"/>
      <c r="E3207" s="10" t="s">
        <v>96</v>
      </c>
      <c r="F3207" s="392">
        <v>72271</v>
      </c>
      <c r="G3207" s="10"/>
      <c r="H3207" s="10">
        <f t="shared" si="87"/>
        <v>234</v>
      </c>
      <c r="I3207" s="10"/>
      <c r="J3207" s="10"/>
      <c r="K3207" s="10"/>
      <c r="M3207" s="10">
        <v>59</v>
      </c>
      <c r="N3207" s="69"/>
      <c r="P3207" s="248">
        <f t="shared" si="85"/>
        <v>0</v>
      </c>
      <c r="Q3207" s="10"/>
      <c r="R3207" s="10"/>
      <c r="S3207" s="10"/>
      <c r="T3207" s="180">
        <f t="shared" si="86"/>
        <v>1224.9322033898304</v>
      </c>
      <c r="U3207" s="10"/>
      <c r="V3207" s="10"/>
      <c r="W3207" s="10"/>
      <c r="Y3207" s="10"/>
      <c r="Z3207" s="10"/>
      <c r="AB3207" s="10"/>
      <c r="AC3207" s="10"/>
      <c r="AD3207" s="10"/>
      <c r="AE3207" s="3"/>
      <c r="AF3207" s="3"/>
    </row>
    <row r="3208" spans="1:32" x14ac:dyDescent="0.2">
      <c r="A3208" s="55"/>
      <c r="B3208" s="199"/>
      <c r="C3208" s="10" t="s">
        <v>397</v>
      </c>
      <c r="D3208" s="10"/>
      <c r="E3208" s="10" t="s">
        <v>99</v>
      </c>
      <c r="F3208" s="392">
        <v>163585</v>
      </c>
      <c r="G3208" s="10"/>
      <c r="H3208" s="10">
        <f t="shared" si="87"/>
        <v>530</v>
      </c>
      <c r="I3208" s="10"/>
      <c r="J3208" s="10"/>
      <c r="K3208" s="10"/>
      <c r="M3208" s="10">
        <v>42</v>
      </c>
      <c r="N3208" s="69"/>
      <c r="P3208" s="248">
        <f t="shared" si="85"/>
        <v>0</v>
      </c>
      <c r="Q3208" s="10"/>
      <c r="R3208" s="10"/>
      <c r="S3208" s="10"/>
      <c r="T3208" s="180">
        <f t="shared" si="86"/>
        <v>3894.8809523809523</v>
      </c>
      <c r="U3208" s="10"/>
      <c r="V3208" s="10"/>
      <c r="W3208" s="10"/>
      <c r="Y3208" s="10"/>
      <c r="Z3208" s="10"/>
      <c r="AB3208" s="10"/>
      <c r="AC3208" s="10"/>
      <c r="AD3208" s="10"/>
      <c r="AE3208" s="3"/>
      <c r="AF3208" s="3"/>
    </row>
    <row r="3209" spans="1:32" x14ac:dyDescent="0.2">
      <c r="A3209" s="55"/>
      <c r="B3209" s="199"/>
      <c r="C3209" s="10" t="s">
        <v>397</v>
      </c>
      <c r="D3209" s="10"/>
      <c r="E3209" s="10" t="s">
        <v>76</v>
      </c>
      <c r="F3209" s="392">
        <v>3856792</v>
      </c>
      <c r="G3209" s="10"/>
      <c r="H3209" s="10">
        <f t="shared" si="87"/>
        <v>12505</v>
      </c>
      <c r="I3209" s="10"/>
      <c r="J3209" s="10"/>
      <c r="K3209" s="10"/>
      <c r="M3209" s="10">
        <v>334</v>
      </c>
      <c r="N3209" s="69"/>
      <c r="P3209" s="248">
        <f t="shared" si="85"/>
        <v>0</v>
      </c>
      <c r="Q3209" s="10"/>
      <c r="R3209" s="10"/>
      <c r="S3209" s="10"/>
      <c r="T3209" s="180">
        <f t="shared" si="86"/>
        <v>11547.281437125748</v>
      </c>
      <c r="U3209" s="10"/>
      <c r="V3209" s="10"/>
      <c r="W3209" s="10"/>
      <c r="Y3209" s="10"/>
      <c r="Z3209" s="10"/>
      <c r="AB3209" s="10"/>
      <c r="AC3209" s="10"/>
      <c r="AD3209" s="10"/>
      <c r="AE3209" s="3"/>
      <c r="AF3209" s="3"/>
    </row>
    <row r="3210" spans="1:32" x14ac:dyDescent="0.2">
      <c r="A3210" s="55"/>
      <c r="B3210" s="199"/>
      <c r="C3210" s="10" t="s">
        <v>398</v>
      </c>
      <c r="D3210" s="10"/>
      <c r="E3210" s="10" t="s">
        <v>386</v>
      </c>
      <c r="F3210" s="392">
        <v>415388</v>
      </c>
      <c r="G3210" s="10"/>
      <c r="H3210" s="10">
        <f t="shared" si="87"/>
        <v>1347</v>
      </c>
      <c r="I3210" s="10"/>
      <c r="J3210" s="10"/>
      <c r="K3210" s="10"/>
      <c r="M3210" s="10">
        <v>143</v>
      </c>
      <c r="N3210" s="69"/>
      <c r="P3210" s="248">
        <f t="shared" si="85"/>
        <v>0</v>
      </c>
      <c r="Q3210" s="10"/>
      <c r="R3210" s="10"/>
      <c r="S3210" s="10"/>
      <c r="T3210" s="180">
        <f t="shared" si="86"/>
        <v>2904.8111888111889</v>
      </c>
      <c r="U3210" s="10"/>
      <c r="V3210" s="10"/>
      <c r="W3210" s="10"/>
      <c r="Y3210" s="10"/>
      <c r="Z3210" s="10"/>
      <c r="AB3210" s="10"/>
      <c r="AC3210" s="10"/>
      <c r="AD3210" s="10"/>
      <c r="AE3210" s="3"/>
      <c r="AF3210" s="3"/>
    </row>
    <row r="3211" spans="1:32" x14ac:dyDescent="0.2">
      <c r="A3211" s="55"/>
      <c r="B3211" s="199"/>
      <c r="C3211" s="10" t="s">
        <v>398</v>
      </c>
      <c r="D3211" s="10"/>
      <c r="E3211" s="10" t="s">
        <v>87</v>
      </c>
      <c r="F3211" s="392">
        <v>10983</v>
      </c>
      <c r="G3211" s="10"/>
      <c r="H3211" s="10">
        <f t="shared" si="87"/>
        <v>36</v>
      </c>
      <c r="I3211" s="10"/>
      <c r="J3211" s="10"/>
      <c r="K3211" s="10"/>
      <c r="M3211" s="10">
        <v>7</v>
      </c>
      <c r="N3211" s="69"/>
      <c r="P3211" s="248">
        <f t="shared" si="85"/>
        <v>0</v>
      </c>
      <c r="Q3211" s="10"/>
      <c r="R3211" s="10"/>
      <c r="S3211" s="10"/>
      <c r="T3211" s="180">
        <f t="shared" si="86"/>
        <v>1569</v>
      </c>
      <c r="U3211" s="10"/>
      <c r="V3211" s="10"/>
      <c r="W3211" s="10"/>
      <c r="Y3211" s="10"/>
      <c r="Z3211" s="10"/>
      <c r="AB3211" s="10"/>
      <c r="AC3211" s="10"/>
      <c r="AD3211" s="10"/>
      <c r="AE3211" s="3"/>
      <c r="AF3211" s="3"/>
    </row>
    <row r="3212" spans="1:32" x14ac:dyDescent="0.2">
      <c r="A3212" s="55"/>
      <c r="B3212" s="199"/>
      <c r="C3212" s="10" t="s">
        <v>608</v>
      </c>
      <c r="D3212" s="10"/>
      <c r="E3212" s="10" t="s">
        <v>174</v>
      </c>
      <c r="F3212" s="392">
        <v>815</v>
      </c>
      <c r="G3212" s="10"/>
      <c r="H3212" s="10">
        <f t="shared" si="87"/>
        <v>3</v>
      </c>
      <c r="I3212" s="10"/>
      <c r="J3212" s="10"/>
      <c r="K3212" s="10"/>
      <c r="M3212" s="10">
        <v>3</v>
      </c>
      <c r="N3212" s="69"/>
      <c r="P3212" s="248">
        <f t="shared" si="85"/>
        <v>0</v>
      </c>
      <c r="Q3212" s="10"/>
      <c r="R3212" s="10"/>
      <c r="S3212" s="10"/>
      <c r="T3212" s="180">
        <f t="shared" si="86"/>
        <v>271.66666666666669</v>
      </c>
      <c r="U3212" s="10"/>
      <c r="V3212" s="10"/>
      <c r="W3212" s="10"/>
      <c r="Y3212" s="10"/>
      <c r="Z3212" s="10"/>
      <c r="AB3212" s="10"/>
      <c r="AC3212" s="10"/>
      <c r="AD3212" s="10"/>
      <c r="AE3212" s="3"/>
      <c r="AF3212" s="3"/>
    </row>
    <row r="3213" spans="1:32" x14ac:dyDescent="0.2">
      <c r="A3213" s="55"/>
      <c r="B3213" s="199"/>
      <c r="C3213" s="10" t="s">
        <v>400</v>
      </c>
      <c r="D3213" s="10"/>
      <c r="E3213" s="10" t="s">
        <v>381</v>
      </c>
      <c r="F3213" s="392">
        <v>461484</v>
      </c>
      <c r="G3213" s="10"/>
      <c r="H3213" s="10">
        <f t="shared" si="87"/>
        <v>1496</v>
      </c>
      <c r="I3213" s="10"/>
      <c r="J3213" s="10"/>
      <c r="K3213" s="10"/>
      <c r="M3213" s="10">
        <v>173</v>
      </c>
      <c r="N3213" s="69"/>
      <c r="P3213" s="248">
        <f t="shared" si="85"/>
        <v>0</v>
      </c>
      <c r="Q3213" s="10"/>
      <c r="R3213" s="10"/>
      <c r="S3213" s="10"/>
      <c r="T3213" s="180">
        <f t="shared" si="86"/>
        <v>2667.5375722543354</v>
      </c>
      <c r="U3213" s="10"/>
      <c r="V3213" s="10"/>
      <c r="W3213" s="10"/>
      <c r="Y3213" s="10"/>
      <c r="Z3213" s="10"/>
      <c r="AB3213" s="10"/>
      <c r="AC3213" s="10"/>
      <c r="AD3213" s="10"/>
      <c r="AE3213" s="3"/>
      <c r="AF3213" s="3"/>
    </row>
    <row r="3214" spans="1:32" x14ac:dyDescent="0.2">
      <c r="A3214" s="55"/>
      <c r="B3214" s="199"/>
      <c r="C3214" s="10" t="s">
        <v>401</v>
      </c>
      <c r="D3214" s="10"/>
      <c r="E3214" s="10" t="s">
        <v>99</v>
      </c>
      <c r="F3214" s="392">
        <v>372</v>
      </c>
      <c r="G3214" s="10"/>
      <c r="H3214" s="10">
        <f t="shared" si="87"/>
        <v>1</v>
      </c>
      <c r="I3214" s="10"/>
      <c r="J3214" s="10"/>
      <c r="K3214" s="10"/>
      <c r="M3214" s="10">
        <v>1</v>
      </c>
      <c r="N3214" s="69"/>
      <c r="P3214" s="248">
        <f t="shared" si="85"/>
        <v>0</v>
      </c>
      <c r="Q3214" s="10"/>
      <c r="R3214" s="10"/>
      <c r="S3214" s="10"/>
      <c r="T3214" s="180">
        <f t="shared" si="86"/>
        <v>372</v>
      </c>
      <c r="U3214" s="10"/>
      <c r="V3214" s="10"/>
      <c r="W3214" s="10"/>
      <c r="Y3214" s="10"/>
      <c r="Z3214" s="10"/>
      <c r="AB3214" s="10"/>
      <c r="AC3214" s="10"/>
      <c r="AD3214" s="10"/>
      <c r="AE3214" s="3"/>
      <c r="AF3214" s="3"/>
    </row>
    <row r="3215" spans="1:32" x14ac:dyDescent="0.2">
      <c r="A3215" s="55"/>
      <c r="B3215" s="199"/>
      <c r="C3215" s="10" t="s">
        <v>401</v>
      </c>
      <c r="D3215" s="10"/>
      <c r="E3215" s="10" t="s">
        <v>174</v>
      </c>
      <c r="F3215" s="392">
        <v>19141527</v>
      </c>
      <c r="G3215" s="10"/>
      <c r="H3215" s="10">
        <f t="shared" si="87"/>
        <v>62062</v>
      </c>
      <c r="I3215" s="10"/>
      <c r="J3215" s="10"/>
      <c r="K3215" s="10"/>
      <c r="M3215" s="10">
        <v>1799</v>
      </c>
      <c r="N3215" s="69"/>
      <c r="P3215" s="248">
        <f t="shared" si="85"/>
        <v>0</v>
      </c>
      <c r="Q3215" s="10"/>
      <c r="R3215" s="10"/>
      <c r="S3215" s="10"/>
      <c r="T3215" s="180">
        <f t="shared" si="86"/>
        <v>10640.092829349638</v>
      </c>
      <c r="U3215" s="10"/>
      <c r="V3215" s="10"/>
      <c r="W3215" s="10"/>
      <c r="Y3215" s="10"/>
      <c r="Z3215" s="10"/>
      <c r="AB3215" s="10"/>
      <c r="AC3215" s="10"/>
      <c r="AD3215" s="10"/>
      <c r="AE3215" s="3"/>
      <c r="AF3215" s="3"/>
    </row>
    <row r="3216" spans="1:32" x14ac:dyDescent="0.2">
      <c r="A3216" s="55"/>
      <c r="B3216" s="199"/>
      <c r="C3216" s="10" t="s">
        <v>401</v>
      </c>
      <c r="D3216" s="10"/>
      <c r="E3216" s="10" t="s">
        <v>156</v>
      </c>
      <c r="F3216" s="392">
        <v>1067</v>
      </c>
      <c r="G3216" s="10"/>
      <c r="H3216" s="10">
        <f t="shared" si="87"/>
        <v>3</v>
      </c>
      <c r="I3216" s="10"/>
      <c r="J3216" s="10"/>
      <c r="K3216" s="10"/>
      <c r="M3216" s="10">
        <v>1</v>
      </c>
      <c r="N3216" s="69"/>
      <c r="P3216" s="248">
        <f t="shared" si="85"/>
        <v>0</v>
      </c>
      <c r="Q3216" s="10"/>
      <c r="R3216" s="10"/>
      <c r="S3216" s="10"/>
      <c r="T3216" s="180">
        <f t="shared" si="86"/>
        <v>1067</v>
      </c>
      <c r="U3216" s="10"/>
      <c r="V3216" s="10"/>
      <c r="W3216" s="10"/>
      <c r="Y3216" s="10"/>
      <c r="Z3216" s="10"/>
      <c r="AB3216" s="10"/>
      <c r="AC3216" s="10"/>
      <c r="AD3216" s="10"/>
      <c r="AE3216" s="3"/>
      <c r="AF3216" s="3"/>
    </row>
    <row r="3217" spans="1:32" x14ac:dyDescent="0.2">
      <c r="A3217" s="55"/>
      <c r="B3217" s="199"/>
      <c r="C3217" s="10" t="s">
        <v>403</v>
      </c>
      <c r="D3217" s="10"/>
      <c r="E3217" s="10" t="s">
        <v>391</v>
      </c>
      <c r="F3217" s="392">
        <v>41597</v>
      </c>
      <c r="G3217" s="10"/>
      <c r="H3217" s="10">
        <f t="shared" si="87"/>
        <v>135</v>
      </c>
      <c r="I3217" s="10"/>
      <c r="J3217" s="10"/>
      <c r="K3217" s="10"/>
      <c r="M3217" s="10">
        <v>63</v>
      </c>
      <c r="N3217" s="69"/>
      <c r="P3217" s="248">
        <f t="shared" si="85"/>
        <v>0</v>
      </c>
      <c r="Q3217" s="10"/>
      <c r="R3217" s="10"/>
      <c r="S3217" s="10"/>
      <c r="T3217" s="180">
        <f t="shared" si="86"/>
        <v>660.26984126984132</v>
      </c>
      <c r="U3217" s="10"/>
      <c r="V3217" s="10"/>
      <c r="W3217" s="10"/>
      <c r="Y3217" s="10"/>
      <c r="Z3217" s="10"/>
      <c r="AB3217" s="10"/>
      <c r="AC3217" s="10"/>
      <c r="AD3217" s="10"/>
      <c r="AE3217" s="3"/>
      <c r="AF3217" s="3"/>
    </row>
    <row r="3218" spans="1:32" x14ac:dyDescent="0.2">
      <c r="A3218" s="55"/>
      <c r="B3218" s="199"/>
      <c r="C3218" s="10" t="s">
        <v>405</v>
      </c>
      <c r="D3218" s="10"/>
      <c r="E3218" s="10" t="s">
        <v>154</v>
      </c>
      <c r="F3218" s="392">
        <v>202277</v>
      </c>
      <c r="G3218" s="10"/>
      <c r="H3218" s="10">
        <f t="shared" si="87"/>
        <v>656</v>
      </c>
      <c r="I3218" s="10"/>
      <c r="J3218" s="10"/>
      <c r="K3218" s="10"/>
      <c r="M3218" s="10">
        <v>114</v>
      </c>
      <c r="N3218" s="69"/>
      <c r="P3218" s="248">
        <f t="shared" si="85"/>
        <v>0</v>
      </c>
      <c r="Q3218" s="10"/>
      <c r="R3218" s="10"/>
      <c r="S3218" s="10"/>
      <c r="T3218" s="180">
        <f t="shared" si="86"/>
        <v>1774.359649122807</v>
      </c>
      <c r="U3218" s="10"/>
      <c r="V3218" s="10"/>
      <c r="W3218" s="10"/>
      <c r="Y3218" s="10"/>
      <c r="Z3218" s="10"/>
      <c r="AB3218" s="10"/>
      <c r="AC3218" s="10"/>
      <c r="AD3218" s="10"/>
      <c r="AE3218" s="3"/>
      <c r="AF3218" s="3"/>
    </row>
    <row r="3219" spans="1:32" x14ac:dyDescent="0.2">
      <c r="A3219" s="55"/>
      <c r="B3219" s="199"/>
      <c r="C3219" s="10" t="s">
        <v>406</v>
      </c>
      <c r="D3219" s="10"/>
      <c r="E3219" s="10" t="s">
        <v>119</v>
      </c>
      <c r="F3219" s="392">
        <v>2</v>
      </c>
      <c r="G3219" s="10"/>
      <c r="H3219" s="10">
        <f t="shared" si="87"/>
        <v>0</v>
      </c>
      <c r="I3219" s="10"/>
      <c r="J3219" s="10"/>
      <c r="K3219" s="10"/>
      <c r="M3219" s="10">
        <v>1</v>
      </c>
      <c r="N3219" s="69"/>
      <c r="P3219" s="248">
        <f t="shared" si="85"/>
        <v>0</v>
      </c>
      <c r="Q3219" s="10"/>
      <c r="R3219" s="10"/>
      <c r="S3219" s="10"/>
      <c r="T3219" s="180">
        <f t="shared" si="86"/>
        <v>2</v>
      </c>
      <c r="U3219" s="10"/>
      <c r="V3219" s="10"/>
      <c r="W3219" s="10"/>
      <c r="Y3219" s="10"/>
      <c r="Z3219" s="10"/>
      <c r="AB3219" s="10"/>
      <c r="AC3219" s="10"/>
      <c r="AD3219" s="10"/>
      <c r="AE3219" s="3"/>
      <c r="AF3219" s="3"/>
    </row>
    <row r="3220" spans="1:32" x14ac:dyDescent="0.2">
      <c r="A3220" s="55"/>
      <c r="B3220" s="199"/>
      <c r="C3220" s="10" t="s">
        <v>406</v>
      </c>
      <c r="D3220" s="10"/>
      <c r="E3220" s="10" t="s">
        <v>407</v>
      </c>
      <c r="F3220" s="392">
        <v>52468</v>
      </c>
      <c r="G3220" s="10"/>
      <c r="H3220" s="10">
        <f t="shared" si="87"/>
        <v>170</v>
      </c>
      <c r="I3220" s="10"/>
      <c r="J3220" s="10"/>
      <c r="K3220" s="10"/>
      <c r="M3220" s="10">
        <v>50</v>
      </c>
      <c r="N3220" s="69"/>
      <c r="P3220" s="248">
        <f t="shared" si="85"/>
        <v>0</v>
      </c>
      <c r="Q3220" s="10"/>
      <c r="R3220" s="10"/>
      <c r="S3220" s="10"/>
      <c r="T3220" s="180">
        <f t="shared" si="86"/>
        <v>1049.3599999999999</v>
      </c>
      <c r="U3220" s="10"/>
      <c r="V3220" s="10"/>
      <c r="W3220" s="10"/>
      <c r="Y3220" s="10"/>
      <c r="Z3220" s="10"/>
      <c r="AB3220" s="10"/>
      <c r="AC3220" s="10"/>
      <c r="AD3220" s="10"/>
      <c r="AE3220" s="3"/>
      <c r="AF3220" s="3"/>
    </row>
    <row r="3221" spans="1:32" x14ac:dyDescent="0.2">
      <c r="A3221" s="55"/>
      <c r="B3221" s="199"/>
      <c r="C3221" s="10" t="s">
        <v>589</v>
      </c>
      <c r="D3221" s="10"/>
      <c r="E3221" s="10" t="s">
        <v>294</v>
      </c>
      <c r="F3221" s="392">
        <v>463</v>
      </c>
      <c r="G3221" s="10"/>
      <c r="H3221" s="10">
        <f t="shared" si="87"/>
        <v>2</v>
      </c>
      <c r="I3221" s="10"/>
      <c r="J3221" s="10"/>
      <c r="K3221" s="10"/>
      <c r="M3221" s="10">
        <v>8</v>
      </c>
      <c r="N3221" s="69"/>
      <c r="P3221" s="248">
        <f t="shared" si="85"/>
        <v>0</v>
      </c>
      <c r="Q3221" s="10"/>
      <c r="R3221" s="10"/>
      <c r="S3221" s="10"/>
      <c r="T3221" s="180">
        <f t="shared" si="86"/>
        <v>57.875</v>
      </c>
      <c r="U3221" s="10"/>
      <c r="V3221" s="10"/>
      <c r="W3221" s="10"/>
      <c r="Y3221" s="10"/>
      <c r="Z3221" s="10"/>
      <c r="AB3221" s="10"/>
      <c r="AC3221" s="10"/>
      <c r="AD3221" s="10"/>
      <c r="AE3221" s="3"/>
      <c r="AF3221" s="3"/>
    </row>
    <row r="3222" spans="1:32" x14ac:dyDescent="0.2">
      <c r="A3222" s="55"/>
      <c r="B3222" s="199"/>
      <c r="C3222" s="10" t="s">
        <v>589</v>
      </c>
      <c r="D3222" s="10"/>
      <c r="E3222" s="10" t="s">
        <v>133</v>
      </c>
      <c r="F3222" s="392">
        <v>61</v>
      </c>
      <c r="G3222" s="10"/>
      <c r="H3222" s="10">
        <f t="shared" si="87"/>
        <v>0</v>
      </c>
      <c r="I3222" s="10"/>
      <c r="J3222" s="10"/>
      <c r="K3222" s="10"/>
      <c r="M3222" s="10">
        <v>1</v>
      </c>
      <c r="N3222" s="69"/>
      <c r="P3222" s="248">
        <f t="shared" si="85"/>
        <v>0</v>
      </c>
      <c r="Q3222" s="10"/>
      <c r="R3222" s="10"/>
      <c r="S3222" s="10"/>
      <c r="T3222" s="180">
        <f t="shared" si="86"/>
        <v>61</v>
      </c>
      <c r="U3222" s="10"/>
      <c r="V3222" s="10"/>
      <c r="W3222" s="10"/>
      <c r="Y3222" s="10"/>
      <c r="Z3222" s="10"/>
      <c r="AB3222" s="10"/>
      <c r="AC3222" s="10"/>
      <c r="AD3222" s="10"/>
      <c r="AE3222" s="3"/>
      <c r="AF3222" s="3"/>
    </row>
    <row r="3223" spans="1:32" x14ac:dyDescent="0.2">
      <c r="A3223" s="55"/>
      <c r="B3223" s="199"/>
      <c r="C3223" s="10" t="s">
        <v>409</v>
      </c>
      <c r="D3223" s="10"/>
      <c r="E3223" s="10" t="s">
        <v>92</v>
      </c>
      <c r="F3223" s="392">
        <v>744363</v>
      </c>
      <c r="G3223" s="10"/>
      <c r="H3223" s="10">
        <f t="shared" si="87"/>
        <v>2413</v>
      </c>
      <c r="I3223" s="10"/>
      <c r="J3223" s="10"/>
      <c r="K3223" s="10"/>
      <c r="M3223" s="10">
        <v>276</v>
      </c>
      <c r="N3223" s="69"/>
      <c r="P3223" s="248">
        <f t="shared" si="85"/>
        <v>0</v>
      </c>
      <c r="Q3223" s="10"/>
      <c r="R3223" s="10"/>
      <c r="S3223" s="10"/>
      <c r="T3223" s="180">
        <f t="shared" si="86"/>
        <v>2696.967391304348</v>
      </c>
      <c r="U3223" s="10"/>
      <c r="V3223" s="10"/>
      <c r="W3223" s="10"/>
      <c r="Y3223" s="10"/>
      <c r="Z3223" s="10"/>
      <c r="AB3223" s="10"/>
      <c r="AC3223" s="10"/>
      <c r="AD3223" s="10"/>
      <c r="AE3223" s="3"/>
      <c r="AF3223" s="3"/>
    </row>
    <row r="3224" spans="1:32" x14ac:dyDescent="0.2">
      <c r="A3224" s="55"/>
      <c r="B3224" s="199"/>
      <c r="C3224" s="10" t="s">
        <v>410</v>
      </c>
      <c r="D3224" s="10"/>
      <c r="E3224" s="10" t="s">
        <v>62</v>
      </c>
      <c r="F3224" s="392">
        <v>13007</v>
      </c>
      <c r="G3224" s="10"/>
      <c r="H3224" s="10">
        <f t="shared" si="87"/>
        <v>42</v>
      </c>
      <c r="I3224" s="10"/>
      <c r="J3224" s="10"/>
      <c r="K3224" s="10"/>
      <c r="M3224" s="10">
        <v>6</v>
      </c>
      <c r="N3224" s="69"/>
      <c r="P3224" s="248">
        <f t="shared" si="85"/>
        <v>0</v>
      </c>
      <c r="Q3224" s="10"/>
      <c r="R3224" s="10"/>
      <c r="S3224" s="10"/>
      <c r="T3224" s="180">
        <f t="shared" si="86"/>
        <v>2167.8333333333335</v>
      </c>
      <c r="U3224" s="10"/>
      <c r="V3224" s="10"/>
      <c r="W3224" s="10"/>
      <c r="Y3224" s="10"/>
      <c r="Z3224" s="10"/>
      <c r="AB3224" s="10"/>
      <c r="AC3224" s="10"/>
      <c r="AD3224" s="10"/>
      <c r="AE3224" s="3"/>
      <c r="AF3224" s="3"/>
    </row>
    <row r="3225" spans="1:32" x14ac:dyDescent="0.2">
      <c r="A3225" s="55"/>
      <c r="B3225" s="199"/>
      <c r="C3225" s="10" t="s">
        <v>410</v>
      </c>
      <c r="D3225" s="10"/>
      <c r="E3225" s="10" t="s">
        <v>64</v>
      </c>
      <c r="F3225" s="392">
        <v>4</v>
      </c>
      <c r="G3225" s="10"/>
      <c r="H3225" s="10">
        <f t="shared" si="87"/>
        <v>0</v>
      </c>
      <c r="I3225" s="10"/>
      <c r="J3225" s="10"/>
      <c r="K3225" s="10"/>
      <c r="M3225" s="10">
        <v>1</v>
      </c>
      <c r="N3225" s="69"/>
      <c r="P3225" s="248">
        <f t="shared" si="85"/>
        <v>0</v>
      </c>
      <c r="Q3225" s="10"/>
      <c r="R3225" s="10"/>
      <c r="S3225" s="10"/>
      <c r="T3225" s="180">
        <f t="shared" si="86"/>
        <v>4</v>
      </c>
      <c r="U3225" s="10"/>
      <c r="V3225" s="10"/>
      <c r="W3225" s="10"/>
      <c r="Y3225" s="10"/>
      <c r="Z3225" s="10"/>
      <c r="AB3225" s="10"/>
      <c r="AC3225" s="10"/>
      <c r="AD3225" s="10"/>
      <c r="AE3225" s="3"/>
      <c r="AF3225" s="3"/>
    </row>
    <row r="3226" spans="1:32" x14ac:dyDescent="0.2">
      <c r="A3226" s="55"/>
      <c r="B3226" s="199"/>
      <c r="C3226" s="10" t="s">
        <v>610</v>
      </c>
      <c r="D3226" s="10"/>
      <c r="E3226" s="10" t="s">
        <v>611</v>
      </c>
      <c r="F3226" s="392">
        <v>8800</v>
      </c>
      <c r="G3226" s="10"/>
      <c r="H3226" s="10">
        <f t="shared" si="87"/>
        <v>29</v>
      </c>
      <c r="I3226" s="10"/>
      <c r="J3226" s="10"/>
      <c r="K3226" s="10"/>
      <c r="M3226" s="10">
        <v>1</v>
      </c>
      <c r="N3226" s="69"/>
      <c r="P3226" s="248">
        <f t="shared" si="85"/>
        <v>0</v>
      </c>
      <c r="Q3226" s="10"/>
      <c r="R3226" s="10"/>
      <c r="S3226" s="10"/>
      <c r="T3226" s="180">
        <f t="shared" si="86"/>
        <v>8800</v>
      </c>
      <c r="U3226" s="10"/>
      <c r="V3226" s="10"/>
      <c r="W3226" s="10"/>
      <c r="Y3226" s="10"/>
      <c r="Z3226" s="10"/>
      <c r="AB3226" s="10"/>
      <c r="AC3226" s="10"/>
      <c r="AD3226" s="10"/>
      <c r="AE3226" s="3"/>
      <c r="AF3226" s="3"/>
    </row>
    <row r="3227" spans="1:32" x14ac:dyDescent="0.2">
      <c r="A3227" s="55"/>
      <c r="B3227" s="199"/>
      <c r="C3227" s="10" t="s">
        <v>411</v>
      </c>
      <c r="D3227" s="10"/>
      <c r="E3227" s="10" t="s">
        <v>347</v>
      </c>
      <c r="F3227" s="392">
        <v>155</v>
      </c>
      <c r="G3227" s="10"/>
      <c r="H3227" s="10">
        <f t="shared" si="87"/>
        <v>1</v>
      </c>
      <c r="I3227" s="10"/>
      <c r="J3227" s="10"/>
      <c r="K3227" s="10"/>
      <c r="M3227" s="10">
        <v>1</v>
      </c>
      <c r="N3227" s="69"/>
      <c r="P3227" s="248">
        <f t="shared" ref="P3227:P3290" si="88">J3227/M3227</f>
        <v>0</v>
      </c>
      <c r="Q3227" s="10"/>
      <c r="R3227" s="10"/>
      <c r="S3227" s="10"/>
      <c r="T3227" s="180">
        <f t="shared" ref="T3227:T3290" si="89">F3227/M3227</f>
        <v>155</v>
      </c>
      <c r="U3227" s="10"/>
      <c r="V3227" s="10"/>
      <c r="W3227" s="10"/>
      <c r="Y3227" s="10"/>
      <c r="Z3227" s="10"/>
      <c r="AB3227" s="10"/>
      <c r="AC3227" s="10"/>
      <c r="AD3227" s="10"/>
      <c r="AE3227" s="3"/>
      <c r="AF3227" s="3"/>
    </row>
    <row r="3228" spans="1:32" x14ac:dyDescent="0.2">
      <c r="A3228" s="55"/>
      <c r="B3228" s="199"/>
      <c r="C3228" s="10" t="s">
        <v>411</v>
      </c>
      <c r="D3228" s="10"/>
      <c r="E3228" s="10" t="s">
        <v>412</v>
      </c>
      <c r="F3228" s="392">
        <v>539483</v>
      </c>
      <c r="G3228" s="10"/>
      <c r="H3228" s="10">
        <f t="shared" si="87"/>
        <v>1749</v>
      </c>
      <c r="I3228" s="10"/>
      <c r="J3228" s="10"/>
      <c r="K3228" s="10"/>
      <c r="M3228" s="10">
        <v>60</v>
      </c>
      <c r="N3228" s="69"/>
      <c r="P3228" s="248">
        <f t="shared" si="88"/>
        <v>0</v>
      </c>
      <c r="Q3228" s="10"/>
      <c r="R3228" s="10"/>
      <c r="S3228" s="10"/>
      <c r="T3228" s="180">
        <f t="shared" si="89"/>
        <v>8991.3833333333332</v>
      </c>
      <c r="U3228" s="10"/>
      <c r="V3228" s="10"/>
      <c r="W3228" s="10"/>
      <c r="Y3228" s="10"/>
      <c r="Z3228" s="10"/>
      <c r="AB3228" s="10"/>
      <c r="AC3228" s="10"/>
      <c r="AD3228" s="10"/>
      <c r="AE3228" s="3"/>
      <c r="AF3228" s="3"/>
    </row>
    <row r="3229" spans="1:32" x14ac:dyDescent="0.2">
      <c r="A3229" s="55"/>
      <c r="B3229" s="199"/>
      <c r="C3229" s="10" t="s">
        <v>411</v>
      </c>
      <c r="D3229" s="10"/>
      <c r="E3229" s="10" t="s">
        <v>322</v>
      </c>
      <c r="F3229" s="392">
        <v>5178</v>
      </c>
      <c r="G3229" s="10"/>
      <c r="H3229" s="10">
        <f t="shared" si="87"/>
        <v>17</v>
      </c>
      <c r="I3229" s="10"/>
      <c r="J3229" s="10"/>
      <c r="K3229" s="10"/>
      <c r="M3229" s="10">
        <v>1</v>
      </c>
      <c r="N3229" s="69"/>
      <c r="P3229" s="248">
        <f t="shared" si="88"/>
        <v>0</v>
      </c>
      <c r="Q3229" s="10"/>
      <c r="R3229" s="10"/>
      <c r="S3229" s="10"/>
      <c r="T3229" s="180">
        <f t="shared" si="89"/>
        <v>5178</v>
      </c>
      <c r="U3229" s="10"/>
      <c r="V3229" s="10"/>
      <c r="W3229" s="10"/>
      <c r="Y3229" s="10"/>
      <c r="Z3229" s="10"/>
      <c r="AB3229" s="10"/>
      <c r="AC3229" s="10"/>
      <c r="AD3229" s="10"/>
      <c r="AE3229" s="3"/>
      <c r="AF3229" s="3"/>
    </row>
    <row r="3230" spans="1:32" x14ac:dyDescent="0.2">
      <c r="A3230" s="55"/>
      <c r="B3230" s="199"/>
      <c r="C3230" s="10" t="s">
        <v>413</v>
      </c>
      <c r="D3230" s="10"/>
      <c r="E3230" s="10" t="s">
        <v>324</v>
      </c>
      <c r="F3230" s="392">
        <v>690</v>
      </c>
      <c r="G3230" s="10"/>
      <c r="H3230" s="10">
        <f t="shared" si="87"/>
        <v>2</v>
      </c>
      <c r="I3230" s="10"/>
      <c r="J3230" s="10"/>
      <c r="K3230" s="10"/>
      <c r="M3230" s="10">
        <v>2</v>
      </c>
      <c r="N3230" s="69"/>
      <c r="P3230" s="248">
        <f t="shared" si="88"/>
        <v>0</v>
      </c>
      <c r="Q3230" s="10"/>
      <c r="R3230" s="10"/>
      <c r="S3230" s="10"/>
      <c r="T3230" s="180">
        <f t="shared" si="89"/>
        <v>345</v>
      </c>
      <c r="U3230" s="10"/>
      <c r="V3230" s="10"/>
      <c r="W3230" s="10"/>
      <c r="Y3230" s="10"/>
      <c r="Z3230" s="10"/>
      <c r="AB3230" s="10"/>
      <c r="AC3230" s="10"/>
      <c r="AD3230" s="10"/>
      <c r="AE3230" s="3"/>
      <c r="AF3230" s="3"/>
    </row>
    <row r="3231" spans="1:32" x14ac:dyDescent="0.2">
      <c r="A3231" s="55"/>
      <c r="B3231" s="199"/>
      <c r="C3231" s="10" t="s">
        <v>413</v>
      </c>
      <c r="D3231" s="10"/>
      <c r="E3231" s="10" t="s">
        <v>322</v>
      </c>
      <c r="F3231" s="392">
        <v>2327040</v>
      </c>
      <c r="G3231" s="10"/>
      <c r="H3231" s="10">
        <f t="shared" si="87"/>
        <v>7545</v>
      </c>
      <c r="I3231" s="10"/>
      <c r="J3231" s="10"/>
      <c r="K3231" s="10"/>
      <c r="M3231" s="10">
        <v>520</v>
      </c>
      <c r="N3231" s="69"/>
      <c r="P3231" s="248">
        <f t="shared" si="88"/>
        <v>0</v>
      </c>
      <c r="Q3231" s="10"/>
      <c r="R3231" s="10"/>
      <c r="S3231" s="10"/>
      <c r="T3231" s="180">
        <f t="shared" si="89"/>
        <v>4475.0769230769229</v>
      </c>
      <c r="U3231" s="10"/>
      <c r="V3231" s="10"/>
      <c r="W3231" s="10"/>
      <c r="Y3231" s="10"/>
      <c r="Z3231" s="10"/>
      <c r="AB3231" s="10"/>
      <c r="AC3231" s="10"/>
      <c r="AD3231" s="10"/>
      <c r="AE3231" s="3"/>
      <c r="AF3231" s="3"/>
    </row>
    <row r="3232" spans="1:32" x14ac:dyDescent="0.2">
      <c r="A3232" s="55"/>
      <c r="B3232" s="199"/>
      <c r="C3232" s="10" t="s">
        <v>612</v>
      </c>
      <c r="D3232" s="10"/>
      <c r="E3232" s="10" t="s">
        <v>255</v>
      </c>
      <c r="F3232" s="392">
        <v>526</v>
      </c>
      <c r="G3232" s="10"/>
      <c r="H3232" s="10">
        <f t="shared" si="87"/>
        <v>2</v>
      </c>
      <c r="I3232" s="10"/>
      <c r="J3232" s="10"/>
      <c r="K3232" s="10"/>
      <c r="M3232" s="10">
        <v>1</v>
      </c>
      <c r="N3232" s="69"/>
      <c r="P3232" s="248">
        <f t="shared" si="88"/>
        <v>0</v>
      </c>
      <c r="Q3232" s="10"/>
      <c r="R3232" s="10"/>
      <c r="S3232" s="10"/>
      <c r="T3232" s="180">
        <f t="shared" si="89"/>
        <v>526</v>
      </c>
      <c r="U3232" s="10"/>
      <c r="V3232" s="10"/>
      <c r="W3232" s="10"/>
      <c r="Y3232" s="10"/>
      <c r="Z3232" s="10"/>
      <c r="AB3232" s="10"/>
      <c r="AC3232" s="10"/>
      <c r="AD3232" s="10"/>
      <c r="AE3232" s="3"/>
      <c r="AF3232" s="3"/>
    </row>
    <row r="3233" spans="1:32" x14ac:dyDescent="0.2">
      <c r="A3233" s="55"/>
      <c r="B3233" s="199"/>
      <c r="C3233" s="10" t="s">
        <v>414</v>
      </c>
      <c r="D3233" s="10"/>
      <c r="E3233" s="10" t="s">
        <v>108</v>
      </c>
      <c r="F3233" s="392">
        <v>614725</v>
      </c>
      <c r="G3233" s="10"/>
      <c r="H3233" s="10">
        <f t="shared" si="87"/>
        <v>1993</v>
      </c>
      <c r="I3233" s="10"/>
      <c r="J3233" s="10"/>
      <c r="K3233" s="10"/>
      <c r="M3233" s="10">
        <v>231</v>
      </c>
      <c r="N3233" s="69"/>
      <c r="P3233" s="248">
        <f t="shared" si="88"/>
        <v>0</v>
      </c>
      <c r="Q3233" s="10"/>
      <c r="R3233" s="10"/>
      <c r="S3233" s="10"/>
      <c r="T3233" s="180">
        <f t="shared" si="89"/>
        <v>2661.1471861471859</v>
      </c>
      <c r="U3233" s="10"/>
      <c r="V3233" s="10"/>
      <c r="W3233" s="10"/>
      <c r="Y3233" s="10"/>
      <c r="Z3233" s="10"/>
      <c r="AB3233" s="10"/>
      <c r="AC3233" s="10"/>
      <c r="AD3233" s="10"/>
      <c r="AE3233" s="3"/>
      <c r="AF3233" s="3"/>
    </row>
    <row r="3234" spans="1:32" x14ac:dyDescent="0.2">
      <c r="A3234" s="55"/>
      <c r="B3234" s="199"/>
      <c r="C3234" s="10" t="s">
        <v>415</v>
      </c>
      <c r="D3234" s="10"/>
      <c r="E3234" s="10" t="s">
        <v>78</v>
      </c>
      <c r="F3234" s="392">
        <v>41261</v>
      </c>
      <c r="G3234" s="10"/>
      <c r="H3234" s="10">
        <f t="shared" si="87"/>
        <v>134</v>
      </c>
      <c r="I3234" s="10"/>
      <c r="J3234" s="10"/>
      <c r="K3234" s="10"/>
      <c r="M3234" s="10">
        <v>61</v>
      </c>
      <c r="N3234" s="69"/>
      <c r="P3234" s="248">
        <f t="shared" si="88"/>
        <v>0</v>
      </c>
      <c r="Q3234" s="10"/>
      <c r="R3234" s="10"/>
      <c r="S3234" s="10"/>
      <c r="T3234" s="180">
        <f t="shared" si="89"/>
        <v>676.40983606557381</v>
      </c>
      <c r="U3234" s="10"/>
      <c r="V3234" s="10"/>
      <c r="W3234" s="10"/>
      <c r="Y3234" s="10"/>
      <c r="Z3234" s="10"/>
      <c r="AB3234" s="10"/>
      <c r="AC3234" s="10"/>
      <c r="AD3234" s="10"/>
      <c r="AE3234" s="3"/>
      <c r="AF3234" s="3"/>
    </row>
    <row r="3235" spans="1:32" x14ac:dyDescent="0.2">
      <c r="A3235" s="55"/>
      <c r="B3235" s="199"/>
      <c r="C3235" s="10" t="s">
        <v>417</v>
      </c>
      <c r="D3235" s="10"/>
      <c r="E3235" s="10" t="s">
        <v>233</v>
      </c>
      <c r="F3235" s="392">
        <v>660</v>
      </c>
      <c r="G3235" s="10"/>
      <c r="H3235" s="10">
        <f t="shared" si="87"/>
        <v>2</v>
      </c>
      <c r="I3235" s="10"/>
      <c r="J3235" s="10"/>
      <c r="K3235" s="10"/>
      <c r="M3235" s="10">
        <v>1</v>
      </c>
      <c r="N3235" s="69"/>
      <c r="P3235" s="248">
        <f t="shared" si="88"/>
        <v>0</v>
      </c>
      <c r="Q3235" s="10"/>
      <c r="R3235" s="10"/>
      <c r="S3235" s="10"/>
      <c r="T3235" s="180">
        <f t="shared" si="89"/>
        <v>660</v>
      </c>
      <c r="U3235" s="10"/>
      <c r="V3235" s="10"/>
      <c r="W3235" s="10"/>
      <c r="Y3235" s="10"/>
      <c r="Z3235" s="10"/>
      <c r="AB3235" s="10"/>
      <c r="AC3235" s="10"/>
      <c r="AD3235" s="10"/>
      <c r="AE3235" s="3"/>
      <c r="AF3235" s="3"/>
    </row>
    <row r="3236" spans="1:32" x14ac:dyDescent="0.2">
      <c r="A3236" s="55"/>
      <c r="B3236" s="199"/>
      <c r="C3236" s="10" t="s">
        <v>417</v>
      </c>
      <c r="D3236" s="10"/>
      <c r="E3236" s="10" t="s">
        <v>85</v>
      </c>
      <c r="F3236" s="392"/>
      <c r="G3236" s="10"/>
      <c r="H3236" s="10">
        <f t="shared" ref="H3236:H3299" si="90">ROUND($H$3440*F3236/$F$3440,0)</f>
        <v>0</v>
      </c>
      <c r="I3236" s="10"/>
      <c r="J3236" s="10"/>
      <c r="K3236" s="10"/>
      <c r="M3236" s="10">
        <v>1</v>
      </c>
      <c r="N3236" s="69"/>
      <c r="P3236" s="248">
        <f t="shared" si="88"/>
        <v>0</v>
      </c>
      <c r="Q3236" s="10"/>
      <c r="R3236" s="10"/>
      <c r="S3236" s="10"/>
      <c r="T3236" s="180">
        <f t="shared" si="89"/>
        <v>0</v>
      </c>
      <c r="U3236" s="10"/>
      <c r="V3236" s="10"/>
      <c r="W3236" s="10"/>
      <c r="Y3236" s="10"/>
      <c r="Z3236" s="10"/>
      <c r="AB3236" s="10"/>
      <c r="AC3236" s="10"/>
      <c r="AD3236" s="10"/>
      <c r="AE3236" s="3"/>
      <c r="AF3236" s="3"/>
    </row>
    <row r="3237" spans="1:32" x14ac:dyDescent="0.2">
      <c r="A3237" s="55"/>
      <c r="B3237" s="199"/>
      <c r="C3237" s="10" t="s">
        <v>417</v>
      </c>
      <c r="D3237" s="10"/>
      <c r="E3237" s="10" t="s">
        <v>109</v>
      </c>
      <c r="F3237" s="392">
        <v>608084</v>
      </c>
      <c r="G3237" s="10"/>
      <c r="H3237" s="10">
        <f t="shared" si="90"/>
        <v>1972</v>
      </c>
      <c r="I3237" s="10"/>
      <c r="J3237" s="10"/>
      <c r="K3237" s="10"/>
      <c r="M3237" s="10">
        <v>164</v>
      </c>
      <c r="N3237" s="69"/>
      <c r="P3237" s="248">
        <f t="shared" si="88"/>
        <v>0</v>
      </c>
      <c r="Q3237" s="10"/>
      <c r="R3237" s="10"/>
      <c r="S3237" s="10"/>
      <c r="T3237" s="180">
        <f t="shared" si="89"/>
        <v>3707.8292682926831</v>
      </c>
      <c r="U3237" s="10"/>
      <c r="V3237" s="10"/>
      <c r="W3237" s="10"/>
      <c r="Y3237" s="10"/>
      <c r="Z3237" s="10"/>
      <c r="AB3237" s="10"/>
      <c r="AC3237" s="10"/>
      <c r="AD3237" s="10"/>
      <c r="AE3237" s="3"/>
      <c r="AF3237" s="3"/>
    </row>
    <row r="3238" spans="1:32" x14ac:dyDescent="0.2">
      <c r="A3238" s="55"/>
      <c r="B3238" s="199"/>
      <c r="C3238" s="10" t="s">
        <v>613</v>
      </c>
      <c r="D3238" s="10"/>
      <c r="E3238" s="10" t="s">
        <v>106</v>
      </c>
      <c r="F3238" s="392">
        <v>360</v>
      </c>
      <c r="G3238" s="10"/>
      <c r="H3238" s="10">
        <f t="shared" si="90"/>
        <v>1</v>
      </c>
      <c r="I3238" s="10"/>
      <c r="J3238" s="10"/>
      <c r="K3238" s="10"/>
      <c r="M3238" s="10">
        <v>1</v>
      </c>
      <c r="N3238" s="69"/>
      <c r="P3238" s="248">
        <f t="shared" si="88"/>
        <v>0</v>
      </c>
      <c r="Q3238" s="10"/>
      <c r="R3238" s="10"/>
      <c r="S3238" s="10"/>
      <c r="T3238" s="180">
        <f t="shared" si="89"/>
        <v>360</v>
      </c>
      <c r="U3238" s="10"/>
      <c r="V3238" s="10"/>
      <c r="W3238" s="10"/>
      <c r="Y3238" s="10"/>
      <c r="Z3238" s="10"/>
      <c r="AB3238" s="10"/>
      <c r="AC3238" s="10"/>
      <c r="AD3238" s="10"/>
      <c r="AE3238" s="3"/>
      <c r="AF3238" s="3"/>
    </row>
    <row r="3239" spans="1:32" x14ac:dyDescent="0.2">
      <c r="A3239" s="55"/>
      <c r="B3239" s="199"/>
      <c r="C3239" s="10" t="s">
        <v>418</v>
      </c>
      <c r="D3239" s="10"/>
      <c r="E3239" s="10" t="s">
        <v>286</v>
      </c>
      <c r="F3239" s="392">
        <v>784239</v>
      </c>
      <c r="G3239" s="10"/>
      <c r="H3239" s="10">
        <f t="shared" si="90"/>
        <v>2543</v>
      </c>
      <c r="I3239" s="10"/>
      <c r="J3239" s="10"/>
      <c r="K3239" s="10"/>
      <c r="M3239" s="10">
        <v>312</v>
      </c>
      <c r="N3239" s="69"/>
      <c r="P3239" s="248">
        <f t="shared" si="88"/>
        <v>0</v>
      </c>
      <c r="Q3239" s="10"/>
      <c r="R3239" s="10"/>
      <c r="S3239" s="10"/>
      <c r="T3239" s="180">
        <f t="shared" si="89"/>
        <v>2513.5865384615386</v>
      </c>
      <c r="U3239" s="10"/>
      <c r="V3239" s="10"/>
      <c r="W3239" s="10"/>
      <c r="Y3239" s="10"/>
      <c r="Z3239" s="10"/>
      <c r="AB3239" s="10"/>
      <c r="AC3239" s="10"/>
      <c r="AD3239" s="10"/>
      <c r="AE3239" s="3"/>
      <c r="AF3239" s="3"/>
    </row>
    <row r="3240" spans="1:32" x14ac:dyDescent="0.2">
      <c r="A3240" s="55"/>
      <c r="B3240" s="199"/>
      <c r="C3240" s="10" t="s">
        <v>419</v>
      </c>
      <c r="D3240" s="10"/>
      <c r="E3240" s="10" t="s">
        <v>294</v>
      </c>
      <c r="F3240" s="392">
        <v>180957</v>
      </c>
      <c r="G3240" s="10"/>
      <c r="H3240" s="10">
        <f t="shared" si="90"/>
        <v>587</v>
      </c>
      <c r="I3240" s="10"/>
      <c r="J3240" s="10"/>
      <c r="K3240" s="10"/>
      <c r="M3240" s="10">
        <v>61</v>
      </c>
      <c r="N3240" s="69"/>
      <c r="P3240" s="248">
        <f t="shared" si="88"/>
        <v>0</v>
      </c>
      <c r="Q3240" s="10"/>
      <c r="R3240" s="10"/>
      <c r="S3240" s="10"/>
      <c r="T3240" s="180">
        <f t="shared" si="89"/>
        <v>2966.5081967213114</v>
      </c>
      <c r="U3240" s="10"/>
      <c r="V3240" s="10"/>
      <c r="W3240" s="10"/>
      <c r="Y3240" s="10"/>
      <c r="Z3240" s="10"/>
      <c r="AB3240" s="10"/>
      <c r="AC3240" s="10"/>
      <c r="AD3240" s="10"/>
      <c r="AE3240" s="3"/>
      <c r="AF3240" s="3"/>
    </row>
    <row r="3241" spans="1:32" x14ac:dyDescent="0.2">
      <c r="A3241" s="55"/>
      <c r="B3241" s="199"/>
      <c r="C3241" s="10" t="s">
        <v>420</v>
      </c>
      <c r="D3241" s="10"/>
      <c r="E3241" s="10" t="s">
        <v>152</v>
      </c>
      <c r="F3241" s="392"/>
      <c r="G3241" s="10"/>
      <c r="H3241" s="10">
        <f t="shared" si="90"/>
        <v>0</v>
      </c>
      <c r="I3241" s="10"/>
      <c r="J3241" s="10"/>
      <c r="K3241" s="10"/>
      <c r="M3241" s="10">
        <v>1</v>
      </c>
      <c r="N3241" s="69"/>
      <c r="P3241" s="248">
        <f t="shared" si="88"/>
        <v>0</v>
      </c>
      <c r="Q3241" s="10"/>
      <c r="R3241" s="10"/>
      <c r="S3241" s="10"/>
      <c r="T3241" s="180">
        <f t="shared" si="89"/>
        <v>0</v>
      </c>
      <c r="U3241" s="10"/>
      <c r="V3241" s="10"/>
      <c r="W3241" s="10"/>
      <c r="Y3241" s="10"/>
      <c r="Z3241" s="10"/>
      <c r="AB3241" s="10"/>
      <c r="AC3241" s="10"/>
      <c r="AD3241" s="10"/>
      <c r="AE3241" s="3"/>
      <c r="AF3241" s="3"/>
    </row>
    <row r="3242" spans="1:32" x14ac:dyDescent="0.2">
      <c r="A3242" s="55"/>
      <c r="B3242" s="199"/>
      <c r="C3242" s="10" t="s">
        <v>420</v>
      </c>
      <c r="D3242" s="10"/>
      <c r="E3242" s="10" t="s">
        <v>408</v>
      </c>
      <c r="F3242" s="392">
        <v>152547</v>
      </c>
      <c r="G3242" s="10"/>
      <c r="H3242" s="10">
        <f t="shared" si="90"/>
        <v>495</v>
      </c>
      <c r="I3242" s="10"/>
      <c r="J3242" s="10"/>
      <c r="K3242" s="10"/>
      <c r="M3242" s="10">
        <v>65</v>
      </c>
      <c r="N3242" s="69"/>
      <c r="P3242" s="248">
        <f t="shared" si="88"/>
        <v>0</v>
      </c>
      <c r="Q3242" s="10"/>
      <c r="R3242" s="10"/>
      <c r="S3242" s="10"/>
      <c r="T3242" s="180">
        <f t="shared" si="89"/>
        <v>2346.876923076923</v>
      </c>
      <c r="U3242" s="10"/>
      <c r="V3242" s="10"/>
      <c r="W3242" s="10"/>
      <c r="Y3242" s="10"/>
      <c r="Z3242" s="10"/>
      <c r="AB3242" s="10"/>
      <c r="AC3242" s="10"/>
      <c r="AD3242" s="10"/>
      <c r="AE3242" s="3"/>
      <c r="AF3242" s="3"/>
    </row>
    <row r="3243" spans="1:32" x14ac:dyDescent="0.2">
      <c r="A3243" s="55"/>
      <c r="B3243" s="199"/>
      <c r="C3243" s="10" t="s">
        <v>422</v>
      </c>
      <c r="D3243" s="10"/>
      <c r="E3243" s="10" t="s">
        <v>423</v>
      </c>
      <c r="F3243" s="392">
        <v>852009</v>
      </c>
      <c r="G3243" s="10"/>
      <c r="H3243" s="10">
        <f t="shared" si="90"/>
        <v>2762</v>
      </c>
      <c r="I3243" s="10"/>
      <c r="J3243" s="10"/>
      <c r="K3243" s="10"/>
      <c r="M3243" s="10">
        <v>78</v>
      </c>
      <c r="N3243" s="69"/>
      <c r="P3243" s="248">
        <f t="shared" si="88"/>
        <v>0</v>
      </c>
      <c r="Q3243" s="10"/>
      <c r="R3243" s="10"/>
      <c r="S3243" s="10"/>
      <c r="T3243" s="180">
        <f t="shared" si="89"/>
        <v>10923.192307692309</v>
      </c>
      <c r="U3243" s="10"/>
      <c r="V3243" s="10"/>
      <c r="W3243" s="10"/>
      <c r="Y3243" s="10"/>
      <c r="Z3243" s="10"/>
      <c r="AB3243" s="10"/>
      <c r="AC3243" s="10"/>
      <c r="AD3243" s="10"/>
      <c r="AE3243" s="3"/>
      <c r="AF3243" s="3"/>
    </row>
    <row r="3244" spans="1:32" x14ac:dyDescent="0.2">
      <c r="A3244" s="55"/>
      <c r="B3244" s="199"/>
      <c r="C3244" s="10" t="s">
        <v>424</v>
      </c>
      <c r="D3244" s="10"/>
      <c r="E3244" s="10" t="s">
        <v>103</v>
      </c>
      <c r="F3244" s="392">
        <v>31137</v>
      </c>
      <c r="G3244" s="10"/>
      <c r="H3244" s="10">
        <f t="shared" si="90"/>
        <v>101</v>
      </c>
      <c r="I3244" s="10"/>
      <c r="J3244" s="10"/>
      <c r="K3244" s="10"/>
      <c r="M3244" s="10">
        <v>33</v>
      </c>
      <c r="N3244" s="69"/>
      <c r="P3244" s="248">
        <f t="shared" si="88"/>
        <v>0</v>
      </c>
      <c r="Q3244" s="10"/>
      <c r="R3244" s="10"/>
      <c r="S3244" s="10"/>
      <c r="T3244" s="180">
        <f t="shared" si="89"/>
        <v>943.5454545454545</v>
      </c>
      <c r="U3244" s="10"/>
      <c r="V3244" s="10"/>
      <c r="W3244" s="10"/>
      <c r="Y3244" s="10"/>
      <c r="Z3244" s="10"/>
      <c r="AB3244" s="10"/>
      <c r="AC3244" s="10"/>
      <c r="AD3244" s="10"/>
      <c r="AE3244" s="3"/>
      <c r="AF3244" s="3"/>
    </row>
    <row r="3245" spans="1:32" x14ac:dyDescent="0.2">
      <c r="A3245" s="55"/>
      <c r="B3245" s="199"/>
      <c r="C3245" s="10" t="s">
        <v>425</v>
      </c>
      <c r="D3245" s="10"/>
      <c r="E3245" s="10" t="s">
        <v>103</v>
      </c>
      <c r="F3245" s="392">
        <v>35169</v>
      </c>
      <c r="G3245" s="10"/>
      <c r="H3245" s="10">
        <f t="shared" si="90"/>
        <v>114</v>
      </c>
      <c r="I3245" s="10"/>
      <c r="J3245" s="10"/>
      <c r="K3245" s="10"/>
      <c r="M3245" s="10">
        <v>14</v>
      </c>
      <c r="N3245" s="69"/>
      <c r="P3245" s="248">
        <f t="shared" si="88"/>
        <v>0</v>
      </c>
      <c r="Q3245" s="10"/>
      <c r="R3245" s="10"/>
      <c r="S3245" s="10"/>
      <c r="T3245" s="180">
        <f t="shared" si="89"/>
        <v>2512.0714285714284</v>
      </c>
      <c r="U3245" s="10"/>
      <c r="V3245" s="10"/>
      <c r="W3245" s="10"/>
      <c r="Y3245" s="10"/>
      <c r="Z3245" s="10"/>
      <c r="AB3245" s="10"/>
      <c r="AC3245" s="10"/>
      <c r="AD3245" s="10"/>
      <c r="AE3245" s="3"/>
      <c r="AF3245" s="3"/>
    </row>
    <row r="3246" spans="1:32" x14ac:dyDescent="0.2">
      <c r="A3246" s="55"/>
      <c r="B3246" s="199"/>
      <c r="C3246" s="10" t="s">
        <v>426</v>
      </c>
      <c r="D3246" s="10"/>
      <c r="E3246" s="10" t="s">
        <v>63</v>
      </c>
      <c r="F3246" s="392">
        <v>1324767</v>
      </c>
      <c r="G3246" s="10"/>
      <c r="H3246" s="10">
        <f t="shared" si="90"/>
        <v>4295</v>
      </c>
      <c r="I3246" s="10"/>
      <c r="J3246" s="10"/>
      <c r="K3246" s="10"/>
      <c r="M3246" s="10">
        <v>194</v>
      </c>
      <c r="N3246" s="69"/>
      <c r="P3246" s="248">
        <f t="shared" si="88"/>
        <v>0</v>
      </c>
      <c r="Q3246" s="10"/>
      <c r="R3246" s="10"/>
      <c r="S3246" s="10"/>
      <c r="T3246" s="180">
        <f t="shared" si="89"/>
        <v>6828.6958762886597</v>
      </c>
      <c r="U3246" s="10"/>
      <c r="V3246" s="10"/>
      <c r="W3246" s="10"/>
      <c r="Y3246" s="10"/>
      <c r="Z3246" s="10"/>
      <c r="AB3246" s="10"/>
      <c r="AC3246" s="10"/>
      <c r="AD3246" s="10"/>
      <c r="AE3246" s="3"/>
      <c r="AF3246" s="3"/>
    </row>
    <row r="3247" spans="1:32" x14ac:dyDescent="0.2">
      <c r="A3247" s="55"/>
      <c r="B3247" s="199"/>
      <c r="C3247" s="10" t="s">
        <v>426</v>
      </c>
      <c r="D3247" s="10"/>
      <c r="E3247" s="10" t="s">
        <v>166</v>
      </c>
      <c r="F3247" s="392">
        <v>621</v>
      </c>
      <c r="G3247" s="10"/>
      <c r="H3247" s="10">
        <f t="shared" si="90"/>
        <v>2</v>
      </c>
      <c r="I3247" s="10"/>
      <c r="J3247" s="10"/>
      <c r="K3247" s="10"/>
      <c r="M3247" s="10">
        <v>1</v>
      </c>
      <c r="N3247" s="69"/>
      <c r="P3247" s="248">
        <f t="shared" si="88"/>
        <v>0</v>
      </c>
      <c r="Q3247" s="10"/>
      <c r="R3247" s="10"/>
      <c r="S3247" s="10"/>
      <c r="T3247" s="180">
        <f t="shared" si="89"/>
        <v>621</v>
      </c>
      <c r="U3247" s="10"/>
      <c r="V3247" s="10"/>
      <c r="W3247" s="10"/>
      <c r="Y3247" s="10"/>
      <c r="Z3247" s="10"/>
      <c r="AB3247" s="10"/>
      <c r="AC3247" s="10"/>
      <c r="AD3247" s="10"/>
      <c r="AE3247" s="3"/>
      <c r="AF3247" s="3"/>
    </row>
    <row r="3248" spans="1:32" x14ac:dyDescent="0.2">
      <c r="A3248" s="55"/>
      <c r="B3248" s="199"/>
      <c r="C3248" s="10" t="s">
        <v>428</v>
      </c>
      <c r="D3248" s="10"/>
      <c r="E3248" s="10" t="s">
        <v>166</v>
      </c>
      <c r="F3248" s="392">
        <v>1445548</v>
      </c>
      <c r="G3248" s="10"/>
      <c r="H3248" s="10">
        <f t="shared" si="90"/>
        <v>4687</v>
      </c>
      <c r="I3248" s="10"/>
      <c r="J3248" s="10"/>
      <c r="K3248" s="10"/>
      <c r="M3248" s="10">
        <v>941</v>
      </c>
      <c r="N3248" s="69"/>
      <c r="P3248" s="248">
        <f t="shared" si="88"/>
        <v>0</v>
      </c>
      <c r="Q3248" s="10"/>
      <c r="R3248" s="10"/>
      <c r="S3248" s="10"/>
      <c r="T3248" s="180">
        <f t="shared" si="89"/>
        <v>1536.1827842720511</v>
      </c>
      <c r="U3248" s="10"/>
      <c r="V3248" s="10"/>
      <c r="W3248" s="10"/>
      <c r="Y3248" s="10"/>
      <c r="Z3248" s="10"/>
      <c r="AB3248" s="10"/>
      <c r="AC3248" s="10"/>
      <c r="AD3248" s="10"/>
      <c r="AE3248" s="3"/>
      <c r="AF3248" s="3"/>
    </row>
    <row r="3249" spans="1:32" x14ac:dyDescent="0.2">
      <c r="A3249" s="55"/>
      <c r="B3249" s="199"/>
      <c r="C3249" s="10" t="s">
        <v>430</v>
      </c>
      <c r="D3249" s="10"/>
      <c r="E3249" s="10" t="s">
        <v>366</v>
      </c>
      <c r="F3249" s="392">
        <v>2411251</v>
      </c>
      <c r="G3249" s="10"/>
      <c r="H3249" s="10">
        <f t="shared" si="90"/>
        <v>7818</v>
      </c>
      <c r="I3249" s="10"/>
      <c r="J3249" s="10"/>
      <c r="K3249" s="10"/>
      <c r="M3249" s="10">
        <v>789</v>
      </c>
      <c r="N3249" s="69"/>
      <c r="P3249" s="248">
        <f t="shared" si="88"/>
        <v>0</v>
      </c>
      <c r="Q3249" s="10"/>
      <c r="R3249" s="10"/>
      <c r="S3249" s="10"/>
      <c r="T3249" s="180">
        <f t="shared" si="89"/>
        <v>3056.0849176172369</v>
      </c>
      <c r="U3249" s="10"/>
      <c r="V3249" s="10"/>
      <c r="W3249" s="10"/>
      <c r="Y3249" s="10"/>
      <c r="Z3249" s="10"/>
      <c r="AB3249" s="10"/>
      <c r="AC3249" s="10"/>
      <c r="AD3249" s="10"/>
      <c r="AE3249" s="3"/>
      <c r="AF3249" s="3"/>
    </row>
    <row r="3250" spans="1:32" x14ac:dyDescent="0.2">
      <c r="A3250" s="55"/>
      <c r="B3250" s="199"/>
      <c r="C3250" s="10" t="s">
        <v>431</v>
      </c>
      <c r="D3250" s="10"/>
      <c r="E3250" s="10" t="s">
        <v>89</v>
      </c>
      <c r="F3250" s="392">
        <v>275090</v>
      </c>
      <c r="G3250" s="10"/>
      <c r="H3250" s="10">
        <f t="shared" si="90"/>
        <v>892</v>
      </c>
      <c r="I3250" s="10"/>
      <c r="J3250" s="10"/>
      <c r="K3250" s="10"/>
      <c r="M3250" s="10">
        <v>7</v>
      </c>
      <c r="N3250" s="69"/>
      <c r="P3250" s="248">
        <f t="shared" si="88"/>
        <v>0</v>
      </c>
      <c r="Q3250" s="10"/>
      <c r="R3250" s="10"/>
      <c r="S3250" s="10"/>
      <c r="T3250" s="180">
        <f t="shared" si="89"/>
        <v>39298.571428571428</v>
      </c>
      <c r="U3250" s="10"/>
      <c r="V3250" s="10"/>
      <c r="W3250" s="10"/>
      <c r="Y3250" s="10"/>
      <c r="Z3250" s="10"/>
      <c r="AB3250" s="10"/>
      <c r="AC3250" s="10"/>
      <c r="AD3250" s="10"/>
      <c r="AE3250" s="3"/>
      <c r="AF3250" s="3"/>
    </row>
    <row r="3251" spans="1:32" x14ac:dyDescent="0.2">
      <c r="A3251" s="55"/>
      <c r="B3251" s="199"/>
      <c r="C3251" s="10" t="s">
        <v>432</v>
      </c>
      <c r="D3251" s="10"/>
      <c r="E3251" s="10" t="s">
        <v>163</v>
      </c>
      <c r="F3251" s="392">
        <v>4029</v>
      </c>
      <c r="G3251" s="10"/>
      <c r="H3251" s="10">
        <f t="shared" si="90"/>
        <v>13</v>
      </c>
      <c r="I3251" s="10"/>
      <c r="J3251" s="10"/>
      <c r="K3251" s="10"/>
      <c r="M3251" s="10">
        <v>3</v>
      </c>
      <c r="N3251" s="69"/>
      <c r="P3251" s="248">
        <f t="shared" si="88"/>
        <v>0</v>
      </c>
      <c r="Q3251" s="10"/>
      <c r="R3251" s="10"/>
      <c r="S3251" s="10"/>
      <c r="T3251" s="180">
        <f t="shared" si="89"/>
        <v>1343</v>
      </c>
      <c r="U3251" s="10"/>
      <c r="V3251" s="10"/>
      <c r="W3251" s="10"/>
      <c r="Y3251" s="10"/>
      <c r="Z3251" s="10"/>
      <c r="AB3251" s="10"/>
      <c r="AC3251" s="10"/>
      <c r="AD3251" s="10"/>
      <c r="AE3251" s="3"/>
      <c r="AF3251" s="3"/>
    </row>
    <row r="3252" spans="1:32" x14ac:dyDescent="0.2">
      <c r="A3252" s="55"/>
      <c r="B3252" s="199"/>
      <c r="C3252" s="10" t="s">
        <v>433</v>
      </c>
      <c r="D3252" s="10"/>
      <c r="E3252" s="10" t="s">
        <v>104</v>
      </c>
      <c r="F3252" s="392">
        <v>48931</v>
      </c>
      <c r="G3252" s="10"/>
      <c r="H3252" s="10">
        <f t="shared" si="90"/>
        <v>159</v>
      </c>
      <c r="I3252" s="10"/>
      <c r="J3252" s="10"/>
      <c r="K3252" s="10"/>
      <c r="M3252" s="10">
        <v>19</v>
      </c>
      <c r="N3252" s="69"/>
      <c r="P3252" s="248">
        <f t="shared" si="88"/>
        <v>0</v>
      </c>
      <c r="Q3252" s="10"/>
      <c r="R3252" s="10"/>
      <c r="S3252" s="10"/>
      <c r="T3252" s="180">
        <f t="shared" si="89"/>
        <v>2575.3157894736842</v>
      </c>
      <c r="U3252" s="10"/>
      <c r="V3252" s="10"/>
      <c r="W3252" s="10"/>
      <c r="Y3252" s="10"/>
      <c r="Z3252" s="10"/>
      <c r="AB3252" s="10"/>
      <c r="AC3252" s="10"/>
      <c r="AD3252" s="10"/>
      <c r="AE3252" s="3"/>
      <c r="AF3252" s="3"/>
    </row>
    <row r="3253" spans="1:32" x14ac:dyDescent="0.2">
      <c r="A3253" s="55"/>
      <c r="B3253" s="199"/>
      <c r="C3253" s="10" t="s">
        <v>434</v>
      </c>
      <c r="D3253" s="10"/>
      <c r="E3253" s="10" t="s">
        <v>388</v>
      </c>
      <c r="F3253" s="392">
        <v>3929569</v>
      </c>
      <c r="G3253" s="10"/>
      <c r="H3253" s="10">
        <f t="shared" si="90"/>
        <v>12741</v>
      </c>
      <c r="I3253" s="10"/>
      <c r="J3253" s="10"/>
      <c r="K3253" s="10"/>
      <c r="M3253" s="10">
        <v>1839</v>
      </c>
      <c r="N3253" s="69"/>
      <c r="P3253" s="248">
        <f t="shared" si="88"/>
        <v>0</v>
      </c>
      <c r="Q3253" s="10"/>
      <c r="R3253" s="10"/>
      <c r="S3253" s="10"/>
      <c r="T3253" s="180">
        <f t="shared" si="89"/>
        <v>2136.7966286025012</v>
      </c>
      <c r="U3253" s="10"/>
      <c r="V3253" s="10"/>
      <c r="W3253" s="10"/>
      <c r="Y3253" s="10"/>
      <c r="Z3253" s="10"/>
      <c r="AB3253" s="10"/>
      <c r="AC3253" s="10"/>
      <c r="AD3253" s="10"/>
      <c r="AE3253" s="3"/>
      <c r="AF3253" s="3"/>
    </row>
    <row r="3254" spans="1:32" x14ac:dyDescent="0.2">
      <c r="A3254" s="55"/>
      <c r="B3254" s="199"/>
      <c r="C3254" s="10" t="s">
        <v>436</v>
      </c>
      <c r="D3254" s="10"/>
      <c r="E3254" s="10" t="s">
        <v>96</v>
      </c>
      <c r="F3254" s="392">
        <v>4867</v>
      </c>
      <c r="G3254" s="10"/>
      <c r="H3254" s="10">
        <f t="shared" si="90"/>
        <v>16</v>
      </c>
      <c r="I3254" s="10"/>
      <c r="J3254" s="10"/>
      <c r="K3254" s="10"/>
      <c r="M3254" s="10">
        <v>1</v>
      </c>
      <c r="N3254" s="69"/>
      <c r="P3254" s="248">
        <f t="shared" si="88"/>
        <v>0</v>
      </c>
      <c r="Q3254" s="10"/>
      <c r="R3254" s="10"/>
      <c r="S3254" s="10"/>
      <c r="T3254" s="180">
        <f t="shared" si="89"/>
        <v>4867</v>
      </c>
      <c r="U3254" s="10"/>
      <c r="V3254" s="10"/>
      <c r="W3254" s="10"/>
      <c r="Y3254" s="10"/>
      <c r="Z3254" s="10"/>
      <c r="AB3254" s="10"/>
      <c r="AC3254" s="10"/>
      <c r="AD3254" s="10"/>
      <c r="AE3254" s="3"/>
      <c r="AF3254" s="3"/>
    </row>
    <row r="3255" spans="1:32" x14ac:dyDescent="0.2">
      <c r="A3255" s="55"/>
      <c r="B3255" s="199"/>
      <c r="C3255" s="10" t="s">
        <v>436</v>
      </c>
      <c r="D3255" s="10"/>
      <c r="E3255" s="10" t="s">
        <v>223</v>
      </c>
      <c r="F3255" s="392">
        <v>730803</v>
      </c>
      <c r="G3255" s="10"/>
      <c r="H3255" s="10">
        <f t="shared" si="90"/>
        <v>2369</v>
      </c>
      <c r="I3255" s="10"/>
      <c r="J3255" s="10"/>
      <c r="K3255" s="10"/>
      <c r="M3255" s="10">
        <v>573</v>
      </c>
      <c r="N3255" s="69"/>
      <c r="P3255" s="248">
        <f t="shared" si="88"/>
        <v>0</v>
      </c>
      <c r="Q3255" s="10"/>
      <c r="R3255" s="10"/>
      <c r="S3255" s="10"/>
      <c r="T3255" s="180">
        <f t="shared" si="89"/>
        <v>1275.3979057591623</v>
      </c>
      <c r="U3255" s="10"/>
      <c r="V3255" s="10"/>
      <c r="W3255" s="10"/>
      <c r="Y3255" s="10"/>
      <c r="Z3255" s="10"/>
      <c r="AB3255" s="10"/>
      <c r="AC3255" s="10"/>
      <c r="AD3255" s="10"/>
      <c r="AE3255" s="3"/>
      <c r="AF3255" s="3"/>
    </row>
    <row r="3256" spans="1:32" x14ac:dyDescent="0.2">
      <c r="A3256" s="55"/>
      <c r="B3256" s="199"/>
      <c r="C3256" s="10" t="s">
        <v>437</v>
      </c>
      <c r="D3256" s="10"/>
      <c r="E3256" s="10" t="s">
        <v>291</v>
      </c>
      <c r="F3256" s="392">
        <v>117998</v>
      </c>
      <c r="G3256" s="10"/>
      <c r="H3256" s="10">
        <f t="shared" si="90"/>
        <v>383</v>
      </c>
      <c r="I3256" s="10"/>
      <c r="J3256" s="10"/>
      <c r="K3256" s="10"/>
      <c r="M3256" s="10">
        <v>91</v>
      </c>
      <c r="N3256" s="69"/>
      <c r="P3256" s="248">
        <f t="shared" si="88"/>
        <v>0</v>
      </c>
      <c r="Q3256" s="10"/>
      <c r="R3256" s="10"/>
      <c r="S3256" s="10"/>
      <c r="T3256" s="180">
        <f t="shared" si="89"/>
        <v>1296.6813186813188</v>
      </c>
      <c r="U3256" s="10"/>
      <c r="V3256" s="10"/>
      <c r="W3256" s="10"/>
      <c r="Y3256" s="10"/>
      <c r="Z3256" s="10"/>
      <c r="AB3256" s="10"/>
      <c r="AC3256" s="10"/>
      <c r="AD3256" s="10"/>
      <c r="AE3256" s="3"/>
      <c r="AF3256" s="3"/>
    </row>
    <row r="3257" spans="1:32" x14ac:dyDescent="0.2">
      <c r="A3257" s="55"/>
      <c r="B3257" s="199"/>
      <c r="C3257" s="10" t="s">
        <v>438</v>
      </c>
      <c r="D3257" s="10"/>
      <c r="E3257" s="10" t="s">
        <v>69</v>
      </c>
      <c r="F3257" s="392">
        <v>13105</v>
      </c>
      <c r="G3257" s="10"/>
      <c r="H3257" s="10">
        <f t="shared" si="90"/>
        <v>42</v>
      </c>
      <c r="I3257" s="10"/>
      <c r="J3257" s="10"/>
      <c r="K3257" s="10"/>
      <c r="M3257" s="10">
        <v>10</v>
      </c>
      <c r="N3257" s="69"/>
      <c r="P3257" s="248">
        <f t="shared" si="88"/>
        <v>0</v>
      </c>
      <c r="Q3257" s="10"/>
      <c r="R3257" s="10"/>
      <c r="S3257" s="10"/>
      <c r="T3257" s="180">
        <f t="shared" si="89"/>
        <v>1310.5</v>
      </c>
      <c r="U3257" s="10"/>
      <c r="V3257" s="10"/>
      <c r="W3257" s="10"/>
      <c r="Y3257" s="10"/>
      <c r="Z3257" s="10"/>
      <c r="AB3257" s="10"/>
      <c r="AC3257" s="10"/>
      <c r="AD3257" s="10"/>
      <c r="AE3257" s="3"/>
      <c r="AF3257" s="3"/>
    </row>
    <row r="3258" spans="1:32" x14ac:dyDescent="0.2">
      <c r="A3258" s="55"/>
      <c r="B3258" s="199"/>
      <c r="C3258" s="10" t="s">
        <v>440</v>
      </c>
      <c r="D3258" s="10"/>
      <c r="E3258" s="10" t="s">
        <v>62</v>
      </c>
      <c r="F3258" s="392">
        <v>621</v>
      </c>
      <c r="G3258" s="10"/>
      <c r="H3258" s="10">
        <f t="shared" si="90"/>
        <v>2</v>
      </c>
      <c r="I3258" s="10"/>
      <c r="J3258" s="10"/>
      <c r="K3258" s="10"/>
      <c r="M3258" s="10">
        <v>1</v>
      </c>
      <c r="N3258" s="69"/>
      <c r="P3258" s="248">
        <f t="shared" si="88"/>
        <v>0</v>
      </c>
      <c r="Q3258" s="10"/>
      <c r="R3258" s="10"/>
      <c r="S3258" s="10"/>
      <c r="T3258" s="180">
        <f t="shared" si="89"/>
        <v>621</v>
      </c>
      <c r="U3258" s="10"/>
      <c r="V3258" s="10"/>
      <c r="W3258" s="10"/>
      <c r="Y3258" s="10"/>
      <c r="Z3258" s="10"/>
      <c r="AB3258" s="10"/>
      <c r="AC3258" s="10"/>
      <c r="AD3258" s="10"/>
      <c r="AE3258" s="3"/>
      <c r="AF3258" s="3"/>
    </row>
    <row r="3259" spans="1:32" x14ac:dyDescent="0.2">
      <c r="A3259" s="55"/>
      <c r="B3259" s="199"/>
      <c r="C3259" s="10" t="s">
        <v>441</v>
      </c>
      <c r="D3259" s="10"/>
      <c r="E3259" s="10" t="s">
        <v>69</v>
      </c>
      <c r="F3259" s="392">
        <v>140</v>
      </c>
      <c r="G3259" s="10"/>
      <c r="H3259" s="10">
        <f t="shared" si="90"/>
        <v>0</v>
      </c>
      <c r="I3259" s="10"/>
      <c r="J3259" s="10"/>
      <c r="K3259" s="10"/>
      <c r="M3259" s="10">
        <v>4</v>
      </c>
      <c r="N3259" s="69"/>
      <c r="P3259" s="248">
        <f t="shared" si="88"/>
        <v>0</v>
      </c>
      <c r="Q3259" s="10"/>
      <c r="R3259" s="10"/>
      <c r="S3259" s="10"/>
      <c r="T3259" s="180">
        <f t="shared" si="89"/>
        <v>35</v>
      </c>
      <c r="U3259" s="10"/>
      <c r="V3259" s="10"/>
      <c r="W3259" s="10"/>
      <c r="Y3259" s="10"/>
      <c r="Z3259" s="10"/>
      <c r="AB3259" s="10"/>
      <c r="AC3259" s="10"/>
      <c r="AD3259" s="10"/>
      <c r="AE3259" s="3"/>
      <c r="AF3259" s="3"/>
    </row>
    <row r="3260" spans="1:32" x14ac:dyDescent="0.2">
      <c r="A3260" s="55"/>
      <c r="B3260" s="199"/>
      <c r="C3260" s="10" t="s">
        <v>442</v>
      </c>
      <c r="D3260" s="10"/>
      <c r="E3260" s="10" t="s">
        <v>123</v>
      </c>
      <c r="F3260" s="392">
        <v>151749</v>
      </c>
      <c r="G3260" s="10"/>
      <c r="H3260" s="10">
        <f t="shared" si="90"/>
        <v>492</v>
      </c>
      <c r="I3260" s="10"/>
      <c r="J3260" s="10"/>
      <c r="K3260" s="10"/>
      <c r="M3260" s="10">
        <v>113</v>
      </c>
      <c r="N3260" s="69"/>
      <c r="P3260" s="248">
        <f t="shared" si="88"/>
        <v>0</v>
      </c>
      <c r="Q3260" s="10"/>
      <c r="R3260" s="10"/>
      <c r="S3260" s="10"/>
      <c r="T3260" s="180">
        <f t="shared" si="89"/>
        <v>1342.9115044247787</v>
      </c>
      <c r="U3260" s="10"/>
      <c r="V3260" s="10"/>
      <c r="W3260" s="10"/>
      <c r="Y3260" s="10"/>
      <c r="Z3260" s="10"/>
      <c r="AB3260" s="10"/>
      <c r="AC3260" s="10"/>
      <c r="AD3260" s="10"/>
      <c r="AE3260" s="3"/>
      <c r="AF3260" s="3"/>
    </row>
    <row r="3261" spans="1:32" x14ac:dyDescent="0.2">
      <c r="A3261" s="55"/>
      <c r="B3261" s="199"/>
      <c r="C3261" s="10" t="s">
        <v>442</v>
      </c>
      <c r="D3261" s="10"/>
      <c r="E3261" s="10" t="s">
        <v>223</v>
      </c>
      <c r="F3261" s="392">
        <v>10904</v>
      </c>
      <c r="G3261" s="10"/>
      <c r="H3261" s="10">
        <f t="shared" si="90"/>
        <v>35</v>
      </c>
      <c r="I3261" s="10"/>
      <c r="J3261" s="10"/>
      <c r="K3261" s="10"/>
      <c r="M3261" s="10">
        <v>2</v>
      </c>
      <c r="N3261" s="69"/>
      <c r="P3261" s="248">
        <f t="shared" si="88"/>
        <v>0</v>
      </c>
      <c r="Q3261" s="10"/>
      <c r="R3261" s="10"/>
      <c r="S3261" s="10"/>
      <c r="T3261" s="180">
        <f t="shared" si="89"/>
        <v>5452</v>
      </c>
      <c r="U3261" s="10"/>
      <c r="V3261" s="10"/>
      <c r="W3261" s="10"/>
      <c r="Y3261" s="10"/>
      <c r="Z3261" s="10"/>
      <c r="AB3261" s="10"/>
      <c r="AC3261" s="10"/>
      <c r="AD3261" s="10"/>
      <c r="AE3261" s="3"/>
      <c r="AF3261" s="3"/>
    </row>
    <row r="3262" spans="1:32" x14ac:dyDescent="0.2">
      <c r="A3262" s="55"/>
      <c r="B3262" s="199"/>
      <c r="C3262" s="10" t="s">
        <v>443</v>
      </c>
      <c r="D3262" s="10"/>
      <c r="E3262" s="10" t="s">
        <v>108</v>
      </c>
      <c r="F3262" s="392">
        <v>661323</v>
      </c>
      <c r="G3262" s="10"/>
      <c r="H3262" s="10">
        <f t="shared" si="90"/>
        <v>2144</v>
      </c>
      <c r="I3262" s="10"/>
      <c r="J3262" s="10"/>
      <c r="K3262" s="10"/>
      <c r="M3262" s="10">
        <v>180</v>
      </c>
      <c r="N3262" s="69"/>
      <c r="P3262" s="248">
        <f t="shared" si="88"/>
        <v>0</v>
      </c>
      <c r="Q3262" s="10"/>
      <c r="R3262" s="10"/>
      <c r="S3262" s="10"/>
      <c r="T3262" s="180">
        <f t="shared" si="89"/>
        <v>3674.0166666666669</v>
      </c>
      <c r="U3262" s="10"/>
      <c r="V3262" s="10"/>
      <c r="W3262" s="10"/>
      <c r="Y3262" s="10"/>
      <c r="Z3262" s="10"/>
      <c r="AB3262" s="10"/>
      <c r="AC3262" s="10"/>
      <c r="AD3262" s="10"/>
      <c r="AE3262" s="3"/>
      <c r="AF3262" s="3"/>
    </row>
    <row r="3263" spans="1:32" x14ac:dyDescent="0.2">
      <c r="A3263" s="55"/>
      <c r="B3263" s="199"/>
      <c r="C3263" s="10" t="s">
        <v>443</v>
      </c>
      <c r="D3263" s="10"/>
      <c r="E3263" s="10" t="s">
        <v>85</v>
      </c>
      <c r="F3263" s="392">
        <v>2200</v>
      </c>
      <c r="G3263" s="10"/>
      <c r="H3263" s="10">
        <f t="shared" si="90"/>
        <v>7</v>
      </c>
      <c r="I3263" s="10"/>
      <c r="J3263" s="10"/>
      <c r="K3263" s="10"/>
      <c r="M3263" s="10">
        <v>1</v>
      </c>
      <c r="N3263" s="69"/>
      <c r="P3263" s="248">
        <f t="shared" si="88"/>
        <v>0</v>
      </c>
      <c r="Q3263" s="10"/>
      <c r="R3263" s="10"/>
      <c r="S3263" s="10"/>
      <c r="T3263" s="180">
        <f t="shared" si="89"/>
        <v>2200</v>
      </c>
      <c r="U3263" s="10"/>
      <c r="V3263" s="10"/>
      <c r="W3263" s="10"/>
      <c r="Y3263" s="10"/>
      <c r="Z3263" s="10"/>
      <c r="AB3263" s="10"/>
      <c r="AC3263" s="10"/>
      <c r="AD3263" s="10"/>
      <c r="AE3263" s="3"/>
      <c r="AF3263" s="3"/>
    </row>
    <row r="3264" spans="1:32" x14ac:dyDescent="0.2">
      <c r="A3264" s="55"/>
      <c r="B3264" s="199"/>
      <c r="C3264" s="10" t="s">
        <v>444</v>
      </c>
      <c r="D3264" s="10"/>
      <c r="E3264" s="10" t="s">
        <v>69</v>
      </c>
      <c r="F3264" s="392">
        <v>5878</v>
      </c>
      <c r="G3264" s="10"/>
      <c r="H3264" s="10">
        <f t="shared" si="90"/>
        <v>19</v>
      </c>
      <c r="I3264" s="10"/>
      <c r="J3264" s="10"/>
      <c r="K3264" s="10"/>
      <c r="M3264" s="10">
        <v>14</v>
      </c>
      <c r="N3264" s="69"/>
      <c r="P3264" s="248">
        <f t="shared" si="88"/>
        <v>0</v>
      </c>
      <c r="Q3264" s="10"/>
      <c r="R3264" s="10"/>
      <c r="S3264" s="10"/>
      <c r="T3264" s="180">
        <f t="shared" si="89"/>
        <v>419.85714285714283</v>
      </c>
      <c r="U3264" s="10"/>
      <c r="V3264" s="10"/>
      <c r="W3264" s="10"/>
      <c r="Y3264" s="10"/>
      <c r="Z3264" s="10"/>
      <c r="AB3264" s="10"/>
      <c r="AC3264" s="10"/>
      <c r="AD3264" s="10"/>
      <c r="AE3264" s="3"/>
      <c r="AF3264" s="3"/>
    </row>
    <row r="3265" spans="1:32" x14ac:dyDescent="0.2">
      <c r="A3265" s="55"/>
      <c r="B3265" s="199"/>
      <c r="C3265" s="10" t="s">
        <v>445</v>
      </c>
      <c r="D3265" s="10"/>
      <c r="E3265" s="10" t="s">
        <v>446</v>
      </c>
      <c r="F3265" s="392">
        <v>10596287</v>
      </c>
      <c r="G3265" s="10"/>
      <c r="H3265" s="10">
        <f t="shared" si="90"/>
        <v>34356</v>
      </c>
      <c r="I3265" s="10"/>
      <c r="J3265" s="10"/>
      <c r="K3265" s="10"/>
      <c r="M3265" s="10">
        <v>383</v>
      </c>
      <c r="N3265" s="69"/>
      <c r="P3265" s="248">
        <f t="shared" si="88"/>
        <v>0</v>
      </c>
      <c r="Q3265" s="10"/>
      <c r="R3265" s="10"/>
      <c r="S3265" s="10"/>
      <c r="T3265" s="180">
        <f t="shared" si="89"/>
        <v>27666.545691906005</v>
      </c>
      <c r="U3265" s="10"/>
      <c r="V3265" s="10"/>
      <c r="W3265" s="10"/>
      <c r="Y3265" s="10"/>
      <c r="Z3265" s="10"/>
      <c r="AB3265" s="10"/>
      <c r="AC3265" s="10"/>
      <c r="AD3265" s="10"/>
      <c r="AE3265" s="3"/>
      <c r="AF3265" s="3"/>
    </row>
    <row r="3266" spans="1:32" x14ac:dyDescent="0.2">
      <c r="A3266" s="55"/>
      <c r="B3266" s="199"/>
      <c r="C3266" s="10" t="s">
        <v>447</v>
      </c>
      <c r="D3266" s="10"/>
      <c r="E3266" s="10" t="s">
        <v>448</v>
      </c>
      <c r="F3266" s="392">
        <v>8518640</v>
      </c>
      <c r="G3266" s="10"/>
      <c r="H3266" s="10">
        <f t="shared" si="90"/>
        <v>27620</v>
      </c>
      <c r="I3266" s="10"/>
      <c r="J3266" s="10"/>
      <c r="K3266" s="10"/>
      <c r="M3266" s="10">
        <v>196</v>
      </c>
      <c r="N3266" s="69"/>
      <c r="P3266" s="248">
        <f t="shared" si="88"/>
        <v>0</v>
      </c>
      <c r="Q3266" s="10"/>
      <c r="R3266" s="10"/>
      <c r="S3266" s="10"/>
      <c r="T3266" s="180">
        <f t="shared" si="89"/>
        <v>43462.448979591834</v>
      </c>
      <c r="U3266" s="10"/>
      <c r="V3266" s="10"/>
      <c r="W3266" s="10"/>
      <c r="Y3266" s="10"/>
      <c r="Z3266" s="10"/>
      <c r="AB3266" s="10"/>
      <c r="AC3266" s="10"/>
      <c r="AD3266" s="10"/>
      <c r="AE3266" s="3"/>
      <c r="AF3266" s="3"/>
    </row>
    <row r="3267" spans="1:32" x14ac:dyDescent="0.2">
      <c r="A3267" s="55"/>
      <c r="B3267" s="199"/>
      <c r="C3267" s="10" t="s">
        <v>449</v>
      </c>
      <c r="D3267" s="10"/>
      <c r="E3267" s="10" t="s">
        <v>67</v>
      </c>
      <c r="F3267" s="392">
        <v>881</v>
      </c>
      <c r="G3267" s="10"/>
      <c r="H3267" s="10">
        <f t="shared" si="90"/>
        <v>3</v>
      </c>
      <c r="I3267" s="10"/>
      <c r="J3267" s="10"/>
      <c r="K3267" s="10"/>
      <c r="M3267" s="10">
        <v>2</v>
      </c>
      <c r="N3267" s="69"/>
      <c r="P3267" s="248">
        <f t="shared" si="88"/>
        <v>0</v>
      </c>
      <c r="Q3267" s="10"/>
      <c r="R3267" s="10"/>
      <c r="S3267" s="10"/>
      <c r="T3267" s="180">
        <f t="shared" si="89"/>
        <v>440.5</v>
      </c>
      <c r="U3267" s="10"/>
      <c r="V3267" s="10"/>
      <c r="W3267" s="10"/>
      <c r="Y3267" s="10"/>
      <c r="Z3267" s="10"/>
      <c r="AB3267" s="10"/>
      <c r="AC3267" s="10"/>
      <c r="AD3267" s="10"/>
      <c r="AE3267" s="3"/>
      <c r="AF3267" s="3"/>
    </row>
    <row r="3268" spans="1:32" x14ac:dyDescent="0.2">
      <c r="A3268" s="55"/>
      <c r="B3268" s="199"/>
      <c r="C3268" s="10" t="s">
        <v>450</v>
      </c>
      <c r="D3268" s="10"/>
      <c r="E3268" s="10" t="s">
        <v>176</v>
      </c>
      <c r="F3268" s="392">
        <v>1260409</v>
      </c>
      <c r="G3268" s="10"/>
      <c r="H3268" s="10">
        <f t="shared" si="90"/>
        <v>4087</v>
      </c>
      <c r="I3268" s="10"/>
      <c r="J3268" s="10"/>
      <c r="K3268" s="10"/>
      <c r="M3268" s="10">
        <v>426</v>
      </c>
      <c r="N3268" s="69"/>
      <c r="P3268" s="248">
        <f t="shared" si="88"/>
        <v>0</v>
      </c>
      <c r="Q3268" s="10"/>
      <c r="R3268" s="10"/>
      <c r="S3268" s="10"/>
      <c r="T3268" s="180">
        <f t="shared" si="89"/>
        <v>2958.7065727699533</v>
      </c>
      <c r="U3268" s="10"/>
      <c r="V3268" s="10"/>
      <c r="W3268" s="10"/>
      <c r="Y3268" s="10"/>
      <c r="Z3268" s="10"/>
      <c r="AB3268" s="10"/>
      <c r="AC3268" s="10"/>
      <c r="AD3268" s="10"/>
      <c r="AE3268" s="3"/>
      <c r="AF3268" s="3"/>
    </row>
    <row r="3269" spans="1:32" x14ac:dyDescent="0.2">
      <c r="A3269" s="55"/>
      <c r="B3269" s="199"/>
      <c r="C3269" s="10" t="s">
        <v>451</v>
      </c>
      <c r="D3269" s="10"/>
      <c r="E3269" s="10" t="s">
        <v>452</v>
      </c>
      <c r="F3269" s="392">
        <v>3332724</v>
      </c>
      <c r="G3269" s="10"/>
      <c r="H3269" s="10">
        <f t="shared" si="90"/>
        <v>10806</v>
      </c>
      <c r="I3269" s="10"/>
      <c r="J3269" s="10"/>
      <c r="K3269" s="10"/>
      <c r="M3269" s="10">
        <v>688</v>
      </c>
      <c r="N3269" s="69"/>
      <c r="P3269" s="248">
        <f t="shared" si="88"/>
        <v>0</v>
      </c>
      <c r="Q3269" s="10"/>
      <c r="R3269" s="10"/>
      <c r="S3269" s="10"/>
      <c r="T3269" s="180">
        <f t="shared" si="89"/>
        <v>4844.0755813953492</v>
      </c>
      <c r="U3269" s="10"/>
      <c r="V3269" s="10"/>
      <c r="W3269" s="10"/>
      <c r="Y3269" s="10"/>
      <c r="Z3269" s="10"/>
      <c r="AB3269" s="10"/>
      <c r="AC3269" s="10"/>
      <c r="AD3269" s="10"/>
      <c r="AE3269" s="3"/>
      <c r="AF3269" s="3"/>
    </row>
    <row r="3270" spans="1:32" x14ac:dyDescent="0.2">
      <c r="A3270" s="55"/>
      <c r="B3270" s="199"/>
      <c r="C3270" s="10" t="s">
        <v>451</v>
      </c>
      <c r="D3270" s="10"/>
      <c r="E3270" s="10" t="s">
        <v>163</v>
      </c>
      <c r="F3270" s="392">
        <v>286</v>
      </c>
      <c r="G3270" s="10"/>
      <c r="H3270" s="10">
        <f t="shared" si="90"/>
        <v>1</v>
      </c>
      <c r="I3270" s="10"/>
      <c r="J3270" s="10"/>
      <c r="K3270" s="10"/>
      <c r="M3270" s="10">
        <v>1</v>
      </c>
      <c r="N3270" s="69"/>
      <c r="P3270" s="248">
        <f t="shared" si="88"/>
        <v>0</v>
      </c>
      <c r="Q3270" s="10"/>
      <c r="R3270" s="10"/>
      <c r="S3270" s="10"/>
      <c r="T3270" s="180">
        <f t="shared" si="89"/>
        <v>286</v>
      </c>
      <c r="U3270" s="10"/>
      <c r="V3270" s="10"/>
      <c r="W3270" s="10"/>
      <c r="Y3270" s="10"/>
      <c r="Z3270" s="10"/>
      <c r="AB3270" s="10"/>
      <c r="AC3270" s="10"/>
      <c r="AD3270" s="10"/>
      <c r="AE3270" s="3"/>
      <c r="AF3270" s="3"/>
    </row>
    <row r="3271" spans="1:32" x14ac:dyDescent="0.2">
      <c r="A3271" s="55"/>
      <c r="B3271" s="199"/>
      <c r="C3271" s="10" t="s">
        <v>453</v>
      </c>
      <c r="D3271" s="10"/>
      <c r="E3271" s="10" t="s">
        <v>78</v>
      </c>
      <c r="F3271" s="392">
        <v>1826</v>
      </c>
      <c r="G3271" s="10"/>
      <c r="H3271" s="10">
        <f t="shared" si="90"/>
        <v>6</v>
      </c>
      <c r="I3271" s="10"/>
      <c r="J3271" s="10"/>
      <c r="K3271" s="10"/>
      <c r="M3271" s="10">
        <v>5</v>
      </c>
      <c r="N3271" s="69"/>
      <c r="P3271" s="248">
        <f t="shared" si="88"/>
        <v>0</v>
      </c>
      <c r="Q3271" s="10"/>
      <c r="R3271" s="10"/>
      <c r="S3271" s="10"/>
      <c r="T3271" s="180">
        <f t="shared" si="89"/>
        <v>365.2</v>
      </c>
      <c r="U3271" s="10"/>
      <c r="V3271" s="10"/>
      <c r="W3271" s="10"/>
      <c r="Y3271" s="10"/>
      <c r="Z3271" s="10"/>
      <c r="AB3271" s="10"/>
      <c r="AC3271" s="10"/>
      <c r="AD3271" s="10"/>
      <c r="AE3271" s="3"/>
      <c r="AF3271" s="3"/>
    </row>
    <row r="3272" spans="1:32" x14ac:dyDescent="0.2">
      <c r="A3272" s="55"/>
      <c r="B3272" s="199"/>
      <c r="C3272" s="10" t="s">
        <v>454</v>
      </c>
      <c r="D3272" s="10"/>
      <c r="E3272" s="10" t="s">
        <v>163</v>
      </c>
      <c r="F3272" s="392">
        <v>997</v>
      </c>
      <c r="G3272" s="10"/>
      <c r="H3272" s="10">
        <f t="shared" si="90"/>
        <v>3</v>
      </c>
      <c r="I3272" s="10"/>
      <c r="J3272" s="10"/>
      <c r="K3272" s="10"/>
      <c r="M3272" s="10">
        <v>8</v>
      </c>
      <c r="N3272" s="69"/>
      <c r="P3272" s="248">
        <f t="shared" si="88"/>
        <v>0</v>
      </c>
      <c r="Q3272" s="10"/>
      <c r="R3272" s="10"/>
      <c r="S3272" s="10"/>
      <c r="T3272" s="180">
        <f t="shared" si="89"/>
        <v>124.625</v>
      </c>
      <c r="U3272" s="10"/>
      <c r="V3272" s="10"/>
      <c r="W3272" s="10"/>
      <c r="Y3272" s="10"/>
      <c r="Z3272" s="10"/>
      <c r="AB3272" s="10"/>
      <c r="AC3272" s="10"/>
      <c r="AD3272" s="10"/>
      <c r="AE3272" s="3"/>
      <c r="AF3272" s="3"/>
    </row>
    <row r="3273" spans="1:32" x14ac:dyDescent="0.2">
      <c r="A3273" s="55"/>
      <c r="B3273" s="199"/>
      <c r="C3273" s="10" t="s">
        <v>455</v>
      </c>
      <c r="D3273" s="10"/>
      <c r="E3273" s="10" t="s">
        <v>126</v>
      </c>
      <c r="F3273" s="392">
        <v>285700</v>
      </c>
      <c r="G3273" s="10"/>
      <c r="H3273" s="10">
        <f t="shared" si="90"/>
        <v>926</v>
      </c>
      <c r="I3273" s="10"/>
      <c r="J3273" s="10"/>
      <c r="K3273" s="10"/>
      <c r="M3273" s="10">
        <v>81</v>
      </c>
      <c r="N3273" s="69"/>
      <c r="P3273" s="248">
        <f t="shared" si="88"/>
        <v>0</v>
      </c>
      <c r="Q3273" s="10"/>
      <c r="R3273" s="10"/>
      <c r="S3273" s="10"/>
      <c r="T3273" s="180">
        <f t="shared" si="89"/>
        <v>3527.1604938271603</v>
      </c>
      <c r="U3273" s="10"/>
      <c r="V3273" s="10"/>
      <c r="W3273" s="10"/>
      <c r="Y3273" s="10"/>
      <c r="Z3273" s="10"/>
      <c r="AB3273" s="10"/>
      <c r="AC3273" s="10"/>
      <c r="AD3273" s="10"/>
      <c r="AE3273" s="3"/>
      <c r="AF3273" s="3"/>
    </row>
    <row r="3274" spans="1:32" x14ac:dyDescent="0.2">
      <c r="A3274" s="55"/>
      <c r="B3274" s="199"/>
      <c r="C3274" s="10" t="s">
        <v>458</v>
      </c>
      <c r="D3274" s="10"/>
      <c r="E3274" s="10" t="s">
        <v>448</v>
      </c>
      <c r="F3274" s="392">
        <v>4040</v>
      </c>
      <c r="G3274" s="10"/>
      <c r="H3274" s="10">
        <f t="shared" si="90"/>
        <v>13</v>
      </c>
      <c r="I3274" s="10"/>
      <c r="J3274" s="10"/>
      <c r="K3274" s="10"/>
      <c r="M3274" s="10">
        <v>1</v>
      </c>
      <c r="N3274" s="69"/>
      <c r="P3274" s="248">
        <f t="shared" si="88"/>
        <v>0</v>
      </c>
      <c r="Q3274" s="10"/>
      <c r="R3274" s="10"/>
      <c r="S3274" s="10"/>
      <c r="T3274" s="180">
        <f t="shared" si="89"/>
        <v>4040</v>
      </c>
      <c r="U3274" s="10"/>
      <c r="V3274" s="10"/>
      <c r="W3274" s="10"/>
      <c r="Y3274" s="10"/>
      <c r="Z3274" s="10"/>
      <c r="AB3274" s="10"/>
      <c r="AC3274" s="10"/>
      <c r="AD3274" s="10"/>
      <c r="AE3274" s="3"/>
      <c r="AF3274" s="3"/>
    </row>
    <row r="3275" spans="1:32" x14ac:dyDescent="0.2">
      <c r="A3275" s="55"/>
      <c r="B3275" s="199"/>
      <c r="C3275" s="10" t="s">
        <v>458</v>
      </c>
      <c r="D3275" s="10"/>
      <c r="E3275" s="10" t="s">
        <v>459</v>
      </c>
      <c r="F3275" s="392">
        <v>20733</v>
      </c>
      <c r="G3275" s="10"/>
      <c r="H3275" s="10">
        <f t="shared" si="90"/>
        <v>67</v>
      </c>
      <c r="I3275" s="10"/>
      <c r="J3275" s="10"/>
      <c r="K3275" s="10"/>
      <c r="M3275" s="10">
        <v>38</v>
      </c>
      <c r="N3275" s="69"/>
      <c r="P3275" s="248">
        <f t="shared" si="88"/>
        <v>0</v>
      </c>
      <c r="Q3275" s="10"/>
      <c r="R3275" s="10"/>
      <c r="S3275" s="10"/>
      <c r="T3275" s="180">
        <f t="shared" si="89"/>
        <v>545.60526315789468</v>
      </c>
      <c r="U3275" s="10"/>
      <c r="V3275" s="10"/>
      <c r="W3275" s="10"/>
      <c r="Y3275" s="10"/>
      <c r="Z3275" s="10"/>
      <c r="AB3275" s="10"/>
      <c r="AC3275" s="10"/>
      <c r="AD3275" s="10"/>
      <c r="AE3275" s="3"/>
      <c r="AF3275" s="3"/>
    </row>
    <row r="3276" spans="1:32" x14ac:dyDescent="0.2">
      <c r="A3276" s="55"/>
      <c r="B3276" s="199"/>
      <c r="C3276" s="10" t="s">
        <v>460</v>
      </c>
      <c r="D3276" s="10"/>
      <c r="E3276" s="10" t="s">
        <v>67</v>
      </c>
      <c r="F3276" s="392">
        <v>806</v>
      </c>
      <c r="G3276" s="10"/>
      <c r="H3276" s="10">
        <f t="shared" si="90"/>
        <v>3</v>
      </c>
      <c r="I3276" s="10"/>
      <c r="J3276" s="10"/>
      <c r="K3276" s="10"/>
      <c r="M3276" s="10">
        <v>1</v>
      </c>
      <c r="N3276" s="69"/>
      <c r="P3276" s="248">
        <f t="shared" si="88"/>
        <v>0</v>
      </c>
      <c r="Q3276" s="10"/>
      <c r="R3276" s="10"/>
      <c r="S3276" s="10"/>
      <c r="T3276" s="180">
        <f t="shared" si="89"/>
        <v>806</v>
      </c>
      <c r="U3276" s="10"/>
      <c r="V3276" s="10"/>
      <c r="W3276" s="10"/>
      <c r="Y3276" s="10"/>
      <c r="Z3276" s="10"/>
      <c r="AB3276" s="10"/>
      <c r="AC3276" s="10"/>
      <c r="AD3276" s="10"/>
      <c r="AE3276" s="3"/>
      <c r="AF3276" s="3"/>
    </row>
    <row r="3277" spans="1:32" x14ac:dyDescent="0.2">
      <c r="A3277" s="55"/>
      <c r="B3277" s="199"/>
      <c r="C3277" s="10" t="s">
        <v>460</v>
      </c>
      <c r="D3277" s="10"/>
      <c r="E3277" s="10" t="s">
        <v>202</v>
      </c>
      <c r="F3277" s="392">
        <v>839356</v>
      </c>
      <c r="G3277" s="10"/>
      <c r="H3277" s="10">
        <f t="shared" si="90"/>
        <v>2721</v>
      </c>
      <c r="I3277" s="10"/>
      <c r="J3277" s="10"/>
      <c r="K3277" s="10"/>
      <c r="M3277" s="10">
        <v>316</v>
      </c>
      <c r="N3277" s="69"/>
      <c r="P3277" s="248">
        <f t="shared" si="88"/>
        <v>0</v>
      </c>
      <c r="Q3277" s="10"/>
      <c r="R3277" s="10"/>
      <c r="S3277" s="10"/>
      <c r="T3277" s="180">
        <f t="shared" si="89"/>
        <v>2656.1898734177216</v>
      </c>
      <c r="U3277" s="10"/>
      <c r="V3277" s="10"/>
      <c r="W3277" s="10"/>
      <c r="Y3277" s="10"/>
      <c r="Z3277" s="10"/>
      <c r="AB3277" s="10"/>
      <c r="AC3277" s="10"/>
      <c r="AD3277" s="10"/>
      <c r="AE3277" s="3"/>
      <c r="AF3277" s="3"/>
    </row>
    <row r="3278" spans="1:32" x14ac:dyDescent="0.2">
      <c r="A3278" s="55"/>
      <c r="B3278" s="199"/>
      <c r="C3278" s="10" t="s">
        <v>462</v>
      </c>
      <c r="D3278" s="10"/>
      <c r="E3278" s="10" t="s">
        <v>202</v>
      </c>
      <c r="F3278" s="392">
        <v>130579</v>
      </c>
      <c r="G3278" s="10"/>
      <c r="H3278" s="10">
        <f t="shared" si="90"/>
        <v>423</v>
      </c>
      <c r="I3278" s="10"/>
      <c r="J3278" s="10"/>
      <c r="K3278" s="10"/>
      <c r="M3278" s="10">
        <v>26</v>
      </c>
      <c r="N3278" s="69"/>
      <c r="P3278" s="248">
        <f t="shared" si="88"/>
        <v>0</v>
      </c>
      <c r="Q3278" s="10"/>
      <c r="R3278" s="10"/>
      <c r="S3278" s="10"/>
      <c r="T3278" s="180">
        <f t="shared" si="89"/>
        <v>5022.2692307692305</v>
      </c>
      <c r="U3278" s="10"/>
      <c r="V3278" s="10"/>
      <c r="W3278" s="10"/>
      <c r="Y3278" s="10"/>
      <c r="Z3278" s="10"/>
      <c r="AB3278" s="10"/>
      <c r="AC3278" s="10"/>
      <c r="AD3278" s="10"/>
      <c r="AE3278" s="3"/>
      <c r="AF3278" s="3"/>
    </row>
    <row r="3279" spans="1:32" x14ac:dyDescent="0.2">
      <c r="A3279" s="55"/>
      <c r="B3279" s="199"/>
      <c r="C3279" s="10" t="s">
        <v>463</v>
      </c>
      <c r="D3279" s="10"/>
      <c r="E3279" s="10" t="s">
        <v>62</v>
      </c>
      <c r="F3279" s="392">
        <v>187543</v>
      </c>
      <c r="G3279" s="10"/>
      <c r="H3279" s="10">
        <f t="shared" si="90"/>
        <v>608</v>
      </c>
      <c r="I3279" s="10"/>
      <c r="J3279" s="10"/>
      <c r="K3279" s="10"/>
      <c r="M3279" s="10">
        <v>27</v>
      </c>
      <c r="N3279" s="69"/>
      <c r="P3279" s="248">
        <f t="shared" si="88"/>
        <v>0</v>
      </c>
      <c r="Q3279" s="10"/>
      <c r="R3279" s="10"/>
      <c r="S3279" s="10"/>
      <c r="T3279" s="180">
        <f t="shared" si="89"/>
        <v>6946.0370370370374</v>
      </c>
      <c r="U3279" s="10"/>
      <c r="V3279" s="10"/>
      <c r="W3279" s="10"/>
      <c r="Y3279" s="10"/>
      <c r="Z3279" s="10"/>
      <c r="AB3279" s="10"/>
      <c r="AC3279" s="10"/>
      <c r="AD3279" s="10"/>
      <c r="AE3279" s="3"/>
      <c r="AF3279" s="3"/>
    </row>
    <row r="3280" spans="1:32" x14ac:dyDescent="0.2">
      <c r="A3280" s="55"/>
      <c r="B3280" s="199"/>
      <c r="C3280" s="10" t="s">
        <v>464</v>
      </c>
      <c r="D3280" s="10"/>
      <c r="E3280" s="10" t="s">
        <v>178</v>
      </c>
      <c r="F3280" s="392">
        <v>4357</v>
      </c>
      <c r="G3280" s="10"/>
      <c r="H3280" s="10">
        <f t="shared" si="90"/>
        <v>14</v>
      </c>
      <c r="I3280" s="10"/>
      <c r="J3280" s="10"/>
      <c r="K3280" s="10"/>
      <c r="M3280" s="10">
        <v>7</v>
      </c>
      <c r="N3280" s="69"/>
      <c r="P3280" s="248">
        <f t="shared" si="88"/>
        <v>0</v>
      </c>
      <c r="Q3280" s="10"/>
      <c r="R3280" s="10"/>
      <c r="S3280" s="10"/>
      <c r="T3280" s="180">
        <f t="shared" si="89"/>
        <v>622.42857142857144</v>
      </c>
      <c r="U3280" s="10"/>
      <c r="V3280" s="10"/>
      <c r="W3280" s="10"/>
      <c r="Y3280" s="10"/>
      <c r="Z3280" s="10"/>
      <c r="AB3280" s="10"/>
      <c r="AC3280" s="10"/>
      <c r="AD3280" s="10"/>
      <c r="AE3280" s="3"/>
      <c r="AF3280" s="3"/>
    </row>
    <row r="3281" spans="1:32" x14ac:dyDescent="0.2">
      <c r="A3281" s="55"/>
      <c r="B3281" s="199"/>
      <c r="C3281" s="10" t="s">
        <v>464</v>
      </c>
      <c r="D3281" s="10"/>
      <c r="E3281" s="10" t="s">
        <v>200</v>
      </c>
      <c r="F3281" s="392">
        <v>2280</v>
      </c>
      <c r="G3281" s="10"/>
      <c r="H3281" s="10">
        <f t="shared" si="90"/>
        <v>7</v>
      </c>
      <c r="I3281" s="10"/>
      <c r="J3281" s="10"/>
      <c r="K3281" s="10"/>
      <c r="M3281" s="10">
        <v>1</v>
      </c>
      <c r="N3281" s="69"/>
      <c r="P3281" s="248">
        <f t="shared" si="88"/>
        <v>0</v>
      </c>
      <c r="Q3281" s="10"/>
      <c r="R3281" s="10"/>
      <c r="S3281" s="10"/>
      <c r="T3281" s="180">
        <f t="shared" si="89"/>
        <v>2280</v>
      </c>
      <c r="U3281" s="10"/>
      <c r="V3281" s="10"/>
      <c r="W3281" s="10"/>
      <c r="Y3281" s="10"/>
      <c r="Z3281" s="10"/>
      <c r="AB3281" s="10"/>
      <c r="AC3281" s="10"/>
      <c r="AD3281" s="10"/>
      <c r="AE3281" s="3"/>
      <c r="AF3281" s="3"/>
    </row>
    <row r="3282" spans="1:32" x14ac:dyDescent="0.2">
      <c r="A3282" s="55"/>
      <c r="B3282" s="199"/>
      <c r="C3282" s="10" t="s">
        <v>465</v>
      </c>
      <c r="D3282" s="10"/>
      <c r="E3282" s="10" t="s">
        <v>466</v>
      </c>
      <c r="F3282" s="392">
        <v>1290643</v>
      </c>
      <c r="G3282" s="10"/>
      <c r="H3282" s="10">
        <f t="shared" si="90"/>
        <v>4185</v>
      </c>
      <c r="I3282" s="10"/>
      <c r="J3282" s="10"/>
      <c r="K3282" s="10"/>
      <c r="M3282" s="10">
        <v>467</v>
      </c>
      <c r="N3282" s="69"/>
      <c r="P3282" s="248">
        <f t="shared" si="88"/>
        <v>0</v>
      </c>
      <c r="Q3282" s="10"/>
      <c r="R3282" s="10"/>
      <c r="S3282" s="10"/>
      <c r="T3282" s="180">
        <f t="shared" si="89"/>
        <v>2763.6895074946465</v>
      </c>
      <c r="U3282" s="10"/>
      <c r="V3282" s="10"/>
      <c r="W3282" s="10"/>
      <c r="Y3282" s="10"/>
      <c r="Z3282" s="10"/>
      <c r="AB3282" s="10"/>
      <c r="AC3282" s="10"/>
      <c r="AD3282" s="10"/>
      <c r="AE3282" s="3"/>
      <c r="AF3282" s="3"/>
    </row>
    <row r="3283" spans="1:32" x14ac:dyDescent="0.2">
      <c r="A3283" s="55"/>
      <c r="B3283" s="199"/>
      <c r="C3283" s="10" t="s">
        <v>467</v>
      </c>
      <c r="D3283" s="10"/>
      <c r="E3283" s="10" t="s">
        <v>144</v>
      </c>
      <c r="F3283" s="392">
        <v>1031</v>
      </c>
      <c r="G3283" s="10"/>
      <c r="H3283" s="10">
        <f t="shared" si="90"/>
        <v>3</v>
      </c>
      <c r="I3283" s="10"/>
      <c r="J3283" s="10"/>
      <c r="K3283" s="10"/>
      <c r="M3283" s="10">
        <v>7</v>
      </c>
      <c r="N3283" s="69"/>
      <c r="P3283" s="248">
        <f t="shared" si="88"/>
        <v>0</v>
      </c>
      <c r="Q3283" s="10"/>
      <c r="R3283" s="10"/>
      <c r="S3283" s="10"/>
      <c r="T3283" s="180">
        <f t="shared" si="89"/>
        <v>147.28571428571428</v>
      </c>
      <c r="U3283" s="10"/>
      <c r="V3283" s="10"/>
      <c r="W3283" s="10"/>
      <c r="Y3283" s="10"/>
      <c r="Z3283" s="10"/>
      <c r="AB3283" s="10"/>
      <c r="AC3283" s="10"/>
      <c r="AD3283" s="10"/>
      <c r="AE3283" s="3"/>
      <c r="AF3283" s="3"/>
    </row>
    <row r="3284" spans="1:32" x14ac:dyDescent="0.2">
      <c r="A3284" s="55"/>
      <c r="B3284" s="199"/>
      <c r="C3284" s="10" t="s">
        <v>467</v>
      </c>
      <c r="D3284" s="10"/>
      <c r="E3284" s="10" t="s">
        <v>69</v>
      </c>
      <c r="F3284" s="392">
        <v>372571</v>
      </c>
      <c r="G3284" s="10"/>
      <c r="H3284" s="10">
        <f t="shared" si="90"/>
        <v>1208</v>
      </c>
      <c r="I3284" s="10"/>
      <c r="J3284" s="10"/>
      <c r="K3284" s="10"/>
      <c r="M3284" s="10">
        <v>35</v>
      </c>
      <c r="N3284" s="69"/>
      <c r="P3284" s="248">
        <f t="shared" si="88"/>
        <v>0</v>
      </c>
      <c r="Q3284" s="10"/>
      <c r="R3284" s="10"/>
      <c r="S3284" s="10"/>
      <c r="T3284" s="180">
        <f t="shared" si="89"/>
        <v>10644.885714285714</v>
      </c>
      <c r="U3284" s="10"/>
      <c r="V3284" s="10"/>
      <c r="W3284" s="10"/>
      <c r="Y3284" s="10"/>
      <c r="Z3284" s="10"/>
      <c r="AB3284" s="10"/>
      <c r="AC3284" s="10"/>
      <c r="AD3284" s="10"/>
      <c r="AE3284" s="3"/>
      <c r="AF3284" s="3"/>
    </row>
    <row r="3285" spans="1:32" x14ac:dyDescent="0.2">
      <c r="A3285" s="55"/>
      <c r="B3285" s="199"/>
      <c r="C3285" s="10" t="s">
        <v>468</v>
      </c>
      <c r="D3285" s="10"/>
      <c r="E3285" s="10" t="s">
        <v>200</v>
      </c>
      <c r="F3285" s="392">
        <v>11379</v>
      </c>
      <c r="G3285" s="10"/>
      <c r="H3285" s="10">
        <f t="shared" si="90"/>
        <v>37</v>
      </c>
      <c r="I3285" s="10"/>
      <c r="J3285" s="10"/>
      <c r="K3285" s="10"/>
      <c r="M3285" s="10">
        <v>3</v>
      </c>
      <c r="N3285" s="69"/>
      <c r="P3285" s="248">
        <f t="shared" si="88"/>
        <v>0</v>
      </c>
      <c r="Q3285" s="10"/>
      <c r="R3285" s="10"/>
      <c r="S3285" s="10"/>
      <c r="T3285" s="180">
        <f t="shared" si="89"/>
        <v>3793</v>
      </c>
      <c r="U3285" s="10"/>
      <c r="V3285" s="10"/>
      <c r="W3285" s="10"/>
      <c r="Y3285" s="10"/>
      <c r="Z3285" s="10"/>
      <c r="AB3285" s="10"/>
      <c r="AC3285" s="10"/>
      <c r="AD3285" s="10"/>
      <c r="AE3285" s="3"/>
      <c r="AF3285" s="3"/>
    </row>
    <row r="3286" spans="1:32" x14ac:dyDescent="0.2">
      <c r="A3286" s="55"/>
      <c r="B3286" s="199"/>
      <c r="C3286" s="10" t="s">
        <v>469</v>
      </c>
      <c r="D3286" s="10"/>
      <c r="E3286" s="10" t="s">
        <v>123</v>
      </c>
      <c r="F3286" s="392"/>
      <c r="G3286" s="10"/>
      <c r="H3286" s="10">
        <f t="shared" si="90"/>
        <v>0</v>
      </c>
      <c r="I3286" s="10"/>
      <c r="J3286" s="10"/>
      <c r="K3286" s="10"/>
      <c r="M3286" s="10">
        <v>1</v>
      </c>
      <c r="N3286" s="69"/>
      <c r="P3286" s="248">
        <f t="shared" si="88"/>
        <v>0</v>
      </c>
      <c r="Q3286" s="10"/>
      <c r="R3286" s="10"/>
      <c r="S3286" s="10"/>
      <c r="T3286" s="180">
        <f t="shared" si="89"/>
        <v>0</v>
      </c>
      <c r="U3286" s="10"/>
      <c r="V3286" s="10"/>
      <c r="W3286" s="10"/>
      <c r="Y3286" s="10"/>
      <c r="Z3286" s="10"/>
      <c r="AB3286" s="10"/>
      <c r="AC3286" s="10"/>
      <c r="AD3286" s="10"/>
      <c r="AE3286" s="3"/>
      <c r="AF3286" s="3"/>
    </row>
    <row r="3287" spans="1:32" x14ac:dyDescent="0.2">
      <c r="A3287" s="55"/>
      <c r="B3287" s="199"/>
      <c r="C3287" s="10" t="s">
        <v>469</v>
      </c>
      <c r="D3287" s="10"/>
      <c r="E3287" s="10" t="s">
        <v>99</v>
      </c>
      <c r="F3287" s="392">
        <v>4196751</v>
      </c>
      <c r="G3287" s="10"/>
      <c r="H3287" s="10">
        <f t="shared" si="90"/>
        <v>13607</v>
      </c>
      <c r="I3287" s="10"/>
      <c r="J3287" s="10"/>
      <c r="K3287" s="10"/>
      <c r="M3287" s="10">
        <v>1161</v>
      </c>
      <c r="N3287" s="69"/>
      <c r="P3287" s="248">
        <f t="shared" si="88"/>
        <v>0</v>
      </c>
      <c r="Q3287" s="10"/>
      <c r="R3287" s="10"/>
      <c r="S3287" s="10"/>
      <c r="T3287" s="180">
        <f t="shared" si="89"/>
        <v>3614.7726098191215</v>
      </c>
      <c r="U3287" s="10"/>
      <c r="V3287" s="10"/>
      <c r="W3287" s="10"/>
      <c r="Y3287" s="10"/>
      <c r="Z3287" s="10"/>
      <c r="AB3287" s="10"/>
      <c r="AC3287" s="10"/>
      <c r="AD3287" s="10"/>
      <c r="AE3287" s="3"/>
      <c r="AF3287" s="3"/>
    </row>
    <row r="3288" spans="1:32" x14ac:dyDescent="0.2">
      <c r="A3288" s="55"/>
      <c r="B3288" s="199"/>
      <c r="C3288" s="10" t="s">
        <v>470</v>
      </c>
      <c r="D3288" s="10"/>
      <c r="E3288" s="10" t="s">
        <v>69</v>
      </c>
      <c r="F3288" s="392">
        <v>89119</v>
      </c>
      <c r="G3288" s="10"/>
      <c r="H3288" s="10">
        <f t="shared" si="90"/>
        <v>289</v>
      </c>
      <c r="I3288" s="10"/>
      <c r="J3288" s="10"/>
      <c r="K3288" s="10"/>
      <c r="M3288" s="10">
        <v>30</v>
      </c>
      <c r="N3288" s="69"/>
      <c r="P3288" s="248">
        <f t="shared" si="88"/>
        <v>0</v>
      </c>
      <c r="Q3288" s="10"/>
      <c r="R3288" s="10"/>
      <c r="S3288" s="10"/>
      <c r="T3288" s="180">
        <f t="shared" si="89"/>
        <v>2970.6333333333332</v>
      </c>
      <c r="U3288" s="10"/>
      <c r="V3288" s="10"/>
      <c r="W3288" s="10"/>
      <c r="Y3288" s="10"/>
      <c r="Z3288" s="10"/>
      <c r="AB3288" s="10"/>
      <c r="AC3288" s="10"/>
      <c r="AD3288" s="10"/>
      <c r="AE3288" s="3"/>
      <c r="AF3288" s="3"/>
    </row>
    <row r="3289" spans="1:32" x14ac:dyDescent="0.2">
      <c r="A3289" s="55"/>
      <c r="B3289" s="199"/>
      <c r="C3289" s="10" t="s">
        <v>471</v>
      </c>
      <c r="D3289" s="10"/>
      <c r="E3289" s="10" t="s">
        <v>62</v>
      </c>
      <c r="F3289" s="392">
        <v>686</v>
      </c>
      <c r="G3289" s="10"/>
      <c r="H3289" s="10">
        <f t="shared" si="90"/>
        <v>2</v>
      </c>
      <c r="I3289" s="10"/>
      <c r="J3289" s="10"/>
      <c r="K3289" s="10"/>
      <c r="M3289" s="10">
        <v>1</v>
      </c>
      <c r="N3289" s="69"/>
      <c r="P3289" s="248">
        <f t="shared" si="88"/>
        <v>0</v>
      </c>
      <c r="Q3289" s="10"/>
      <c r="R3289" s="10"/>
      <c r="S3289" s="10"/>
      <c r="T3289" s="180">
        <f t="shared" si="89"/>
        <v>686</v>
      </c>
      <c r="U3289" s="10"/>
      <c r="V3289" s="10"/>
      <c r="W3289" s="10"/>
      <c r="Y3289" s="10"/>
      <c r="Z3289" s="10"/>
      <c r="AB3289" s="10"/>
      <c r="AC3289" s="10"/>
      <c r="AD3289" s="10"/>
      <c r="AE3289" s="3"/>
      <c r="AF3289" s="3"/>
    </row>
    <row r="3290" spans="1:32" x14ac:dyDescent="0.2">
      <c r="A3290" s="55"/>
      <c r="B3290" s="199"/>
      <c r="C3290" s="10" t="s">
        <v>471</v>
      </c>
      <c r="D3290" s="10"/>
      <c r="E3290" s="10" t="s">
        <v>64</v>
      </c>
      <c r="F3290" s="392">
        <v>63406</v>
      </c>
      <c r="G3290" s="10"/>
      <c r="H3290" s="10">
        <f t="shared" si="90"/>
        <v>206</v>
      </c>
      <c r="I3290" s="10"/>
      <c r="J3290" s="10"/>
      <c r="K3290" s="10"/>
      <c r="M3290" s="10">
        <v>3</v>
      </c>
      <c r="N3290" s="69"/>
      <c r="P3290" s="248">
        <f t="shared" si="88"/>
        <v>0</v>
      </c>
      <c r="Q3290" s="10"/>
      <c r="R3290" s="10"/>
      <c r="S3290" s="10"/>
      <c r="T3290" s="180">
        <f t="shared" si="89"/>
        <v>21135.333333333332</v>
      </c>
      <c r="U3290" s="10"/>
      <c r="V3290" s="10"/>
      <c r="W3290" s="10"/>
      <c r="Y3290" s="10"/>
      <c r="Z3290" s="10"/>
      <c r="AB3290" s="10"/>
      <c r="AC3290" s="10"/>
      <c r="AD3290" s="10"/>
      <c r="AE3290" s="3"/>
      <c r="AF3290" s="3"/>
    </row>
    <row r="3291" spans="1:32" x14ac:dyDescent="0.2">
      <c r="A3291" s="55"/>
      <c r="B3291" s="199"/>
      <c r="C3291" s="10" t="s">
        <v>471</v>
      </c>
      <c r="D3291" s="10"/>
      <c r="E3291" s="10" t="s">
        <v>210</v>
      </c>
      <c r="F3291" s="392">
        <v>1680</v>
      </c>
      <c r="G3291" s="10"/>
      <c r="H3291" s="10">
        <f t="shared" si="90"/>
        <v>5</v>
      </c>
      <c r="I3291" s="10"/>
      <c r="J3291" s="10"/>
      <c r="K3291" s="10"/>
      <c r="M3291" s="10">
        <v>1</v>
      </c>
      <c r="N3291" s="69"/>
      <c r="P3291" s="248">
        <f t="shared" ref="P3291:P3354" si="91">J3291/M3291</f>
        <v>0</v>
      </c>
      <c r="Q3291" s="10"/>
      <c r="R3291" s="10"/>
      <c r="S3291" s="10"/>
      <c r="T3291" s="180">
        <f t="shared" ref="T3291:T3354" si="92">F3291/M3291</f>
        <v>1680</v>
      </c>
      <c r="U3291" s="10"/>
      <c r="V3291" s="10"/>
      <c r="W3291" s="10"/>
      <c r="Y3291" s="10"/>
      <c r="Z3291" s="10"/>
      <c r="AB3291" s="10"/>
      <c r="AC3291" s="10"/>
      <c r="AD3291" s="10"/>
      <c r="AE3291" s="3"/>
      <c r="AF3291" s="3"/>
    </row>
    <row r="3292" spans="1:32" x14ac:dyDescent="0.2">
      <c r="A3292" s="55"/>
      <c r="B3292" s="199"/>
      <c r="C3292" s="10" t="s">
        <v>471</v>
      </c>
      <c r="D3292" s="10"/>
      <c r="E3292" s="10" t="s">
        <v>223</v>
      </c>
      <c r="F3292" s="392">
        <v>141</v>
      </c>
      <c r="G3292" s="10"/>
      <c r="H3292" s="10">
        <f t="shared" si="90"/>
        <v>0</v>
      </c>
      <c r="I3292" s="10"/>
      <c r="J3292" s="10"/>
      <c r="K3292" s="10"/>
      <c r="M3292" s="10">
        <v>1</v>
      </c>
      <c r="N3292" s="69"/>
      <c r="P3292" s="248">
        <f t="shared" si="91"/>
        <v>0</v>
      </c>
      <c r="Q3292" s="10"/>
      <c r="R3292" s="10"/>
      <c r="S3292" s="10"/>
      <c r="T3292" s="180">
        <f t="shared" si="92"/>
        <v>141</v>
      </c>
      <c r="U3292" s="10"/>
      <c r="V3292" s="10"/>
      <c r="W3292" s="10"/>
      <c r="Y3292" s="10"/>
      <c r="Z3292" s="10"/>
      <c r="AB3292" s="10"/>
      <c r="AC3292" s="10"/>
      <c r="AD3292" s="10"/>
      <c r="AE3292" s="3"/>
      <c r="AF3292" s="3"/>
    </row>
    <row r="3293" spans="1:32" x14ac:dyDescent="0.2">
      <c r="A3293" s="55"/>
      <c r="B3293" s="199"/>
      <c r="C3293" s="10" t="s">
        <v>471</v>
      </c>
      <c r="D3293" s="10"/>
      <c r="E3293" s="10" t="s">
        <v>76</v>
      </c>
      <c r="F3293" s="392">
        <v>1523</v>
      </c>
      <c r="G3293" s="10"/>
      <c r="H3293" s="10">
        <f t="shared" si="90"/>
        <v>5</v>
      </c>
      <c r="I3293" s="10"/>
      <c r="J3293" s="10"/>
      <c r="K3293" s="10"/>
      <c r="M3293" s="10">
        <v>1</v>
      </c>
      <c r="N3293" s="69"/>
      <c r="P3293" s="248">
        <f t="shared" si="91"/>
        <v>0</v>
      </c>
      <c r="Q3293" s="10"/>
      <c r="R3293" s="10"/>
      <c r="S3293" s="10"/>
      <c r="T3293" s="180">
        <f t="shared" si="92"/>
        <v>1523</v>
      </c>
      <c r="U3293" s="10"/>
      <c r="V3293" s="10"/>
      <c r="W3293" s="10"/>
      <c r="Y3293" s="10"/>
      <c r="Z3293" s="10"/>
      <c r="AB3293" s="10"/>
      <c r="AC3293" s="10"/>
      <c r="AD3293" s="10"/>
      <c r="AE3293" s="3"/>
      <c r="AF3293" s="3"/>
    </row>
    <row r="3294" spans="1:32" x14ac:dyDescent="0.2">
      <c r="A3294" s="55"/>
      <c r="B3294" s="199"/>
      <c r="C3294" s="10" t="s">
        <v>471</v>
      </c>
      <c r="D3294" s="10"/>
      <c r="E3294" s="10" t="s">
        <v>292</v>
      </c>
      <c r="F3294" s="392">
        <v>11292280</v>
      </c>
      <c r="G3294" s="10"/>
      <c r="H3294" s="10">
        <f t="shared" si="90"/>
        <v>36612</v>
      </c>
      <c r="I3294" s="10"/>
      <c r="J3294" s="10"/>
      <c r="K3294" s="10"/>
      <c r="M3294" s="10">
        <v>260</v>
      </c>
      <c r="N3294" s="69"/>
      <c r="P3294" s="248">
        <f t="shared" si="91"/>
        <v>0</v>
      </c>
      <c r="Q3294" s="10"/>
      <c r="R3294" s="10"/>
      <c r="S3294" s="10"/>
      <c r="T3294" s="180">
        <f t="shared" si="92"/>
        <v>43431.846153846156</v>
      </c>
      <c r="U3294" s="10"/>
      <c r="V3294" s="10"/>
      <c r="W3294" s="10"/>
      <c r="Y3294" s="10"/>
      <c r="Z3294" s="10"/>
      <c r="AB3294" s="10"/>
      <c r="AC3294" s="10"/>
      <c r="AD3294" s="10"/>
      <c r="AE3294" s="3"/>
      <c r="AF3294" s="3"/>
    </row>
    <row r="3295" spans="1:32" x14ac:dyDescent="0.2">
      <c r="A3295" s="55"/>
      <c r="B3295" s="199"/>
      <c r="C3295" s="10" t="s">
        <v>472</v>
      </c>
      <c r="D3295" s="10"/>
      <c r="E3295" s="10" t="s">
        <v>286</v>
      </c>
      <c r="F3295" s="392">
        <v>20822</v>
      </c>
      <c r="G3295" s="10"/>
      <c r="H3295" s="10">
        <f t="shared" si="90"/>
        <v>68</v>
      </c>
      <c r="I3295" s="10"/>
      <c r="J3295" s="10"/>
      <c r="K3295" s="10"/>
      <c r="M3295" s="10">
        <v>30</v>
      </c>
      <c r="N3295" s="69"/>
      <c r="P3295" s="248">
        <f t="shared" si="91"/>
        <v>0</v>
      </c>
      <c r="Q3295" s="10"/>
      <c r="R3295" s="10"/>
      <c r="S3295" s="10"/>
      <c r="T3295" s="180">
        <f t="shared" si="92"/>
        <v>694.06666666666672</v>
      </c>
      <c r="U3295" s="10"/>
      <c r="V3295" s="10"/>
      <c r="W3295" s="10"/>
      <c r="Y3295" s="10"/>
      <c r="Z3295" s="10"/>
      <c r="AB3295" s="10"/>
      <c r="AC3295" s="10"/>
      <c r="AD3295" s="10"/>
      <c r="AE3295" s="3"/>
      <c r="AF3295" s="3"/>
    </row>
    <row r="3296" spans="1:32" x14ac:dyDescent="0.2">
      <c r="A3296" s="55"/>
      <c r="B3296" s="199"/>
      <c r="C3296" s="10" t="s">
        <v>473</v>
      </c>
      <c r="D3296" s="10"/>
      <c r="E3296" s="10" t="s">
        <v>474</v>
      </c>
      <c r="F3296" s="392">
        <v>590611</v>
      </c>
      <c r="G3296" s="10"/>
      <c r="H3296" s="10">
        <f t="shared" si="90"/>
        <v>1915</v>
      </c>
      <c r="I3296" s="10"/>
      <c r="J3296" s="10"/>
      <c r="K3296" s="10"/>
      <c r="M3296" s="10">
        <v>53</v>
      </c>
      <c r="N3296" s="69"/>
      <c r="P3296" s="248">
        <f t="shared" si="91"/>
        <v>0</v>
      </c>
      <c r="Q3296" s="10"/>
      <c r="R3296" s="10"/>
      <c r="S3296" s="10"/>
      <c r="T3296" s="180">
        <f t="shared" si="92"/>
        <v>11143.603773584906</v>
      </c>
      <c r="U3296" s="10"/>
      <c r="V3296" s="10"/>
      <c r="W3296" s="10"/>
      <c r="Y3296" s="10"/>
      <c r="Z3296" s="10"/>
      <c r="AB3296" s="10"/>
      <c r="AC3296" s="10"/>
      <c r="AD3296" s="10"/>
      <c r="AE3296" s="3"/>
      <c r="AF3296" s="3"/>
    </row>
    <row r="3297" spans="1:32" x14ac:dyDescent="0.2">
      <c r="A3297" s="55"/>
      <c r="B3297" s="199"/>
      <c r="C3297" s="10" t="s">
        <v>473</v>
      </c>
      <c r="D3297" s="10"/>
      <c r="E3297" s="10" t="s">
        <v>133</v>
      </c>
      <c r="F3297" s="392">
        <v>335</v>
      </c>
      <c r="G3297" s="10"/>
      <c r="H3297" s="10">
        <f t="shared" si="90"/>
        <v>1</v>
      </c>
      <c r="I3297" s="10"/>
      <c r="J3297" s="10"/>
      <c r="K3297" s="10"/>
      <c r="M3297" s="10">
        <v>1</v>
      </c>
      <c r="N3297" s="69"/>
      <c r="P3297" s="248">
        <f t="shared" si="91"/>
        <v>0</v>
      </c>
      <c r="Q3297" s="10"/>
      <c r="R3297" s="10"/>
      <c r="S3297" s="10"/>
      <c r="T3297" s="180">
        <f t="shared" si="92"/>
        <v>335</v>
      </c>
      <c r="U3297" s="10"/>
      <c r="V3297" s="10"/>
      <c r="W3297" s="10"/>
      <c r="Y3297" s="10"/>
      <c r="Z3297" s="10"/>
      <c r="AB3297" s="10"/>
      <c r="AC3297" s="10"/>
      <c r="AD3297" s="10"/>
      <c r="AE3297" s="3"/>
      <c r="AF3297" s="3"/>
    </row>
    <row r="3298" spans="1:32" x14ac:dyDescent="0.2">
      <c r="A3298" s="55"/>
      <c r="B3298" s="199"/>
      <c r="C3298" s="10" t="s">
        <v>475</v>
      </c>
      <c r="D3298" s="10"/>
      <c r="E3298" s="10" t="s">
        <v>133</v>
      </c>
      <c r="F3298" s="392">
        <v>218485</v>
      </c>
      <c r="G3298" s="10"/>
      <c r="H3298" s="10">
        <f t="shared" si="90"/>
        <v>708</v>
      </c>
      <c r="I3298" s="10"/>
      <c r="J3298" s="10"/>
      <c r="K3298" s="10"/>
      <c r="M3298" s="10">
        <v>137</v>
      </c>
      <c r="N3298" s="69"/>
      <c r="P3298" s="248">
        <f t="shared" si="91"/>
        <v>0</v>
      </c>
      <c r="Q3298" s="10"/>
      <c r="R3298" s="10"/>
      <c r="S3298" s="10"/>
      <c r="T3298" s="180">
        <f t="shared" si="92"/>
        <v>1594.7810218978102</v>
      </c>
      <c r="U3298" s="10"/>
      <c r="V3298" s="10"/>
      <c r="W3298" s="10"/>
      <c r="Y3298" s="10"/>
      <c r="Z3298" s="10"/>
      <c r="AB3298" s="10"/>
      <c r="AC3298" s="10"/>
      <c r="AD3298" s="10"/>
      <c r="AE3298" s="3"/>
      <c r="AF3298" s="3"/>
    </row>
    <row r="3299" spans="1:32" x14ac:dyDescent="0.2">
      <c r="A3299" s="55"/>
      <c r="B3299" s="199"/>
      <c r="C3299" s="10" t="s">
        <v>476</v>
      </c>
      <c r="D3299" s="10"/>
      <c r="E3299" s="10" t="s">
        <v>72</v>
      </c>
      <c r="F3299" s="392">
        <v>361</v>
      </c>
      <c r="G3299" s="10"/>
      <c r="H3299" s="10">
        <f t="shared" si="90"/>
        <v>1</v>
      </c>
      <c r="I3299" s="10"/>
      <c r="J3299" s="10"/>
      <c r="K3299" s="10"/>
      <c r="M3299" s="10">
        <v>1</v>
      </c>
      <c r="N3299" s="69"/>
      <c r="P3299" s="248">
        <f t="shared" si="91"/>
        <v>0</v>
      </c>
      <c r="Q3299" s="10"/>
      <c r="R3299" s="10"/>
      <c r="S3299" s="10"/>
      <c r="T3299" s="180">
        <f t="shared" si="92"/>
        <v>361</v>
      </c>
      <c r="U3299" s="10"/>
      <c r="V3299" s="10"/>
      <c r="W3299" s="10"/>
      <c r="Y3299" s="10"/>
      <c r="Z3299" s="10"/>
      <c r="AB3299" s="10"/>
      <c r="AC3299" s="10"/>
      <c r="AD3299" s="10"/>
      <c r="AE3299" s="3"/>
      <c r="AF3299" s="3"/>
    </row>
    <row r="3300" spans="1:32" x14ac:dyDescent="0.2">
      <c r="A3300" s="55"/>
      <c r="B3300" s="199"/>
      <c r="C3300" s="10" t="s">
        <v>476</v>
      </c>
      <c r="D3300" s="10"/>
      <c r="E3300" s="10" t="s">
        <v>195</v>
      </c>
      <c r="F3300" s="392">
        <v>165403</v>
      </c>
      <c r="G3300" s="10"/>
      <c r="H3300" s="10">
        <f t="shared" ref="H3300:H3363" si="93">ROUND($H$3440*F3300/$F$3440,0)</f>
        <v>536</v>
      </c>
      <c r="I3300" s="10"/>
      <c r="J3300" s="10"/>
      <c r="K3300" s="10"/>
      <c r="M3300" s="10">
        <v>114</v>
      </c>
      <c r="N3300" s="69"/>
      <c r="P3300" s="248">
        <f t="shared" si="91"/>
        <v>0</v>
      </c>
      <c r="Q3300" s="10"/>
      <c r="R3300" s="10"/>
      <c r="S3300" s="10"/>
      <c r="T3300" s="180">
        <f t="shared" si="92"/>
        <v>1450.9035087719299</v>
      </c>
      <c r="U3300" s="10"/>
      <c r="V3300" s="10"/>
      <c r="W3300" s="10"/>
      <c r="Y3300" s="10"/>
      <c r="Z3300" s="10"/>
      <c r="AB3300" s="10"/>
      <c r="AC3300" s="10"/>
      <c r="AD3300" s="10"/>
      <c r="AE3300" s="3"/>
      <c r="AF3300" s="3"/>
    </row>
    <row r="3301" spans="1:32" x14ac:dyDescent="0.2">
      <c r="A3301" s="55"/>
      <c r="B3301" s="199"/>
      <c r="C3301" s="10" t="s">
        <v>477</v>
      </c>
      <c r="D3301" s="10"/>
      <c r="E3301" s="10" t="s">
        <v>71</v>
      </c>
      <c r="F3301" s="392">
        <v>19</v>
      </c>
      <c r="G3301" s="10"/>
      <c r="H3301" s="10">
        <f t="shared" si="93"/>
        <v>0</v>
      </c>
      <c r="I3301" s="10"/>
      <c r="J3301" s="10"/>
      <c r="K3301" s="10"/>
      <c r="M3301" s="10">
        <v>1</v>
      </c>
      <c r="N3301" s="69"/>
      <c r="P3301" s="248">
        <f t="shared" si="91"/>
        <v>0</v>
      </c>
      <c r="Q3301" s="10"/>
      <c r="R3301" s="10"/>
      <c r="S3301" s="10"/>
      <c r="T3301" s="180">
        <f t="shared" si="92"/>
        <v>19</v>
      </c>
      <c r="U3301" s="10"/>
      <c r="V3301" s="10"/>
      <c r="W3301" s="10"/>
      <c r="Y3301" s="10"/>
      <c r="Z3301" s="10"/>
      <c r="AB3301" s="10"/>
      <c r="AC3301" s="10"/>
      <c r="AD3301" s="10"/>
      <c r="AE3301" s="3"/>
      <c r="AF3301" s="3"/>
    </row>
    <row r="3302" spans="1:32" x14ac:dyDescent="0.2">
      <c r="A3302" s="55"/>
      <c r="B3302" s="199"/>
      <c r="C3302" s="10" t="s">
        <v>477</v>
      </c>
      <c r="D3302" s="10"/>
      <c r="E3302" s="10" t="s">
        <v>452</v>
      </c>
      <c r="F3302" s="392">
        <v>266</v>
      </c>
      <c r="G3302" s="10"/>
      <c r="H3302" s="10">
        <f t="shared" si="93"/>
        <v>1</v>
      </c>
      <c r="I3302" s="10"/>
      <c r="J3302" s="10"/>
      <c r="K3302" s="10"/>
      <c r="M3302" s="10">
        <v>1</v>
      </c>
      <c r="N3302" s="69"/>
      <c r="P3302" s="248">
        <f t="shared" si="91"/>
        <v>0</v>
      </c>
      <c r="Q3302" s="10"/>
      <c r="R3302" s="10"/>
      <c r="S3302" s="10"/>
      <c r="T3302" s="180">
        <f t="shared" si="92"/>
        <v>266</v>
      </c>
      <c r="U3302" s="10"/>
      <c r="V3302" s="10"/>
      <c r="W3302" s="10"/>
      <c r="Y3302" s="10"/>
      <c r="Z3302" s="10"/>
      <c r="AB3302" s="10"/>
      <c r="AC3302" s="10"/>
      <c r="AD3302" s="10"/>
      <c r="AE3302" s="3"/>
      <c r="AF3302" s="3"/>
    </row>
    <row r="3303" spans="1:32" x14ac:dyDescent="0.2">
      <c r="A3303" s="55"/>
      <c r="B3303" s="199"/>
      <c r="C3303" s="10" t="s">
        <v>477</v>
      </c>
      <c r="D3303" s="10"/>
      <c r="E3303" s="10" t="s">
        <v>478</v>
      </c>
      <c r="F3303" s="392">
        <v>343457</v>
      </c>
      <c r="G3303" s="10"/>
      <c r="H3303" s="10">
        <f t="shared" si="93"/>
        <v>1114</v>
      </c>
      <c r="I3303" s="10"/>
      <c r="J3303" s="10"/>
      <c r="K3303" s="10"/>
      <c r="M3303" s="10">
        <v>161</v>
      </c>
      <c r="N3303" s="69"/>
      <c r="P3303" s="248">
        <f t="shared" si="91"/>
        <v>0</v>
      </c>
      <c r="Q3303" s="10"/>
      <c r="R3303" s="10"/>
      <c r="S3303" s="10"/>
      <c r="T3303" s="180">
        <f t="shared" si="92"/>
        <v>2133.2732919254659</v>
      </c>
      <c r="U3303" s="10"/>
      <c r="V3303" s="10"/>
      <c r="W3303" s="10"/>
      <c r="Y3303" s="10"/>
      <c r="Z3303" s="10"/>
      <c r="AB3303" s="10"/>
      <c r="AC3303" s="10"/>
      <c r="AD3303" s="10"/>
      <c r="AE3303" s="3"/>
      <c r="AF3303" s="3"/>
    </row>
    <row r="3304" spans="1:32" x14ac:dyDescent="0.2">
      <c r="A3304" s="55"/>
      <c r="B3304" s="199"/>
      <c r="C3304" s="10" t="s">
        <v>477</v>
      </c>
      <c r="D3304" s="10"/>
      <c r="E3304" s="10" t="s">
        <v>163</v>
      </c>
      <c r="F3304" s="392">
        <v>1499</v>
      </c>
      <c r="G3304" s="10"/>
      <c r="H3304" s="10">
        <f t="shared" si="93"/>
        <v>5</v>
      </c>
      <c r="I3304" s="10"/>
      <c r="J3304" s="10"/>
      <c r="K3304" s="10"/>
      <c r="M3304" s="10">
        <v>1</v>
      </c>
      <c r="N3304" s="69"/>
      <c r="P3304" s="248">
        <f t="shared" si="91"/>
        <v>0</v>
      </c>
      <c r="Q3304" s="10"/>
      <c r="R3304" s="10"/>
      <c r="S3304" s="10"/>
      <c r="T3304" s="180">
        <f t="shared" si="92"/>
        <v>1499</v>
      </c>
      <c r="U3304" s="10"/>
      <c r="V3304" s="10"/>
      <c r="W3304" s="10"/>
      <c r="Y3304" s="10"/>
      <c r="Z3304" s="10"/>
      <c r="AB3304" s="10"/>
      <c r="AC3304" s="10"/>
      <c r="AD3304" s="10"/>
      <c r="AE3304" s="3"/>
      <c r="AF3304" s="3"/>
    </row>
    <row r="3305" spans="1:32" x14ac:dyDescent="0.2">
      <c r="A3305" s="55"/>
      <c r="B3305" s="199"/>
      <c r="C3305" s="10" t="s">
        <v>477</v>
      </c>
      <c r="D3305" s="10"/>
      <c r="E3305" s="10" t="s">
        <v>144</v>
      </c>
      <c r="F3305" s="392">
        <v>113</v>
      </c>
      <c r="G3305" s="10"/>
      <c r="H3305" s="10">
        <f t="shared" si="93"/>
        <v>0</v>
      </c>
      <c r="I3305" s="10"/>
      <c r="J3305" s="10"/>
      <c r="K3305" s="10"/>
      <c r="M3305" s="10">
        <v>1</v>
      </c>
      <c r="N3305" s="69"/>
      <c r="P3305" s="248">
        <f t="shared" si="91"/>
        <v>0</v>
      </c>
      <c r="Q3305" s="10"/>
      <c r="R3305" s="10"/>
      <c r="S3305" s="10"/>
      <c r="T3305" s="180">
        <f t="shared" si="92"/>
        <v>113</v>
      </c>
      <c r="U3305" s="10"/>
      <c r="V3305" s="10"/>
      <c r="W3305" s="10"/>
      <c r="Y3305" s="10"/>
      <c r="Z3305" s="10"/>
      <c r="AB3305" s="10"/>
      <c r="AC3305" s="10"/>
      <c r="AD3305" s="10"/>
      <c r="AE3305" s="3"/>
      <c r="AF3305" s="3"/>
    </row>
    <row r="3306" spans="1:32" x14ac:dyDescent="0.2">
      <c r="A3306" s="55"/>
      <c r="B3306" s="199"/>
      <c r="C3306" s="10" t="s">
        <v>479</v>
      </c>
      <c r="D3306" s="10"/>
      <c r="E3306" s="10" t="s">
        <v>144</v>
      </c>
      <c r="F3306" s="392">
        <v>36593</v>
      </c>
      <c r="G3306" s="10"/>
      <c r="H3306" s="10">
        <f t="shared" si="93"/>
        <v>119</v>
      </c>
      <c r="I3306" s="10"/>
      <c r="J3306" s="10"/>
      <c r="K3306" s="10"/>
      <c r="M3306" s="10">
        <v>7</v>
      </c>
      <c r="N3306" s="69"/>
      <c r="P3306" s="248">
        <f t="shared" si="91"/>
        <v>0</v>
      </c>
      <c r="Q3306" s="10"/>
      <c r="R3306" s="10"/>
      <c r="S3306" s="10"/>
      <c r="T3306" s="180">
        <f t="shared" si="92"/>
        <v>5227.5714285714284</v>
      </c>
      <c r="U3306" s="10"/>
      <c r="V3306" s="10"/>
      <c r="W3306" s="10"/>
      <c r="Y3306" s="10"/>
      <c r="Z3306" s="10"/>
      <c r="AB3306" s="10"/>
      <c r="AC3306" s="10"/>
      <c r="AD3306" s="10"/>
      <c r="AE3306" s="3"/>
      <c r="AF3306" s="3"/>
    </row>
    <row r="3307" spans="1:32" x14ac:dyDescent="0.2">
      <c r="A3307" s="55"/>
      <c r="B3307" s="199"/>
      <c r="C3307" s="10" t="s">
        <v>480</v>
      </c>
      <c r="D3307" s="10"/>
      <c r="E3307" s="10" t="s">
        <v>96</v>
      </c>
      <c r="F3307" s="392">
        <v>84</v>
      </c>
      <c r="G3307" s="10"/>
      <c r="H3307" s="10">
        <f t="shared" si="93"/>
        <v>0</v>
      </c>
      <c r="I3307" s="10"/>
      <c r="J3307" s="10"/>
      <c r="K3307" s="10"/>
      <c r="M3307" s="10">
        <v>3</v>
      </c>
      <c r="N3307" s="69"/>
      <c r="P3307" s="248">
        <f t="shared" si="91"/>
        <v>0</v>
      </c>
      <c r="Q3307" s="10"/>
      <c r="R3307" s="10"/>
      <c r="S3307" s="10"/>
      <c r="T3307" s="180">
        <f t="shared" si="92"/>
        <v>28</v>
      </c>
      <c r="U3307" s="10"/>
      <c r="V3307" s="10"/>
      <c r="W3307" s="10"/>
      <c r="Y3307" s="10"/>
      <c r="Z3307" s="10"/>
      <c r="AB3307" s="10"/>
      <c r="AC3307" s="10"/>
      <c r="AD3307" s="10"/>
      <c r="AE3307" s="3"/>
      <c r="AF3307" s="3"/>
    </row>
    <row r="3308" spans="1:32" x14ac:dyDescent="0.2">
      <c r="A3308" s="55"/>
      <c r="B3308" s="199"/>
      <c r="C3308" s="10" t="s">
        <v>481</v>
      </c>
      <c r="D3308" s="10"/>
      <c r="E3308" s="10" t="s">
        <v>446</v>
      </c>
      <c r="F3308" s="392">
        <v>30511</v>
      </c>
      <c r="G3308" s="10"/>
      <c r="H3308" s="10">
        <f t="shared" si="93"/>
        <v>99</v>
      </c>
      <c r="I3308" s="10"/>
      <c r="J3308" s="10"/>
      <c r="K3308" s="10"/>
      <c r="M3308" s="10">
        <v>28</v>
      </c>
      <c r="N3308" s="69"/>
      <c r="P3308" s="248">
        <f t="shared" si="91"/>
        <v>0</v>
      </c>
      <c r="Q3308" s="10"/>
      <c r="R3308" s="10"/>
      <c r="S3308" s="10"/>
      <c r="T3308" s="180">
        <f t="shared" si="92"/>
        <v>1089.6785714285713</v>
      </c>
      <c r="U3308" s="10"/>
      <c r="V3308" s="10"/>
      <c r="W3308" s="10"/>
      <c r="Y3308" s="10"/>
      <c r="Z3308" s="10"/>
      <c r="AB3308" s="10"/>
      <c r="AC3308" s="10"/>
      <c r="AD3308" s="10"/>
      <c r="AE3308" s="3"/>
      <c r="AF3308" s="3"/>
    </row>
    <row r="3309" spans="1:32" x14ac:dyDescent="0.2">
      <c r="A3309" s="55"/>
      <c r="B3309" s="199"/>
      <c r="C3309" s="10" t="s">
        <v>482</v>
      </c>
      <c r="D3309" s="10"/>
      <c r="E3309" s="10" t="s">
        <v>155</v>
      </c>
      <c r="F3309" s="392">
        <v>93252</v>
      </c>
      <c r="G3309" s="10"/>
      <c r="H3309" s="10">
        <f t="shared" si="93"/>
        <v>302</v>
      </c>
      <c r="I3309" s="10"/>
      <c r="J3309" s="10"/>
      <c r="K3309" s="10"/>
      <c r="M3309" s="10">
        <v>97</v>
      </c>
      <c r="N3309" s="69"/>
      <c r="P3309" s="248">
        <f t="shared" si="91"/>
        <v>0</v>
      </c>
      <c r="Q3309" s="10"/>
      <c r="R3309" s="10"/>
      <c r="S3309" s="10"/>
      <c r="T3309" s="180">
        <f t="shared" si="92"/>
        <v>961.36082474226805</v>
      </c>
      <c r="U3309" s="10"/>
      <c r="V3309" s="10"/>
      <c r="W3309" s="10"/>
      <c r="Y3309" s="10"/>
      <c r="Z3309" s="10"/>
      <c r="AB3309" s="10"/>
      <c r="AC3309" s="10"/>
      <c r="AD3309" s="10"/>
      <c r="AE3309" s="3"/>
      <c r="AF3309" s="3"/>
    </row>
    <row r="3310" spans="1:32" x14ac:dyDescent="0.2">
      <c r="A3310" s="55"/>
      <c r="B3310" s="199"/>
      <c r="C3310" s="10" t="s">
        <v>482</v>
      </c>
      <c r="D3310" s="10"/>
      <c r="E3310" s="10" t="s">
        <v>156</v>
      </c>
      <c r="F3310" s="392">
        <v>236</v>
      </c>
      <c r="G3310" s="10"/>
      <c r="H3310" s="10">
        <f t="shared" si="93"/>
        <v>1</v>
      </c>
      <c r="I3310" s="10"/>
      <c r="J3310" s="10"/>
      <c r="K3310" s="10"/>
      <c r="M3310" s="10">
        <v>1</v>
      </c>
      <c r="N3310" s="69"/>
      <c r="P3310" s="248">
        <f t="shared" si="91"/>
        <v>0</v>
      </c>
      <c r="Q3310" s="10"/>
      <c r="R3310" s="10"/>
      <c r="S3310" s="10"/>
      <c r="T3310" s="180">
        <f t="shared" si="92"/>
        <v>236</v>
      </c>
      <c r="U3310" s="10"/>
      <c r="V3310" s="10"/>
      <c r="W3310" s="10"/>
      <c r="Y3310" s="10"/>
      <c r="Z3310" s="10"/>
      <c r="AB3310" s="10"/>
      <c r="AC3310" s="10"/>
      <c r="AD3310" s="10"/>
      <c r="AE3310" s="3"/>
      <c r="AF3310" s="3"/>
    </row>
    <row r="3311" spans="1:32" x14ac:dyDescent="0.2">
      <c r="A3311" s="55"/>
      <c r="B3311" s="199"/>
      <c r="C3311" s="10" t="s">
        <v>483</v>
      </c>
      <c r="D3311" s="10"/>
      <c r="E3311" s="10" t="s">
        <v>484</v>
      </c>
      <c r="F3311" s="392">
        <v>188333</v>
      </c>
      <c r="G3311" s="10"/>
      <c r="H3311" s="10">
        <f t="shared" si="93"/>
        <v>611</v>
      </c>
      <c r="I3311" s="10"/>
      <c r="J3311" s="10"/>
      <c r="K3311" s="10"/>
      <c r="M3311" s="10">
        <v>45</v>
      </c>
      <c r="N3311" s="69"/>
      <c r="P3311" s="248">
        <f t="shared" si="91"/>
        <v>0</v>
      </c>
      <c r="Q3311" s="10"/>
      <c r="R3311" s="10"/>
      <c r="S3311" s="10"/>
      <c r="T3311" s="180">
        <f t="shared" si="92"/>
        <v>4185.1777777777779</v>
      </c>
      <c r="U3311" s="10"/>
      <c r="V3311" s="10"/>
      <c r="W3311" s="10"/>
      <c r="Y3311" s="10"/>
      <c r="Z3311" s="10"/>
      <c r="AB3311" s="10"/>
      <c r="AC3311" s="10"/>
      <c r="AD3311" s="10"/>
      <c r="AE3311" s="3"/>
      <c r="AF3311" s="3"/>
    </row>
    <row r="3312" spans="1:32" x14ac:dyDescent="0.2">
      <c r="A3312" s="55"/>
      <c r="B3312" s="199"/>
      <c r="C3312" s="10" t="s">
        <v>485</v>
      </c>
      <c r="D3312" s="10"/>
      <c r="E3312" s="10" t="s">
        <v>245</v>
      </c>
      <c r="F3312" s="392">
        <v>3233538</v>
      </c>
      <c r="G3312" s="10"/>
      <c r="H3312" s="10">
        <f t="shared" si="93"/>
        <v>10484</v>
      </c>
      <c r="I3312" s="10"/>
      <c r="J3312" s="10"/>
      <c r="K3312" s="10"/>
      <c r="M3312" s="10">
        <v>491</v>
      </c>
      <c r="N3312" s="69"/>
      <c r="P3312" s="248">
        <f t="shared" si="91"/>
        <v>0</v>
      </c>
      <c r="Q3312" s="10"/>
      <c r="R3312" s="10"/>
      <c r="S3312" s="10"/>
      <c r="T3312" s="180">
        <f t="shared" si="92"/>
        <v>6585.6171079429732</v>
      </c>
      <c r="U3312" s="10"/>
      <c r="V3312" s="10"/>
      <c r="W3312" s="10"/>
      <c r="Y3312" s="10"/>
      <c r="Z3312" s="10"/>
      <c r="AB3312" s="10"/>
      <c r="AC3312" s="10"/>
      <c r="AD3312" s="10"/>
      <c r="AE3312" s="3"/>
      <c r="AF3312" s="3"/>
    </row>
    <row r="3313" spans="1:32" x14ac:dyDescent="0.2">
      <c r="A3313" s="55"/>
      <c r="B3313" s="199"/>
      <c r="C3313" s="10" t="s">
        <v>485</v>
      </c>
      <c r="D3313" s="10"/>
      <c r="E3313" s="10" t="s">
        <v>526</v>
      </c>
      <c r="F3313" s="392">
        <v>3991</v>
      </c>
      <c r="G3313" s="10"/>
      <c r="H3313" s="10">
        <f t="shared" si="93"/>
        <v>13</v>
      </c>
      <c r="I3313" s="10"/>
      <c r="J3313" s="10"/>
      <c r="K3313" s="10"/>
      <c r="M3313" s="10">
        <v>2</v>
      </c>
      <c r="N3313" s="69"/>
      <c r="P3313" s="248">
        <f t="shared" si="91"/>
        <v>0</v>
      </c>
      <c r="Q3313" s="10"/>
      <c r="R3313" s="10"/>
      <c r="S3313" s="10"/>
      <c r="T3313" s="180">
        <f t="shared" si="92"/>
        <v>1995.5</v>
      </c>
      <c r="U3313" s="10"/>
      <c r="V3313" s="10"/>
      <c r="W3313" s="10"/>
      <c r="Y3313" s="10"/>
      <c r="Z3313" s="10"/>
      <c r="AB3313" s="10"/>
      <c r="AC3313" s="10"/>
      <c r="AD3313" s="10"/>
      <c r="AE3313" s="3"/>
      <c r="AF3313" s="3"/>
    </row>
    <row r="3314" spans="1:32" x14ac:dyDescent="0.2">
      <c r="A3314" s="55"/>
      <c r="B3314" s="199"/>
      <c r="C3314" s="10" t="s">
        <v>486</v>
      </c>
      <c r="D3314" s="10"/>
      <c r="E3314" s="10" t="s">
        <v>487</v>
      </c>
      <c r="F3314" s="392">
        <v>5524</v>
      </c>
      <c r="G3314" s="10"/>
      <c r="H3314" s="10">
        <f t="shared" si="93"/>
        <v>18</v>
      </c>
      <c r="I3314" s="10"/>
      <c r="J3314" s="10"/>
      <c r="K3314" s="10"/>
      <c r="M3314" s="10">
        <v>7</v>
      </c>
      <c r="N3314" s="69"/>
      <c r="P3314" s="248">
        <f t="shared" si="91"/>
        <v>0</v>
      </c>
      <c r="Q3314" s="10"/>
      <c r="R3314" s="10"/>
      <c r="S3314" s="10"/>
      <c r="T3314" s="180">
        <f t="shared" si="92"/>
        <v>789.14285714285711</v>
      </c>
      <c r="U3314" s="10"/>
      <c r="V3314" s="10"/>
      <c r="W3314" s="10"/>
      <c r="Y3314" s="10"/>
      <c r="Z3314" s="10"/>
      <c r="AB3314" s="10"/>
      <c r="AC3314" s="10"/>
      <c r="AD3314" s="10"/>
      <c r="AE3314" s="3"/>
      <c r="AF3314" s="3"/>
    </row>
    <row r="3315" spans="1:32" x14ac:dyDescent="0.2">
      <c r="A3315" s="55"/>
      <c r="B3315" s="199"/>
      <c r="C3315" s="10" t="s">
        <v>488</v>
      </c>
      <c r="D3315" s="10"/>
      <c r="E3315" s="10" t="s">
        <v>78</v>
      </c>
      <c r="F3315" s="392">
        <v>342579</v>
      </c>
      <c r="G3315" s="10"/>
      <c r="H3315" s="10">
        <f t="shared" si="93"/>
        <v>1111</v>
      </c>
      <c r="I3315" s="10"/>
      <c r="J3315" s="10"/>
      <c r="K3315" s="10"/>
      <c r="M3315" s="10">
        <v>23</v>
      </c>
      <c r="N3315" s="69"/>
      <c r="P3315" s="248">
        <f t="shared" si="91"/>
        <v>0</v>
      </c>
      <c r="Q3315" s="10"/>
      <c r="R3315" s="10"/>
      <c r="S3315" s="10"/>
      <c r="T3315" s="180">
        <f t="shared" si="92"/>
        <v>14894.739130434782</v>
      </c>
      <c r="U3315" s="10"/>
      <c r="V3315" s="10"/>
      <c r="W3315" s="10"/>
      <c r="Y3315" s="10"/>
      <c r="Z3315" s="10"/>
      <c r="AB3315" s="10"/>
      <c r="AC3315" s="10"/>
      <c r="AD3315" s="10"/>
      <c r="AE3315" s="3"/>
      <c r="AF3315" s="3"/>
    </row>
    <row r="3316" spans="1:32" x14ac:dyDescent="0.2">
      <c r="A3316" s="55"/>
      <c r="B3316" s="199"/>
      <c r="C3316" s="10" t="s">
        <v>489</v>
      </c>
      <c r="D3316" s="10"/>
      <c r="E3316" s="10" t="s">
        <v>144</v>
      </c>
      <c r="F3316" s="392">
        <v>18</v>
      </c>
      <c r="G3316" s="10"/>
      <c r="H3316" s="10">
        <f t="shared" si="93"/>
        <v>0</v>
      </c>
      <c r="I3316" s="10"/>
      <c r="J3316" s="10"/>
      <c r="K3316" s="10"/>
      <c r="M3316" s="10">
        <v>1</v>
      </c>
      <c r="N3316" s="69"/>
      <c r="P3316" s="248">
        <f t="shared" si="91"/>
        <v>0</v>
      </c>
      <c r="Q3316" s="10"/>
      <c r="R3316" s="10"/>
      <c r="S3316" s="10"/>
      <c r="T3316" s="180">
        <f t="shared" si="92"/>
        <v>18</v>
      </c>
      <c r="U3316" s="10"/>
      <c r="V3316" s="10"/>
      <c r="W3316" s="10"/>
      <c r="Y3316" s="10"/>
      <c r="Z3316" s="10"/>
      <c r="AB3316" s="10"/>
      <c r="AC3316" s="10"/>
      <c r="AD3316" s="10"/>
      <c r="AE3316" s="3"/>
      <c r="AF3316" s="3"/>
    </row>
    <row r="3317" spans="1:32" x14ac:dyDescent="0.2">
      <c r="A3317" s="55"/>
      <c r="B3317" s="199"/>
      <c r="C3317" s="10" t="s">
        <v>489</v>
      </c>
      <c r="D3317" s="10"/>
      <c r="E3317" s="10" t="s">
        <v>218</v>
      </c>
      <c r="F3317" s="392">
        <v>1395665</v>
      </c>
      <c r="G3317" s="10"/>
      <c r="H3317" s="10">
        <f t="shared" si="93"/>
        <v>4525</v>
      </c>
      <c r="I3317" s="10"/>
      <c r="J3317" s="10"/>
      <c r="K3317" s="10"/>
      <c r="M3317" s="10">
        <v>193</v>
      </c>
      <c r="N3317" s="69"/>
      <c r="P3317" s="248">
        <f t="shared" si="91"/>
        <v>0</v>
      </c>
      <c r="Q3317" s="10"/>
      <c r="R3317" s="10"/>
      <c r="S3317" s="10"/>
      <c r="T3317" s="180">
        <f t="shared" si="92"/>
        <v>7231.4248704663214</v>
      </c>
      <c r="U3317" s="10"/>
      <c r="V3317" s="10"/>
      <c r="W3317" s="10"/>
      <c r="Y3317" s="10"/>
      <c r="Z3317" s="10"/>
      <c r="AB3317" s="10"/>
      <c r="AC3317" s="10"/>
      <c r="AD3317" s="10"/>
      <c r="AE3317" s="3"/>
      <c r="AF3317" s="3"/>
    </row>
    <row r="3318" spans="1:32" x14ac:dyDescent="0.2">
      <c r="A3318" s="55"/>
      <c r="B3318" s="199"/>
      <c r="C3318" s="10" t="s">
        <v>490</v>
      </c>
      <c r="D3318" s="10"/>
      <c r="E3318" s="10" t="s">
        <v>163</v>
      </c>
      <c r="F3318" s="392">
        <v>3953921</v>
      </c>
      <c r="G3318" s="10"/>
      <c r="H3318" s="10">
        <f t="shared" si="93"/>
        <v>12820</v>
      </c>
      <c r="I3318" s="10"/>
      <c r="J3318" s="10"/>
      <c r="K3318" s="10"/>
      <c r="M3318" s="10">
        <v>645</v>
      </c>
      <c r="N3318" s="69"/>
      <c r="P3318" s="248">
        <f t="shared" si="91"/>
        <v>0</v>
      </c>
      <c r="Q3318" s="10"/>
      <c r="R3318" s="10"/>
      <c r="S3318" s="10"/>
      <c r="T3318" s="180">
        <f t="shared" si="92"/>
        <v>6130.11007751938</v>
      </c>
      <c r="U3318" s="10"/>
      <c r="V3318" s="10"/>
      <c r="W3318" s="10"/>
      <c r="Y3318" s="10"/>
      <c r="Z3318" s="10"/>
      <c r="AB3318" s="10"/>
      <c r="AC3318" s="10"/>
      <c r="AD3318" s="10"/>
      <c r="AE3318" s="3"/>
      <c r="AF3318" s="3"/>
    </row>
    <row r="3319" spans="1:32" x14ac:dyDescent="0.2">
      <c r="A3319" s="55"/>
      <c r="B3319" s="199"/>
      <c r="C3319" s="10" t="s">
        <v>491</v>
      </c>
      <c r="D3319" s="10"/>
      <c r="E3319" s="10" t="s">
        <v>96</v>
      </c>
      <c r="F3319" s="392">
        <v>271</v>
      </c>
      <c r="G3319" s="10"/>
      <c r="H3319" s="10">
        <f t="shared" si="93"/>
        <v>1</v>
      </c>
      <c r="I3319" s="10"/>
      <c r="J3319" s="10"/>
      <c r="K3319" s="10"/>
      <c r="M3319" s="10">
        <v>4</v>
      </c>
      <c r="N3319" s="69"/>
      <c r="P3319" s="248">
        <f t="shared" si="91"/>
        <v>0</v>
      </c>
      <c r="Q3319" s="10"/>
      <c r="R3319" s="10"/>
      <c r="S3319" s="10"/>
      <c r="T3319" s="180">
        <f t="shared" si="92"/>
        <v>67.75</v>
      </c>
      <c r="U3319" s="10"/>
      <c r="V3319" s="10"/>
      <c r="W3319" s="10"/>
      <c r="Y3319" s="10"/>
      <c r="Z3319" s="10"/>
      <c r="AB3319" s="10"/>
      <c r="AC3319" s="10"/>
      <c r="AD3319" s="10"/>
      <c r="AE3319" s="3"/>
      <c r="AF3319" s="3"/>
    </row>
    <row r="3320" spans="1:32" x14ac:dyDescent="0.2">
      <c r="A3320" s="55"/>
      <c r="B3320" s="199"/>
      <c r="C3320" s="10" t="s">
        <v>492</v>
      </c>
      <c r="D3320" s="10"/>
      <c r="E3320" s="10" t="s">
        <v>76</v>
      </c>
      <c r="F3320" s="392">
        <v>10071</v>
      </c>
      <c r="G3320" s="10"/>
      <c r="H3320" s="10">
        <f t="shared" si="93"/>
        <v>33</v>
      </c>
      <c r="I3320" s="10"/>
      <c r="J3320" s="10"/>
      <c r="K3320" s="10"/>
      <c r="M3320" s="10">
        <v>12</v>
      </c>
      <c r="N3320" s="69"/>
      <c r="P3320" s="248">
        <f t="shared" si="91"/>
        <v>0</v>
      </c>
      <c r="Q3320" s="10"/>
      <c r="R3320" s="10"/>
      <c r="S3320" s="10"/>
      <c r="T3320" s="180">
        <f t="shared" si="92"/>
        <v>839.25</v>
      </c>
      <c r="U3320" s="10"/>
      <c r="V3320" s="10"/>
      <c r="W3320" s="10"/>
      <c r="Y3320" s="10"/>
      <c r="Z3320" s="10"/>
      <c r="AB3320" s="10"/>
      <c r="AC3320" s="10"/>
      <c r="AD3320" s="10"/>
      <c r="AE3320" s="3"/>
      <c r="AF3320" s="3"/>
    </row>
    <row r="3321" spans="1:32" x14ac:dyDescent="0.2">
      <c r="A3321" s="55"/>
      <c r="B3321" s="199"/>
      <c r="C3321" s="10" t="s">
        <v>492</v>
      </c>
      <c r="D3321" s="10"/>
      <c r="E3321" s="10" t="s">
        <v>493</v>
      </c>
      <c r="F3321" s="392">
        <v>9769</v>
      </c>
      <c r="G3321" s="10"/>
      <c r="H3321" s="10">
        <f t="shared" si="93"/>
        <v>32</v>
      </c>
      <c r="I3321" s="10"/>
      <c r="J3321" s="10"/>
      <c r="K3321" s="10"/>
      <c r="M3321" s="10">
        <v>9</v>
      </c>
      <c r="N3321" s="69"/>
      <c r="P3321" s="248">
        <f t="shared" si="91"/>
        <v>0</v>
      </c>
      <c r="Q3321" s="10"/>
      <c r="R3321" s="10"/>
      <c r="S3321" s="10"/>
      <c r="T3321" s="180">
        <f t="shared" si="92"/>
        <v>1085.4444444444443</v>
      </c>
      <c r="U3321" s="10"/>
      <c r="V3321" s="10"/>
      <c r="W3321" s="10"/>
      <c r="Y3321" s="10"/>
      <c r="Z3321" s="10"/>
      <c r="AB3321" s="10"/>
      <c r="AC3321" s="10"/>
      <c r="AD3321" s="10"/>
      <c r="AE3321" s="3"/>
      <c r="AF3321" s="3"/>
    </row>
    <row r="3322" spans="1:32" x14ac:dyDescent="0.2">
      <c r="A3322" s="55"/>
      <c r="B3322" s="199"/>
      <c r="C3322" s="10" t="s">
        <v>492</v>
      </c>
      <c r="D3322" s="10"/>
      <c r="E3322" s="10" t="s">
        <v>119</v>
      </c>
      <c r="F3322" s="392">
        <v>2951</v>
      </c>
      <c r="G3322" s="10"/>
      <c r="H3322" s="10">
        <f t="shared" si="93"/>
        <v>10</v>
      </c>
      <c r="I3322" s="10"/>
      <c r="J3322" s="10"/>
      <c r="K3322" s="10"/>
      <c r="M3322" s="10">
        <v>9</v>
      </c>
      <c r="N3322" s="69"/>
      <c r="P3322" s="248">
        <f t="shared" si="91"/>
        <v>0</v>
      </c>
      <c r="Q3322" s="10"/>
      <c r="R3322" s="10"/>
      <c r="S3322" s="10"/>
      <c r="T3322" s="180">
        <f t="shared" si="92"/>
        <v>327.88888888888891</v>
      </c>
      <c r="U3322" s="10"/>
      <c r="V3322" s="10"/>
      <c r="W3322" s="10"/>
      <c r="Y3322" s="10"/>
      <c r="Z3322" s="10"/>
      <c r="AB3322" s="10"/>
      <c r="AC3322" s="10"/>
      <c r="AD3322" s="10"/>
      <c r="AE3322" s="3"/>
      <c r="AF3322" s="3"/>
    </row>
    <row r="3323" spans="1:32" x14ac:dyDescent="0.2">
      <c r="A3323" s="55"/>
      <c r="B3323" s="199"/>
      <c r="C3323" s="10" t="s">
        <v>495</v>
      </c>
      <c r="D3323" s="10"/>
      <c r="E3323" s="10" t="s">
        <v>147</v>
      </c>
      <c r="F3323" s="392">
        <v>6136</v>
      </c>
      <c r="G3323" s="10"/>
      <c r="H3323" s="10">
        <f t="shared" si="93"/>
        <v>20</v>
      </c>
      <c r="I3323" s="10"/>
      <c r="J3323" s="10"/>
      <c r="K3323" s="10"/>
      <c r="M3323" s="10">
        <v>3</v>
      </c>
      <c r="N3323" s="69"/>
      <c r="P3323" s="248">
        <f t="shared" si="91"/>
        <v>0</v>
      </c>
      <c r="Q3323" s="10"/>
      <c r="R3323" s="10"/>
      <c r="S3323" s="10"/>
      <c r="T3323" s="180">
        <f t="shared" si="92"/>
        <v>2045.3333333333333</v>
      </c>
      <c r="U3323" s="10"/>
      <c r="V3323" s="10"/>
      <c r="W3323" s="10"/>
      <c r="Y3323" s="10"/>
      <c r="Z3323" s="10"/>
      <c r="AB3323" s="10"/>
      <c r="AC3323" s="10"/>
      <c r="AD3323" s="10"/>
      <c r="AE3323" s="3"/>
      <c r="AF3323" s="3"/>
    </row>
    <row r="3324" spans="1:32" x14ac:dyDescent="0.2">
      <c r="A3324" s="55"/>
      <c r="B3324" s="199"/>
      <c r="C3324" s="10" t="s">
        <v>495</v>
      </c>
      <c r="D3324" s="10"/>
      <c r="E3324" s="10" t="s">
        <v>456</v>
      </c>
      <c r="F3324" s="392">
        <v>853677</v>
      </c>
      <c r="G3324" s="10"/>
      <c r="H3324" s="10">
        <f t="shared" si="93"/>
        <v>2768</v>
      </c>
      <c r="I3324" s="10"/>
      <c r="J3324" s="10"/>
      <c r="K3324" s="10"/>
      <c r="M3324" s="10">
        <v>535</v>
      </c>
      <c r="N3324" s="69"/>
      <c r="P3324" s="248">
        <f t="shared" si="91"/>
        <v>0</v>
      </c>
      <c r="Q3324" s="10"/>
      <c r="R3324" s="10"/>
      <c r="S3324" s="10"/>
      <c r="T3324" s="180">
        <f t="shared" si="92"/>
        <v>1595.6579439252337</v>
      </c>
      <c r="U3324" s="10"/>
      <c r="V3324" s="10"/>
      <c r="W3324" s="10"/>
      <c r="Y3324" s="10"/>
      <c r="Z3324" s="10"/>
      <c r="AB3324" s="10"/>
      <c r="AC3324" s="10"/>
      <c r="AD3324" s="10"/>
      <c r="AE3324" s="3"/>
      <c r="AF3324" s="3"/>
    </row>
    <row r="3325" spans="1:32" x14ac:dyDescent="0.2">
      <c r="A3325" s="55"/>
      <c r="B3325" s="199"/>
      <c r="C3325" s="10" t="s">
        <v>496</v>
      </c>
      <c r="D3325" s="10"/>
      <c r="E3325" s="10" t="s">
        <v>144</v>
      </c>
      <c r="F3325" s="392">
        <v>787755</v>
      </c>
      <c r="G3325" s="10"/>
      <c r="H3325" s="10">
        <f t="shared" si="93"/>
        <v>2554</v>
      </c>
      <c r="I3325" s="10"/>
      <c r="J3325" s="10"/>
      <c r="K3325" s="10"/>
      <c r="M3325" s="10">
        <v>58</v>
      </c>
      <c r="N3325" s="69"/>
      <c r="P3325" s="248">
        <f t="shared" si="91"/>
        <v>0</v>
      </c>
      <c r="Q3325" s="10"/>
      <c r="R3325" s="10"/>
      <c r="S3325" s="10"/>
      <c r="T3325" s="180">
        <f t="shared" si="92"/>
        <v>13581.98275862069</v>
      </c>
      <c r="U3325" s="10"/>
      <c r="V3325" s="10"/>
      <c r="W3325" s="10"/>
      <c r="Y3325" s="10"/>
      <c r="Z3325" s="10"/>
      <c r="AB3325" s="10"/>
      <c r="AC3325" s="10"/>
      <c r="AD3325" s="10"/>
      <c r="AE3325" s="3"/>
      <c r="AF3325" s="3"/>
    </row>
    <row r="3326" spans="1:32" x14ac:dyDescent="0.2">
      <c r="A3326" s="55"/>
      <c r="B3326" s="199"/>
      <c r="C3326" s="10" t="s">
        <v>497</v>
      </c>
      <c r="D3326" s="10"/>
      <c r="E3326" s="10" t="s">
        <v>62</v>
      </c>
      <c r="F3326" s="392">
        <v>325091</v>
      </c>
      <c r="G3326" s="10"/>
      <c r="H3326" s="10">
        <f t="shared" si="93"/>
        <v>1054</v>
      </c>
      <c r="I3326" s="10"/>
      <c r="J3326" s="10"/>
      <c r="K3326" s="10"/>
      <c r="M3326" s="10">
        <v>38</v>
      </c>
      <c r="N3326" s="69"/>
      <c r="P3326" s="248">
        <f t="shared" si="91"/>
        <v>0</v>
      </c>
      <c r="Q3326" s="10"/>
      <c r="R3326" s="10"/>
      <c r="S3326" s="10"/>
      <c r="T3326" s="180">
        <f t="shared" si="92"/>
        <v>8555.0263157894733</v>
      </c>
      <c r="U3326" s="10"/>
      <c r="V3326" s="10"/>
      <c r="W3326" s="10"/>
      <c r="Y3326" s="10"/>
      <c r="Z3326" s="10"/>
      <c r="AB3326" s="10"/>
      <c r="AC3326" s="10"/>
      <c r="AD3326" s="10"/>
      <c r="AE3326" s="3"/>
      <c r="AF3326" s="3"/>
    </row>
    <row r="3327" spans="1:32" x14ac:dyDescent="0.2">
      <c r="A3327" s="55"/>
      <c r="B3327" s="199"/>
      <c r="C3327" s="10" t="s">
        <v>497</v>
      </c>
      <c r="D3327" s="10"/>
      <c r="E3327" s="10" t="s">
        <v>372</v>
      </c>
      <c r="F3327" s="392">
        <v>1480</v>
      </c>
      <c r="G3327" s="10"/>
      <c r="H3327" s="10">
        <f t="shared" si="93"/>
        <v>5</v>
      </c>
      <c r="I3327" s="10"/>
      <c r="J3327" s="10"/>
      <c r="K3327" s="10"/>
      <c r="M3327" s="10">
        <v>4</v>
      </c>
      <c r="N3327" s="69"/>
      <c r="P3327" s="248">
        <f t="shared" si="91"/>
        <v>0</v>
      </c>
      <c r="Q3327" s="10"/>
      <c r="R3327" s="10"/>
      <c r="S3327" s="10"/>
      <c r="T3327" s="180">
        <f t="shared" si="92"/>
        <v>370</v>
      </c>
      <c r="U3327" s="10"/>
      <c r="V3327" s="10"/>
      <c r="W3327" s="10"/>
      <c r="Y3327" s="10"/>
      <c r="Z3327" s="10"/>
      <c r="AB3327" s="10"/>
      <c r="AC3327" s="10"/>
      <c r="AD3327" s="10"/>
      <c r="AE3327" s="3"/>
      <c r="AF3327" s="3"/>
    </row>
    <row r="3328" spans="1:32" x14ac:dyDescent="0.2">
      <c r="A3328" s="55"/>
      <c r="B3328" s="199"/>
      <c r="C3328" s="10" t="s">
        <v>498</v>
      </c>
      <c r="D3328" s="10"/>
      <c r="E3328" s="10" t="s">
        <v>223</v>
      </c>
      <c r="F3328" s="392">
        <v>575753</v>
      </c>
      <c r="G3328" s="10"/>
      <c r="H3328" s="10">
        <f t="shared" si="93"/>
        <v>1867</v>
      </c>
      <c r="I3328" s="10"/>
      <c r="J3328" s="10"/>
      <c r="K3328" s="10"/>
      <c r="M3328" s="10">
        <v>212</v>
      </c>
      <c r="N3328" s="69"/>
      <c r="P3328" s="248">
        <f t="shared" si="91"/>
        <v>0</v>
      </c>
      <c r="Q3328" s="10"/>
      <c r="R3328" s="10"/>
      <c r="S3328" s="10"/>
      <c r="T3328" s="180">
        <f t="shared" si="92"/>
        <v>2715.816037735849</v>
      </c>
      <c r="U3328" s="10"/>
      <c r="V3328" s="10"/>
      <c r="W3328" s="10"/>
      <c r="Y3328" s="10"/>
      <c r="Z3328" s="10"/>
      <c r="AB3328" s="10"/>
      <c r="AC3328" s="10"/>
      <c r="AD3328" s="10"/>
      <c r="AE3328" s="3"/>
      <c r="AF3328" s="3"/>
    </row>
    <row r="3329" spans="1:32" x14ac:dyDescent="0.2">
      <c r="A3329" s="55"/>
      <c r="B3329" s="199"/>
      <c r="C3329" s="10" t="s">
        <v>498</v>
      </c>
      <c r="D3329" s="10"/>
      <c r="E3329" s="10" t="s">
        <v>224</v>
      </c>
      <c r="F3329" s="392">
        <v>4240</v>
      </c>
      <c r="G3329" s="10"/>
      <c r="H3329" s="10">
        <f t="shared" si="93"/>
        <v>14</v>
      </c>
      <c r="I3329" s="10"/>
      <c r="J3329" s="10"/>
      <c r="K3329" s="10"/>
      <c r="M3329" s="10">
        <v>1</v>
      </c>
      <c r="N3329" s="69"/>
      <c r="P3329" s="248">
        <f t="shared" si="91"/>
        <v>0</v>
      </c>
      <c r="Q3329" s="10"/>
      <c r="R3329" s="10"/>
      <c r="S3329" s="10"/>
      <c r="T3329" s="180">
        <f t="shared" si="92"/>
        <v>4240</v>
      </c>
      <c r="U3329" s="10"/>
      <c r="V3329" s="10"/>
      <c r="W3329" s="10"/>
      <c r="Y3329" s="10"/>
      <c r="Z3329" s="10"/>
      <c r="AB3329" s="10"/>
      <c r="AC3329" s="10"/>
      <c r="AD3329" s="10"/>
      <c r="AE3329" s="3"/>
      <c r="AF3329" s="3"/>
    </row>
    <row r="3330" spans="1:32" x14ac:dyDescent="0.2">
      <c r="A3330" s="55"/>
      <c r="B3330" s="199"/>
      <c r="C3330" s="10" t="s">
        <v>498</v>
      </c>
      <c r="D3330" s="10"/>
      <c r="E3330" s="10" t="s">
        <v>126</v>
      </c>
      <c r="F3330" s="392">
        <v>1840</v>
      </c>
      <c r="G3330" s="10"/>
      <c r="H3330" s="10">
        <f t="shared" si="93"/>
        <v>6</v>
      </c>
      <c r="I3330" s="10"/>
      <c r="J3330" s="10"/>
      <c r="K3330" s="10"/>
      <c r="M3330" s="10">
        <v>2</v>
      </c>
      <c r="N3330" s="69"/>
      <c r="P3330" s="248">
        <f t="shared" si="91"/>
        <v>0</v>
      </c>
      <c r="Q3330" s="10"/>
      <c r="R3330" s="10"/>
      <c r="S3330" s="10"/>
      <c r="T3330" s="180">
        <f t="shared" si="92"/>
        <v>920</v>
      </c>
      <c r="U3330" s="10"/>
      <c r="V3330" s="10"/>
      <c r="W3330" s="10"/>
      <c r="Y3330" s="10"/>
      <c r="Z3330" s="10"/>
      <c r="AB3330" s="10"/>
      <c r="AC3330" s="10"/>
      <c r="AD3330" s="10"/>
      <c r="AE3330" s="3"/>
      <c r="AF3330" s="3"/>
    </row>
    <row r="3331" spans="1:32" x14ac:dyDescent="0.2">
      <c r="A3331" s="55"/>
      <c r="B3331" s="199"/>
      <c r="C3331" s="10" t="s">
        <v>499</v>
      </c>
      <c r="D3331" s="10"/>
      <c r="E3331" s="10" t="s">
        <v>380</v>
      </c>
      <c r="F3331" s="392">
        <v>279</v>
      </c>
      <c r="G3331" s="10"/>
      <c r="H3331" s="10">
        <f t="shared" si="93"/>
        <v>1</v>
      </c>
      <c r="I3331" s="10"/>
      <c r="J3331" s="10"/>
      <c r="K3331" s="10"/>
      <c r="M3331" s="10">
        <v>1</v>
      </c>
      <c r="N3331" s="69"/>
      <c r="P3331" s="248">
        <f t="shared" si="91"/>
        <v>0</v>
      </c>
      <c r="Q3331" s="10"/>
      <c r="R3331" s="10"/>
      <c r="S3331" s="10"/>
      <c r="T3331" s="180">
        <f t="shared" si="92"/>
        <v>279</v>
      </c>
      <c r="U3331" s="10"/>
      <c r="V3331" s="10"/>
      <c r="W3331" s="10"/>
      <c r="Y3331" s="10"/>
      <c r="Z3331" s="10"/>
      <c r="AB3331" s="10"/>
      <c r="AC3331" s="10"/>
      <c r="AD3331" s="10"/>
      <c r="AE3331" s="3"/>
      <c r="AF3331" s="3"/>
    </row>
    <row r="3332" spans="1:32" x14ac:dyDescent="0.2">
      <c r="A3332" s="55"/>
      <c r="B3332" s="199"/>
      <c r="C3332" s="10" t="s">
        <v>499</v>
      </c>
      <c r="D3332" s="10"/>
      <c r="E3332" s="10" t="s">
        <v>106</v>
      </c>
      <c r="F3332" s="392">
        <v>2748454</v>
      </c>
      <c r="G3332" s="10"/>
      <c r="H3332" s="10">
        <f t="shared" si="93"/>
        <v>8911</v>
      </c>
      <c r="I3332" s="10"/>
      <c r="J3332" s="10"/>
      <c r="K3332" s="10"/>
      <c r="M3332" s="10">
        <v>606</v>
      </c>
      <c r="N3332" s="69"/>
      <c r="P3332" s="248">
        <f t="shared" si="91"/>
        <v>0</v>
      </c>
      <c r="Q3332" s="10"/>
      <c r="R3332" s="10"/>
      <c r="S3332" s="10"/>
      <c r="T3332" s="180">
        <f t="shared" si="92"/>
        <v>4535.4026402640266</v>
      </c>
      <c r="U3332" s="10"/>
      <c r="V3332" s="10"/>
      <c r="W3332" s="10"/>
      <c r="Y3332" s="10"/>
      <c r="Z3332" s="10"/>
      <c r="AB3332" s="10"/>
      <c r="AC3332" s="10"/>
      <c r="AD3332" s="10"/>
      <c r="AE3332" s="3"/>
      <c r="AF3332" s="3"/>
    </row>
    <row r="3333" spans="1:32" x14ac:dyDescent="0.2">
      <c r="A3333" s="55"/>
      <c r="B3333" s="199"/>
      <c r="C3333" s="10" t="s">
        <v>499</v>
      </c>
      <c r="D3333" s="10"/>
      <c r="E3333" s="10" t="s">
        <v>89</v>
      </c>
      <c r="F3333" s="392">
        <v>303</v>
      </c>
      <c r="G3333" s="10"/>
      <c r="H3333" s="10">
        <f t="shared" si="93"/>
        <v>1</v>
      </c>
      <c r="I3333" s="10"/>
      <c r="J3333" s="10"/>
      <c r="K3333" s="10"/>
      <c r="M3333" s="10">
        <v>1</v>
      </c>
      <c r="N3333" s="69"/>
      <c r="P3333" s="248">
        <f t="shared" si="91"/>
        <v>0</v>
      </c>
      <c r="Q3333" s="10"/>
      <c r="R3333" s="10"/>
      <c r="S3333" s="10"/>
      <c r="T3333" s="180">
        <f t="shared" si="92"/>
        <v>303</v>
      </c>
      <c r="U3333" s="10"/>
      <c r="V3333" s="10"/>
      <c r="W3333" s="10"/>
      <c r="Y3333" s="10"/>
      <c r="Z3333" s="10"/>
      <c r="AB3333" s="10"/>
      <c r="AC3333" s="10"/>
      <c r="AD3333" s="10"/>
      <c r="AE3333" s="3"/>
      <c r="AF3333" s="3"/>
    </row>
    <row r="3334" spans="1:32" x14ac:dyDescent="0.2">
      <c r="A3334" s="55"/>
      <c r="B3334" s="199"/>
      <c r="C3334" s="10" t="s">
        <v>501</v>
      </c>
      <c r="D3334" s="10"/>
      <c r="E3334" s="10" t="s">
        <v>191</v>
      </c>
      <c r="F3334" s="392">
        <v>1</v>
      </c>
      <c r="G3334" s="10"/>
      <c r="H3334" s="10">
        <f t="shared" si="93"/>
        <v>0</v>
      </c>
      <c r="I3334" s="10"/>
      <c r="J3334" s="10"/>
      <c r="K3334" s="10"/>
      <c r="M3334" s="10">
        <v>1</v>
      </c>
      <c r="N3334" s="69"/>
      <c r="P3334" s="248">
        <f t="shared" si="91"/>
        <v>0</v>
      </c>
      <c r="Q3334" s="10"/>
      <c r="R3334" s="10"/>
      <c r="S3334" s="10"/>
      <c r="T3334" s="180">
        <f t="shared" si="92"/>
        <v>1</v>
      </c>
      <c r="U3334" s="10"/>
      <c r="V3334" s="10"/>
      <c r="W3334" s="10"/>
      <c r="Y3334" s="10"/>
      <c r="Z3334" s="10"/>
      <c r="AB3334" s="10"/>
      <c r="AC3334" s="10"/>
      <c r="AD3334" s="10"/>
      <c r="AE3334" s="3"/>
      <c r="AF3334" s="3"/>
    </row>
    <row r="3335" spans="1:32" x14ac:dyDescent="0.2">
      <c r="A3335" s="55"/>
      <c r="B3335" s="199"/>
      <c r="C3335" s="10" t="s">
        <v>501</v>
      </c>
      <c r="D3335" s="10"/>
      <c r="E3335" s="10" t="s">
        <v>87</v>
      </c>
      <c r="F3335" s="392">
        <v>21434</v>
      </c>
      <c r="G3335" s="10"/>
      <c r="H3335" s="10">
        <f t="shared" si="93"/>
        <v>69</v>
      </c>
      <c r="I3335" s="10"/>
      <c r="J3335" s="10"/>
      <c r="K3335" s="10"/>
      <c r="M3335" s="10">
        <v>16</v>
      </c>
      <c r="N3335" s="69"/>
      <c r="P3335" s="248">
        <f t="shared" si="91"/>
        <v>0</v>
      </c>
      <c r="Q3335" s="10"/>
      <c r="R3335" s="10"/>
      <c r="S3335" s="10"/>
      <c r="T3335" s="180">
        <f t="shared" si="92"/>
        <v>1339.625</v>
      </c>
      <c r="U3335" s="10"/>
      <c r="V3335" s="10"/>
      <c r="W3335" s="10"/>
      <c r="Y3335" s="10"/>
      <c r="Z3335" s="10"/>
      <c r="AB3335" s="10"/>
      <c r="AC3335" s="10"/>
      <c r="AD3335" s="10"/>
      <c r="AE3335" s="3"/>
      <c r="AF3335" s="3"/>
    </row>
    <row r="3336" spans="1:32" x14ac:dyDescent="0.2">
      <c r="A3336" s="55"/>
      <c r="B3336" s="199"/>
      <c r="C3336" s="10" t="s">
        <v>502</v>
      </c>
      <c r="D3336" s="10"/>
      <c r="E3336" s="10" t="s">
        <v>459</v>
      </c>
      <c r="F3336" s="392">
        <v>108271</v>
      </c>
      <c r="G3336" s="10"/>
      <c r="H3336" s="10">
        <f t="shared" si="93"/>
        <v>351</v>
      </c>
      <c r="I3336" s="10"/>
      <c r="J3336" s="10"/>
      <c r="K3336" s="10"/>
      <c r="M3336" s="10">
        <v>58</v>
      </c>
      <c r="N3336" s="69"/>
      <c r="P3336" s="248">
        <f t="shared" si="91"/>
        <v>0</v>
      </c>
      <c r="Q3336" s="10"/>
      <c r="R3336" s="10"/>
      <c r="S3336" s="10"/>
      <c r="T3336" s="180">
        <f t="shared" si="92"/>
        <v>1866.7413793103449</v>
      </c>
      <c r="U3336" s="10"/>
      <c r="V3336" s="10"/>
      <c r="W3336" s="10"/>
      <c r="Y3336" s="10"/>
      <c r="Z3336" s="10"/>
      <c r="AB3336" s="10"/>
      <c r="AC3336" s="10"/>
      <c r="AD3336" s="10"/>
      <c r="AE3336" s="3"/>
      <c r="AF3336" s="3"/>
    </row>
    <row r="3337" spans="1:32" x14ac:dyDescent="0.2">
      <c r="A3337" s="55"/>
      <c r="B3337" s="199"/>
      <c r="C3337" s="10" t="s">
        <v>503</v>
      </c>
      <c r="D3337" s="10"/>
      <c r="E3337" s="10" t="s">
        <v>166</v>
      </c>
      <c r="F3337" s="392">
        <v>676</v>
      </c>
      <c r="G3337" s="10"/>
      <c r="H3337" s="10">
        <f t="shared" si="93"/>
        <v>2</v>
      </c>
      <c r="I3337" s="10"/>
      <c r="J3337" s="10"/>
      <c r="K3337" s="10"/>
      <c r="M3337" s="10">
        <v>5</v>
      </c>
      <c r="N3337" s="69"/>
      <c r="P3337" s="248">
        <f t="shared" si="91"/>
        <v>0</v>
      </c>
      <c r="Q3337" s="10"/>
      <c r="R3337" s="10"/>
      <c r="S3337" s="10"/>
      <c r="T3337" s="180">
        <f t="shared" si="92"/>
        <v>135.19999999999999</v>
      </c>
      <c r="U3337" s="10"/>
      <c r="V3337" s="10"/>
      <c r="W3337" s="10"/>
      <c r="Y3337" s="10"/>
      <c r="Z3337" s="10"/>
      <c r="AB3337" s="10"/>
      <c r="AC3337" s="10"/>
      <c r="AD3337" s="10"/>
      <c r="AE3337" s="3"/>
      <c r="AF3337" s="3"/>
    </row>
    <row r="3338" spans="1:32" x14ac:dyDescent="0.2">
      <c r="A3338" s="55"/>
      <c r="B3338" s="199"/>
      <c r="C3338" s="10" t="s">
        <v>504</v>
      </c>
      <c r="D3338" s="10"/>
      <c r="E3338" s="10" t="s">
        <v>505</v>
      </c>
      <c r="F3338" s="392">
        <v>56802</v>
      </c>
      <c r="G3338" s="10"/>
      <c r="H3338" s="10">
        <f t="shared" si="93"/>
        <v>184</v>
      </c>
      <c r="I3338" s="10"/>
      <c r="J3338" s="10"/>
      <c r="K3338" s="10"/>
      <c r="M3338" s="10">
        <v>48</v>
      </c>
      <c r="N3338" s="69"/>
      <c r="P3338" s="248">
        <f t="shared" si="91"/>
        <v>0</v>
      </c>
      <c r="Q3338" s="10"/>
      <c r="R3338" s="10"/>
      <c r="S3338" s="10"/>
      <c r="T3338" s="180">
        <f t="shared" si="92"/>
        <v>1183.375</v>
      </c>
      <c r="U3338" s="10"/>
      <c r="V3338" s="10"/>
      <c r="W3338" s="10"/>
      <c r="Y3338" s="10"/>
      <c r="Z3338" s="10"/>
      <c r="AB3338" s="10"/>
      <c r="AC3338" s="10"/>
      <c r="AD3338" s="10"/>
      <c r="AE3338" s="3"/>
      <c r="AF3338" s="3"/>
    </row>
    <row r="3339" spans="1:32" x14ac:dyDescent="0.2">
      <c r="A3339" s="55"/>
      <c r="B3339" s="199"/>
      <c r="C3339" s="10" t="s">
        <v>506</v>
      </c>
      <c r="D3339" s="10"/>
      <c r="E3339" s="10" t="s">
        <v>103</v>
      </c>
      <c r="F3339" s="392">
        <v>495805</v>
      </c>
      <c r="G3339" s="10"/>
      <c r="H3339" s="10">
        <f t="shared" si="93"/>
        <v>1608</v>
      </c>
      <c r="I3339" s="10"/>
      <c r="J3339" s="10"/>
      <c r="K3339" s="10"/>
      <c r="M3339" s="10">
        <v>297</v>
      </c>
      <c r="N3339" s="69"/>
      <c r="P3339" s="248">
        <f t="shared" si="91"/>
        <v>0</v>
      </c>
      <c r="Q3339" s="10"/>
      <c r="R3339" s="10"/>
      <c r="S3339" s="10"/>
      <c r="T3339" s="180">
        <f t="shared" si="92"/>
        <v>1669.3771043771044</v>
      </c>
      <c r="U3339" s="10"/>
      <c r="V3339" s="10"/>
      <c r="W3339" s="10"/>
      <c r="Y3339" s="10"/>
      <c r="Z3339" s="10"/>
      <c r="AB3339" s="10"/>
      <c r="AC3339" s="10"/>
      <c r="AD3339" s="10"/>
      <c r="AE3339" s="3"/>
      <c r="AF3339" s="3"/>
    </row>
    <row r="3340" spans="1:32" x14ac:dyDescent="0.2">
      <c r="A3340" s="55"/>
      <c r="B3340" s="199"/>
      <c r="C3340" s="10" t="s">
        <v>506</v>
      </c>
      <c r="D3340" s="10"/>
      <c r="E3340" s="10" t="s">
        <v>104</v>
      </c>
      <c r="F3340" s="392">
        <v>243</v>
      </c>
      <c r="G3340" s="10"/>
      <c r="H3340" s="10">
        <f t="shared" si="93"/>
        <v>1</v>
      </c>
      <c r="I3340" s="10"/>
      <c r="J3340" s="10"/>
      <c r="K3340" s="10"/>
      <c r="M3340" s="10">
        <v>1</v>
      </c>
      <c r="N3340" s="69"/>
      <c r="P3340" s="248">
        <f t="shared" si="91"/>
        <v>0</v>
      </c>
      <c r="Q3340" s="10"/>
      <c r="R3340" s="10"/>
      <c r="S3340" s="10"/>
      <c r="T3340" s="180">
        <f t="shared" si="92"/>
        <v>243</v>
      </c>
      <c r="U3340" s="10"/>
      <c r="V3340" s="10"/>
      <c r="W3340" s="10"/>
      <c r="Y3340" s="10"/>
      <c r="Z3340" s="10"/>
      <c r="AB3340" s="10"/>
      <c r="AC3340" s="10"/>
      <c r="AD3340" s="10"/>
      <c r="AE3340" s="3"/>
      <c r="AF3340" s="3"/>
    </row>
    <row r="3341" spans="1:32" x14ac:dyDescent="0.2">
      <c r="A3341" s="55"/>
      <c r="B3341" s="199"/>
      <c r="C3341" s="10" t="s">
        <v>507</v>
      </c>
      <c r="D3341" s="10"/>
      <c r="E3341" s="10" t="s">
        <v>69</v>
      </c>
      <c r="F3341" s="392">
        <v>1646</v>
      </c>
      <c r="G3341" s="10"/>
      <c r="H3341" s="10">
        <f t="shared" si="93"/>
        <v>5</v>
      </c>
      <c r="I3341" s="10"/>
      <c r="J3341" s="10"/>
      <c r="K3341" s="10"/>
      <c r="M3341" s="10">
        <v>8</v>
      </c>
      <c r="N3341" s="69"/>
      <c r="P3341" s="248">
        <f t="shared" si="91"/>
        <v>0</v>
      </c>
      <c r="Q3341" s="10"/>
      <c r="R3341" s="10"/>
      <c r="S3341" s="10"/>
      <c r="T3341" s="180">
        <f t="shared" si="92"/>
        <v>205.75</v>
      </c>
      <c r="U3341" s="10"/>
      <c r="V3341" s="10"/>
      <c r="W3341" s="10"/>
      <c r="Y3341" s="10"/>
      <c r="Z3341" s="10"/>
      <c r="AB3341" s="10"/>
      <c r="AC3341" s="10"/>
      <c r="AD3341" s="10"/>
      <c r="AE3341" s="3"/>
      <c r="AF3341" s="3"/>
    </row>
    <row r="3342" spans="1:32" x14ac:dyDescent="0.2">
      <c r="A3342" s="55"/>
      <c r="B3342" s="199"/>
      <c r="C3342" s="10" t="s">
        <v>508</v>
      </c>
      <c r="D3342" s="10"/>
      <c r="E3342" s="10" t="s">
        <v>72</v>
      </c>
      <c r="F3342" s="392">
        <v>3893459</v>
      </c>
      <c r="G3342" s="10"/>
      <c r="H3342" s="10">
        <f t="shared" si="93"/>
        <v>12624</v>
      </c>
      <c r="I3342" s="10"/>
      <c r="J3342" s="10"/>
      <c r="K3342" s="10"/>
      <c r="M3342" s="10">
        <v>712</v>
      </c>
      <c r="N3342" s="69"/>
      <c r="P3342" s="248">
        <f t="shared" si="91"/>
        <v>0</v>
      </c>
      <c r="Q3342" s="10"/>
      <c r="R3342" s="10"/>
      <c r="S3342" s="10"/>
      <c r="T3342" s="180">
        <f t="shared" si="92"/>
        <v>5468.3412921348317</v>
      </c>
      <c r="U3342" s="10"/>
      <c r="V3342" s="10"/>
      <c r="W3342" s="10"/>
      <c r="Y3342" s="10"/>
      <c r="Z3342" s="10"/>
      <c r="AB3342" s="10"/>
      <c r="AC3342" s="10"/>
      <c r="AD3342" s="10"/>
      <c r="AE3342" s="3"/>
      <c r="AF3342" s="3"/>
    </row>
    <row r="3343" spans="1:32" x14ac:dyDescent="0.2">
      <c r="A3343" s="55"/>
      <c r="B3343" s="199"/>
      <c r="C3343" s="10" t="s">
        <v>508</v>
      </c>
      <c r="D3343" s="10"/>
      <c r="E3343" s="10" t="s">
        <v>87</v>
      </c>
      <c r="F3343" s="392">
        <v>88</v>
      </c>
      <c r="G3343" s="10"/>
      <c r="H3343" s="10">
        <f t="shared" si="93"/>
        <v>0</v>
      </c>
      <c r="I3343" s="10"/>
      <c r="J3343" s="10"/>
      <c r="K3343" s="10"/>
      <c r="M3343" s="10">
        <v>1</v>
      </c>
      <c r="N3343" s="69"/>
      <c r="P3343" s="248">
        <f t="shared" si="91"/>
        <v>0</v>
      </c>
      <c r="Q3343" s="10"/>
      <c r="R3343" s="10"/>
      <c r="S3343" s="10"/>
      <c r="T3343" s="180">
        <f t="shared" si="92"/>
        <v>88</v>
      </c>
      <c r="U3343" s="10"/>
      <c r="V3343" s="10"/>
      <c r="W3343" s="10"/>
      <c r="Y3343" s="10"/>
      <c r="Z3343" s="10"/>
      <c r="AB3343" s="10"/>
      <c r="AC3343" s="10"/>
      <c r="AD3343" s="10"/>
      <c r="AE3343" s="3"/>
      <c r="AF3343" s="3"/>
    </row>
    <row r="3344" spans="1:32" x14ac:dyDescent="0.2">
      <c r="A3344" s="55"/>
      <c r="B3344" s="199"/>
      <c r="C3344" s="10" t="s">
        <v>510</v>
      </c>
      <c r="D3344" s="10"/>
      <c r="E3344" s="10" t="s">
        <v>62</v>
      </c>
      <c r="F3344" s="392">
        <v>268534</v>
      </c>
      <c r="G3344" s="10"/>
      <c r="H3344" s="10">
        <f t="shared" si="93"/>
        <v>871</v>
      </c>
      <c r="I3344" s="10"/>
      <c r="J3344" s="10"/>
      <c r="K3344" s="10"/>
      <c r="M3344" s="10">
        <v>96</v>
      </c>
      <c r="N3344" s="69"/>
      <c r="P3344" s="248">
        <f t="shared" si="91"/>
        <v>0</v>
      </c>
      <c r="Q3344" s="10"/>
      <c r="R3344" s="10"/>
      <c r="S3344" s="10"/>
      <c r="T3344" s="180">
        <f t="shared" si="92"/>
        <v>2797.2291666666665</v>
      </c>
      <c r="U3344" s="10"/>
      <c r="V3344" s="10"/>
      <c r="W3344" s="10"/>
      <c r="Y3344" s="10"/>
      <c r="Z3344" s="10"/>
      <c r="AB3344" s="10"/>
      <c r="AC3344" s="10"/>
      <c r="AD3344" s="10"/>
      <c r="AE3344" s="3"/>
      <c r="AF3344" s="3"/>
    </row>
    <row r="3345" spans="1:32" x14ac:dyDescent="0.2">
      <c r="A3345" s="55"/>
      <c r="B3345" s="199"/>
      <c r="C3345" s="10" t="s">
        <v>510</v>
      </c>
      <c r="D3345" s="10"/>
      <c r="E3345" s="10" t="s">
        <v>64</v>
      </c>
      <c r="F3345" s="392">
        <v>513204</v>
      </c>
      <c r="G3345" s="10"/>
      <c r="H3345" s="10">
        <f t="shared" si="93"/>
        <v>1664</v>
      </c>
      <c r="I3345" s="10"/>
      <c r="J3345" s="10"/>
      <c r="K3345" s="10"/>
      <c r="M3345" s="10">
        <v>184</v>
      </c>
      <c r="N3345" s="69"/>
      <c r="P3345" s="248">
        <f t="shared" si="91"/>
        <v>0</v>
      </c>
      <c r="Q3345" s="10"/>
      <c r="R3345" s="10"/>
      <c r="S3345" s="10"/>
      <c r="T3345" s="180">
        <f t="shared" si="92"/>
        <v>2789.1521739130435</v>
      </c>
      <c r="U3345" s="10"/>
      <c r="V3345" s="10"/>
      <c r="W3345" s="10"/>
      <c r="Y3345" s="10"/>
      <c r="Z3345" s="10"/>
      <c r="AB3345" s="10"/>
      <c r="AC3345" s="10"/>
      <c r="AD3345" s="10"/>
      <c r="AE3345" s="3"/>
      <c r="AF3345" s="3"/>
    </row>
    <row r="3346" spans="1:32" x14ac:dyDescent="0.2">
      <c r="A3346" s="55"/>
      <c r="B3346" s="199"/>
      <c r="C3346" s="10" t="s">
        <v>511</v>
      </c>
      <c r="D3346" s="10"/>
      <c r="E3346" s="10" t="s">
        <v>331</v>
      </c>
      <c r="F3346" s="392">
        <v>97730</v>
      </c>
      <c r="G3346" s="10"/>
      <c r="H3346" s="10">
        <f t="shared" si="93"/>
        <v>317</v>
      </c>
      <c r="I3346" s="10"/>
      <c r="J3346" s="10"/>
      <c r="K3346" s="10"/>
      <c r="M3346" s="10">
        <v>57</v>
      </c>
      <c r="N3346" s="69"/>
      <c r="P3346" s="248">
        <f t="shared" si="91"/>
        <v>0</v>
      </c>
      <c r="Q3346" s="10"/>
      <c r="R3346" s="10"/>
      <c r="S3346" s="10"/>
      <c r="T3346" s="180">
        <f t="shared" si="92"/>
        <v>1714.5614035087719</v>
      </c>
      <c r="U3346" s="10"/>
      <c r="V3346" s="10"/>
      <c r="W3346" s="10"/>
      <c r="Y3346" s="10"/>
      <c r="Z3346" s="10"/>
      <c r="AB3346" s="10"/>
      <c r="AC3346" s="10"/>
      <c r="AD3346" s="10"/>
      <c r="AE3346" s="3"/>
      <c r="AF3346" s="3"/>
    </row>
    <row r="3347" spans="1:32" x14ac:dyDescent="0.2">
      <c r="A3347" s="55"/>
      <c r="B3347" s="199"/>
      <c r="C3347" s="10" t="s">
        <v>512</v>
      </c>
      <c r="D3347" s="10"/>
      <c r="E3347" s="10" t="s">
        <v>366</v>
      </c>
      <c r="F3347" s="392">
        <v>186</v>
      </c>
      <c r="G3347" s="10"/>
      <c r="H3347" s="10">
        <f t="shared" si="93"/>
        <v>1</v>
      </c>
      <c r="I3347" s="10"/>
      <c r="J3347" s="10"/>
      <c r="K3347" s="10"/>
      <c r="M3347" s="10">
        <v>1</v>
      </c>
      <c r="N3347" s="69"/>
      <c r="P3347" s="248">
        <f t="shared" si="91"/>
        <v>0</v>
      </c>
      <c r="Q3347" s="10"/>
      <c r="R3347" s="10"/>
      <c r="S3347" s="10"/>
      <c r="T3347" s="180">
        <f t="shared" si="92"/>
        <v>186</v>
      </c>
      <c r="U3347" s="10"/>
      <c r="V3347" s="10"/>
      <c r="W3347" s="10"/>
      <c r="Y3347" s="10"/>
      <c r="Z3347" s="10"/>
      <c r="AB3347" s="10"/>
      <c r="AC3347" s="10"/>
      <c r="AD3347" s="10"/>
      <c r="AE3347" s="3"/>
      <c r="AF3347" s="3"/>
    </row>
    <row r="3348" spans="1:32" x14ac:dyDescent="0.2">
      <c r="A3348" s="55"/>
      <c r="B3348" s="199"/>
      <c r="C3348" s="10" t="s">
        <v>512</v>
      </c>
      <c r="D3348" s="10"/>
      <c r="E3348" s="10" t="s">
        <v>367</v>
      </c>
      <c r="F3348" s="392">
        <v>4362601</v>
      </c>
      <c r="G3348" s="10"/>
      <c r="H3348" s="10">
        <f t="shared" si="93"/>
        <v>14145</v>
      </c>
      <c r="I3348" s="10"/>
      <c r="J3348" s="10"/>
      <c r="K3348" s="10"/>
      <c r="M3348" s="10">
        <v>937</v>
      </c>
      <c r="N3348" s="69"/>
      <c r="P3348" s="248">
        <f t="shared" si="91"/>
        <v>0</v>
      </c>
      <c r="Q3348" s="10"/>
      <c r="R3348" s="10"/>
      <c r="S3348" s="10"/>
      <c r="T3348" s="180">
        <f t="shared" si="92"/>
        <v>4655.924226254002</v>
      </c>
      <c r="U3348" s="10"/>
      <c r="V3348" s="10"/>
      <c r="W3348" s="10"/>
      <c r="Y3348" s="10"/>
      <c r="Z3348" s="10"/>
      <c r="AB3348" s="10"/>
      <c r="AC3348" s="10"/>
      <c r="AD3348" s="10"/>
      <c r="AE3348" s="3"/>
      <c r="AF3348" s="3"/>
    </row>
    <row r="3349" spans="1:32" x14ac:dyDescent="0.2">
      <c r="A3349" s="55"/>
      <c r="B3349" s="199"/>
      <c r="C3349" s="10" t="s">
        <v>513</v>
      </c>
      <c r="D3349" s="10"/>
      <c r="E3349" s="10" t="s">
        <v>87</v>
      </c>
      <c r="F3349" s="392">
        <v>3664</v>
      </c>
      <c r="G3349" s="10"/>
      <c r="H3349" s="10">
        <f t="shared" si="93"/>
        <v>12</v>
      </c>
      <c r="I3349" s="10"/>
      <c r="J3349" s="10"/>
      <c r="K3349" s="10"/>
      <c r="M3349" s="10">
        <v>16</v>
      </c>
      <c r="N3349" s="69"/>
      <c r="P3349" s="248">
        <f t="shared" si="91"/>
        <v>0</v>
      </c>
      <c r="Q3349" s="10"/>
      <c r="R3349" s="10"/>
      <c r="S3349" s="10"/>
      <c r="T3349" s="180">
        <f t="shared" si="92"/>
        <v>229</v>
      </c>
      <c r="U3349" s="10"/>
      <c r="V3349" s="10"/>
      <c r="W3349" s="10"/>
      <c r="Y3349" s="10"/>
      <c r="Z3349" s="10"/>
      <c r="AB3349" s="10"/>
      <c r="AC3349" s="10"/>
      <c r="AD3349" s="10"/>
      <c r="AE3349" s="3"/>
      <c r="AF3349" s="3"/>
    </row>
    <row r="3350" spans="1:32" x14ac:dyDescent="0.2">
      <c r="A3350" s="55"/>
      <c r="B3350" s="199"/>
      <c r="C3350" s="10" t="s">
        <v>514</v>
      </c>
      <c r="D3350" s="10"/>
      <c r="E3350" s="10" t="s">
        <v>515</v>
      </c>
      <c r="F3350" s="392">
        <v>80537</v>
      </c>
      <c r="G3350" s="10"/>
      <c r="H3350" s="10">
        <f t="shared" si="93"/>
        <v>261</v>
      </c>
      <c r="I3350" s="10"/>
      <c r="J3350" s="10"/>
      <c r="K3350" s="10"/>
      <c r="M3350" s="10">
        <v>54</v>
      </c>
      <c r="N3350" s="69"/>
      <c r="P3350" s="248">
        <f t="shared" si="91"/>
        <v>0</v>
      </c>
      <c r="Q3350" s="10"/>
      <c r="R3350" s="10"/>
      <c r="S3350" s="10"/>
      <c r="T3350" s="180">
        <f t="shared" si="92"/>
        <v>1491.4259259259259</v>
      </c>
      <c r="U3350" s="10"/>
      <c r="V3350" s="10"/>
      <c r="W3350" s="10"/>
      <c r="Y3350" s="10"/>
      <c r="Z3350" s="10"/>
      <c r="AB3350" s="10"/>
      <c r="AC3350" s="10"/>
      <c r="AD3350" s="10"/>
      <c r="AE3350" s="3"/>
      <c r="AF3350" s="3"/>
    </row>
    <row r="3351" spans="1:32" x14ac:dyDescent="0.2">
      <c r="A3351" s="55"/>
      <c r="B3351" s="199"/>
      <c r="C3351" s="10" t="s">
        <v>516</v>
      </c>
      <c r="D3351" s="10"/>
      <c r="E3351" s="10" t="s">
        <v>210</v>
      </c>
      <c r="F3351" s="392">
        <v>46637</v>
      </c>
      <c r="G3351" s="10"/>
      <c r="H3351" s="10">
        <f t="shared" si="93"/>
        <v>151</v>
      </c>
      <c r="I3351" s="10"/>
      <c r="J3351" s="10"/>
      <c r="K3351" s="10"/>
      <c r="M3351" s="10">
        <v>52</v>
      </c>
      <c r="N3351" s="69"/>
      <c r="P3351" s="248">
        <f t="shared" si="91"/>
        <v>0</v>
      </c>
      <c r="Q3351" s="10"/>
      <c r="R3351" s="10"/>
      <c r="S3351" s="10"/>
      <c r="T3351" s="180">
        <f t="shared" si="92"/>
        <v>896.86538461538464</v>
      </c>
      <c r="U3351" s="10"/>
      <c r="V3351" s="10"/>
      <c r="W3351" s="10"/>
      <c r="Y3351" s="10"/>
      <c r="Z3351" s="10"/>
      <c r="AB3351" s="10"/>
      <c r="AC3351" s="10"/>
      <c r="AD3351" s="10"/>
      <c r="AE3351" s="3"/>
      <c r="AF3351" s="3"/>
    </row>
    <row r="3352" spans="1:32" x14ac:dyDescent="0.2">
      <c r="A3352" s="55"/>
      <c r="B3352" s="199"/>
      <c r="C3352" s="10" t="s">
        <v>519</v>
      </c>
      <c r="D3352" s="10"/>
      <c r="E3352" s="10" t="s">
        <v>224</v>
      </c>
      <c r="F3352" s="392">
        <v>36189</v>
      </c>
      <c r="G3352" s="10"/>
      <c r="H3352" s="10">
        <f t="shared" si="93"/>
        <v>117</v>
      </c>
      <c r="I3352" s="10"/>
      <c r="J3352" s="10"/>
      <c r="K3352" s="10"/>
      <c r="M3352" s="10">
        <v>64</v>
      </c>
      <c r="N3352" s="69"/>
      <c r="P3352" s="248">
        <f t="shared" si="91"/>
        <v>0</v>
      </c>
      <c r="Q3352" s="10"/>
      <c r="R3352" s="10"/>
      <c r="S3352" s="10"/>
      <c r="T3352" s="180">
        <f t="shared" si="92"/>
        <v>565.453125</v>
      </c>
      <c r="U3352" s="10"/>
      <c r="V3352" s="10"/>
      <c r="W3352" s="10"/>
      <c r="Y3352" s="10"/>
      <c r="Z3352" s="10"/>
      <c r="AB3352" s="10"/>
      <c r="AC3352" s="10"/>
      <c r="AD3352" s="10"/>
      <c r="AE3352" s="3"/>
      <c r="AF3352" s="3"/>
    </row>
    <row r="3353" spans="1:32" x14ac:dyDescent="0.2">
      <c r="A3353" s="55"/>
      <c r="B3353" s="199"/>
      <c r="C3353" s="10" t="s">
        <v>520</v>
      </c>
      <c r="D3353" s="10"/>
      <c r="E3353" s="10" t="s">
        <v>87</v>
      </c>
      <c r="F3353" s="392">
        <v>6288</v>
      </c>
      <c r="G3353" s="10"/>
      <c r="H3353" s="10">
        <f t="shared" si="93"/>
        <v>20</v>
      </c>
      <c r="I3353" s="10"/>
      <c r="J3353" s="10"/>
      <c r="K3353" s="10"/>
      <c r="M3353" s="10">
        <v>12</v>
      </c>
      <c r="N3353" s="69"/>
      <c r="P3353" s="248">
        <f t="shared" si="91"/>
        <v>0</v>
      </c>
      <c r="Q3353" s="10"/>
      <c r="R3353" s="10"/>
      <c r="S3353" s="10"/>
      <c r="T3353" s="180">
        <f t="shared" si="92"/>
        <v>524</v>
      </c>
      <c r="U3353" s="10"/>
      <c r="V3353" s="10"/>
      <c r="W3353" s="10"/>
      <c r="Y3353" s="10"/>
      <c r="Z3353" s="10"/>
      <c r="AB3353" s="10"/>
      <c r="AC3353" s="10"/>
      <c r="AD3353" s="10"/>
      <c r="AE3353" s="3"/>
      <c r="AF3353" s="3"/>
    </row>
    <row r="3354" spans="1:32" x14ac:dyDescent="0.2">
      <c r="A3354" s="55"/>
      <c r="B3354" s="199"/>
      <c r="C3354" s="10" t="s">
        <v>521</v>
      </c>
      <c r="D3354" s="10"/>
      <c r="E3354" s="10" t="s">
        <v>103</v>
      </c>
      <c r="F3354" s="392">
        <v>7354</v>
      </c>
      <c r="G3354" s="10"/>
      <c r="H3354" s="10">
        <f t="shared" si="93"/>
        <v>24</v>
      </c>
      <c r="I3354" s="10"/>
      <c r="J3354" s="10"/>
      <c r="K3354" s="10"/>
      <c r="M3354" s="10">
        <v>6</v>
      </c>
      <c r="N3354" s="69"/>
      <c r="P3354" s="248">
        <f t="shared" si="91"/>
        <v>0</v>
      </c>
      <c r="Q3354" s="10"/>
      <c r="R3354" s="10"/>
      <c r="S3354" s="10"/>
      <c r="T3354" s="180">
        <f t="shared" si="92"/>
        <v>1225.6666666666667</v>
      </c>
      <c r="U3354" s="10"/>
      <c r="V3354" s="10"/>
      <c r="W3354" s="10"/>
      <c r="Y3354" s="10"/>
      <c r="Z3354" s="10"/>
      <c r="AB3354" s="10"/>
      <c r="AC3354" s="10"/>
      <c r="AD3354" s="10"/>
      <c r="AE3354" s="3"/>
      <c r="AF3354" s="3"/>
    </row>
    <row r="3355" spans="1:32" x14ac:dyDescent="0.2">
      <c r="A3355" s="55"/>
      <c r="B3355" s="199"/>
      <c r="C3355" s="10" t="s">
        <v>522</v>
      </c>
      <c r="D3355" s="10"/>
      <c r="E3355" s="10" t="s">
        <v>85</v>
      </c>
      <c r="F3355" s="392">
        <v>361210</v>
      </c>
      <c r="G3355" s="10"/>
      <c r="H3355" s="10">
        <f t="shared" si="93"/>
        <v>1171</v>
      </c>
      <c r="I3355" s="10"/>
      <c r="J3355" s="10"/>
      <c r="K3355" s="10"/>
      <c r="M3355" s="10">
        <v>24</v>
      </c>
      <c r="N3355" s="69"/>
      <c r="P3355" s="248">
        <f t="shared" ref="P3355:P3418" si="94">J3355/M3355</f>
        <v>0</v>
      </c>
      <c r="Q3355" s="10"/>
      <c r="R3355" s="10"/>
      <c r="S3355" s="10"/>
      <c r="T3355" s="180">
        <f t="shared" ref="T3355:T3418" si="95">F3355/M3355</f>
        <v>15050.416666666666</v>
      </c>
      <c r="U3355" s="10"/>
      <c r="V3355" s="10"/>
      <c r="W3355" s="10"/>
      <c r="Y3355" s="10"/>
      <c r="Z3355" s="10"/>
      <c r="AB3355" s="10"/>
      <c r="AC3355" s="10"/>
      <c r="AD3355" s="10"/>
      <c r="AE3355" s="3"/>
      <c r="AF3355" s="3"/>
    </row>
    <row r="3356" spans="1:32" x14ac:dyDescent="0.2">
      <c r="A3356" s="55"/>
      <c r="B3356" s="199"/>
      <c r="C3356" s="10" t="s">
        <v>523</v>
      </c>
      <c r="D3356" s="10"/>
      <c r="E3356" s="10" t="s">
        <v>126</v>
      </c>
      <c r="F3356" s="392">
        <v>786</v>
      </c>
      <c r="G3356" s="10"/>
      <c r="H3356" s="10">
        <f t="shared" si="93"/>
        <v>3</v>
      </c>
      <c r="I3356" s="10"/>
      <c r="J3356" s="10"/>
      <c r="K3356" s="10"/>
      <c r="M3356" s="10">
        <v>10</v>
      </c>
      <c r="N3356" s="69"/>
      <c r="P3356" s="248">
        <f t="shared" si="94"/>
        <v>0</v>
      </c>
      <c r="Q3356" s="10"/>
      <c r="R3356" s="10"/>
      <c r="S3356" s="10"/>
      <c r="T3356" s="180">
        <f t="shared" si="95"/>
        <v>78.599999999999994</v>
      </c>
      <c r="U3356" s="10"/>
      <c r="V3356" s="10"/>
      <c r="W3356" s="10"/>
      <c r="Y3356" s="10"/>
      <c r="Z3356" s="10"/>
      <c r="AB3356" s="10"/>
      <c r="AC3356" s="10"/>
      <c r="AD3356" s="10"/>
      <c r="AE3356" s="3"/>
      <c r="AF3356" s="3"/>
    </row>
    <row r="3357" spans="1:32" x14ac:dyDescent="0.2">
      <c r="A3357" s="55"/>
      <c r="B3357" s="199"/>
      <c r="C3357" s="10" t="s">
        <v>524</v>
      </c>
      <c r="D3357" s="10"/>
      <c r="E3357" s="10" t="s">
        <v>365</v>
      </c>
      <c r="F3357" s="392">
        <v>4938</v>
      </c>
      <c r="G3357" s="10"/>
      <c r="H3357" s="10">
        <f t="shared" si="93"/>
        <v>16</v>
      </c>
      <c r="I3357" s="10"/>
      <c r="J3357" s="10"/>
      <c r="K3357" s="10"/>
      <c r="M3357" s="10">
        <v>3</v>
      </c>
      <c r="N3357" s="69"/>
      <c r="P3357" s="248">
        <f t="shared" si="94"/>
        <v>0</v>
      </c>
      <c r="Q3357" s="10"/>
      <c r="R3357" s="10"/>
      <c r="S3357" s="10"/>
      <c r="T3357" s="180">
        <f t="shared" si="95"/>
        <v>1646</v>
      </c>
      <c r="U3357" s="10"/>
      <c r="V3357" s="10"/>
      <c r="W3357" s="10"/>
      <c r="Y3357" s="10"/>
      <c r="Z3357" s="10"/>
      <c r="AB3357" s="10"/>
      <c r="AC3357" s="10"/>
      <c r="AD3357" s="10"/>
      <c r="AE3357" s="3"/>
      <c r="AF3357" s="3"/>
    </row>
    <row r="3358" spans="1:32" x14ac:dyDescent="0.2">
      <c r="A3358" s="55"/>
      <c r="B3358" s="199"/>
      <c r="C3358" s="10" t="s">
        <v>524</v>
      </c>
      <c r="D3358" s="10"/>
      <c r="E3358" s="10" t="s">
        <v>76</v>
      </c>
      <c r="F3358" s="392">
        <v>98416</v>
      </c>
      <c r="G3358" s="10"/>
      <c r="H3358" s="10">
        <f t="shared" si="93"/>
        <v>319</v>
      </c>
      <c r="I3358" s="10"/>
      <c r="J3358" s="10"/>
      <c r="K3358" s="10"/>
      <c r="M3358" s="10">
        <v>45</v>
      </c>
      <c r="N3358" s="69"/>
      <c r="P3358" s="248">
        <f t="shared" si="94"/>
        <v>0</v>
      </c>
      <c r="Q3358" s="10"/>
      <c r="R3358" s="10"/>
      <c r="S3358" s="10"/>
      <c r="T3358" s="180">
        <f t="shared" si="95"/>
        <v>2187.0222222222224</v>
      </c>
      <c r="U3358" s="10"/>
      <c r="V3358" s="10"/>
      <c r="W3358" s="10"/>
      <c r="Y3358" s="10"/>
      <c r="Z3358" s="10"/>
      <c r="AB3358" s="10"/>
      <c r="AC3358" s="10"/>
      <c r="AD3358" s="10"/>
      <c r="AE3358" s="3"/>
      <c r="AF3358" s="3"/>
    </row>
    <row r="3359" spans="1:32" x14ac:dyDescent="0.2">
      <c r="A3359" s="55"/>
      <c r="B3359" s="199"/>
      <c r="C3359" s="10" t="s">
        <v>525</v>
      </c>
      <c r="D3359" s="10"/>
      <c r="E3359" s="10" t="s">
        <v>526</v>
      </c>
      <c r="F3359" s="392">
        <v>568171</v>
      </c>
      <c r="G3359" s="10"/>
      <c r="H3359" s="10">
        <f t="shared" si="93"/>
        <v>1842</v>
      </c>
      <c r="I3359" s="10"/>
      <c r="J3359" s="10"/>
      <c r="K3359" s="10"/>
      <c r="M3359" s="10">
        <v>425</v>
      </c>
      <c r="N3359" s="69"/>
      <c r="P3359" s="248">
        <f t="shared" si="94"/>
        <v>0</v>
      </c>
      <c r="Q3359" s="10"/>
      <c r="R3359" s="10"/>
      <c r="S3359" s="10"/>
      <c r="T3359" s="180">
        <f t="shared" si="95"/>
        <v>1336.8729411764705</v>
      </c>
      <c r="U3359" s="10"/>
      <c r="V3359" s="10"/>
      <c r="W3359" s="10"/>
      <c r="Y3359" s="10"/>
      <c r="Z3359" s="10"/>
      <c r="AB3359" s="10"/>
      <c r="AC3359" s="10"/>
      <c r="AD3359" s="10"/>
      <c r="AE3359" s="3"/>
      <c r="AF3359" s="3"/>
    </row>
    <row r="3360" spans="1:32" x14ac:dyDescent="0.2">
      <c r="A3360" s="55"/>
      <c r="B3360" s="199"/>
      <c r="C3360" s="10" t="s">
        <v>527</v>
      </c>
      <c r="D3360" s="10"/>
      <c r="E3360" s="10" t="s">
        <v>144</v>
      </c>
      <c r="F3360" s="392">
        <v>38174</v>
      </c>
      <c r="G3360" s="10"/>
      <c r="H3360" s="10">
        <f t="shared" si="93"/>
        <v>124</v>
      </c>
      <c r="I3360" s="10"/>
      <c r="J3360" s="10"/>
      <c r="K3360" s="10"/>
      <c r="M3360" s="10">
        <v>63</v>
      </c>
      <c r="N3360" s="69"/>
      <c r="P3360" s="248">
        <f t="shared" si="94"/>
        <v>0</v>
      </c>
      <c r="Q3360" s="10"/>
      <c r="R3360" s="10"/>
      <c r="S3360" s="10"/>
      <c r="T3360" s="180">
        <f t="shared" si="95"/>
        <v>605.93650793650795</v>
      </c>
      <c r="U3360" s="10"/>
      <c r="V3360" s="10"/>
      <c r="W3360" s="10"/>
      <c r="Y3360" s="10"/>
      <c r="Z3360" s="10"/>
      <c r="AB3360" s="10"/>
      <c r="AC3360" s="10"/>
      <c r="AD3360" s="10"/>
      <c r="AE3360" s="3"/>
      <c r="AF3360" s="3"/>
    </row>
    <row r="3361" spans="1:32" x14ac:dyDescent="0.2">
      <c r="A3361" s="55"/>
      <c r="B3361" s="199"/>
      <c r="C3361" s="10" t="s">
        <v>528</v>
      </c>
      <c r="D3361" s="10"/>
      <c r="E3361" s="10" t="s">
        <v>500</v>
      </c>
      <c r="F3361" s="392">
        <v>2464669</v>
      </c>
      <c r="G3361" s="10"/>
      <c r="H3361" s="10">
        <f t="shared" si="93"/>
        <v>7991</v>
      </c>
      <c r="I3361" s="10"/>
      <c r="J3361" s="10"/>
      <c r="K3361" s="10"/>
      <c r="M3361" s="10">
        <v>275</v>
      </c>
      <c r="N3361" s="69"/>
      <c r="P3361" s="248">
        <f t="shared" si="94"/>
        <v>0</v>
      </c>
      <c r="Q3361" s="10"/>
      <c r="R3361" s="10"/>
      <c r="S3361" s="10"/>
      <c r="T3361" s="180">
        <f t="shared" si="95"/>
        <v>8962.4327272727278</v>
      </c>
      <c r="U3361" s="10"/>
      <c r="V3361" s="10"/>
      <c r="W3361" s="10"/>
      <c r="Y3361" s="10"/>
      <c r="Z3361" s="10"/>
      <c r="AB3361" s="10"/>
      <c r="AC3361" s="10"/>
      <c r="AD3361" s="10"/>
      <c r="AE3361" s="3"/>
      <c r="AF3361" s="3"/>
    </row>
    <row r="3362" spans="1:32" x14ac:dyDescent="0.2">
      <c r="A3362" s="55"/>
      <c r="B3362" s="199"/>
      <c r="C3362" s="10" t="s">
        <v>529</v>
      </c>
      <c r="D3362" s="10"/>
      <c r="E3362" s="10" t="s">
        <v>456</v>
      </c>
      <c r="F3362" s="392">
        <v>1196</v>
      </c>
      <c r="G3362" s="10"/>
      <c r="H3362" s="10">
        <f t="shared" si="93"/>
        <v>4</v>
      </c>
      <c r="I3362" s="10"/>
      <c r="J3362" s="10"/>
      <c r="K3362" s="10"/>
      <c r="M3362" s="10">
        <v>3</v>
      </c>
      <c r="N3362" s="69"/>
      <c r="P3362" s="248">
        <f t="shared" si="94"/>
        <v>0</v>
      </c>
      <c r="Q3362" s="10"/>
      <c r="R3362" s="10"/>
      <c r="S3362" s="10"/>
      <c r="T3362" s="180">
        <f t="shared" si="95"/>
        <v>398.66666666666669</v>
      </c>
      <c r="U3362" s="10"/>
      <c r="V3362" s="10"/>
      <c r="W3362" s="10"/>
      <c r="Y3362" s="10"/>
      <c r="Z3362" s="10"/>
      <c r="AB3362" s="10"/>
      <c r="AC3362" s="10"/>
      <c r="AD3362" s="10"/>
      <c r="AE3362" s="3"/>
      <c r="AF3362" s="3"/>
    </row>
    <row r="3363" spans="1:32" x14ac:dyDescent="0.2">
      <c r="A3363" s="55"/>
      <c r="B3363" s="199"/>
      <c r="C3363" s="10" t="s">
        <v>529</v>
      </c>
      <c r="D3363" s="10"/>
      <c r="E3363" s="10" t="s">
        <v>530</v>
      </c>
      <c r="F3363" s="392">
        <v>59347</v>
      </c>
      <c r="G3363" s="10"/>
      <c r="H3363" s="10">
        <f t="shared" si="93"/>
        <v>192</v>
      </c>
      <c r="I3363" s="10"/>
      <c r="J3363" s="10"/>
      <c r="K3363" s="10"/>
      <c r="M3363" s="10">
        <v>41</v>
      </c>
      <c r="N3363" s="69"/>
      <c r="P3363" s="248">
        <f t="shared" si="94"/>
        <v>0</v>
      </c>
      <c r="Q3363" s="10"/>
      <c r="R3363" s="10"/>
      <c r="S3363" s="10"/>
      <c r="T3363" s="180">
        <f t="shared" si="95"/>
        <v>1447.4878048780488</v>
      </c>
      <c r="U3363" s="10"/>
      <c r="V3363" s="10"/>
      <c r="W3363" s="10"/>
      <c r="Y3363" s="10"/>
      <c r="Z3363" s="10"/>
      <c r="AB3363" s="10"/>
      <c r="AC3363" s="10"/>
      <c r="AD3363" s="10"/>
      <c r="AE3363" s="3"/>
      <c r="AF3363" s="3"/>
    </row>
    <row r="3364" spans="1:32" x14ac:dyDescent="0.2">
      <c r="A3364" s="55"/>
      <c r="B3364" s="199"/>
      <c r="C3364" s="10" t="s">
        <v>531</v>
      </c>
      <c r="D3364" s="10"/>
      <c r="E3364" s="10" t="s">
        <v>103</v>
      </c>
      <c r="F3364" s="392">
        <v>285523</v>
      </c>
      <c r="G3364" s="10"/>
      <c r="H3364" s="10">
        <f t="shared" ref="H3364:H3427" si="96">ROUND($H$3440*F3364/$F$3440,0)</f>
        <v>926</v>
      </c>
      <c r="I3364" s="10"/>
      <c r="J3364" s="10"/>
      <c r="K3364" s="10"/>
      <c r="M3364" s="10">
        <v>185</v>
      </c>
      <c r="N3364" s="69"/>
      <c r="P3364" s="248">
        <f t="shared" si="94"/>
        <v>0</v>
      </c>
      <c r="Q3364" s="10"/>
      <c r="R3364" s="10"/>
      <c r="S3364" s="10"/>
      <c r="T3364" s="180">
        <f t="shared" si="95"/>
        <v>1543.3675675675677</v>
      </c>
      <c r="U3364" s="10"/>
      <c r="V3364" s="10"/>
      <c r="W3364" s="10"/>
      <c r="Y3364" s="10"/>
      <c r="Z3364" s="10"/>
      <c r="AB3364" s="10"/>
      <c r="AC3364" s="10"/>
      <c r="AD3364" s="10"/>
      <c r="AE3364" s="3"/>
      <c r="AF3364" s="3"/>
    </row>
    <row r="3365" spans="1:32" x14ac:dyDescent="0.2">
      <c r="A3365" s="55"/>
      <c r="B3365" s="199"/>
      <c r="C3365" s="10" t="s">
        <v>532</v>
      </c>
      <c r="D3365" s="10"/>
      <c r="E3365" s="10" t="s">
        <v>96</v>
      </c>
      <c r="F3365" s="392">
        <v>874689</v>
      </c>
      <c r="G3365" s="10"/>
      <c r="H3365" s="10">
        <f t="shared" si="96"/>
        <v>2836</v>
      </c>
      <c r="I3365" s="10"/>
      <c r="J3365" s="10"/>
      <c r="K3365" s="10"/>
      <c r="M3365" s="10">
        <v>165</v>
      </c>
      <c r="N3365" s="69"/>
      <c r="P3365" s="248">
        <f t="shared" si="94"/>
        <v>0</v>
      </c>
      <c r="Q3365" s="10"/>
      <c r="R3365" s="10"/>
      <c r="S3365" s="10"/>
      <c r="T3365" s="180">
        <f t="shared" si="95"/>
        <v>5301.1454545454544</v>
      </c>
      <c r="U3365" s="10"/>
      <c r="V3365" s="10"/>
      <c r="W3365" s="10"/>
      <c r="Y3365" s="10"/>
      <c r="Z3365" s="10"/>
      <c r="AB3365" s="10"/>
      <c r="AC3365" s="10"/>
      <c r="AD3365" s="10"/>
      <c r="AE3365" s="3"/>
      <c r="AF3365" s="3"/>
    </row>
    <row r="3366" spans="1:32" x14ac:dyDescent="0.2">
      <c r="A3366" s="55"/>
      <c r="B3366" s="199"/>
      <c r="C3366" s="10" t="s">
        <v>533</v>
      </c>
      <c r="D3366" s="10"/>
      <c r="E3366" s="10" t="s">
        <v>89</v>
      </c>
      <c r="F3366" s="392">
        <v>13106535</v>
      </c>
      <c r="G3366" s="10"/>
      <c r="H3366" s="10">
        <f t="shared" si="96"/>
        <v>42495</v>
      </c>
      <c r="I3366" s="10"/>
      <c r="J3366" s="10"/>
      <c r="K3366" s="10"/>
      <c r="M3366" s="10">
        <v>934</v>
      </c>
      <c r="N3366" s="69"/>
      <c r="P3366" s="248">
        <f t="shared" si="94"/>
        <v>0</v>
      </c>
      <c r="Q3366" s="10"/>
      <c r="R3366" s="10"/>
      <c r="S3366" s="10"/>
      <c r="T3366" s="180">
        <f t="shared" si="95"/>
        <v>14032.692719486082</v>
      </c>
      <c r="U3366" s="10"/>
      <c r="V3366" s="10"/>
      <c r="W3366" s="10"/>
      <c r="Y3366" s="10"/>
      <c r="Z3366" s="10"/>
      <c r="AB3366" s="10"/>
      <c r="AC3366" s="10"/>
      <c r="AD3366" s="10"/>
      <c r="AE3366" s="3"/>
      <c r="AF3366" s="3"/>
    </row>
    <row r="3367" spans="1:32" x14ac:dyDescent="0.2">
      <c r="A3367" s="55"/>
      <c r="B3367" s="199"/>
      <c r="C3367" s="10" t="s">
        <v>533</v>
      </c>
      <c r="D3367" s="10"/>
      <c r="E3367" s="10" t="s">
        <v>459</v>
      </c>
      <c r="F3367" s="392">
        <v>10705</v>
      </c>
      <c r="G3367" s="10"/>
      <c r="H3367" s="10">
        <f t="shared" si="96"/>
        <v>35</v>
      </c>
      <c r="I3367" s="10"/>
      <c r="J3367" s="10"/>
      <c r="K3367" s="10"/>
      <c r="M3367" s="10">
        <v>1</v>
      </c>
      <c r="N3367" s="69"/>
      <c r="P3367" s="248">
        <f t="shared" si="94"/>
        <v>0</v>
      </c>
      <c r="Q3367" s="10"/>
      <c r="R3367" s="10"/>
      <c r="S3367" s="10"/>
      <c r="T3367" s="180">
        <f t="shared" si="95"/>
        <v>10705</v>
      </c>
      <c r="U3367" s="10"/>
      <c r="V3367" s="10"/>
      <c r="W3367" s="10"/>
      <c r="Y3367" s="10"/>
      <c r="Z3367" s="10"/>
      <c r="AB3367" s="10"/>
      <c r="AC3367" s="10"/>
      <c r="AD3367" s="10"/>
      <c r="AE3367" s="3"/>
      <c r="AF3367" s="3"/>
    </row>
    <row r="3368" spans="1:32" x14ac:dyDescent="0.2">
      <c r="A3368" s="55"/>
      <c r="B3368" s="199"/>
      <c r="C3368" s="10" t="s">
        <v>534</v>
      </c>
      <c r="D3368" s="10"/>
      <c r="E3368" s="10" t="s">
        <v>78</v>
      </c>
      <c r="F3368" s="392">
        <v>26798</v>
      </c>
      <c r="G3368" s="10"/>
      <c r="H3368" s="10">
        <f t="shared" si="96"/>
        <v>87</v>
      </c>
      <c r="I3368" s="10"/>
      <c r="J3368" s="10"/>
      <c r="K3368" s="10"/>
      <c r="M3368" s="10">
        <v>50</v>
      </c>
      <c r="N3368" s="69"/>
      <c r="P3368" s="248">
        <f t="shared" si="94"/>
        <v>0</v>
      </c>
      <c r="Q3368" s="10"/>
      <c r="R3368" s="10"/>
      <c r="S3368" s="10"/>
      <c r="T3368" s="180">
        <f t="shared" si="95"/>
        <v>535.96</v>
      </c>
      <c r="U3368" s="10"/>
      <c r="V3368" s="10"/>
      <c r="W3368" s="10"/>
      <c r="Y3368" s="10"/>
      <c r="Z3368" s="10"/>
      <c r="AB3368" s="10"/>
      <c r="AC3368" s="10"/>
      <c r="AD3368" s="10"/>
      <c r="AE3368" s="3"/>
      <c r="AF3368" s="3"/>
    </row>
    <row r="3369" spans="1:32" x14ac:dyDescent="0.2">
      <c r="A3369" s="55"/>
      <c r="B3369" s="199"/>
      <c r="C3369" s="10" t="s">
        <v>535</v>
      </c>
      <c r="D3369" s="10"/>
      <c r="E3369" s="10" t="s">
        <v>87</v>
      </c>
      <c r="F3369" s="392">
        <v>945412</v>
      </c>
      <c r="G3369" s="10"/>
      <c r="H3369" s="10">
        <f t="shared" si="96"/>
        <v>3065</v>
      </c>
      <c r="I3369" s="10"/>
      <c r="J3369" s="10"/>
      <c r="K3369" s="10"/>
      <c r="M3369" s="10">
        <v>312</v>
      </c>
      <c r="N3369" s="69"/>
      <c r="P3369" s="248">
        <f t="shared" si="94"/>
        <v>0</v>
      </c>
      <c r="Q3369" s="10"/>
      <c r="R3369" s="10"/>
      <c r="S3369" s="10"/>
      <c r="T3369" s="180">
        <f t="shared" si="95"/>
        <v>3030.1666666666665</v>
      </c>
      <c r="U3369" s="10"/>
      <c r="V3369" s="10"/>
      <c r="W3369" s="10"/>
      <c r="Y3369" s="10"/>
      <c r="Z3369" s="10"/>
      <c r="AB3369" s="10"/>
      <c r="AC3369" s="10"/>
      <c r="AD3369" s="10"/>
      <c r="AE3369" s="3"/>
      <c r="AF3369" s="3"/>
    </row>
    <row r="3370" spans="1:32" x14ac:dyDescent="0.2">
      <c r="A3370" s="55"/>
      <c r="B3370" s="199"/>
      <c r="C3370" s="10" t="s">
        <v>536</v>
      </c>
      <c r="D3370" s="10"/>
      <c r="E3370" s="10" t="s">
        <v>80</v>
      </c>
      <c r="F3370" s="392">
        <v>160</v>
      </c>
      <c r="G3370" s="10"/>
      <c r="H3370" s="10">
        <f t="shared" si="96"/>
        <v>1</v>
      </c>
      <c r="I3370" s="10"/>
      <c r="J3370" s="10"/>
      <c r="K3370" s="10"/>
      <c r="M3370" s="10">
        <v>1</v>
      </c>
      <c r="N3370" s="69"/>
      <c r="P3370" s="248">
        <f t="shared" si="94"/>
        <v>0</v>
      </c>
      <c r="Q3370" s="10"/>
      <c r="R3370" s="10"/>
      <c r="S3370" s="10"/>
      <c r="T3370" s="180">
        <f t="shared" si="95"/>
        <v>160</v>
      </c>
      <c r="U3370" s="10"/>
      <c r="V3370" s="10"/>
      <c r="W3370" s="10"/>
      <c r="Y3370" s="10"/>
      <c r="Z3370" s="10"/>
      <c r="AB3370" s="10"/>
      <c r="AC3370" s="10"/>
      <c r="AD3370" s="10"/>
      <c r="AE3370" s="3"/>
      <c r="AF3370" s="3"/>
    </row>
    <row r="3371" spans="1:32" x14ac:dyDescent="0.2">
      <c r="A3371" s="55"/>
      <c r="B3371" s="199"/>
      <c r="C3371" s="10" t="s">
        <v>536</v>
      </c>
      <c r="D3371" s="10"/>
      <c r="E3371" s="10" t="s">
        <v>67</v>
      </c>
      <c r="F3371" s="392">
        <v>540552</v>
      </c>
      <c r="G3371" s="10"/>
      <c r="H3371" s="10">
        <f t="shared" si="96"/>
        <v>1753</v>
      </c>
      <c r="I3371" s="10"/>
      <c r="J3371" s="10"/>
      <c r="K3371" s="10"/>
      <c r="M3371" s="10">
        <v>109</v>
      </c>
      <c r="N3371" s="69"/>
      <c r="P3371" s="248">
        <f t="shared" si="94"/>
        <v>0</v>
      </c>
      <c r="Q3371" s="10"/>
      <c r="R3371" s="10"/>
      <c r="S3371" s="10"/>
      <c r="T3371" s="180">
        <f t="shared" si="95"/>
        <v>4959.1926605504586</v>
      </c>
      <c r="U3371" s="10"/>
      <c r="V3371" s="10"/>
      <c r="W3371" s="10"/>
      <c r="Y3371" s="10"/>
      <c r="Z3371" s="10"/>
      <c r="AB3371" s="10"/>
      <c r="AC3371" s="10"/>
      <c r="AD3371" s="10"/>
      <c r="AE3371" s="3"/>
      <c r="AF3371" s="3"/>
    </row>
    <row r="3372" spans="1:32" x14ac:dyDescent="0.2">
      <c r="A3372" s="55"/>
      <c r="B3372" s="199"/>
      <c r="C3372" s="10" t="s">
        <v>536</v>
      </c>
      <c r="D3372" s="10"/>
      <c r="E3372" s="10" t="s">
        <v>78</v>
      </c>
      <c r="F3372" s="392">
        <v>124</v>
      </c>
      <c r="G3372" s="10"/>
      <c r="H3372" s="10">
        <f t="shared" si="96"/>
        <v>0</v>
      </c>
      <c r="I3372" s="10"/>
      <c r="J3372" s="10"/>
      <c r="K3372" s="10"/>
      <c r="M3372" s="10">
        <v>2</v>
      </c>
      <c r="N3372" s="69"/>
      <c r="P3372" s="248">
        <f t="shared" si="94"/>
        <v>0</v>
      </c>
      <c r="Q3372" s="10"/>
      <c r="R3372" s="10"/>
      <c r="S3372" s="10"/>
      <c r="T3372" s="180">
        <f t="shared" si="95"/>
        <v>62</v>
      </c>
      <c r="U3372" s="10"/>
      <c r="V3372" s="10"/>
      <c r="W3372" s="10"/>
      <c r="Y3372" s="10"/>
      <c r="Z3372" s="10"/>
      <c r="AB3372" s="10"/>
      <c r="AC3372" s="10"/>
      <c r="AD3372" s="10"/>
      <c r="AE3372" s="3"/>
      <c r="AF3372" s="3"/>
    </row>
    <row r="3373" spans="1:32" x14ac:dyDescent="0.2">
      <c r="A3373" s="55"/>
      <c r="B3373" s="199"/>
      <c r="C3373" s="10" t="s">
        <v>538</v>
      </c>
      <c r="D3373" s="10"/>
      <c r="E3373" s="10" t="s">
        <v>63</v>
      </c>
      <c r="F3373" s="392">
        <v>3553</v>
      </c>
      <c r="G3373" s="10"/>
      <c r="H3373" s="10">
        <f t="shared" si="96"/>
        <v>12</v>
      </c>
      <c r="I3373" s="10"/>
      <c r="J3373" s="10"/>
      <c r="K3373" s="10"/>
      <c r="M3373" s="10">
        <v>14</v>
      </c>
      <c r="N3373" s="69"/>
      <c r="P3373" s="248">
        <f t="shared" si="94"/>
        <v>0</v>
      </c>
      <c r="Q3373" s="10"/>
      <c r="R3373" s="10"/>
      <c r="S3373" s="10"/>
      <c r="T3373" s="180">
        <f t="shared" si="95"/>
        <v>253.78571428571428</v>
      </c>
      <c r="U3373" s="10"/>
      <c r="V3373" s="10"/>
      <c r="W3373" s="10"/>
      <c r="Y3373" s="10"/>
      <c r="Z3373" s="10"/>
      <c r="AB3373" s="10"/>
      <c r="AC3373" s="10"/>
      <c r="AD3373" s="10"/>
      <c r="AE3373" s="3"/>
      <c r="AF3373" s="3"/>
    </row>
    <row r="3374" spans="1:32" x14ac:dyDescent="0.2">
      <c r="A3374" s="55"/>
      <c r="B3374" s="199"/>
      <c r="C3374" s="10" t="s">
        <v>539</v>
      </c>
      <c r="D3374" s="10"/>
      <c r="E3374" s="10" t="s">
        <v>616</v>
      </c>
      <c r="F3374" s="392">
        <v>177</v>
      </c>
      <c r="G3374" s="10"/>
      <c r="H3374" s="10">
        <f t="shared" si="96"/>
        <v>1</v>
      </c>
      <c r="I3374" s="10"/>
      <c r="J3374" s="10"/>
      <c r="K3374" s="10"/>
      <c r="M3374" s="10">
        <v>1</v>
      </c>
      <c r="N3374" s="69"/>
      <c r="P3374" s="248">
        <f t="shared" si="94"/>
        <v>0</v>
      </c>
      <c r="Q3374" s="10"/>
      <c r="R3374" s="10"/>
      <c r="S3374" s="10"/>
      <c r="T3374" s="180">
        <f t="shared" si="95"/>
        <v>177</v>
      </c>
      <c r="U3374" s="10"/>
      <c r="V3374" s="10"/>
      <c r="W3374" s="10"/>
      <c r="Y3374" s="10"/>
      <c r="Z3374" s="10"/>
      <c r="AB3374" s="10"/>
      <c r="AC3374" s="10"/>
      <c r="AD3374" s="10"/>
      <c r="AE3374" s="3"/>
      <c r="AF3374" s="3"/>
    </row>
    <row r="3375" spans="1:32" x14ac:dyDescent="0.2">
      <c r="A3375" s="55"/>
      <c r="B3375" s="199"/>
      <c r="C3375" s="10" t="s">
        <v>540</v>
      </c>
      <c r="D3375" s="10"/>
      <c r="E3375" s="10" t="s">
        <v>541</v>
      </c>
      <c r="F3375" s="392">
        <v>118093</v>
      </c>
      <c r="G3375" s="10"/>
      <c r="H3375" s="10">
        <f t="shared" si="96"/>
        <v>383</v>
      </c>
      <c r="I3375" s="10"/>
      <c r="J3375" s="10"/>
      <c r="K3375" s="10"/>
      <c r="M3375" s="10">
        <v>78</v>
      </c>
      <c r="N3375" s="69"/>
      <c r="P3375" s="248">
        <f t="shared" si="94"/>
        <v>0</v>
      </c>
      <c r="Q3375" s="10"/>
      <c r="R3375" s="10"/>
      <c r="S3375" s="10"/>
      <c r="T3375" s="180">
        <f t="shared" si="95"/>
        <v>1514.0128205128206</v>
      </c>
      <c r="U3375" s="10"/>
      <c r="V3375" s="10"/>
      <c r="W3375" s="10"/>
      <c r="Y3375" s="10"/>
      <c r="Z3375" s="10"/>
      <c r="AB3375" s="10"/>
      <c r="AC3375" s="10"/>
      <c r="AD3375" s="10"/>
      <c r="AE3375" s="3"/>
      <c r="AF3375" s="3"/>
    </row>
    <row r="3376" spans="1:32" x14ac:dyDescent="0.2">
      <c r="A3376" s="55"/>
      <c r="B3376" s="199"/>
      <c r="C3376" s="10" t="s">
        <v>540</v>
      </c>
      <c r="D3376" s="10"/>
      <c r="E3376" s="10" t="s">
        <v>126</v>
      </c>
      <c r="F3376" s="392">
        <v>7306</v>
      </c>
      <c r="G3376" s="10"/>
      <c r="H3376" s="10">
        <f t="shared" si="96"/>
        <v>24</v>
      </c>
      <c r="I3376" s="10"/>
      <c r="J3376" s="10"/>
      <c r="K3376" s="10"/>
      <c r="M3376" s="10">
        <v>5</v>
      </c>
      <c r="N3376" s="69"/>
      <c r="P3376" s="248">
        <f t="shared" si="94"/>
        <v>0</v>
      </c>
      <c r="Q3376" s="10"/>
      <c r="R3376" s="10"/>
      <c r="S3376" s="10"/>
      <c r="T3376" s="180">
        <f t="shared" si="95"/>
        <v>1461.2</v>
      </c>
      <c r="U3376" s="10"/>
      <c r="V3376" s="10"/>
      <c r="W3376" s="10"/>
      <c r="Y3376" s="10"/>
      <c r="Z3376" s="10"/>
      <c r="AB3376" s="10"/>
      <c r="AC3376" s="10"/>
      <c r="AD3376" s="10"/>
      <c r="AE3376" s="3"/>
      <c r="AF3376" s="3"/>
    </row>
    <row r="3377" spans="1:32" x14ac:dyDescent="0.2">
      <c r="A3377" s="55"/>
      <c r="B3377" s="199"/>
      <c r="C3377" s="10" t="s">
        <v>542</v>
      </c>
      <c r="D3377" s="10"/>
      <c r="E3377" s="10" t="s">
        <v>108</v>
      </c>
      <c r="F3377" s="392">
        <v>-546628</v>
      </c>
      <c r="G3377" s="10"/>
      <c r="H3377" s="10">
        <f t="shared" si="96"/>
        <v>-1772</v>
      </c>
      <c r="I3377" s="10"/>
      <c r="J3377" s="10"/>
      <c r="K3377" s="10"/>
      <c r="M3377" s="10">
        <v>537</v>
      </c>
      <c r="N3377" s="69"/>
      <c r="P3377" s="248">
        <f t="shared" si="94"/>
        <v>0</v>
      </c>
      <c r="Q3377" s="10"/>
      <c r="R3377" s="10"/>
      <c r="S3377" s="10"/>
      <c r="T3377" s="180">
        <f t="shared" si="95"/>
        <v>-1017.9292364990689</v>
      </c>
      <c r="U3377" s="10"/>
      <c r="V3377" s="10"/>
      <c r="W3377" s="10"/>
      <c r="Y3377" s="10"/>
      <c r="Z3377" s="10"/>
      <c r="AB3377" s="10"/>
      <c r="AC3377" s="10"/>
      <c r="AD3377" s="10"/>
      <c r="AE3377" s="3"/>
      <c r="AF3377" s="3"/>
    </row>
    <row r="3378" spans="1:32" x14ac:dyDescent="0.2">
      <c r="A3378" s="55"/>
      <c r="B3378" s="199"/>
      <c r="C3378" s="10" t="s">
        <v>543</v>
      </c>
      <c r="D3378" s="10"/>
      <c r="E3378" s="10" t="s">
        <v>130</v>
      </c>
      <c r="F3378" s="392">
        <v>10246437</v>
      </c>
      <c r="G3378" s="10"/>
      <c r="H3378" s="10">
        <f t="shared" si="96"/>
        <v>33222</v>
      </c>
      <c r="I3378" s="10"/>
      <c r="J3378" s="10"/>
      <c r="K3378" s="10"/>
      <c r="M3378" s="10">
        <v>1505</v>
      </c>
      <c r="N3378" s="69"/>
      <c r="P3378" s="248">
        <f t="shared" si="94"/>
        <v>0</v>
      </c>
      <c r="Q3378" s="10"/>
      <c r="R3378" s="10"/>
      <c r="S3378" s="10"/>
      <c r="T3378" s="180">
        <f t="shared" si="95"/>
        <v>6808.2637873754156</v>
      </c>
      <c r="U3378" s="10"/>
      <c r="V3378" s="10"/>
      <c r="W3378" s="10"/>
      <c r="Y3378" s="10"/>
      <c r="Z3378" s="10"/>
      <c r="AB3378" s="10"/>
      <c r="AC3378" s="10"/>
      <c r="AD3378" s="10"/>
      <c r="AE3378" s="3"/>
      <c r="AF3378" s="3"/>
    </row>
    <row r="3379" spans="1:32" x14ac:dyDescent="0.2">
      <c r="A3379" s="55"/>
      <c r="B3379" s="199"/>
      <c r="C3379" s="10" t="s">
        <v>543</v>
      </c>
      <c r="D3379" s="10"/>
      <c r="E3379" s="10" t="s">
        <v>313</v>
      </c>
      <c r="F3379" s="392">
        <v>360</v>
      </c>
      <c r="G3379" s="10"/>
      <c r="H3379" s="10">
        <f t="shared" si="96"/>
        <v>1</v>
      </c>
      <c r="I3379" s="10"/>
      <c r="J3379" s="10"/>
      <c r="K3379" s="10"/>
      <c r="M3379" s="10">
        <v>1</v>
      </c>
      <c r="N3379" s="69"/>
      <c r="P3379" s="248">
        <f t="shared" si="94"/>
        <v>0</v>
      </c>
      <c r="Q3379" s="10"/>
      <c r="R3379" s="10"/>
      <c r="S3379" s="10"/>
      <c r="T3379" s="180">
        <f t="shared" si="95"/>
        <v>360</v>
      </c>
      <c r="U3379" s="10"/>
      <c r="V3379" s="10"/>
      <c r="W3379" s="10"/>
      <c r="Y3379" s="10"/>
      <c r="Z3379" s="10"/>
      <c r="AB3379" s="10"/>
      <c r="AC3379" s="10"/>
      <c r="AD3379" s="10"/>
      <c r="AE3379" s="3"/>
      <c r="AF3379" s="3"/>
    </row>
    <row r="3380" spans="1:32" x14ac:dyDescent="0.2">
      <c r="A3380" s="55"/>
      <c r="B3380" s="199"/>
      <c r="C3380" s="10" t="s">
        <v>543</v>
      </c>
      <c r="D3380" s="10"/>
      <c r="E3380" s="10" t="s">
        <v>106</v>
      </c>
      <c r="F3380" s="392">
        <v>329388</v>
      </c>
      <c r="G3380" s="10"/>
      <c r="H3380" s="10">
        <f t="shared" si="96"/>
        <v>1068</v>
      </c>
      <c r="I3380" s="10"/>
      <c r="J3380" s="10"/>
      <c r="K3380" s="10"/>
      <c r="M3380" s="10">
        <v>12</v>
      </c>
      <c r="N3380" s="69"/>
      <c r="P3380" s="248">
        <f t="shared" si="94"/>
        <v>0</v>
      </c>
      <c r="Q3380" s="10"/>
      <c r="R3380" s="10"/>
      <c r="S3380" s="10"/>
      <c r="T3380" s="180">
        <f t="shared" si="95"/>
        <v>27449</v>
      </c>
      <c r="U3380" s="10"/>
      <c r="V3380" s="10"/>
      <c r="W3380" s="10"/>
      <c r="Y3380" s="10"/>
      <c r="Z3380" s="10"/>
      <c r="AB3380" s="10"/>
      <c r="AC3380" s="10"/>
      <c r="AD3380" s="10"/>
      <c r="AE3380" s="3"/>
      <c r="AF3380" s="3"/>
    </row>
    <row r="3381" spans="1:32" x14ac:dyDescent="0.2">
      <c r="A3381" s="55"/>
      <c r="B3381" s="199"/>
      <c r="C3381" s="10" t="s">
        <v>543</v>
      </c>
      <c r="D3381" s="10"/>
      <c r="E3381" s="10" t="s">
        <v>617</v>
      </c>
      <c r="F3381" s="392">
        <v>384</v>
      </c>
      <c r="G3381" s="10"/>
      <c r="H3381" s="10">
        <f t="shared" si="96"/>
        <v>1</v>
      </c>
      <c r="I3381" s="10"/>
      <c r="J3381" s="10"/>
      <c r="K3381" s="10"/>
      <c r="M3381" s="10">
        <v>1</v>
      </c>
      <c r="N3381" s="69"/>
      <c r="P3381" s="248">
        <f t="shared" si="94"/>
        <v>0</v>
      </c>
      <c r="Q3381" s="10"/>
      <c r="R3381" s="10"/>
      <c r="S3381" s="10"/>
      <c r="T3381" s="180">
        <f t="shared" si="95"/>
        <v>384</v>
      </c>
      <c r="U3381" s="10"/>
      <c r="V3381" s="10"/>
      <c r="W3381" s="10"/>
      <c r="Y3381" s="10"/>
      <c r="Z3381" s="10"/>
      <c r="AB3381" s="10"/>
      <c r="AC3381" s="10"/>
      <c r="AD3381" s="10"/>
      <c r="AE3381" s="3"/>
      <c r="AF3381" s="3"/>
    </row>
    <row r="3382" spans="1:32" x14ac:dyDescent="0.2">
      <c r="A3382" s="55"/>
      <c r="B3382" s="199"/>
      <c r="C3382" s="10" t="s">
        <v>544</v>
      </c>
      <c r="D3382" s="10"/>
      <c r="E3382" s="10" t="s">
        <v>144</v>
      </c>
      <c r="F3382" s="392">
        <v>1125333</v>
      </c>
      <c r="G3382" s="10"/>
      <c r="H3382" s="10">
        <f t="shared" si="96"/>
        <v>3649</v>
      </c>
      <c r="I3382" s="10"/>
      <c r="J3382" s="10"/>
      <c r="K3382" s="10"/>
      <c r="M3382" s="10">
        <v>161</v>
      </c>
      <c r="N3382" s="69"/>
      <c r="P3382" s="248">
        <f t="shared" si="94"/>
        <v>0</v>
      </c>
      <c r="Q3382" s="10"/>
      <c r="R3382" s="10"/>
      <c r="S3382" s="10"/>
      <c r="T3382" s="180">
        <f t="shared" si="95"/>
        <v>6989.6459627329195</v>
      </c>
      <c r="U3382" s="10"/>
      <c r="V3382" s="10"/>
      <c r="W3382" s="10"/>
      <c r="Y3382" s="10"/>
      <c r="Z3382" s="10"/>
      <c r="AB3382" s="10"/>
      <c r="AC3382" s="10"/>
      <c r="AD3382" s="10"/>
      <c r="AE3382" s="3"/>
      <c r="AF3382" s="3"/>
    </row>
    <row r="3383" spans="1:32" x14ac:dyDescent="0.2">
      <c r="A3383" s="55"/>
      <c r="B3383" s="199"/>
      <c r="C3383" s="10" t="s">
        <v>547</v>
      </c>
      <c r="D3383" s="10"/>
      <c r="E3383" s="10" t="s">
        <v>383</v>
      </c>
      <c r="F3383" s="392">
        <v>1760229</v>
      </c>
      <c r="G3383" s="10"/>
      <c r="H3383" s="10">
        <f t="shared" si="96"/>
        <v>5707</v>
      </c>
      <c r="I3383" s="10"/>
      <c r="J3383" s="10"/>
      <c r="K3383" s="10"/>
      <c r="M3383" s="10">
        <v>630</v>
      </c>
      <c r="N3383" s="69"/>
      <c r="P3383" s="248">
        <f t="shared" si="94"/>
        <v>0</v>
      </c>
      <c r="Q3383" s="10"/>
      <c r="R3383" s="10"/>
      <c r="S3383" s="10"/>
      <c r="T3383" s="180">
        <f t="shared" si="95"/>
        <v>2794.0142857142855</v>
      </c>
      <c r="U3383" s="10"/>
      <c r="V3383" s="10"/>
      <c r="W3383" s="10"/>
      <c r="Y3383" s="10"/>
      <c r="Z3383" s="10"/>
      <c r="AB3383" s="10"/>
      <c r="AC3383" s="10"/>
      <c r="AD3383" s="10"/>
      <c r="AE3383" s="3"/>
      <c r="AF3383" s="3"/>
    </row>
    <row r="3384" spans="1:32" x14ac:dyDescent="0.2">
      <c r="A3384" s="55"/>
      <c r="B3384" s="199"/>
      <c r="C3384" s="10" t="s">
        <v>549</v>
      </c>
      <c r="D3384" s="10"/>
      <c r="E3384" s="10" t="s">
        <v>169</v>
      </c>
      <c r="F3384" s="392">
        <v>562325</v>
      </c>
      <c r="G3384" s="10"/>
      <c r="H3384" s="10">
        <f t="shared" si="96"/>
        <v>1823</v>
      </c>
      <c r="I3384" s="10"/>
      <c r="J3384" s="10"/>
      <c r="K3384" s="10"/>
      <c r="M3384" s="10">
        <v>247</v>
      </c>
      <c r="N3384" s="69"/>
      <c r="P3384" s="248">
        <f t="shared" si="94"/>
        <v>0</v>
      </c>
      <c r="Q3384" s="10"/>
      <c r="R3384" s="10"/>
      <c r="S3384" s="10"/>
      <c r="T3384" s="180">
        <f t="shared" si="95"/>
        <v>2276.6194331983806</v>
      </c>
      <c r="U3384" s="10"/>
      <c r="V3384" s="10"/>
      <c r="W3384" s="10"/>
      <c r="Y3384" s="10"/>
      <c r="Z3384" s="10"/>
      <c r="AB3384" s="10"/>
      <c r="AC3384" s="10"/>
      <c r="AD3384" s="10"/>
      <c r="AE3384" s="3"/>
      <c r="AF3384" s="3"/>
    </row>
    <row r="3385" spans="1:32" x14ac:dyDescent="0.2">
      <c r="A3385" s="55"/>
      <c r="B3385" s="199"/>
      <c r="C3385" s="10" t="s">
        <v>550</v>
      </c>
      <c r="D3385" s="10"/>
      <c r="E3385" s="10" t="s">
        <v>87</v>
      </c>
      <c r="F3385" s="392">
        <v>2321</v>
      </c>
      <c r="G3385" s="10"/>
      <c r="H3385" s="10">
        <f t="shared" si="96"/>
        <v>8</v>
      </c>
      <c r="I3385" s="10"/>
      <c r="J3385" s="10"/>
      <c r="K3385" s="10"/>
      <c r="M3385" s="10">
        <v>3</v>
      </c>
      <c r="N3385" s="69"/>
      <c r="P3385" s="248">
        <f t="shared" si="94"/>
        <v>0</v>
      </c>
      <c r="Q3385" s="10"/>
      <c r="R3385" s="10"/>
      <c r="S3385" s="10"/>
      <c r="T3385" s="180">
        <f t="shared" si="95"/>
        <v>773.66666666666663</v>
      </c>
      <c r="U3385" s="10"/>
      <c r="V3385" s="10"/>
      <c r="W3385" s="10"/>
      <c r="Y3385" s="10"/>
      <c r="Z3385" s="10"/>
      <c r="AB3385" s="10"/>
      <c r="AC3385" s="10"/>
      <c r="AD3385" s="10"/>
      <c r="AE3385" s="3"/>
      <c r="AF3385" s="3"/>
    </row>
    <row r="3386" spans="1:32" x14ac:dyDescent="0.2">
      <c r="A3386" s="55"/>
      <c r="B3386" s="199"/>
      <c r="C3386" s="10" t="s">
        <v>551</v>
      </c>
      <c r="D3386" s="10"/>
      <c r="E3386" s="10" t="s">
        <v>156</v>
      </c>
      <c r="F3386" s="392">
        <v>577573</v>
      </c>
      <c r="G3386" s="10"/>
      <c r="H3386" s="10">
        <f t="shared" si="96"/>
        <v>1873</v>
      </c>
      <c r="I3386" s="10"/>
      <c r="J3386" s="10"/>
      <c r="K3386" s="10"/>
      <c r="M3386" s="10">
        <v>123</v>
      </c>
      <c r="N3386" s="69"/>
      <c r="P3386" s="248">
        <f t="shared" si="94"/>
        <v>0</v>
      </c>
      <c r="Q3386" s="10"/>
      <c r="R3386" s="10"/>
      <c r="S3386" s="10"/>
      <c r="T3386" s="180">
        <f t="shared" si="95"/>
        <v>4695.7154471544718</v>
      </c>
      <c r="U3386" s="10"/>
      <c r="V3386" s="10"/>
      <c r="W3386" s="10"/>
      <c r="Y3386" s="10"/>
      <c r="Z3386" s="10"/>
      <c r="AB3386" s="10"/>
      <c r="AC3386" s="10"/>
      <c r="AD3386" s="10"/>
      <c r="AE3386" s="3"/>
      <c r="AF3386" s="3"/>
    </row>
    <row r="3387" spans="1:32" x14ac:dyDescent="0.2">
      <c r="A3387" s="55"/>
      <c r="B3387" s="199"/>
      <c r="C3387" s="10" t="s">
        <v>551</v>
      </c>
      <c r="D3387" s="10"/>
      <c r="E3387" s="10" t="s">
        <v>97</v>
      </c>
      <c r="F3387" s="392">
        <v>13861</v>
      </c>
      <c r="G3387" s="10"/>
      <c r="H3387" s="10">
        <f t="shared" si="96"/>
        <v>45</v>
      </c>
      <c r="I3387" s="10"/>
      <c r="J3387" s="10"/>
      <c r="K3387" s="10"/>
      <c r="M3387" s="10">
        <v>4</v>
      </c>
      <c r="N3387" s="69"/>
      <c r="P3387" s="248">
        <f t="shared" si="94"/>
        <v>0</v>
      </c>
      <c r="Q3387" s="10"/>
      <c r="R3387" s="10"/>
      <c r="S3387" s="10"/>
      <c r="T3387" s="180">
        <f t="shared" si="95"/>
        <v>3465.25</v>
      </c>
      <c r="U3387" s="10"/>
      <c r="V3387" s="10"/>
      <c r="W3387" s="10"/>
      <c r="Y3387" s="10"/>
      <c r="Z3387" s="10"/>
      <c r="AB3387" s="10"/>
      <c r="AC3387" s="10"/>
      <c r="AD3387" s="10"/>
      <c r="AE3387" s="3"/>
      <c r="AF3387" s="3"/>
    </row>
    <row r="3388" spans="1:32" x14ac:dyDescent="0.2">
      <c r="A3388" s="55"/>
      <c r="B3388" s="199"/>
      <c r="C3388" s="10" t="s">
        <v>551</v>
      </c>
      <c r="D3388" s="10"/>
      <c r="E3388" s="10" t="s">
        <v>618</v>
      </c>
      <c r="F3388" s="392">
        <v>238</v>
      </c>
      <c r="G3388" s="10"/>
      <c r="H3388" s="10">
        <f t="shared" si="96"/>
        <v>1</v>
      </c>
      <c r="I3388" s="10"/>
      <c r="J3388" s="10"/>
      <c r="K3388" s="10"/>
      <c r="M3388" s="10">
        <v>1</v>
      </c>
      <c r="N3388" s="69"/>
      <c r="P3388" s="248">
        <f t="shared" si="94"/>
        <v>0</v>
      </c>
      <c r="Q3388" s="10"/>
      <c r="R3388" s="10"/>
      <c r="S3388" s="10"/>
      <c r="T3388" s="180">
        <f t="shared" si="95"/>
        <v>238</v>
      </c>
      <c r="U3388" s="10"/>
      <c r="V3388" s="10"/>
      <c r="W3388" s="10"/>
      <c r="Y3388" s="10"/>
      <c r="Z3388" s="10"/>
      <c r="AB3388" s="10"/>
      <c r="AC3388" s="10"/>
      <c r="AD3388" s="10"/>
      <c r="AE3388" s="3"/>
      <c r="AF3388" s="3"/>
    </row>
    <row r="3389" spans="1:32" x14ac:dyDescent="0.2">
      <c r="A3389" s="55"/>
      <c r="B3389" s="199"/>
      <c r="C3389" s="10" t="s">
        <v>552</v>
      </c>
      <c r="D3389" s="10"/>
      <c r="E3389" s="10" t="s">
        <v>553</v>
      </c>
      <c r="F3389" s="392">
        <v>789</v>
      </c>
      <c r="G3389" s="10"/>
      <c r="H3389" s="10">
        <f t="shared" si="96"/>
        <v>3</v>
      </c>
      <c r="I3389" s="10"/>
      <c r="J3389" s="10"/>
      <c r="K3389" s="10"/>
      <c r="M3389" s="10">
        <v>3</v>
      </c>
      <c r="N3389" s="69"/>
      <c r="P3389" s="248">
        <f t="shared" si="94"/>
        <v>0</v>
      </c>
      <c r="Q3389" s="10"/>
      <c r="R3389" s="10"/>
      <c r="S3389" s="10"/>
      <c r="T3389" s="180">
        <f t="shared" si="95"/>
        <v>263</v>
      </c>
      <c r="U3389" s="10"/>
      <c r="V3389" s="10"/>
      <c r="W3389" s="10"/>
      <c r="Y3389" s="10"/>
      <c r="Z3389" s="10"/>
      <c r="AB3389" s="10"/>
      <c r="AC3389" s="10"/>
      <c r="AD3389" s="10"/>
      <c r="AE3389" s="3"/>
      <c r="AF3389" s="3"/>
    </row>
    <row r="3390" spans="1:32" x14ac:dyDescent="0.2">
      <c r="A3390" s="55"/>
      <c r="B3390" s="199"/>
      <c r="C3390" s="10" t="s">
        <v>552</v>
      </c>
      <c r="D3390" s="10"/>
      <c r="E3390" s="10" t="s">
        <v>347</v>
      </c>
      <c r="F3390" s="392">
        <v>7565193</v>
      </c>
      <c r="G3390" s="10"/>
      <c r="H3390" s="10">
        <f t="shared" si="96"/>
        <v>24528</v>
      </c>
      <c r="I3390" s="10"/>
      <c r="J3390" s="10"/>
      <c r="K3390" s="10"/>
      <c r="M3390" s="10">
        <v>323</v>
      </c>
      <c r="N3390" s="69"/>
      <c r="P3390" s="248">
        <f t="shared" si="94"/>
        <v>0</v>
      </c>
      <c r="Q3390" s="10"/>
      <c r="R3390" s="10"/>
      <c r="S3390" s="10"/>
      <c r="T3390" s="180">
        <f t="shared" si="95"/>
        <v>23421.650154798761</v>
      </c>
      <c r="U3390" s="10"/>
      <c r="V3390" s="10"/>
      <c r="W3390" s="10"/>
      <c r="Y3390" s="10"/>
      <c r="Z3390" s="10"/>
      <c r="AB3390" s="10"/>
      <c r="AC3390" s="10"/>
      <c r="AD3390" s="10"/>
      <c r="AE3390" s="3"/>
      <c r="AF3390" s="3"/>
    </row>
    <row r="3391" spans="1:32" x14ac:dyDescent="0.2">
      <c r="A3391" s="55"/>
      <c r="B3391" s="199"/>
      <c r="C3391" s="10" t="s">
        <v>552</v>
      </c>
      <c r="D3391" s="10"/>
      <c r="E3391" s="10" t="s">
        <v>186</v>
      </c>
      <c r="F3391" s="392">
        <v>731</v>
      </c>
      <c r="G3391" s="10"/>
      <c r="H3391" s="10">
        <f t="shared" si="96"/>
        <v>2</v>
      </c>
      <c r="I3391" s="10"/>
      <c r="J3391" s="10"/>
      <c r="K3391" s="10"/>
      <c r="M3391" s="10">
        <v>2</v>
      </c>
      <c r="N3391" s="69"/>
      <c r="P3391" s="248">
        <f t="shared" si="94"/>
        <v>0</v>
      </c>
      <c r="Q3391" s="10"/>
      <c r="R3391" s="10"/>
      <c r="S3391" s="10"/>
      <c r="T3391" s="180">
        <f t="shared" si="95"/>
        <v>365.5</v>
      </c>
      <c r="U3391" s="10"/>
      <c r="V3391" s="10"/>
      <c r="W3391" s="10"/>
      <c r="Y3391" s="10"/>
      <c r="Z3391" s="10"/>
      <c r="AB3391" s="10"/>
      <c r="AC3391" s="10"/>
      <c r="AD3391" s="10"/>
      <c r="AE3391" s="3"/>
      <c r="AF3391" s="3"/>
    </row>
    <row r="3392" spans="1:32" x14ac:dyDescent="0.2">
      <c r="A3392" s="55"/>
      <c r="B3392" s="199"/>
      <c r="C3392" s="10" t="s">
        <v>552</v>
      </c>
      <c r="D3392" s="10"/>
      <c r="E3392" s="10" t="s">
        <v>500</v>
      </c>
      <c r="F3392" s="392">
        <v>550</v>
      </c>
      <c r="G3392" s="10"/>
      <c r="H3392" s="10">
        <f t="shared" si="96"/>
        <v>2</v>
      </c>
      <c r="I3392" s="10"/>
      <c r="J3392" s="10"/>
      <c r="K3392" s="10"/>
      <c r="M3392" s="10">
        <v>1</v>
      </c>
      <c r="N3392" s="69"/>
      <c r="P3392" s="248">
        <f t="shared" si="94"/>
        <v>0</v>
      </c>
      <c r="Q3392" s="10"/>
      <c r="R3392" s="10"/>
      <c r="S3392" s="10"/>
      <c r="T3392" s="180">
        <f t="shared" si="95"/>
        <v>550</v>
      </c>
      <c r="U3392" s="10"/>
      <c r="V3392" s="10"/>
      <c r="W3392" s="10"/>
      <c r="Y3392" s="10"/>
      <c r="Z3392" s="10"/>
      <c r="AB3392" s="10"/>
      <c r="AC3392" s="10"/>
      <c r="AD3392" s="10"/>
      <c r="AE3392" s="3"/>
      <c r="AF3392" s="3"/>
    </row>
    <row r="3393" spans="1:32" x14ac:dyDescent="0.2">
      <c r="A3393" s="55"/>
      <c r="B3393" s="199"/>
      <c r="C3393" s="10" t="s">
        <v>552</v>
      </c>
      <c r="D3393" s="10"/>
      <c r="E3393" s="10" t="s">
        <v>74</v>
      </c>
      <c r="F3393" s="392">
        <v>1788</v>
      </c>
      <c r="G3393" s="10"/>
      <c r="H3393" s="10">
        <f t="shared" si="96"/>
        <v>6</v>
      </c>
      <c r="I3393" s="10"/>
      <c r="J3393" s="10"/>
      <c r="K3393" s="10"/>
      <c r="M3393" s="10">
        <v>1</v>
      </c>
      <c r="N3393" s="69"/>
      <c r="P3393" s="248">
        <f t="shared" si="94"/>
        <v>0</v>
      </c>
      <c r="Q3393" s="10"/>
      <c r="R3393" s="10"/>
      <c r="S3393" s="10"/>
      <c r="T3393" s="180">
        <f t="shared" si="95"/>
        <v>1788</v>
      </c>
      <c r="U3393" s="10"/>
      <c r="V3393" s="10"/>
      <c r="W3393" s="10"/>
      <c r="Y3393" s="10"/>
      <c r="Z3393" s="10"/>
      <c r="AB3393" s="10"/>
      <c r="AC3393" s="10"/>
      <c r="AD3393" s="10"/>
      <c r="AE3393" s="3"/>
      <c r="AF3393" s="3"/>
    </row>
    <row r="3394" spans="1:32" x14ac:dyDescent="0.2">
      <c r="A3394" s="55"/>
      <c r="B3394" s="199"/>
      <c r="C3394" s="10" t="s">
        <v>555</v>
      </c>
      <c r="D3394" s="10"/>
      <c r="E3394" s="10" t="s">
        <v>210</v>
      </c>
      <c r="F3394" s="392">
        <v>13571</v>
      </c>
      <c r="G3394" s="10"/>
      <c r="H3394" s="10">
        <f t="shared" si="96"/>
        <v>44</v>
      </c>
      <c r="I3394" s="10"/>
      <c r="J3394" s="10"/>
      <c r="K3394" s="10"/>
      <c r="M3394" s="10">
        <v>8</v>
      </c>
      <c r="N3394" s="69"/>
      <c r="P3394" s="248">
        <f t="shared" si="94"/>
        <v>0</v>
      </c>
      <c r="Q3394" s="10"/>
      <c r="R3394" s="10"/>
      <c r="S3394" s="10"/>
      <c r="T3394" s="180">
        <f t="shared" si="95"/>
        <v>1696.375</v>
      </c>
      <c r="U3394" s="10"/>
      <c r="V3394" s="10"/>
      <c r="W3394" s="10"/>
      <c r="Y3394" s="10"/>
      <c r="Z3394" s="10"/>
      <c r="AB3394" s="10"/>
      <c r="AC3394" s="10"/>
      <c r="AD3394" s="10"/>
      <c r="AE3394" s="3"/>
      <c r="AF3394" s="3"/>
    </row>
    <row r="3395" spans="1:32" x14ac:dyDescent="0.2">
      <c r="A3395" s="55"/>
      <c r="B3395" s="199"/>
      <c r="C3395" s="10" t="s">
        <v>556</v>
      </c>
      <c r="D3395" s="10"/>
      <c r="E3395" s="10" t="s">
        <v>101</v>
      </c>
      <c r="F3395" s="392">
        <v>525573</v>
      </c>
      <c r="G3395" s="10"/>
      <c r="H3395" s="10">
        <f t="shared" si="96"/>
        <v>1704</v>
      </c>
      <c r="I3395" s="10"/>
      <c r="J3395" s="10"/>
      <c r="K3395" s="10"/>
      <c r="M3395" s="10">
        <v>50</v>
      </c>
      <c r="N3395" s="69"/>
      <c r="P3395" s="248">
        <f t="shared" si="94"/>
        <v>0</v>
      </c>
      <c r="Q3395" s="10"/>
      <c r="R3395" s="10"/>
      <c r="S3395" s="10"/>
      <c r="T3395" s="180">
        <f t="shared" si="95"/>
        <v>10511.46</v>
      </c>
      <c r="U3395" s="10"/>
      <c r="V3395" s="10"/>
      <c r="W3395" s="10"/>
      <c r="Y3395" s="10"/>
      <c r="Z3395" s="10"/>
      <c r="AB3395" s="10"/>
      <c r="AC3395" s="10"/>
      <c r="AD3395" s="10"/>
      <c r="AE3395" s="3"/>
      <c r="AF3395" s="3"/>
    </row>
    <row r="3396" spans="1:32" x14ac:dyDescent="0.2">
      <c r="A3396" s="55"/>
      <c r="B3396" s="199"/>
      <c r="C3396" s="10" t="s">
        <v>557</v>
      </c>
      <c r="D3396" s="10"/>
      <c r="E3396" s="10" t="s">
        <v>106</v>
      </c>
      <c r="F3396" s="392">
        <v>4510</v>
      </c>
      <c r="G3396" s="10"/>
      <c r="H3396" s="10">
        <f t="shared" si="96"/>
        <v>15</v>
      </c>
      <c r="I3396" s="10"/>
      <c r="J3396" s="10"/>
      <c r="K3396" s="10"/>
      <c r="M3396" s="10">
        <v>8</v>
      </c>
      <c r="N3396" s="69"/>
      <c r="P3396" s="248">
        <f t="shared" si="94"/>
        <v>0</v>
      </c>
      <c r="Q3396" s="10"/>
      <c r="R3396" s="10"/>
      <c r="S3396" s="10"/>
      <c r="T3396" s="180">
        <f t="shared" si="95"/>
        <v>563.75</v>
      </c>
      <c r="U3396" s="10"/>
      <c r="V3396" s="10"/>
      <c r="W3396" s="10"/>
      <c r="Y3396" s="10"/>
      <c r="Z3396" s="10"/>
      <c r="AB3396" s="10"/>
      <c r="AC3396" s="10"/>
      <c r="AD3396" s="10"/>
      <c r="AE3396" s="3"/>
      <c r="AF3396" s="3"/>
    </row>
    <row r="3397" spans="1:32" x14ac:dyDescent="0.2">
      <c r="A3397" s="55"/>
      <c r="B3397" s="199"/>
      <c r="C3397" s="10" t="s">
        <v>558</v>
      </c>
      <c r="D3397" s="10"/>
      <c r="E3397" s="10" t="s">
        <v>193</v>
      </c>
      <c r="F3397" s="392">
        <v>34014</v>
      </c>
      <c r="G3397" s="10"/>
      <c r="H3397" s="10">
        <f t="shared" si="96"/>
        <v>110</v>
      </c>
      <c r="I3397" s="10"/>
      <c r="J3397" s="10"/>
      <c r="K3397" s="10"/>
      <c r="M3397" s="10">
        <v>131</v>
      </c>
      <c r="N3397" s="69"/>
      <c r="P3397" s="248">
        <f t="shared" si="94"/>
        <v>0</v>
      </c>
      <c r="Q3397" s="10"/>
      <c r="R3397" s="10"/>
      <c r="S3397" s="10"/>
      <c r="T3397" s="180">
        <f t="shared" si="95"/>
        <v>259.64885496183206</v>
      </c>
      <c r="U3397" s="10"/>
      <c r="V3397" s="10"/>
      <c r="W3397" s="10"/>
      <c r="Y3397" s="10"/>
      <c r="Z3397" s="10"/>
      <c r="AB3397" s="10"/>
      <c r="AC3397" s="10"/>
      <c r="AD3397" s="10"/>
      <c r="AE3397" s="3"/>
      <c r="AF3397" s="3"/>
    </row>
    <row r="3398" spans="1:32" x14ac:dyDescent="0.2">
      <c r="A3398" s="55"/>
      <c r="B3398" s="199"/>
      <c r="C3398" s="10" t="s">
        <v>558</v>
      </c>
      <c r="D3398" s="10"/>
      <c r="E3398" s="10" t="s">
        <v>578</v>
      </c>
      <c r="F3398" s="392">
        <v>86</v>
      </c>
      <c r="G3398" s="10"/>
      <c r="H3398" s="10">
        <f t="shared" si="96"/>
        <v>0</v>
      </c>
      <c r="I3398" s="10"/>
      <c r="J3398" s="10"/>
      <c r="K3398" s="10"/>
      <c r="M3398" s="10">
        <v>1</v>
      </c>
      <c r="N3398" s="69"/>
      <c r="P3398" s="248">
        <f t="shared" si="94"/>
        <v>0</v>
      </c>
      <c r="Q3398" s="10"/>
      <c r="R3398" s="10"/>
      <c r="S3398" s="10"/>
      <c r="T3398" s="180">
        <f t="shared" si="95"/>
        <v>86</v>
      </c>
      <c r="U3398" s="10"/>
      <c r="V3398" s="10"/>
      <c r="W3398" s="10"/>
      <c r="Y3398" s="10"/>
      <c r="Z3398" s="10"/>
      <c r="AB3398" s="10"/>
      <c r="AC3398" s="10"/>
      <c r="AD3398" s="10"/>
      <c r="AE3398" s="3"/>
      <c r="AF3398" s="3"/>
    </row>
    <row r="3399" spans="1:32" x14ac:dyDescent="0.2">
      <c r="A3399" s="55"/>
      <c r="B3399" s="199"/>
      <c r="C3399" s="10" t="s">
        <v>559</v>
      </c>
      <c r="D3399" s="10"/>
      <c r="E3399" s="10" t="s">
        <v>106</v>
      </c>
      <c r="F3399" s="392">
        <v>2059</v>
      </c>
      <c r="G3399" s="10"/>
      <c r="H3399" s="10">
        <f t="shared" si="96"/>
        <v>7</v>
      </c>
      <c r="I3399" s="10"/>
      <c r="J3399" s="10"/>
      <c r="K3399" s="10"/>
      <c r="M3399" s="10">
        <v>1</v>
      </c>
      <c r="N3399" s="69"/>
      <c r="P3399" s="248">
        <f t="shared" si="94"/>
        <v>0</v>
      </c>
      <c r="Q3399" s="10"/>
      <c r="R3399" s="10"/>
      <c r="S3399" s="10"/>
      <c r="T3399" s="180">
        <f t="shared" si="95"/>
        <v>2059</v>
      </c>
      <c r="U3399" s="10"/>
      <c r="V3399" s="10"/>
      <c r="W3399" s="10"/>
      <c r="Y3399" s="10"/>
      <c r="Z3399" s="10"/>
      <c r="AB3399" s="10"/>
      <c r="AC3399" s="10"/>
      <c r="AD3399" s="10"/>
      <c r="AE3399" s="3"/>
      <c r="AF3399" s="3"/>
    </row>
    <row r="3400" spans="1:32" x14ac:dyDescent="0.2">
      <c r="A3400" s="55"/>
      <c r="B3400" s="199"/>
      <c r="C3400" s="10" t="s">
        <v>560</v>
      </c>
      <c r="D3400" s="10"/>
      <c r="E3400" s="10" t="s">
        <v>78</v>
      </c>
      <c r="F3400" s="392">
        <v>48150</v>
      </c>
      <c r="G3400" s="10"/>
      <c r="H3400" s="10">
        <f t="shared" si="96"/>
        <v>156</v>
      </c>
      <c r="I3400" s="10"/>
      <c r="J3400" s="10"/>
      <c r="K3400" s="10"/>
      <c r="M3400" s="10">
        <v>6</v>
      </c>
      <c r="N3400" s="69"/>
      <c r="P3400" s="248">
        <f t="shared" si="94"/>
        <v>0</v>
      </c>
      <c r="Q3400" s="10"/>
      <c r="R3400" s="10"/>
      <c r="S3400" s="10"/>
      <c r="T3400" s="180">
        <f t="shared" si="95"/>
        <v>8025</v>
      </c>
      <c r="U3400" s="10"/>
      <c r="V3400" s="10"/>
      <c r="W3400" s="10"/>
      <c r="Y3400" s="10"/>
      <c r="Z3400" s="10"/>
      <c r="AB3400" s="10"/>
      <c r="AC3400" s="10"/>
      <c r="AD3400" s="10"/>
      <c r="AE3400" s="3"/>
      <c r="AF3400" s="3"/>
    </row>
    <row r="3401" spans="1:32" x14ac:dyDescent="0.2">
      <c r="A3401" s="55"/>
      <c r="B3401" s="199"/>
      <c r="C3401" s="10" t="s">
        <v>560</v>
      </c>
      <c r="D3401" s="10"/>
      <c r="E3401" s="10" t="s">
        <v>210</v>
      </c>
      <c r="F3401" s="392">
        <v>2543</v>
      </c>
      <c r="G3401" s="10"/>
      <c r="H3401" s="10">
        <f t="shared" si="96"/>
        <v>8</v>
      </c>
      <c r="I3401" s="10"/>
      <c r="J3401" s="10"/>
      <c r="K3401" s="10"/>
      <c r="M3401" s="10">
        <v>10</v>
      </c>
      <c r="N3401" s="69"/>
      <c r="P3401" s="248">
        <f t="shared" si="94"/>
        <v>0</v>
      </c>
      <c r="Q3401" s="10"/>
      <c r="R3401" s="10"/>
      <c r="S3401" s="10"/>
      <c r="T3401" s="180">
        <f t="shared" si="95"/>
        <v>254.3</v>
      </c>
      <c r="U3401" s="10"/>
      <c r="V3401" s="10"/>
      <c r="W3401" s="10"/>
      <c r="Y3401" s="10"/>
      <c r="Z3401" s="10"/>
      <c r="AB3401" s="10"/>
      <c r="AC3401" s="10"/>
      <c r="AD3401" s="10"/>
      <c r="AE3401" s="3"/>
      <c r="AF3401" s="3"/>
    </row>
    <row r="3402" spans="1:32" x14ac:dyDescent="0.2">
      <c r="A3402" s="55"/>
      <c r="B3402" s="199"/>
      <c r="C3402" s="10" t="s">
        <v>561</v>
      </c>
      <c r="D3402" s="10"/>
      <c r="E3402" s="10" t="s">
        <v>226</v>
      </c>
      <c r="F3402" s="392">
        <v>381861</v>
      </c>
      <c r="G3402" s="10"/>
      <c r="H3402" s="10">
        <f t="shared" si="96"/>
        <v>1238</v>
      </c>
      <c r="I3402" s="10"/>
      <c r="J3402" s="10"/>
      <c r="K3402" s="10"/>
      <c r="M3402" s="10">
        <v>160</v>
      </c>
      <c r="N3402" s="69"/>
      <c r="P3402" s="248">
        <f t="shared" si="94"/>
        <v>0</v>
      </c>
      <c r="Q3402" s="10"/>
      <c r="R3402" s="10"/>
      <c r="S3402" s="10"/>
      <c r="T3402" s="180">
        <f t="shared" si="95"/>
        <v>2386.6312499999999</v>
      </c>
      <c r="U3402" s="10"/>
      <c r="V3402" s="10"/>
      <c r="W3402" s="10"/>
      <c r="Y3402" s="10"/>
      <c r="Z3402" s="10"/>
      <c r="AB3402" s="10"/>
      <c r="AC3402" s="10"/>
      <c r="AD3402" s="10"/>
      <c r="AE3402" s="3"/>
      <c r="AF3402" s="3"/>
    </row>
    <row r="3403" spans="1:32" x14ac:dyDescent="0.2">
      <c r="A3403" s="55"/>
      <c r="B3403" s="199"/>
      <c r="C3403" s="10" t="s">
        <v>562</v>
      </c>
      <c r="D3403" s="10"/>
      <c r="E3403" s="10" t="s">
        <v>80</v>
      </c>
      <c r="F3403" s="392">
        <v>7830</v>
      </c>
      <c r="G3403" s="10"/>
      <c r="H3403" s="10">
        <f t="shared" si="96"/>
        <v>25</v>
      </c>
      <c r="I3403" s="10"/>
      <c r="J3403" s="10"/>
      <c r="K3403" s="10"/>
      <c r="M3403" s="10">
        <v>16</v>
      </c>
      <c r="N3403" s="69"/>
      <c r="P3403" s="248">
        <f t="shared" si="94"/>
        <v>0</v>
      </c>
      <c r="Q3403" s="10"/>
      <c r="R3403" s="10"/>
      <c r="S3403" s="10"/>
      <c r="T3403" s="180">
        <f t="shared" si="95"/>
        <v>489.375</v>
      </c>
      <c r="U3403" s="10"/>
      <c r="V3403" s="10"/>
      <c r="W3403" s="10"/>
      <c r="Y3403" s="10"/>
      <c r="Z3403" s="10"/>
      <c r="AB3403" s="10"/>
      <c r="AC3403" s="10"/>
      <c r="AD3403" s="10"/>
      <c r="AE3403" s="3"/>
      <c r="AF3403" s="3"/>
    </row>
    <row r="3404" spans="1:32" x14ac:dyDescent="0.2">
      <c r="A3404" s="55"/>
      <c r="B3404" s="199"/>
      <c r="C3404" s="10" t="s">
        <v>563</v>
      </c>
      <c r="D3404" s="10"/>
      <c r="E3404" s="10" t="s">
        <v>99</v>
      </c>
      <c r="F3404" s="392">
        <v>342402</v>
      </c>
      <c r="G3404" s="10"/>
      <c r="H3404" s="10">
        <f t="shared" si="96"/>
        <v>1110</v>
      </c>
      <c r="I3404" s="10"/>
      <c r="J3404" s="10"/>
      <c r="K3404" s="10"/>
      <c r="M3404" s="10">
        <v>91</v>
      </c>
      <c r="N3404" s="69"/>
      <c r="P3404" s="248">
        <f t="shared" si="94"/>
        <v>0</v>
      </c>
      <c r="Q3404" s="10"/>
      <c r="R3404" s="10"/>
      <c r="S3404" s="10"/>
      <c r="T3404" s="180">
        <f t="shared" si="95"/>
        <v>3762.6593406593406</v>
      </c>
      <c r="U3404" s="10"/>
      <c r="V3404" s="10"/>
      <c r="W3404" s="10"/>
      <c r="Y3404" s="10"/>
      <c r="Z3404" s="10"/>
      <c r="AB3404" s="10"/>
      <c r="AC3404" s="10"/>
      <c r="AD3404" s="10"/>
      <c r="AE3404" s="3"/>
      <c r="AF3404" s="3"/>
    </row>
    <row r="3405" spans="1:32" x14ac:dyDescent="0.2">
      <c r="A3405" s="55"/>
      <c r="B3405" s="199"/>
      <c r="C3405" s="10" t="s">
        <v>563</v>
      </c>
      <c r="D3405" s="10"/>
      <c r="E3405" s="10" t="s">
        <v>76</v>
      </c>
      <c r="F3405" s="392">
        <v>8</v>
      </c>
      <c r="G3405" s="10"/>
      <c r="H3405" s="10">
        <f t="shared" si="96"/>
        <v>0</v>
      </c>
      <c r="I3405" s="10"/>
      <c r="J3405" s="10"/>
      <c r="K3405" s="10"/>
      <c r="M3405" s="10">
        <v>1</v>
      </c>
      <c r="N3405" s="69"/>
      <c r="P3405" s="248">
        <f t="shared" si="94"/>
        <v>0</v>
      </c>
      <c r="Q3405" s="10"/>
      <c r="R3405" s="10"/>
      <c r="S3405" s="10"/>
      <c r="T3405" s="180">
        <f t="shared" si="95"/>
        <v>8</v>
      </c>
      <c r="U3405" s="10"/>
      <c r="V3405" s="10"/>
      <c r="W3405" s="10"/>
      <c r="Y3405" s="10"/>
      <c r="Z3405" s="10"/>
      <c r="AB3405" s="10"/>
      <c r="AC3405" s="10"/>
      <c r="AD3405" s="10"/>
      <c r="AE3405" s="3"/>
      <c r="AF3405" s="3"/>
    </row>
    <row r="3406" spans="1:32" x14ac:dyDescent="0.2">
      <c r="A3406" s="55"/>
      <c r="B3406" s="199"/>
      <c r="C3406" s="10" t="s">
        <v>564</v>
      </c>
      <c r="D3406" s="10"/>
      <c r="E3406" s="10" t="s">
        <v>67</v>
      </c>
      <c r="F3406" s="392">
        <v>830</v>
      </c>
      <c r="G3406" s="10"/>
      <c r="H3406" s="10">
        <f t="shared" si="96"/>
        <v>3</v>
      </c>
      <c r="I3406" s="10"/>
      <c r="J3406" s="10"/>
      <c r="K3406" s="10"/>
      <c r="M3406" s="10">
        <v>3</v>
      </c>
      <c r="N3406" s="69"/>
      <c r="P3406" s="248">
        <f t="shared" si="94"/>
        <v>0</v>
      </c>
      <c r="Q3406" s="10"/>
      <c r="R3406" s="10"/>
      <c r="S3406" s="10"/>
      <c r="T3406" s="180">
        <f t="shared" si="95"/>
        <v>276.66666666666669</v>
      </c>
      <c r="U3406" s="10"/>
      <c r="V3406" s="10"/>
      <c r="W3406" s="10"/>
      <c r="Y3406" s="10"/>
      <c r="Z3406" s="10"/>
      <c r="AB3406" s="10"/>
      <c r="AC3406" s="10"/>
      <c r="AD3406" s="10"/>
      <c r="AE3406" s="3"/>
      <c r="AF3406" s="3"/>
    </row>
    <row r="3407" spans="1:32" x14ac:dyDescent="0.2">
      <c r="A3407" s="55"/>
      <c r="B3407" s="199"/>
      <c r="C3407" s="10" t="s">
        <v>564</v>
      </c>
      <c r="D3407" s="10"/>
      <c r="E3407" s="10" t="s">
        <v>72</v>
      </c>
      <c r="F3407" s="392">
        <v>959</v>
      </c>
      <c r="G3407" s="10"/>
      <c r="H3407" s="10">
        <f t="shared" si="96"/>
        <v>3</v>
      </c>
      <c r="I3407" s="10"/>
      <c r="J3407" s="10"/>
      <c r="K3407" s="10"/>
      <c r="M3407" s="10">
        <v>1</v>
      </c>
      <c r="N3407" s="69"/>
      <c r="P3407" s="248">
        <f t="shared" si="94"/>
        <v>0</v>
      </c>
      <c r="Q3407" s="10"/>
      <c r="R3407" s="10"/>
      <c r="S3407" s="10"/>
      <c r="T3407" s="180">
        <f t="shared" si="95"/>
        <v>959</v>
      </c>
      <c r="U3407" s="10"/>
      <c r="V3407" s="10"/>
      <c r="W3407" s="10"/>
      <c r="Y3407" s="10"/>
      <c r="Z3407" s="10"/>
      <c r="AB3407" s="10"/>
      <c r="AC3407" s="10"/>
      <c r="AD3407" s="10"/>
      <c r="AE3407" s="3"/>
      <c r="AF3407" s="3"/>
    </row>
    <row r="3408" spans="1:32" x14ac:dyDescent="0.2">
      <c r="A3408" s="55"/>
      <c r="B3408" s="199"/>
      <c r="C3408" s="10" t="s">
        <v>564</v>
      </c>
      <c r="D3408" s="10"/>
      <c r="E3408" s="10" t="s">
        <v>74</v>
      </c>
      <c r="F3408" s="392">
        <v>1924443</v>
      </c>
      <c r="G3408" s="10"/>
      <c r="H3408" s="10">
        <f t="shared" si="96"/>
        <v>6240</v>
      </c>
      <c r="I3408" s="10"/>
      <c r="J3408" s="10"/>
      <c r="K3408" s="10"/>
      <c r="M3408" s="10">
        <v>604</v>
      </c>
      <c r="N3408" s="69"/>
      <c r="P3408" s="248">
        <f t="shared" si="94"/>
        <v>0</v>
      </c>
      <c r="Q3408" s="10"/>
      <c r="R3408" s="10"/>
      <c r="S3408" s="10"/>
      <c r="T3408" s="180">
        <f t="shared" si="95"/>
        <v>3186.1639072847684</v>
      </c>
      <c r="U3408" s="10"/>
      <c r="V3408" s="10"/>
      <c r="W3408" s="10"/>
      <c r="Y3408" s="10"/>
      <c r="Z3408" s="10"/>
      <c r="AB3408" s="10"/>
      <c r="AC3408" s="10"/>
      <c r="AD3408" s="10"/>
      <c r="AE3408" s="3"/>
      <c r="AF3408" s="3"/>
    </row>
    <row r="3409" spans="1:32" x14ac:dyDescent="0.2">
      <c r="A3409" s="55"/>
      <c r="B3409" s="199"/>
      <c r="C3409" s="10" t="s">
        <v>565</v>
      </c>
      <c r="D3409" s="10"/>
      <c r="E3409" s="10" t="s">
        <v>62</v>
      </c>
      <c r="F3409" s="392">
        <v>7</v>
      </c>
      <c r="G3409" s="10"/>
      <c r="H3409" s="10">
        <f t="shared" si="96"/>
        <v>0</v>
      </c>
      <c r="I3409" s="10"/>
      <c r="J3409" s="10"/>
      <c r="K3409" s="10"/>
      <c r="M3409" s="10">
        <v>1</v>
      </c>
      <c r="N3409" s="69"/>
      <c r="P3409" s="248">
        <f t="shared" si="94"/>
        <v>0</v>
      </c>
      <c r="Q3409" s="10"/>
      <c r="R3409" s="10"/>
      <c r="S3409" s="10"/>
      <c r="T3409" s="180">
        <f t="shared" si="95"/>
        <v>7</v>
      </c>
      <c r="U3409" s="10"/>
      <c r="V3409" s="10"/>
      <c r="W3409" s="10"/>
      <c r="Y3409" s="10"/>
      <c r="Z3409" s="10"/>
      <c r="AB3409" s="10"/>
      <c r="AC3409" s="10"/>
      <c r="AD3409" s="10"/>
      <c r="AE3409" s="3"/>
      <c r="AF3409" s="3"/>
    </row>
    <row r="3410" spans="1:32" x14ac:dyDescent="0.2">
      <c r="A3410" s="55"/>
      <c r="B3410" s="199"/>
      <c r="C3410" s="10" t="s">
        <v>565</v>
      </c>
      <c r="D3410" s="10"/>
      <c r="E3410" s="10" t="s">
        <v>63</v>
      </c>
      <c r="F3410" s="392">
        <v>92546</v>
      </c>
      <c r="G3410" s="10"/>
      <c r="H3410" s="10">
        <f t="shared" si="96"/>
        <v>300</v>
      </c>
      <c r="I3410" s="10"/>
      <c r="J3410" s="10"/>
      <c r="K3410" s="10"/>
      <c r="M3410" s="10">
        <v>190</v>
      </c>
      <c r="N3410" s="69"/>
      <c r="P3410" s="248">
        <f t="shared" si="94"/>
        <v>0</v>
      </c>
      <c r="Q3410" s="10"/>
      <c r="R3410" s="10"/>
      <c r="S3410" s="10"/>
      <c r="T3410" s="180">
        <f t="shared" si="95"/>
        <v>487.08421052631581</v>
      </c>
      <c r="U3410" s="10"/>
      <c r="V3410" s="10"/>
      <c r="W3410" s="10"/>
      <c r="Y3410" s="10"/>
      <c r="Z3410" s="10"/>
      <c r="AB3410" s="10"/>
      <c r="AC3410" s="10"/>
      <c r="AD3410" s="10"/>
      <c r="AE3410" s="3"/>
      <c r="AF3410" s="3"/>
    </row>
    <row r="3411" spans="1:32" x14ac:dyDescent="0.2">
      <c r="A3411" s="55"/>
      <c r="B3411" s="199"/>
      <c r="C3411" s="10" t="s">
        <v>566</v>
      </c>
      <c r="D3411" s="10"/>
      <c r="E3411" s="10" t="s">
        <v>85</v>
      </c>
      <c r="F3411" s="392">
        <v>197346</v>
      </c>
      <c r="G3411" s="10"/>
      <c r="H3411" s="10">
        <f t="shared" si="96"/>
        <v>640</v>
      </c>
      <c r="I3411" s="10"/>
      <c r="J3411" s="10"/>
      <c r="K3411" s="10"/>
      <c r="M3411" s="10">
        <v>245</v>
      </c>
      <c r="N3411" s="69"/>
      <c r="P3411" s="248">
        <f t="shared" si="94"/>
        <v>0</v>
      </c>
      <c r="Q3411" s="10"/>
      <c r="R3411" s="10"/>
      <c r="S3411" s="10"/>
      <c r="T3411" s="180">
        <f t="shared" si="95"/>
        <v>805.49387755102043</v>
      </c>
      <c r="U3411" s="10"/>
      <c r="V3411" s="10"/>
      <c r="W3411" s="10"/>
      <c r="Y3411" s="10"/>
      <c r="Z3411" s="10"/>
      <c r="AB3411" s="10"/>
      <c r="AC3411" s="10"/>
      <c r="AD3411" s="10"/>
      <c r="AE3411" s="3"/>
      <c r="AF3411" s="3"/>
    </row>
    <row r="3412" spans="1:32" x14ac:dyDescent="0.2">
      <c r="A3412" s="55"/>
      <c r="B3412" s="199"/>
      <c r="C3412" s="10" t="s">
        <v>568</v>
      </c>
      <c r="D3412" s="10"/>
      <c r="E3412" s="10" t="s">
        <v>108</v>
      </c>
      <c r="F3412" s="392">
        <v>61238</v>
      </c>
      <c r="G3412" s="10"/>
      <c r="H3412" s="10">
        <f t="shared" si="96"/>
        <v>199</v>
      </c>
      <c r="I3412" s="10"/>
      <c r="J3412" s="10"/>
      <c r="K3412" s="10"/>
      <c r="M3412" s="10">
        <v>37</v>
      </c>
      <c r="N3412" s="69"/>
      <c r="P3412" s="248">
        <f t="shared" si="94"/>
        <v>0</v>
      </c>
      <c r="Q3412" s="10"/>
      <c r="R3412" s="10"/>
      <c r="S3412" s="10"/>
      <c r="T3412" s="180">
        <f t="shared" si="95"/>
        <v>1655.081081081081</v>
      </c>
      <c r="U3412" s="10"/>
      <c r="V3412" s="10"/>
      <c r="W3412" s="10"/>
      <c r="Y3412" s="10"/>
      <c r="Z3412" s="10"/>
      <c r="AB3412" s="10"/>
      <c r="AC3412" s="10"/>
      <c r="AD3412" s="10"/>
      <c r="AE3412" s="3"/>
      <c r="AF3412" s="3"/>
    </row>
    <row r="3413" spans="1:32" x14ac:dyDescent="0.2">
      <c r="A3413" s="55"/>
      <c r="B3413" s="199"/>
      <c r="C3413" s="10" t="s">
        <v>569</v>
      </c>
      <c r="D3413" s="10"/>
      <c r="E3413" s="10" t="s">
        <v>166</v>
      </c>
      <c r="F3413" s="392">
        <v>30435</v>
      </c>
      <c r="G3413" s="10"/>
      <c r="H3413" s="10">
        <f t="shared" si="96"/>
        <v>99</v>
      </c>
      <c r="I3413" s="10"/>
      <c r="J3413" s="10"/>
      <c r="K3413" s="10"/>
      <c r="M3413" s="10">
        <v>39</v>
      </c>
      <c r="N3413" s="69"/>
      <c r="P3413" s="248">
        <f t="shared" si="94"/>
        <v>0</v>
      </c>
      <c r="Q3413" s="10"/>
      <c r="R3413" s="10"/>
      <c r="S3413" s="10"/>
      <c r="T3413" s="180">
        <f t="shared" si="95"/>
        <v>780.38461538461536</v>
      </c>
      <c r="U3413" s="10"/>
      <c r="V3413" s="10"/>
      <c r="W3413" s="10"/>
      <c r="Y3413" s="10"/>
      <c r="Z3413" s="10"/>
      <c r="AB3413" s="10"/>
      <c r="AC3413" s="10"/>
      <c r="AD3413" s="10"/>
      <c r="AE3413" s="3"/>
      <c r="AF3413" s="3"/>
    </row>
    <row r="3414" spans="1:32" x14ac:dyDescent="0.2">
      <c r="A3414" s="55"/>
      <c r="B3414" s="199"/>
      <c r="C3414" s="10" t="s">
        <v>570</v>
      </c>
      <c r="D3414" s="10"/>
      <c r="E3414" s="10" t="s">
        <v>119</v>
      </c>
      <c r="F3414" s="392">
        <v>83877</v>
      </c>
      <c r="G3414" s="10"/>
      <c r="H3414" s="10">
        <f t="shared" si="96"/>
        <v>272</v>
      </c>
      <c r="I3414" s="10"/>
      <c r="J3414" s="10"/>
      <c r="K3414" s="10"/>
      <c r="M3414" s="10">
        <v>90</v>
      </c>
      <c r="N3414" s="69"/>
      <c r="P3414" s="248">
        <f t="shared" si="94"/>
        <v>0</v>
      </c>
      <c r="Q3414" s="10"/>
      <c r="R3414" s="10"/>
      <c r="S3414" s="10"/>
      <c r="T3414" s="180">
        <f t="shared" si="95"/>
        <v>931.9666666666667</v>
      </c>
      <c r="U3414" s="10"/>
      <c r="V3414" s="10"/>
      <c r="W3414" s="10"/>
      <c r="Y3414" s="10"/>
      <c r="Z3414" s="10"/>
      <c r="AB3414" s="10"/>
      <c r="AC3414" s="10"/>
      <c r="AD3414" s="10"/>
      <c r="AE3414" s="3"/>
      <c r="AF3414" s="3"/>
    </row>
    <row r="3415" spans="1:32" x14ac:dyDescent="0.2">
      <c r="A3415" s="55"/>
      <c r="B3415" s="199"/>
      <c r="C3415" s="10" t="s">
        <v>571</v>
      </c>
      <c r="D3415" s="10"/>
      <c r="E3415" s="10" t="s">
        <v>572</v>
      </c>
      <c r="F3415" s="392">
        <v>42750</v>
      </c>
      <c r="G3415" s="10"/>
      <c r="H3415" s="10">
        <f t="shared" si="96"/>
        <v>139</v>
      </c>
      <c r="I3415" s="10"/>
      <c r="J3415" s="10"/>
      <c r="K3415" s="10"/>
      <c r="M3415" s="10">
        <v>28</v>
      </c>
      <c r="N3415" s="69"/>
      <c r="P3415" s="248">
        <f t="shared" si="94"/>
        <v>0</v>
      </c>
      <c r="Q3415" s="10"/>
      <c r="R3415" s="10"/>
      <c r="S3415" s="10"/>
      <c r="T3415" s="180">
        <f t="shared" si="95"/>
        <v>1526.7857142857142</v>
      </c>
      <c r="U3415" s="10"/>
      <c r="V3415" s="10"/>
      <c r="W3415" s="10"/>
      <c r="Y3415" s="10"/>
      <c r="Z3415" s="10"/>
      <c r="AB3415" s="10"/>
      <c r="AC3415" s="10"/>
      <c r="AD3415" s="10"/>
      <c r="AE3415" s="3"/>
      <c r="AF3415" s="3"/>
    </row>
    <row r="3416" spans="1:32" x14ac:dyDescent="0.2">
      <c r="A3416" s="55"/>
      <c r="B3416" s="199"/>
      <c r="C3416" s="10" t="s">
        <v>573</v>
      </c>
      <c r="D3416" s="10"/>
      <c r="E3416" s="10" t="s">
        <v>166</v>
      </c>
      <c r="F3416" s="392">
        <v>3088875</v>
      </c>
      <c r="G3416" s="10"/>
      <c r="H3416" s="10">
        <f t="shared" si="96"/>
        <v>10015</v>
      </c>
      <c r="I3416" s="10"/>
      <c r="J3416" s="10"/>
      <c r="K3416" s="10"/>
      <c r="M3416" s="10">
        <v>1628</v>
      </c>
      <c r="N3416" s="69"/>
      <c r="P3416" s="248">
        <f t="shared" si="94"/>
        <v>0</v>
      </c>
      <c r="Q3416" s="10"/>
      <c r="R3416" s="10"/>
      <c r="S3416" s="10"/>
      <c r="T3416" s="180">
        <f t="shared" si="95"/>
        <v>1897.3433660933661</v>
      </c>
      <c r="U3416" s="10"/>
      <c r="V3416" s="10"/>
      <c r="W3416" s="10"/>
      <c r="Y3416" s="10"/>
      <c r="Z3416" s="10"/>
      <c r="AB3416" s="10"/>
      <c r="AC3416" s="10"/>
      <c r="AD3416" s="10"/>
      <c r="AE3416" s="3"/>
      <c r="AF3416" s="3"/>
    </row>
    <row r="3417" spans="1:32" x14ac:dyDescent="0.2">
      <c r="A3417" s="55"/>
      <c r="B3417" s="199"/>
      <c r="C3417" s="10" t="s">
        <v>574</v>
      </c>
      <c r="D3417" s="10"/>
      <c r="E3417" s="10" t="s">
        <v>166</v>
      </c>
      <c r="F3417" s="392">
        <v>1106350</v>
      </c>
      <c r="G3417" s="10"/>
      <c r="H3417" s="10">
        <f t="shared" si="96"/>
        <v>3587</v>
      </c>
      <c r="I3417" s="10"/>
      <c r="J3417" s="10"/>
      <c r="K3417" s="10"/>
      <c r="M3417" s="10">
        <v>559</v>
      </c>
      <c r="N3417" s="69"/>
      <c r="P3417" s="248">
        <f t="shared" si="94"/>
        <v>0</v>
      </c>
      <c r="Q3417" s="10"/>
      <c r="R3417" s="10"/>
      <c r="S3417" s="10"/>
      <c r="T3417" s="180">
        <f t="shared" si="95"/>
        <v>1979.1592128801431</v>
      </c>
      <c r="U3417" s="10"/>
      <c r="V3417" s="10"/>
      <c r="W3417" s="10"/>
      <c r="Y3417" s="10"/>
      <c r="Z3417" s="10"/>
      <c r="AB3417" s="10"/>
      <c r="AC3417" s="10"/>
      <c r="AD3417" s="10"/>
      <c r="AE3417" s="3"/>
      <c r="AF3417" s="3"/>
    </row>
    <row r="3418" spans="1:32" x14ac:dyDescent="0.2">
      <c r="A3418" s="55"/>
      <c r="B3418" s="199"/>
      <c r="C3418" s="10" t="s">
        <v>575</v>
      </c>
      <c r="D3418" s="10"/>
      <c r="E3418" s="10" t="s">
        <v>67</v>
      </c>
      <c r="F3418" s="392">
        <v>48252</v>
      </c>
      <c r="G3418" s="10"/>
      <c r="H3418" s="10">
        <f t="shared" si="96"/>
        <v>156</v>
      </c>
      <c r="I3418" s="10"/>
      <c r="J3418" s="10"/>
      <c r="K3418" s="10"/>
      <c r="M3418" s="10">
        <v>12</v>
      </c>
      <c r="N3418" s="69"/>
      <c r="P3418" s="248">
        <f t="shared" si="94"/>
        <v>0</v>
      </c>
      <c r="Q3418" s="10"/>
      <c r="R3418" s="10"/>
      <c r="S3418" s="10"/>
      <c r="T3418" s="180">
        <f t="shared" si="95"/>
        <v>4021</v>
      </c>
      <c r="U3418" s="10"/>
      <c r="V3418" s="10"/>
      <c r="W3418" s="10"/>
      <c r="Y3418" s="10"/>
      <c r="Z3418" s="10"/>
      <c r="AB3418" s="10"/>
      <c r="AC3418" s="10"/>
      <c r="AD3418" s="10"/>
      <c r="AE3418" s="3"/>
      <c r="AF3418" s="3"/>
    </row>
    <row r="3419" spans="1:32" x14ac:dyDescent="0.2">
      <c r="A3419" s="55"/>
      <c r="B3419" s="199"/>
      <c r="C3419" s="10" t="s">
        <v>575</v>
      </c>
      <c r="D3419" s="10"/>
      <c r="E3419" s="10" t="s">
        <v>106</v>
      </c>
      <c r="F3419" s="392">
        <v>52</v>
      </c>
      <c r="G3419" s="10"/>
      <c r="H3419" s="10">
        <f t="shared" si="96"/>
        <v>0</v>
      </c>
      <c r="I3419" s="10"/>
      <c r="J3419" s="10"/>
      <c r="K3419" s="10"/>
      <c r="M3419" s="10">
        <v>1</v>
      </c>
      <c r="N3419" s="69"/>
      <c r="P3419" s="248">
        <f t="shared" ref="P3419:P3432" si="97">J3419/M3419</f>
        <v>0</v>
      </c>
      <c r="Q3419" s="10"/>
      <c r="R3419" s="10"/>
      <c r="S3419" s="10"/>
      <c r="T3419" s="180">
        <f t="shared" ref="T3419:T3432" si="98">F3419/M3419</f>
        <v>52</v>
      </c>
      <c r="U3419" s="10"/>
      <c r="V3419" s="10"/>
      <c r="W3419" s="10"/>
      <c r="Y3419" s="10"/>
      <c r="Z3419" s="10"/>
      <c r="AB3419" s="10"/>
      <c r="AC3419" s="10"/>
      <c r="AD3419" s="10"/>
      <c r="AE3419" s="3"/>
      <c r="AF3419" s="3"/>
    </row>
    <row r="3420" spans="1:32" x14ac:dyDescent="0.2">
      <c r="A3420" s="55"/>
      <c r="B3420" s="199"/>
      <c r="C3420" s="10" t="s">
        <v>575</v>
      </c>
      <c r="D3420" s="10"/>
      <c r="E3420" s="10" t="s">
        <v>178</v>
      </c>
      <c r="F3420" s="392">
        <v>6229962</v>
      </c>
      <c r="G3420" s="10"/>
      <c r="H3420" s="10">
        <f t="shared" si="96"/>
        <v>20199</v>
      </c>
      <c r="I3420" s="10"/>
      <c r="J3420" s="10"/>
      <c r="K3420" s="10"/>
      <c r="M3420" s="10">
        <v>1463</v>
      </c>
      <c r="N3420" s="69"/>
      <c r="P3420" s="248">
        <f t="shared" si="97"/>
        <v>0</v>
      </c>
      <c r="Q3420" s="10"/>
      <c r="R3420" s="10"/>
      <c r="S3420" s="10"/>
      <c r="T3420" s="180">
        <f t="shared" si="98"/>
        <v>4258.3472317156529</v>
      </c>
      <c r="U3420" s="10"/>
      <c r="V3420" s="10"/>
      <c r="W3420" s="10"/>
      <c r="Y3420" s="10"/>
      <c r="Z3420" s="10"/>
      <c r="AB3420" s="10"/>
      <c r="AC3420" s="10"/>
      <c r="AD3420" s="10"/>
      <c r="AE3420" s="3"/>
      <c r="AF3420" s="3"/>
    </row>
    <row r="3421" spans="1:32" x14ac:dyDescent="0.2">
      <c r="A3421" s="55"/>
      <c r="B3421" s="199"/>
      <c r="C3421" s="10" t="s">
        <v>576</v>
      </c>
      <c r="D3421" s="10"/>
      <c r="E3421" s="10" t="s">
        <v>286</v>
      </c>
      <c r="F3421" s="392">
        <v>10571</v>
      </c>
      <c r="G3421" s="10"/>
      <c r="H3421" s="10">
        <f t="shared" si="96"/>
        <v>34</v>
      </c>
      <c r="I3421" s="10"/>
      <c r="J3421" s="10"/>
      <c r="K3421" s="10"/>
      <c r="M3421" s="10">
        <v>41</v>
      </c>
      <c r="N3421" s="69"/>
      <c r="P3421" s="248">
        <f t="shared" si="97"/>
        <v>0</v>
      </c>
      <c r="Q3421" s="10"/>
      <c r="R3421" s="10"/>
      <c r="S3421" s="10"/>
      <c r="T3421" s="180">
        <f t="shared" si="98"/>
        <v>257.82926829268291</v>
      </c>
      <c r="U3421" s="10"/>
      <c r="V3421" s="10"/>
      <c r="W3421" s="10"/>
      <c r="Y3421" s="10"/>
      <c r="Z3421" s="10"/>
      <c r="AB3421" s="10"/>
      <c r="AC3421" s="10"/>
      <c r="AD3421" s="10"/>
      <c r="AE3421" s="3"/>
      <c r="AF3421" s="3"/>
    </row>
    <row r="3422" spans="1:32" x14ac:dyDescent="0.2">
      <c r="A3422" s="55"/>
      <c r="B3422" s="199"/>
      <c r="C3422" s="10" t="s">
        <v>577</v>
      </c>
      <c r="D3422" s="10"/>
      <c r="E3422" s="10" t="s">
        <v>67</v>
      </c>
      <c r="F3422" s="392">
        <v>422</v>
      </c>
      <c r="G3422" s="10"/>
      <c r="H3422" s="10">
        <f t="shared" si="96"/>
        <v>1</v>
      </c>
      <c r="I3422" s="10"/>
      <c r="J3422" s="10"/>
      <c r="K3422" s="10"/>
      <c r="M3422" s="10">
        <v>2</v>
      </c>
      <c r="N3422" s="69"/>
      <c r="P3422" s="248">
        <f t="shared" si="97"/>
        <v>0</v>
      </c>
      <c r="Q3422" s="10"/>
      <c r="R3422" s="10"/>
      <c r="S3422" s="10"/>
      <c r="T3422" s="180">
        <f t="shared" si="98"/>
        <v>211</v>
      </c>
      <c r="U3422" s="10"/>
      <c r="V3422" s="10"/>
      <c r="W3422" s="10"/>
      <c r="Y3422" s="10"/>
      <c r="Z3422" s="10"/>
      <c r="AB3422" s="10"/>
      <c r="AC3422" s="10"/>
      <c r="AD3422" s="10"/>
      <c r="AE3422" s="3"/>
      <c r="AF3422" s="3"/>
    </row>
    <row r="3423" spans="1:32" x14ac:dyDescent="0.2">
      <c r="A3423" s="55"/>
      <c r="B3423" s="199"/>
      <c r="C3423" s="10" t="s">
        <v>577</v>
      </c>
      <c r="D3423" s="10"/>
      <c r="E3423" s="10" t="s">
        <v>78</v>
      </c>
      <c r="F3423" s="392">
        <v>146</v>
      </c>
      <c r="G3423" s="10"/>
      <c r="H3423" s="10">
        <f t="shared" si="96"/>
        <v>0</v>
      </c>
      <c r="I3423" s="10"/>
      <c r="J3423" s="10"/>
      <c r="K3423" s="10"/>
      <c r="M3423" s="10">
        <v>2</v>
      </c>
      <c r="N3423" s="69"/>
      <c r="P3423" s="248">
        <f t="shared" si="97"/>
        <v>0</v>
      </c>
      <c r="Q3423" s="10"/>
      <c r="R3423" s="10"/>
      <c r="S3423" s="10"/>
      <c r="T3423" s="180">
        <f t="shared" si="98"/>
        <v>73</v>
      </c>
      <c r="U3423" s="10"/>
      <c r="V3423" s="10"/>
      <c r="W3423" s="10"/>
      <c r="Y3423" s="10"/>
      <c r="Z3423" s="10"/>
      <c r="AB3423" s="10"/>
      <c r="AC3423" s="10"/>
      <c r="AD3423" s="10"/>
      <c r="AE3423" s="3"/>
      <c r="AF3423" s="3"/>
    </row>
    <row r="3424" spans="1:32" x14ac:dyDescent="0.2">
      <c r="A3424" s="55"/>
      <c r="B3424" s="199"/>
      <c r="C3424" s="10" t="s">
        <v>577</v>
      </c>
      <c r="D3424" s="10"/>
      <c r="E3424" s="10" t="s">
        <v>72</v>
      </c>
      <c r="F3424" s="392">
        <v>19720</v>
      </c>
      <c r="G3424" s="10"/>
      <c r="H3424" s="10">
        <f t="shared" si="96"/>
        <v>64</v>
      </c>
      <c r="I3424" s="10"/>
      <c r="J3424" s="10"/>
      <c r="K3424" s="10"/>
      <c r="M3424" s="10">
        <v>1</v>
      </c>
      <c r="N3424" s="69"/>
      <c r="P3424" s="248">
        <f t="shared" si="97"/>
        <v>0</v>
      </c>
      <c r="Q3424" s="10"/>
      <c r="R3424" s="10"/>
      <c r="S3424" s="10"/>
      <c r="T3424" s="180">
        <f t="shared" si="98"/>
        <v>19720</v>
      </c>
      <c r="U3424" s="10"/>
      <c r="V3424" s="10"/>
      <c r="W3424" s="10"/>
      <c r="Y3424" s="10"/>
      <c r="Z3424" s="10"/>
      <c r="AB3424" s="10"/>
      <c r="AC3424" s="10"/>
      <c r="AD3424" s="10"/>
      <c r="AE3424" s="3"/>
      <c r="AF3424" s="3"/>
    </row>
    <row r="3425" spans="1:32" x14ac:dyDescent="0.2">
      <c r="A3425" s="55"/>
      <c r="B3425" s="199"/>
      <c r="C3425" s="10" t="s">
        <v>577</v>
      </c>
      <c r="D3425" s="10"/>
      <c r="E3425" s="10" t="s">
        <v>578</v>
      </c>
      <c r="F3425" s="392">
        <v>933527</v>
      </c>
      <c r="G3425" s="10"/>
      <c r="H3425" s="10">
        <f t="shared" si="96"/>
        <v>3027</v>
      </c>
      <c r="I3425" s="10"/>
      <c r="J3425" s="10"/>
      <c r="K3425" s="10"/>
      <c r="M3425" s="10">
        <v>77</v>
      </c>
      <c r="N3425" s="69"/>
      <c r="P3425" s="248">
        <f t="shared" si="97"/>
        <v>0</v>
      </c>
      <c r="Q3425" s="10"/>
      <c r="R3425" s="10"/>
      <c r="S3425" s="10"/>
      <c r="T3425" s="180">
        <f t="shared" si="98"/>
        <v>12123.727272727272</v>
      </c>
      <c r="U3425" s="10"/>
      <c r="V3425" s="10"/>
      <c r="W3425" s="10"/>
      <c r="Y3425" s="10"/>
      <c r="Z3425" s="10"/>
      <c r="AB3425" s="10"/>
      <c r="AC3425" s="10"/>
      <c r="AD3425" s="10"/>
      <c r="AE3425" s="3"/>
      <c r="AF3425" s="3"/>
    </row>
    <row r="3426" spans="1:32" x14ac:dyDescent="0.2">
      <c r="A3426" s="55"/>
      <c r="B3426" s="199"/>
      <c r="C3426" s="10" t="s">
        <v>579</v>
      </c>
      <c r="D3426" s="10"/>
      <c r="E3426" s="10" t="s">
        <v>126</v>
      </c>
      <c r="F3426" s="392">
        <v>1286553</v>
      </c>
      <c r="G3426" s="10"/>
      <c r="H3426" s="10">
        <f t="shared" si="96"/>
        <v>4171</v>
      </c>
      <c r="I3426" s="10"/>
      <c r="J3426" s="10"/>
      <c r="K3426" s="10"/>
      <c r="M3426" s="10">
        <v>313</v>
      </c>
      <c r="N3426" s="69"/>
      <c r="P3426" s="248">
        <f t="shared" si="97"/>
        <v>0</v>
      </c>
      <c r="Q3426" s="10"/>
      <c r="R3426" s="10"/>
      <c r="S3426" s="10"/>
      <c r="T3426" s="180">
        <f t="shared" si="98"/>
        <v>4110.3929712460067</v>
      </c>
      <c r="U3426" s="10"/>
      <c r="V3426" s="10"/>
      <c r="W3426" s="10"/>
      <c r="Y3426" s="10"/>
      <c r="Z3426" s="10"/>
      <c r="AB3426" s="10"/>
      <c r="AC3426" s="10"/>
      <c r="AD3426" s="10"/>
      <c r="AE3426" s="3"/>
      <c r="AF3426" s="3"/>
    </row>
    <row r="3427" spans="1:32" x14ac:dyDescent="0.2">
      <c r="A3427" s="55"/>
      <c r="B3427" s="199"/>
      <c r="C3427" s="10" t="s">
        <v>619</v>
      </c>
      <c r="D3427" s="10"/>
      <c r="E3427" s="10" t="s">
        <v>191</v>
      </c>
      <c r="F3427" s="392">
        <v>315</v>
      </c>
      <c r="G3427" s="10"/>
      <c r="H3427" s="10">
        <f t="shared" si="96"/>
        <v>1</v>
      </c>
      <c r="I3427" s="10"/>
      <c r="J3427" s="10"/>
      <c r="K3427" s="10"/>
      <c r="M3427" s="10">
        <v>4</v>
      </c>
      <c r="N3427" s="69"/>
      <c r="P3427" s="248">
        <f t="shared" si="97"/>
        <v>0</v>
      </c>
      <c r="Q3427" s="10"/>
      <c r="R3427" s="10"/>
      <c r="S3427" s="10"/>
      <c r="T3427" s="180">
        <f t="shared" si="98"/>
        <v>78.75</v>
      </c>
      <c r="U3427" s="10"/>
      <c r="V3427" s="10"/>
      <c r="W3427" s="10"/>
      <c r="Y3427" s="10"/>
      <c r="Z3427" s="10"/>
      <c r="AB3427" s="10"/>
      <c r="AC3427" s="10"/>
      <c r="AD3427" s="10"/>
      <c r="AE3427" s="3"/>
      <c r="AF3427" s="3"/>
    </row>
    <row r="3428" spans="1:32" x14ac:dyDescent="0.2">
      <c r="A3428" s="55"/>
      <c r="B3428" s="199"/>
      <c r="C3428" s="10" t="s">
        <v>620</v>
      </c>
      <c r="D3428" s="10"/>
      <c r="E3428" s="10" t="s">
        <v>144</v>
      </c>
      <c r="F3428" s="392">
        <v>357</v>
      </c>
      <c r="G3428" s="10"/>
      <c r="H3428" s="10">
        <f t="shared" ref="H3428:H3431" si="99">ROUND($H$3440*F3428/$F$3440,0)</f>
        <v>1</v>
      </c>
      <c r="I3428" s="10"/>
      <c r="J3428" s="10"/>
      <c r="K3428" s="10"/>
      <c r="M3428" s="10">
        <v>1</v>
      </c>
      <c r="N3428" s="69"/>
      <c r="P3428" s="248">
        <f t="shared" si="97"/>
        <v>0</v>
      </c>
      <c r="Q3428" s="10"/>
      <c r="R3428" s="10"/>
      <c r="S3428" s="10"/>
      <c r="T3428" s="180">
        <f t="shared" si="98"/>
        <v>357</v>
      </c>
      <c r="U3428" s="10"/>
      <c r="V3428" s="10"/>
      <c r="W3428" s="10"/>
      <c r="Y3428" s="10"/>
      <c r="Z3428" s="10"/>
      <c r="AB3428" s="10"/>
      <c r="AC3428" s="10"/>
      <c r="AD3428" s="10"/>
      <c r="AE3428" s="3"/>
      <c r="AF3428" s="3"/>
    </row>
    <row r="3429" spans="1:32" x14ac:dyDescent="0.2">
      <c r="A3429" s="55"/>
      <c r="B3429" s="199"/>
      <c r="C3429" s="10" t="s">
        <v>583</v>
      </c>
      <c r="D3429" s="10"/>
      <c r="E3429" s="10" t="s">
        <v>228</v>
      </c>
      <c r="F3429" s="392">
        <v>195</v>
      </c>
      <c r="G3429" s="10"/>
      <c r="H3429" s="10">
        <f t="shared" si="99"/>
        <v>1</v>
      </c>
      <c r="I3429" s="10"/>
      <c r="J3429" s="10"/>
      <c r="K3429" s="10"/>
      <c r="M3429" s="10">
        <v>1</v>
      </c>
      <c r="N3429" s="69"/>
      <c r="P3429" s="248">
        <f t="shared" si="97"/>
        <v>0</v>
      </c>
      <c r="Q3429" s="10"/>
      <c r="R3429" s="10"/>
      <c r="S3429" s="10"/>
      <c r="T3429" s="180">
        <f t="shared" si="98"/>
        <v>195</v>
      </c>
      <c r="U3429" s="10"/>
      <c r="V3429" s="10"/>
      <c r="W3429" s="10"/>
      <c r="Y3429" s="10"/>
      <c r="Z3429" s="10"/>
      <c r="AB3429" s="10"/>
      <c r="AC3429" s="10"/>
      <c r="AD3429" s="10"/>
      <c r="AE3429" s="3"/>
      <c r="AF3429" s="3"/>
    </row>
    <row r="3430" spans="1:32" x14ac:dyDescent="0.2">
      <c r="A3430" s="55"/>
      <c r="B3430" s="199"/>
      <c r="C3430" s="10" t="s">
        <v>583</v>
      </c>
      <c r="D3430" s="10"/>
      <c r="E3430" s="10" t="s">
        <v>459</v>
      </c>
      <c r="F3430" s="392">
        <v>1431493</v>
      </c>
      <c r="G3430" s="10"/>
      <c r="H3430" s="10">
        <f t="shared" si="99"/>
        <v>4641</v>
      </c>
      <c r="I3430" s="10"/>
      <c r="J3430" s="10"/>
      <c r="K3430" s="10"/>
      <c r="M3430" s="10">
        <v>517</v>
      </c>
      <c r="N3430" s="69"/>
      <c r="P3430" s="248">
        <f t="shared" si="97"/>
        <v>0</v>
      </c>
      <c r="Q3430" s="10"/>
      <c r="R3430" s="10"/>
      <c r="S3430" s="10"/>
      <c r="T3430" s="180">
        <f t="shared" si="98"/>
        <v>2768.8452611218568</v>
      </c>
      <c r="U3430" s="10"/>
      <c r="V3430" s="10"/>
      <c r="W3430" s="10"/>
      <c r="Y3430" s="10"/>
      <c r="Z3430" s="10"/>
      <c r="AB3430" s="10"/>
      <c r="AC3430" s="10"/>
      <c r="AD3430" s="10"/>
      <c r="AE3430" s="3"/>
      <c r="AF3430" s="3"/>
    </row>
    <row r="3431" spans="1:32" x14ac:dyDescent="0.2">
      <c r="A3431" s="55"/>
      <c r="B3431" s="199"/>
      <c r="C3431" s="10" t="s">
        <v>584</v>
      </c>
      <c r="D3431" s="10"/>
      <c r="E3431" s="10" t="s">
        <v>89</v>
      </c>
      <c r="F3431" s="392">
        <v>27542</v>
      </c>
      <c r="G3431" s="10"/>
      <c r="H3431" s="10">
        <f t="shared" si="99"/>
        <v>89</v>
      </c>
      <c r="I3431" s="10"/>
      <c r="J3431" s="10"/>
      <c r="K3431" s="10"/>
      <c r="M3431" s="10">
        <v>5</v>
      </c>
      <c r="N3431" s="69"/>
      <c r="P3431" s="248">
        <f t="shared" si="97"/>
        <v>0</v>
      </c>
      <c r="Q3431" s="10"/>
      <c r="R3431" s="10"/>
      <c r="S3431" s="10"/>
      <c r="T3431" s="180">
        <f t="shared" si="98"/>
        <v>5508.4</v>
      </c>
      <c r="U3431" s="10"/>
      <c r="V3431" s="10"/>
      <c r="W3431" s="10"/>
      <c r="Y3431" s="10"/>
      <c r="Z3431" s="10"/>
      <c r="AB3431" s="10"/>
      <c r="AC3431" s="10"/>
      <c r="AD3431" s="10"/>
      <c r="AE3431" s="3"/>
      <c r="AF3431" s="3"/>
    </row>
    <row r="3432" spans="1:32" x14ac:dyDescent="0.2">
      <c r="A3432" s="55"/>
      <c r="B3432" s="199"/>
      <c r="C3432" s="10" t="s">
        <v>585</v>
      </c>
      <c r="D3432" s="10"/>
      <c r="E3432" s="10" t="s">
        <v>459</v>
      </c>
      <c r="F3432" s="392">
        <v>15623</v>
      </c>
      <c r="G3432" s="10"/>
      <c r="H3432" s="10">
        <f>ROUND($H$3440*F3432/$F$3440,0)</f>
        <v>51</v>
      </c>
      <c r="I3432" s="10"/>
      <c r="J3432" s="10"/>
      <c r="K3432" s="10"/>
      <c r="M3432" s="10">
        <v>20</v>
      </c>
      <c r="N3432" s="69"/>
      <c r="P3432" s="248">
        <f t="shared" si="97"/>
        <v>0</v>
      </c>
      <c r="Q3432" s="10"/>
      <c r="R3432" s="10"/>
      <c r="S3432" s="10"/>
      <c r="T3432" s="180">
        <f t="shared" si="98"/>
        <v>781.15</v>
      </c>
      <c r="U3432" s="10"/>
      <c r="V3432" s="10"/>
      <c r="W3432" s="10"/>
      <c r="Y3432" s="10"/>
      <c r="Z3432" s="10"/>
      <c r="AB3432" s="10"/>
      <c r="AC3432" s="10"/>
      <c r="AD3432" s="10"/>
      <c r="AE3432" s="3"/>
      <c r="AF3432" s="3"/>
    </row>
    <row r="3433" spans="1:32" x14ac:dyDescent="0.2">
      <c r="A3433" s="55"/>
      <c r="B3433" s="199"/>
      <c r="C3433" s="10"/>
      <c r="D3433" s="10"/>
      <c r="E3433" s="10"/>
      <c r="F3433" s="10"/>
      <c r="G3433" s="10"/>
      <c r="H3433" s="10"/>
      <c r="I3433" s="10"/>
      <c r="J3433" s="10"/>
      <c r="K3433" s="10"/>
      <c r="M3433" s="10"/>
      <c r="N3433" s="69"/>
      <c r="P3433" s="202" t="e">
        <f t="shared" si="79"/>
        <v>#DIV/0!</v>
      </c>
      <c r="Q3433" s="10"/>
      <c r="R3433" s="10"/>
      <c r="S3433" s="10"/>
      <c r="T3433" s="168" t="e">
        <f t="shared" si="80"/>
        <v>#DIV/0!</v>
      </c>
      <c r="U3433" s="10"/>
      <c r="V3433" s="10"/>
      <c r="W3433" s="10"/>
      <c r="Y3433" s="10"/>
      <c r="Z3433" s="10"/>
      <c r="AB3433" s="10"/>
      <c r="AC3433" s="10"/>
      <c r="AD3433" s="10"/>
      <c r="AE3433" s="3"/>
      <c r="AF3433" s="3"/>
    </row>
    <row r="3434" spans="1:32" x14ac:dyDescent="0.2">
      <c r="A3434" s="55"/>
      <c r="B3434" s="199"/>
      <c r="C3434" s="10"/>
      <c r="D3434" s="10"/>
      <c r="E3434" s="10"/>
      <c r="F3434" s="10"/>
      <c r="G3434" s="10"/>
      <c r="H3434" s="10"/>
      <c r="I3434" s="10"/>
      <c r="J3434" s="10"/>
      <c r="K3434" s="10"/>
      <c r="M3434" s="10"/>
      <c r="N3434" s="69"/>
      <c r="P3434" s="202" t="e">
        <f t="shared" si="79"/>
        <v>#DIV/0!</v>
      </c>
      <c r="Q3434" s="10"/>
      <c r="R3434" s="10"/>
      <c r="S3434" s="10"/>
      <c r="T3434" s="168" t="e">
        <f t="shared" si="80"/>
        <v>#DIV/0!</v>
      </c>
      <c r="U3434" s="10"/>
      <c r="V3434" s="10"/>
      <c r="W3434" s="10"/>
      <c r="Y3434" s="10"/>
      <c r="Z3434" s="10"/>
      <c r="AB3434" s="10"/>
      <c r="AC3434" s="10"/>
      <c r="AD3434" s="10"/>
      <c r="AE3434" s="3"/>
      <c r="AF3434" s="3"/>
    </row>
    <row r="3435" spans="1:32" x14ac:dyDescent="0.2">
      <c r="A3435" s="55"/>
      <c r="B3435" s="199"/>
      <c r="C3435" s="10"/>
      <c r="D3435" s="10"/>
      <c r="E3435" s="10"/>
      <c r="F3435" s="10"/>
      <c r="G3435" s="10"/>
      <c r="H3435" s="10"/>
      <c r="I3435" s="10"/>
      <c r="J3435" s="10"/>
      <c r="K3435" s="10"/>
      <c r="M3435" s="10"/>
      <c r="N3435" s="69"/>
      <c r="P3435" s="202" t="e">
        <f t="shared" si="79"/>
        <v>#DIV/0!</v>
      </c>
      <c r="Q3435" s="10"/>
      <c r="R3435" s="10"/>
      <c r="S3435" s="10"/>
      <c r="T3435" s="168" t="e">
        <f t="shared" si="80"/>
        <v>#DIV/0!</v>
      </c>
      <c r="U3435" s="10"/>
      <c r="V3435" s="10"/>
      <c r="W3435" s="10"/>
      <c r="Y3435" s="10"/>
      <c r="Z3435" s="10"/>
      <c r="AB3435" s="10"/>
      <c r="AC3435" s="10"/>
      <c r="AD3435" s="10"/>
      <c r="AE3435" s="3"/>
      <c r="AF3435" s="3"/>
    </row>
    <row r="3436" spans="1:32" x14ac:dyDescent="0.2">
      <c r="A3436" s="55"/>
      <c r="B3436" s="199"/>
      <c r="C3436" s="10"/>
      <c r="D3436" s="10"/>
      <c r="E3436" s="10"/>
      <c r="F3436" s="10"/>
      <c r="G3436" s="10"/>
      <c r="H3436" s="10"/>
      <c r="I3436" s="10"/>
      <c r="J3436" s="10"/>
      <c r="K3436" s="10"/>
      <c r="M3436" s="10"/>
      <c r="N3436" s="69"/>
      <c r="P3436" s="202" t="e">
        <f t="shared" si="79"/>
        <v>#DIV/0!</v>
      </c>
      <c r="Q3436" s="10"/>
      <c r="R3436" s="10"/>
      <c r="S3436" s="10"/>
      <c r="T3436" s="168" t="e">
        <f t="shared" si="80"/>
        <v>#DIV/0!</v>
      </c>
      <c r="U3436" s="10"/>
      <c r="V3436" s="10"/>
      <c r="W3436" s="10"/>
      <c r="Y3436" s="10"/>
      <c r="Z3436" s="10"/>
      <c r="AB3436" s="10"/>
      <c r="AC3436" s="10"/>
      <c r="AD3436" s="10"/>
      <c r="AE3436" s="3"/>
      <c r="AF3436" s="3"/>
    </row>
    <row r="3437" spans="1:32" x14ac:dyDescent="0.2">
      <c r="A3437" s="55"/>
      <c r="B3437" s="199"/>
      <c r="C3437" s="10"/>
      <c r="D3437" s="10"/>
      <c r="E3437" s="10"/>
      <c r="F3437" s="10"/>
      <c r="G3437" s="10"/>
      <c r="H3437" s="10"/>
      <c r="I3437" s="10"/>
      <c r="J3437" s="10"/>
      <c r="K3437" s="10"/>
      <c r="M3437" s="10"/>
      <c r="N3437" s="69"/>
      <c r="P3437" s="202" t="e">
        <f t="shared" si="79"/>
        <v>#DIV/0!</v>
      </c>
      <c r="Q3437" s="10"/>
      <c r="R3437" s="10"/>
      <c r="S3437" s="10"/>
      <c r="T3437" s="168" t="e">
        <f t="shared" si="80"/>
        <v>#DIV/0!</v>
      </c>
      <c r="U3437" s="10"/>
      <c r="V3437" s="10"/>
      <c r="W3437" s="10"/>
      <c r="Y3437" s="10"/>
      <c r="Z3437" s="10"/>
      <c r="AB3437" s="10"/>
      <c r="AC3437" s="10"/>
      <c r="AD3437" s="10"/>
      <c r="AE3437" s="3"/>
      <c r="AF3437" s="3"/>
    </row>
    <row r="3438" spans="1:32" x14ac:dyDescent="0.2">
      <c r="A3438" s="55"/>
      <c r="B3438" s="199"/>
      <c r="C3438" s="10"/>
      <c r="D3438" s="10"/>
      <c r="E3438" s="10"/>
      <c r="F3438" s="10"/>
      <c r="G3438" s="10"/>
      <c r="H3438" s="10"/>
      <c r="I3438" s="10"/>
      <c r="J3438" s="10"/>
      <c r="K3438" s="10"/>
      <c r="M3438" s="10"/>
      <c r="N3438" s="69"/>
      <c r="P3438" s="202" t="e">
        <f t="shared" si="79"/>
        <v>#DIV/0!</v>
      </c>
      <c r="Q3438" s="10"/>
      <c r="R3438" s="10"/>
      <c r="S3438" s="10"/>
      <c r="T3438" s="168" t="e">
        <f t="shared" si="80"/>
        <v>#DIV/0!</v>
      </c>
      <c r="U3438" s="10"/>
      <c r="V3438" s="10"/>
      <c r="W3438" s="10"/>
      <c r="Y3438" s="10"/>
      <c r="Z3438" s="10"/>
      <c r="AB3438" s="10"/>
      <c r="AC3438" s="10"/>
      <c r="AD3438" s="10"/>
      <c r="AE3438" s="3"/>
      <c r="AF3438" s="3"/>
    </row>
    <row r="3439" spans="1:32" x14ac:dyDescent="0.2">
      <c r="A3439" s="55"/>
      <c r="B3439" s="199"/>
      <c r="C3439" s="10"/>
      <c r="D3439" s="10"/>
      <c r="E3439" s="10"/>
      <c r="F3439" s="10"/>
      <c r="G3439" s="10"/>
      <c r="H3439" s="10"/>
      <c r="I3439" s="10"/>
      <c r="J3439" s="10"/>
      <c r="K3439" s="10"/>
      <c r="M3439" s="10"/>
      <c r="N3439" s="69"/>
      <c r="P3439" s="202" t="e">
        <f t="shared" si="79"/>
        <v>#DIV/0!</v>
      </c>
      <c r="Q3439" s="10"/>
      <c r="R3439" s="10"/>
      <c r="S3439" s="10"/>
      <c r="T3439" s="168" t="e">
        <f t="shared" si="80"/>
        <v>#DIV/0!</v>
      </c>
      <c r="U3439" s="10"/>
      <c r="V3439" s="10"/>
      <c r="W3439" s="10"/>
      <c r="Y3439" s="10"/>
      <c r="Z3439" s="10"/>
      <c r="AB3439" s="10"/>
      <c r="AC3439" s="10"/>
      <c r="AD3439" s="10"/>
      <c r="AE3439" s="3"/>
      <c r="AF3439" s="3"/>
    </row>
    <row r="3440" spans="1:32" x14ac:dyDescent="0.2">
      <c r="A3440" s="55"/>
      <c r="B3440" s="93" t="s">
        <v>586</v>
      </c>
      <c r="C3440" s="100"/>
      <c r="D3440" s="100"/>
      <c r="E3440" s="100"/>
      <c r="F3440" s="95">
        <f>SUM(F2915:F3439)</f>
        <v>371124034</v>
      </c>
      <c r="G3440" s="95"/>
      <c r="H3440" s="393">
        <v>1203279</v>
      </c>
      <c r="I3440" s="95"/>
      <c r="J3440" s="95">
        <f>SUM(J2915:J3439)</f>
        <v>0</v>
      </c>
      <c r="K3440" s="96"/>
      <c r="M3440" s="95">
        <f>SUM(M2915:M3439)</f>
        <v>65200</v>
      </c>
      <c r="N3440" s="96"/>
      <c r="P3440" s="252">
        <f t="shared" ref="P3440" si="100">J3440/M3440</f>
        <v>0</v>
      </c>
      <c r="Q3440" s="99" t="s">
        <v>587</v>
      </c>
      <c r="R3440" s="99" t="s">
        <v>587</v>
      </c>
      <c r="S3440" s="99" t="s">
        <v>587</v>
      </c>
      <c r="T3440" s="247">
        <f>F3440/M3440</f>
        <v>5692.0864110429447</v>
      </c>
      <c r="U3440" s="99" t="s">
        <v>587</v>
      </c>
      <c r="V3440" s="99" t="s">
        <v>587</v>
      </c>
      <c r="W3440" s="102" t="s">
        <v>587</v>
      </c>
      <c r="Y3440" s="170">
        <f>SUM(Y2915:Y3439)</f>
        <v>0</v>
      </c>
      <c r="Z3440" s="177"/>
      <c r="AB3440" s="10"/>
      <c r="AC3440" s="172"/>
      <c r="AD3440" s="96"/>
      <c r="AE3440" s="3"/>
      <c r="AF3440" s="3"/>
    </row>
    <row r="3441" spans="1:37" s="3" customFormat="1" x14ac:dyDescent="0.2">
      <c r="A3441" s="55"/>
      <c r="AB3441" s="4"/>
      <c r="AC3441" s="4"/>
      <c r="AD3441" s="4"/>
      <c r="AH3441" s="73"/>
      <c r="AI3441" s="73"/>
      <c r="AJ3441" s="73"/>
      <c r="AK3441" s="73"/>
    </row>
    <row r="3442" spans="1:37" s="3" customFormat="1" hidden="1" x14ac:dyDescent="0.2">
      <c r="A3442" s="55"/>
      <c r="M3442" s="50"/>
      <c r="P3442" s="50"/>
      <c r="Y3442" s="50"/>
      <c r="AB3442" s="50"/>
      <c r="AH3442" s="73"/>
      <c r="AI3442" s="73"/>
      <c r="AJ3442" s="73"/>
      <c r="AK3442" s="73"/>
    </row>
    <row r="3443" spans="1:37" s="3" customFormat="1" hidden="1" x14ac:dyDescent="0.2">
      <c r="M3443" s="50"/>
      <c r="P3443" s="50"/>
      <c r="Y3443" s="50"/>
      <c r="AB3443" s="50"/>
      <c r="AH3443" s="73"/>
      <c r="AI3443" s="73"/>
      <c r="AJ3443" s="73"/>
      <c r="AK3443" s="73"/>
    </row>
    <row r="3444" spans="1:37" s="3" customFormat="1" hidden="1" x14ac:dyDescent="0.2">
      <c r="M3444" s="50"/>
      <c r="P3444" s="50"/>
      <c r="Y3444" s="50"/>
      <c r="AB3444" s="50"/>
      <c r="AH3444" s="73"/>
      <c r="AI3444" s="73"/>
      <c r="AJ3444" s="73"/>
      <c r="AK3444" s="73"/>
    </row>
    <row r="3445" spans="1:37" s="3" customFormat="1" hidden="1" x14ac:dyDescent="0.2">
      <c r="M3445" s="50"/>
      <c r="P3445" s="50"/>
      <c r="Y3445" s="50"/>
      <c r="AB3445" s="50"/>
      <c r="AH3445" s="73"/>
      <c r="AI3445" s="73"/>
      <c r="AJ3445" s="73"/>
      <c r="AK3445" s="73"/>
    </row>
  </sheetData>
  <mergeCells count="8">
    <mergeCell ref="A2:C3"/>
    <mergeCell ref="AB2:AE5"/>
    <mergeCell ref="P2:R5"/>
    <mergeCell ref="M2:N6"/>
    <mergeCell ref="M7:N8"/>
    <mergeCell ref="AB7:AE9"/>
    <mergeCell ref="Y2:Z6"/>
    <mergeCell ref="Y8:Z14"/>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123"/>
  <sheetViews>
    <sheetView topLeftCell="A3" zoomScale="70" zoomScaleNormal="70" zoomScalePageLayoutView="40" workbookViewId="0">
      <selection activeCell="A38" sqref="A38"/>
    </sheetView>
  </sheetViews>
  <sheetFormatPr defaultColWidth="0" defaultRowHeight="15" zeroHeight="1" x14ac:dyDescent="0.25"/>
  <cols>
    <col min="1" max="1" width="18" style="3" customWidth="1"/>
    <col min="2" max="3" width="22.42578125" style="4" customWidth="1"/>
    <col min="4" max="4" width="24.5703125" style="4" customWidth="1"/>
    <col min="5" max="5" width="22.42578125" style="4" customWidth="1"/>
    <col min="6" max="7" width="22.42578125" style="236" customWidth="1"/>
    <col min="8" max="9" width="22.42578125" style="282" customWidth="1"/>
    <col min="10" max="10" width="2.5703125" style="3" customWidth="1"/>
    <col min="11" max="11" width="22.42578125" style="58" customWidth="1"/>
    <col min="12" max="13" width="22.42578125" style="4" customWidth="1"/>
    <col min="14" max="14" width="2.5703125" style="3" customWidth="1"/>
    <col min="15" max="15" width="20.5703125" style="58" customWidth="1"/>
    <col min="16" max="17" width="17.42578125" style="3" customWidth="1"/>
    <col min="18" max="18" width="20.7109375" style="3" customWidth="1"/>
    <col min="19" max="19" width="3.28515625" style="3" customWidth="1"/>
    <col min="20" max="20" width="0" style="3" hidden="1" customWidth="1"/>
    <col min="21" max="166" width="0" style="4" hidden="1" customWidth="1"/>
    <col min="167" max="16380" width="3.28515625" style="4" hidden="1"/>
    <col min="16381" max="16383" width="3.28515625" hidden="1"/>
    <col min="16384" max="16384" width="3.7109375" hidden="1"/>
  </cols>
  <sheetData>
    <row r="1" spans="1:20" ht="15.75" thickBot="1" x14ac:dyDescent="0.3">
      <c r="A1" s="85" t="s">
        <v>621</v>
      </c>
      <c r="B1" s="51"/>
      <c r="C1" s="51"/>
      <c r="D1" s="51"/>
      <c r="E1" s="3"/>
      <c r="F1" s="181"/>
      <c r="G1" s="181"/>
      <c r="H1" s="185"/>
      <c r="I1" s="185"/>
      <c r="K1" s="60" t="s">
        <v>622</v>
      </c>
      <c r="L1" s="3"/>
      <c r="M1" s="3"/>
      <c r="O1" s="149" t="s">
        <v>623</v>
      </c>
    </row>
    <row r="2" spans="1:20" ht="13.15" customHeight="1" x14ac:dyDescent="0.25">
      <c r="A2" s="125" t="s">
        <v>624</v>
      </c>
      <c r="B2" s="126"/>
      <c r="C2" s="126"/>
      <c r="D2" s="127"/>
      <c r="E2" s="3"/>
      <c r="F2" s="181"/>
      <c r="G2" s="181"/>
      <c r="H2" s="185"/>
      <c r="I2" s="185"/>
      <c r="K2" s="480" t="s">
        <v>625</v>
      </c>
      <c r="L2" s="481"/>
      <c r="M2" s="8"/>
      <c r="N2" s="8"/>
      <c r="O2" s="480" t="s">
        <v>626</v>
      </c>
      <c r="P2" s="486"/>
      <c r="Q2" s="481"/>
      <c r="R2" s="8"/>
      <c r="S2" s="8"/>
      <c r="T2" s="8"/>
    </row>
    <row r="3" spans="1:20" x14ac:dyDescent="0.25">
      <c r="A3" s="128" t="s">
        <v>627</v>
      </c>
      <c r="B3" s="52"/>
      <c r="C3" s="52"/>
      <c r="D3" s="129"/>
      <c r="E3" s="3"/>
      <c r="F3" s="181"/>
      <c r="G3" s="181"/>
      <c r="H3" s="275"/>
      <c r="I3" s="185"/>
      <c r="K3" s="482"/>
      <c r="L3" s="483"/>
      <c r="M3" s="8"/>
      <c r="N3" s="8"/>
      <c r="O3" s="482"/>
      <c r="P3" s="487"/>
      <c r="Q3" s="483"/>
      <c r="R3" s="8"/>
      <c r="S3" s="8"/>
      <c r="T3" s="8"/>
    </row>
    <row r="4" spans="1:20" x14ac:dyDescent="0.25">
      <c r="A4" s="130" t="s">
        <v>628</v>
      </c>
      <c r="B4" s="53"/>
      <c r="C4" s="53"/>
      <c r="D4" s="131"/>
      <c r="E4" s="3"/>
      <c r="F4" s="181"/>
      <c r="G4" s="181"/>
      <c r="H4" s="275"/>
      <c r="I4" s="185"/>
      <c r="K4" s="482"/>
      <c r="L4" s="483"/>
      <c r="M4" s="8"/>
      <c r="N4" s="8"/>
      <c r="O4" s="482"/>
      <c r="P4" s="487"/>
      <c r="Q4" s="483"/>
      <c r="R4" s="8"/>
      <c r="S4" s="8"/>
      <c r="T4" s="8"/>
    </row>
    <row r="5" spans="1:20" ht="15.75" thickBot="1" x14ac:dyDescent="0.3">
      <c r="A5" s="130" t="s">
        <v>629</v>
      </c>
      <c r="B5" s="53"/>
      <c r="C5" s="53"/>
      <c r="D5" s="131"/>
      <c r="E5" s="3"/>
      <c r="F5" s="343"/>
      <c r="G5" s="181"/>
      <c r="H5" s="275"/>
      <c r="I5" s="185"/>
      <c r="K5" s="484"/>
      <c r="L5" s="485"/>
      <c r="M5" s="8"/>
      <c r="N5" s="8"/>
      <c r="O5" s="482"/>
      <c r="P5" s="487"/>
      <c r="Q5" s="483"/>
      <c r="R5" s="8"/>
      <c r="S5" s="8"/>
      <c r="T5" s="8"/>
    </row>
    <row r="6" spans="1:20" ht="15.75" thickBot="1" x14ac:dyDescent="0.3">
      <c r="A6" s="130" t="s">
        <v>630</v>
      </c>
      <c r="B6" s="53"/>
      <c r="C6" s="53"/>
      <c r="D6" s="131"/>
      <c r="E6" s="3"/>
      <c r="F6" s="343"/>
      <c r="G6" s="181"/>
      <c r="H6" s="275"/>
      <c r="I6" s="275"/>
      <c r="J6" s="8"/>
      <c r="L6" s="8"/>
      <c r="M6" s="8"/>
      <c r="N6" s="8"/>
      <c r="O6" s="484"/>
      <c r="P6" s="488"/>
      <c r="Q6" s="485"/>
      <c r="R6" s="8"/>
    </row>
    <row r="7" spans="1:20" ht="15.75" thickBot="1" x14ac:dyDescent="0.3">
      <c r="A7" s="132" t="s">
        <v>631</v>
      </c>
      <c r="B7" s="133"/>
      <c r="C7" s="133"/>
      <c r="D7" s="134"/>
      <c r="E7" s="3"/>
      <c r="F7" s="343"/>
      <c r="G7" s="181"/>
      <c r="H7" s="185"/>
      <c r="I7" s="185"/>
      <c r="K7" s="50"/>
      <c r="L7" s="3"/>
      <c r="M7" s="3"/>
      <c r="O7" s="151"/>
      <c r="P7" s="8"/>
      <c r="Q7" s="8"/>
      <c r="R7" s="8"/>
    </row>
    <row r="8" spans="1:20" x14ac:dyDescent="0.25">
      <c r="A8" s="53"/>
      <c r="B8" s="53"/>
      <c r="C8" s="53"/>
      <c r="D8" s="53"/>
      <c r="E8" s="3"/>
      <c r="F8" s="343"/>
      <c r="G8" s="181"/>
      <c r="H8" s="185"/>
      <c r="I8" s="185"/>
      <c r="K8" s="50" t="s">
        <v>632</v>
      </c>
      <c r="L8" s="3"/>
      <c r="M8" s="3"/>
      <c r="O8" s="50" t="s">
        <v>632</v>
      </c>
      <c r="P8" s="8"/>
      <c r="Q8" s="8"/>
      <c r="R8" s="8"/>
    </row>
    <row r="9" spans="1:20" x14ac:dyDescent="0.25">
      <c r="A9" s="5" t="s">
        <v>14</v>
      </c>
      <c r="B9" s="54"/>
      <c r="C9" s="54"/>
      <c r="D9" s="54"/>
      <c r="E9" s="5"/>
      <c r="F9" s="344"/>
      <c r="G9" s="233"/>
      <c r="H9" s="276"/>
      <c r="I9" s="185"/>
      <c r="K9" s="50"/>
      <c r="L9" s="3"/>
      <c r="M9" s="3"/>
      <c r="P9" s="8"/>
      <c r="Q9" s="8"/>
      <c r="R9" s="8"/>
    </row>
    <row r="10" spans="1:20" x14ac:dyDescent="0.25">
      <c r="B10" s="53"/>
      <c r="C10" s="53"/>
      <c r="D10" s="53"/>
      <c r="E10" s="3"/>
      <c r="F10" s="343"/>
      <c r="G10" s="181"/>
      <c r="H10" s="185"/>
      <c r="I10" s="185"/>
      <c r="K10" s="50"/>
      <c r="L10" s="3"/>
      <c r="M10" s="3"/>
      <c r="O10" s="50"/>
      <c r="P10" s="8"/>
      <c r="Q10" s="8"/>
      <c r="R10" s="8"/>
    </row>
    <row r="11" spans="1:20" x14ac:dyDescent="0.25">
      <c r="A11" s="3" t="s">
        <v>632</v>
      </c>
      <c r="B11" s="53"/>
      <c r="C11" s="53"/>
      <c r="D11" s="53"/>
      <c r="E11" s="53"/>
      <c r="F11" s="343"/>
      <c r="G11" s="181"/>
      <c r="H11" s="185"/>
      <c r="I11" s="185"/>
      <c r="K11" s="50"/>
      <c r="L11" s="3"/>
      <c r="M11" s="3"/>
      <c r="P11" s="8"/>
      <c r="Q11" s="8"/>
    </row>
    <row r="12" spans="1:20" x14ac:dyDescent="0.25">
      <c r="B12" s="53"/>
      <c r="C12" s="53"/>
      <c r="D12" s="53"/>
      <c r="E12" s="53"/>
      <c r="F12" s="343"/>
      <c r="G12" s="181"/>
      <c r="H12" s="185"/>
      <c r="I12" s="185"/>
      <c r="K12" s="50"/>
      <c r="M12" s="3"/>
      <c r="O12" s="50"/>
    </row>
    <row r="13" spans="1:20" x14ac:dyDescent="0.25">
      <c r="B13" s="53"/>
      <c r="C13" s="53"/>
      <c r="D13" s="53"/>
      <c r="E13" s="53"/>
      <c r="F13" s="343"/>
      <c r="G13" s="181"/>
      <c r="H13" s="185"/>
      <c r="I13" s="185"/>
      <c r="K13" s="50"/>
      <c r="L13" s="3"/>
      <c r="M13" s="3"/>
      <c r="O13" s="50"/>
    </row>
    <row r="14" spans="1:20" x14ac:dyDescent="0.25">
      <c r="B14" s="53"/>
      <c r="C14" s="53"/>
      <c r="D14" s="53"/>
      <c r="E14" s="53"/>
      <c r="F14" s="343"/>
      <c r="G14" s="181"/>
      <c r="H14" s="185"/>
      <c r="I14" s="277" t="s">
        <v>37</v>
      </c>
      <c r="K14" s="50"/>
      <c r="L14" s="3"/>
      <c r="M14" s="124"/>
    </row>
    <row r="15" spans="1:20" x14ac:dyDescent="0.25">
      <c r="A15" s="53" t="s">
        <v>1</v>
      </c>
      <c r="B15" s="3"/>
      <c r="C15" s="3"/>
      <c r="D15" s="3"/>
      <c r="E15" s="3"/>
      <c r="F15" s="181"/>
      <c r="G15" s="181"/>
      <c r="H15" s="185"/>
      <c r="I15" s="185"/>
      <c r="K15" s="50"/>
      <c r="L15" s="3"/>
      <c r="M15" s="3"/>
      <c r="O15" s="50"/>
    </row>
    <row r="16" spans="1:20" ht="63.75" x14ac:dyDescent="0.25">
      <c r="A16" s="55" t="s">
        <v>633</v>
      </c>
      <c r="B16" s="2" t="s">
        <v>42</v>
      </c>
      <c r="C16" s="2" t="s">
        <v>43</v>
      </c>
      <c r="D16" s="2" t="s">
        <v>44</v>
      </c>
      <c r="E16" s="2" t="s">
        <v>45</v>
      </c>
      <c r="F16" s="345" t="s">
        <v>634</v>
      </c>
      <c r="G16" s="345" t="s">
        <v>635</v>
      </c>
      <c r="H16" s="278" t="s">
        <v>636</v>
      </c>
      <c r="I16" s="278" t="s">
        <v>637</v>
      </c>
      <c r="J16" s="70"/>
      <c r="K16" s="49" t="s">
        <v>638</v>
      </c>
      <c r="L16" s="91" t="s">
        <v>639</v>
      </c>
      <c r="M16" s="98" t="s">
        <v>640</v>
      </c>
      <c r="N16" s="70"/>
      <c r="O16" s="461" t="s">
        <v>641</v>
      </c>
      <c r="P16" s="462"/>
      <c r="Q16" s="462"/>
      <c r="R16" s="463"/>
    </row>
    <row r="17" spans="1:22" s="4" customFormat="1" ht="12.75" x14ac:dyDescent="0.2">
      <c r="A17" s="55"/>
      <c r="B17" s="10"/>
      <c r="C17" s="10" t="s">
        <v>642</v>
      </c>
      <c r="D17" s="10"/>
      <c r="E17" s="10" t="s">
        <v>642</v>
      </c>
      <c r="F17" s="180">
        <v>57</v>
      </c>
      <c r="G17" s="180">
        <v>7</v>
      </c>
      <c r="H17" s="279">
        <v>4</v>
      </c>
      <c r="I17" s="279">
        <v>1.75</v>
      </c>
      <c r="J17" s="3"/>
      <c r="K17" s="10"/>
      <c r="L17" s="10"/>
      <c r="M17" s="10"/>
      <c r="N17" s="3"/>
      <c r="O17" s="464"/>
      <c r="P17" s="465"/>
      <c r="Q17" s="465"/>
      <c r="R17" s="466"/>
      <c r="S17" s="3"/>
      <c r="T17" s="3"/>
      <c r="U17" s="3"/>
      <c r="V17" s="3"/>
    </row>
    <row r="18" spans="1:22" s="4" customFormat="1" ht="12.75" x14ac:dyDescent="0.2">
      <c r="A18" s="55"/>
      <c r="B18" s="10"/>
      <c r="C18" s="10" t="s">
        <v>61</v>
      </c>
      <c r="D18" s="10"/>
      <c r="E18" s="10" t="s">
        <v>62</v>
      </c>
      <c r="F18" s="180">
        <v>199</v>
      </c>
      <c r="G18" s="180">
        <v>7</v>
      </c>
      <c r="H18" s="279">
        <v>4</v>
      </c>
      <c r="I18" s="279">
        <v>0.25</v>
      </c>
      <c r="J18" s="3"/>
      <c r="K18" s="10"/>
      <c r="L18" s="10"/>
      <c r="M18" s="10"/>
      <c r="N18" s="3"/>
      <c r="O18" s="173"/>
      <c r="P18" s="174"/>
      <c r="Q18" s="174"/>
      <c r="R18" s="175"/>
      <c r="S18" s="3"/>
      <c r="T18" s="3"/>
      <c r="U18" s="3"/>
      <c r="V18" s="3"/>
    </row>
    <row r="19" spans="1:22" s="4" customFormat="1" ht="12.75" x14ac:dyDescent="0.2">
      <c r="A19" s="55"/>
      <c r="B19" s="10"/>
      <c r="C19" s="10" t="s">
        <v>61</v>
      </c>
      <c r="D19" s="10"/>
      <c r="E19" s="10" t="s">
        <v>64</v>
      </c>
      <c r="F19" s="180">
        <v>12</v>
      </c>
      <c r="G19" s="180"/>
      <c r="H19" s="279">
        <v>0</v>
      </c>
      <c r="I19" s="279"/>
      <c r="J19" s="3"/>
      <c r="K19" s="10"/>
      <c r="L19" s="10"/>
      <c r="M19" s="10"/>
      <c r="N19" s="3"/>
      <c r="O19" s="173"/>
      <c r="P19" s="174"/>
      <c r="Q19" s="174"/>
      <c r="R19" s="175"/>
      <c r="S19" s="3"/>
      <c r="T19" s="3"/>
      <c r="U19" s="3"/>
      <c r="V19" s="3"/>
    </row>
    <row r="20" spans="1:22" s="4" customFormat="1" ht="12.75" x14ac:dyDescent="0.2">
      <c r="A20" s="55"/>
      <c r="B20" s="10"/>
      <c r="C20" s="10" t="s">
        <v>65</v>
      </c>
      <c r="D20" s="10"/>
      <c r="E20" s="10" t="s">
        <v>62</v>
      </c>
      <c r="F20" s="180">
        <v>28</v>
      </c>
      <c r="G20" s="180">
        <v>1</v>
      </c>
      <c r="H20" s="279">
        <v>1</v>
      </c>
      <c r="I20" s="279">
        <v>8</v>
      </c>
      <c r="J20" s="3"/>
      <c r="K20" s="10"/>
      <c r="L20" s="10"/>
      <c r="M20" s="10"/>
      <c r="N20" s="3"/>
      <c r="O20" s="173"/>
      <c r="P20" s="174"/>
      <c r="Q20" s="174"/>
      <c r="R20" s="175"/>
      <c r="S20" s="3"/>
      <c r="T20" s="3"/>
      <c r="U20" s="3"/>
      <c r="V20" s="3"/>
    </row>
    <row r="21" spans="1:22" s="4" customFormat="1" ht="12.75" x14ac:dyDescent="0.2">
      <c r="A21" s="55"/>
      <c r="B21" s="10"/>
      <c r="C21" s="10" t="s">
        <v>66</v>
      </c>
      <c r="D21" s="10"/>
      <c r="E21" s="10" t="s">
        <v>67</v>
      </c>
      <c r="F21" s="180">
        <v>21</v>
      </c>
      <c r="G21" s="180">
        <v>1</v>
      </c>
      <c r="H21" s="279">
        <v>0</v>
      </c>
      <c r="I21" s="279"/>
      <c r="J21" s="3"/>
      <c r="K21" s="10"/>
      <c r="L21" s="10"/>
      <c r="M21" s="10"/>
      <c r="N21" s="3"/>
      <c r="O21" s="173"/>
      <c r="P21" s="174"/>
      <c r="Q21" s="174"/>
      <c r="R21" s="175"/>
      <c r="S21" s="3"/>
      <c r="T21" s="3"/>
      <c r="U21" s="3"/>
      <c r="V21" s="3"/>
    </row>
    <row r="22" spans="1:22" s="4" customFormat="1" ht="12.75" x14ac:dyDescent="0.2">
      <c r="A22" s="55"/>
      <c r="B22" s="10"/>
      <c r="C22" s="10" t="s">
        <v>70</v>
      </c>
      <c r="D22" s="10"/>
      <c r="E22" s="10" t="s">
        <v>71</v>
      </c>
      <c r="F22" s="180">
        <v>19</v>
      </c>
      <c r="G22" s="180">
        <v>5</v>
      </c>
      <c r="H22" s="279">
        <v>5</v>
      </c>
      <c r="I22" s="279">
        <v>2</v>
      </c>
      <c r="J22" s="3"/>
      <c r="K22" s="10"/>
      <c r="L22" s="10"/>
      <c r="M22" s="10"/>
      <c r="N22" s="3"/>
      <c r="O22" s="173"/>
      <c r="P22" s="174"/>
      <c r="Q22" s="174"/>
      <c r="R22" s="175"/>
      <c r="S22" s="3"/>
      <c r="T22" s="3"/>
      <c r="U22" s="3"/>
      <c r="V22" s="3"/>
    </row>
    <row r="23" spans="1:22" s="4" customFormat="1" ht="12.75" x14ac:dyDescent="0.2">
      <c r="A23" s="55"/>
      <c r="B23" s="10"/>
      <c r="C23" s="10" t="s">
        <v>70</v>
      </c>
      <c r="D23" s="10"/>
      <c r="E23" s="10" t="s">
        <v>69</v>
      </c>
      <c r="F23" s="180">
        <v>1</v>
      </c>
      <c r="G23" s="180"/>
      <c r="H23" s="279"/>
      <c r="I23" s="279"/>
      <c r="J23" s="3"/>
      <c r="K23" s="10"/>
      <c r="L23" s="10"/>
      <c r="M23" s="10"/>
      <c r="N23" s="3"/>
      <c r="O23" s="173"/>
      <c r="P23" s="174"/>
      <c r="Q23" s="174"/>
      <c r="R23" s="175"/>
      <c r="S23" s="3"/>
      <c r="T23" s="3"/>
      <c r="U23" s="3"/>
      <c r="V23" s="3"/>
    </row>
    <row r="24" spans="1:22" s="4" customFormat="1" ht="12.75" x14ac:dyDescent="0.2">
      <c r="A24" s="55"/>
      <c r="B24" s="10"/>
      <c r="C24" s="10" t="s">
        <v>73</v>
      </c>
      <c r="D24" s="10"/>
      <c r="E24" s="10" t="s">
        <v>74</v>
      </c>
      <c r="F24" s="180">
        <v>1</v>
      </c>
      <c r="G24" s="180"/>
      <c r="H24" s="279"/>
      <c r="I24" s="279"/>
      <c r="J24" s="3"/>
      <c r="K24" s="10"/>
      <c r="L24" s="10"/>
      <c r="M24" s="10"/>
      <c r="N24" s="3"/>
      <c r="O24" s="173"/>
      <c r="P24" s="174"/>
      <c r="Q24" s="174"/>
      <c r="R24" s="175"/>
      <c r="S24" s="3"/>
      <c r="T24" s="3"/>
      <c r="U24" s="3"/>
      <c r="V24" s="3"/>
    </row>
    <row r="25" spans="1:22" s="4" customFormat="1" ht="12.75" x14ac:dyDescent="0.2">
      <c r="A25" s="55"/>
      <c r="B25" s="10"/>
      <c r="C25" s="10" t="s">
        <v>77</v>
      </c>
      <c r="D25" s="10"/>
      <c r="E25" s="10" t="s">
        <v>78</v>
      </c>
      <c r="F25" s="180">
        <v>1</v>
      </c>
      <c r="G25" s="180"/>
      <c r="H25" s="279"/>
      <c r="I25" s="279"/>
      <c r="J25" s="3"/>
      <c r="K25" s="10"/>
      <c r="L25" s="10"/>
      <c r="M25" s="10"/>
      <c r="N25" s="3"/>
      <c r="O25" s="173"/>
      <c r="P25" s="174"/>
      <c r="Q25" s="174"/>
      <c r="R25" s="175"/>
      <c r="S25" s="3"/>
      <c r="T25" s="3"/>
      <c r="U25" s="3"/>
      <c r="V25" s="3"/>
    </row>
    <row r="26" spans="1:22" s="4" customFormat="1" ht="12.75" x14ac:dyDescent="0.2">
      <c r="A26" s="55"/>
      <c r="B26" s="10"/>
      <c r="C26" s="10" t="s">
        <v>79</v>
      </c>
      <c r="D26" s="10"/>
      <c r="E26" s="10" t="s">
        <v>80</v>
      </c>
      <c r="F26" s="180">
        <v>182</v>
      </c>
      <c r="G26" s="180">
        <v>14</v>
      </c>
      <c r="H26" s="279">
        <v>12</v>
      </c>
      <c r="I26" s="279">
        <v>0.91666666666666696</v>
      </c>
      <c r="J26" s="3"/>
      <c r="K26" s="10"/>
      <c r="L26" s="10"/>
      <c r="M26" s="10"/>
      <c r="N26" s="3"/>
      <c r="O26" s="173"/>
      <c r="P26" s="174"/>
      <c r="Q26" s="174"/>
      <c r="R26" s="175"/>
      <c r="S26" s="3"/>
      <c r="T26" s="3"/>
      <c r="U26" s="3"/>
      <c r="V26" s="3"/>
    </row>
    <row r="27" spans="1:22" s="4" customFormat="1" ht="12.75" x14ac:dyDescent="0.2">
      <c r="A27" s="55"/>
      <c r="B27" s="10"/>
      <c r="C27" s="10" t="s">
        <v>81</v>
      </c>
      <c r="D27" s="10"/>
      <c r="E27" s="10" t="s">
        <v>82</v>
      </c>
      <c r="F27" s="180">
        <v>1320</v>
      </c>
      <c r="G27" s="180">
        <v>71</v>
      </c>
      <c r="H27" s="279">
        <v>54</v>
      </c>
      <c r="I27" s="279">
        <v>5.5555555555555598</v>
      </c>
      <c r="J27" s="3"/>
      <c r="K27" s="10"/>
      <c r="L27" s="10"/>
      <c r="M27" s="10"/>
      <c r="N27" s="3"/>
      <c r="O27" s="173"/>
      <c r="P27" s="174"/>
      <c r="Q27" s="174"/>
      <c r="R27" s="175"/>
      <c r="S27" s="3"/>
      <c r="T27" s="3"/>
      <c r="U27" s="3"/>
      <c r="V27" s="3"/>
    </row>
    <row r="28" spans="1:22" s="4" customFormat="1" ht="12.75" x14ac:dyDescent="0.2">
      <c r="A28" s="55"/>
      <c r="B28" s="10"/>
      <c r="C28" s="10" t="s">
        <v>88</v>
      </c>
      <c r="D28" s="10"/>
      <c r="E28" s="10" t="s">
        <v>89</v>
      </c>
      <c r="F28" s="180">
        <v>3</v>
      </c>
      <c r="G28" s="180">
        <v>1</v>
      </c>
      <c r="H28" s="279">
        <v>1</v>
      </c>
      <c r="I28" s="279">
        <v>0</v>
      </c>
      <c r="J28" s="3"/>
      <c r="K28" s="10"/>
      <c r="L28" s="10"/>
      <c r="M28" s="10"/>
      <c r="N28" s="3"/>
      <c r="O28" s="173"/>
      <c r="P28" s="174"/>
      <c r="Q28" s="174"/>
      <c r="R28" s="175"/>
      <c r="S28" s="3"/>
      <c r="T28" s="3"/>
      <c r="U28" s="3"/>
      <c r="V28" s="3"/>
    </row>
    <row r="29" spans="1:22" s="4" customFormat="1" ht="12.75" x14ac:dyDescent="0.2">
      <c r="A29" s="55"/>
      <c r="B29" s="10"/>
      <c r="C29" s="10" t="s">
        <v>90</v>
      </c>
      <c r="D29" s="10"/>
      <c r="E29" s="10" t="s">
        <v>91</v>
      </c>
      <c r="F29" s="180">
        <v>5</v>
      </c>
      <c r="G29" s="180"/>
      <c r="H29" s="279"/>
      <c r="I29" s="279"/>
      <c r="J29" s="3"/>
      <c r="K29" s="10"/>
      <c r="L29" s="10"/>
      <c r="M29" s="10"/>
      <c r="N29" s="3"/>
      <c r="O29" s="173"/>
      <c r="P29" s="174"/>
      <c r="Q29" s="174"/>
      <c r="R29" s="175"/>
      <c r="S29" s="3"/>
      <c r="T29" s="3"/>
      <c r="U29" s="3"/>
      <c r="V29" s="3"/>
    </row>
    <row r="30" spans="1:22" s="4" customFormat="1" ht="12.75" x14ac:dyDescent="0.2">
      <c r="A30" s="55"/>
      <c r="B30" s="10"/>
      <c r="C30" s="10" t="s">
        <v>93</v>
      </c>
      <c r="D30" s="10"/>
      <c r="E30" s="10" t="s">
        <v>95</v>
      </c>
      <c r="F30" s="180">
        <v>22</v>
      </c>
      <c r="G30" s="180">
        <v>1</v>
      </c>
      <c r="H30" s="279">
        <v>1</v>
      </c>
      <c r="I30" s="279">
        <v>0</v>
      </c>
      <c r="J30" s="3"/>
      <c r="K30" s="10"/>
      <c r="L30" s="10"/>
      <c r="M30" s="10"/>
      <c r="N30" s="3"/>
      <c r="O30" s="173"/>
      <c r="P30" s="174"/>
      <c r="Q30" s="174"/>
      <c r="R30" s="175"/>
      <c r="S30" s="3"/>
      <c r="T30" s="3"/>
      <c r="U30" s="3"/>
      <c r="V30" s="3"/>
    </row>
    <row r="31" spans="1:22" s="4" customFormat="1" ht="12.75" x14ac:dyDescent="0.2">
      <c r="A31" s="55"/>
      <c r="B31" s="10"/>
      <c r="C31" s="10" t="s">
        <v>98</v>
      </c>
      <c r="D31" s="10"/>
      <c r="E31" s="10" t="s">
        <v>76</v>
      </c>
      <c r="F31" s="180">
        <v>145</v>
      </c>
      <c r="G31" s="180">
        <v>6</v>
      </c>
      <c r="H31" s="279">
        <v>3</v>
      </c>
      <c r="I31" s="279">
        <v>0.33333333333333298</v>
      </c>
      <c r="J31" s="3"/>
      <c r="K31" s="10"/>
      <c r="L31" s="10"/>
      <c r="M31" s="10"/>
      <c r="N31" s="3"/>
      <c r="O31" s="173"/>
      <c r="P31" s="174"/>
      <c r="Q31" s="174"/>
      <c r="R31" s="175"/>
      <c r="S31" s="3"/>
      <c r="T31" s="3"/>
      <c r="U31" s="3"/>
      <c r="V31" s="3"/>
    </row>
    <row r="32" spans="1:22" s="4" customFormat="1" ht="12.75" x14ac:dyDescent="0.2">
      <c r="A32" s="55"/>
      <c r="B32" s="10"/>
      <c r="C32" s="10" t="s">
        <v>100</v>
      </c>
      <c r="D32" s="10"/>
      <c r="E32" s="10" t="s">
        <v>101</v>
      </c>
      <c r="F32" s="180">
        <v>34</v>
      </c>
      <c r="G32" s="180">
        <v>1</v>
      </c>
      <c r="H32" s="279">
        <v>0</v>
      </c>
      <c r="I32" s="279"/>
      <c r="J32" s="3"/>
      <c r="K32" s="10"/>
      <c r="L32" s="10"/>
      <c r="M32" s="10"/>
      <c r="N32" s="3"/>
      <c r="O32" s="173"/>
      <c r="P32" s="174"/>
      <c r="Q32" s="174"/>
      <c r="R32" s="175"/>
      <c r="S32" s="3"/>
      <c r="T32" s="3"/>
      <c r="U32" s="3"/>
      <c r="V32" s="3"/>
    </row>
    <row r="33" spans="1:22" s="4" customFormat="1" ht="12.75" x14ac:dyDescent="0.2">
      <c r="A33" s="55"/>
      <c r="B33" s="10"/>
      <c r="C33" s="10" t="s">
        <v>643</v>
      </c>
      <c r="D33" s="10"/>
      <c r="E33" s="10" t="s">
        <v>102</v>
      </c>
      <c r="F33" s="180">
        <v>3</v>
      </c>
      <c r="G33" s="180"/>
      <c r="H33" s="279"/>
      <c r="I33" s="279"/>
      <c r="J33" s="3"/>
      <c r="K33" s="10"/>
      <c r="L33" s="10"/>
      <c r="M33" s="10"/>
      <c r="N33" s="3"/>
      <c r="O33" s="173"/>
      <c r="P33" s="174"/>
      <c r="Q33" s="174"/>
      <c r="R33" s="175"/>
      <c r="S33" s="3"/>
      <c r="T33" s="3"/>
      <c r="U33" s="3"/>
      <c r="V33" s="3"/>
    </row>
    <row r="34" spans="1:22" s="4" customFormat="1" ht="12.75" x14ac:dyDescent="0.2">
      <c r="A34" s="55"/>
      <c r="B34" s="10"/>
      <c r="C34" s="10" t="s">
        <v>105</v>
      </c>
      <c r="D34" s="10"/>
      <c r="E34" s="10" t="s">
        <v>106</v>
      </c>
      <c r="F34" s="180">
        <v>18</v>
      </c>
      <c r="G34" s="180"/>
      <c r="H34" s="279"/>
      <c r="I34" s="279"/>
      <c r="J34" s="3"/>
      <c r="K34" s="10"/>
      <c r="L34" s="10"/>
      <c r="M34" s="10"/>
      <c r="N34" s="3"/>
      <c r="O34" s="173"/>
      <c r="P34" s="174"/>
      <c r="Q34" s="174"/>
      <c r="R34" s="175"/>
      <c r="S34" s="3"/>
      <c r="T34" s="3"/>
      <c r="U34" s="3"/>
      <c r="V34" s="3"/>
    </row>
    <row r="35" spans="1:22" s="4" customFormat="1" ht="12.75" x14ac:dyDescent="0.2">
      <c r="A35" s="55"/>
      <c r="B35" s="10"/>
      <c r="C35" s="10" t="s">
        <v>644</v>
      </c>
      <c r="D35" s="10"/>
      <c r="E35" s="10" t="s">
        <v>645</v>
      </c>
      <c r="F35" s="180">
        <v>1</v>
      </c>
      <c r="G35" s="180"/>
      <c r="H35" s="279"/>
      <c r="I35" s="279"/>
      <c r="J35" s="3"/>
      <c r="K35" s="10"/>
      <c r="L35" s="10"/>
      <c r="M35" s="10"/>
      <c r="N35" s="3"/>
      <c r="O35" s="173"/>
      <c r="P35" s="174"/>
      <c r="Q35" s="174"/>
      <c r="R35" s="175"/>
      <c r="S35" s="3"/>
      <c r="T35" s="3"/>
      <c r="U35" s="3"/>
      <c r="V35" s="3"/>
    </row>
    <row r="36" spans="1:22" s="4" customFormat="1" ht="12.75" x14ac:dyDescent="0.2">
      <c r="A36" s="55"/>
      <c r="B36" s="10"/>
      <c r="C36" s="10" t="s">
        <v>646</v>
      </c>
      <c r="D36" s="10"/>
      <c r="E36" s="10" t="s">
        <v>78</v>
      </c>
      <c r="F36" s="180">
        <v>1</v>
      </c>
      <c r="G36" s="180"/>
      <c r="H36" s="279"/>
      <c r="I36" s="279"/>
      <c r="J36" s="3"/>
      <c r="K36" s="10"/>
      <c r="L36" s="10"/>
      <c r="M36" s="10"/>
      <c r="N36" s="3"/>
      <c r="O36" s="173"/>
      <c r="P36" s="174"/>
      <c r="Q36" s="174"/>
      <c r="R36" s="175"/>
      <c r="S36" s="3"/>
      <c r="T36" s="3"/>
      <c r="U36" s="3"/>
      <c r="V36" s="3"/>
    </row>
    <row r="37" spans="1:22" s="4" customFormat="1" ht="12.75" x14ac:dyDescent="0.2">
      <c r="A37" s="55"/>
      <c r="B37" s="10"/>
      <c r="C37" s="10" t="s">
        <v>112</v>
      </c>
      <c r="D37" s="10"/>
      <c r="E37" s="10" t="s">
        <v>103</v>
      </c>
      <c r="F37" s="180">
        <v>23</v>
      </c>
      <c r="G37" s="180"/>
      <c r="H37" s="279">
        <v>0</v>
      </c>
      <c r="I37" s="279"/>
      <c r="J37" s="3"/>
      <c r="K37" s="10"/>
      <c r="L37" s="10"/>
      <c r="M37" s="10"/>
      <c r="N37" s="3"/>
      <c r="O37" s="173"/>
      <c r="P37" s="174"/>
      <c r="Q37" s="174"/>
      <c r="R37" s="175"/>
      <c r="S37" s="3"/>
      <c r="T37" s="3"/>
      <c r="U37" s="3"/>
      <c r="V37" s="3"/>
    </row>
    <row r="38" spans="1:22" s="4" customFormat="1" ht="12.75" x14ac:dyDescent="0.2">
      <c r="A38" s="55"/>
      <c r="B38" s="10"/>
      <c r="C38" s="10" t="s">
        <v>647</v>
      </c>
      <c r="D38" s="10"/>
      <c r="E38" s="10" t="s">
        <v>103</v>
      </c>
      <c r="F38" s="180">
        <v>1</v>
      </c>
      <c r="G38" s="180"/>
      <c r="H38" s="279"/>
      <c r="I38" s="279"/>
      <c r="J38" s="3"/>
      <c r="K38" s="10"/>
      <c r="L38" s="10"/>
      <c r="M38" s="10"/>
      <c r="N38" s="3"/>
      <c r="O38" s="173"/>
      <c r="P38" s="174"/>
      <c r="Q38" s="174"/>
      <c r="R38" s="175"/>
      <c r="S38" s="3"/>
      <c r="T38" s="3"/>
      <c r="U38" s="3"/>
      <c r="V38" s="3"/>
    </row>
    <row r="39" spans="1:22" s="4" customFormat="1" ht="12.75" x14ac:dyDescent="0.2">
      <c r="A39" s="55"/>
      <c r="B39" s="10"/>
      <c r="C39" s="10" t="s">
        <v>116</v>
      </c>
      <c r="D39" s="10"/>
      <c r="E39" s="10" t="s">
        <v>103</v>
      </c>
      <c r="F39" s="180">
        <v>1</v>
      </c>
      <c r="G39" s="180"/>
      <c r="H39" s="279"/>
      <c r="I39" s="279"/>
      <c r="J39" s="3"/>
      <c r="K39" s="10"/>
      <c r="L39" s="10"/>
      <c r="M39" s="10"/>
      <c r="N39" s="3"/>
      <c r="O39" s="173"/>
      <c r="P39" s="174"/>
      <c r="Q39" s="174"/>
      <c r="R39" s="175"/>
      <c r="S39" s="3"/>
      <c r="T39" s="3"/>
      <c r="U39" s="3"/>
      <c r="V39" s="3"/>
    </row>
    <row r="40" spans="1:22" s="4" customFormat="1" ht="12.75" x14ac:dyDescent="0.2">
      <c r="A40" s="55"/>
      <c r="B40" s="10"/>
      <c r="C40" s="10" t="s">
        <v>117</v>
      </c>
      <c r="D40" s="10"/>
      <c r="E40" s="10" t="s">
        <v>104</v>
      </c>
      <c r="F40" s="180">
        <v>30</v>
      </c>
      <c r="G40" s="180"/>
      <c r="H40" s="279"/>
      <c r="I40" s="279"/>
      <c r="J40" s="3"/>
      <c r="K40" s="10"/>
      <c r="L40" s="10"/>
      <c r="M40" s="10"/>
      <c r="N40" s="3"/>
      <c r="O40" s="173"/>
      <c r="P40" s="174"/>
      <c r="Q40" s="174"/>
      <c r="R40" s="175"/>
      <c r="S40" s="3"/>
      <c r="T40" s="3"/>
      <c r="U40" s="3"/>
      <c r="V40" s="3"/>
    </row>
    <row r="41" spans="1:22" s="4" customFormat="1" ht="12.75" x14ac:dyDescent="0.2">
      <c r="A41" s="55"/>
      <c r="B41" s="10"/>
      <c r="C41" s="10" t="s">
        <v>121</v>
      </c>
      <c r="D41" s="10"/>
      <c r="E41" s="10" t="s">
        <v>78</v>
      </c>
      <c r="F41" s="180">
        <v>1</v>
      </c>
      <c r="G41" s="180"/>
      <c r="H41" s="279"/>
      <c r="I41" s="279"/>
      <c r="J41" s="3"/>
      <c r="K41" s="10"/>
      <c r="L41" s="10"/>
      <c r="M41" s="10"/>
      <c r="N41" s="3"/>
      <c r="O41" s="173"/>
      <c r="P41" s="174"/>
      <c r="Q41" s="174"/>
      <c r="R41" s="175"/>
      <c r="S41" s="3"/>
      <c r="T41" s="3"/>
      <c r="U41" s="3"/>
      <c r="V41" s="3"/>
    </row>
    <row r="42" spans="1:22" s="4" customFormat="1" ht="12.75" x14ac:dyDescent="0.2">
      <c r="A42" s="55"/>
      <c r="B42" s="10"/>
      <c r="C42" s="10" t="s">
        <v>122</v>
      </c>
      <c r="D42" s="10"/>
      <c r="E42" s="10" t="s">
        <v>123</v>
      </c>
      <c r="F42" s="180">
        <v>5</v>
      </c>
      <c r="G42" s="180">
        <v>1</v>
      </c>
      <c r="H42" s="279">
        <v>1</v>
      </c>
      <c r="I42" s="279">
        <v>0</v>
      </c>
      <c r="J42" s="3"/>
      <c r="K42" s="10"/>
      <c r="L42" s="10"/>
      <c r="M42" s="10"/>
      <c r="N42" s="3"/>
      <c r="O42" s="173"/>
      <c r="P42" s="174"/>
      <c r="Q42" s="174"/>
      <c r="R42" s="175"/>
      <c r="S42" s="3"/>
      <c r="T42" s="3"/>
      <c r="U42" s="3"/>
      <c r="V42" s="3"/>
    </row>
    <row r="43" spans="1:22" s="4" customFormat="1" ht="12.75" x14ac:dyDescent="0.2">
      <c r="A43" s="55"/>
      <c r="B43" s="10"/>
      <c r="C43" s="10" t="s">
        <v>124</v>
      </c>
      <c r="D43" s="10"/>
      <c r="E43" s="10" t="s">
        <v>119</v>
      </c>
      <c r="F43" s="180">
        <v>19</v>
      </c>
      <c r="G43" s="180"/>
      <c r="H43" s="279"/>
      <c r="I43" s="279"/>
      <c r="J43" s="3"/>
      <c r="K43" s="10"/>
      <c r="L43" s="10"/>
      <c r="M43" s="10"/>
      <c r="N43" s="3"/>
      <c r="O43" s="173"/>
      <c r="P43" s="174"/>
      <c r="Q43" s="174"/>
      <c r="R43" s="175"/>
      <c r="S43" s="3"/>
      <c r="T43" s="3"/>
      <c r="U43" s="3"/>
      <c r="V43" s="3"/>
    </row>
    <row r="44" spans="1:22" s="4" customFormat="1" ht="12.75" x14ac:dyDescent="0.2">
      <c r="A44" s="55"/>
      <c r="B44" s="10"/>
      <c r="C44" s="10" t="s">
        <v>648</v>
      </c>
      <c r="D44" s="10"/>
      <c r="E44" s="10" t="s">
        <v>126</v>
      </c>
      <c r="F44" s="180">
        <v>1</v>
      </c>
      <c r="G44" s="180"/>
      <c r="H44" s="279"/>
      <c r="I44" s="279"/>
      <c r="J44" s="3"/>
      <c r="K44" s="10"/>
      <c r="L44" s="10"/>
      <c r="M44" s="10"/>
      <c r="N44" s="3"/>
      <c r="O44" s="173"/>
      <c r="P44" s="174"/>
      <c r="Q44" s="174"/>
      <c r="R44" s="175"/>
      <c r="S44" s="3"/>
      <c r="T44" s="3"/>
      <c r="U44" s="3"/>
      <c r="V44" s="3"/>
    </row>
    <row r="45" spans="1:22" s="4" customFormat="1" ht="12.75" x14ac:dyDescent="0.2">
      <c r="A45" s="55"/>
      <c r="B45" s="10"/>
      <c r="C45" s="10" t="s">
        <v>125</v>
      </c>
      <c r="D45" s="10"/>
      <c r="E45" s="10" t="s">
        <v>126</v>
      </c>
      <c r="F45" s="180">
        <v>7</v>
      </c>
      <c r="G45" s="180">
        <v>2</v>
      </c>
      <c r="H45" s="279">
        <v>3</v>
      </c>
      <c r="I45" s="279">
        <v>2.3333333333333299</v>
      </c>
      <c r="J45" s="3"/>
      <c r="K45" s="10"/>
      <c r="L45" s="10"/>
      <c r="M45" s="10"/>
      <c r="N45" s="3"/>
      <c r="O45" s="173"/>
      <c r="P45" s="174"/>
      <c r="Q45" s="174"/>
      <c r="R45" s="175"/>
      <c r="S45" s="3"/>
      <c r="T45" s="3"/>
      <c r="U45" s="3"/>
      <c r="V45" s="3"/>
    </row>
    <row r="46" spans="1:22" s="4" customFormat="1" ht="12.75" x14ac:dyDescent="0.2">
      <c r="A46" s="55"/>
      <c r="B46" s="10"/>
      <c r="C46" s="10" t="s">
        <v>127</v>
      </c>
      <c r="D46" s="10"/>
      <c r="E46" s="10" t="s">
        <v>67</v>
      </c>
      <c r="F46" s="180">
        <v>169</v>
      </c>
      <c r="G46" s="180">
        <v>1</v>
      </c>
      <c r="H46" s="279">
        <v>0</v>
      </c>
      <c r="I46" s="279"/>
      <c r="J46" s="3"/>
      <c r="K46" s="10"/>
      <c r="L46" s="10"/>
      <c r="M46" s="10"/>
      <c r="N46" s="3"/>
      <c r="O46" s="173"/>
      <c r="P46" s="174"/>
      <c r="Q46" s="174"/>
      <c r="R46" s="175"/>
      <c r="S46" s="3"/>
      <c r="T46" s="3"/>
      <c r="U46" s="3"/>
      <c r="V46" s="3"/>
    </row>
    <row r="47" spans="1:22" s="4" customFormat="1" ht="12.75" x14ac:dyDescent="0.2">
      <c r="A47" s="55"/>
      <c r="B47" s="10"/>
      <c r="C47" s="10" t="s">
        <v>134</v>
      </c>
      <c r="D47" s="10"/>
      <c r="E47" s="10" t="s">
        <v>130</v>
      </c>
      <c r="F47" s="180">
        <v>119</v>
      </c>
      <c r="G47" s="180">
        <v>5</v>
      </c>
      <c r="H47" s="279">
        <v>4</v>
      </c>
      <c r="I47" s="279">
        <v>0</v>
      </c>
      <c r="J47" s="3"/>
      <c r="K47" s="10"/>
      <c r="L47" s="10"/>
      <c r="M47" s="10"/>
      <c r="N47" s="3"/>
      <c r="O47" s="173"/>
      <c r="P47" s="174"/>
      <c r="Q47" s="174"/>
      <c r="R47" s="175"/>
      <c r="S47" s="3"/>
      <c r="T47" s="3"/>
      <c r="U47" s="3"/>
      <c r="V47" s="3"/>
    </row>
    <row r="48" spans="1:22" s="4" customFormat="1" ht="12.75" x14ac:dyDescent="0.2">
      <c r="A48" s="55"/>
      <c r="B48" s="10"/>
      <c r="C48" s="10" t="s">
        <v>135</v>
      </c>
      <c r="D48" s="10"/>
      <c r="E48" s="10" t="s">
        <v>78</v>
      </c>
      <c r="F48" s="180">
        <v>21</v>
      </c>
      <c r="G48" s="180">
        <v>1</v>
      </c>
      <c r="H48" s="279">
        <v>1</v>
      </c>
      <c r="I48" s="279">
        <v>1</v>
      </c>
      <c r="J48" s="3"/>
      <c r="K48" s="10"/>
      <c r="L48" s="10"/>
      <c r="M48" s="10"/>
      <c r="N48" s="3"/>
      <c r="O48" s="173"/>
      <c r="P48" s="174"/>
      <c r="Q48" s="174"/>
      <c r="R48" s="175"/>
      <c r="S48" s="3"/>
      <c r="T48" s="3"/>
      <c r="U48" s="3"/>
      <c r="V48" s="3"/>
    </row>
    <row r="49" spans="1:22" s="4" customFormat="1" ht="12.75" x14ac:dyDescent="0.2">
      <c r="A49" s="55"/>
      <c r="B49" s="10"/>
      <c r="C49" s="10" t="s">
        <v>137</v>
      </c>
      <c r="D49" s="10"/>
      <c r="E49" s="10" t="s">
        <v>78</v>
      </c>
      <c r="F49" s="180">
        <v>8</v>
      </c>
      <c r="G49" s="180"/>
      <c r="H49" s="279"/>
      <c r="I49" s="279"/>
      <c r="J49" s="3"/>
      <c r="K49" s="10"/>
      <c r="L49" s="10"/>
      <c r="M49" s="10"/>
      <c r="N49" s="3"/>
      <c r="O49" s="173"/>
      <c r="P49" s="174"/>
      <c r="Q49" s="174"/>
      <c r="R49" s="175"/>
      <c r="S49" s="3"/>
      <c r="T49" s="3"/>
      <c r="U49" s="3"/>
      <c r="V49" s="3"/>
    </row>
    <row r="50" spans="1:22" s="4" customFormat="1" ht="12.75" x14ac:dyDescent="0.2">
      <c r="A50" s="55"/>
      <c r="B50" s="10"/>
      <c r="C50" s="10" t="s">
        <v>140</v>
      </c>
      <c r="D50" s="10"/>
      <c r="E50" s="10" t="s">
        <v>103</v>
      </c>
      <c r="F50" s="180">
        <v>8</v>
      </c>
      <c r="G50" s="180"/>
      <c r="H50" s="279"/>
      <c r="I50" s="279"/>
      <c r="J50" s="3"/>
      <c r="K50" s="10"/>
      <c r="L50" s="10"/>
      <c r="M50" s="10"/>
      <c r="N50" s="3"/>
      <c r="O50" s="173"/>
      <c r="P50" s="174"/>
      <c r="Q50" s="174"/>
      <c r="R50" s="175"/>
      <c r="S50" s="3"/>
      <c r="T50" s="3"/>
      <c r="U50" s="3"/>
      <c r="V50" s="3"/>
    </row>
    <row r="51" spans="1:22" s="4" customFormat="1" ht="12.75" x14ac:dyDescent="0.2">
      <c r="A51" s="55"/>
      <c r="B51" s="10"/>
      <c r="C51" s="10" t="s">
        <v>141</v>
      </c>
      <c r="D51" s="10"/>
      <c r="E51" s="10" t="s">
        <v>142</v>
      </c>
      <c r="F51" s="180">
        <v>10</v>
      </c>
      <c r="G51" s="180">
        <v>1</v>
      </c>
      <c r="H51" s="279">
        <v>1</v>
      </c>
      <c r="I51" s="279">
        <v>0</v>
      </c>
      <c r="J51" s="3"/>
      <c r="K51" s="10"/>
      <c r="L51" s="10"/>
      <c r="M51" s="10"/>
      <c r="N51" s="3"/>
      <c r="O51" s="173"/>
      <c r="P51" s="174"/>
      <c r="Q51" s="174"/>
      <c r="R51" s="175"/>
      <c r="S51" s="3"/>
      <c r="T51" s="3"/>
      <c r="U51" s="3"/>
      <c r="V51" s="3"/>
    </row>
    <row r="52" spans="1:22" s="4" customFormat="1" ht="12.75" x14ac:dyDescent="0.2">
      <c r="A52" s="55"/>
      <c r="B52" s="10"/>
      <c r="C52" s="10" t="s">
        <v>143</v>
      </c>
      <c r="D52" s="10"/>
      <c r="E52" s="10" t="s">
        <v>144</v>
      </c>
      <c r="F52" s="180">
        <v>795</v>
      </c>
      <c r="G52" s="180">
        <v>69</v>
      </c>
      <c r="H52" s="279">
        <v>52</v>
      </c>
      <c r="I52" s="279">
        <v>1.42307692307692</v>
      </c>
      <c r="J52" s="3"/>
      <c r="K52" s="10"/>
      <c r="L52" s="10"/>
      <c r="M52" s="10"/>
      <c r="N52" s="3"/>
      <c r="O52" s="173"/>
      <c r="P52" s="174"/>
      <c r="Q52" s="174"/>
      <c r="R52" s="175"/>
      <c r="S52" s="3"/>
      <c r="T52" s="3"/>
      <c r="U52" s="3"/>
      <c r="V52" s="3"/>
    </row>
    <row r="53" spans="1:22" s="4" customFormat="1" ht="12.75" x14ac:dyDescent="0.2">
      <c r="A53" s="55"/>
      <c r="B53" s="10"/>
      <c r="C53" s="10" t="s">
        <v>145</v>
      </c>
      <c r="D53" s="10"/>
      <c r="E53" s="10" t="s">
        <v>147</v>
      </c>
      <c r="F53" s="180">
        <v>94</v>
      </c>
      <c r="G53" s="180">
        <v>4</v>
      </c>
      <c r="H53" s="279">
        <v>3</v>
      </c>
      <c r="I53" s="279">
        <v>7.3333333333333304</v>
      </c>
      <c r="J53" s="3"/>
      <c r="K53" s="10"/>
      <c r="L53" s="10"/>
      <c r="M53" s="10"/>
      <c r="N53" s="3"/>
      <c r="O53" s="173"/>
      <c r="P53" s="174"/>
      <c r="Q53" s="174"/>
      <c r="R53" s="175"/>
      <c r="S53" s="3"/>
      <c r="T53" s="3"/>
      <c r="U53" s="3"/>
      <c r="V53" s="3"/>
    </row>
    <row r="54" spans="1:22" s="4" customFormat="1" ht="12.75" x14ac:dyDescent="0.2">
      <c r="A54" s="55"/>
      <c r="B54" s="10"/>
      <c r="C54" s="10" t="s">
        <v>149</v>
      </c>
      <c r="D54" s="10"/>
      <c r="E54" s="10" t="s">
        <v>101</v>
      </c>
      <c r="F54" s="180">
        <v>2</v>
      </c>
      <c r="G54" s="180"/>
      <c r="H54" s="279"/>
      <c r="I54" s="279"/>
      <c r="J54" s="3"/>
      <c r="K54" s="10"/>
      <c r="L54" s="10"/>
      <c r="M54" s="10"/>
      <c r="N54" s="3"/>
      <c r="O54" s="173"/>
      <c r="P54" s="174"/>
      <c r="Q54" s="174"/>
      <c r="R54" s="175"/>
      <c r="S54" s="3"/>
      <c r="T54" s="3"/>
      <c r="U54" s="3"/>
      <c r="V54" s="3"/>
    </row>
    <row r="55" spans="1:22" s="4" customFormat="1" ht="12.75" x14ac:dyDescent="0.2">
      <c r="A55" s="55"/>
      <c r="B55" s="10"/>
      <c r="C55" s="10" t="s">
        <v>150</v>
      </c>
      <c r="D55" s="10"/>
      <c r="E55" s="10" t="s">
        <v>139</v>
      </c>
      <c r="F55" s="180">
        <v>1</v>
      </c>
      <c r="G55" s="180"/>
      <c r="H55" s="279"/>
      <c r="I55" s="279"/>
      <c r="J55" s="3"/>
      <c r="K55" s="10"/>
      <c r="L55" s="10"/>
      <c r="M55" s="10"/>
      <c r="N55" s="3"/>
      <c r="O55" s="173"/>
      <c r="P55" s="174"/>
      <c r="Q55" s="174"/>
      <c r="R55" s="175"/>
      <c r="S55" s="3"/>
      <c r="T55" s="3"/>
      <c r="U55" s="3"/>
      <c r="V55" s="3"/>
    </row>
    <row r="56" spans="1:22" s="4" customFormat="1" ht="12.75" x14ac:dyDescent="0.2">
      <c r="A56" s="55"/>
      <c r="B56" s="10"/>
      <c r="C56" s="10" t="s">
        <v>150</v>
      </c>
      <c r="D56" s="10"/>
      <c r="E56" s="10" t="s">
        <v>144</v>
      </c>
      <c r="F56" s="180">
        <v>5</v>
      </c>
      <c r="G56" s="180">
        <v>1</v>
      </c>
      <c r="H56" s="279">
        <v>1</v>
      </c>
      <c r="I56" s="279">
        <v>0</v>
      </c>
      <c r="J56" s="3"/>
      <c r="K56" s="10"/>
      <c r="L56" s="10"/>
      <c r="M56" s="10"/>
      <c r="N56" s="3"/>
      <c r="O56" s="173"/>
      <c r="P56" s="174"/>
      <c r="Q56" s="174"/>
      <c r="R56" s="175"/>
      <c r="S56" s="3"/>
      <c r="T56" s="3"/>
      <c r="U56" s="3"/>
      <c r="V56" s="3"/>
    </row>
    <row r="57" spans="1:22" s="4" customFormat="1" ht="12.75" x14ac:dyDescent="0.2">
      <c r="A57" s="55"/>
      <c r="B57" s="10"/>
      <c r="C57" s="10" t="s">
        <v>151</v>
      </c>
      <c r="D57" s="10"/>
      <c r="E57" s="10" t="s">
        <v>152</v>
      </c>
      <c r="F57" s="180">
        <v>37</v>
      </c>
      <c r="G57" s="180">
        <v>3</v>
      </c>
      <c r="H57" s="279">
        <v>2</v>
      </c>
      <c r="I57" s="279">
        <v>0.5</v>
      </c>
      <c r="J57" s="3"/>
      <c r="K57" s="10"/>
      <c r="L57" s="10"/>
      <c r="M57" s="10"/>
      <c r="N57" s="3"/>
      <c r="O57" s="173"/>
      <c r="P57" s="174"/>
      <c r="Q57" s="174"/>
      <c r="R57" s="175"/>
      <c r="S57" s="3"/>
      <c r="T57" s="3"/>
      <c r="U57" s="3"/>
      <c r="V57" s="3"/>
    </row>
    <row r="58" spans="1:22" s="4" customFormat="1" ht="12.75" x14ac:dyDescent="0.2">
      <c r="A58" s="55"/>
      <c r="B58" s="10"/>
      <c r="C58" s="10" t="s">
        <v>159</v>
      </c>
      <c r="D58" s="10"/>
      <c r="E58" s="10" t="s">
        <v>96</v>
      </c>
      <c r="F58" s="180">
        <v>16</v>
      </c>
      <c r="G58" s="180">
        <v>5</v>
      </c>
      <c r="H58" s="279">
        <v>3</v>
      </c>
      <c r="I58" s="279">
        <v>1</v>
      </c>
      <c r="J58" s="3"/>
      <c r="K58" s="10"/>
      <c r="L58" s="10"/>
      <c r="M58" s="10"/>
      <c r="N58" s="3"/>
      <c r="O58" s="173"/>
      <c r="P58" s="174"/>
      <c r="Q58" s="174"/>
      <c r="R58" s="175"/>
      <c r="S58" s="3"/>
      <c r="T58" s="3"/>
      <c r="U58" s="3"/>
      <c r="V58" s="3"/>
    </row>
    <row r="59" spans="1:22" s="4" customFormat="1" ht="12.75" x14ac:dyDescent="0.2">
      <c r="A59" s="55"/>
      <c r="B59" s="10"/>
      <c r="C59" s="10" t="s">
        <v>164</v>
      </c>
      <c r="D59" s="10"/>
      <c r="E59" s="10" t="s">
        <v>63</v>
      </c>
      <c r="F59" s="180">
        <v>21</v>
      </c>
      <c r="G59" s="180">
        <v>2</v>
      </c>
      <c r="H59" s="279">
        <v>1</v>
      </c>
      <c r="I59" s="279">
        <v>1</v>
      </c>
      <c r="J59" s="3"/>
      <c r="K59" s="10"/>
      <c r="L59" s="10"/>
      <c r="M59" s="10"/>
      <c r="N59" s="3"/>
      <c r="O59" s="173"/>
      <c r="P59" s="174"/>
      <c r="Q59" s="174"/>
      <c r="R59" s="175"/>
      <c r="S59" s="3"/>
      <c r="T59" s="3"/>
      <c r="U59" s="3"/>
      <c r="V59" s="3"/>
    </row>
    <row r="60" spans="1:22" s="4" customFormat="1" ht="12.75" x14ac:dyDescent="0.2">
      <c r="A60" s="55"/>
      <c r="B60" s="10"/>
      <c r="C60" s="10" t="s">
        <v>168</v>
      </c>
      <c r="D60" s="10"/>
      <c r="E60" s="10" t="s">
        <v>63</v>
      </c>
      <c r="F60" s="180">
        <v>1</v>
      </c>
      <c r="G60" s="180"/>
      <c r="H60" s="279"/>
      <c r="I60" s="279"/>
      <c r="J60" s="3"/>
      <c r="K60" s="10"/>
      <c r="L60" s="10"/>
      <c r="M60" s="10"/>
      <c r="N60" s="3"/>
      <c r="O60" s="173"/>
      <c r="P60" s="174"/>
      <c r="Q60" s="174"/>
      <c r="R60" s="175"/>
      <c r="S60" s="3"/>
      <c r="T60" s="3"/>
      <c r="U60" s="3"/>
      <c r="V60" s="3"/>
    </row>
    <row r="61" spans="1:22" s="4" customFormat="1" ht="12.75" x14ac:dyDescent="0.2">
      <c r="A61" s="55"/>
      <c r="B61" s="10"/>
      <c r="C61" s="10" t="s">
        <v>170</v>
      </c>
      <c r="D61" s="10"/>
      <c r="E61" s="10" t="s">
        <v>96</v>
      </c>
      <c r="F61" s="180">
        <v>82</v>
      </c>
      <c r="G61" s="180">
        <v>17</v>
      </c>
      <c r="H61" s="279">
        <v>15</v>
      </c>
      <c r="I61" s="279">
        <v>1.06666666666667</v>
      </c>
      <c r="J61" s="3"/>
      <c r="K61" s="10"/>
      <c r="L61" s="10"/>
      <c r="M61" s="10"/>
      <c r="N61" s="3"/>
      <c r="O61" s="173"/>
      <c r="P61" s="174"/>
      <c r="Q61" s="174"/>
      <c r="R61" s="175"/>
      <c r="S61" s="3"/>
      <c r="T61" s="3"/>
      <c r="U61" s="3"/>
      <c r="V61" s="3"/>
    </row>
    <row r="62" spans="1:22" s="4" customFormat="1" ht="12.75" x14ac:dyDescent="0.2">
      <c r="A62" s="55"/>
      <c r="B62" s="10"/>
      <c r="C62" s="10" t="s">
        <v>172</v>
      </c>
      <c r="D62" s="10"/>
      <c r="E62" s="10" t="s">
        <v>99</v>
      </c>
      <c r="F62" s="180">
        <v>8</v>
      </c>
      <c r="G62" s="180"/>
      <c r="H62" s="279">
        <v>0</v>
      </c>
      <c r="I62" s="279"/>
      <c r="J62" s="3"/>
      <c r="K62" s="10"/>
      <c r="L62" s="10"/>
      <c r="M62" s="10"/>
      <c r="N62" s="3"/>
      <c r="O62" s="173"/>
      <c r="P62" s="174"/>
      <c r="Q62" s="174"/>
      <c r="R62" s="175"/>
      <c r="S62" s="3"/>
      <c r="T62" s="3"/>
      <c r="U62" s="3"/>
      <c r="V62" s="3"/>
    </row>
    <row r="63" spans="1:22" s="4" customFormat="1" ht="12.75" x14ac:dyDescent="0.2">
      <c r="A63" s="55"/>
      <c r="B63" s="10"/>
      <c r="C63" s="10" t="s">
        <v>172</v>
      </c>
      <c r="D63" s="10"/>
      <c r="E63" s="10" t="s">
        <v>76</v>
      </c>
      <c r="F63" s="180">
        <v>11</v>
      </c>
      <c r="G63" s="180"/>
      <c r="H63" s="279"/>
      <c r="I63" s="279"/>
      <c r="J63" s="3"/>
      <c r="K63" s="10"/>
      <c r="L63" s="10"/>
      <c r="M63" s="10"/>
      <c r="N63" s="3"/>
      <c r="O63" s="173"/>
      <c r="P63" s="174"/>
      <c r="Q63" s="174"/>
      <c r="R63" s="175"/>
      <c r="S63" s="3"/>
      <c r="T63" s="3"/>
      <c r="U63" s="3"/>
      <c r="V63" s="3"/>
    </row>
    <row r="64" spans="1:22" s="4" customFormat="1" ht="12.75" x14ac:dyDescent="0.2">
      <c r="A64" s="55"/>
      <c r="B64" s="10"/>
      <c r="C64" s="10" t="s">
        <v>173</v>
      </c>
      <c r="D64" s="10"/>
      <c r="E64" s="10" t="s">
        <v>174</v>
      </c>
      <c r="F64" s="180">
        <v>5</v>
      </c>
      <c r="G64" s="180"/>
      <c r="H64" s="279"/>
      <c r="I64" s="279"/>
      <c r="J64" s="3"/>
      <c r="K64" s="10"/>
      <c r="L64" s="10"/>
      <c r="M64" s="10"/>
      <c r="N64" s="3"/>
      <c r="O64" s="173"/>
      <c r="P64" s="174"/>
      <c r="Q64" s="174"/>
      <c r="R64" s="175"/>
      <c r="S64" s="3"/>
      <c r="T64" s="3"/>
      <c r="U64" s="3"/>
      <c r="V64" s="3"/>
    </row>
    <row r="65" spans="1:22" s="4" customFormat="1" ht="12.75" x14ac:dyDescent="0.2">
      <c r="A65" s="55"/>
      <c r="B65" s="10"/>
      <c r="C65" s="10" t="s">
        <v>175</v>
      </c>
      <c r="D65" s="10"/>
      <c r="E65" s="10" t="s">
        <v>176</v>
      </c>
      <c r="F65" s="180">
        <v>129</v>
      </c>
      <c r="G65" s="180">
        <v>17</v>
      </c>
      <c r="H65" s="279">
        <v>12</v>
      </c>
      <c r="I65" s="279">
        <v>1.6666666666666701</v>
      </c>
      <c r="J65" s="3"/>
      <c r="K65" s="10"/>
      <c r="L65" s="10"/>
      <c r="M65" s="10"/>
      <c r="N65" s="3"/>
      <c r="O65" s="173"/>
      <c r="P65" s="174"/>
      <c r="Q65" s="174"/>
      <c r="R65" s="175"/>
      <c r="S65" s="3"/>
      <c r="T65" s="3"/>
      <c r="U65" s="3"/>
      <c r="V65" s="3"/>
    </row>
    <row r="66" spans="1:22" s="4" customFormat="1" ht="12.75" x14ac:dyDescent="0.2">
      <c r="A66" s="55"/>
      <c r="B66" s="10"/>
      <c r="C66" s="10" t="s">
        <v>177</v>
      </c>
      <c r="D66" s="10"/>
      <c r="E66" s="10" t="s">
        <v>178</v>
      </c>
      <c r="F66" s="180">
        <v>25</v>
      </c>
      <c r="G66" s="180">
        <v>2</v>
      </c>
      <c r="H66" s="279">
        <v>2</v>
      </c>
      <c r="I66" s="279">
        <v>3</v>
      </c>
      <c r="J66" s="3"/>
      <c r="K66" s="10"/>
      <c r="L66" s="10"/>
      <c r="M66" s="10"/>
      <c r="N66" s="3"/>
      <c r="O66" s="173"/>
      <c r="P66" s="174"/>
      <c r="Q66" s="174"/>
      <c r="R66" s="175"/>
      <c r="S66" s="3"/>
      <c r="T66" s="3"/>
      <c r="U66" s="3"/>
      <c r="V66" s="3"/>
    </row>
    <row r="67" spans="1:22" s="4" customFormat="1" ht="12.75" x14ac:dyDescent="0.2">
      <c r="A67" s="55"/>
      <c r="B67" s="10"/>
      <c r="C67" s="10" t="s">
        <v>179</v>
      </c>
      <c r="D67" s="10"/>
      <c r="E67" s="10" t="s">
        <v>104</v>
      </c>
      <c r="F67" s="180">
        <v>1</v>
      </c>
      <c r="G67" s="180"/>
      <c r="H67" s="279"/>
      <c r="I67" s="279"/>
      <c r="J67" s="3"/>
      <c r="K67" s="10"/>
      <c r="L67" s="10"/>
      <c r="M67" s="10"/>
      <c r="N67" s="3"/>
      <c r="O67" s="173"/>
      <c r="P67" s="174"/>
      <c r="Q67" s="174"/>
      <c r="R67" s="175"/>
      <c r="S67" s="3"/>
      <c r="T67" s="3"/>
      <c r="U67" s="3"/>
      <c r="V67" s="3"/>
    </row>
    <row r="68" spans="1:22" s="4" customFormat="1" ht="12.75" x14ac:dyDescent="0.2">
      <c r="A68" s="55"/>
      <c r="B68" s="10"/>
      <c r="C68" s="10" t="s">
        <v>180</v>
      </c>
      <c r="D68" s="10"/>
      <c r="E68" s="10" t="s">
        <v>181</v>
      </c>
      <c r="F68" s="180">
        <v>53</v>
      </c>
      <c r="G68" s="180">
        <v>1</v>
      </c>
      <c r="H68" s="279">
        <v>1</v>
      </c>
      <c r="I68" s="279">
        <v>0</v>
      </c>
      <c r="J68" s="3"/>
      <c r="K68" s="10"/>
      <c r="L68" s="10"/>
      <c r="M68" s="10"/>
      <c r="N68" s="3"/>
      <c r="O68" s="173"/>
      <c r="P68" s="174"/>
      <c r="Q68" s="174"/>
      <c r="R68" s="175"/>
      <c r="S68" s="3"/>
      <c r="T68" s="3"/>
      <c r="U68" s="3"/>
      <c r="V68" s="3"/>
    </row>
    <row r="69" spans="1:22" s="4" customFormat="1" ht="12.75" x14ac:dyDescent="0.2">
      <c r="A69" s="55"/>
      <c r="B69" s="10"/>
      <c r="C69" s="10" t="s">
        <v>182</v>
      </c>
      <c r="D69" s="10"/>
      <c r="E69" s="10" t="s">
        <v>85</v>
      </c>
      <c r="F69" s="180">
        <v>12</v>
      </c>
      <c r="G69" s="180"/>
      <c r="H69" s="279"/>
      <c r="I69" s="279"/>
      <c r="J69" s="3"/>
      <c r="K69" s="10"/>
      <c r="L69" s="10"/>
      <c r="M69" s="10"/>
      <c r="N69" s="3"/>
      <c r="O69" s="173"/>
      <c r="P69" s="174"/>
      <c r="Q69" s="174"/>
      <c r="R69" s="175"/>
      <c r="S69" s="3"/>
      <c r="T69" s="3"/>
      <c r="U69" s="3"/>
      <c r="V69" s="3"/>
    </row>
    <row r="70" spans="1:22" s="4" customFormat="1" ht="12.75" x14ac:dyDescent="0.2">
      <c r="A70" s="55"/>
      <c r="B70" s="10"/>
      <c r="C70" s="10" t="s">
        <v>183</v>
      </c>
      <c r="D70" s="10"/>
      <c r="E70" s="10" t="s">
        <v>184</v>
      </c>
      <c r="F70" s="180">
        <v>47</v>
      </c>
      <c r="G70" s="180">
        <v>6</v>
      </c>
      <c r="H70" s="279">
        <v>5</v>
      </c>
      <c r="I70" s="279">
        <v>0.4</v>
      </c>
      <c r="J70" s="3"/>
      <c r="K70" s="10"/>
      <c r="L70" s="10"/>
      <c r="M70" s="10"/>
      <c r="N70" s="3"/>
      <c r="O70" s="173"/>
      <c r="P70" s="174"/>
      <c r="Q70" s="174"/>
      <c r="R70" s="175"/>
      <c r="S70" s="3"/>
      <c r="T70" s="3"/>
      <c r="U70" s="3"/>
      <c r="V70" s="3"/>
    </row>
    <row r="71" spans="1:22" s="4" customFormat="1" ht="12.75" x14ac:dyDescent="0.2">
      <c r="A71" s="55"/>
      <c r="B71" s="10"/>
      <c r="C71" s="10" t="s">
        <v>188</v>
      </c>
      <c r="D71" s="10"/>
      <c r="E71" s="10" t="s">
        <v>69</v>
      </c>
      <c r="F71" s="180">
        <v>17</v>
      </c>
      <c r="G71" s="180"/>
      <c r="H71" s="279"/>
      <c r="I71" s="279"/>
      <c r="J71" s="3"/>
      <c r="K71" s="10"/>
      <c r="L71" s="10"/>
      <c r="M71" s="10"/>
      <c r="N71" s="3"/>
      <c r="O71" s="173"/>
      <c r="P71" s="174"/>
      <c r="Q71" s="174"/>
      <c r="R71" s="175"/>
      <c r="S71" s="3"/>
      <c r="T71" s="3"/>
      <c r="U71" s="3"/>
      <c r="V71" s="3"/>
    </row>
    <row r="72" spans="1:22" s="4" customFormat="1" ht="12.75" x14ac:dyDescent="0.2">
      <c r="A72" s="55"/>
      <c r="B72" s="10"/>
      <c r="C72" s="10" t="s">
        <v>190</v>
      </c>
      <c r="D72" s="10"/>
      <c r="E72" s="10" t="s">
        <v>191</v>
      </c>
      <c r="F72" s="180">
        <v>14</v>
      </c>
      <c r="G72" s="180">
        <v>1</v>
      </c>
      <c r="H72" s="279">
        <v>1</v>
      </c>
      <c r="I72" s="279">
        <v>0</v>
      </c>
      <c r="J72" s="3"/>
      <c r="K72" s="10"/>
      <c r="L72" s="10"/>
      <c r="M72" s="10"/>
      <c r="N72" s="3"/>
      <c r="O72" s="173"/>
      <c r="P72" s="174"/>
      <c r="Q72" s="174"/>
      <c r="R72" s="175"/>
      <c r="S72" s="3"/>
      <c r="T72" s="3"/>
      <c r="U72" s="3"/>
      <c r="V72" s="3"/>
    </row>
    <row r="73" spans="1:22" s="4" customFormat="1" ht="12.75" x14ac:dyDescent="0.2">
      <c r="A73" s="55"/>
      <c r="B73" s="10"/>
      <c r="C73" s="10" t="s">
        <v>192</v>
      </c>
      <c r="D73" s="10"/>
      <c r="E73" s="10" t="s">
        <v>193</v>
      </c>
      <c r="F73" s="180">
        <v>31</v>
      </c>
      <c r="G73" s="180">
        <v>3</v>
      </c>
      <c r="H73" s="279">
        <v>4</v>
      </c>
      <c r="I73" s="279">
        <v>2.5</v>
      </c>
      <c r="J73" s="3"/>
      <c r="K73" s="10"/>
      <c r="L73" s="10"/>
      <c r="M73" s="10"/>
      <c r="N73" s="3"/>
      <c r="O73" s="173"/>
      <c r="P73" s="174"/>
      <c r="Q73" s="174"/>
      <c r="R73" s="175"/>
      <c r="S73" s="3"/>
      <c r="T73" s="3"/>
      <c r="U73" s="3"/>
      <c r="V73" s="3"/>
    </row>
    <row r="74" spans="1:22" s="4" customFormat="1" ht="12.75" x14ac:dyDescent="0.2">
      <c r="A74" s="55"/>
      <c r="B74" s="10"/>
      <c r="C74" s="10" t="s">
        <v>649</v>
      </c>
      <c r="D74" s="10"/>
      <c r="E74" s="10" t="s">
        <v>650</v>
      </c>
      <c r="F74" s="180">
        <v>1</v>
      </c>
      <c r="G74" s="180"/>
      <c r="H74" s="279"/>
      <c r="I74" s="279"/>
      <c r="J74" s="3"/>
      <c r="K74" s="10"/>
      <c r="L74" s="10"/>
      <c r="M74" s="10"/>
      <c r="N74" s="3"/>
      <c r="O74" s="173"/>
      <c r="P74" s="174"/>
      <c r="Q74" s="174"/>
      <c r="R74" s="175"/>
      <c r="S74" s="3"/>
      <c r="T74" s="3"/>
      <c r="U74" s="3"/>
      <c r="V74" s="3"/>
    </row>
    <row r="75" spans="1:22" s="4" customFormat="1" ht="12.75" x14ac:dyDescent="0.2">
      <c r="A75" s="55"/>
      <c r="B75" s="10"/>
      <c r="C75" s="10" t="s">
        <v>196</v>
      </c>
      <c r="D75" s="10"/>
      <c r="E75" s="10" t="s">
        <v>197</v>
      </c>
      <c r="F75" s="180">
        <v>20</v>
      </c>
      <c r="G75" s="180">
        <v>1</v>
      </c>
      <c r="H75" s="279">
        <v>1</v>
      </c>
      <c r="I75" s="279">
        <v>0</v>
      </c>
      <c r="J75" s="3"/>
      <c r="K75" s="10"/>
      <c r="L75" s="10"/>
      <c r="M75" s="10"/>
      <c r="N75" s="3"/>
      <c r="O75" s="173"/>
      <c r="P75" s="174"/>
      <c r="Q75" s="174"/>
      <c r="R75" s="175"/>
      <c r="S75" s="3"/>
      <c r="T75" s="3"/>
      <c r="U75" s="3"/>
      <c r="V75" s="3"/>
    </row>
    <row r="76" spans="1:22" s="4" customFormat="1" ht="12.75" x14ac:dyDescent="0.2">
      <c r="A76" s="55"/>
      <c r="B76" s="10"/>
      <c r="C76" s="10" t="s">
        <v>198</v>
      </c>
      <c r="D76" s="10"/>
      <c r="E76" s="10" t="s">
        <v>199</v>
      </c>
      <c r="F76" s="180">
        <v>156</v>
      </c>
      <c r="G76" s="180">
        <v>21</v>
      </c>
      <c r="H76" s="279">
        <v>13</v>
      </c>
      <c r="I76" s="279">
        <v>2.2307692307692299</v>
      </c>
      <c r="J76" s="3"/>
      <c r="K76" s="10"/>
      <c r="L76" s="10"/>
      <c r="M76" s="10"/>
      <c r="N76" s="3"/>
      <c r="O76" s="173"/>
      <c r="P76" s="174"/>
      <c r="Q76" s="174"/>
      <c r="R76" s="175"/>
      <c r="S76" s="3"/>
      <c r="T76" s="3"/>
      <c r="U76" s="3"/>
      <c r="V76" s="3"/>
    </row>
    <row r="77" spans="1:22" s="4" customFormat="1" ht="12.75" x14ac:dyDescent="0.2">
      <c r="A77" s="55"/>
      <c r="B77" s="10"/>
      <c r="C77" s="10" t="s">
        <v>201</v>
      </c>
      <c r="D77" s="10"/>
      <c r="E77" s="10" t="s">
        <v>202</v>
      </c>
      <c r="F77" s="180">
        <v>395</v>
      </c>
      <c r="G77" s="180">
        <v>39</v>
      </c>
      <c r="H77" s="279">
        <v>34</v>
      </c>
      <c r="I77" s="279">
        <v>2.5882352941176499</v>
      </c>
      <c r="J77" s="3"/>
      <c r="K77" s="10"/>
      <c r="L77" s="10"/>
      <c r="M77" s="10"/>
      <c r="N77" s="3"/>
      <c r="O77" s="173"/>
      <c r="P77" s="174"/>
      <c r="Q77" s="174"/>
      <c r="R77" s="175"/>
      <c r="S77" s="3"/>
      <c r="T77" s="3"/>
      <c r="U77" s="3"/>
      <c r="V77" s="3"/>
    </row>
    <row r="78" spans="1:22" s="4" customFormat="1" ht="12.75" x14ac:dyDescent="0.2">
      <c r="A78" s="55"/>
      <c r="B78" s="10"/>
      <c r="C78" s="10" t="s">
        <v>203</v>
      </c>
      <c r="D78" s="10"/>
      <c r="E78" s="10" t="s">
        <v>96</v>
      </c>
      <c r="F78" s="180">
        <v>5</v>
      </c>
      <c r="G78" s="180">
        <v>3</v>
      </c>
      <c r="H78" s="279">
        <v>5</v>
      </c>
      <c r="I78" s="279">
        <v>2.8</v>
      </c>
      <c r="J78" s="3"/>
      <c r="K78" s="10"/>
      <c r="L78" s="10"/>
      <c r="M78" s="10"/>
      <c r="N78" s="3"/>
      <c r="O78" s="173"/>
      <c r="P78" s="174"/>
      <c r="Q78" s="174"/>
      <c r="R78" s="175"/>
      <c r="S78" s="3"/>
      <c r="T78" s="3"/>
      <c r="U78" s="3"/>
      <c r="V78" s="3"/>
    </row>
    <row r="79" spans="1:22" s="4" customFormat="1" ht="12.75" x14ac:dyDescent="0.2">
      <c r="A79" s="55"/>
      <c r="B79" s="10"/>
      <c r="C79" s="10" t="s">
        <v>206</v>
      </c>
      <c r="D79" s="10"/>
      <c r="E79" s="10" t="s">
        <v>63</v>
      </c>
      <c r="F79" s="180">
        <v>21</v>
      </c>
      <c r="G79" s="180">
        <v>3</v>
      </c>
      <c r="H79" s="279">
        <v>4</v>
      </c>
      <c r="I79" s="279">
        <v>1.5</v>
      </c>
      <c r="J79" s="3"/>
      <c r="K79" s="10"/>
      <c r="L79" s="10"/>
      <c r="M79" s="10"/>
      <c r="N79" s="3"/>
      <c r="O79" s="173"/>
      <c r="P79" s="174"/>
      <c r="Q79" s="174"/>
      <c r="R79" s="175"/>
      <c r="S79" s="3"/>
      <c r="T79" s="3"/>
      <c r="U79" s="3"/>
      <c r="V79" s="3"/>
    </row>
    <row r="80" spans="1:22" s="4" customFormat="1" ht="12.75" x14ac:dyDescent="0.2">
      <c r="A80" s="55"/>
      <c r="B80" s="10"/>
      <c r="C80" s="10" t="s">
        <v>207</v>
      </c>
      <c r="D80" s="10"/>
      <c r="E80" s="10" t="s">
        <v>178</v>
      </c>
      <c r="F80" s="180">
        <v>40</v>
      </c>
      <c r="G80" s="180">
        <v>4</v>
      </c>
      <c r="H80" s="279">
        <v>0</v>
      </c>
      <c r="I80" s="279"/>
      <c r="J80" s="3"/>
      <c r="K80" s="10"/>
      <c r="L80" s="10"/>
      <c r="M80" s="10"/>
      <c r="N80" s="3"/>
      <c r="O80" s="173"/>
      <c r="P80" s="174"/>
      <c r="Q80" s="174"/>
      <c r="R80" s="175"/>
      <c r="S80" s="3"/>
      <c r="T80" s="3"/>
      <c r="U80" s="3"/>
      <c r="V80" s="3"/>
    </row>
    <row r="81" spans="1:22" s="4" customFormat="1" ht="12.75" x14ac:dyDescent="0.2">
      <c r="A81" s="55"/>
      <c r="B81" s="10"/>
      <c r="C81" s="10" t="s">
        <v>208</v>
      </c>
      <c r="D81" s="10"/>
      <c r="E81" s="10" t="s">
        <v>209</v>
      </c>
      <c r="F81" s="180">
        <v>19</v>
      </c>
      <c r="G81" s="180"/>
      <c r="H81" s="279"/>
      <c r="I81" s="279"/>
      <c r="J81" s="3"/>
      <c r="K81" s="10"/>
      <c r="L81" s="10"/>
      <c r="M81" s="10"/>
      <c r="N81" s="3"/>
      <c r="O81" s="173"/>
      <c r="P81" s="174"/>
      <c r="Q81" s="174"/>
      <c r="R81" s="175"/>
      <c r="S81" s="3"/>
      <c r="T81" s="3"/>
      <c r="U81" s="3"/>
      <c r="V81" s="3"/>
    </row>
    <row r="82" spans="1:22" s="4" customFormat="1" ht="12.75" x14ac:dyDescent="0.2">
      <c r="A82" s="55"/>
      <c r="B82" s="10"/>
      <c r="C82" s="10" t="s">
        <v>212</v>
      </c>
      <c r="D82" s="10"/>
      <c r="E82" s="10" t="s">
        <v>126</v>
      </c>
      <c r="F82" s="180">
        <v>11</v>
      </c>
      <c r="G82" s="180">
        <v>2</v>
      </c>
      <c r="H82" s="279">
        <v>1</v>
      </c>
      <c r="I82" s="279">
        <v>0</v>
      </c>
      <c r="J82" s="3"/>
      <c r="K82" s="10"/>
      <c r="L82" s="10"/>
      <c r="M82" s="10"/>
      <c r="N82" s="3"/>
      <c r="O82" s="173"/>
      <c r="P82" s="174"/>
      <c r="Q82" s="174"/>
      <c r="R82" s="175"/>
      <c r="S82" s="3"/>
      <c r="T82" s="3"/>
      <c r="U82" s="3"/>
      <c r="V82" s="3"/>
    </row>
    <row r="83" spans="1:22" s="4" customFormat="1" ht="12.75" x14ac:dyDescent="0.2">
      <c r="A83" s="55"/>
      <c r="B83" s="10"/>
      <c r="C83" s="10" t="s">
        <v>651</v>
      </c>
      <c r="D83" s="10"/>
      <c r="E83" s="10" t="s">
        <v>106</v>
      </c>
      <c r="F83" s="180">
        <v>5</v>
      </c>
      <c r="G83" s="180"/>
      <c r="H83" s="279"/>
      <c r="I83" s="279"/>
      <c r="J83" s="3"/>
      <c r="K83" s="10"/>
      <c r="L83" s="10"/>
      <c r="M83" s="10"/>
      <c r="N83" s="3"/>
      <c r="O83" s="173"/>
      <c r="P83" s="174"/>
      <c r="Q83" s="174"/>
      <c r="R83" s="175"/>
      <c r="S83" s="3"/>
      <c r="T83" s="3"/>
      <c r="U83" s="3"/>
      <c r="V83" s="3"/>
    </row>
    <row r="84" spans="1:22" s="4" customFormat="1" ht="12.75" x14ac:dyDescent="0.2">
      <c r="A84" s="55"/>
      <c r="B84" s="10"/>
      <c r="C84" s="10" t="s">
        <v>214</v>
      </c>
      <c r="D84" s="10"/>
      <c r="E84" s="10" t="s">
        <v>69</v>
      </c>
      <c r="F84" s="180">
        <v>2</v>
      </c>
      <c r="G84" s="180"/>
      <c r="H84" s="279"/>
      <c r="I84" s="279"/>
      <c r="J84" s="3"/>
      <c r="K84" s="10"/>
      <c r="L84" s="10"/>
      <c r="M84" s="10"/>
      <c r="N84" s="3"/>
      <c r="O84" s="173"/>
      <c r="P84" s="174"/>
      <c r="Q84" s="174"/>
      <c r="R84" s="175"/>
      <c r="S84" s="3"/>
      <c r="T84" s="3"/>
      <c r="U84" s="3"/>
      <c r="V84" s="3"/>
    </row>
    <row r="85" spans="1:22" s="4" customFormat="1" ht="12.75" x14ac:dyDescent="0.2">
      <c r="A85" s="55"/>
      <c r="B85" s="10"/>
      <c r="C85" s="10" t="s">
        <v>215</v>
      </c>
      <c r="D85" s="10"/>
      <c r="E85" s="10" t="s">
        <v>146</v>
      </c>
      <c r="F85" s="180">
        <v>17</v>
      </c>
      <c r="G85" s="180">
        <v>1</v>
      </c>
      <c r="H85" s="279">
        <v>1</v>
      </c>
      <c r="I85" s="279">
        <v>4</v>
      </c>
      <c r="J85" s="3"/>
      <c r="K85" s="10"/>
      <c r="L85" s="10"/>
      <c r="M85" s="10"/>
      <c r="N85" s="3"/>
      <c r="O85" s="173"/>
      <c r="P85" s="174"/>
      <c r="Q85" s="174"/>
      <c r="R85" s="175"/>
      <c r="S85" s="3"/>
      <c r="T85" s="3"/>
      <c r="U85" s="3"/>
      <c r="V85" s="3"/>
    </row>
    <row r="86" spans="1:22" s="4" customFormat="1" ht="12.75" x14ac:dyDescent="0.2">
      <c r="A86" s="55"/>
      <c r="B86" s="10"/>
      <c r="C86" s="10" t="s">
        <v>216</v>
      </c>
      <c r="D86" s="10"/>
      <c r="E86" s="10" t="s">
        <v>217</v>
      </c>
      <c r="F86" s="180">
        <v>10</v>
      </c>
      <c r="G86" s="180">
        <v>1</v>
      </c>
      <c r="H86" s="279">
        <v>0</v>
      </c>
      <c r="I86" s="279"/>
      <c r="J86" s="3"/>
      <c r="K86" s="10"/>
      <c r="L86" s="10"/>
      <c r="M86" s="10"/>
      <c r="N86" s="3"/>
      <c r="O86" s="173"/>
      <c r="P86" s="174"/>
      <c r="Q86" s="174"/>
      <c r="R86" s="175"/>
      <c r="S86" s="3"/>
      <c r="T86" s="3"/>
      <c r="U86" s="3"/>
      <c r="V86" s="3"/>
    </row>
    <row r="87" spans="1:22" s="4" customFormat="1" ht="12.75" x14ac:dyDescent="0.2">
      <c r="A87" s="55"/>
      <c r="B87" s="10"/>
      <c r="C87" s="10" t="s">
        <v>219</v>
      </c>
      <c r="D87" s="10"/>
      <c r="E87" s="10" t="s">
        <v>169</v>
      </c>
      <c r="F87" s="180">
        <v>12</v>
      </c>
      <c r="G87" s="180">
        <v>4</v>
      </c>
      <c r="H87" s="279">
        <v>4</v>
      </c>
      <c r="I87" s="279">
        <v>0</v>
      </c>
      <c r="J87" s="3"/>
      <c r="K87" s="10"/>
      <c r="L87" s="10"/>
      <c r="M87" s="10"/>
      <c r="N87" s="3"/>
      <c r="O87" s="173"/>
      <c r="P87" s="174"/>
      <c r="Q87" s="174"/>
      <c r="R87" s="175"/>
      <c r="S87" s="3"/>
      <c r="T87" s="3"/>
      <c r="U87" s="3"/>
      <c r="V87" s="3"/>
    </row>
    <row r="88" spans="1:22" s="4" customFormat="1" ht="12.75" x14ac:dyDescent="0.2">
      <c r="A88" s="55"/>
      <c r="B88" s="10"/>
      <c r="C88" s="10" t="s">
        <v>220</v>
      </c>
      <c r="D88" s="10"/>
      <c r="E88" s="10" t="s">
        <v>221</v>
      </c>
      <c r="F88" s="180">
        <v>10</v>
      </c>
      <c r="G88" s="180">
        <v>3</v>
      </c>
      <c r="H88" s="279">
        <v>0</v>
      </c>
      <c r="I88" s="279"/>
      <c r="J88" s="3"/>
      <c r="K88" s="10"/>
      <c r="L88" s="10"/>
      <c r="M88" s="10"/>
      <c r="N88" s="3"/>
      <c r="O88" s="173"/>
      <c r="P88" s="174"/>
      <c r="Q88" s="174"/>
      <c r="R88" s="175"/>
      <c r="S88" s="3"/>
      <c r="T88" s="3"/>
      <c r="U88" s="3"/>
      <c r="V88" s="3"/>
    </row>
    <row r="89" spans="1:22" s="4" customFormat="1" ht="12.75" x14ac:dyDescent="0.2">
      <c r="A89" s="55"/>
      <c r="B89" s="10"/>
      <c r="C89" s="10" t="s">
        <v>222</v>
      </c>
      <c r="D89" s="10"/>
      <c r="E89" s="10" t="s">
        <v>204</v>
      </c>
      <c r="F89" s="180">
        <v>13</v>
      </c>
      <c r="G89" s="180">
        <v>1</v>
      </c>
      <c r="H89" s="279">
        <v>1</v>
      </c>
      <c r="I89" s="279">
        <v>0</v>
      </c>
      <c r="J89" s="3"/>
      <c r="K89" s="10"/>
      <c r="L89" s="10"/>
      <c r="M89" s="10"/>
      <c r="N89" s="3"/>
      <c r="O89" s="173"/>
      <c r="P89" s="174"/>
      <c r="Q89" s="174"/>
      <c r="R89" s="175"/>
      <c r="S89" s="3"/>
      <c r="T89" s="3"/>
      <c r="U89" s="3"/>
      <c r="V89" s="3"/>
    </row>
    <row r="90" spans="1:22" s="4" customFormat="1" ht="12.75" x14ac:dyDescent="0.2">
      <c r="A90" s="55"/>
      <c r="B90" s="10"/>
      <c r="C90" s="10" t="s">
        <v>652</v>
      </c>
      <c r="D90" s="10"/>
      <c r="E90" s="10" t="s">
        <v>226</v>
      </c>
      <c r="F90" s="180">
        <v>8</v>
      </c>
      <c r="G90" s="180">
        <v>1</v>
      </c>
      <c r="H90" s="279">
        <v>0</v>
      </c>
      <c r="I90" s="279"/>
      <c r="J90" s="3"/>
      <c r="K90" s="10"/>
      <c r="L90" s="10"/>
      <c r="M90" s="10"/>
      <c r="N90" s="3"/>
      <c r="O90" s="173"/>
      <c r="P90" s="174"/>
      <c r="Q90" s="174"/>
      <c r="R90" s="175"/>
      <c r="S90" s="3"/>
      <c r="T90" s="3"/>
      <c r="U90" s="3"/>
      <c r="V90" s="3"/>
    </row>
    <row r="91" spans="1:22" s="4" customFormat="1" ht="12.75" x14ac:dyDescent="0.2">
      <c r="A91" s="55"/>
      <c r="B91" s="10"/>
      <c r="C91" s="10" t="s">
        <v>229</v>
      </c>
      <c r="D91" s="10"/>
      <c r="E91" s="10" t="s">
        <v>210</v>
      </c>
      <c r="F91" s="180">
        <v>20</v>
      </c>
      <c r="G91" s="180">
        <v>1</v>
      </c>
      <c r="H91" s="279">
        <v>0</v>
      </c>
      <c r="I91" s="279"/>
      <c r="J91" s="3"/>
      <c r="K91" s="10"/>
      <c r="L91" s="10"/>
      <c r="M91" s="10"/>
      <c r="N91" s="3"/>
      <c r="O91" s="173"/>
      <c r="P91" s="174"/>
      <c r="Q91" s="174"/>
      <c r="R91" s="175"/>
      <c r="S91" s="3"/>
      <c r="T91" s="3"/>
      <c r="U91" s="3"/>
      <c r="V91" s="3"/>
    </row>
    <row r="92" spans="1:22" s="4" customFormat="1" ht="12.75" x14ac:dyDescent="0.2">
      <c r="A92" s="55"/>
      <c r="B92" s="10"/>
      <c r="C92" s="10" t="s">
        <v>231</v>
      </c>
      <c r="D92" s="10"/>
      <c r="E92" s="10" t="s">
        <v>96</v>
      </c>
      <c r="F92" s="180">
        <v>2</v>
      </c>
      <c r="G92" s="180"/>
      <c r="H92" s="279">
        <v>0</v>
      </c>
      <c r="I92" s="279"/>
      <c r="J92" s="3"/>
      <c r="K92" s="10"/>
      <c r="L92" s="10"/>
      <c r="M92" s="10"/>
      <c r="N92" s="3"/>
      <c r="O92" s="173"/>
      <c r="P92" s="174"/>
      <c r="Q92" s="174"/>
      <c r="R92" s="175"/>
      <c r="S92" s="3"/>
      <c r="T92" s="3"/>
      <c r="U92" s="3"/>
      <c r="V92" s="3"/>
    </row>
    <row r="93" spans="1:22" s="4" customFormat="1" ht="12.75" x14ac:dyDescent="0.2">
      <c r="A93" s="55"/>
      <c r="B93" s="10"/>
      <c r="C93" s="10" t="s">
        <v>232</v>
      </c>
      <c r="D93" s="10"/>
      <c r="E93" s="10" t="s">
        <v>234</v>
      </c>
      <c r="F93" s="180">
        <v>14</v>
      </c>
      <c r="G93" s="180">
        <v>6</v>
      </c>
      <c r="H93" s="279">
        <v>2</v>
      </c>
      <c r="I93" s="279">
        <v>0</v>
      </c>
      <c r="J93" s="3"/>
      <c r="K93" s="10"/>
      <c r="L93" s="10"/>
      <c r="M93" s="10"/>
      <c r="N93" s="3"/>
      <c r="O93" s="173"/>
      <c r="P93" s="174"/>
      <c r="Q93" s="174"/>
      <c r="R93" s="175"/>
      <c r="S93" s="3"/>
      <c r="T93" s="3"/>
      <c r="U93" s="3"/>
      <c r="V93" s="3"/>
    </row>
    <row r="94" spans="1:22" s="4" customFormat="1" ht="12.75" x14ac:dyDescent="0.2">
      <c r="A94" s="55"/>
      <c r="B94" s="10"/>
      <c r="C94" s="10" t="s">
        <v>653</v>
      </c>
      <c r="D94" s="10"/>
      <c r="E94" s="10" t="s">
        <v>104</v>
      </c>
      <c r="F94" s="180">
        <v>1</v>
      </c>
      <c r="G94" s="180"/>
      <c r="H94" s="279"/>
      <c r="I94" s="279"/>
      <c r="J94" s="3"/>
      <c r="K94" s="10"/>
      <c r="L94" s="10"/>
      <c r="M94" s="10"/>
      <c r="N94" s="3"/>
      <c r="O94" s="173"/>
      <c r="P94" s="174"/>
      <c r="Q94" s="174"/>
      <c r="R94" s="175"/>
      <c r="S94" s="3"/>
      <c r="T94" s="3"/>
      <c r="U94" s="3"/>
      <c r="V94" s="3"/>
    </row>
    <row r="95" spans="1:22" s="4" customFormat="1" ht="12.75" x14ac:dyDescent="0.2">
      <c r="A95" s="55"/>
      <c r="B95" s="10"/>
      <c r="C95" s="10" t="s">
        <v>235</v>
      </c>
      <c r="D95" s="10"/>
      <c r="E95" s="10" t="s">
        <v>236</v>
      </c>
      <c r="F95" s="180">
        <v>9</v>
      </c>
      <c r="G95" s="180">
        <v>2</v>
      </c>
      <c r="H95" s="279">
        <v>0</v>
      </c>
      <c r="I95" s="279"/>
      <c r="J95" s="3"/>
      <c r="K95" s="10"/>
      <c r="L95" s="10"/>
      <c r="M95" s="10"/>
      <c r="N95" s="3"/>
      <c r="O95" s="173"/>
      <c r="P95" s="174"/>
      <c r="Q95" s="174"/>
      <c r="R95" s="175"/>
      <c r="S95" s="3"/>
      <c r="T95" s="3"/>
      <c r="U95" s="3"/>
      <c r="V95" s="3"/>
    </row>
    <row r="96" spans="1:22" s="4" customFormat="1" ht="12.75" x14ac:dyDescent="0.2">
      <c r="A96" s="55"/>
      <c r="B96" s="10"/>
      <c r="C96" s="10" t="s">
        <v>237</v>
      </c>
      <c r="D96" s="10"/>
      <c r="E96" s="10" t="s">
        <v>238</v>
      </c>
      <c r="F96" s="180">
        <v>26</v>
      </c>
      <c r="G96" s="180">
        <v>1</v>
      </c>
      <c r="H96" s="279">
        <v>1</v>
      </c>
      <c r="I96" s="279">
        <v>0</v>
      </c>
      <c r="J96" s="3"/>
      <c r="K96" s="10"/>
      <c r="L96" s="10"/>
      <c r="M96" s="10"/>
      <c r="N96" s="3"/>
      <c r="O96" s="173"/>
      <c r="P96" s="174"/>
      <c r="Q96" s="174"/>
      <c r="R96" s="175"/>
      <c r="S96" s="3"/>
      <c r="T96" s="3"/>
      <c r="U96" s="3"/>
      <c r="V96" s="3"/>
    </row>
    <row r="97" spans="1:22" s="4" customFormat="1" ht="12.75" x14ac:dyDescent="0.2">
      <c r="A97" s="55"/>
      <c r="B97" s="10"/>
      <c r="C97" s="10" t="s">
        <v>237</v>
      </c>
      <c r="D97" s="10"/>
      <c r="E97" s="10" t="s">
        <v>119</v>
      </c>
      <c r="F97" s="180">
        <v>1</v>
      </c>
      <c r="G97" s="180"/>
      <c r="H97" s="279"/>
      <c r="I97" s="279"/>
      <c r="J97" s="3"/>
      <c r="K97" s="10"/>
      <c r="L97" s="10"/>
      <c r="M97" s="10"/>
      <c r="N97" s="3"/>
      <c r="O97" s="173"/>
      <c r="P97" s="174"/>
      <c r="Q97" s="174"/>
      <c r="R97" s="175"/>
      <c r="S97" s="3"/>
      <c r="T97" s="3"/>
      <c r="U97" s="3"/>
      <c r="V97" s="3"/>
    </row>
    <row r="98" spans="1:22" s="4" customFormat="1" ht="12.75" x14ac:dyDescent="0.2">
      <c r="A98" s="55"/>
      <c r="B98" s="10"/>
      <c r="C98" s="10" t="s">
        <v>242</v>
      </c>
      <c r="D98" s="10"/>
      <c r="E98" s="10" t="s">
        <v>67</v>
      </c>
      <c r="F98" s="180">
        <v>1</v>
      </c>
      <c r="G98" s="180"/>
      <c r="H98" s="279"/>
      <c r="I98" s="279"/>
      <c r="J98" s="3"/>
      <c r="K98" s="10"/>
      <c r="L98" s="10"/>
      <c r="M98" s="10"/>
      <c r="N98" s="3"/>
      <c r="O98" s="173"/>
      <c r="P98" s="174"/>
      <c r="Q98" s="174"/>
      <c r="R98" s="175"/>
      <c r="S98" s="3"/>
      <c r="T98" s="3"/>
      <c r="U98" s="3"/>
      <c r="V98" s="3"/>
    </row>
    <row r="99" spans="1:22" s="4" customFormat="1" ht="12.75" x14ac:dyDescent="0.2">
      <c r="A99" s="55"/>
      <c r="B99" s="10"/>
      <c r="C99" s="10" t="s">
        <v>244</v>
      </c>
      <c r="D99" s="10"/>
      <c r="E99" s="10" t="s">
        <v>245</v>
      </c>
      <c r="F99" s="180"/>
      <c r="G99" s="180"/>
      <c r="H99" s="279">
        <v>0</v>
      </c>
      <c r="I99" s="279"/>
      <c r="J99" s="3"/>
      <c r="K99" s="10"/>
      <c r="L99" s="10"/>
      <c r="M99" s="10"/>
      <c r="N99" s="3"/>
      <c r="O99" s="173"/>
      <c r="P99" s="174"/>
      <c r="Q99" s="174"/>
      <c r="R99" s="175"/>
      <c r="S99" s="3"/>
      <c r="T99" s="3"/>
      <c r="U99" s="3"/>
      <c r="V99" s="3"/>
    </row>
    <row r="100" spans="1:22" s="4" customFormat="1" ht="12.75" x14ac:dyDescent="0.2">
      <c r="A100" s="55"/>
      <c r="B100" s="10"/>
      <c r="C100" s="10" t="s">
        <v>654</v>
      </c>
      <c r="D100" s="10"/>
      <c r="E100" s="10" t="s">
        <v>210</v>
      </c>
      <c r="F100" s="180">
        <v>128</v>
      </c>
      <c r="G100" s="180">
        <v>18</v>
      </c>
      <c r="H100" s="279">
        <v>18</v>
      </c>
      <c r="I100" s="279">
        <v>4.3888888888888902</v>
      </c>
      <c r="J100" s="3"/>
      <c r="K100" s="10"/>
      <c r="L100" s="10"/>
      <c r="M100" s="10"/>
      <c r="N100" s="3"/>
      <c r="O100" s="173"/>
      <c r="P100" s="174"/>
      <c r="Q100" s="174"/>
      <c r="R100" s="175"/>
      <c r="S100" s="3"/>
      <c r="T100" s="3"/>
      <c r="U100" s="3"/>
      <c r="V100" s="3"/>
    </row>
    <row r="101" spans="1:22" s="4" customFormat="1" ht="12.75" x14ac:dyDescent="0.2">
      <c r="A101" s="55"/>
      <c r="B101" s="10"/>
      <c r="C101" s="10" t="s">
        <v>246</v>
      </c>
      <c r="D101" s="10"/>
      <c r="E101" s="10" t="s">
        <v>210</v>
      </c>
      <c r="F101" s="180">
        <v>6</v>
      </c>
      <c r="G101" s="180">
        <v>4</v>
      </c>
      <c r="H101" s="279">
        <v>4</v>
      </c>
      <c r="I101" s="279">
        <v>2.25</v>
      </c>
      <c r="J101" s="3"/>
      <c r="K101" s="10"/>
      <c r="L101" s="10"/>
      <c r="M101" s="10"/>
      <c r="N101" s="3"/>
      <c r="O101" s="173"/>
      <c r="P101" s="174"/>
      <c r="Q101" s="174"/>
      <c r="R101" s="175"/>
      <c r="S101" s="3"/>
      <c r="T101" s="3"/>
      <c r="U101" s="3"/>
      <c r="V101" s="3"/>
    </row>
    <row r="102" spans="1:22" s="4" customFormat="1" ht="12.75" x14ac:dyDescent="0.2">
      <c r="A102" s="55"/>
      <c r="B102" s="10"/>
      <c r="C102" s="10" t="s">
        <v>246</v>
      </c>
      <c r="D102" s="10"/>
      <c r="E102" s="10" t="s">
        <v>255</v>
      </c>
      <c r="F102" s="180">
        <v>1</v>
      </c>
      <c r="G102" s="180"/>
      <c r="H102" s="279"/>
      <c r="I102" s="279"/>
      <c r="J102" s="3"/>
      <c r="K102" s="10"/>
      <c r="L102" s="10"/>
      <c r="M102" s="10"/>
      <c r="N102" s="3"/>
      <c r="O102" s="173"/>
      <c r="P102" s="174"/>
      <c r="Q102" s="174"/>
      <c r="R102" s="175"/>
      <c r="S102" s="3"/>
      <c r="T102" s="3"/>
      <c r="U102" s="3"/>
      <c r="V102" s="3"/>
    </row>
    <row r="103" spans="1:22" s="4" customFormat="1" ht="12.75" x14ac:dyDescent="0.2">
      <c r="A103" s="55"/>
      <c r="B103" s="10"/>
      <c r="C103" s="10" t="s">
        <v>247</v>
      </c>
      <c r="D103" s="10"/>
      <c r="E103" s="10" t="s">
        <v>76</v>
      </c>
      <c r="F103" s="180">
        <v>296</v>
      </c>
      <c r="G103" s="180">
        <v>9</v>
      </c>
      <c r="H103" s="279">
        <v>8</v>
      </c>
      <c r="I103" s="279">
        <v>3.5</v>
      </c>
      <c r="J103" s="3"/>
      <c r="K103" s="10"/>
      <c r="L103" s="10"/>
      <c r="M103" s="10"/>
      <c r="N103" s="3"/>
      <c r="O103" s="173"/>
      <c r="P103" s="174"/>
      <c r="Q103" s="174"/>
      <c r="R103" s="175"/>
      <c r="S103" s="3"/>
      <c r="T103" s="3"/>
      <c r="U103" s="3"/>
      <c r="V103" s="3"/>
    </row>
    <row r="104" spans="1:22" s="4" customFormat="1" ht="12.75" x14ac:dyDescent="0.2">
      <c r="A104" s="55"/>
      <c r="B104" s="10"/>
      <c r="C104" s="10" t="s">
        <v>655</v>
      </c>
      <c r="D104" s="10"/>
      <c r="E104" s="10" t="s">
        <v>76</v>
      </c>
      <c r="F104" s="180">
        <v>7</v>
      </c>
      <c r="G104" s="180"/>
      <c r="H104" s="279"/>
      <c r="I104" s="279"/>
      <c r="J104" s="3"/>
      <c r="K104" s="10"/>
      <c r="L104" s="10"/>
      <c r="M104" s="10"/>
      <c r="N104" s="3"/>
      <c r="O104" s="173"/>
      <c r="P104" s="174"/>
      <c r="Q104" s="174"/>
      <c r="R104" s="175"/>
      <c r="S104" s="3"/>
      <c r="T104" s="3"/>
      <c r="U104" s="3"/>
      <c r="V104" s="3"/>
    </row>
    <row r="105" spans="1:22" s="4" customFormat="1" ht="12.75" x14ac:dyDescent="0.2">
      <c r="A105" s="55"/>
      <c r="B105" s="10"/>
      <c r="C105" s="10" t="s">
        <v>248</v>
      </c>
      <c r="D105" s="10"/>
      <c r="E105" s="10" t="s">
        <v>126</v>
      </c>
      <c r="F105" s="180">
        <v>5</v>
      </c>
      <c r="G105" s="180">
        <v>1</v>
      </c>
      <c r="H105" s="279">
        <v>1</v>
      </c>
      <c r="I105" s="279">
        <v>1</v>
      </c>
      <c r="J105" s="3"/>
      <c r="K105" s="10"/>
      <c r="L105" s="10"/>
      <c r="M105" s="10"/>
      <c r="N105" s="3"/>
      <c r="O105" s="173"/>
      <c r="P105" s="174"/>
      <c r="Q105" s="174"/>
      <c r="R105" s="175"/>
      <c r="S105" s="3"/>
      <c r="T105" s="3"/>
      <c r="U105" s="3"/>
      <c r="V105" s="3"/>
    </row>
    <row r="106" spans="1:22" s="4" customFormat="1" ht="12.75" x14ac:dyDescent="0.2">
      <c r="A106" s="55"/>
      <c r="B106" s="10"/>
      <c r="C106" s="10" t="s">
        <v>250</v>
      </c>
      <c r="D106" s="10"/>
      <c r="E106" s="10" t="s">
        <v>78</v>
      </c>
      <c r="F106" s="180">
        <v>11</v>
      </c>
      <c r="G106" s="180"/>
      <c r="H106" s="279"/>
      <c r="I106" s="279"/>
      <c r="J106" s="3"/>
      <c r="K106" s="10"/>
      <c r="L106" s="10"/>
      <c r="M106" s="10"/>
      <c r="N106" s="3"/>
      <c r="O106" s="173"/>
      <c r="P106" s="174"/>
      <c r="Q106" s="174"/>
      <c r="R106" s="175"/>
      <c r="S106" s="3"/>
      <c r="T106" s="3"/>
      <c r="U106" s="3"/>
      <c r="V106" s="3"/>
    </row>
    <row r="107" spans="1:22" s="4" customFormat="1" ht="12.75" x14ac:dyDescent="0.2">
      <c r="A107" s="55"/>
      <c r="B107" s="10"/>
      <c r="C107" s="10" t="s">
        <v>251</v>
      </c>
      <c r="D107" s="10"/>
      <c r="E107" s="10" t="s">
        <v>69</v>
      </c>
      <c r="F107" s="180">
        <v>89</v>
      </c>
      <c r="G107" s="180">
        <v>8</v>
      </c>
      <c r="H107" s="279">
        <v>6</v>
      </c>
      <c r="I107" s="279">
        <v>0.16666666666666699</v>
      </c>
      <c r="J107" s="3"/>
      <c r="K107" s="10"/>
      <c r="L107" s="10"/>
      <c r="M107" s="10"/>
      <c r="N107" s="3"/>
      <c r="O107" s="173"/>
      <c r="P107" s="174"/>
      <c r="Q107" s="174"/>
      <c r="R107" s="175"/>
      <c r="S107" s="3"/>
      <c r="T107" s="3"/>
      <c r="U107" s="3"/>
      <c r="V107" s="3"/>
    </row>
    <row r="108" spans="1:22" s="4" customFormat="1" ht="12.75" x14ac:dyDescent="0.2">
      <c r="A108" s="55"/>
      <c r="B108" s="10"/>
      <c r="C108" s="10" t="s">
        <v>253</v>
      </c>
      <c r="D108" s="10"/>
      <c r="E108" s="10" t="s">
        <v>163</v>
      </c>
      <c r="F108" s="180">
        <v>1</v>
      </c>
      <c r="G108" s="180"/>
      <c r="H108" s="279"/>
      <c r="I108" s="279"/>
      <c r="J108" s="3"/>
      <c r="K108" s="10"/>
      <c r="L108" s="10"/>
      <c r="M108" s="10"/>
      <c r="N108" s="3"/>
      <c r="O108" s="173"/>
      <c r="P108" s="174"/>
      <c r="Q108" s="174"/>
      <c r="R108" s="175"/>
      <c r="S108" s="3"/>
      <c r="T108" s="3"/>
      <c r="U108" s="3"/>
      <c r="V108" s="3"/>
    </row>
    <row r="109" spans="1:22" s="4" customFormat="1" ht="12.75" x14ac:dyDescent="0.2">
      <c r="A109" s="55"/>
      <c r="B109" s="10"/>
      <c r="C109" s="10" t="s">
        <v>254</v>
      </c>
      <c r="D109" s="10"/>
      <c r="E109" s="10" t="s">
        <v>255</v>
      </c>
      <c r="F109" s="180">
        <v>38</v>
      </c>
      <c r="G109" s="180"/>
      <c r="H109" s="279"/>
      <c r="I109" s="279"/>
      <c r="J109" s="3"/>
      <c r="K109" s="10"/>
      <c r="L109" s="10"/>
      <c r="M109" s="10"/>
      <c r="N109" s="3"/>
      <c r="O109" s="173"/>
      <c r="P109" s="174"/>
      <c r="Q109" s="174"/>
      <c r="R109" s="175"/>
      <c r="S109" s="3"/>
      <c r="T109" s="3"/>
      <c r="U109" s="3"/>
      <c r="V109" s="3"/>
    </row>
    <row r="110" spans="1:22" s="4" customFormat="1" ht="12.75" x14ac:dyDescent="0.2">
      <c r="A110" s="55"/>
      <c r="B110" s="10"/>
      <c r="C110" s="10" t="s">
        <v>259</v>
      </c>
      <c r="D110" s="10"/>
      <c r="E110" s="10" t="s">
        <v>76</v>
      </c>
      <c r="F110" s="180">
        <v>3</v>
      </c>
      <c r="G110" s="180"/>
      <c r="H110" s="279"/>
      <c r="I110" s="279"/>
      <c r="J110" s="3"/>
      <c r="K110" s="10"/>
      <c r="L110" s="10"/>
      <c r="M110" s="10"/>
      <c r="N110" s="3"/>
      <c r="O110" s="173"/>
      <c r="P110" s="174"/>
      <c r="Q110" s="174"/>
      <c r="R110" s="175"/>
      <c r="S110" s="3"/>
      <c r="T110" s="3"/>
      <c r="U110" s="3"/>
      <c r="V110" s="3"/>
    </row>
    <row r="111" spans="1:22" s="4" customFormat="1" ht="12.75" x14ac:dyDescent="0.2">
      <c r="A111" s="55"/>
      <c r="B111" s="10"/>
      <c r="C111" s="10" t="s">
        <v>259</v>
      </c>
      <c r="D111" s="10"/>
      <c r="E111" s="10" t="s">
        <v>119</v>
      </c>
      <c r="F111" s="180">
        <v>10</v>
      </c>
      <c r="G111" s="180"/>
      <c r="H111" s="279"/>
      <c r="I111" s="279"/>
      <c r="J111" s="3"/>
      <c r="K111" s="10"/>
      <c r="L111" s="10"/>
      <c r="M111" s="10"/>
      <c r="N111" s="3"/>
      <c r="O111" s="173"/>
      <c r="P111" s="174"/>
      <c r="Q111" s="174"/>
      <c r="R111" s="175"/>
      <c r="S111" s="3"/>
      <c r="T111" s="3"/>
      <c r="U111" s="3"/>
      <c r="V111" s="3"/>
    </row>
    <row r="112" spans="1:22" s="4" customFormat="1" ht="12.75" x14ac:dyDescent="0.2">
      <c r="A112" s="55"/>
      <c r="B112" s="10"/>
      <c r="C112" s="10" t="s">
        <v>260</v>
      </c>
      <c r="D112" s="10"/>
      <c r="E112" s="10" t="s">
        <v>72</v>
      </c>
      <c r="F112" s="180">
        <v>301</v>
      </c>
      <c r="G112" s="180">
        <v>8</v>
      </c>
      <c r="H112" s="279">
        <v>8</v>
      </c>
      <c r="I112" s="279">
        <v>4</v>
      </c>
      <c r="J112" s="3"/>
      <c r="K112" s="10"/>
      <c r="L112" s="10"/>
      <c r="M112" s="10"/>
      <c r="N112" s="3"/>
      <c r="O112" s="173"/>
      <c r="P112" s="174"/>
      <c r="Q112" s="174"/>
      <c r="R112" s="175"/>
      <c r="S112" s="3"/>
      <c r="T112" s="3"/>
      <c r="U112" s="3"/>
      <c r="V112" s="3"/>
    </row>
    <row r="113" spans="1:22" s="4" customFormat="1" ht="12.75" x14ac:dyDescent="0.2">
      <c r="A113" s="55"/>
      <c r="B113" s="10"/>
      <c r="C113" s="10" t="s">
        <v>263</v>
      </c>
      <c r="D113" s="10"/>
      <c r="E113" s="10" t="s">
        <v>63</v>
      </c>
      <c r="F113" s="180">
        <v>48</v>
      </c>
      <c r="G113" s="180">
        <v>4</v>
      </c>
      <c r="H113" s="279">
        <v>1</v>
      </c>
      <c r="I113" s="279">
        <v>0</v>
      </c>
      <c r="J113" s="3"/>
      <c r="K113" s="10"/>
      <c r="L113" s="10"/>
      <c r="M113" s="10"/>
      <c r="N113" s="3"/>
      <c r="O113" s="173"/>
      <c r="P113" s="174"/>
      <c r="Q113" s="174"/>
      <c r="R113" s="175"/>
      <c r="S113" s="3"/>
      <c r="T113" s="3"/>
      <c r="U113" s="3"/>
      <c r="V113" s="3"/>
    </row>
    <row r="114" spans="1:22" s="4" customFormat="1" ht="12.75" x14ac:dyDescent="0.2">
      <c r="A114" s="55"/>
      <c r="B114" s="10"/>
      <c r="C114" s="10" t="s">
        <v>265</v>
      </c>
      <c r="D114" s="10"/>
      <c r="E114" s="10" t="s">
        <v>266</v>
      </c>
      <c r="F114" s="180">
        <v>24</v>
      </c>
      <c r="G114" s="180"/>
      <c r="H114" s="279"/>
      <c r="I114" s="279"/>
      <c r="J114" s="3"/>
      <c r="K114" s="10"/>
      <c r="L114" s="10"/>
      <c r="M114" s="10"/>
      <c r="N114" s="3"/>
      <c r="O114" s="173"/>
      <c r="P114" s="174"/>
      <c r="Q114" s="174"/>
      <c r="R114" s="175"/>
      <c r="S114" s="3"/>
      <c r="T114" s="3"/>
      <c r="U114" s="3"/>
      <c r="V114" s="3"/>
    </row>
    <row r="115" spans="1:22" s="4" customFormat="1" ht="12.75" x14ac:dyDescent="0.2">
      <c r="A115" s="55"/>
      <c r="B115" s="10"/>
      <c r="C115" s="10" t="s">
        <v>267</v>
      </c>
      <c r="D115" s="10"/>
      <c r="E115" s="10" t="s">
        <v>268</v>
      </c>
      <c r="F115" s="180">
        <v>3</v>
      </c>
      <c r="G115" s="180"/>
      <c r="H115" s="279"/>
      <c r="I115" s="279"/>
      <c r="J115" s="3"/>
      <c r="K115" s="10"/>
      <c r="L115" s="10"/>
      <c r="M115" s="10"/>
      <c r="N115" s="3"/>
      <c r="O115" s="173"/>
      <c r="P115" s="174"/>
      <c r="Q115" s="174"/>
      <c r="R115" s="175"/>
      <c r="S115" s="3"/>
      <c r="T115" s="3"/>
      <c r="U115" s="3"/>
      <c r="V115" s="3"/>
    </row>
    <row r="116" spans="1:22" s="4" customFormat="1" ht="12.75" x14ac:dyDescent="0.2">
      <c r="A116" s="55"/>
      <c r="B116" s="10"/>
      <c r="C116" s="10" t="s">
        <v>269</v>
      </c>
      <c r="D116" s="10"/>
      <c r="E116" s="10" t="s">
        <v>144</v>
      </c>
      <c r="F116" s="180">
        <v>11</v>
      </c>
      <c r="G116" s="180"/>
      <c r="H116" s="279"/>
      <c r="I116" s="279"/>
      <c r="J116" s="3"/>
      <c r="K116" s="10"/>
      <c r="L116" s="10"/>
      <c r="M116" s="10"/>
      <c r="N116" s="3"/>
      <c r="O116" s="173"/>
      <c r="P116" s="174"/>
      <c r="Q116" s="174"/>
      <c r="R116" s="175"/>
      <c r="S116" s="3"/>
      <c r="T116" s="3"/>
      <c r="U116" s="3"/>
      <c r="V116" s="3"/>
    </row>
    <row r="117" spans="1:22" s="4" customFormat="1" ht="12.75" x14ac:dyDescent="0.2">
      <c r="A117" s="55"/>
      <c r="B117" s="10"/>
      <c r="C117" s="10" t="s">
        <v>272</v>
      </c>
      <c r="D117" s="10"/>
      <c r="E117" s="10" t="s">
        <v>271</v>
      </c>
      <c r="F117" s="180">
        <v>15</v>
      </c>
      <c r="G117" s="180">
        <v>1</v>
      </c>
      <c r="H117" s="279">
        <v>0</v>
      </c>
      <c r="I117" s="279"/>
      <c r="J117" s="3"/>
      <c r="K117" s="10"/>
      <c r="L117" s="10"/>
      <c r="M117" s="10"/>
      <c r="N117" s="3"/>
      <c r="O117" s="173"/>
      <c r="P117" s="174"/>
      <c r="Q117" s="174"/>
      <c r="R117" s="175"/>
      <c r="S117" s="3"/>
      <c r="T117" s="3"/>
      <c r="U117" s="3"/>
      <c r="V117" s="3"/>
    </row>
    <row r="118" spans="1:22" s="4" customFormat="1" ht="12.75" x14ac:dyDescent="0.2">
      <c r="A118" s="55"/>
      <c r="B118" s="10"/>
      <c r="C118" s="10" t="s">
        <v>278</v>
      </c>
      <c r="D118" s="10"/>
      <c r="E118" s="10" t="s">
        <v>92</v>
      </c>
      <c r="F118" s="180">
        <v>6</v>
      </c>
      <c r="G118" s="180"/>
      <c r="H118" s="279"/>
      <c r="I118" s="279"/>
      <c r="J118" s="3"/>
      <c r="K118" s="10"/>
      <c r="L118" s="10"/>
      <c r="M118" s="10"/>
      <c r="N118" s="3"/>
      <c r="O118" s="173"/>
      <c r="P118" s="174"/>
      <c r="Q118" s="174"/>
      <c r="R118" s="175"/>
      <c r="S118" s="3"/>
      <c r="T118" s="3"/>
      <c r="U118" s="3"/>
      <c r="V118" s="3"/>
    </row>
    <row r="119" spans="1:22" s="4" customFormat="1" ht="12.75" x14ac:dyDescent="0.2">
      <c r="A119" s="55"/>
      <c r="B119" s="10"/>
      <c r="C119" s="10" t="s">
        <v>279</v>
      </c>
      <c r="D119" s="10"/>
      <c r="E119" s="10" t="s">
        <v>63</v>
      </c>
      <c r="F119" s="180">
        <v>11</v>
      </c>
      <c r="G119" s="180">
        <v>1</v>
      </c>
      <c r="H119" s="279">
        <v>0</v>
      </c>
      <c r="I119" s="279"/>
      <c r="J119" s="3"/>
      <c r="K119" s="10"/>
      <c r="L119" s="10"/>
      <c r="M119" s="10"/>
      <c r="N119" s="3"/>
      <c r="O119" s="173"/>
      <c r="P119" s="174"/>
      <c r="Q119" s="174"/>
      <c r="R119" s="175"/>
      <c r="S119" s="3"/>
      <c r="T119" s="3"/>
      <c r="U119" s="3"/>
      <c r="V119" s="3"/>
    </row>
    <row r="120" spans="1:22" s="4" customFormat="1" ht="12.75" x14ac:dyDescent="0.2">
      <c r="A120" s="55"/>
      <c r="B120" s="10"/>
      <c r="C120" s="10" t="s">
        <v>281</v>
      </c>
      <c r="D120" s="10"/>
      <c r="E120" s="10" t="s">
        <v>78</v>
      </c>
      <c r="F120" s="180">
        <v>9</v>
      </c>
      <c r="G120" s="180"/>
      <c r="H120" s="279"/>
      <c r="I120" s="279"/>
      <c r="J120" s="3"/>
      <c r="K120" s="10"/>
      <c r="L120" s="10"/>
      <c r="M120" s="10"/>
      <c r="N120" s="3"/>
      <c r="O120" s="173"/>
      <c r="P120" s="174"/>
      <c r="Q120" s="174"/>
      <c r="R120" s="175"/>
      <c r="S120" s="3"/>
      <c r="T120" s="3"/>
      <c r="U120" s="3"/>
      <c r="V120" s="3"/>
    </row>
    <row r="121" spans="1:22" s="4" customFormat="1" ht="12.75" x14ac:dyDescent="0.2">
      <c r="A121" s="55"/>
      <c r="B121" s="10"/>
      <c r="C121" s="10" t="s">
        <v>283</v>
      </c>
      <c r="D121" s="10"/>
      <c r="E121" s="10" t="s">
        <v>284</v>
      </c>
      <c r="F121" s="180">
        <v>14</v>
      </c>
      <c r="G121" s="180"/>
      <c r="H121" s="279"/>
      <c r="I121" s="279"/>
      <c r="J121" s="3"/>
      <c r="K121" s="10"/>
      <c r="L121" s="10"/>
      <c r="M121" s="10"/>
      <c r="N121" s="3"/>
      <c r="O121" s="173"/>
      <c r="P121" s="174"/>
      <c r="Q121" s="174"/>
      <c r="R121" s="175"/>
      <c r="S121" s="3"/>
      <c r="T121" s="3"/>
      <c r="U121" s="3"/>
      <c r="V121" s="3"/>
    </row>
    <row r="122" spans="1:22" s="4" customFormat="1" ht="12.75" x14ac:dyDescent="0.2">
      <c r="A122" s="55"/>
      <c r="B122" s="10"/>
      <c r="C122" s="10" t="s">
        <v>285</v>
      </c>
      <c r="D122" s="10"/>
      <c r="E122" s="10" t="s">
        <v>286</v>
      </c>
      <c r="F122" s="180">
        <v>4</v>
      </c>
      <c r="G122" s="180">
        <v>1</v>
      </c>
      <c r="H122" s="279">
        <v>0</v>
      </c>
      <c r="I122" s="279"/>
      <c r="J122" s="3"/>
      <c r="K122" s="10"/>
      <c r="L122" s="10"/>
      <c r="M122" s="10"/>
      <c r="N122" s="3"/>
      <c r="O122" s="173"/>
      <c r="P122" s="174"/>
      <c r="Q122" s="174"/>
      <c r="R122" s="175"/>
      <c r="S122" s="3"/>
      <c r="T122" s="3"/>
      <c r="U122" s="3"/>
      <c r="V122" s="3"/>
    </row>
    <row r="123" spans="1:22" s="4" customFormat="1" ht="12.75" x14ac:dyDescent="0.2">
      <c r="A123" s="55"/>
      <c r="B123" s="10"/>
      <c r="C123" s="10" t="s">
        <v>288</v>
      </c>
      <c r="D123" s="10"/>
      <c r="E123" s="10" t="s">
        <v>200</v>
      </c>
      <c r="F123" s="180">
        <v>147</v>
      </c>
      <c r="G123" s="180">
        <v>31</v>
      </c>
      <c r="H123" s="279">
        <v>22</v>
      </c>
      <c r="I123" s="279">
        <v>2.1818181818181799</v>
      </c>
      <c r="J123" s="3"/>
      <c r="K123" s="10"/>
      <c r="L123" s="10"/>
      <c r="M123" s="10"/>
      <c r="N123" s="3"/>
      <c r="O123" s="173"/>
      <c r="P123" s="174"/>
      <c r="Q123" s="174"/>
      <c r="R123" s="175"/>
      <c r="S123" s="3"/>
      <c r="T123" s="3"/>
      <c r="U123" s="3"/>
      <c r="V123" s="3"/>
    </row>
    <row r="124" spans="1:22" s="4" customFormat="1" ht="12.75" x14ac:dyDescent="0.2">
      <c r="A124" s="55"/>
      <c r="B124" s="10"/>
      <c r="C124" s="10" t="s">
        <v>290</v>
      </c>
      <c r="D124" s="10"/>
      <c r="E124" s="10" t="s">
        <v>62</v>
      </c>
      <c r="F124" s="180">
        <v>2</v>
      </c>
      <c r="G124" s="180"/>
      <c r="H124" s="279"/>
      <c r="I124" s="279"/>
      <c r="J124" s="3"/>
      <c r="K124" s="10"/>
      <c r="L124" s="10"/>
      <c r="M124" s="10"/>
      <c r="N124" s="3"/>
      <c r="O124" s="173"/>
      <c r="P124" s="174"/>
      <c r="Q124" s="174"/>
      <c r="R124" s="175"/>
      <c r="S124" s="3"/>
      <c r="T124" s="3"/>
      <c r="U124" s="3"/>
      <c r="V124" s="3"/>
    </row>
    <row r="125" spans="1:22" s="4" customFormat="1" ht="12.75" x14ac:dyDescent="0.2">
      <c r="A125" s="55"/>
      <c r="B125" s="10"/>
      <c r="C125" s="10" t="s">
        <v>290</v>
      </c>
      <c r="D125" s="10"/>
      <c r="E125" s="10" t="s">
        <v>64</v>
      </c>
      <c r="F125" s="180">
        <v>247</v>
      </c>
      <c r="G125" s="180">
        <v>5</v>
      </c>
      <c r="H125" s="279">
        <v>6</v>
      </c>
      <c r="I125" s="279">
        <v>2.1666666666666701</v>
      </c>
      <c r="J125" s="3"/>
      <c r="K125" s="10"/>
      <c r="L125" s="10"/>
      <c r="M125" s="10"/>
      <c r="N125" s="3"/>
      <c r="O125" s="173"/>
      <c r="P125" s="174"/>
      <c r="Q125" s="174"/>
      <c r="R125" s="175"/>
      <c r="S125" s="3"/>
      <c r="T125" s="3"/>
      <c r="U125" s="3"/>
      <c r="V125" s="3"/>
    </row>
    <row r="126" spans="1:22" s="4" customFormat="1" ht="12.75" x14ac:dyDescent="0.2">
      <c r="A126" s="55"/>
      <c r="B126" s="10"/>
      <c r="C126" s="10" t="s">
        <v>293</v>
      </c>
      <c r="D126" s="10"/>
      <c r="E126" s="10" t="s">
        <v>294</v>
      </c>
      <c r="F126" s="180">
        <v>1</v>
      </c>
      <c r="G126" s="180"/>
      <c r="H126" s="279"/>
      <c r="I126" s="279"/>
      <c r="J126" s="3"/>
      <c r="K126" s="10"/>
      <c r="L126" s="10"/>
      <c r="M126" s="10"/>
      <c r="N126" s="3"/>
      <c r="O126" s="173"/>
      <c r="P126" s="174"/>
      <c r="Q126" s="174"/>
      <c r="R126" s="175"/>
      <c r="S126" s="3"/>
      <c r="T126" s="3"/>
      <c r="U126" s="3"/>
      <c r="V126" s="3"/>
    </row>
    <row r="127" spans="1:22" s="4" customFormat="1" ht="12.75" x14ac:dyDescent="0.2">
      <c r="A127" s="55"/>
      <c r="B127" s="10"/>
      <c r="C127" s="10" t="s">
        <v>295</v>
      </c>
      <c r="D127" s="10"/>
      <c r="E127" s="10" t="s">
        <v>210</v>
      </c>
      <c r="F127" s="180">
        <v>28</v>
      </c>
      <c r="G127" s="180">
        <v>3</v>
      </c>
      <c r="H127" s="279">
        <v>3</v>
      </c>
      <c r="I127" s="279">
        <v>2.6666666666666701</v>
      </c>
      <c r="J127" s="3"/>
      <c r="K127" s="10"/>
      <c r="L127" s="10"/>
      <c r="M127" s="10"/>
      <c r="N127" s="3"/>
      <c r="O127" s="173"/>
      <c r="P127" s="174"/>
      <c r="Q127" s="174"/>
      <c r="R127" s="175"/>
      <c r="S127" s="3"/>
      <c r="T127" s="3"/>
      <c r="U127" s="3"/>
      <c r="V127" s="3"/>
    </row>
    <row r="128" spans="1:22" s="4" customFormat="1" ht="12.75" x14ac:dyDescent="0.2">
      <c r="A128" s="55"/>
      <c r="B128" s="10"/>
      <c r="C128" s="10" t="s">
        <v>296</v>
      </c>
      <c r="D128" s="10"/>
      <c r="E128" s="10" t="s">
        <v>297</v>
      </c>
      <c r="F128" s="180">
        <v>39</v>
      </c>
      <c r="G128" s="180">
        <v>2</v>
      </c>
      <c r="H128" s="279">
        <v>0</v>
      </c>
      <c r="I128" s="279"/>
      <c r="J128" s="3"/>
      <c r="K128" s="10"/>
      <c r="L128" s="10"/>
      <c r="M128" s="10"/>
      <c r="N128" s="3"/>
      <c r="O128" s="173"/>
      <c r="P128" s="174"/>
      <c r="Q128" s="174"/>
      <c r="R128" s="175"/>
      <c r="S128" s="3"/>
      <c r="T128" s="3"/>
      <c r="U128" s="3"/>
      <c r="V128" s="3"/>
    </row>
    <row r="129" spans="1:22" s="4" customFormat="1" ht="12.75" x14ac:dyDescent="0.2">
      <c r="A129" s="55"/>
      <c r="B129" s="10"/>
      <c r="C129" s="10" t="s">
        <v>298</v>
      </c>
      <c r="D129" s="10"/>
      <c r="E129" s="10" t="s">
        <v>299</v>
      </c>
      <c r="F129" s="180">
        <v>72</v>
      </c>
      <c r="G129" s="180">
        <v>1</v>
      </c>
      <c r="H129" s="279">
        <v>1</v>
      </c>
      <c r="I129" s="279">
        <v>13</v>
      </c>
      <c r="J129" s="3"/>
      <c r="K129" s="10"/>
      <c r="L129" s="10"/>
      <c r="M129" s="10"/>
      <c r="N129" s="3"/>
      <c r="O129" s="173"/>
      <c r="P129" s="174"/>
      <c r="Q129" s="174"/>
      <c r="R129" s="175"/>
      <c r="S129" s="3"/>
      <c r="T129" s="3"/>
      <c r="U129" s="3"/>
      <c r="V129" s="3"/>
    </row>
    <row r="130" spans="1:22" s="4" customFormat="1" ht="12.75" x14ac:dyDescent="0.2">
      <c r="A130" s="55"/>
      <c r="B130" s="10"/>
      <c r="C130" s="10" t="s">
        <v>300</v>
      </c>
      <c r="D130" s="10"/>
      <c r="E130" s="10" t="s">
        <v>91</v>
      </c>
      <c r="F130" s="180">
        <v>303</v>
      </c>
      <c r="G130" s="180">
        <v>24</v>
      </c>
      <c r="H130" s="279">
        <v>17</v>
      </c>
      <c r="I130" s="279">
        <v>0.29411764705882398</v>
      </c>
      <c r="J130" s="3"/>
      <c r="K130" s="10"/>
      <c r="L130" s="10"/>
      <c r="M130" s="10"/>
      <c r="N130" s="3"/>
      <c r="O130" s="173"/>
      <c r="P130" s="174"/>
      <c r="Q130" s="174"/>
      <c r="R130" s="175"/>
      <c r="S130" s="3"/>
      <c r="T130" s="3"/>
      <c r="U130" s="3"/>
      <c r="V130" s="3"/>
    </row>
    <row r="131" spans="1:22" s="4" customFormat="1" ht="12.75" x14ac:dyDescent="0.2">
      <c r="A131" s="55"/>
      <c r="B131" s="10"/>
      <c r="C131" s="10" t="s">
        <v>656</v>
      </c>
      <c r="D131" s="10"/>
      <c r="E131" s="10" t="s">
        <v>91</v>
      </c>
      <c r="F131" s="180">
        <v>5</v>
      </c>
      <c r="G131" s="180"/>
      <c r="H131" s="279"/>
      <c r="I131" s="279"/>
      <c r="J131" s="3"/>
      <c r="K131" s="10"/>
      <c r="L131" s="10"/>
      <c r="M131" s="10"/>
      <c r="N131" s="3"/>
      <c r="O131" s="173"/>
      <c r="P131" s="174"/>
      <c r="Q131" s="174"/>
      <c r="R131" s="175"/>
      <c r="S131" s="3"/>
      <c r="T131" s="3"/>
      <c r="U131" s="3"/>
      <c r="V131" s="3"/>
    </row>
    <row r="132" spans="1:22" s="4" customFormat="1" ht="12.75" x14ac:dyDescent="0.2">
      <c r="A132" s="55"/>
      <c r="B132" s="10"/>
      <c r="C132" s="10" t="s">
        <v>302</v>
      </c>
      <c r="D132" s="10"/>
      <c r="E132" s="10" t="s">
        <v>303</v>
      </c>
      <c r="F132" s="180">
        <v>5</v>
      </c>
      <c r="G132" s="180">
        <v>1</v>
      </c>
      <c r="H132" s="279">
        <v>1</v>
      </c>
      <c r="I132" s="279">
        <v>1</v>
      </c>
      <c r="J132" s="3"/>
      <c r="K132" s="10"/>
      <c r="L132" s="10"/>
      <c r="M132" s="10"/>
      <c r="N132" s="3"/>
      <c r="O132" s="173"/>
      <c r="P132" s="174"/>
      <c r="Q132" s="174"/>
      <c r="R132" s="175"/>
      <c r="S132" s="3"/>
      <c r="T132" s="3"/>
      <c r="U132" s="3"/>
      <c r="V132" s="3"/>
    </row>
    <row r="133" spans="1:22" s="4" customFormat="1" ht="12.75" x14ac:dyDescent="0.2">
      <c r="A133" s="55"/>
      <c r="B133" s="10"/>
      <c r="C133" s="10" t="s">
        <v>305</v>
      </c>
      <c r="D133" s="10"/>
      <c r="E133" s="10" t="s">
        <v>166</v>
      </c>
      <c r="F133" s="180">
        <v>1</v>
      </c>
      <c r="G133" s="180"/>
      <c r="H133" s="279"/>
      <c r="I133" s="279"/>
      <c r="J133" s="3"/>
      <c r="K133" s="10"/>
      <c r="L133" s="10"/>
      <c r="M133" s="10"/>
      <c r="N133" s="3"/>
      <c r="O133" s="173"/>
      <c r="P133" s="174"/>
      <c r="Q133" s="174"/>
      <c r="R133" s="175"/>
      <c r="S133" s="3"/>
      <c r="T133" s="3"/>
      <c r="U133" s="3"/>
      <c r="V133" s="3"/>
    </row>
    <row r="134" spans="1:22" s="4" customFormat="1" ht="12.75" x14ac:dyDescent="0.2">
      <c r="A134" s="55"/>
      <c r="B134" s="10"/>
      <c r="C134" s="10" t="s">
        <v>657</v>
      </c>
      <c r="D134" s="10"/>
      <c r="E134" s="10" t="s">
        <v>166</v>
      </c>
      <c r="F134" s="180">
        <v>2</v>
      </c>
      <c r="G134" s="180"/>
      <c r="H134" s="279"/>
      <c r="I134" s="279"/>
      <c r="J134" s="3"/>
      <c r="K134" s="10"/>
      <c r="L134" s="10"/>
      <c r="M134" s="10"/>
      <c r="N134" s="3"/>
      <c r="O134" s="173"/>
      <c r="P134" s="174"/>
      <c r="Q134" s="174"/>
      <c r="R134" s="175"/>
      <c r="S134" s="3"/>
      <c r="T134" s="3"/>
      <c r="U134" s="3"/>
      <c r="V134" s="3"/>
    </row>
    <row r="135" spans="1:22" s="4" customFormat="1" ht="12.75" x14ac:dyDescent="0.2">
      <c r="A135" s="55"/>
      <c r="B135" s="10"/>
      <c r="C135" s="10" t="s">
        <v>306</v>
      </c>
      <c r="D135" s="10"/>
      <c r="E135" s="10" t="s">
        <v>210</v>
      </c>
      <c r="F135" s="180">
        <v>12</v>
      </c>
      <c r="G135" s="180"/>
      <c r="H135" s="279"/>
      <c r="I135" s="279"/>
      <c r="J135" s="3"/>
      <c r="K135" s="10"/>
      <c r="L135" s="10"/>
      <c r="M135" s="10"/>
      <c r="N135" s="3"/>
      <c r="O135" s="173"/>
      <c r="P135" s="174"/>
      <c r="Q135" s="174"/>
      <c r="R135" s="175"/>
      <c r="S135" s="3"/>
      <c r="T135" s="3"/>
      <c r="U135" s="3"/>
      <c r="V135" s="3"/>
    </row>
    <row r="136" spans="1:22" s="4" customFormat="1" ht="12.75" x14ac:dyDescent="0.2">
      <c r="A136" s="55"/>
      <c r="B136" s="10"/>
      <c r="C136" s="10" t="s">
        <v>307</v>
      </c>
      <c r="D136" s="10"/>
      <c r="E136" s="10" t="s">
        <v>308</v>
      </c>
      <c r="F136" s="180">
        <v>12</v>
      </c>
      <c r="G136" s="180">
        <v>7</v>
      </c>
      <c r="H136" s="279">
        <v>3</v>
      </c>
      <c r="I136" s="279">
        <v>3.3333333333333299</v>
      </c>
      <c r="J136" s="3"/>
      <c r="K136" s="10"/>
      <c r="L136" s="10"/>
      <c r="M136" s="10"/>
      <c r="N136" s="3"/>
      <c r="O136" s="173"/>
      <c r="P136" s="174"/>
      <c r="Q136" s="174"/>
      <c r="R136" s="175"/>
      <c r="S136" s="3"/>
      <c r="T136" s="3"/>
      <c r="U136" s="3"/>
      <c r="V136" s="3"/>
    </row>
    <row r="137" spans="1:22" s="4" customFormat="1" ht="12.75" x14ac:dyDescent="0.2">
      <c r="A137" s="55"/>
      <c r="B137" s="10"/>
      <c r="C137" s="10" t="s">
        <v>310</v>
      </c>
      <c r="D137" s="10"/>
      <c r="E137" s="10" t="s">
        <v>311</v>
      </c>
      <c r="F137" s="180">
        <v>12</v>
      </c>
      <c r="G137" s="180">
        <v>1</v>
      </c>
      <c r="H137" s="279">
        <v>1</v>
      </c>
      <c r="I137" s="279">
        <v>6</v>
      </c>
      <c r="J137" s="3"/>
      <c r="K137" s="10"/>
      <c r="L137" s="10"/>
      <c r="M137" s="10"/>
      <c r="N137" s="3"/>
      <c r="O137" s="173"/>
      <c r="P137" s="174"/>
      <c r="Q137" s="174"/>
      <c r="R137" s="175"/>
      <c r="S137" s="3"/>
      <c r="T137" s="3"/>
      <c r="U137" s="3"/>
      <c r="V137" s="3"/>
    </row>
    <row r="138" spans="1:22" s="4" customFormat="1" ht="12.75" x14ac:dyDescent="0.2">
      <c r="A138" s="55"/>
      <c r="B138" s="10"/>
      <c r="C138" s="10" t="s">
        <v>312</v>
      </c>
      <c r="D138" s="10"/>
      <c r="E138" s="10" t="s">
        <v>313</v>
      </c>
      <c r="F138" s="180">
        <v>10</v>
      </c>
      <c r="G138" s="180"/>
      <c r="H138" s="279">
        <v>0</v>
      </c>
      <c r="I138" s="279"/>
      <c r="J138" s="3"/>
      <c r="K138" s="10"/>
      <c r="L138" s="10"/>
      <c r="M138" s="10"/>
      <c r="N138" s="3"/>
      <c r="O138" s="173"/>
      <c r="P138" s="174"/>
      <c r="Q138" s="174"/>
      <c r="R138" s="175"/>
      <c r="S138" s="3"/>
      <c r="T138" s="3"/>
      <c r="U138" s="3"/>
      <c r="V138" s="3"/>
    </row>
    <row r="139" spans="1:22" s="4" customFormat="1" ht="12.75" x14ac:dyDescent="0.2">
      <c r="A139" s="55"/>
      <c r="B139" s="10"/>
      <c r="C139" s="10" t="s">
        <v>315</v>
      </c>
      <c r="D139" s="10"/>
      <c r="E139" s="10" t="s">
        <v>78</v>
      </c>
      <c r="F139" s="180">
        <v>245</v>
      </c>
      <c r="G139" s="180">
        <v>24</v>
      </c>
      <c r="H139" s="279">
        <v>13</v>
      </c>
      <c r="I139" s="279">
        <v>4.6923076923076898</v>
      </c>
      <c r="J139" s="3"/>
      <c r="K139" s="10"/>
      <c r="L139" s="10"/>
      <c r="M139" s="10"/>
      <c r="N139" s="3"/>
      <c r="O139" s="173"/>
      <c r="P139" s="174"/>
      <c r="Q139" s="174"/>
      <c r="R139" s="175"/>
      <c r="S139" s="3"/>
      <c r="T139" s="3"/>
      <c r="U139" s="3"/>
      <c r="V139" s="3"/>
    </row>
    <row r="140" spans="1:22" s="4" customFormat="1" ht="12.75" x14ac:dyDescent="0.2">
      <c r="A140" s="55"/>
      <c r="B140" s="10"/>
      <c r="C140" s="10" t="s">
        <v>316</v>
      </c>
      <c r="D140" s="10"/>
      <c r="E140" s="10" t="s">
        <v>317</v>
      </c>
      <c r="F140" s="180">
        <v>6</v>
      </c>
      <c r="G140" s="180"/>
      <c r="H140" s="279"/>
      <c r="I140" s="279"/>
      <c r="J140" s="3"/>
      <c r="K140" s="10"/>
      <c r="L140" s="10"/>
      <c r="M140" s="10"/>
      <c r="N140" s="3"/>
      <c r="O140" s="173"/>
      <c r="P140" s="174"/>
      <c r="Q140" s="174"/>
      <c r="R140" s="175"/>
      <c r="S140" s="3"/>
      <c r="T140" s="3"/>
      <c r="U140" s="3"/>
      <c r="V140" s="3"/>
    </row>
    <row r="141" spans="1:22" s="4" customFormat="1" ht="12.75" x14ac:dyDescent="0.2">
      <c r="A141" s="55"/>
      <c r="B141" s="10"/>
      <c r="C141" s="10" t="s">
        <v>318</v>
      </c>
      <c r="D141" s="10"/>
      <c r="E141" s="10" t="s">
        <v>286</v>
      </c>
      <c r="F141" s="180">
        <v>16</v>
      </c>
      <c r="G141" s="180"/>
      <c r="H141" s="279"/>
      <c r="I141" s="279"/>
      <c r="J141" s="3"/>
      <c r="K141" s="10"/>
      <c r="L141" s="10"/>
      <c r="M141" s="10"/>
      <c r="N141" s="3"/>
      <c r="O141" s="173"/>
      <c r="P141" s="174"/>
      <c r="Q141" s="174"/>
      <c r="R141" s="175"/>
      <c r="S141" s="3"/>
      <c r="T141" s="3"/>
      <c r="U141" s="3"/>
      <c r="V141" s="3"/>
    </row>
    <row r="142" spans="1:22" s="4" customFormat="1" ht="12.75" x14ac:dyDescent="0.2">
      <c r="A142" s="55"/>
      <c r="B142" s="10"/>
      <c r="C142" s="10" t="s">
        <v>323</v>
      </c>
      <c r="D142" s="10"/>
      <c r="E142" s="10" t="s">
        <v>324</v>
      </c>
      <c r="F142" s="180">
        <v>9</v>
      </c>
      <c r="G142" s="180">
        <v>1</v>
      </c>
      <c r="H142" s="279">
        <v>1</v>
      </c>
      <c r="I142" s="279">
        <v>7</v>
      </c>
      <c r="J142" s="3"/>
      <c r="K142" s="10"/>
      <c r="L142" s="10"/>
      <c r="M142" s="10"/>
      <c r="N142" s="3"/>
      <c r="O142" s="173"/>
      <c r="P142" s="174"/>
      <c r="Q142" s="174"/>
      <c r="R142" s="175"/>
      <c r="S142" s="3"/>
      <c r="T142" s="3"/>
      <c r="U142" s="3"/>
      <c r="V142" s="3"/>
    </row>
    <row r="143" spans="1:22" s="4" customFormat="1" ht="12.75" x14ac:dyDescent="0.2">
      <c r="A143" s="55"/>
      <c r="B143" s="10"/>
      <c r="C143" s="10" t="s">
        <v>325</v>
      </c>
      <c r="D143" s="10"/>
      <c r="E143" s="10" t="s">
        <v>103</v>
      </c>
      <c r="F143" s="180">
        <v>4</v>
      </c>
      <c r="G143" s="180"/>
      <c r="H143" s="279"/>
      <c r="I143" s="279"/>
      <c r="J143" s="3"/>
      <c r="K143" s="10"/>
      <c r="L143" s="10"/>
      <c r="M143" s="10"/>
      <c r="N143" s="3"/>
      <c r="O143" s="173"/>
      <c r="P143" s="174"/>
      <c r="Q143" s="174"/>
      <c r="R143" s="175"/>
      <c r="S143" s="3"/>
      <c r="T143" s="3"/>
      <c r="U143" s="3"/>
      <c r="V143" s="3"/>
    </row>
    <row r="144" spans="1:22" s="4" customFormat="1" ht="12.75" x14ac:dyDescent="0.2">
      <c r="A144" s="55"/>
      <c r="B144" s="10"/>
      <c r="C144" s="10" t="s">
        <v>328</v>
      </c>
      <c r="D144" s="10"/>
      <c r="E144" s="10" t="s">
        <v>329</v>
      </c>
      <c r="F144" s="180">
        <v>6</v>
      </c>
      <c r="G144" s="180">
        <v>2</v>
      </c>
      <c r="H144" s="279">
        <v>0</v>
      </c>
      <c r="I144" s="279"/>
      <c r="J144" s="3"/>
      <c r="K144" s="10"/>
      <c r="L144" s="10"/>
      <c r="M144" s="10"/>
      <c r="N144" s="3"/>
      <c r="O144" s="173"/>
      <c r="P144" s="174"/>
      <c r="Q144" s="174"/>
      <c r="R144" s="175"/>
      <c r="S144" s="3"/>
      <c r="T144" s="3"/>
      <c r="U144" s="3"/>
      <c r="V144" s="3"/>
    </row>
    <row r="145" spans="1:22" s="4" customFormat="1" ht="12.75" x14ac:dyDescent="0.2">
      <c r="A145" s="55"/>
      <c r="B145" s="10"/>
      <c r="C145" s="10" t="s">
        <v>330</v>
      </c>
      <c r="D145" s="10"/>
      <c r="E145" s="10" t="s">
        <v>331</v>
      </c>
      <c r="F145" s="180">
        <v>14</v>
      </c>
      <c r="G145" s="180"/>
      <c r="H145" s="279">
        <v>0</v>
      </c>
      <c r="I145" s="279"/>
      <c r="J145" s="3"/>
      <c r="K145" s="10"/>
      <c r="L145" s="10"/>
      <c r="M145" s="10"/>
      <c r="N145" s="3"/>
      <c r="O145" s="173"/>
      <c r="P145" s="174"/>
      <c r="Q145" s="174"/>
      <c r="R145" s="175"/>
      <c r="S145" s="3"/>
      <c r="T145" s="3"/>
      <c r="U145" s="3"/>
      <c r="V145" s="3"/>
    </row>
    <row r="146" spans="1:22" s="4" customFormat="1" ht="12.75" x14ac:dyDescent="0.2">
      <c r="A146" s="55"/>
      <c r="B146" s="10"/>
      <c r="C146" s="10" t="s">
        <v>335</v>
      </c>
      <c r="D146" s="10"/>
      <c r="E146" s="10" t="s">
        <v>144</v>
      </c>
      <c r="F146" s="180">
        <v>1</v>
      </c>
      <c r="G146" s="180"/>
      <c r="H146" s="279"/>
      <c r="I146" s="279"/>
      <c r="J146" s="3"/>
      <c r="K146" s="10"/>
      <c r="L146" s="10"/>
      <c r="M146" s="10"/>
      <c r="N146" s="3"/>
      <c r="O146" s="173"/>
      <c r="P146" s="174"/>
      <c r="Q146" s="174"/>
      <c r="R146" s="175"/>
      <c r="S146" s="3"/>
      <c r="T146" s="3"/>
      <c r="U146" s="3"/>
      <c r="V146" s="3"/>
    </row>
    <row r="147" spans="1:22" s="4" customFormat="1" ht="12.75" x14ac:dyDescent="0.2">
      <c r="A147" s="55"/>
      <c r="B147" s="10"/>
      <c r="C147" s="10" t="s">
        <v>338</v>
      </c>
      <c r="D147" s="10"/>
      <c r="E147" s="10" t="s">
        <v>106</v>
      </c>
      <c r="F147" s="180">
        <v>20</v>
      </c>
      <c r="G147" s="180"/>
      <c r="H147" s="279"/>
      <c r="I147" s="279"/>
      <c r="J147" s="3"/>
      <c r="K147" s="10"/>
      <c r="L147" s="10"/>
      <c r="M147" s="10"/>
      <c r="N147" s="3"/>
      <c r="O147" s="173"/>
      <c r="P147" s="174"/>
      <c r="Q147" s="174"/>
      <c r="R147" s="175"/>
      <c r="S147" s="3"/>
      <c r="T147" s="3"/>
      <c r="U147" s="3"/>
      <c r="V147" s="3"/>
    </row>
    <row r="148" spans="1:22" s="4" customFormat="1" ht="12.75" x14ac:dyDescent="0.2">
      <c r="A148" s="55"/>
      <c r="B148" s="10"/>
      <c r="C148" s="10" t="s">
        <v>339</v>
      </c>
      <c r="D148" s="10"/>
      <c r="E148" s="10" t="s">
        <v>87</v>
      </c>
      <c r="F148" s="180">
        <v>46</v>
      </c>
      <c r="G148" s="180">
        <v>1</v>
      </c>
      <c r="H148" s="279">
        <v>1</v>
      </c>
      <c r="I148" s="279">
        <v>0</v>
      </c>
      <c r="J148" s="3"/>
      <c r="K148" s="10"/>
      <c r="L148" s="10"/>
      <c r="M148" s="10"/>
      <c r="N148" s="3"/>
      <c r="O148" s="173"/>
      <c r="P148" s="174"/>
      <c r="Q148" s="174"/>
      <c r="R148" s="175"/>
      <c r="S148" s="3"/>
      <c r="T148" s="3"/>
      <c r="U148" s="3"/>
      <c r="V148" s="3"/>
    </row>
    <row r="149" spans="1:22" s="4" customFormat="1" ht="12.75" x14ac:dyDescent="0.2">
      <c r="A149" s="55"/>
      <c r="B149" s="10"/>
      <c r="C149" s="10" t="s">
        <v>340</v>
      </c>
      <c r="D149" s="10"/>
      <c r="E149" s="10" t="s">
        <v>200</v>
      </c>
      <c r="F149" s="180">
        <v>1</v>
      </c>
      <c r="G149" s="180"/>
      <c r="H149" s="279"/>
      <c r="I149" s="279"/>
      <c r="J149" s="3"/>
      <c r="K149" s="10"/>
      <c r="L149" s="10"/>
      <c r="M149" s="10"/>
      <c r="N149" s="3"/>
      <c r="O149" s="173"/>
      <c r="P149" s="174"/>
      <c r="Q149" s="174"/>
      <c r="R149" s="175"/>
      <c r="S149" s="3"/>
      <c r="T149" s="3"/>
      <c r="U149" s="3"/>
      <c r="V149" s="3"/>
    </row>
    <row r="150" spans="1:22" s="4" customFormat="1" ht="12.75" x14ac:dyDescent="0.2">
      <c r="A150" s="55"/>
      <c r="B150" s="10"/>
      <c r="C150" s="10" t="s">
        <v>341</v>
      </c>
      <c r="D150" s="10"/>
      <c r="E150" s="10" t="s">
        <v>200</v>
      </c>
      <c r="F150" s="180"/>
      <c r="G150" s="180">
        <v>2</v>
      </c>
      <c r="H150" s="279">
        <v>1</v>
      </c>
      <c r="I150" s="279">
        <v>0</v>
      </c>
      <c r="J150" s="3"/>
      <c r="K150" s="10"/>
      <c r="L150" s="10"/>
      <c r="M150" s="10"/>
      <c r="N150" s="3"/>
      <c r="O150" s="173"/>
      <c r="P150" s="174"/>
      <c r="Q150" s="174"/>
      <c r="R150" s="175"/>
      <c r="S150" s="3"/>
      <c r="T150" s="3"/>
      <c r="U150" s="3"/>
      <c r="V150" s="3"/>
    </row>
    <row r="151" spans="1:22" s="4" customFormat="1" ht="12.75" x14ac:dyDescent="0.2">
      <c r="A151" s="55"/>
      <c r="B151" s="10"/>
      <c r="C151" s="10" t="s">
        <v>346</v>
      </c>
      <c r="D151" s="10"/>
      <c r="E151" s="10" t="s">
        <v>347</v>
      </c>
      <c r="F151" s="180">
        <v>35</v>
      </c>
      <c r="G151" s="180">
        <v>2</v>
      </c>
      <c r="H151" s="279">
        <v>1</v>
      </c>
      <c r="I151" s="279">
        <v>0</v>
      </c>
      <c r="J151" s="3"/>
      <c r="K151" s="10"/>
      <c r="L151" s="10"/>
      <c r="M151" s="10"/>
      <c r="N151" s="3"/>
      <c r="O151" s="173"/>
      <c r="P151" s="174"/>
      <c r="Q151" s="174"/>
      <c r="R151" s="175"/>
      <c r="S151" s="3"/>
      <c r="T151" s="3"/>
      <c r="U151" s="3"/>
      <c r="V151" s="3"/>
    </row>
    <row r="152" spans="1:22" s="4" customFormat="1" ht="12.75" x14ac:dyDescent="0.2">
      <c r="A152" s="55"/>
      <c r="B152" s="10"/>
      <c r="C152" s="10" t="s">
        <v>348</v>
      </c>
      <c r="D152" s="10"/>
      <c r="E152" s="10" t="s">
        <v>186</v>
      </c>
      <c r="F152" s="180">
        <v>23</v>
      </c>
      <c r="G152" s="180">
        <v>4</v>
      </c>
      <c r="H152" s="279">
        <v>1</v>
      </c>
      <c r="I152" s="279">
        <v>0</v>
      </c>
      <c r="J152" s="3"/>
      <c r="K152" s="10"/>
      <c r="L152" s="10"/>
      <c r="M152" s="10"/>
      <c r="N152" s="3"/>
      <c r="O152" s="173"/>
      <c r="P152" s="174"/>
      <c r="Q152" s="174"/>
      <c r="R152" s="175"/>
      <c r="S152" s="3"/>
      <c r="T152" s="3"/>
      <c r="U152" s="3"/>
      <c r="V152" s="3"/>
    </row>
    <row r="153" spans="1:22" s="4" customFormat="1" ht="12.75" x14ac:dyDescent="0.2">
      <c r="A153" s="55"/>
      <c r="B153" s="10"/>
      <c r="C153" s="10" t="s">
        <v>658</v>
      </c>
      <c r="D153" s="10"/>
      <c r="E153" s="10" t="s">
        <v>286</v>
      </c>
      <c r="F153" s="180">
        <v>1</v>
      </c>
      <c r="G153" s="180"/>
      <c r="H153" s="279"/>
      <c r="I153" s="279"/>
      <c r="J153" s="3"/>
      <c r="K153" s="10"/>
      <c r="L153" s="10"/>
      <c r="M153" s="10"/>
      <c r="N153" s="3"/>
      <c r="O153" s="173"/>
      <c r="P153" s="174"/>
      <c r="Q153" s="174"/>
      <c r="R153" s="175"/>
      <c r="S153" s="3"/>
      <c r="T153" s="3"/>
      <c r="U153" s="3"/>
      <c r="V153" s="3"/>
    </row>
    <row r="154" spans="1:22" s="4" customFormat="1" ht="12.75" x14ac:dyDescent="0.2">
      <c r="A154" s="55"/>
      <c r="B154" s="10"/>
      <c r="C154" s="10" t="s">
        <v>349</v>
      </c>
      <c r="D154" s="10"/>
      <c r="E154" s="10" t="s">
        <v>92</v>
      </c>
      <c r="F154" s="180">
        <v>1</v>
      </c>
      <c r="G154" s="180"/>
      <c r="H154" s="279"/>
      <c r="I154" s="279"/>
      <c r="J154" s="3"/>
      <c r="K154" s="10"/>
      <c r="L154" s="10"/>
      <c r="M154" s="10"/>
      <c r="N154" s="3"/>
      <c r="O154" s="173"/>
      <c r="P154" s="174"/>
      <c r="Q154" s="174"/>
      <c r="R154" s="175"/>
      <c r="S154" s="3"/>
      <c r="T154" s="3"/>
      <c r="U154" s="3"/>
      <c r="V154" s="3"/>
    </row>
    <row r="155" spans="1:22" s="4" customFormat="1" ht="12.75" x14ac:dyDescent="0.2">
      <c r="A155" s="55"/>
      <c r="B155" s="10"/>
      <c r="C155" s="10" t="s">
        <v>352</v>
      </c>
      <c r="D155" s="10"/>
      <c r="E155" s="10" t="s">
        <v>153</v>
      </c>
      <c r="F155" s="180">
        <v>32</v>
      </c>
      <c r="G155" s="180">
        <v>1</v>
      </c>
      <c r="H155" s="279">
        <v>1</v>
      </c>
      <c r="I155" s="279">
        <v>1</v>
      </c>
      <c r="J155" s="3"/>
      <c r="K155" s="10"/>
      <c r="L155" s="10"/>
      <c r="M155" s="10"/>
      <c r="N155" s="3"/>
      <c r="O155" s="173"/>
      <c r="P155" s="174"/>
      <c r="Q155" s="174"/>
      <c r="R155" s="175"/>
      <c r="S155" s="3"/>
      <c r="T155" s="3"/>
      <c r="U155" s="3"/>
      <c r="V155" s="3"/>
    </row>
    <row r="156" spans="1:22" s="4" customFormat="1" ht="12.75" x14ac:dyDescent="0.2">
      <c r="A156" s="55"/>
      <c r="B156" s="10"/>
      <c r="C156" s="10" t="s">
        <v>353</v>
      </c>
      <c r="D156" s="10"/>
      <c r="E156" s="10" t="s">
        <v>174</v>
      </c>
      <c r="F156" s="180">
        <v>105</v>
      </c>
      <c r="G156" s="180">
        <v>24</v>
      </c>
      <c r="H156" s="279">
        <v>17</v>
      </c>
      <c r="I156" s="279">
        <v>1.75</v>
      </c>
      <c r="J156" s="3"/>
      <c r="K156" s="10"/>
      <c r="L156" s="10"/>
      <c r="M156" s="10"/>
      <c r="N156" s="3"/>
      <c r="O156" s="173"/>
      <c r="P156" s="174"/>
      <c r="Q156" s="174"/>
      <c r="R156" s="175"/>
      <c r="S156" s="3"/>
      <c r="T156" s="3"/>
      <c r="U156" s="3"/>
      <c r="V156" s="3"/>
    </row>
    <row r="157" spans="1:22" s="4" customFormat="1" ht="12.75" x14ac:dyDescent="0.2">
      <c r="A157" s="55"/>
      <c r="B157" s="10"/>
      <c r="C157" s="10" t="s">
        <v>354</v>
      </c>
      <c r="D157" s="10"/>
      <c r="E157" s="10" t="s">
        <v>202</v>
      </c>
      <c r="F157" s="180">
        <v>34</v>
      </c>
      <c r="G157" s="180">
        <v>1</v>
      </c>
      <c r="H157" s="279">
        <v>0</v>
      </c>
      <c r="I157" s="279"/>
      <c r="J157" s="3"/>
      <c r="K157" s="10"/>
      <c r="L157" s="10"/>
      <c r="M157" s="10"/>
      <c r="N157" s="3"/>
      <c r="O157" s="173"/>
      <c r="P157" s="174"/>
      <c r="Q157" s="174"/>
      <c r="R157" s="175"/>
      <c r="S157" s="3"/>
      <c r="T157" s="3"/>
      <c r="U157" s="3"/>
      <c r="V157" s="3"/>
    </row>
    <row r="158" spans="1:22" s="4" customFormat="1" ht="12.75" x14ac:dyDescent="0.2">
      <c r="A158" s="55"/>
      <c r="B158" s="10"/>
      <c r="C158" s="10" t="s">
        <v>356</v>
      </c>
      <c r="D158" s="10"/>
      <c r="E158" s="10" t="s">
        <v>357</v>
      </c>
      <c r="F158" s="180">
        <v>3</v>
      </c>
      <c r="G158" s="180"/>
      <c r="H158" s="279"/>
      <c r="I158" s="279"/>
      <c r="J158" s="3"/>
      <c r="K158" s="10"/>
      <c r="L158" s="10"/>
      <c r="M158" s="10"/>
      <c r="N158" s="3"/>
      <c r="O158" s="173"/>
      <c r="P158" s="174"/>
      <c r="Q158" s="174"/>
      <c r="R158" s="175"/>
      <c r="S158" s="3"/>
      <c r="T158" s="3"/>
      <c r="U158" s="3"/>
      <c r="V158" s="3"/>
    </row>
    <row r="159" spans="1:22" s="4" customFormat="1" ht="12.75" x14ac:dyDescent="0.2">
      <c r="A159" s="55"/>
      <c r="B159" s="10"/>
      <c r="C159" s="10" t="s">
        <v>358</v>
      </c>
      <c r="D159" s="10"/>
      <c r="E159" s="10" t="s">
        <v>109</v>
      </c>
      <c r="F159" s="180">
        <v>4</v>
      </c>
      <c r="G159" s="180"/>
      <c r="H159" s="279">
        <v>0</v>
      </c>
      <c r="I159" s="279"/>
      <c r="J159" s="3"/>
      <c r="K159" s="10"/>
      <c r="L159" s="10"/>
      <c r="M159" s="10"/>
      <c r="N159" s="3"/>
      <c r="O159" s="173"/>
      <c r="P159" s="174"/>
      <c r="Q159" s="174"/>
      <c r="R159" s="175"/>
      <c r="S159" s="3"/>
      <c r="T159" s="3"/>
      <c r="U159" s="3"/>
      <c r="V159" s="3"/>
    </row>
    <row r="160" spans="1:22" s="4" customFormat="1" ht="12.75" x14ac:dyDescent="0.2">
      <c r="A160" s="55"/>
      <c r="B160" s="10"/>
      <c r="C160" s="10" t="s">
        <v>359</v>
      </c>
      <c r="D160" s="10"/>
      <c r="E160" s="10" t="s">
        <v>361</v>
      </c>
      <c r="F160" s="180">
        <v>14</v>
      </c>
      <c r="G160" s="180">
        <v>2</v>
      </c>
      <c r="H160" s="279">
        <v>1</v>
      </c>
      <c r="I160" s="279">
        <v>0</v>
      </c>
      <c r="J160" s="3"/>
      <c r="K160" s="10"/>
      <c r="L160" s="10"/>
      <c r="M160" s="10"/>
      <c r="N160" s="3"/>
      <c r="O160" s="173"/>
      <c r="P160" s="174"/>
      <c r="Q160" s="174"/>
      <c r="R160" s="175"/>
      <c r="S160" s="3"/>
      <c r="T160" s="3"/>
      <c r="U160" s="3"/>
      <c r="V160" s="3"/>
    </row>
    <row r="161" spans="1:22" s="4" customFormat="1" ht="12.75" x14ac:dyDescent="0.2">
      <c r="A161" s="55"/>
      <c r="B161" s="10"/>
      <c r="C161" s="10" t="s">
        <v>362</v>
      </c>
      <c r="D161" s="10"/>
      <c r="E161" s="10" t="s">
        <v>202</v>
      </c>
      <c r="F161" s="180">
        <v>572</v>
      </c>
      <c r="G161" s="180">
        <v>41</v>
      </c>
      <c r="H161" s="279">
        <v>30</v>
      </c>
      <c r="I161" s="279">
        <v>4.1333333333333302</v>
      </c>
      <c r="J161" s="3"/>
      <c r="K161" s="10"/>
      <c r="L161" s="10"/>
      <c r="M161" s="10"/>
      <c r="N161" s="3"/>
      <c r="O161" s="173"/>
      <c r="P161" s="174"/>
      <c r="Q161" s="174"/>
      <c r="R161" s="175"/>
      <c r="S161" s="3"/>
      <c r="T161" s="3"/>
      <c r="U161" s="3"/>
      <c r="V161" s="3"/>
    </row>
    <row r="162" spans="1:22" s="4" customFormat="1" ht="12.75" x14ac:dyDescent="0.2">
      <c r="A162" s="55"/>
      <c r="B162" s="10"/>
      <c r="C162" s="10" t="s">
        <v>364</v>
      </c>
      <c r="D162" s="10"/>
      <c r="E162" s="10" t="s">
        <v>365</v>
      </c>
      <c r="F162" s="180">
        <v>67</v>
      </c>
      <c r="G162" s="180">
        <v>1</v>
      </c>
      <c r="H162" s="279">
        <v>1</v>
      </c>
      <c r="I162" s="279">
        <v>1</v>
      </c>
      <c r="J162" s="3"/>
      <c r="K162" s="10"/>
      <c r="L162" s="10"/>
      <c r="M162" s="10"/>
      <c r="N162" s="3"/>
      <c r="O162" s="173"/>
      <c r="P162" s="174"/>
      <c r="Q162" s="174"/>
      <c r="R162" s="175"/>
      <c r="S162" s="3"/>
      <c r="T162" s="3"/>
      <c r="U162" s="3"/>
      <c r="V162" s="3"/>
    </row>
    <row r="163" spans="1:22" s="4" customFormat="1" ht="12.75" x14ac:dyDescent="0.2">
      <c r="A163" s="55"/>
      <c r="B163" s="10"/>
      <c r="C163" s="10" t="s">
        <v>659</v>
      </c>
      <c r="D163" s="10"/>
      <c r="E163" s="10" t="s">
        <v>108</v>
      </c>
      <c r="F163" s="180">
        <v>3</v>
      </c>
      <c r="G163" s="180"/>
      <c r="H163" s="279">
        <v>0</v>
      </c>
      <c r="I163" s="279"/>
      <c r="J163" s="3"/>
      <c r="K163" s="10"/>
      <c r="L163" s="10"/>
      <c r="M163" s="10"/>
      <c r="N163" s="3"/>
      <c r="O163" s="173"/>
      <c r="P163" s="174"/>
      <c r="Q163" s="174"/>
      <c r="R163" s="175"/>
      <c r="S163" s="3"/>
      <c r="T163" s="3"/>
      <c r="U163" s="3"/>
      <c r="V163" s="3"/>
    </row>
    <row r="164" spans="1:22" s="4" customFormat="1" ht="12.75" x14ac:dyDescent="0.2">
      <c r="A164" s="55"/>
      <c r="B164" s="10"/>
      <c r="C164" s="10" t="s">
        <v>660</v>
      </c>
      <c r="D164" s="10"/>
      <c r="E164" s="10" t="s">
        <v>108</v>
      </c>
      <c r="F164" s="180">
        <v>41</v>
      </c>
      <c r="G164" s="180">
        <v>1</v>
      </c>
      <c r="H164" s="279">
        <v>1</v>
      </c>
      <c r="I164" s="279">
        <v>0</v>
      </c>
      <c r="J164" s="3"/>
      <c r="K164" s="10"/>
      <c r="L164" s="10"/>
      <c r="M164" s="10"/>
      <c r="N164" s="3"/>
      <c r="O164" s="173"/>
      <c r="P164" s="174"/>
      <c r="Q164" s="174"/>
      <c r="R164" s="175"/>
      <c r="S164" s="3"/>
      <c r="T164" s="3"/>
      <c r="U164" s="3"/>
      <c r="V164" s="3"/>
    </row>
    <row r="165" spans="1:22" s="4" customFormat="1" ht="12.75" x14ac:dyDescent="0.2">
      <c r="A165" s="55"/>
      <c r="B165" s="10"/>
      <c r="C165" s="10" t="s">
        <v>661</v>
      </c>
      <c r="D165" s="10"/>
      <c r="E165" s="10" t="s">
        <v>103</v>
      </c>
      <c r="F165" s="180">
        <v>2</v>
      </c>
      <c r="G165" s="180"/>
      <c r="H165" s="279">
        <v>0</v>
      </c>
      <c r="I165" s="279"/>
      <c r="J165" s="3"/>
      <c r="K165" s="10"/>
      <c r="L165" s="10"/>
      <c r="M165" s="10"/>
      <c r="N165" s="3"/>
      <c r="O165" s="173"/>
      <c r="P165" s="174"/>
      <c r="Q165" s="174"/>
      <c r="R165" s="175"/>
      <c r="S165" s="3"/>
      <c r="T165" s="3"/>
      <c r="U165" s="3"/>
      <c r="V165" s="3"/>
    </row>
    <row r="166" spans="1:22" s="4" customFormat="1" ht="12.75" x14ac:dyDescent="0.2">
      <c r="A166" s="55"/>
      <c r="B166" s="10"/>
      <c r="C166" s="10" t="s">
        <v>370</v>
      </c>
      <c r="D166" s="10"/>
      <c r="E166" s="10" t="s">
        <v>103</v>
      </c>
      <c r="F166" s="180">
        <v>5</v>
      </c>
      <c r="G166" s="180"/>
      <c r="H166" s="279"/>
      <c r="I166" s="279"/>
      <c r="J166" s="3"/>
      <c r="K166" s="10"/>
      <c r="L166" s="10"/>
      <c r="M166" s="10"/>
      <c r="N166" s="3"/>
      <c r="O166" s="173"/>
      <c r="P166" s="174"/>
      <c r="Q166" s="174"/>
      <c r="R166" s="175"/>
      <c r="S166" s="3"/>
      <c r="T166" s="3"/>
      <c r="U166" s="3"/>
      <c r="V166" s="3"/>
    </row>
    <row r="167" spans="1:22" s="4" customFormat="1" ht="12.75" x14ac:dyDescent="0.2">
      <c r="A167" s="55"/>
      <c r="B167" s="10"/>
      <c r="C167" s="10" t="s">
        <v>371</v>
      </c>
      <c r="D167" s="10"/>
      <c r="E167" s="10" t="s">
        <v>372</v>
      </c>
      <c r="F167" s="180">
        <v>10</v>
      </c>
      <c r="G167" s="180"/>
      <c r="H167" s="279"/>
      <c r="I167" s="279"/>
      <c r="J167" s="3"/>
      <c r="K167" s="10"/>
      <c r="L167" s="10"/>
      <c r="M167" s="10"/>
      <c r="N167" s="3"/>
      <c r="O167" s="173"/>
      <c r="P167" s="174"/>
      <c r="Q167" s="174"/>
      <c r="R167" s="175"/>
      <c r="S167" s="3"/>
      <c r="T167" s="3"/>
      <c r="U167" s="3"/>
      <c r="V167" s="3"/>
    </row>
    <row r="168" spans="1:22" s="4" customFormat="1" ht="12.75" x14ac:dyDescent="0.2">
      <c r="A168" s="55"/>
      <c r="B168" s="10"/>
      <c r="C168" s="10" t="s">
        <v>373</v>
      </c>
      <c r="D168" s="10"/>
      <c r="E168" s="10" t="s">
        <v>103</v>
      </c>
      <c r="F168" s="180">
        <v>5</v>
      </c>
      <c r="G168" s="180"/>
      <c r="H168" s="279"/>
      <c r="I168" s="279"/>
      <c r="J168" s="3"/>
      <c r="K168" s="10"/>
      <c r="L168" s="10"/>
      <c r="M168" s="10"/>
      <c r="N168" s="3"/>
      <c r="O168" s="173"/>
      <c r="P168" s="174"/>
      <c r="Q168" s="174"/>
      <c r="R168" s="175"/>
      <c r="S168" s="3"/>
      <c r="T168" s="3"/>
      <c r="U168" s="3"/>
      <c r="V168" s="3"/>
    </row>
    <row r="169" spans="1:22" s="4" customFormat="1" ht="12.75" x14ac:dyDescent="0.2">
      <c r="A169" s="55"/>
      <c r="B169" s="10"/>
      <c r="C169" s="10" t="s">
        <v>374</v>
      </c>
      <c r="D169" s="10"/>
      <c r="E169" s="10" t="s">
        <v>210</v>
      </c>
      <c r="F169" s="180">
        <v>9</v>
      </c>
      <c r="G169" s="180">
        <v>1</v>
      </c>
      <c r="H169" s="279">
        <v>0</v>
      </c>
      <c r="I169" s="279"/>
      <c r="J169" s="3"/>
      <c r="K169" s="10"/>
      <c r="L169" s="10"/>
      <c r="M169" s="10"/>
      <c r="N169" s="3"/>
      <c r="O169" s="173"/>
      <c r="P169" s="174"/>
      <c r="Q169" s="174"/>
      <c r="R169" s="175"/>
      <c r="S169" s="3"/>
      <c r="T169" s="3"/>
      <c r="U169" s="3"/>
      <c r="V169" s="3"/>
    </row>
    <row r="170" spans="1:22" s="4" customFormat="1" ht="12.75" x14ac:dyDescent="0.2">
      <c r="A170" s="55"/>
      <c r="B170" s="10"/>
      <c r="C170" s="10" t="s">
        <v>375</v>
      </c>
      <c r="D170" s="10"/>
      <c r="E170" s="10" t="s">
        <v>301</v>
      </c>
      <c r="F170" s="180">
        <v>33</v>
      </c>
      <c r="G170" s="180">
        <v>2</v>
      </c>
      <c r="H170" s="279">
        <v>0</v>
      </c>
      <c r="I170" s="279"/>
      <c r="J170" s="3"/>
      <c r="K170" s="10"/>
      <c r="L170" s="10"/>
      <c r="M170" s="10"/>
      <c r="N170" s="3"/>
      <c r="O170" s="173"/>
      <c r="P170" s="174"/>
      <c r="Q170" s="174"/>
      <c r="R170" s="175"/>
      <c r="S170" s="3"/>
      <c r="T170" s="3"/>
      <c r="U170" s="3"/>
      <c r="V170" s="3"/>
    </row>
    <row r="171" spans="1:22" s="4" customFormat="1" ht="12.75" x14ac:dyDescent="0.2">
      <c r="A171" s="55"/>
      <c r="B171" s="10"/>
      <c r="C171" s="10" t="s">
        <v>376</v>
      </c>
      <c r="D171" s="10"/>
      <c r="E171" s="10" t="s">
        <v>104</v>
      </c>
      <c r="F171" s="180">
        <v>229</v>
      </c>
      <c r="G171" s="180">
        <v>12</v>
      </c>
      <c r="H171" s="279">
        <v>10</v>
      </c>
      <c r="I171" s="279">
        <v>0.5</v>
      </c>
      <c r="J171" s="3"/>
      <c r="K171" s="10"/>
      <c r="L171" s="10"/>
      <c r="M171" s="10"/>
      <c r="N171" s="3"/>
      <c r="O171" s="173"/>
      <c r="P171" s="174"/>
      <c r="Q171" s="174"/>
      <c r="R171" s="175"/>
      <c r="S171" s="3"/>
      <c r="T171" s="3"/>
      <c r="U171" s="3"/>
      <c r="V171" s="3"/>
    </row>
    <row r="172" spans="1:22" s="4" customFormat="1" ht="12.75" x14ac:dyDescent="0.2">
      <c r="A172" s="55"/>
      <c r="B172" s="10"/>
      <c r="C172" s="10" t="s">
        <v>378</v>
      </c>
      <c r="D172" s="10"/>
      <c r="E172" s="10" t="s">
        <v>163</v>
      </c>
      <c r="F172" s="180">
        <v>9</v>
      </c>
      <c r="G172" s="180">
        <v>2</v>
      </c>
      <c r="H172" s="279">
        <v>1</v>
      </c>
      <c r="I172" s="279">
        <v>0</v>
      </c>
      <c r="J172" s="3"/>
      <c r="K172" s="10"/>
      <c r="L172" s="10"/>
      <c r="M172" s="10"/>
      <c r="N172" s="3"/>
      <c r="O172" s="173"/>
      <c r="P172" s="174"/>
      <c r="Q172" s="174"/>
      <c r="R172" s="175"/>
      <c r="S172" s="3"/>
      <c r="T172" s="3"/>
      <c r="U172" s="3"/>
      <c r="V172" s="3"/>
    </row>
    <row r="173" spans="1:22" s="4" customFormat="1" ht="12.75" x14ac:dyDescent="0.2">
      <c r="A173" s="55"/>
      <c r="B173" s="10"/>
      <c r="C173" s="10" t="s">
        <v>379</v>
      </c>
      <c r="D173" s="10"/>
      <c r="E173" s="10" t="s">
        <v>380</v>
      </c>
      <c r="F173" s="180">
        <v>109</v>
      </c>
      <c r="G173" s="180">
        <v>16</v>
      </c>
      <c r="H173" s="279">
        <v>12</v>
      </c>
      <c r="I173" s="279">
        <v>1.9166666666666701</v>
      </c>
      <c r="J173" s="3"/>
      <c r="K173" s="10"/>
      <c r="L173" s="10"/>
      <c r="M173" s="10"/>
      <c r="N173" s="3"/>
      <c r="O173" s="173"/>
      <c r="P173" s="174"/>
      <c r="Q173" s="174"/>
      <c r="R173" s="175"/>
      <c r="S173" s="3"/>
      <c r="T173" s="3"/>
      <c r="U173" s="3"/>
      <c r="V173" s="3"/>
    </row>
    <row r="174" spans="1:22" s="4" customFormat="1" ht="12.75" x14ac:dyDescent="0.2">
      <c r="A174" s="55"/>
      <c r="B174" s="10"/>
      <c r="C174" s="10" t="s">
        <v>662</v>
      </c>
      <c r="D174" s="10"/>
      <c r="E174" s="10" t="s">
        <v>83</v>
      </c>
      <c r="F174" s="180">
        <v>3</v>
      </c>
      <c r="G174" s="180"/>
      <c r="H174" s="279"/>
      <c r="I174" s="279"/>
      <c r="J174" s="3"/>
      <c r="K174" s="10"/>
      <c r="L174" s="10"/>
      <c r="M174" s="10"/>
      <c r="N174" s="3"/>
      <c r="O174" s="173"/>
      <c r="P174" s="174"/>
      <c r="Q174" s="174"/>
      <c r="R174" s="175"/>
      <c r="S174" s="3"/>
      <c r="T174" s="3"/>
      <c r="U174" s="3"/>
      <c r="V174" s="3"/>
    </row>
    <row r="175" spans="1:22" s="4" customFormat="1" ht="12.75" x14ac:dyDescent="0.2">
      <c r="A175" s="55"/>
      <c r="B175" s="10"/>
      <c r="C175" s="10" t="s">
        <v>382</v>
      </c>
      <c r="D175" s="10"/>
      <c r="E175" s="10" t="s">
        <v>83</v>
      </c>
      <c r="F175" s="180">
        <v>39</v>
      </c>
      <c r="G175" s="180"/>
      <c r="H175" s="279"/>
      <c r="I175" s="279"/>
      <c r="J175" s="3"/>
      <c r="K175" s="10"/>
      <c r="L175" s="10"/>
      <c r="M175" s="10"/>
      <c r="N175" s="3"/>
      <c r="O175" s="173"/>
      <c r="P175" s="174"/>
      <c r="Q175" s="174"/>
      <c r="R175" s="175"/>
      <c r="S175" s="3"/>
      <c r="T175" s="3"/>
      <c r="U175" s="3"/>
      <c r="V175" s="3"/>
    </row>
    <row r="176" spans="1:22" s="4" customFormat="1" ht="12.75" x14ac:dyDescent="0.2">
      <c r="A176" s="55"/>
      <c r="B176" s="10"/>
      <c r="C176" s="10" t="s">
        <v>385</v>
      </c>
      <c r="D176" s="10"/>
      <c r="E176" s="10" t="s">
        <v>186</v>
      </c>
      <c r="F176" s="180">
        <v>82</v>
      </c>
      <c r="G176" s="180">
        <v>4</v>
      </c>
      <c r="H176" s="279">
        <v>4</v>
      </c>
      <c r="I176" s="279">
        <v>0.75</v>
      </c>
      <c r="J176" s="3"/>
      <c r="K176" s="10"/>
      <c r="L176" s="10"/>
      <c r="M176" s="10"/>
      <c r="N176" s="3"/>
      <c r="O176" s="173"/>
      <c r="P176" s="174"/>
      <c r="Q176" s="174"/>
      <c r="R176" s="175"/>
      <c r="S176" s="3"/>
      <c r="T176" s="3"/>
      <c r="U176" s="3"/>
      <c r="V176" s="3"/>
    </row>
    <row r="177" spans="1:22" s="4" customFormat="1" ht="12.75" x14ac:dyDescent="0.2">
      <c r="A177" s="55"/>
      <c r="B177" s="10"/>
      <c r="C177" s="10" t="s">
        <v>663</v>
      </c>
      <c r="D177" s="10"/>
      <c r="E177" s="10" t="s">
        <v>186</v>
      </c>
      <c r="F177" s="180">
        <v>11</v>
      </c>
      <c r="G177" s="180">
        <v>1</v>
      </c>
      <c r="H177" s="279">
        <v>1</v>
      </c>
      <c r="I177" s="279">
        <v>0</v>
      </c>
      <c r="J177" s="3"/>
      <c r="K177" s="10"/>
      <c r="L177" s="10"/>
      <c r="M177" s="10"/>
      <c r="N177" s="3"/>
      <c r="O177" s="173"/>
      <c r="P177" s="174"/>
      <c r="Q177" s="174"/>
      <c r="R177" s="175"/>
      <c r="S177" s="3"/>
      <c r="T177" s="3"/>
      <c r="U177" s="3"/>
      <c r="V177" s="3"/>
    </row>
    <row r="178" spans="1:22" s="4" customFormat="1" ht="12.75" x14ac:dyDescent="0.2">
      <c r="A178" s="55"/>
      <c r="B178" s="10"/>
      <c r="C178" s="10" t="s">
        <v>387</v>
      </c>
      <c r="D178" s="10"/>
      <c r="E178" s="10" t="s">
        <v>123</v>
      </c>
      <c r="F178" s="180">
        <v>17</v>
      </c>
      <c r="G178" s="180"/>
      <c r="H178" s="279">
        <v>0</v>
      </c>
      <c r="I178" s="279"/>
      <c r="J178" s="3"/>
      <c r="K178" s="10"/>
      <c r="L178" s="10"/>
      <c r="M178" s="10"/>
      <c r="N178" s="3"/>
      <c r="O178" s="173"/>
      <c r="P178" s="174"/>
      <c r="Q178" s="174"/>
      <c r="R178" s="175"/>
      <c r="S178" s="3"/>
      <c r="T178" s="3"/>
      <c r="U178" s="3"/>
      <c r="V178" s="3"/>
    </row>
    <row r="179" spans="1:22" s="4" customFormat="1" ht="12.75" x14ac:dyDescent="0.2">
      <c r="A179" s="55"/>
      <c r="B179" s="10"/>
      <c r="C179" s="10" t="s">
        <v>389</v>
      </c>
      <c r="D179" s="10"/>
      <c r="E179" s="10" t="s">
        <v>109</v>
      </c>
      <c r="F179" s="180">
        <v>6</v>
      </c>
      <c r="G179" s="180"/>
      <c r="H179" s="279"/>
      <c r="I179" s="279"/>
      <c r="J179" s="3"/>
      <c r="K179" s="10"/>
      <c r="L179" s="10"/>
      <c r="M179" s="10"/>
      <c r="N179" s="3"/>
      <c r="O179" s="173"/>
      <c r="P179" s="174"/>
      <c r="Q179" s="174"/>
      <c r="R179" s="175"/>
      <c r="S179" s="3"/>
      <c r="T179" s="3"/>
      <c r="U179" s="3"/>
      <c r="V179" s="3"/>
    </row>
    <row r="180" spans="1:22" s="4" customFormat="1" ht="12.75" x14ac:dyDescent="0.2">
      <c r="A180" s="55"/>
      <c r="B180" s="10"/>
      <c r="C180" s="10" t="s">
        <v>392</v>
      </c>
      <c r="D180" s="10"/>
      <c r="E180" s="10" t="s">
        <v>393</v>
      </c>
      <c r="F180" s="180">
        <v>4</v>
      </c>
      <c r="G180" s="180">
        <v>1</v>
      </c>
      <c r="H180" s="279">
        <v>0</v>
      </c>
      <c r="I180" s="279"/>
      <c r="J180" s="3"/>
      <c r="K180" s="10"/>
      <c r="L180" s="10"/>
      <c r="M180" s="10"/>
      <c r="N180" s="3"/>
      <c r="O180" s="173"/>
      <c r="P180" s="174"/>
      <c r="Q180" s="174"/>
      <c r="R180" s="175"/>
      <c r="S180" s="3"/>
      <c r="T180" s="3"/>
      <c r="U180" s="3"/>
      <c r="V180" s="3"/>
    </row>
    <row r="181" spans="1:22" s="4" customFormat="1" ht="12.75" x14ac:dyDescent="0.2">
      <c r="A181" s="55"/>
      <c r="B181" s="10"/>
      <c r="C181" s="10" t="s">
        <v>394</v>
      </c>
      <c r="D181" s="10"/>
      <c r="E181" s="10" t="s">
        <v>85</v>
      </c>
      <c r="F181" s="180">
        <v>11</v>
      </c>
      <c r="G181" s="180"/>
      <c r="H181" s="279"/>
      <c r="I181" s="279"/>
      <c r="J181" s="3"/>
      <c r="K181" s="10"/>
      <c r="L181" s="10"/>
      <c r="M181" s="10"/>
      <c r="N181" s="3"/>
      <c r="O181" s="173"/>
      <c r="P181" s="174"/>
      <c r="Q181" s="174"/>
      <c r="R181" s="175"/>
      <c r="S181" s="3"/>
      <c r="T181" s="3"/>
      <c r="U181" s="3"/>
      <c r="V181" s="3"/>
    </row>
    <row r="182" spans="1:22" s="4" customFormat="1" ht="12.75" x14ac:dyDescent="0.2">
      <c r="A182" s="55"/>
      <c r="B182" s="10"/>
      <c r="C182" s="10" t="s">
        <v>664</v>
      </c>
      <c r="D182" s="10"/>
      <c r="E182" s="10" t="s">
        <v>119</v>
      </c>
      <c r="F182" s="180">
        <v>5</v>
      </c>
      <c r="G182" s="180"/>
      <c r="H182" s="279"/>
      <c r="I182" s="279"/>
      <c r="J182" s="3"/>
      <c r="K182" s="10"/>
      <c r="L182" s="10"/>
      <c r="M182" s="10"/>
      <c r="N182" s="3"/>
      <c r="O182" s="173"/>
      <c r="P182" s="174"/>
      <c r="Q182" s="174"/>
      <c r="R182" s="175"/>
      <c r="S182" s="3"/>
      <c r="T182" s="3"/>
      <c r="U182" s="3"/>
      <c r="V182" s="3"/>
    </row>
    <row r="183" spans="1:22" s="4" customFormat="1" ht="12.75" x14ac:dyDescent="0.2">
      <c r="A183" s="55"/>
      <c r="B183" s="10"/>
      <c r="C183" s="10" t="s">
        <v>395</v>
      </c>
      <c r="D183" s="10"/>
      <c r="E183" s="10" t="s">
        <v>119</v>
      </c>
      <c r="F183" s="180">
        <v>497</v>
      </c>
      <c r="G183" s="180">
        <v>20</v>
      </c>
      <c r="H183" s="279">
        <v>17</v>
      </c>
      <c r="I183" s="279">
        <v>1.4117647058823499</v>
      </c>
      <c r="J183" s="3"/>
      <c r="K183" s="10"/>
      <c r="L183" s="10"/>
      <c r="M183" s="10"/>
      <c r="N183" s="3"/>
      <c r="O183" s="173"/>
      <c r="P183" s="174"/>
      <c r="Q183" s="174"/>
      <c r="R183" s="175"/>
      <c r="S183" s="3"/>
      <c r="T183" s="3"/>
      <c r="U183" s="3"/>
      <c r="V183" s="3"/>
    </row>
    <row r="184" spans="1:22" s="4" customFormat="1" ht="12.75" x14ac:dyDescent="0.2">
      <c r="A184" s="55"/>
      <c r="B184" s="10"/>
      <c r="C184" s="10" t="s">
        <v>396</v>
      </c>
      <c r="D184" s="10"/>
      <c r="E184" s="10" t="s">
        <v>96</v>
      </c>
      <c r="F184" s="180">
        <v>7</v>
      </c>
      <c r="G184" s="180">
        <v>1</v>
      </c>
      <c r="H184" s="279">
        <v>0</v>
      </c>
      <c r="I184" s="279"/>
      <c r="J184" s="3"/>
      <c r="K184" s="10"/>
      <c r="L184" s="10"/>
      <c r="M184" s="10"/>
      <c r="N184" s="3"/>
      <c r="O184" s="173"/>
      <c r="P184" s="174"/>
      <c r="Q184" s="174"/>
      <c r="R184" s="175"/>
      <c r="S184" s="3"/>
      <c r="T184" s="3"/>
      <c r="U184" s="3"/>
      <c r="V184" s="3"/>
    </row>
    <row r="185" spans="1:22" s="4" customFormat="1" ht="12.75" x14ac:dyDescent="0.2">
      <c r="A185" s="55"/>
      <c r="B185" s="10"/>
      <c r="C185" s="10" t="s">
        <v>665</v>
      </c>
      <c r="D185" s="10"/>
      <c r="E185" s="10" t="s">
        <v>99</v>
      </c>
      <c r="F185" s="180">
        <v>5</v>
      </c>
      <c r="G185" s="180">
        <v>2</v>
      </c>
      <c r="H185" s="279">
        <v>1</v>
      </c>
      <c r="I185" s="279">
        <v>8</v>
      </c>
      <c r="J185" s="3"/>
      <c r="K185" s="10"/>
      <c r="L185" s="10"/>
      <c r="M185" s="10"/>
      <c r="N185" s="3"/>
      <c r="O185" s="173"/>
      <c r="P185" s="174"/>
      <c r="Q185" s="174"/>
      <c r="R185" s="175"/>
      <c r="S185" s="3"/>
      <c r="T185" s="3"/>
      <c r="U185" s="3"/>
      <c r="V185" s="3"/>
    </row>
    <row r="186" spans="1:22" s="4" customFormat="1" ht="12.75" x14ac:dyDescent="0.2">
      <c r="A186" s="55"/>
      <c r="B186" s="10"/>
      <c r="C186" s="10" t="s">
        <v>665</v>
      </c>
      <c r="D186" s="10"/>
      <c r="E186" s="10" t="s">
        <v>76</v>
      </c>
      <c r="F186" s="180">
        <v>3</v>
      </c>
      <c r="G186" s="180"/>
      <c r="H186" s="279"/>
      <c r="I186" s="279"/>
      <c r="J186" s="3"/>
      <c r="K186" s="10"/>
      <c r="L186" s="10"/>
      <c r="M186" s="10"/>
      <c r="N186" s="3"/>
      <c r="O186" s="173"/>
      <c r="P186" s="174"/>
      <c r="Q186" s="174"/>
      <c r="R186" s="175"/>
      <c r="S186" s="3"/>
      <c r="T186" s="3"/>
      <c r="U186" s="3"/>
      <c r="V186" s="3"/>
    </row>
    <row r="187" spans="1:22" s="4" customFormat="1" ht="12.75" x14ac:dyDescent="0.2">
      <c r="A187" s="55"/>
      <c r="B187" s="10"/>
      <c r="C187" s="10" t="s">
        <v>397</v>
      </c>
      <c r="D187" s="10"/>
      <c r="E187" s="10" t="s">
        <v>99</v>
      </c>
      <c r="F187" s="180">
        <v>1</v>
      </c>
      <c r="G187" s="180"/>
      <c r="H187" s="279"/>
      <c r="I187" s="279"/>
      <c r="J187" s="3"/>
      <c r="K187" s="10"/>
      <c r="L187" s="10"/>
      <c r="M187" s="10"/>
      <c r="N187" s="3"/>
      <c r="O187" s="173"/>
      <c r="P187" s="174"/>
      <c r="Q187" s="174"/>
      <c r="R187" s="175"/>
      <c r="S187" s="3"/>
      <c r="T187" s="3"/>
      <c r="U187" s="3"/>
      <c r="V187" s="3"/>
    </row>
    <row r="188" spans="1:22" s="4" customFormat="1" ht="12.75" x14ac:dyDescent="0.2">
      <c r="A188" s="55"/>
      <c r="B188" s="10"/>
      <c r="C188" s="10" t="s">
        <v>397</v>
      </c>
      <c r="D188" s="10"/>
      <c r="E188" s="10" t="s">
        <v>76</v>
      </c>
      <c r="F188" s="180">
        <v>129</v>
      </c>
      <c r="G188" s="180">
        <v>5</v>
      </c>
      <c r="H188" s="279">
        <v>4</v>
      </c>
      <c r="I188" s="279">
        <v>3.25</v>
      </c>
      <c r="J188" s="3"/>
      <c r="K188" s="10"/>
      <c r="L188" s="10"/>
      <c r="M188" s="10"/>
      <c r="N188" s="3"/>
      <c r="O188" s="173"/>
      <c r="P188" s="174"/>
      <c r="Q188" s="174"/>
      <c r="R188" s="175"/>
      <c r="S188" s="3"/>
      <c r="T188" s="3"/>
      <c r="U188" s="3"/>
      <c r="V188" s="3"/>
    </row>
    <row r="189" spans="1:22" s="4" customFormat="1" ht="12.75" x14ac:dyDescent="0.2">
      <c r="A189" s="55"/>
      <c r="B189" s="10"/>
      <c r="C189" s="10" t="s">
        <v>398</v>
      </c>
      <c r="D189" s="10"/>
      <c r="E189" s="10" t="s">
        <v>386</v>
      </c>
      <c r="F189" s="180">
        <v>25</v>
      </c>
      <c r="G189" s="180"/>
      <c r="H189" s="279">
        <v>0</v>
      </c>
      <c r="I189" s="279"/>
      <c r="J189" s="3"/>
      <c r="K189" s="10"/>
      <c r="L189" s="10"/>
      <c r="M189" s="10"/>
      <c r="N189" s="3"/>
      <c r="O189" s="173"/>
      <c r="P189" s="174"/>
      <c r="Q189" s="174"/>
      <c r="R189" s="175"/>
      <c r="S189" s="3"/>
      <c r="T189" s="3"/>
      <c r="U189" s="3"/>
      <c r="V189" s="3"/>
    </row>
    <row r="190" spans="1:22" s="4" customFormat="1" ht="12.75" x14ac:dyDescent="0.2">
      <c r="A190" s="55"/>
      <c r="B190" s="10"/>
      <c r="C190" s="10" t="s">
        <v>666</v>
      </c>
      <c r="D190" s="10"/>
      <c r="E190" s="10" t="s">
        <v>386</v>
      </c>
      <c r="F190" s="180">
        <v>10</v>
      </c>
      <c r="G190" s="180"/>
      <c r="H190" s="279">
        <v>0</v>
      </c>
      <c r="I190" s="279"/>
      <c r="J190" s="3"/>
      <c r="K190" s="10"/>
      <c r="L190" s="10"/>
      <c r="M190" s="10"/>
      <c r="N190" s="3"/>
      <c r="O190" s="173"/>
      <c r="P190" s="174"/>
      <c r="Q190" s="174"/>
      <c r="R190" s="175"/>
      <c r="S190" s="3"/>
      <c r="T190" s="3"/>
      <c r="U190" s="3"/>
      <c r="V190" s="3"/>
    </row>
    <row r="191" spans="1:22" s="4" customFormat="1" ht="12.75" x14ac:dyDescent="0.2">
      <c r="A191" s="55"/>
      <c r="B191" s="10"/>
      <c r="C191" s="10" t="s">
        <v>400</v>
      </c>
      <c r="D191" s="10"/>
      <c r="E191" s="10" t="s">
        <v>381</v>
      </c>
      <c r="F191" s="180">
        <v>29</v>
      </c>
      <c r="G191" s="180">
        <v>2</v>
      </c>
      <c r="H191" s="279">
        <v>1</v>
      </c>
      <c r="I191" s="279">
        <v>0</v>
      </c>
      <c r="J191" s="3"/>
      <c r="K191" s="10"/>
      <c r="L191" s="10"/>
      <c r="M191" s="10"/>
      <c r="N191" s="3"/>
      <c r="O191" s="173"/>
      <c r="P191" s="174"/>
      <c r="Q191" s="174"/>
      <c r="R191" s="175"/>
      <c r="S191" s="3"/>
      <c r="T191" s="3"/>
      <c r="U191" s="3"/>
      <c r="V191" s="3"/>
    </row>
    <row r="192" spans="1:22" s="4" customFormat="1" ht="12.75" x14ac:dyDescent="0.2">
      <c r="A192" s="55"/>
      <c r="B192" s="10"/>
      <c r="C192" s="10" t="s">
        <v>401</v>
      </c>
      <c r="D192" s="10"/>
      <c r="E192" s="10" t="s">
        <v>174</v>
      </c>
      <c r="F192" s="180">
        <v>677</v>
      </c>
      <c r="G192" s="180">
        <v>75</v>
      </c>
      <c r="H192" s="279">
        <v>51</v>
      </c>
      <c r="I192" s="279">
        <v>2.0392156862745101</v>
      </c>
      <c r="J192" s="3"/>
      <c r="K192" s="10"/>
      <c r="L192" s="10"/>
      <c r="M192" s="10"/>
      <c r="N192" s="3"/>
      <c r="O192" s="173"/>
      <c r="P192" s="174"/>
      <c r="Q192" s="174"/>
      <c r="R192" s="175"/>
      <c r="S192" s="3"/>
      <c r="T192" s="3"/>
      <c r="U192" s="3"/>
      <c r="V192" s="3"/>
    </row>
    <row r="193" spans="1:22" s="4" customFormat="1" ht="12.75" x14ac:dyDescent="0.2">
      <c r="A193" s="55"/>
      <c r="B193" s="10"/>
      <c r="C193" s="10" t="s">
        <v>403</v>
      </c>
      <c r="D193" s="10"/>
      <c r="E193" s="10" t="s">
        <v>391</v>
      </c>
      <c r="F193" s="180">
        <v>14</v>
      </c>
      <c r="G193" s="180">
        <v>1</v>
      </c>
      <c r="H193" s="279">
        <v>2</v>
      </c>
      <c r="I193" s="279">
        <v>2.5</v>
      </c>
      <c r="J193" s="3"/>
      <c r="K193" s="10"/>
      <c r="L193" s="10"/>
      <c r="M193" s="10"/>
      <c r="N193" s="3"/>
      <c r="O193" s="173"/>
      <c r="P193" s="174"/>
      <c r="Q193" s="174"/>
      <c r="R193" s="175"/>
      <c r="S193" s="3"/>
      <c r="T193" s="3"/>
      <c r="U193" s="3"/>
      <c r="V193" s="3"/>
    </row>
    <row r="194" spans="1:22" s="4" customFormat="1" ht="12.75" x14ac:dyDescent="0.2">
      <c r="A194" s="55"/>
      <c r="B194" s="10"/>
      <c r="C194" s="10" t="s">
        <v>405</v>
      </c>
      <c r="D194" s="10"/>
      <c r="E194" s="10" t="s">
        <v>154</v>
      </c>
      <c r="F194" s="180">
        <v>45</v>
      </c>
      <c r="G194" s="180">
        <v>1</v>
      </c>
      <c r="H194" s="279">
        <v>1</v>
      </c>
      <c r="I194" s="279">
        <v>4</v>
      </c>
      <c r="J194" s="3"/>
      <c r="K194" s="10"/>
      <c r="L194" s="10"/>
      <c r="M194" s="10"/>
      <c r="N194" s="3"/>
      <c r="O194" s="173"/>
      <c r="P194" s="174"/>
      <c r="Q194" s="174"/>
      <c r="R194" s="175"/>
      <c r="S194" s="3"/>
      <c r="T194" s="3"/>
      <c r="U194" s="3"/>
      <c r="V194" s="3"/>
    </row>
    <row r="195" spans="1:22" s="4" customFormat="1" ht="12.75" x14ac:dyDescent="0.2">
      <c r="A195" s="55"/>
      <c r="B195" s="10"/>
      <c r="C195" s="10" t="s">
        <v>406</v>
      </c>
      <c r="D195" s="10"/>
      <c r="E195" s="10" t="s">
        <v>407</v>
      </c>
      <c r="F195" s="180">
        <v>24</v>
      </c>
      <c r="G195" s="180"/>
      <c r="H195" s="279"/>
      <c r="I195" s="279"/>
      <c r="J195" s="3"/>
      <c r="K195" s="10"/>
      <c r="L195" s="10"/>
      <c r="M195" s="10"/>
      <c r="N195" s="3"/>
      <c r="O195" s="173"/>
      <c r="P195" s="174"/>
      <c r="Q195" s="174"/>
      <c r="R195" s="175"/>
      <c r="S195" s="3"/>
      <c r="T195" s="3"/>
      <c r="U195" s="3"/>
      <c r="V195" s="3"/>
    </row>
    <row r="196" spans="1:22" s="4" customFormat="1" ht="12.75" x14ac:dyDescent="0.2">
      <c r="A196" s="55"/>
      <c r="B196" s="10"/>
      <c r="C196" s="10" t="s">
        <v>409</v>
      </c>
      <c r="D196" s="10"/>
      <c r="E196" s="10" t="s">
        <v>92</v>
      </c>
      <c r="F196" s="180">
        <v>39</v>
      </c>
      <c r="G196" s="180">
        <v>2</v>
      </c>
      <c r="H196" s="279">
        <v>1</v>
      </c>
      <c r="I196" s="279">
        <v>7</v>
      </c>
      <c r="J196" s="3"/>
      <c r="K196" s="10"/>
      <c r="L196" s="10"/>
      <c r="M196" s="10"/>
      <c r="N196" s="3"/>
      <c r="O196" s="173"/>
      <c r="P196" s="174"/>
      <c r="Q196" s="174"/>
      <c r="R196" s="175"/>
      <c r="S196" s="3"/>
      <c r="T196" s="3"/>
      <c r="U196" s="3"/>
      <c r="V196" s="3"/>
    </row>
    <row r="197" spans="1:22" s="4" customFormat="1" ht="12.75" x14ac:dyDescent="0.2">
      <c r="A197" s="55"/>
      <c r="B197" s="10"/>
      <c r="C197" s="10" t="s">
        <v>411</v>
      </c>
      <c r="D197" s="10"/>
      <c r="E197" s="10" t="s">
        <v>412</v>
      </c>
      <c r="F197" s="180">
        <v>41</v>
      </c>
      <c r="G197" s="180">
        <v>6</v>
      </c>
      <c r="H197" s="279">
        <v>5</v>
      </c>
      <c r="I197" s="279">
        <v>2.8</v>
      </c>
      <c r="J197" s="3"/>
      <c r="K197" s="10"/>
      <c r="L197" s="10"/>
      <c r="M197" s="10"/>
      <c r="N197" s="3"/>
      <c r="O197" s="173"/>
      <c r="P197" s="174"/>
      <c r="Q197" s="174"/>
      <c r="R197" s="175"/>
      <c r="S197" s="3"/>
      <c r="T197" s="3"/>
      <c r="U197" s="3"/>
      <c r="V197" s="3"/>
    </row>
    <row r="198" spans="1:22" s="4" customFormat="1" ht="12.75" x14ac:dyDescent="0.2">
      <c r="A198" s="55"/>
      <c r="B198" s="10"/>
      <c r="C198" s="10" t="s">
        <v>411</v>
      </c>
      <c r="D198" s="10"/>
      <c r="E198" s="10" t="s">
        <v>322</v>
      </c>
      <c r="F198" s="180">
        <v>1</v>
      </c>
      <c r="G198" s="180"/>
      <c r="H198" s="279"/>
      <c r="I198" s="279"/>
      <c r="J198" s="3"/>
      <c r="K198" s="10"/>
      <c r="L198" s="10"/>
      <c r="M198" s="10"/>
      <c r="N198" s="3"/>
      <c r="O198" s="173"/>
      <c r="P198" s="174"/>
      <c r="Q198" s="174"/>
      <c r="R198" s="175"/>
      <c r="S198" s="3"/>
      <c r="T198" s="3"/>
      <c r="U198" s="3"/>
      <c r="V198" s="3"/>
    </row>
    <row r="199" spans="1:22" s="4" customFormat="1" ht="12.75" x14ac:dyDescent="0.2">
      <c r="A199" s="55"/>
      <c r="B199" s="10"/>
      <c r="C199" s="10" t="s">
        <v>413</v>
      </c>
      <c r="D199" s="10"/>
      <c r="E199" s="10" t="s">
        <v>322</v>
      </c>
      <c r="F199" s="180">
        <v>68</v>
      </c>
      <c r="G199" s="180">
        <v>4</v>
      </c>
      <c r="H199" s="279">
        <v>4</v>
      </c>
      <c r="I199" s="279">
        <v>0.75</v>
      </c>
      <c r="J199" s="3"/>
      <c r="K199" s="10"/>
      <c r="L199" s="10"/>
      <c r="M199" s="10"/>
      <c r="N199" s="3"/>
      <c r="O199" s="173"/>
      <c r="P199" s="174"/>
      <c r="Q199" s="174"/>
      <c r="R199" s="175"/>
      <c r="S199" s="3"/>
      <c r="T199" s="3"/>
      <c r="U199" s="3"/>
      <c r="V199" s="3"/>
    </row>
    <row r="200" spans="1:22" s="4" customFormat="1" ht="12.75" x14ac:dyDescent="0.2">
      <c r="A200" s="55"/>
      <c r="B200" s="10"/>
      <c r="C200" s="10" t="s">
        <v>667</v>
      </c>
      <c r="D200" s="10"/>
      <c r="E200" s="10" t="s">
        <v>108</v>
      </c>
      <c r="F200" s="180">
        <v>130</v>
      </c>
      <c r="G200" s="180">
        <v>10</v>
      </c>
      <c r="H200" s="279">
        <v>6</v>
      </c>
      <c r="I200" s="279">
        <v>1</v>
      </c>
      <c r="J200" s="3"/>
      <c r="K200" s="10"/>
      <c r="L200" s="10"/>
      <c r="M200" s="10"/>
      <c r="N200" s="3"/>
      <c r="O200" s="173"/>
      <c r="P200" s="174"/>
      <c r="Q200" s="174"/>
      <c r="R200" s="175"/>
      <c r="S200" s="3"/>
      <c r="T200" s="3"/>
      <c r="U200" s="3"/>
      <c r="V200" s="3"/>
    </row>
    <row r="201" spans="1:22" s="4" customFormat="1" ht="12.75" x14ac:dyDescent="0.2">
      <c r="A201" s="55"/>
      <c r="B201" s="10"/>
      <c r="C201" s="10" t="s">
        <v>415</v>
      </c>
      <c r="D201" s="10"/>
      <c r="E201" s="10" t="s">
        <v>78</v>
      </c>
      <c r="F201" s="180">
        <v>14</v>
      </c>
      <c r="G201" s="180">
        <v>1</v>
      </c>
      <c r="H201" s="279">
        <v>0</v>
      </c>
      <c r="I201" s="279"/>
      <c r="J201" s="3"/>
      <c r="K201" s="10"/>
      <c r="L201" s="10"/>
      <c r="M201" s="10"/>
      <c r="N201" s="3"/>
      <c r="O201" s="173"/>
      <c r="P201" s="174"/>
      <c r="Q201" s="174"/>
      <c r="R201" s="175"/>
      <c r="S201" s="3"/>
      <c r="T201" s="3"/>
      <c r="U201" s="3"/>
      <c r="V201" s="3"/>
    </row>
    <row r="202" spans="1:22" s="4" customFormat="1" ht="12.75" x14ac:dyDescent="0.2">
      <c r="A202" s="55"/>
      <c r="B202" s="10"/>
      <c r="C202" s="10" t="s">
        <v>417</v>
      </c>
      <c r="D202" s="10"/>
      <c r="E202" s="10" t="s">
        <v>109</v>
      </c>
      <c r="F202" s="180">
        <v>24</v>
      </c>
      <c r="G202" s="180">
        <v>1</v>
      </c>
      <c r="H202" s="279">
        <v>2</v>
      </c>
      <c r="I202" s="279">
        <v>12.5</v>
      </c>
      <c r="J202" s="3"/>
      <c r="K202" s="10"/>
      <c r="L202" s="10"/>
      <c r="M202" s="10"/>
      <c r="N202" s="3"/>
      <c r="O202" s="173"/>
      <c r="P202" s="174"/>
      <c r="Q202" s="174"/>
      <c r="R202" s="175"/>
      <c r="S202" s="3"/>
      <c r="T202" s="3"/>
      <c r="U202" s="3"/>
      <c r="V202" s="3"/>
    </row>
    <row r="203" spans="1:22" s="4" customFormat="1" ht="12.75" x14ac:dyDescent="0.2">
      <c r="A203" s="55"/>
      <c r="B203" s="10"/>
      <c r="C203" s="10" t="s">
        <v>418</v>
      </c>
      <c r="D203" s="10"/>
      <c r="E203" s="10" t="s">
        <v>286</v>
      </c>
      <c r="F203" s="180">
        <v>68</v>
      </c>
      <c r="G203" s="180">
        <v>16</v>
      </c>
      <c r="H203" s="279">
        <v>8</v>
      </c>
      <c r="I203" s="279">
        <v>1.875</v>
      </c>
      <c r="J203" s="3"/>
      <c r="K203" s="10"/>
      <c r="L203" s="10"/>
      <c r="M203" s="10"/>
      <c r="N203" s="3"/>
      <c r="O203" s="173"/>
      <c r="P203" s="174"/>
      <c r="Q203" s="174"/>
      <c r="R203" s="175"/>
      <c r="S203" s="3"/>
      <c r="T203" s="3"/>
      <c r="U203" s="3"/>
      <c r="V203" s="3"/>
    </row>
    <row r="204" spans="1:22" s="4" customFormat="1" ht="12.75" x14ac:dyDescent="0.2">
      <c r="A204" s="55"/>
      <c r="B204" s="10"/>
      <c r="C204" s="10" t="s">
        <v>419</v>
      </c>
      <c r="D204" s="10"/>
      <c r="E204" s="10" t="s">
        <v>294</v>
      </c>
      <c r="F204" s="180">
        <v>19</v>
      </c>
      <c r="G204" s="180">
        <v>2</v>
      </c>
      <c r="H204" s="279">
        <v>2</v>
      </c>
      <c r="I204" s="279">
        <v>1.5</v>
      </c>
      <c r="J204" s="3"/>
      <c r="K204" s="10"/>
      <c r="L204" s="10"/>
      <c r="M204" s="10"/>
      <c r="N204" s="3"/>
      <c r="O204" s="173"/>
      <c r="P204" s="174"/>
      <c r="Q204" s="174"/>
      <c r="R204" s="175"/>
      <c r="S204" s="3"/>
      <c r="T204" s="3"/>
      <c r="U204" s="3"/>
      <c r="V204" s="3"/>
    </row>
    <row r="205" spans="1:22" s="4" customFormat="1" ht="12.75" x14ac:dyDescent="0.2">
      <c r="A205" s="55"/>
      <c r="B205" s="10"/>
      <c r="C205" s="10" t="s">
        <v>420</v>
      </c>
      <c r="D205" s="10"/>
      <c r="E205" s="10" t="s">
        <v>408</v>
      </c>
      <c r="F205" s="180">
        <v>24</v>
      </c>
      <c r="G205" s="180"/>
      <c r="H205" s="279"/>
      <c r="I205" s="279"/>
      <c r="J205" s="3"/>
      <c r="K205" s="10"/>
      <c r="L205" s="10"/>
      <c r="M205" s="10"/>
      <c r="N205" s="3"/>
      <c r="O205" s="173"/>
      <c r="P205" s="174"/>
      <c r="Q205" s="174"/>
      <c r="R205" s="175"/>
      <c r="S205" s="3"/>
      <c r="T205" s="3"/>
      <c r="U205" s="3"/>
      <c r="V205" s="3"/>
    </row>
    <row r="206" spans="1:22" s="4" customFormat="1" ht="12.75" x14ac:dyDescent="0.2">
      <c r="A206" s="55"/>
      <c r="B206" s="10"/>
      <c r="C206" s="10" t="s">
        <v>422</v>
      </c>
      <c r="D206" s="10"/>
      <c r="E206" s="10" t="s">
        <v>423</v>
      </c>
      <c r="F206" s="180">
        <v>19</v>
      </c>
      <c r="G206" s="180">
        <v>1</v>
      </c>
      <c r="H206" s="279">
        <v>2</v>
      </c>
      <c r="I206" s="279">
        <v>4.5</v>
      </c>
      <c r="J206" s="3"/>
      <c r="K206" s="10"/>
      <c r="L206" s="10"/>
      <c r="M206" s="10"/>
      <c r="N206" s="3"/>
      <c r="O206" s="173"/>
      <c r="P206" s="174"/>
      <c r="Q206" s="174"/>
      <c r="R206" s="175"/>
      <c r="S206" s="3"/>
      <c r="T206" s="3"/>
      <c r="U206" s="3"/>
      <c r="V206" s="3"/>
    </row>
    <row r="207" spans="1:22" s="4" customFormat="1" ht="12.75" x14ac:dyDescent="0.2">
      <c r="A207" s="55"/>
      <c r="B207" s="10"/>
      <c r="C207" s="10" t="s">
        <v>424</v>
      </c>
      <c r="D207" s="10"/>
      <c r="E207" s="10" t="s">
        <v>103</v>
      </c>
      <c r="F207" s="180">
        <v>4</v>
      </c>
      <c r="G207" s="180"/>
      <c r="H207" s="279"/>
      <c r="I207" s="279"/>
      <c r="J207" s="3"/>
      <c r="K207" s="10"/>
      <c r="L207" s="10"/>
      <c r="M207" s="10"/>
      <c r="N207" s="3"/>
      <c r="O207" s="173"/>
      <c r="P207" s="174"/>
      <c r="Q207" s="174"/>
      <c r="R207" s="175"/>
      <c r="S207" s="3"/>
      <c r="T207" s="3"/>
      <c r="U207" s="3"/>
      <c r="V207" s="3"/>
    </row>
    <row r="208" spans="1:22" s="4" customFormat="1" ht="12.75" x14ac:dyDescent="0.2">
      <c r="A208" s="55"/>
      <c r="B208" s="10"/>
      <c r="C208" s="10" t="s">
        <v>426</v>
      </c>
      <c r="D208" s="10"/>
      <c r="E208" s="10" t="s">
        <v>63</v>
      </c>
      <c r="F208" s="180">
        <v>28</v>
      </c>
      <c r="G208" s="180">
        <v>4</v>
      </c>
      <c r="H208" s="279">
        <v>3</v>
      </c>
      <c r="I208" s="279">
        <v>0</v>
      </c>
      <c r="J208" s="3"/>
      <c r="K208" s="10"/>
      <c r="L208" s="10"/>
      <c r="M208" s="10"/>
      <c r="N208" s="3"/>
      <c r="O208" s="173"/>
      <c r="P208" s="174"/>
      <c r="Q208" s="174"/>
      <c r="R208" s="175"/>
      <c r="S208" s="3"/>
      <c r="T208" s="3"/>
      <c r="U208" s="3"/>
      <c r="V208" s="3"/>
    </row>
    <row r="209" spans="1:22" s="4" customFormat="1" ht="12.75" x14ac:dyDescent="0.2">
      <c r="A209" s="55"/>
      <c r="B209" s="10"/>
      <c r="C209" s="10" t="s">
        <v>428</v>
      </c>
      <c r="D209" s="10"/>
      <c r="E209" s="10" t="s">
        <v>166</v>
      </c>
      <c r="F209" s="180">
        <v>46</v>
      </c>
      <c r="G209" s="180">
        <v>7</v>
      </c>
      <c r="H209" s="279">
        <v>7</v>
      </c>
      <c r="I209" s="279">
        <v>0.42857142857142899</v>
      </c>
      <c r="J209" s="3"/>
      <c r="K209" s="10"/>
      <c r="L209" s="10"/>
      <c r="M209" s="10"/>
      <c r="N209" s="3"/>
      <c r="O209" s="173"/>
      <c r="P209" s="174"/>
      <c r="Q209" s="174"/>
      <c r="R209" s="175"/>
      <c r="S209" s="3"/>
      <c r="T209" s="3"/>
      <c r="U209" s="3"/>
      <c r="V209" s="3"/>
    </row>
    <row r="210" spans="1:22" s="4" customFormat="1" ht="12.75" x14ac:dyDescent="0.2">
      <c r="A210" s="55"/>
      <c r="B210" s="10"/>
      <c r="C210" s="10" t="s">
        <v>430</v>
      </c>
      <c r="D210" s="10"/>
      <c r="E210" s="10" t="s">
        <v>366</v>
      </c>
      <c r="F210" s="180">
        <v>80</v>
      </c>
      <c r="G210" s="180"/>
      <c r="H210" s="279">
        <v>0</v>
      </c>
      <c r="I210" s="279"/>
      <c r="J210" s="3"/>
      <c r="K210" s="10"/>
      <c r="L210" s="10"/>
      <c r="M210" s="10"/>
      <c r="N210" s="3"/>
      <c r="O210" s="173"/>
      <c r="P210" s="174"/>
      <c r="Q210" s="174"/>
      <c r="R210" s="175"/>
      <c r="S210" s="3"/>
      <c r="T210" s="3"/>
      <c r="U210" s="3"/>
      <c r="V210" s="3"/>
    </row>
    <row r="211" spans="1:22" s="4" customFormat="1" ht="12.75" x14ac:dyDescent="0.2">
      <c r="A211" s="55"/>
      <c r="B211" s="10"/>
      <c r="C211" s="10" t="s">
        <v>434</v>
      </c>
      <c r="D211" s="10"/>
      <c r="E211" s="10" t="s">
        <v>388</v>
      </c>
      <c r="F211" s="180">
        <v>90</v>
      </c>
      <c r="G211" s="180">
        <v>18</v>
      </c>
      <c r="H211" s="279">
        <v>12</v>
      </c>
      <c r="I211" s="279">
        <v>2.5</v>
      </c>
      <c r="J211" s="3"/>
      <c r="K211" s="10"/>
      <c r="L211" s="10"/>
      <c r="M211" s="10"/>
      <c r="N211" s="3"/>
      <c r="O211" s="173"/>
      <c r="P211" s="174"/>
      <c r="Q211" s="174"/>
      <c r="R211" s="175"/>
      <c r="S211" s="3"/>
      <c r="T211" s="3"/>
      <c r="U211" s="3"/>
      <c r="V211" s="3"/>
    </row>
    <row r="212" spans="1:22" s="4" customFormat="1" ht="12.75" x14ac:dyDescent="0.2">
      <c r="A212" s="55"/>
      <c r="B212" s="10"/>
      <c r="C212" s="10" t="s">
        <v>436</v>
      </c>
      <c r="D212" s="10"/>
      <c r="E212" s="10" t="s">
        <v>223</v>
      </c>
      <c r="F212" s="180">
        <v>18</v>
      </c>
      <c r="G212" s="180">
        <v>2</v>
      </c>
      <c r="H212" s="279">
        <v>1</v>
      </c>
      <c r="I212" s="279">
        <v>0</v>
      </c>
      <c r="J212" s="3"/>
      <c r="K212" s="10"/>
      <c r="L212" s="10"/>
      <c r="M212" s="10"/>
      <c r="N212" s="3"/>
      <c r="O212" s="173"/>
      <c r="P212" s="174"/>
      <c r="Q212" s="174"/>
      <c r="R212" s="175"/>
      <c r="S212" s="3"/>
      <c r="T212" s="3"/>
      <c r="U212" s="3"/>
      <c r="V212" s="3"/>
    </row>
    <row r="213" spans="1:22" s="4" customFormat="1" ht="12.75" x14ac:dyDescent="0.2">
      <c r="A213" s="55"/>
      <c r="B213" s="10"/>
      <c r="C213" s="10" t="s">
        <v>668</v>
      </c>
      <c r="D213" s="10"/>
      <c r="E213" s="10" t="s">
        <v>223</v>
      </c>
      <c r="F213" s="180">
        <v>1</v>
      </c>
      <c r="G213" s="180"/>
      <c r="H213" s="279"/>
      <c r="I213" s="279"/>
      <c r="J213" s="3"/>
      <c r="K213" s="10"/>
      <c r="L213" s="10"/>
      <c r="M213" s="10"/>
      <c r="N213" s="3"/>
      <c r="O213" s="173"/>
      <c r="P213" s="174"/>
      <c r="Q213" s="174"/>
      <c r="R213" s="175"/>
      <c r="S213" s="3"/>
      <c r="T213" s="3"/>
      <c r="U213" s="3"/>
      <c r="V213" s="3"/>
    </row>
    <row r="214" spans="1:22" s="4" customFormat="1" ht="12.75" x14ac:dyDescent="0.2">
      <c r="A214" s="55"/>
      <c r="B214" s="10"/>
      <c r="C214" s="10" t="s">
        <v>437</v>
      </c>
      <c r="D214" s="10"/>
      <c r="E214" s="10" t="s">
        <v>291</v>
      </c>
      <c r="F214" s="180">
        <v>9</v>
      </c>
      <c r="G214" s="180">
        <v>2</v>
      </c>
      <c r="H214" s="279">
        <v>2</v>
      </c>
      <c r="I214" s="279">
        <v>3.5</v>
      </c>
      <c r="J214" s="3"/>
      <c r="K214" s="10"/>
      <c r="L214" s="10"/>
      <c r="M214" s="10"/>
      <c r="N214" s="3"/>
      <c r="O214" s="173"/>
      <c r="P214" s="174"/>
      <c r="Q214" s="174"/>
      <c r="R214" s="175"/>
      <c r="S214" s="3"/>
      <c r="T214" s="3"/>
      <c r="U214" s="3"/>
      <c r="V214" s="3"/>
    </row>
    <row r="215" spans="1:22" s="4" customFormat="1" ht="12.75" x14ac:dyDescent="0.2">
      <c r="A215" s="55"/>
      <c r="B215" s="10"/>
      <c r="C215" s="10" t="s">
        <v>442</v>
      </c>
      <c r="D215" s="10"/>
      <c r="E215" s="10" t="s">
        <v>123</v>
      </c>
      <c r="F215" s="180">
        <v>14</v>
      </c>
      <c r="G215" s="180">
        <v>1</v>
      </c>
      <c r="H215" s="279">
        <v>1</v>
      </c>
      <c r="I215" s="279">
        <v>0</v>
      </c>
      <c r="J215" s="3"/>
      <c r="K215" s="10"/>
      <c r="L215" s="10"/>
      <c r="M215" s="10"/>
      <c r="N215" s="3"/>
      <c r="O215" s="173"/>
      <c r="P215" s="174"/>
      <c r="Q215" s="174"/>
      <c r="R215" s="175"/>
      <c r="S215" s="3"/>
      <c r="T215" s="3"/>
      <c r="U215" s="3"/>
      <c r="V215" s="3"/>
    </row>
    <row r="216" spans="1:22" s="4" customFormat="1" ht="12.75" x14ac:dyDescent="0.2">
      <c r="A216" s="55"/>
      <c r="B216" s="10"/>
      <c r="C216" s="10" t="s">
        <v>669</v>
      </c>
      <c r="D216" s="10"/>
      <c r="E216" s="10" t="s">
        <v>670</v>
      </c>
      <c r="F216" s="180">
        <v>1</v>
      </c>
      <c r="G216" s="180"/>
      <c r="H216" s="279"/>
      <c r="I216" s="279"/>
      <c r="J216" s="3"/>
      <c r="K216" s="10"/>
      <c r="L216" s="10"/>
      <c r="M216" s="10"/>
      <c r="N216" s="3"/>
      <c r="O216" s="173"/>
      <c r="P216" s="174"/>
      <c r="Q216" s="174"/>
      <c r="R216" s="175"/>
      <c r="S216" s="3"/>
      <c r="T216" s="3"/>
      <c r="U216" s="3"/>
      <c r="V216" s="3"/>
    </row>
    <row r="217" spans="1:22" s="4" customFormat="1" ht="12.75" x14ac:dyDescent="0.2">
      <c r="A217" s="55"/>
      <c r="B217" s="10"/>
      <c r="C217" s="10" t="s">
        <v>443</v>
      </c>
      <c r="D217" s="10"/>
      <c r="E217" s="10" t="s">
        <v>108</v>
      </c>
      <c r="F217" s="180">
        <v>24</v>
      </c>
      <c r="G217" s="180">
        <v>1</v>
      </c>
      <c r="H217" s="279">
        <v>1</v>
      </c>
      <c r="I217" s="279">
        <v>0</v>
      </c>
      <c r="J217" s="3"/>
      <c r="K217" s="10"/>
      <c r="L217" s="10"/>
      <c r="M217" s="10"/>
      <c r="N217" s="3"/>
      <c r="O217" s="173"/>
      <c r="P217" s="174"/>
      <c r="Q217" s="174"/>
      <c r="R217" s="175"/>
      <c r="S217" s="3"/>
      <c r="T217" s="3"/>
      <c r="U217" s="3"/>
      <c r="V217" s="3"/>
    </row>
    <row r="218" spans="1:22" s="4" customFormat="1" ht="12.75" x14ac:dyDescent="0.2">
      <c r="A218" s="55"/>
      <c r="B218" s="10"/>
      <c r="C218" s="10" t="s">
        <v>445</v>
      </c>
      <c r="D218" s="10"/>
      <c r="E218" s="10" t="s">
        <v>446</v>
      </c>
      <c r="F218" s="180">
        <v>180</v>
      </c>
      <c r="G218" s="180">
        <v>31</v>
      </c>
      <c r="H218" s="279">
        <v>25</v>
      </c>
      <c r="I218" s="279">
        <v>2.36</v>
      </c>
      <c r="J218" s="3"/>
      <c r="K218" s="10"/>
      <c r="L218" s="10"/>
      <c r="M218" s="10"/>
      <c r="N218" s="3"/>
      <c r="O218" s="173"/>
      <c r="P218" s="174"/>
      <c r="Q218" s="174"/>
      <c r="R218" s="175"/>
      <c r="S218" s="3"/>
      <c r="T218" s="3"/>
      <c r="U218" s="3"/>
      <c r="V218" s="3"/>
    </row>
    <row r="219" spans="1:22" s="4" customFormat="1" ht="12.75" x14ac:dyDescent="0.2">
      <c r="A219" s="55"/>
      <c r="B219" s="10"/>
      <c r="C219" s="10" t="s">
        <v>447</v>
      </c>
      <c r="D219" s="10"/>
      <c r="E219" s="10" t="s">
        <v>448</v>
      </c>
      <c r="F219" s="180">
        <v>24</v>
      </c>
      <c r="G219" s="180">
        <v>1</v>
      </c>
      <c r="H219" s="279">
        <v>1</v>
      </c>
      <c r="I219" s="279">
        <v>1</v>
      </c>
      <c r="J219" s="3"/>
      <c r="K219" s="10"/>
      <c r="L219" s="10"/>
      <c r="M219" s="10"/>
      <c r="N219" s="3"/>
      <c r="O219" s="173"/>
      <c r="P219" s="174"/>
      <c r="Q219" s="174"/>
      <c r="R219" s="175"/>
      <c r="S219" s="3"/>
      <c r="T219" s="3"/>
      <c r="U219" s="3"/>
      <c r="V219" s="3"/>
    </row>
    <row r="220" spans="1:22" s="4" customFormat="1" ht="12.75" x14ac:dyDescent="0.2">
      <c r="A220" s="55"/>
      <c r="B220" s="10"/>
      <c r="C220" s="10" t="s">
        <v>450</v>
      </c>
      <c r="D220" s="10"/>
      <c r="E220" s="10" t="s">
        <v>176</v>
      </c>
      <c r="F220" s="180">
        <v>208</v>
      </c>
      <c r="G220" s="180">
        <v>34</v>
      </c>
      <c r="H220" s="279">
        <v>22</v>
      </c>
      <c r="I220" s="279">
        <v>3.5909090909090899</v>
      </c>
      <c r="J220" s="3"/>
      <c r="K220" s="10"/>
      <c r="L220" s="10"/>
      <c r="M220" s="10"/>
      <c r="N220" s="3"/>
      <c r="O220" s="173"/>
      <c r="P220" s="174"/>
      <c r="Q220" s="174"/>
      <c r="R220" s="175"/>
      <c r="S220" s="3"/>
      <c r="T220" s="3"/>
      <c r="U220" s="3"/>
      <c r="V220" s="3"/>
    </row>
    <row r="221" spans="1:22" s="4" customFormat="1" ht="12.75" x14ac:dyDescent="0.2">
      <c r="A221" s="55"/>
      <c r="B221" s="10"/>
      <c r="C221" s="10" t="s">
        <v>451</v>
      </c>
      <c r="D221" s="10"/>
      <c r="E221" s="10" t="s">
        <v>452</v>
      </c>
      <c r="F221" s="180">
        <v>198</v>
      </c>
      <c r="G221" s="180">
        <v>14</v>
      </c>
      <c r="H221" s="279">
        <v>6</v>
      </c>
      <c r="I221" s="279">
        <v>3.1666666666666701</v>
      </c>
      <c r="J221" s="3"/>
      <c r="K221" s="10"/>
      <c r="L221" s="10"/>
      <c r="M221" s="10"/>
      <c r="N221" s="3"/>
      <c r="O221" s="173"/>
      <c r="P221" s="174"/>
      <c r="Q221" s="174"/>
      <c r="R221" s="175"/>
      <c r="S221" s="3"/>
      <c r="T221" s="3"/>
      <c r="U221" s="3"/>
      <c r="V221" s="3"/>
    </row>
    <row r="222" spans="1:22" s="4" customFormat="1" ht="12.75" x14ac:dyDescent="0.2">
      <c r="A222" s="55"/>
      <c r="B222" s="10"/>
      <c r="C222" s="10" t="s">
        <v>455</v>
      </c>
      <c r="D222" s="10"/>
      <c r="E222" s="10" t="s">
        <v>126</v>
      </c>
      <c r="F222" s="180">
        <v>15</v>
      </c>
      <c r="G222" s="180">
        <v>2</v>
      </c>
      <c r="H222" s="279">
        <v>2</v>
      </c>
      <c r="I222" s="279">
        <v>0.5</v>
      </c>
      <c r="J222" s="3"/>
      <c r="K222" s="10"/>
      <c r="L222" s="10"/>
      <c r="M222" s="10"/>
      <c r="N222" s="3"/>
      <c r="O222" s="173"/>
      <c r="P222" s="174"/>
      <c r="Q222" s="174"/>
      <c r="R222" s="175"/>
      <c r="S222" s="3"/>
      <c r="T222" s="3"/>
      <c r="U222" s="3"/>
      <c r="V222" s="3"/>
    </row>
    <row r="223" spans="1:22" s="4" customFormat="1" ht="12.75" x14ac:dyDescent="0.2">
      <c r="A223" s="55"/>
      <c r="B223" s="10"/>
      <c r="C223" s="10" t="s">
        <v>671</v>
      </c>
      <c r="D223" s="10"/>
      <c r="E223" s="10" t="s">
        <v>672</v>
      </c>
      <c r="F223" s="180">
        <v>1</v>
      </c>
      <c r="G223" s="180"/>
      <c r="H223" s="279"/>
      <c r="I223" s="279"/>
      <c r="J223" s="3"/>
      <c r="K223" s="10"/>
      <c r="L223" s="10"/>
      <c r="M223" s="10"/>
      <c r="N223" s="3"/>
      <c r="O223" s="173"/>
      <c r="P223" s="174"/>
      <c r="Q223" s="174"/>
      <c r="R223" s="175"/>
      <c r="S223" s="3"/>
      <c r="T223" s="3"/>
      <c r="U223" s="3"/>
      <c r="V223" s="3"/>
    </row>
    <row r="224" spans="1:22" s="4" customFormat="1" ht="12.75" x14ac:dyDescent="0.2">
      <c r="A224" s="55"/>
      <c r="B224" s="10"/>
      <c r="C224" s="10" t="s">
        <v>671</v>
      </c>
      <c r="D224" s="10"/>
      <c r="E224" s="10" t="s">
        <v>673</v>
      </c>
      <c r="F224" s="180"/>
      <c r="G224" s="180"/>
      <c r="H224" s="279">
        <v>0</v>
      </c>
      <c r="I224" s="279"/>
      <c r="J224" s="3"/>
      <c r="K224" s="10"/>
      <c r="L224" s="10"/>
      <c r="M224" s="10"/>
      <c r="N224" s="3"/>
      <c r="O224" s="173"/>
      <c r="P224" s="174"/>
      <c r="Q224" s="174"/>
      <c r="R224" s="175"/>
      <c r="S224" s="3"/>
      <c r="T224" s="3"/>
      <c r="U224" s="3"/>
      <c r="V224" s="3"/>
    </row>
    <row r="225" spans="1:22" s="4" customFormat="1" ht="12.75" x14ac:dyDescent="0.2">
      <c r="A225" s="55"/>
      <c r="B225" s="10"/>
      <c r="C225" s="10" t="s">
        <v>458</v>
      </c>
      <c r="D225" s="10"/>
      <c r="E225" s="10" t="s">
        <v>459</v>
      </c>
      <c r="F225" s="180">
        <v>12</v>
      </c>
      <c r="G225" s="180">
        <v>1</v>
      </c>
      <c r="H225" s="279">
        <v>1</v>
      </c>
      <c r="I225" s="279">
        <v>0</v>
      </c>
      <c r="J225" s="3"/>
      <c r="K225" s="10"/>
      <c r="L225" s="10"/>
      <c r="M225" s="10"/>
      <c r="N225" s="3"/>
      <c r="O225" s="173"/>
      <c r="P225" s="174"/>
      <c r="Q225" s="174"/>
      <c r="R225" s="175"/>
      <c r="S225" s="3"/>
      <c r="T225" s="3"/>
      <c r="U225" s="3"/>
      <c r="V225" s="3"/>
    </row>
    <row r="226" spans="1:22" s="4" customFormat="1" ht="12.75" x14ac:dyDescent="0.2">
      <c r="A226" s="55"/>
      <c r="B226" s="10"/>
      <c r="C226" s="10" t="s">
        <v>460</v>
      </c>
      <c r="D226" s="10"/>
      <c r="E226" s="10" t="s">
        <v>202</v>
      </c>
      <c r="F226" s="180">
        <v>253</v>
      </c>
      <c r="G226" s="180">
        <v>7</v>
      </c>
      <c r="H226" s="279">
        <v>3</v>
      </c>
      <c r="I226" s="279">
        <v>1.6666666666666701</v>
      </c>
      <c r="J226" s="3"/>
      <c r="K226" s="10"/>
      <c r="L226" s="10"/>
      <c r="M226" s="10"/>
      <c r="N226" s="3"/>
      <c r="O226" s="173"/>
      <c r="P226" s="174"/>
      <c r="Q226" s="174"/>
      <c r="R226" s="175"/>
      <c r="S226" s="3"/>
      <c r="T226" s="3"/>
      <c r="U226" s="3"/>
      <c r="V226" s="3"/>
    </row>
    <row r="227" spans="1:22" s="4" customFormat="1" ht="12.75" x14ac:dyDescent="0.2">
      <c r="A227" s="55"/>
      <c r="B227" s="10"/>
      <c r="C227" s="10" t="s">
        <v>463</v>
      </c>
      <c r="D227" s="10"/>
      <c r="E227" s="10" t="s">
        <v>62</v>
      </c>
      <c r="F227" s="180">
        <v>15</v>
      </c>
      <c r="G227" s="180">
        <v>1</v>
      </c>
      <c r="H227" s="279">
        <v>1</v>
      </c>
      <c r="I227" s="279">
        <v>0</v>
      </c>
      <c r="J227" s="3"/>
      <c r="K227" s="10"/>
      <c r="L227" s="10"/>
      <c r="M227" s="10"/>
      <c r="N227" s="3"/>
      <c r="O227" s="173"/>
      <c r="P227" s="174"/>
      <c r="Q227" s="174"/>
      <c r="R227" s="175"/>
      <c r="S227" s="3"/>
      <c r="T227" s="3"/>
      <c r="U227" s="3"/>
      <c r="V227" s="3"/>
    </row>
    <row r="228" spans="1:22" s="4" customFormat="1" ht="12.75" x14ac:dyDescent="0.2">
      <c r="A228" s="55"/>
      <c r="B228" s="10"/>
      <c r="C228" s="10" t="s">
        <v>465</v>
      </c>
      <c r="D228" s="10"/>
      <c r="E228" s="10" t="s">
        <v>466</v>
      </c>
      <c r="F228" s="180">
        <v>98</v>
      </c>
      <c r="G228" s="180">
        <v>7</v>
      </c>
      <c r="H228" s="279">
        <v>6</v>
      </c>
      <c r="I228" s="279">
        <v>7.6666666666666696</v>
      </c>
      <c r="J228" s="3"/>
      <c r="K228" s="10"/>
      <c r="L228" s="10"/>
      <c r="M228" s="10"/>
      <c r="N228" s="3"/>
      <c r="O228" s="173"/>
      <c r="P228" s="174"/>
      <c r="Q228" s="174"/>
      <c r="R228" s="175"/>
      <c r="S228" s="3"/>
      <c r="T228" s="3"/>
      <c r="U228" s="3"/>
      <c r="V228" s="3"/>
    </row>
    <row r="229" spans="1:22" s="4" customFormat="1" ht="12.75" x14ac:dyDescent="0.2">
      <c r="A229" s="55"/>
      <c r="B229" s="10"/>
      <c r="C229" s="10" t="s">
        <v>467</v>
      </c>
      <c r="D229" s="10"/>
      <c r="E229" s="10" t="s">
        <v>69</v>
      </c>
      <c r="F229" s="180">
        <v>5</v>
      </c>
      <c r="G229" s="180"/>
      <c r="H229" s="279"/>
      <c r="I229" s="279"/>
      <c r="J229" s="3"/>
      <c r="K229" s="10"/>
      <c r="L229" s="10"/>
      <c r="M229" s="10"/>
      <c r="N229" s="3"/>
      <c r="O229" s="173"/>
      <c r="P229" s="174"/>
      <c r="Q229" s="174"/>
      <c r="R229" s="175"/>
      <c r="S229" s="3"/>
      <c r="T229" s="3"/>
      <c r="U229" s="3"/>
      <c r="V229" s="3"/>
    </row>
    <row r="230" spans="1:22" s="4" customFormat="1" ht="12.75" x14ac:dyDescent="0.2">
      <c r="A230" s="55"/>
      <c r="B230" s="10"/>
      <c r="C230" s="10" t="s">
        <v>674</v>
      </c>
      <c r="D230" s="10"/>
      <c r="E230" s="10" t="s">
        <v>69</v>
      </c>
      <c r="F230" s="180"/>
      <c r="G230" s="180">
        <v>1</v>
      </c>
      <c r="H230" s="279">
        <v>0</v>
      </c>
      <c r="I230" s="279"/>
      <c r="J230" s="3"/>
      <c r="K230" s="10"/>
      <c r="L230" s="10"/>
      <c r="M230" s="10"/>
      <c r="N230" s="3"/>
      <c r="O230" s="173"/>
      <c r="P230" s="174"/>
      <c r="Q230" s="174"/>
      <c r="R230" s="175"/>
      <c r="S230" s="3"/>
      <c r="T230" s="3"/>
      <c r="U230" s="3"/>
      <c r="V230" s="3"/>
    </row>
    <row r="231" spans="1:22" s="4" customFormat="1" ht="12.75" x14ac:dyDescent="0.2">
      <c r="A231" s="55"/>
      <c r="B231" s="10"/>
      <c r="C231" s="10" t="s">
        <v>468</v>
      </c>
      <c r="D231" s="10"/>
      <c r="E231" s="10" t="s">
        <v>200</v>
      </c>
      <c r="F231" s="180"/>
      <c r="G231" s="180">
        <v>1</v>
      </c>
      <c r="H231" s="279">
        <v>0</v>
      </c>
      <c r="I231" s="279"/>
      <c r="J231" s="3"/>
      <c r="K231" s="10"/>
      <c r="L231" s="10"/>
      <c r="M231" s="10"/>
      <c r="N231" s="3"/>
      <c r="O231" s="173"/>
      <c r="P231" s="174"/>
      <c r="Q231" s="174"/>
      <c r="R231" s="175"/>
      <c r="S231" s="3"/>
      <c r="T231" s="3"/>
      <c r="U231" s="3"/>
      <c r="V231" s="3"/>
    </row>
    <row r="232" spans="1:22" s="4" customFormat="1" ht="12.75" x14ac:dyDescent="0.2">
      <c r="A232" s="55"/>
      <c r="B232" s="10"/>
      <c r="C232" s="10" t="s">
        <v>469</v>
      </c>
      <c r="D232" s="10"/>
      <c r="E232" s="10" t="s">
        <v>99</v>
      </c>
      <c r="F232" s="180">
        <v>668</v>
      </c>
      <c r="G232" s="180">
        <v>20</v>
      </c>
      <c r="H232" s="279">
        <v>12</v>
      </c>
      <c r="I232" s="279">
        <v>3.5</v>
      </c>
      <c r="J232" s="3"/>
      <c r="K232" s="10"/>
      <c r="L232" s="10"/>
      <c r="M232" s="10"/>
      <c r="N232" s="3"/>
      <c r="O232" s="173"/>
      <c r="P232" s="174"/>
      <c r="Q232" s="174"/>
      <c r="R232" s="175"/>
      <c r="S232" s="3"/>
      <c r="T232" s="3"/>
      <c r="U232" s="3"/>
      <c r="V232" s="3"/>
    </row>
    <row r="233" spans="1:22" s="4" customFormat="1" ht="12.75" x14ac:dyDescent="0.2">
      <c r="A233" s="55"/>
      <c r="B233" s="10"/>
      <c r="C233" s="10" t="s">
        <v>470</v>
      </c>
      <c r="D233" s="10"/>
      <c r="E233" s="10" t="s">
        <v>69</v>
      </c>
      <c r="F233" s="180">
        <v>1</v>
      </c>
      <c r="G233" s="180">
        <v>2</v>
      </c>
      <c r="H233" s="279">
        <v>0</v>
      </c>
      <c r="I233" s="279"/>
      <c r="J233" s="3"/>
      <c r="K233" s="10"/>
      <c r="L233" s="10"/>
      <c r="M233" s="10"/>
      <c r="N233" s="3"/>
      <c r="O233" s="173"/>
      <c r="P233" s="174"/>
      <c r="Q233" s="174"/>
      <c r="R233" s="175"/>
      <c r="S233" s="3"/>
      <c r="T233" s="3"/>
      <c r="U233" s="3"/>
      <c r="V233" s="3"/>
    </row>
    <row r="234" spans="1:22" s="4" customFormat="1" ht="12.75" x14ac:dyDescent="0.2">
      <c r="A234" s="55"/>
      <c r="B234" s="10"/>
      <c r="C234" s="10" t="s">
        <v>471</v>
      </c>
      <c r="D234" s="10"/>
      <c r="E234" s="10" t="s">
        <v>292</v>
      </c>
      <c r="F234" s="180">
        <v>31</v>
      </c>
      <c r="G234" s="180"/>
      <c r="H234" s="279">
        <v>0</v>
      </c>
      <c r="I234" s="279"/>
      <c r="J234" s="3"/>
      <c r="K234" s="10"/>
      <c r="L234" s="10"/>
      <c r="M234" s="10"/>
      <c r="N234" s="3"/>
      <c r="O234" s="173"/>
      <c r="P234" s="174"/>
      <c r="Q234" s="174"/>
      <c r="R234" s="175"/>
      <c r="S234" s="3"/>
      <c r="T234" s="3"/>
      <c r="U234" s="3"/>
      <c r="V234" s="3"/>
    </row>
    <row r="235" spans="1:22" s="4" customFormat="1" ht="12.75" x14ac:dyDescent="0.2">
      <c r="A235" s="55"/>
      <c r="B235" s="10"/>
      <c r="C235" s="10" t="s">
        <v>472</v>
      </c>
      <c r="D235" s="10"/>
      <c r="E235" s="10" t="s">
        <v>286</v>
      </c>
      <c r="F235" s="180">
        <v>5</v>
      </c>
      <c r="G235" s="180">
        <v>2</v>
      </c>
      <c r="H235" s="279">
        <v>2</v>
      </c>
      <c r="I235" s="279">
        <v>0</v>
      </c>
      <c r="J235" s="3"/>
      <c r="K235" s="10"/>
      <c r="L235" s="10"/>
      <c r="M235" s="10"/>
      <c r="N235" s="3"/>
      <c r="O235" s="173"/>
      <c r="P235" s="174"/>
      <c r="Q235" s="174"/>
      <c r="R235" s="175"/>
      <c r="S235" s="3"/>
      <c r="T235" s="3"/>
      <c r="U235" s="3"/>
      <c r="V235" s="3"/>
    </row>
    <row r="236" spans="1:22" s="4" customFormat="1" ht="12.75" x14ac:dyDescent="0.2">
      <c r="A236" s="55"/>
      <c r="B236" s="10"/>
      <c r="C236" s="10" t="s">
        <v>473</v>
      </c>
      <c r="D236" s="10"/>
      <c r="E236" s="10" t="s">
        <v>474</v>
      </c>
      <c r="F236" s="180">
        <v>5</v>
      </c>
      <c r="G236" s="180">
        <v>1</v>
      </c>
      <c r="H236" s="279">
        <v>1</v>
      </c>
      <c r="I236" s="279">
        <v>0</v>
      </c>
      <c r="J236" s="3"/>
      <c r="K236" s="10"/>
      <c r="L236" s="10"/>
      <c r="M236" s="10"/>
      <c r="N236" s="3"/>
      <c r="O236" s="173"/>
      <c r="P236" s="174"/>
      <c r="Q236" s="174"/>
      <c r="R236" s="175"/>
      <c r="S236" s="3"/>
      <c r="T236" s="3"/>
      <c r="U236" s="3"/>
      <c r="V236" s="3"/>
    </row>
    <row r="237" spans="1:22" s="4" customFormat="1" ht="12.75" x14ac:dyDescent="0.2">
      <c r="A237" s="55"/>
      <c r="B237" s="10"/>
      <c r="C237" s="10" t="s">
        <v>475</v>
      </c>
      <c r="D237" s="10"/>
      <c r="E237" s="10" t="s">
        <v>133</v>
      </c>
      <c r="F237" s="180">
        <v>37</v>
      </c>
      <c r="G237" s="180">
        <v>9</v>
      </c>
      <c r="H237" s="279">
        <v>6</v>
      </c>
      <c r="I237" s="279">
        <v>0.16666666666666699</v>
      </c>
      <c r="J237" s="3"/>
      <c r="K237" s="10"/>
      <c r="L237" s="10"/>
      <c r="M237" s="10"/>
      <c r="N237" s="3"/>
      <c r="O237" s="173"/>
      <c r="P237" s="174"/>
      <c r="Q237" s="174"/>
      <c r="R237" s="175"/>
      <c r="S237" s="3"/>
      <c r="T237" s="3"/>
      <c r="U237" s="3"/>
      <c r="V237" s="3"/>
    </row>
    <row r="238" spans="1:22" s="4" customFormat="1" ht="12.75" x14ac:dyDescent="0.2">
      <c r="A238" s="55"/>
      <c r="B238" s="10"/>
      <c r="C238" s="10" t="s">
        <v>476</v>
      </c>
      <c r="D238" s="10"/>
      <c r="E238" s="10" t="s">
        <v>195</v>
      </c>
      <c r="F238" s="180">
        <v>15</v>
      </c>
      <c r="G238" s="180"/>
      <c r="H238" s="279"/>
      <c r="I238" s="279"/>
      <c r="J238" s="3"/>
      <c r="K238" s="10"/>
      <c r="L238" s="10"/>
      <c r="M238" s="10"/>
      <c r="N238" s="3"/>
      <c r="O238" s="173"/>
      <c r="P238" s="174"/>
      <c r="Q238" s="174"/>
      <c r="R238" s="175"/>
      <c r="S238" s="3"/>
      <c r="T238" s="3"/>
      <c r="U238" s="3"/>
      <c r="V238" s="3"/>
    </row>
    <row r="239" spans="1:22" s="4" customFormat="1" ht="12.75" x14ac:dyDescent="0.2">
      <c r="A239" s="55"/>
      <c r="B239" s="10"/>
      <c r="C239" s="10" t="s">
        <v>477</v>
      </c>
      <c r="D239" s="10"/>
      <c r="E239" s="10" t="s">
        <v>478</v>
      </c>
      <c r="F239" s="180">
        <v>33</v>
      </c>
      <c r="G239" s="180">
        <v>6</v>
      </c>
      <c r="H239" s="279">
        <v>4</v>
      </c>
      <c r="I239" s="279">
        <v>0</v>
      </c>
      <c r="J239" s="3"/>
      <c r="K239" s="10"/>
      <c r="L239" s="10"/>
      <c r="M239" s="10"/>
      <c r="N239" s="3"/>
      <c r="O239" s="173"/>
      <c r="P239" s="174"/>
      <c r="Q239" s="174"/>
      <c r="R239" s="175"/>
      <c r="S239" s="3"/>
      <c r="T239" s="3"/>
      <c r="U239" s="3"/>
      <c r="V239" s="3"/>
    </row>
    <row r="240" spans="1:22" s="4" customFormat="1" ht="12.75" x14ac:dyDescent="0.2">
      <c r="A240" s="55"/>
      <c r="B240" s="10"/>
      <c r="C240" s="10" t="s">
        <v>479</v>
      </c>
      <c r="D240" s="10"/>
      <c r="E240" s="10" t="s">
        <v>144</v>
      </c>
      <c r="F240" s="180">
        <v>1</v>
      </c>
      <c r="G240" s="180"/>
      <c r="H240" s="279"/>
      <c r="I240" s="279"/>
      <c r="J240" s="3"/>
      <c r="K240" s="10"/>
      <c r="L240" s="10"/>
      <c r="M240" s="10"/>
      <c r="N240" s="3"/>
      <c r="O240" s="173"/>
      <c r="P240" s="174"/>
      <c r="Q240" s="174"/>
      <c r="R240" s="175"/>
      <c r="S240" s="3"/>
      <c r="T240" s="3"/>
      <c r="U240" s="3"/>
      <c r="V240" s="3"/>
    </row>
    <row r="241" spans="1:22" s="4" customFormat="1" ht="12.75" x14ac:dyDescent="0.2">
      <c r="A241" s="55"/>
      <c r="B241" s="10"/>
      <c r="C241" s="10" t="s">
        <v>481</v>
      </c>
      <c r="D241" s="10"/>
      <c r="E241" s="10" t="s">
        <v>446</v>
      </c>
      <c r="F241" s="180">
        <v>3</v>
      </c>
      <c r="G241" s="180"/>
      <c r="H241" s="279"/>
      <c r="I241" s="279"/>
      <c r="J241" s="3"/>
      <c r="K241" s="10"/>
      <c r="L241" s="10"/>
      <c r="M241" s="10"/>
      <c r="N241" s="3"/>
      <c r="O241" s="173"/>
      <c r="P241" s="174"/>
      <c r="Q241" s="174"/>
      <c r="R241" s="175"/>
      <c r="S241" s="3"/>
      <c r="T241" s="3"/>
      <c r="U241" s="3"/>
      <c r="V241" s="3"/>
    </row>
    <row r="242" spans="1:22" s="4" customFormat="1" ht="12.75" x14ac:dyDescent="0.2">
      <c r="A242" s="55"/>
      <c r="B242" s="10"/>
      <c r="C242" s="10" t="s">
        <v>482</v>
      </c>
      <c r="D242" s="10"/>
      <c r="E242" s="10" t="s">
        <v>155</v>
      </c>
      <c r="F242" s="180">
        <v>17</v>
      </c>
      <c r="G242" s="180"/>
      <c r="H242" s="279"/>
      <c r="I242" s="279"/>
      <c r="J242" s="3"/>
      <c r="K242" s="10"/>
      <c r="L242" s="10"/>
      <c r="M242" s="10"/>
      <c r="N242" s="3"/>
      <c r="O242" s="173"/>
      <c r="P242" s="174"/>
      <c r="Q242" s="174"/>
      <c r="R242" s="175"/>
      <c r="S242" s="3"/>
      <c r="T242" s="3"/>
      <c r="U242" s="3"/>
      <c r="V242" s="3"/>
    </row>
    <row r="243" spans="1:22" s="4" customFormat="1" ht="12.75" x14ac:dyDescent="0.2">
      <c r="A243" s="55"/>
      <c r="B243" s="10"/>
      <c r="C243" s="10" t="s">
        <v>483</v>
      </c>
      <c r="D243" s="10"/>
      <c r="E243" s="10" t="s">
        <v>484</v>
      </c>
      <c r="F243" s="180">
        <v>7</v>
      </c>
      <c r="G243" s="180"/>
      <c r="H243" s="279"/>
      <c r="I243" s="279"/>
      <c r="J243" s="3"/>
      <c r="K243" s="10"/>
      <c r="L243" s="10"/>
      <c r="M243" s="10"/>
      <c r="N243" s="3"/>
      <c r="O243" s="173"/>
      <c r="P243" s="174"/>
      <c r="Q243" s="174"/>
      <c r="R243" s="175"/>
      <c r="S243" s="3"/>
      <c r="T243" s="3"/>
      <c r="U243" s="3"/>
      <c r="V243" s="3"/>
    </row>
    <row r="244" spans="1:22" s="4" customFormat="1" ht="12.75" x14ac:dyDescent="0.2">
      <c r="A244" s="55"/>
      <c r="B244" s="10"/>
      <c r="C244" s="10" t="s">
        <v>485</v>
      </c>
      <c r="D244" s="10"/>
      <c r="E244" s="10" t="s">
        <v>245</v>
      </c>
      <c r="F244" s="180">
        <v>44</v>
      </c>
      <c r="G244" s="180">
        <v>11</v>
      </c>
      <c r="H244" s="279">
        <v>9</v>
      </c>
      <c r="I244" s="279">
        <v>0.88888888888888895</v>
      </c>
      <c r="J244" s="3"/>
      <c r="K244" s="10"/>
      <c r="L244" s="10"/>
      <c r="M244" s="10"/>
      <c r="N244" s="3"/>
      <c r="O244" s="173"/>
      <c r="P244" s="174"/>
      <c r="Q244" s="174"/>
      <c r="R244" s="175"/>
      <c r="S244" s="3"/>
      <c r="T244" s="3"/>
      <c r="U244" s="3"/>
      <c r="V244" s="3"/>
    </row>
    <row r="245" spans="1:22" s="4" customFormat="1" ht="12.75" x14ac:dyDescent="0.2">
      <c r="A245" s="55"/>
      <c r="B245" s="10"/>
      <c r="C245" s="10" t="s">
        <v>486</v>
      </c>
      <c r="D245" s="10"/>
      <c r="E245" s="10" t="s">
        <v>487</v>
      </c>
      <c r="F245" s="180">
        <v>1</v>
      </c>
      <c r="G245" s="180"/>
      <c r="H245" s="279"/>
      <c r="I245" s="279"/>
      <c r="J245" s="3"/>
      <c r="K245" s="10"/>
      <c r="L245" s="10"/>
      <c r="M245" s="10"/>
      <c r="N245" s="3"/>
      <c r="O245" s="173"/>
      <c r="P245" s="174"/>
      <c r="Q245" s="174"/>
      <c r="R245" s="175"/>
      <c r="S245" s="3"/>
      <c r="T245" s="3"/>
      <c r="U245" s="3"/>
      <c r="V245" s="3"/>
    </row>
    <row r="246" spans="1:22" s="4" customFormat="1" ht="12.75" x14ac:dyDescent="0.2">
      <c r="A246" s="55"/>
      <c r="B246" s="10"/>
      <c r="C246" s="10" t="s">
        <v>488</v>
      </c>
      <c r="D246" s="10"/>
      <c r="E246" s="10" t="s">
        <v>78</v>
      </c>
      <c r="F246" s="180">
        <v>4</v>
      </c>
      <c r="G246" s="180"/>
      <c r="H246" s="279">
        <v>0</v>
      </c>
      <c r="I246" s="279"/>
      <c r="J246" s="3"/>
      <c r="K246" s="10"/>
      <c r="L246" s="10"/>
      <c r="M246" s="10"/>
      <c r="N246" s="3"/>
      <c r="O246" s="173"/>
      <c r="P246" s="174"/>
      <c r="Q246" s="174"/>
      <c r="R246" s="175"/>
      <c r="S246" s="3"/>
      <c r="T246" s="3"/>
      <c r="U246" s="3"/>
      <c r="V246" s="3"/>
    </row>
    <row r="247" spans="1:22" s="4" customFormat="1" ht="12.75" x14ac:dyDescent="0.2">
      <c r="A247" s="55"/>
      <c r="B247" s="10"/>
      <c r="C247" s="10" t="s">
        <v>489</v>
      </c>
      <c r="D247" s="10"/>
      <c r="E247" s="10" t="s">
        <v>218</v>
      </c>
      <c r="F247" s="180">
        <v>24</v>
      </c>
      <c r="G247" s="180">
        <v>2</v>
      </c>
      <c r="H247" s="279">
        <v>2</v>
      </c>
      <c r="I247" s="279">
        <v>0</v>
      </c>
      <c r="J247" s="3"/>
      <c r="K247" s="10"/>
      <c r="L247" s="10"/>
      <c r="M247" s="10"/>
      <c r="N247" s="3"/>
      <c r="O247" s="173"/>
      <c r="P247" s="174"/>
      <c r="Q247" s="174"/>
      <c r="R247" s="175"/>
      <c r="S247" s="3"/>
      <c r="T247" s="3"/>
      <c r="U247" s="3"/>
      <c r="V247" s="3"/>
    </row>
    <row r="248" spans="1:22" s="4" customFormat="1" ht="12.75" x14ac:dyDescent="0.2">
      <c r="A248" s="55"/>
      <c r="B248" s="10"/>
      <c r="C248" s="10" t="s">
        <v>490</v>
      </c>
      <c r="D248" s="10"/>
      <c r="E248" s="10" t="s">
        <v>163</v>
      </c>
      <c r="F248" s="180">
        <v>254</v>
      </c>
      <c r="G248" s="180">
        <v>47</v>
      </c>
      <c r="H248" s="279">
        <v>26</v>
      </c>
      <c r="I248" s="279">
        <v>1.8846153846153799</v>
      </c>
      <c r="J248" s="3"/>
      <c r="K248" s="10"/>
      <c r="L248" s="10"/>
      <c r="M248" s="10"/>
      <c r="N248" s="3"/>
      <c r="O248" s="173"/>
      <c r="P248" s="174"/>
      <c r="Q248" s="174"/>
      <c r="R248" s="175"/>
      <c r="S248" s="3"/>
      <c r="T248" s="3"/>
      <c r="U248" s="3"/>
      <c r="V248" s="3"/>
    </row>
    <row r="249" spans="1:22" s="4" customFormat="1" ht="12.75" x14ac:dyDescent="0.2">
      <c r="A249" s="55"/>
      <c r="B249" s="10"/>
      <c r="C249" s="10" t="s">
        <v>492</v>
      </c>
      <c r="D249" s="10"/>
      <c r="E249" s="10" t="s">
        <v>76</v>
      </c>
      <c r="F249" s="180">
        <v>3</v>
      </c>
      <c r="G249" s="180">
        <v>1</v>
      </c>
      <c r="H249" s="279">
        <v>0</v>
      </c>
      <c r="I249" s="279"/>
      <c r="J249" s="3"/>
      <c r="K249" s="10"/>
      <c r="L249" s="10"/>
      <c r="M249" s="10"/>
      <c r="N249" s="3"/>
      <c r="O249" s="173"/>
      <c r="P249" s="174"/>
      <c r="Q249" s="174"/>
      <c r="R249" s="175"/>
      <c r="S249" s="3"/>
      <c r="T249" s="3"/>
      <c r="U249" s="3"/>
      <c r="V249" s="3"/>
    </row>
    <row r="250" spans="1:22" s="4" customFormat="1" ht="12.75" x14ac:dyDescent="0.2">
      <c r="A250" s="55"/>
      <c r="B250" s="10"/>
      <c r="C250" s="10" t="s">
        <v>492</v>
      </c>
      <c r="D250" s="10"/>
      <c r="E250" s="10" t="s">
        <v>493</v>
      </c>
      <c r="F250" s="180">
        <v>6</v>
      </c>
      <c r="G250" s="180"/>
      <c r="H250" s="279"/>
      <c r="I250" s="279"/>
      <c r="J250" s="3"/>
      <c r="K250" s="10"/>
      <c r="L250" s="10"/>
      <c r="M250" s="10"/>
      <c r="N250" s="3"/>
      <c r="O250" s="173"/>
      <c r="P250" s="174"/>
      <c r="Q250" s="174"/>
      <c r="R250" s="175"/>
      <c r="S250" s="3"/>
      <c r="T250" s="3"/>
      <c r="U250" s="3"/>
      <c r="V250" s="3"/>
    </row>
    <row r="251" spans="1:22" s="4" customFormat="1" ht="12.75" x14ac:dyDescent="0.2">
      <c r="A251" s="55"/>
      <c r="B251" s="10"/>
      <c r="C251" s="10" t="s">
        <v>492</v>
      </c>
      <c r="D251" s="10"/>
      <c r="E251" s="10" t="s">
        <v>119</v>
      </c>
      <c r="F251" s="180">
        <v>3</v>
      </c>
      <c r="G251" s="180"/>
      <c r="H251" s="279"/>
      <c r="I251" s="279"/>
      <c r="J251" s="3"/>
      <c r="K251" s="10"/>
      <c r="L251" s="10"/>
      <c r="M251" s="10"/>
      <c r="N251" s="3"/>
      <c r="O251" s="173"/>
      <c r="P251" s="174"/>
      <c r="Q251" s="174"/>
      <c r="R251" s="175"/>
      <c r="S251" s="3"/>
      <c r="T251" s="3"/>
      <c r="U251" s="3"/>
      <c r="V251" s="3"/>
    </row>
    <row r="252" spans="1:22" s="4" customFormat="1" ht="12.75" x14ac:dyDescent="0.2">
      <c r="A252" s="55"/>
      <c r="B252" s="10"/>
      <c r="C252" s="10" t="s">
        <v>495</v>
      </c>
      <c r="D252" s="10"/>
      <c r="E252" s="10" t="s">
        <v>456</v>
      </c>
      <c r="F252" s="180">
        <v>16</v>
      </c>
      <c r="G252" s="180">
        <v>1</v>
      </c>
      <c r="H252" s="279">
        <v>0</v>
      </c>
      <c r="I252" s="279"/>
      <c r="J252" s="3"/>
      <c r="K252" s="10"/>
      <c r="L252" s="10"/>
      <c r="M252" s="10"/>
      <c r="N252" s="3"/>
      <c r="O252" s="173"/>
      <c r="P252" s="174"/>
      <c r="Q252" s="174"/>
      <c r="R252" s="175"/>
      <c r="S252" s="3"/>
      <c r="T252" s="3"/>
      <c r="U252" s="3"/>
      <c r="V252" s="3"/>
    </row>
    <row r="253" spans="1:22" s="4" customFormat="1" ht="12.75" x14ac:dyDescent="0.2">
      <c r="A253" s="55"/>
      <c r="B253" s="10"/>
      <c r="C253" s="10" t="s">
        <v>496</v>
      </c>
      <c r="D253" s="10"/>
      <c r="E253" s="10" t="s">
        <v>144</v>
      </c>
      <c r="F253" s="180">
        <v>4</v>
      </c>
      <c r="G253" s="180"/>
      <c r="H253" s="279"/>
      <c r="I253" s="279"/>
      <c r="J253" s="3"/>
      <c r="K253" s="10"/>
      <c r="L253" s="10"/>
      <c r="M253" s="10"/>
      <c r="N253" s="3"/>
      <c r="O253" s="173"/>
      <c r="P253" s="174"/>
      <c r="Q253" s="174"/>
      <c r="R253" s="175"/>
      <c r="S253" s="3"/>
      <c r="T253" s="3"/>
      <c r="U253" s="3"/>
      <c r="V253" s="3"/>
    </row>
    <row r="254" spans="1:22" s="4" customFormat="1" ht="12.75" x14ac:dyDescent="0.2">
      <c r="A254" s="55"/>
      <c r="B254" s="10"/>
      <c r="C254" s="10" t="s">
        <v>497</v>
      </c>
      <c r="D254" s="10"/>
      <c r="E254" s="10" t="s">
        <v>62</v>
      </c>
      <c r="F254" s="180">
        <v>7</v>
      </c>
      <c r="G254" s="180"/>
      <c r="H254" s="279"/>
      <c r="I254" s="279"/>
      <c r="J254" s="3"/>
      <c r="K254" s="10"/>
      <c r="L254" s="10"/>
      <c r="M254" s="10"/>
      <c r="N254" s="3"/>
      <c r="O254" s="173"/>
      <c r="P254" s="174"/>
      <c r="Q254" s="174"/>
      <c r="R254" s="175"/>
      <c r="S254" s="3"/>
      <c r="T254" s="3"/>
      <c r="U254" s="3"/>
      <c r="V254" s="3"/>
    </row>
    <row r="255" spans="1:22" s="4" customFormat="1" ht="12.75" x14ac:dyDescent="0.2">
      <c r="A255" s="55"/>
      <c r="B255" s="10"/>
      <c r="C255" s="10" t="s">
        <v>675</v>
      </c>
      <c r="D255" s="10"/>
      <c r="E255" s="10" t="s">
        <v>62</v>
      </c>
      <c r="F255" s="180">
        <v>2</v>
      </c>
      <c r="G255" s="180"/>
      <c r="H255" s="279"/>
      <c r="I255" s="279"/>
      <c r="J255" s="3"/>
      <c r="K255" s="10"/>
      <c r="L255" s="10"/>
      <c r="M255" s="10"/>
      <c r="N255" s="3"/>
      <c r="O255" s="173"/>
      <c r="P255" s="174"/>
      <c r="Q255" s="174"/>
      <c r="R255" s="175"/>
      <c r="S255" s="3"/>
      <c r="T255" s="3"/>
      <c r="U255" s="3"/>
      <c r="V255" s="3"/>
    </row>
    <row r="256" spans="1:22" s="4" customFormat="1" ht="12.75" x14ac:dyDescent="0.2">
      <c r="A256" s="55"/>
      <c r="B256" s="10"/>
      <c r="C256" s="10" t="s">
        <v>498</v>
      </c>
      <c r="D256" s="10"/>
      <c r="E256" s="10" t="s">
        <v>223</v>
      </c>
      <c r="F256" s="180">
        <v>23</v>
      </c>
      <c r="G256" s="180">
        <v>2</v>
      </c>
      <c r="H256" s="279">
        <v>1</v>
      </c>
      <c r="I256" s="279">
        <v>6</v>
      </c>
      <c r="J256" s="3"/>
      <c r="K256" s="10"/>
      <c r="L256" s="10"/>
      <c r="M256" s="10"/>
      <c r="N256" s="3"/>
      <c r="O256" s="173"/>
      <c r="P256" s="174"/>
      <c r="Q256" s="174"/>
      <c r="R256" s="175"/>
      <c r="S256" s="3"/>
      <c r="T256" s="3"/>
      <c r="U256" s="3"/>
      <c r="V256" s="3"/>
    </row>
    <row r="257" spans="1:22" s="4" customFormat="1" ht="12.75" x14ac:dyDescent="0.2">
      <c r="A257" s="55"/>
      <c r="B257" s="10"/>
      <c r="C257" s="10" t="s">
        <v>499</v>
      </c>
      <c r="D257" s="10"/>
      <c r="E257" s="10" t="s">
        <v>106</v>
      </c>
      <c r="F257" s="180">
        <v>226</v>
      </c>
      <c r="G257" s="180">
        <v>5</v>
      </c>
      <c r="H257" s="279">
        <v>3</v>
      </c>
      <c r="I257" s="279">
        <v>3</v>
      </c>
      <c r="J257" s="3"/>
      <c r="K257" s="10"/>
      <c r="L257" s="10"/>
      <c r="M257" s="10"/>
      <c r="N257" s="3"/>
      <c r="O257" s="173"/>
      <c r="P257" s="174"/>
      <c r="Q257" s="174"/>
      <c r="R257" s="175"/>
      <c r="S257" s="3"/>
      <c r="T257" s="3"/>
      <c r="U257" s="3"/>
      <c r="V257" s="3"/>
    </row>
    <row r="258" spans="1:22" s="4" customFormat="1" ht="12.75" x14ac:dyDescent="0.2">
      <c r="A258" s="55"/>
      <c r="B258" s="10"/>
      <c r="C258" s="10" t="s">
        <v>504</v>
      </c>
      <c r="D258" s="10"/>
      <c r="E258" s="10" t="s">
        <v>505</v>
      </c>
      <c r="F258" s="180">
        <v>6</v>
      </c>
      <c r="G258" s="180"/>
      <c r="H258" s="279"/>
      <c r="I258" s="279"/>
      <c r="J258" s="3"/>
      <c r="K258" s="10"/>
      <c r="L258" s="10"/>
      <c r="M258" s="10"/>
      <c r="N258" s="3"/>
      <c r="O258" s="173"/>
      <c r="P258" s="174"/>
      <c r="Q258" s="174"/>
      <c r="R258" s="175"/>
      <c r="S258" s="3"/>
      <c r="T258" s="3"/>
      <c r="U258" s="3"/>
      <c r="V258" s="3"/>
    </row>
    <row r="259" spans="1:22" s="4" customFormat="1" ht="12.75" x14ac:dyDescent="0.2">
      <c r="A259" s="55"/>
      <c r="B259" s="10"/>
      <c r="C259" s="10" t="s">
        <v>506</v>
      </c>
      <c r="D259" s="10"/>
      <c r="E259" s="10" t="s">
        <v>103</v>
      </c>
      <c r="F259" s="180">
        <v>12</v>
      </c>
      <c r="G259" s="180"/>
      <c r="H259" s="279"/>
      <c r="I259" s="279"/>
      <c r="J259" s="3"/>
      <c r="K259" s="10"/>
      <c r="L259" s="10"/>
      <c r="M259" s="10"/>
      <c r="N259" s="3"/>
      <c r="O259" s="173"/>
      <c r="P259" s="174"/>
      <c r="Q259" s="174"/>
      <c r="R259" s="175"/>
      <c r="S259" s="3"/>
      <c r="T259" s="3"/>
      <c r="U259" s="3"/>
      <c r="V259" s="3"/>
    </row>
    <row r="260" spans="1:22" s="4" customFormat="1" ht="12.75" x14ac:dyDescent="0.2">
      <c r="A260" s="55"/>
      <c r="B260" s="10"/>
      <c r="C260" s="10" t="s">
        <v>508</v>
      </c>
      <c r="D260" s="10"/>
      <c r="E260" s="10" t="s">
        <v>72</v>
      </c>
      <c r="F260" s="180">
        <v>756</v>
      </c>
      <c r="G260" s="180">
        <v>31</v>
      </c>
      <c r="H260" s="279">
        <v>22</v>
      </c>
      <c r="I260" s="279">
        <v>1.72727272727273</v>
      </c>
      <c r="J260" s="3"/>
      <c r="K260" s="10"/>
      <c r="L260" s="10"/>
      <c r="M260" s="10"/>
      <c r="N260" s="3"/>
      <c r="O260" s="173"/>
      <c r="P260" s="174"/>
      <c r="Q260" s="174"/>
      <c r="R260" s="175"/>
      <c r="S260" s="3"/>
      <c r="T260" s="3"/>
      <c r="U260" s="3"/>
      <c r="V260" s="3"/>
    </row>
    <row r="261" spans="1:22" s="4" customFormat="1" ht="12.75" x14ac:dyDescent="0.2">
      <c r="A261" s="55"/>
      <c r="B261" s="10"/>
      <c r="C261" s="10" t="s">
        <v>508</v>
      </c>
      <c r="D261" s="10"/>
      <c r="E261" s="10" t="s">
        <v>262</v>
      </c>
      <c r="F261" s="180">
        <v>1</v>
      </c>
      <c r="G261" s="180"/>
      <c r="H261" s="279"/>
      <c r="I261" s="279"/>
      <c r="J261" s="3"/>
      <c r="K261" s="10"/>
      <c r="L261" s="10"/>
      <c r="M261" s="10"/>
      <c r="N261" s="3"/>
      <c r="O261" s="173"/>
      <c r="P261" s="174"/>
      <c r="Q261" s="174"/>
      <c r="R261" s="175"/>
      <c r="S261" s="3"/>
      <c r="T261" s="3"/>
      <c r="U261" s="3"/>
      <c r="V261" s="3"/>
    </row>
    <row r="262" spans="1:22" s="4" customFormat="1" ht="12.75" x14ac:dyDescent="0.2">
      <c r="A262" s="55"/>
      <c r="B262" s="10"/>
      <c r="C262" s="10" t="s">
        <v>510</v>
      </c>
      <c r="D262" s="10"/>
      <c r="E262" s="10" t="s">
        <v>64</v>
      </c>
      <c r="F262" s="180">
        <v>55</v>
      </c>
      <c r="G262" s="180">
        <v>2</v>
      </c>
      <c r="H262" s="279">
        <v>2</v>
      </c>
      <c r="I262" s="279">
        <v>0</v>
      </c>
      <c r="J262" s="3"/>
      <c r="K262" s="10"/>
      <c r="L262" s="10"/>
      <c r="M262" s="10"/>
      <c r="N262" s="3"/>
      <c r="O262" s="173"/>
      <c r="P262" s="174"/>
      <c r="Q262" s="174"/>
      <c r="R262" s="175"/>
      <c r="S262" s="3"/>
      <c r="T262" s="3"/>
      <c r="U262" s="3"/>
      <c r="V262" s="3"/>
    </row>
    <row r="263" spans="1:22" s="4" customFormat="1" ht="12.75" x14ac:dyDescent="0.2">
      <c r="A263" s="55"/>
      <c r="B263" s="10"/>
      <c r="C263" s="10" t="s">
        <v>511</v>
      </c>
      <c r="D263" s="10"/>
      <c r="E263" s="10" t="s">
        <v>331</v>
      </c>
      <c r="F263" s="180">
        <v>10</v>
      </c>
      <c r="G263" s="180"/>
      <c r="H263" s="279">
        <v>0</v>
      </c>
      <c r="I263" s="279"/>
      <c r="J263" s="3"/>
      <c r="K263" s="10"/>
      <c r="L263" s="10"/>
      <c r="M263" s="10"/>
      <c r="N263" s="3"/>
      <c r="O263" s="173"/>
      <c r="P263" s="174"/>
      <c r="Q263" s="174"/>
      <c r="R263" s="175"/>
      <c r="S263" s="3"/>
      <c r="T263" s="3"/>
      <c r="U263" s="3"/>
      <c r="V263" s="3"/>
    </row>
    <row r="264" spans="1:22" s="4" customFormat="1" ht="12.75" x14ac:dyDescent="0.2">
      <c r="A264" s="55"/>
      <c r="B264" s="10"/>
      <c r="C264" s="10" t="s">
        <v>512</v>
      </c>
      <c r="D264" s="10"/>
      <c r="E264" s="10" t="s">
        <v>367</v>
      </c>
      <c r="F264" s="180">
        <v>125</v>
      </c>
      <c r="G264" s="180">
        <v>6</v>
      </c>
      <c r="H264" s="279">
        <v>5</v>
      </c>
      <c r="I264" s="279">
        <v>4.4000000000000004</v>
      </c>
      <c r="J264" s="3"/>
      <c r="K264" s="10"/>
      <c r="L264" s="10"/>
      <c r="M264" s="10"/>
      <c r="N264" s="3"/>
      <c r="O264" s="173"/>
      <c r="P264" s="174"/>
      <c r="Q264" s="174"/>
      <c r="R264" s="175"/>
      <c r="S264" s="3"/>
      <c r="T264" s="3"/>
      <c r="U264" s="3"/>
      <c r="V264" s="3"/>
    </row>
    <row r="265" spans="1:22" s="4" customFormat="1" ht="12.75" x14ac:dyDescent="0.2">
      <c r="A265" s="55"/>
      <c r="B265" s="10"/>
      <c r="C265" s="10" t="s">
        <v>514</v>
      </c>
      <c r="D265" s="10"/>
      <c r="E265" s="10" t="s">
        <v>515</v>
      </c>
      <c r="F265" s="180">
        <v>17</v>
      </c>
      <c r="G265" s="180">
        <v>2</v>
      </c>
      <c r="H265" s="279">
        <v>2</v>
      </c>
      <c r="I265" s="279">
        <v>0</v>
      </c>
      <c r="J265" s="3"/>
      <c r="K265" s="10"/>
      <c r="L265" s="10"/>
      <c r="M265" s="10"/>
      <c r="N265" s="3"/>
      <c r="O265" s="173"/>
      <c r="P265" s="174"/>
      <c r="Q265" s="174"/>
      <c r="R265" s="175"/>
      <c r="S265" s="3"/>
      <c r="T265" s="3"/>
      <c r="U265" s="3"/>
      <c r="V265" s="3"/>
    </row>
    <row r="266" spans="1:22" s="4" customFormat="1" ht="12.75" x14ac:dyDescent="0.2">
      <c r="A266" s="55"/>
      <c r="B266" s="10"/>
      <c r="C266" s="10" t="s">
        <v>516</v>
      </c>
      <c r="D266" s="10"/>
      <c r="E266" s="10" t="s">
        <v>210</v>
      </c>
      <c r="F266" s="180">
        <v>19</v>
      </c>
      <c r="G266" s="180">
        <v>2</v>
      </c>
      <c r="H266" s="279">
        <v>2</v>
      </c>
      <c r="I266" s="279">
        <v>1</v>
      </c>
      <c r="J266" s="3"/>
      <c r="K266" s="10"/>
      <c r="L266" s="10"/>
      <c r="M266" s="10"/>
      <c r="N266" s="3"/>
      <c r="O266" s="173"/>
      <c r="P266" s="174"/>
      <c r="Q266" s="174"/>
      <c r="R266" s="175"/>
      <c r="S266" s="3"/>
      <c r="T266" s="3"/>
      <c r="U266" s="3"/>
      <c r="V266" s="3"/>
    </row>
    <row r="267" spans="1:22" s="4" customFormat="1" ht="12.75" x14ac:dyDescent="0.2">
      <c r="A267" s="55"/>
      <c r="B267" s="10"/>
      <c r="C267" s="10" t="s">
        <v>519</v>
      </c>
      <c r="D267" s="10"/>
      <c r="E267" s="10" t="s">
        <v>224</v>
      </c>
      <c r="F267" s="180">
        <v>7</v>
      </c>
      <c r="G267" s="180">
        <v>3</v>
      </c>
      <c r="H267" s="279">
        <v>2</v>
      </c>
      <c r="I267" s="279">
        <v>3</v>
      </c>
      <c r="J267" s="3"/>
      <c r="K267" s="10"/>
      <c r="L267" s="10"/>
      <c r="M267" s="10"/>
      <c r="N267" s="3"/>
      <c r="O267" s="173"/>
      <c r="P267" s="174"/>
      <c r="Q267" s="174"/>
      <c r="R267" s="175"/>
      <c r="S267" s="3"/>
      <c r="T267" s="3"/>
      <c r="U267" s="3"/>
      <c r="V267" s="3"/>
    </row>
    <row r="268" spans="1:22" s="4" customFormat="1" ht="12.75" x14ac:dyDescent="0.2">
      <c r="A268" s="55"/>
      <c r="B268" s="10"/>
      <c r="C268" s="10" t="s">
        <v>676</v>
      </c>
      <c r="D268" s="10"/>
      <c r="E268" s="10" t="s">
        <v>87</v>
      </c>
      <c r="F268" s="180">
        <v>7</v>
      </c>
      <c r="G268" s="180"/>
      <c r="H268" s="279"/>
      <c r="I268" s="279"/>
      <c r="J268" s="3"/>
      <c r="K268" s="10"/>
      <c r="L268" s="10"/>
      <c r="M268" s="10"/>
      <c r="N268" s="3"/>
      <c r="O268" s="173"/>
      <c r="P268" s="174"/>
      <c r="Q268" s="174"/>
      <c r="R268" s="175"/>
      <c r="S268" s="3"/>
      <c r="T268" s="3"/>
      <c r="U268" s="3"/>
      <c r="V268" s="3"/>
    </row>
    <row r="269" spans="1:22" s="4" customFormat="1" ht="12.75" x14ac:dyDescent="0.2">
      <c r="A269" s="55"/>
      <c r="B269" s="10"/>
      <c r="C269" s="10" t="s">
        <v>523</v>
      </c>
      <c r="D269" s="10"/>
      <c r="E269" s="10" t="s">
        <v>126</v>
      </c>
      <c r="F269" s="180">
        <v>3</v>
      </c>
      <c r="G269" s="180"/>
      <c r="H269" s="279"/>
      <c r="I269" s="279"/>
      <c r="J269" s="3"/>
      <c r="K269" s="10"/>
      <c r="L269" s="10"/>
      <c r="M269" s="10"/>
      <c r="N269" s="3"/>
      <c r="O269" s="173"/>
      <c r="P269" s="174"/>
      <c r="Q269" s="174"/>
      <c r="R269" s="175"/>
      <c r="S269" s="3"/>
      <c r="T269" s="3"/>
      <c r="U269" s="3"/>
      <c r="V269" s="3"/>
    </row>
    <row r="270" spans="1:22" s="4" customFormat="1" ht="12.75" x14ac:dyDescent="0.2">
      <c r="A270" s="55"/>
      <c r="B270" s="10"/>
      <c r="C270" s="10" t="s">
        <v>524</v>
      </c>
      <c r="D270" s="10"/>
      <c r="E270" s="10" t="s">
        <v>76</v>
      </c>
      <c r="F270" s="180">
        <v>17</v>
      </c>
      <c r="G270" s="180">
        <v>2</v>
      </c>
      <c r="H270" s="279">
        <v>1</v>
      </c>
      <c r="I270" s="279">
        <v>0</v>
      </c>
      <c r="J270" s="3"/>
      <c r="K270" s="10"/>
      <c r="L270" s="10"/>
      <c r="M270" s="10"/>
      <c r="N270" s="3"/>
      <c r="O270" s="173"/>
      <c r="P270" s="174"/>
      <c r="Q270" s="174"/>
      <c r="R270" s="175"/>
      <c r="S270" s="3"/>
      <c r="T270" s="3"/>
      <c r="U270" s="3"/>
      <c r="V270" s="3"/>
    </row>
    <row r="271" spans="1:22" s="4" customFormat="1" ht="12.75" x14ac:dyDescent="0.2">
      <c r="A271" s="55"/>
      <c r="B271" s="10"/>
      <c r="C271" s="10" t="s">
        <v>525</v>
      </c>
      <c r="D271" s="10"/>
      <c r="E271" s="10" t="s">
        <v>526</v>
      </c>
      <c r="F271" s="180">
        <v>8</v>
      </c>
      <c r="G271" s="180"/>
      <c r="H271" s="279">
        <v>0</v>
      </c>
      <c r="I271" s="279"/>
      <c r="J271" s="3"/>
      <c r="K271" s="10"/>
      <c r="L271" s="10"/>
      <c r="M271" s="10"/>
      <c r="N271" s="3"/>
      <c r="O271" s="173"/>
      <c r="P271" s="174"/>
      <c r="Q271" s="174"/>
      <c r="R271" s="175"/>
      <c r="S271" s="3"/>
      <c r="T271" s="3"/>
      <c r="U271" s="3"/>
      <c r="V271" s="3"/>
    </row>
    <row r="272" spans="1:22" s="4" customFormat="1" ht="12.75" x14ac:dyDescent="0.2">
      <c r="A272" s="55"/>
      <c r="B272" s="10"/>
      <c r="C272" s="10" t="s">
        <v>527</v>
      </c>
      <c r="D272" s="10"/>
      <c r="E272" s="10" t="s">
        <v>144</v>
      </c>
      <c r="F272" s="180">
        <v>4</v>
      </c>
      <c r="G272" s="180"/>
      <c r="H272" s="279"/>
      <c r="I272" s="279"/>
      <c r="J272" s="3"/>
      <c r="K272" s="10"/>
      <c r="L272" s="10"/>
      <c r="M272" s="10"/>
      <c r="N272" s="3"/>
      <c r="O272" s="173"/>
      <c r="P272" s="174"/>
      <c r="Q272" s="174"/>
      <c r="R272" s="175"/>
      <c r="S272" s="3"/>
      <c r="T272" s="3"/>
      <c r="U272" s="3"/>
      <c r="V272" s="3"/>
    </row>
    <row r="273" spans="1:22" s="4" customFormat="1" ht="12.75" x14ac:dyDescent="0.2">
      <c r="A273" s="55"/>
      <c r="B273" s="10"/>
      <c r="C273" s="10" t="s">
        <v>677</v>
      </c>
      <c r="D273" s="10"/>
      <c r="E273" s="10" t="s">
        <v>144</v>
      </c>
      <c r="F273" s="180">
        <v>7</v>
      </c>
      <c r="G273" s="180">
        <v>1</v>
      </c>
      <c r="H273" s="279">
        <v>0</v>
      </c>
      <c r="I273" s="279"/>
      <c r="J273" s="3"/>
      <c r="K273" s="10"/>
      <c r="L273" s="10"/>
      <c r="M273" s="10"/>
      <c r="N273" s="3"/>
      <c r="O273" s="173"/>
      <c r="P273" s="174"/>
      <c r="Q273" s="174"/>
      <c r="R273" s="175"/>
      <c r="S273" s="3"/>
      <c r="T273" s="3"/>
      <c r="U273" s="3"/>
      <c r="V273" s="3"/>
    </row>
    <row r="274" spans="1:22" s="4" customFormat="1" ht="12.75" x14ac:dyDescent="0.2">
      <c r="A274" s="55"/>
      <c r="B274" s="10"/>
      <c r="C274" s="10" t="s">
        <v>528</v>
      </c>
      <c r="D274" s="10"/>
      <c r="E274" s="10" t="s">
        <v>500</v>
      </c>
      <c r="F274" s="180">
        <v>94</v>
      </c>
      <c r="G274" s="180">
        <v>3</v>
      </c>
      <c r="H274" s="279">
        <v>1</v>
      </c>
      <c r="I274" s="279">
        <v>10</v>
      </c>
      <c r="J274" s="3"/>
      <c r="K274" s="10"/>
      <c r="L274" s="10"/>
      <c r="M274" s="10"/>
      <c r="N274" s="3"/>
      <c r="O274" s="173"/>
      <c r="P274" s="174"/>
      <c r="Q274" s="174"/>
      <c r="R274" s="175"/>
      <c r="S274" s="3"/>
      <c r="T274" s="3"/>
      <c r="U274" s="3"/>
      <c r="V274" s="3"/>
    </row>
    <row r="275" spans="1:22" s="4" customFormat="1" ht="12.75" x14ac:dyDescent="0.2">
      <c r="A275" s="55"/>
      <c r="B275" s="10"/>
      <c r="C275" s="10" t="s">
        <v>529</v>
      </c>
      <c r="D275" s="10"/>
      <c r="E275" s="10" t="s">
        <v>530</v>
      </c>
      <c r="F275" s="180">
        <v>1</v>
      </c>
      <c r="G275" s="180">
        <v>1</v>
      </c>
      <c r="H275" s="279">
        <v>1</v>
      </c>
      <c r="I275" s="279">
        <v>0</v>
      </c>
      <c r="J275" s="3"/>
      <c r="K275" s="10"/>
      <c r="L275" s="10"/>
      <c r="M275" s="10"/>
      <c r="N275" s="3"/>
      <c r="O275" s="173"/>
      <c r="P275" s="174"/>
      <c r="Q275" s="174"/>
      <c r="R275" s="175"/>
      <c r="S275" s="3"/>
      <c r="T275" s="3"/>
      <c r="U275" s="3"/>
      <c r="V275" s="3"/>
    </row>
    <row r="276" spans="1:22" s="4" customFormat="1" ht="12.75" x14ac:dyDescent="0.2">
      <c r="A276" s="55"/>
      <c r="B276" s="10"/>
      <c r="C276" s="10" t="s">
        <v>531</v>
      </c>
      <c r="D276" s="10"/>
      <c r="E276" s="10" t="s">
        <v>103</v>
      </c>
      <c r="F276" s="180">
        <v>13</v>
      </c>
      <c r="G276" s="180"/>
      <c r="H276" s="279">
        <v>0</v>
      </c>
      <c r="I276" s="279"/>
      <c r="J276" s="3"/>
      <c r="K276" s="10"/>
      <c r="L276" s="10"/>
      <c r="M276" s="10"/>
      <c r="N276" s="3"/>
      <c r="O276" s="173"/>
      <c r="P276" s="174"/>
      <c r="Q276" s="174"/>
      <c r="R276" s="175"/>
      <c r="S276" s="3"/>
      <c r="T276" s="3"/>
      <c r="U276" s="3"/>
      <c r="V276" s="3"/>
    </row>
    <row r="277" spans="1:22" s="4" customFormat="1" ht="12.75" x14ac:dyDescent="0.2">
      <c r="A277" s="55"/>
      <c r="B277" s="10"/>
      <c r="C277" s="10" t="s">
        <v>532</v>
      </c>
      <c r="D277" s="10"/>
      <c r="E277" s="10" t="s">
        <v>96</v>
      </c>
      <c r="F277" s="180">
        <v>12</v>
      </c>
      <c r="G277" s="180">
        <v>5</v>
      </c>
      <c r="H277" s="279">
        <v>3</v>
      </c>
      <c r="I277" s="279">
        <v>0.33333333333333298</v>
      </c>
      <c r="J277" s="3"/>
      <c r="K277" s="10"/>
      <c r="L277" s="10"/>
      <c r="M277" s="10"/>
      <c r="N277" s="3"/>
      <c r="O277" s="173"/>
      <c r="P277" s="174"/>
      <c r="Q277" s="174"/>
      <c r="R277" s="175"/>
      <c r="S277" s="3"/>
      <c r="T277" s="3"/>
      <c r="U277" s="3"/>
      <c r="V277" s="3"/>
    </row>
    <row r="278" spans="1:22" s="4" customFormat="1" ht="12.75" x14ac:dyDescent="0.2">
      <c r="A278" s="55"/>
      <c r="B278" s="10"/>
      <c r="C278" s="10" t="s">
        <v>533</v>
      </c>
      <c r="D278" s="10"/>
      <c r="E278" s="10" t="s">
        <v>89</v>
      </c>
      <c r="F278" s="180">
        <v>170</v>
      </c>
      <c r="G278" s="180">
        <v>12</v>
      </c>
      <c r="H278" s="279">
        <v>11</v>
      </c>
      <c r="I278" s="279">
        <v>2.7272727272727302</v>
      </c>
      <c r="J278" s="3"/>
      <c r="K278" s="10"/>
      <c r="L278" s="10"/>
      <c r="M278" s="10"/>
      <c r="N278" s="3"/>
      <c r="O278" s="173"/>
      <c r="P278" s="174"/>
      <c r="Q278" s="174"/>
      <c r="R278" s="175"/>
      <c r="S278" s="3"/>
      <c r="T278" s="3"/>
      <c r="U278" s="3"/>
      <c r="V278" s="3"/>
    </row>
    <row r="279" spans="1:22" s="4" customFormat="1" ht="12.75" x14ac:dyDescent="0.2">
      <c r="A279" s="55"/>
      <c r="B279" s="10"/>
      <c r="C279" s="10" t="s">
        <v>534</v>
      </c>
      <c r="D279" s="10"/>
      <c r="E279" s="10" t="s">
        <v>78</v>
      </c>
      <c r="F279" s="180">
        <v>13</v>
      </c>
      <c r="G279" s="180">
        <v>1</v>
      </c>
      <c r="H279" s="279">
        <v>1</v>
      </c>
      <c r="I279" s="279">
        <v>0</v>
      </c>
      <c r="J279" s="3"/>
      <c r="K279" s="10"/>
      <c r="L279" s="10"/>
      <c r="M279" s="10"/>
      <c r="N279" s="3"/>
      <c r="O279" s="173"/>
      <c r="P279" s="174"/>
      <c r="Q279" s="174"/>
      <c r="R279" s="175"/>
      <c r="S279" s="3"/>
      <c r="T279" s="3"/>
      <c r="U279" s="3"/>
      <c r="V279" s="3"/>
    </row>
    <row r="280" spans="1:22" s="4" customFormat="1" ht="12.75" x14ac:dyDescent="0.2">
      <c r="A280" s="55"/>
      <c r="B280" s="10"/>
      <c r="C280" s="10" t="s">
        <v>678</v>
      </c>
      <c r="D280" s="10"/>
      <c r="E280" s="10" t="s">
        <v>87</v>
      </c>
      <c r="F280" s="180">
        <v>1</v>
      </c>
      <c r="G280" s="180"/>
      <c r="H280" s="279"/>
      <c r="I280" s="279"/>
      <c r="J280" s="3"/>
      <c r="K280" s="10"/>
      <c r="L280" s="10"/>
      <c r="M280" s="10"/>
      <c r="N280" s="3"/>
      <c r="O280" s="173"/>
      <c r="P280" s="174"/>
      <c r="Q280" s="174"/>
      <c r="R280" s="175"/>
      <c r="S280" s="3"/>
      <c r="T280" s="3"/>
      <c r="U280" s="3"/>
      <c r="V280" s="3"/>
    </row>
    <row r="281" spans="1:22" s="4" customFormat="1" ht="12.75" x14ac:dyDescent="0.2">
      <c r="A281" s="55"/>
      <c r="B281" s="10"/>
      <c r="C281" s="10" t="s">
        <v>535</v>
      </c>
      <c r="D281" s="10"/>
      <c r="E281" s="10" t="s">
        <v>87</v>
      </c>
      <c r="F281" s="180">
        <v>63</v>
      </c>
      <c r="G281" s="180"/>
      <c r="H281" s="279">
        <v>0</v>
      </c>
      <c r="I281" s="279"/>
      <c r="J281" s="3"/>
      <c r="K281" s="10"/>
      <c r="L281" s="10"/>
      <c r="M281" s="10"/>
      <c r="N281" s="3"/>
      <c r="O281" s="173"/>
      <c r="P281" s="174"/>
      <c r="Q281" s="174"/>
      <c r="R281" s="175"/>
      <c r="S281" s="3"/>
      <c r="T281" s="3"/>
      <c r="U281" s="3"/>
      <c r="V281" s="3"/>
    </row>
    <row r="282" spans="1:22" s="4" customFormat="1" ht="12.75" x14ac:dyDescent="0.2">
      <c r="A282" s="55"/>
      <c r="B282" s="10"/>
      <c r="C282" s="10" t="s">
        <v>536</v>
      </c>
      <c r="D282" s="10"/>
      <c r="E282" s="10" t="s">
        <v>67</v>
      </c>
      <c r="F282" s="180">
        <v>34</v>
      </c>
      <c r="G282" s="180">
        <v>1</v>
      </c>
      <c r="H282" s="279">
        <v>0</v>
      </c>
      <c r="I282" s="279"/>
      <c r="J282" s="3"/>
      <c r="K282" s="10"/>
      <c r="L282" s="10"/>
      <c r="M282" s="10"/>
      <c r="N282" s="3"/>
      <c r="O282" s="173"/>
      <c r="P282" s="174"/>
      <c r="Q282" s="174"/>
      <c r="R282" s="175"/>
      <c r="S282" s="3"/>
      <c r="T282" s="3"/>
      <c r="U282" s="3"/>
      <c r="V282" s="3"/>
    </row>
    <row r="283" spans="1:22" s="4" customFormat="1" ht="12.75" x14ac:dyDescent="0.2">
      <c r="A283" s="55"/>
      <c r="B283" s="10"/>
      <c r="C283" s="10" t="s">
        <v>538</v>
      </c>
      <c r="D283" s="10"/>
      <c r="E283" s="10" t="s">
        <v>63</v>
      </c>
      <c r="F283" s="180">
        <v>2</v>
      </c>
      <c r="G283" s="180"/>
      <c r="H283" s="279"/>
      <c r="I283" s="279"/>
      <c r="J283" s="3"/>
      <c r="K283" s="10"/>
      <c r="L283" s="10"/>
      <c r="M283" s="10"/>
      <c r="N283" s="3"/>
      <c r="O283" s="173"/>
      <c r="P283" s="174"/>
      <c r="Q283" s="174"/>
      <c r="R283" s="175"/>
      <c r="S283" s="3"/>
      <c r="T283" s="3"/>
      <c r="U283" s="3"/>
      <c r="V283" s="3"/>
    </row>
    <row r="284" spans="1:22" s="4" customFormat="1" ht="12.75" x14ac:dyDescent="0.2">
      <c r="A284" s="55"/>
      <c r="B284" s="10"/>
      <c r="C284" s="10" t="s">
        <v>679</v>
      </c>
      <c r="D284" s="10"/>
      <c r="E284" s="10" t="s">
        <v>63</v>
      </c>
      <c r="F284" s="180">
        <v>1</v>
      </c>
      <c r="G284" s="180"/>
      <c r="H284" s="279"/>
      <c r="I284" s="279"/>
      <c r="J284" s="3"/>
      <c r="K284" s="10"/>
      <c r="L284" s="10"/>
      <c r="M284" s="10"/>
      <c r="N284" s="3"/>
      <c r="O284" s="173"/>
      <c r="P284" s="174"/>
      <c r="Q284" s="174"/>
      <c r="R284" s="175"/>
      <c r="S284" s="3"/>
      <c r="T284" s="3"/>
      <c r="U284" s="3"/>
      <c r="V284" s="3"/>
    </row>
    <row r="285" spans="1:22" s="4" customFormat="1" ht="12.75" x14ac:dyDescent="0.2">
      <c r="A285" s="55"/>
      <c r="B285" s="10"/>
      <c r="C285" s="10" t="s">
        <v>680</v>
      </c>
      <c r="D285" s="10"/>
      <c r="E285" s="10" t="s">
        <v>681</v>
      </c>
      <c r="F285" s="180">
        <v>1</v>
      </c>
      <c r="G285" s="180"/>
      <c r="H285" s="279"/>
      <c r="I285" s="279"/>
      <c r="J285" s="3"/>
      <c r="K285" s="10"/>
      <c r="L285" s="10"/>
      <c r="M285" s="10"/>
      <c r="N285" s="3"/>
      <c r="O285" s="173"/>
      <c r="P285" s="174"/>
      <c r="Q285" s="174"/>
      <c r="R285" s="175"/>
      <c r="S285" s="3"/>
      <c r="T285" s="3"/>
      <c r="U285" s="3"/>
      <c r="V285" s="3"/>
    </row>
    <row r="286" spans="1:22" s="4" customFormat="1" ht="12.75" x14ac:dyDescent="0.2">
      <c r="A286" s="55"/>
      <c r="B286" s="10"/>
      <c r="C286" s="10" t="s">
        <v>540</v>
      </c>
      <c r="D286" s="10"/>
      <c r="E286" s="10" t="s">
        <v>541</v>
      </c>
      <c r="F286" s="180">
        <v>10</v>
      </c>
      <c r="G286" s="180">
        <v>1</v>
      </c>
      <c r="H286" s="279">
        <v>1</v>
      </c>
      <c r="I286" s="279">
        <v>0</v>
      </c>
      <c r="J286" s="3"/>
      <c r="K286" s="10"/>
      <c r="L286" s="10"/>
      <c r="M286" s="10"/>
      <c r="N286" s="3"/>
      <c r="O286" s="173"/>
      <c r="P286" s="174"/>
      <c r="Q286" s="174"/>
      <c r="R286" s="175"/>
      <c r="S286" s="3"/>
      <c r="T286" s="3"/>
      <c r="U286" s="3"/>
      <c r="V286" s="3"/>
    </row>
    <row r="287" spans="1:22" s="4" customFormat="1" ht="12.75" x14ac:dyDescent="0.2">
      <c r="A287" s="55"/>
      <c r="B287" s="10"/>
      <c r="C287" s="10" t="s">
        <v>542</v>
      </c>
      <c r="D287" s="10"/>
      <c r="E287" s="10" t="s">
        <v>108</v>
      </c>
      <c r="F287" s="180">
        <v>101</v>
      </c>
      <c r="G287" s="180">
        <v>4</v>
      </c>
      <c r="H287" s="279">
        <v>4</v>
      </c>
      <c r="I287" s="279">
        <v>5.75</v>
      </c>
      <c r="J287" s="3"/>
      <c r="K287" s="10"/>
      <c r="L287" s="10"/>
      <c r="M287" s="10"/>
      <c r="N287" s="3"/>
      <c r="O287" s="173"/>
      <c r="P287" s="174"/>
      <c r="Q287" s="174"/>
      <c r="R287" s="175"/>
      <c r="S287" s="3"/>
      <c r="T287" s="3"/>
      <c r="U287" s="3"/>
      <c r="V287" s="3"/>
    </row>
    <row r="288" spans="1:22" s="4" customFormat="1" ht="12.75" x14ac:dyDescent="0.2">
      <c r="A288" s="55"/>
      <c r="B288" s="10"/>
      <c r="C288" s="10" t="s">
        <v>542</v>
      </c>
      <c r="D288" s="10"/>
      <c r="E288" s="10" t="s">
        <v>109</v>
      </c>
      <c r="F288" s="180">
        <v>1</v>
      </c>
      <c r="G288" s="180"/>
      <c r="H288" s="279"/>
      <c r="I288" s="279"/>
      <c r="J288" s="3"/>
      <c r="K288" s="10"/>
      <c r="L288" s="10"/>
      <c r="M288" s="10"/>
      <c r="N288" s="3"/>
      <c r="O288" s="173"/>
      <c r="P288" s="174"/>
      <c r="Q288" s="174"/>
      <c r="R288" s="175"/>
      <c r="S288" s="3"/>
      <c r="T288" s="3"/>
      <c r="U288" s="3"/>
      <c r="V288" s="3"/>
    </row>
    <row r="289" spans="1:22" s="4" customFormat="1" ht="12.75" x14ac:dyDescent="0.2">
      <c r="A289" s="55"/>
      <c r="B289" s="10"/>
      <c r="C289" s="10" t="s">
        <v>543</v>
      </c>
      <c r="D289" s="10"/>
      <c r="E289" s="10" t="s">
        <v>130</v>
      </c>
      <c r="F289" s="180">
        <v>236</v>
      </c>
      <c r="G289" s="180">
        <v>8</v>
      </c>
      <c r="H289" s="279">
        <v>7</v>
      </c>
      <c r="I289" s="279">
        <v>1.1428571428571399</v>
      </c>
      <c r="J289" s="3"/>
      <c r="K289" s="10"/>
      <c r="L289" s="10"/>
      <c r="M289" s="10"/>
      <c r="N289" s="3"/>
      <c r="O289" s="173"/>
      <c r="P289" s="174"/>
      <c r="Q289" s="174"/>
      <c r="R289" s="175"/>
      <c r="S289" s="3"/>
      <c r="T289" s="3"/>
      <c r="U289" s="3"/>
      <c r="V289" s="3"/>
    </row>
    <row r="290" spans="1:22" s="4" customFormat="1" ht="12.75" x14ac:dyDescent="0.2">
      <c r="A290" s="55"/>
      <c r="B290" s="10"/>
      <c r="C290" s="10" t="s">
        <v>682</v>
      </c>
      <c r="D290" s="10"/>
      <c r="E290" s="10" t="s">
        <v>144</v>
      </c>
      <c r="F290" s="180">
        <v>5</v>
      </c>
      <c r="G290" s="180"/>
      <c r="H290" s="279"/>
      <c r="I290" s="279"/>
      <c r="J290" s="3"/>
      <c r="K290" s="10"/>
      <c r="L290" s="10"/>
      <c r="M290" s="10"/>
      <c r="N290" s="3"/>
      <c r="O290" s="173"/>
      <c r="P290" s="174"/>
      <c r="Q290" s="174"/>
      <c r="R290" s="175"/>
      <c r="S290" s="3"/>
      <c r="T290" s="3"/>
      <c r="U290" s="3"/>
      <c r="V290" s="3"/>
    </row>
    <row r="291" spans="1:22" s="4" customFormat="1" ht="12.75" x14ac:dyDescent="0.2">
      <c r="A291" s="55"/>
      <c r="B291" s="10"/>
      <c r="C291" s="10" t="s">
        <v>683</v>
      </c>
      <c r="D291" s="10"/>
      <c r="E291" s="10" t="s">
        <v>144</v>
      </c>
      <c r="F291" s="180">
        <v>26</v>
      </c>
      <c r="G291" s="180">
        <v>1</v>
      </c>
      <c r="H291" s="279">
        <v>0</v>
      </c>
      <c r="I291" s="279"/>
      <c r="J291" s="3"/>
      <c r="K291" s="10"/>
      <c r="L291" s="10"/>
      <c r="M291" s="10"/>
      <c r="N291" s="3"/>
      <c r="O291" s="173"/>
      <c r="P291" s="174"/>
      <c r="Q291" s="174"/>
      <c r="R291" s="175"/>
      <c r="S291" s="3"/>
      <c r="T291" s="3"/>
      <c r="U291" s="3"/>
      <c r="V291" s="3"/>
    </row>
    <row r="292" spans="1:22" s="4" customFormat="1" ht="12.75" x14ac:dyDescent="0.2">
      <c r="A292" s="55"/>
      <c r="B292" s="10"/>
      <c r="C292" s="10" t="s">
        <v>684</v>
      </c>
      <c r="D292" s="10"/>
      <c r="E292" s="10" t="s">
        <v>383</v>
      </c>
      <c r="F292" s="180">
        <v>4</v>
      </c>
      <c r="G292" s="180"/>
      <c r="H292" s="279"/>
      <c r="I292" s="279"/>
      <c r="J292" s="3"/>
      <c r="K292" s="10"/>
      <c r="L292" s="10"/>
      <c r="M292" s="10"/>
      <c r="N292" s="3"/>
      <c r="O292" s="173"/>
      <c r="P292" s="174"/>
      <c r="Q292" s="174"/>
      <c r="R292" s="175"/>
      <c r="S292" s="3"/>
      <c r="T292" s="3"/>
      <c r="U292" s="3"/>
      <c r="V292" s="3"/>
    </row>
    <row r="293" spans="1:22" s="4" customFormat="1" ht="12.75" x14ac:dyDescent="0.2">
      <c r="A293" s="55"/>
      <c r="B293" s="10"/>
      <c r="C293" s="10" t="s">
        <v>547</v>
      </c>
      <c r="D293" s="10"/>
      <c r="E293" s="10" t="s">
        <v>383</v>
      </c>
      <c r="F293" s="180">
        <v>145</v>
      </c>
      <c r="G293" s="180"/>
      <c r="H293" s="279"/>
      <c r="I293" s="279"/>
      <c r="J293" s="3"/>
      <c r="K293" s="10"/>
      <c r="L293" s="10"/>
      <c r="M293" s="10"/>
      <c r="N293" s="3"/>
      <c r="O293" s="173"/>
      <c r="P293" s="174"/>
      <c r="Q293" s="174"/>
      <c r="R293" s="175"/>
      <c r="S293" s="3"/>
      <c r="T293" s="3"/>
      <c r="U293" s="3"/>
      <c r="V293" s="3"/>
    </row>
    <row r="294" spans="1:22" s="4" customFormat="1" ht="12.75" x14ac:dyDescent="0.2">
      <c r="A294" s="55"/>
      <c r="B294" s="10"/>
      <c r="C294" s="10" t="s">
        <v>548</v>
      </c>
      <c r="D294" s="10"/>
      <c r="E294" s="10" t="s">
        <v>178</v>
      </c>
      <c r="F294" s="180"/>
      <c r="G294" s="180">
        <v>1</v>
      </c>
      <c r="H294" s="279">
        <v>0</v>
      </c>
      <c r="I294" s="279"/>
      <c r="J294" s="3"/>
      <c r="K294" s="10"/>
      <c r="L294" s="10"/>
      <c r="M294" s="10"/>
      <c r="N294" s="3"/>
      <c r="O294" s="173"/>
      <c r="P294" s="174"/>
      <c r="Q294" s="174"/>
      <c r="R294" s="175"/>
      <c r="S294" s="3"/>
      <c r="T294" s="3"/>
      <c r="U294" s="3"/>
      <c r="V294" s="3"/>
    </row>
    <row r="295" spans="1:22" s="4" customFormat="1" ht="12.75" x14ac:dyDescent="0.2">
      <c r="A295" s="55"/>
      <c r="B295" s="10"/>
      <c r="C295" s="10" t="s">
        <v>549</v>
      </c>
      <c r="D295" s="10"/>
      <c r="E295" s="10" t="s">
        <v>169</v>
      </c>
      <c r="F295" s="180">
        <v>93</v>
      </c>
      <c r="G295" s="180">
        <v>21</v>
      </c>
      <c r="H295" s="279">
        <v>18</v>
      </c>
      <c r="I295" s="279">
        <v>1.6111111111111101</v>
      </c>
      <c r="J295" s="3"/>
      <c r="K295" s="10"/>
      <c r="L295" s="10"/>
      <c r="M295" s="10"/>
      <c r="N295" s="3"/>
      <c r="O295" s="173"/>
      <c r="P295" s="174"/>
      <c r="Q295" s="174"/>
      <c r="R295" s="175"/>
      <c r="S295" s="3"/>
      <c r="T295" s="3"/>
      <c r="U295" s="3"/>
      <c r="V295" s="3"/>
    </row>
    <row r="296" spans="1:22" s="4" customFormat="1" ht="12.75" x14ac:dyDescent="0.2">
      <c r="A296" s="55"/>
      <c r="B296" s="10"/>
      <c r="C296" s="10" t="s">
        <v>550</v>
      </c>
      <c r="D296" s="10"/>
      <c r="E296" s="10" t="s">
        <v>87</v>
      </c>
      <c r="F296" s="180">
        <v>1</v>
      </c>
      <c r="G296" s="180"/>
      <c r="H296" s="279"/>
      <c r="I296" s="279"/>
      <c r="J296" s="3"/>
      <c r="K296" s="10"/>
      <c r="L296" s="10"/>
      <c r="M296" s="10"/>
      <c r="N296" s="3"/>
      <c r="O296" s="173"/>
      <c r="P296" s="174"/>
      <c r="Q296" s="174"/>
      <c r="R296" s="175"/>
      <c r="S296" s="3"/>
      <c r="T296" s="3"/>
      <c r="U296" s="3"/>
      <c r="V296" s="3"/>
    </row>
    <row r="297" spans="1:22" s="4" customFormat="1" ht="12.75" x14ac:dyDescent="0.2">
      <c r="A297" s="55"/>
      <c r="B297" s="10"/>
      <c r="C297" s="10" t="s">
        <v>551</v>
      </c>
      <c r="D297" s="10"/>
      <c r="E297" s="10" t="s">
        <v>156</v>
      </c>
      <c r="F297" s="180">
        <v>27</v>
      </c>
      <c r="G297" s="180"/>
      <c r="H297" s="279"/>
      <c r="I297" s="279"/>
      <c r="J297" s="3"/>
      <c r="K297" s="10"/>
      <c r="L297" s="10"/>
      <c r="M297" s="10"/>
      <c r="N297" s="3"/>
      <c r="O297" s="173"/>
      <c r="P297" s="174"/>
      <c r="Q297" s="174"/>
      <c r="R297" s="175"/>
      <c r="S297" s="3"/>
      <c r="T297" s="3"/>
      <c r="U297" s="3"/>
      <c r="V297" s="3"/>
    </row>
    <row r="298" spans="1:22" s="4" customFormat="1" ht="12.75" x14ac:dyDescent="0.2">
      <c r="A298" s="55"/>
      <c r="B298" s="10"/>
      <c r="C298" s="10" t="s">
        <v>551</v>
      </c>
      <c r="D298" s="10"/>
      <c r="E298" s="10" t="s">
        <v>97</v>
      </c>
      <c r="F298" s="180">
        <v>1</v>
      </c>
      <c r="G298" s="180"/>
      <c r="H298" s="279"/>
      <c r="I298" s="279"/>
      <c r="J298" s="3"/>
      <c r="K298" s="10"/>
      <c r="L298" s="10"/>
      <c r="M298" s="10"/>
      <c r="N298" s="3"/>
      <c r="O298" s="173"/>
      <c r="P298" s="174"/>
      <c r="Q298" s="174"/>
      <c r="R298" s="175"/>
      <c r="S298" s="3"/>
      <c r="T298" s="3"/>
      <c r="U298" s="3"/>
      <c r="V298" s="3"/>
    </row>
    <row r="299" spans="1:22" s="4" customFormat="1" ht="12.75" x14ac:dyDescent="0.2">
      <c r="A299" s="55"/>
      <c r="B299" s="10"/>
      <c r="C299" s="10" t="s">
        <v>685</v>
      </c>
      <c r="D299" s="10"/>
      <c r="E299" s="10" t="s">
        <v>347</v>
      </c>
      <c r="F299" s="180">
        <v>13</v>
      </c>
      <c r="G299" s="180">
        <v>1</v>
      </c>
      <c r="H299" s="279">
        <v>0</v>
      </c>
      <c r="I299" s="279"/>
      <c r="J299" s="3"/>
      <c r="K299" s="10"/>
      <c r="L299" s="10"/>
      <c r="M299" s="10"/>
      <c r="N299" s="3"/>
      <c r="O299" s="173"/>
      <c r="P299" s="174"/>
      <c r="Q299" s="174"/>
      <c r="R299" s="175"/>
      <c r="S299" s="3"/>
      <c r="T299" s="3"/>
      <c r="U299" s="3"/>
      <c r="V299" s="3"/>
    </row>
    <row r="300" spans="1:22" s="4" customFormat="1" ht="12.75" x14ac:dyDescent="0.2">
      <c r="A300" s="55"/>
      <c r="B300" s="10"/>
      <c r="C300" s="10" t="s">
        <v>555</v>
      </c>
      <c r="D300" s="10"/>
      <c r="E300" s="10" t="s">
        <v>210</v>
      </c>
      <c r="F300" s="180">
        <v>4</v>
      </c>
      <c r="G300" s="180"/>
      <c r="H300" s="279"/>
      <c r="I300" s="279"/>
      <c r="J300" s="3"/>
      <c r="K300" s="10"/>
      <c r="L300" s="10"/>
      <c r="M300" s="10"/>
      <c r="N300" s="3"/>
      <c r="O300" s="173"/>
      <c r="P300" s="174"/>
      <c r="Q300" s="174"/>
      <c r="R300" s="175"/>
      <c r="S300" s="3"/>
      <c r="T300" s="3"/>
      <c r="U300" s="3"/>
      <c r="V300" s="3"/>
    </row>
    <row r="301" spans="1:22" s="4" customFormat="1" ht="12.75" x14ac:dyDescent="0.2">
      <c r="A301" s="55"/>
      <c r="B301" s="10"/>
      <c r="C301" s="10" t="s">
        <v>556</v>
      </c>
      <c r="D301" s="10"/>
      <c r="E301" s="10" t="s">
        <v>101</v>
      </c>
      <c r="F301" s="180">
        <v>6</v>
      </c>
      <c r="G301" s="180"/>
      <c r="H301" s="279"/>
      <c r="I301" s="279"/>
      <c r="J301" s="3"/>
      <c r="K301" s="10"/>
      <c r="L301" s="10"/>
      <c r="M301" s="10"/>
      <c r="N301" s="3"/>
      <c r="O301" s="173"/>
      <c r="P301" s="174"/>
      <c r="Q301" s="174"/>
      <c r="R301" s="175"/>
      <c r="S301" s="3"/>
      <c r="T301" s="3"/>
      <c r="U301" s="3"/>
      <c r="V301" s="3"/>
    </row>
    <row r="302" spans="1:22" s="4" customFormat="1" ht="12.75" x14ac:dyDescent="0.2">
      <c r="A302" s="55"/>
      <c r="B302" s="10"/>
      <c r="C302" s="10" t="s">
        <v>557</v>
      </c>
      <c r="D302" s="10"/>
      <c r="E302" s="10" t="s">
        <v>106</v>
      </c>
      <c r="F302" s="180">
        <v>2</v>
      </c>
      <c r="G302" s="180"/>
      <c r="H302" s="279"/>
      <c r="I302" s="279"/>
      <c r="J302" s="3"/>
      <c r="K302" s="10"/>
      <c r="L302" s="10"/>
      <c r="M302" s="10"/>
      <c r="N302" s="3"/>
      <c r="O302" s="173"/>
      <c r="P302" s="174"/>
      <c r="Q302" s="174"/>
      <c r="R302" s="175"/>
      <c r="S302" s="3"/>
      <c r="T302" s="3"/>
      <c r="U302" s="3"/>
      <c r="V302" s="3"/>
    </row>
    <row r="303" spans="1:22" s="4" customFormat="1" ht="12.75" x14ac:dyDescent="0.2">
      <c r="A303" s="55"/>
      <c r="B303" s="10"/>
      <c r="C303" s="10" t="s">
        <v>558</v>
      </c>
      <c r="D303" s="10"/>
      <c r="E303" s="10" t="s">
        <v>193</v>
      </c>
      <c r="F303" s="180">
        <v>39</v>
      </c>
      <c r="G303" s="180">
        <v>2</v>
      </c>
      <c r="H303" s="279">
        <v>2</v>
      </c>
      <c r="I303" s="279">
        <v>0</v>
      </c>
      <c r="J303" s="3"/>
      <c r="K303" s="10"/>
      <c r="L303" s="10"/>
      <c r="M303" s="10"/>
      <c r="N303" s="3"/>
      <c r="O303" s="173"/>
      <c r="P303" s="174"/>
      <c r="Q303" s="174"/>
      <c r="R303" s="175"/>
      <c r="S303" s="3"/>
      <c r="T303" s="3"/>
      <c r="U303" s="3"/>
      <c r="V303" s="3"/>
    </row>
    <row r="304" spans="1:22" s="4" customFormat="1" ht="12.75" x14ac:dyDescent="0.2">
      <c r="A304" s="55"/>
      <c r="B304" s="10"/>
      <c r="C304" s="10" t="s">
        <v>560</v>
      </c>
      <c r="D304" s="10"/>
      <c r="E304" s="10" t="s">
        <v>210</v>
      </c>
      <c r="F304" s="180">
        <v>5</v>
      </c>
      <c r="G304" s="180"/>
      <c r="H304" s="279"/>
      <c r="I304" s="279"/>
      <c r="J304" s="3"/>
      <c r="K304" s="10"/>
      <c r="L304" s="10"/>
      <c r="M304" s="10"/>
      <c r="N304" s="3"/>
      <c r="O304" s="173"/>
      <c r="P304" s="174"/>
      <c r="Q304" s="174"/>
      <c r="R304" s="175"/>
      <c r="S304" s="3"/>
      <c r="T304" s="3"/>
      <c r="U304" s="3"/>
      <c r="V304" s="3"/>
    </row>
    <row r="305" spans="1:22" s="4" customFormat="1" ht="12.75" x14ac:dyDescent="0.2">
      <c r="A305" s="55"/>
      <c r="B305" s="10"/>
      <c r="C305" s="10" t="s">
        <v>561</v>
      </c>
      <c r="D305" s="10"/>
      <c r="E305" s="10" t="s">
        <v>226</v>
      </c>
      <c r="F305" s="180">
        <v>67</v>
      </c>
      <c r="G305" s="180">
        <v>6</v>
      </c>
      <c r="H305" s="279">
        <v>4</v>
      </c>
      <c r="I305" s="279">
        <v>3.5</v>
      </c>
      <c r="J305" s="3"/>
      <c r="K305" s="10"/>
      <c r="L305" s="10"/>
      <c r="M305" s="10"/>
      <c r="N305" s="3"/>
      <c r="O305" s="173"/>
      <c r="P305" s="174"/>
      <c r="Q305" s="174"/>
      <c r="R305" s="175"/>
      <c r="S305" s="3"/>
      <c r="T305" s="3"/>
      <c r="U305" s="3"/>
      <c r="V305" s="3"/>
    </row>
    <row r="306" spans="1:22" s="4" customFormat="1" ht="12.75" x14ac:dyDescent="0.2">
      <c r="A306" s="55"/>
      <c r="B306" s="10"/>
      <c r="C306" s="10" t="s">
        <v>562</v>
      </c>
      <c r="D306" s="10"/>
      <c r="E306" s="10" t="s">
        <v>80</v>
      </c>
      <c r="F306" s="180">
        <v>16</v>
      </c>
      <c r="G306" s="180">
        <v>1</v>
      </c>
      <c r="H306" s="279">
        <v>0</v>
      </c>
      <c r="I306" s="279"/>
      <c r="J306" s="3"/>
      <c r="K306" s="10"/>
      <c r="L306" s="10"/>
      <c r="M306" s="10"/>
      <c r="N306" s="3"/>
      <c r="O306" s="173"/>
      <c r="P306" s="174"/>
      <c r="Q306" s="174"/>
      <c r="R306" s="175"/>
      <c r="S306" s="3"/>
      <c r="T306" s="3"/>
      <c r="U306" s="3"/>
      <c r="V306" s="3"/>
    </row>
    <row r="307" spans="1:22" s="4" customFormat="1" ht="12.75" x14ac:dyDescent="0.2">
      <c r="A307" s="55"/>
      <c r="B307" s="10"/>
      <c r="C307" s="10" t="s">
        <v>563</v>
      </c>
      <c r="D307" s="10"/>
      <c r="E307" s="10" t="s">
        <v>99</v>
      </c>
      <c r="F307" s="180">
        <v>13</v>
      </c>
      <c r="G307" s="180"/>
      <c r="H307" s="279"/>
      <c r="I307" s="279"/>
      <c r="J307" s="3"/>
      <c r="K307" s="10"/>
      <c r="L307" s="10"/>
      <c r="M307" s="10"/>
      <c r="N307" s="3"/>
      <c r="O307" s="173"/>
      <c r="P307" s="174"/>
      <c r="Q307" s="174"/>
      <c r="R307" s="175"/>
      <c r="S307" s="3"/>
      <c r="T307" s="3"/>
      <c r="U307" s="3"/>
      <c r="V307" s="3"/>
    </row>
    <row r="308" spans="1:22" s="4" customFormat="1" ht="12.75" x14ac:dyDescent="0.2">
      <c r="A308" s="55"/>
      <c r="B308" s="10"/>
      <c r="C308" s="10" t="s">
        <v>564</v>
      </c>
      <c r="D308" s="10"/>
      <c r="E308" s="10" t="s">
        <v>74</v>
      </c>
      <c r="F308" s="180">
        <v>78</v>
      </c>
      <c r="G308" s="180"/>
      <c r="H308" s="279">
        <v>0</v>
      </c>
      <c r="I308" s="279"/>
      <c r="J308" s="3"/>
      <c r="K308" s="10"/>
      <c r="L308" s="10"/>
      <c r="M308" s="10"/>
      <c r="N308" s="3"/>
      <c r="O308" s="173"/>
      <c r="P308" s="174"/>
      <c r="Q308" s="174"/>
      <c r="R308" s="175"/>
      <c r="S308" s="3"/>
      <c r="T308" s="3"/>
      <c r="U308" s="3"/>
      <c r="V308" s="3"/>
    </row>
    <row r="309" spans="1:22" s="4" customFormat="1" ht="12.75" x14ac:dyDescent="0.2">
      <c r="A309" s="55"/>
      <c r="B309" s="10"/>
      <c r="C309" s="10" t="s">
        <v>565</v>
      </c>
      <c r="D309" s="10"/>
      <c r="E309" s="10" t="s">
        <v>63</v>
      </c>
      <c r="F309" s="180">
        <v>4</v>
      </c>
      <c r="G309" s="180">
        <v>2</v>
      </c>
      <c r="H309" s="279">
        <v>2</v>
      </c>
      <c r="I309" s="279">
        <v>1</v>
      </c>
      <c r="J309" s="3"/>
      <c r="K309" s="10"/>
      <c r="L309" s="10"/>
      <c r="M309" s="10"/>
      <c r="N309" s="3"/>
      <c r="O309" s="173"/>
      <c r="P309" s="174"/>
      <c r="Q309" s="174"/>
      <c r="R309" s="175"/>
      <c r="S309" s="3"/>
      <c r="T309" s="3"/>
      <c r="U309" s="3"/>
      <c r="V309" s="3"/>
    </row>
    <row r="310" spans="1:22" s="4" customFormat="1" ht="12.75" x14ac:dyDescent="0.2">
      <c r="A310" s="55"/>
      <c r="B310" s="10"/>
      <c r="C310" s="10" t="s">
        <v>566</v>
      </c>
      <c r="D310" s="10"/>
      <c r="E310" s="10" t="s">
        <v>85</v>
      </c>
      <c r="F310" s="180">
        <v>35</v>
      </c>
      <c r="G310" s="180"/>
      <c r="H310" s="279">
        <v>0</v>
      </c>
      <c r="I310" s="279"/>
      <c r="J310" s="3"/>
      <c r="K310" s="10"/>
      <c r="L310" s="10"/>
      <c r="M310" s="10"/>
      <c r="N310" s="3"/>
      <c r="O310" s="173"/>
      <c r="P310" s="174"/>
      <c r="Q310" s="174"/>
      <c r="R310" s="175"/>
      <c r="S310" s="3"/>
      <c r="T310" s="3"/>
      <c r="U310" s="3"/>
      <c r="V310" s="3"/>
    </row>
    <row r="311" spans="1:22" s="4" customFormat="1" ht="12.75" x14ac:dyDescent="0.2">
      <c r="A311" s="55"/>
      <c r="B311" s="10"/>
      <c r="C311" s="10" t="s">
        <v>568</v>
      </c>
      <c r="D311" s="10"/>
      <c r="E311" s="10" t="s">
        <v>108</v>
      </c>
      <c r="F311" s="180">
        <v>13</v>
      </c>
      <c r="G311" s="180"/>
      <c r="H311" s="279">
        <v>0</v>
      </c>
      <c r="I311" s="279"/>
      <c r="J311" s="3"/>
      <c r="K311" s="10"/>
      <c r="L311" s="10"/>
      <c r="M311" s="10"/>
      <c r="N311" s="3"/>
      <c r="O311" s="173"/>
      <c r="P311" s="174"/>
      <c r="Q311" s="174"/>
      <c r="R311" s="175"/>
      <c r="S311" s="3"/>
      <c r="T311" s="3"/>
      <c r="U311" s="3"/>
      <c r="V311" s="3"/>
    </row>
    <row r="312" spans="1:22" s="4" customFormat="1" ht="12.75" x14ac:dyDescent="0.2">
      <c r="A312" s="55"/>
      <c r="B312" s="10"/>
      <c r="C312" s="10" t="s">
        <v>569</v>
      </c>
      <c r="D312" s="10"/>
      <c r="E312" s="10" t="s">
        <v>166</v>
      </c>
      <c r="F312" s="180">
        <v>10</v>
      </c>
      <c r="G312" s="180">
        <v>2</v>
      </c>
      <c r="H312" s="279">
        <v>1</v>
      </c>
      <c r="I312" s="279">
        <v>0</v>
      </c>
      <c r="J312" s="3"/>
      <c r="K312" s="10"/>
      <c r="L312" s="10"/>
      <c r="M312" s="10"/>
      <c r="N312" s="3"/>
      <c r="O312" s="173"/>
      <c r="P312" s="174"/>
      <c r="Q312" s="174"/>
      <c r="R312" s="175"/>
      <c r="S312" s="3"/>
      <c r="T312" s="3"/>
      <c r="U312" s="3"/>
      <c r="V312" s="3"/>
    </row>
    <row r="313" spans="1:22" s="4" customFormat="1" ht="12.75" x14ac:dyDescent="0.2">
      <c r="A313" s="55"/>
      <c r="B313" s="10"/>
      <c r="C313" s="10" t="s">
        <v>570</v>
      </c>
      <c r="D313" s="10"/>
      <c r="E313" s="10" t="s">
        <v>119</v>
      </c>
      <c r="F313" s="180">
        <v>31</v>
      </c>
      <c r="G313" s="180"/>
      <c r="H313" s="279"/>
      <c r="I313" s="279"/>
      <c r="J313" s="3"/>
      <c r="K313" s="10"/>
      <c r="L313" s="10"/>
      <c r="M313" s="10"/>
      <c r="N313" s="3"/>
      <c r="O313" s="173"/>
      <c r="P313" s="174"/>
      <c r="Q313" s="174"/>
      <c r="R313" s="175"/>
      <c r="S313" s="3"/>
      <c r="T313" s="3"/>
      <c r="U313" s="3"/>
      <c r="V313" s="3"/>
    </row>
    <row r="314" spans="1:22" s="4" customFormat="1" ht="12.75" x14ac:dyDescent="0.2">
      <c r="A314" s="55"/>
      <c r="B314" s="10"/>
      <c r="C314" s="10" t="s">
        <v>571</v>
      </c>
      <c r="D314" s="10"/>
      <c r="E314" s="10" t="s">
        <v>572</v>
      </c>
      <c r="F314" s="180">
        <v>29</v>
      </c>
      <c r="G314" s="180">
        <v>8</v>
      </c>
      <c r="H314" s="279">
        <v>4</v>
      </c>
      <c r="I314" s="279">
        <v>0</v>
      </c>
      <c r="J314" s="3"/>
      <c r="K314" s="10"/>
      <c r="L314" s="10"/>
      <c r="M314" s="10"/>
      <c r="N314" s="3"/>
      <c r="O314" s="173"/>
      <c r="P314" s="174"/>
      <c r="Q314" s="174"/>
      <c r="R314" s="175"/>
      <c r="S314" s="3"/>
      <c r="T314" s="3"/>
      <c r="U314" s="3"/>
      <c r="V314" s="3"/>
    </row>
    <row r="315" spans="1:22" s="4" customFormat="1" ht="12.75" x14ac:dyDescent="0.2">
      <c r="A315" s="55"/>
      <c r="B315" s="10"/>
      <c r="C315" s="10" t="s">
        <v>573</v>
      </c>
      <c r="D315" s="10"/>
      <c r="E315" s="10" t="s">
        <v>166</v>
      </c>
      <c r="F315" s="180">
        <v>102</v>
      </c>
      <c r="G315" s="180">
        <v>18</v>
      </c>
      <c r="H315" s="279">
        <v>18</v>
      </c>
      <c r="I315" s="279">
        <v>2.2222222222222201</v>
      </c>
      <c r="J315" s="3"/>
      <c r="K315" s="10"/>
      <c r="L315" s="10"/>
      <c r="M315" s="10"/>
      <c r="N315" s="3"/>
      <c r="O315" s="173"/>
      <c r="P315" s="174"/>
      <c r="Q315" s="174"/>
      <c r="R315" s="175"/>
      <c r="S315" s="3"/>
      <c r="T315" s="3"/>
      <c r="U315" s="3"/>
      <c r="V315" s="3"/>
    </row>
    <row r="316" spans="1:22" s="4" customFormat="1" ht="12.75" x14ac:dyDescent="0.2">
      <c r="A316" s="55"/>
      <c r="B316" s="10"/>
      <c r="C316" s="10" t="s">
        <v>574</v>
      </c>
      <c r="D316" s="10"/>
      <c r="E316" s="10" t="s">
        <v>166</v>
      </c>
      <c r="F316" s="180">
        <v>38</v>
      </c>
      <c r="G316" s="180">
        <v>7</v>
      </c>
      <c r="H316" s="279">
        <v>2</v>
      </c>
      <c r="I316" s="279">
        <v>1</v>
      </c>
      <c r="J316" s="3"/>
      <c r="K316" s="10"/>
      <c r="L316" s="10"/>
      <c r="M316" s="10"/>
      <c r="N316" s="3"/>
      <c r="O316" s="173"/>
      <c r="P316" s="174"/>
      <c r="Q316" s="174"/>
      <c r="R316" s="175"/>
      <c r="S316" s="3"/>
      <c r="T316" s="3"/>
      <c r="U316" s="3"/>
      <c r="V316" s="3"/>
    </row>
    <row r="317" spans="1:22" s="4" customFormat="1" ht="12.75" x14ac:dyDescent="0.2">
      <c r="A317" s="55"/>
      <c r="B317" s="10"/>
      <c r="C317" s="10" t="s">
        <v>575</v>
      </c>
      <c r="D317" s="10"/>
      <c r="E317" s="10" t="s">
        <v>178</v>
      </c>
      <c r="F317" s="180">
        <v>568</v>
      </c>
      <c r="G317" s="180">
        <v>78</v>
      </c>
      <c r="H317" s="279">
        <v>53</v>
      </c>
      <c r="I317" s="279">
        <v>1.1886792452830199</v>
      </c>
      <c r="J317" s="3"/>
      <c r="K317" s="10"/>
      <c r="L317" s="10"/>
      <c r="M317" s="10"/>
      <c r="N317" s="3"/>
      <c r="O317" s="173"/>
      <c r="P317" s="174"/>
      <c r="Q317" s="174"/>
      <c r="R317" s="175"/>
      <c r="S317" s="3"/>
      <c r="T317" s="3"/>
      <c r="U317" s="3"/>
      <c r="V317" s="3"/>
    </row>
    <row r="318" spans="1:22" s="4" customFormat="1" ht="12.75" x14ac:dyDescent="0.2">
      <c r="A318" s="55"/>
      <c r="B318" s="10"/>
      <c r="C318" s="10" t="s">
        <v>576</v>
      </c>
      <c r="D318" s="10"/>
      <c r="E318" s="10" t="s">
        <v>286</v>
      </c>
      <c r="F318" s="180">
        <v>8</v>
      </c>
      <c r="G318" s="180"/>
      <c r="H318" s="279"/>
      <c r="I318" s="279"/>
      <c r="J318" s="3"/>
      <c r="K318" s="10"/>
      <c r="L318" s="10"/>
      <c r="M318" s="10"/>
      <c r="N318" s="3"/>
      <c r="O318" s="173"/>
      <c r="P318" s="174"/>
      <c r="Q318" s="174"/>
      <c r="R318" s="175"/>
      <c r="S318" s="3"/>
      <c r="T318" s="3"/>
      <c r="U318" s="3"/>
      <c r="V318" s="3"/>
    </row>
    <row r="319" spans="1:22" s="4" customFormat="1" ht="12.75" x14ac:dyDescent="0.2">
      <c r="A319" s="55"/>
      <c r="B319" s="10"/>
      <c r="C319" s="10" t="s">
        <v>686</v>
      </c>
      <c r="D319" s="10"/>
      <c r="E319" s="10" t="s">
        <v>72</v>
      </c>
      <c r="F319" s="180">
        <v>1</v>
      </c>
      <c r="G319" s="180"/>
      <c r="H319" s="279"/>
      <c r="I319" s="279"/>
      <c r="J319" s="3"/>
      <c r="K319" s="10"/>
      <c r="L319" s="10"/>
      <c r="M319" s="10"/>
      <c r="N319" s="3"/>
      <c r="O319" s="173"/>
      <c r="P319" s="174"/>
      <c r="Q319" s="174"/>
      <c r="R319" s="175"/>
      <c r="S319" s="3"/>
      <c r="T319" s="3"/>
      <c r="U319" s="3"/>
      <c r="V319" s="3"/>
    </row>
    <row r="320" spans="1:22" s="4" customFormat="1" ht="12.75" x14ac:dyDescent="0.2">
      <c r="A320" s="55"/>
      <c r="B320" s="10"/>
      <c r="C320" s="10" t="s">
        <v>686</v>
      </c>
      <c r="D320" s="10"/>
      <c r="E320" s="10" t="s">
        <v>578</v>
      </c>
      <c r="F320" s="180">
        <v>18</v>
      </c>
      <c r="G320" s="180"/>
      <c r="H320" s="279"/>
      <c r="I320" s="279"/>
      <c r="J320" s="3"/>
      <c r="K320" s="10"/>
      <c r="L320" s="10"/>
      <c r="M320" s="10"/>
      <c r="N320" s="3"/>
      <c r="O320" s="173"/>
      <c r="P320" s="174"/>
      <c r="Q320" s="174"/>
      <c r="R320" s="175"/>
      <c r="S320" s="3"/>
      <c r="T320" s="3"/>
      <c r="U320" s="3"/>
      <c r="V320" s="3"/>
    </row>
    <row r="321" spans="1:16384" s="4" customFormat="1" ht="12.75" x14ac:dyDescent="0.2">
      <c r="A321" s="55"/>
      <c r="B321" s="10"/>
      <c r="C321" s="10" t="s">
        <v>579</v>
      </c>
      <c r="D321" s="10"/>
      <c r="E321" s="10" t="s">
        <v>126</v>
      </c>
      <c r="F321" s="180">
        <v>65</v>
      </c>
      <c r="G321" s="180">
        <v>13</v>
      </c>
      <c r="H321" s="279">
        <v>12</v>
      </c>
      <c r="I321" s="279">
        <v>4.5833333333333304</v>
      </c>
      <c r="J321" s="3"/>
      <c r="K321" s="10"/>
      <c r="L321" s="10"/>
      <c r="M321" s="10"/>
      <c r="N321" s="3"/>
      <c r="O321" s="173"/>
      <c r="P321" s="174"/>
      <c r="Q321" s="174"/>
      <c r="R321" s="175"/>
      <c r="S321" s="3"/>
      <c r="T321" s="3"/>
      <c r="U321" s="3"/>
      <c r="V321" s="3"/>
    </row>
    <row r="322" spans="1:16384" s="4" customFormat="1" ht="12.75" x14ac:dyDescent="0.2">
      <c r="A322" s="55"/>
      <c r="B322" s="10"/>
      <c r="C322" s="10" t="s">
        <v>583</v>
      </c>
      <c r="D322" s="10"/>
      <c r="E322" s="10" t="s">
        <v>459</v>
      </c>
      <c r="F322" s="180">
        <v>91</v>
      </c>
      <c r="G322" s="180">
        <v>8</v>
      </c>
      <c r="H322" s="279">
        <v>5</v>
      </c>
      <c r="I322" s="279">
        <v>1.6</v>
      </c>
      <c r="J322" s="3"/>
      <c r="K322" s="10"/>
      <c r="L322" s="10"/>
      <c r="M322" s="10"/>
      <c r="N322" s="3"/>
      <c r="O322" s="173"/>
      <c r="P322" s="174"/>
      <c r="Q322" s="174"/>
      <c r="R322" s="175"/>
      <c r="S322" s="3"/>
      <c r="T322" s="3"/>
      <c r="U322" s="3"/>
      <c r="V322" s="3"/>
    </row>
    <row r="323" spans="1:16384" s="4" customFormat="1" ht="13.5" thickBot="1" x14ac:dyDescent="0.25">
      <c r="A323" s="55"/>
      <c r="B323" s="10"/>
      <c r="C323" s="10" t="s">
        <v>585</v>
      </c>
      <c r="D323" s="10"/>
      <c r="E323" s="10" t="s">
        <v>459</v>
      </c>
      <c r="F323" s="180">
        <v>2</v>
      </c>
      <c r="G323" s="180"/>
      <c r="H323" s="279"/>
      <c r="I323" s="279"/>
      <c r="J323" s="3"/>
      <c r="K323" s="10"/>
      <c r="L323" s="10"/>
      <c r="M323" s="10"/>
      <c r="N323" s="3"/>
      <c r="O323" s="173"/>
      <c r="P323" s="174"/>
      <c r="Q323" s="174"/>
      <c r="R323" s="175"/>
      <c r="S323" s="3"/>
      <c r="T323" s="3"/>
      <c r="U323" s="3"/>
      <c r="V323" s="3"/>
    </row>
    <row r="324" spans="1:16384" s="4" customFormat="1" ht="13.5" thickBot="1" x14ac:dyDescent="0.25">
      <c r="A324" s="55"/>
      <c r="B324" s="93" t="s">
        <v>586</v>
      </c>
      <c r="C324" s="94"/>
      <c r="D324" s="94"/>
      <c r="E324" s="94"/>
      <c r="F324" s="234">
        <f>SUM(F17:F323)</f>
        <v>16597</v>
      </c>
      <c r="G324" s="234">
        <f>SUM(G17:G323)</f>
        <v>1275</v>
      </c>
      <c r="H324" s="184">
        <f>SUM(H17:H323)</f>
        <v>914</v>
      </c>
      <c r="I324" s="280">
        <f>AVERAGE(I17:I323)</f>
        <v>1.9384658134410233</v>
      </c>
      <c r="J324" s="3"/>
      <c r="K324" s="97"/>
      <c r="L324" s="95"/>
      <c r="M324" s="96"/>
      <c r="N324" s="3"/>
      <c r="O324" s="467"/>
      <c r="P324" s="468"/>
      <c r="Q324" s="468"/>
      <c r="R324" s="469"/>
      <c r="S324" s="3"/>
      <c r="T324" s="3"/>
      <c r="U324" s="3"/>
      <c r="V324" s="3"/>
    </row>
    <row r="325" spans="1:16384" s="3" customFormat="1" ht="63.75" x14ac:dyDescent="0.2">
      <c r="A325" s="55" t="s">
        <v>687</v>
      </c>
      <c r="B325" s="2" t="s">
        <v>42</v>
      </c>
      <c r="C325" s="2" t="s">
        <v>43</v>
      </c>
      <c r="D325" s="2" t="s">
        <v>44</v>
      </c>
      <c r="E325" s="2" t="s">
        <v>45</v>
      </c>
      <c r="F325" s="345" t="s">
        <v>634</v>
      </c>
      <c r="G325" s="345" t="s">
        <v>635</v>
      </c>
      <c r="H325" s="278" t="s">
        <v>636</v>
      </c>
      <c r="I325" s="278" t="s">
        <v>637</v>
      </c>
      <c r="J325" s="70"/>
      <c r="K325" s="49" t="s">
        <v>638</v>
      </c>
      <c r="L325" s="91" t="s">
        <v>639</v>
      </c>
      <c r="M325" s="98" t="s">
        <v>640</v>
      </c>
      <c r="N325" s="70"/>
      <c r="O325" s="461" t="s">
        <v>641</v>
      </c>
      <c r="P325" s="462"/>
      <c r="Q325" s="462"/>
      <c r="R325" s="463"/>
    </row>
    <row r="326" spans="1:16384" x14ac:dyDescent="0.25">
      <c r="A326" s="55"/>
      <c r="B326" s="10"/>
      <c r="C326" s="10" t="s">
        <v>688</v>
      </c>
      <c r="D326" s="10"/>
      <c r="E326" s="10" t="s">
        <v>62</v>
      </c>
      <c r="F326" s="180">
        <v>1</v>
      </c>
      <c r="G326" s="180"/>
      <c r="H326" s="279"/>
      <c r="I326" s="279"/>
      <c r="K326" s="10"/>
      <c r="L326" s="10"/>
      <c r="M326" s="10"/>
      <c r="O326" s="464"/>
      <c r="P326" s="465"/>
      <c r="Q326" s="465"/>
      <c r="R326" s="466"/>
      <c r="U326" s="3"/>
      <c r="V326" s="3"/>
    </row>
    <row r="327" spans="1:16384" x14ac:dyDescent="0.25">
      <c r="A327" s="55"/>
      <c r="B327" s="10"/>
      <c r="C327" s="10" t="s">
        <v>689</v>
      </c>
      <c r="D327" s="10"/>
      <c r="E327" s="10" t="s">
        <v>76</v>
      </c>
      <c r="F327" s="180">
        <v>5</v>
      </c>
      <c r="G327" s="180"/>
      <c r="H327" s="279"/>
      <c r="I327" s="279"/>
      <c r="K327" s="10"/>
      <c r="L327" s="10"/>
      <c r="M327" s="10"/>
      <c r="O327" s="173"/>
      <c r="P327" s="174"/>
      <c r="Q327" s="174"/>
      <c r="R327" s="175"/>
      <c r="S327" s="479"/>
      <c r="T327" s="479"/>
      <c r="U327" s="479"/>
      <c r="V327" s="479"/>
      <c r="W327" s="470"/>
      <c r="X327" s="470"/>
      <c r="Y327" s="470"/>
      <c r="Z327" s="470"/>
      <c r="AA327" s="470"/>
      <c r="AB327" s="470"/>
      <c r="AC327" s="470"/>
      <c r="AD327" s="470"/>
      <c r="AE327" s="470"/>
      <c r="AF327" s="470"/>
      <c r="AG327" s="470"/>
      <c r="AH327" s="470"/>
      <c r="AI327" s="470"/>
      <c r="AJ327" s="470"/>
      <c r="AK327" s="470"/>
      <c r="AL327" s="470"/>
      <c r="AM327" s="470"/>
      <c r="AN327" s="470"/>
      <c r="AO327" s="470"/>
      <c r="AP327" s="470"/>
      <c r="AQ327" s="470"/>
      <c r="AR327" s="470"/>
      <c r="AS327" s="470"/>
      <c r="AT327" s="470"/>
      <c r="AU327" s="470"/>
      <c r="AV327" s="470"/>
      <c r="AW327" s="470"/>
      <c r="AX327" s="470"/>
      <c r="AY327" s="470"/>
      <c r="AZ327" s="470"/>
      <c r="BA327" s="470"/>
      <c r="BB327" s="470"/>
      <c r="BC327" s="470"/>
      <c r="BD327" s="470"/>
      <c r="BE327" s="470"/>
      <c r="BF327" s="470"/>
      <c r="BG327" s="470"/>
      <c r="BH327" s="470"/>
      <c r="BI327" s="470"/>
      <c r="BJ327" s="470"/>
      <c r="BK327" s="470"/>
      <c r="BL327" s="470"/>
      <c r="BM327" s="470"/>
      <c r="BN327" s="470"/>
      <c r="BO327" s="470"/>
      <c r="BP327" s="470"/>
      <c r="BQ327" s="470"/>
      <c r="BR327" s="470"/>
      <c r="BS327" s="470"/>
      <c r="BT327" s="470"/>
      <c r="BU327" s="470"/>
      <c r="BV327" s="470"/>
      <c r="BW327" s="470"/>
      <c r="BX327" s="470"/>
      <c r="BY327" s="470"/>
      <c r="BZ327" s="470"/>
      <c r="CA327" s="470"/>
      <c r="CB327" s="470"/>
      <c r="CC327" s="470"/>
      <c r="CD327" s="470"/>
      <c r="CE327" s="470"/>
      <c r="CF327" s="470"/>
      <c r="CG327" s="470"/>
      <c r="CH327" s="470"/>
      <c r="CI327" s="470"/>
      <c r="CJ327" s="470"/>
      <c r="CK327" s="470"/>
      <c r="CL327" s="470"/>
      <c r="CM327" s="470"/>
      <c r="CN327" s="470"/>
      <c r="CO327" s="470"/>
      <c r="CP327" s="470"/>
      <c r="CQ327" s="470"/>
      <c r="CR327" s="470"/>
      <c r="CS327" s="470"/>
      <c r="CT327" s="470"/>
      <c r="CU327" s="470"/>
      <c r="CV327" s="470"/>
      <c r="CW327" s="470"/>
      <c r="CX327" s="470"/>
      <c r="CY327" s="470"/>
      <c r="CZ327" s="470"/>
      <c r="DA327" s="470"/>
      <c r="DB327" s="470"/>
      <c r="DC327" s="470"/>
      <c r="DD327" s="470"/>
      <c r="DE327" s="470"/>
      <c r="DF327" s="470"/>
      <c r="DG327" s="470"/>
      <c r="DH327" s="470"/>
      <c r="DI327" s="470"/>
      <c r="DJ327" s="470"/>
      <c r="DK327" s="470"/>
      <c r="DL327" s="470"/>
      <c r="DM327" s="470"/>
      <c r="DN327" s="470"/>
      <c r="DO327" s="470"/>
      <c r="DP327" s="470"/>
      <c r="DQ327" s="470"/>
      <c r="DR327" s="470"/>
      <c r="DS327" s="470"/>
      <c r="DT327" s="470"/>
      <c r="DU327" s="470"/>
      <c r="DV327" s="470"/>
      <c r="DW327" s="470"/>
      <c r="DX327" s="470"/>
      <c r="DY327" s="470"/>
      <c r="DZ327" s="470"/>
      <c r="EA327" s="470"/>
      <c r="EB327" s="470"/>
      <c r="EC327" s="470"/>
      <c r="ED327" s="470"/>
      <c r="EE327" s="470"/>
      <c r="EF327" s="470"/>
      <c r="EG327" s="470"/>
      <c r="EH327" s="470"/>
      <c r="EI327" s="470"/>
      <c r="EJ327" s="470"/>
      <c r="EK327" s="470"/>
      <c r="EL327" s="470"/>
      <c r="EM327" s="470"/>
      <c r="EN327" s="470"/>
      <c r="EO327" s="470"/>
      <c r="EP327" s="470"/>
      <c r="EQ327" s="470"/>
      <c r="ER327" s="470"/>
      <c r="ES327" s="470"/>
      <c r="ET327" s="470"/>
      <c r="EU327" s="470"/>
      <c r="EV327" s="470"/>
      <c r="EW327" s="470"/>
      <c r="EX327" s="470"/>
      <c r="EY327" s="470"/>
      <c r="EZ327" s="470"/>
      <c r="FA327" s="470"/>
      <c r="FB327" s="470"/>
      <c r="FC327" s="470"/>
      <c r="FD327" s="470"/>
      <c r="FE327" s="470"/>
      <c r="FF327" s="470"/>
      <c r="FG327" s="470"/>
      <c r="FH327" s="470"/>
      <c r="FI327" s="470"/>
      <c r="FJ327" s="470"/>
      <c r="FK327" s="470"/>
      <c r="FL327" s="470"/>
      <c r="FM327" s="470"/>
      <c r="FN327" s="470"/>
      <c r="FO327" s="470"/>
      <c r="FP327" s="470"/>
      <c r="FQ327" s="470"/>
      <c r="FR327" s="470"/>
      <c r="FS327" s="470"/>
      <c r="FT327" s="470"/>
      <c r="FU327" s="470"/>
      <c r="FV327" s="470"/>
      <c r="FW327" s="470"/>
      <c r="FX327" s="470"/>
      <c r="FY327" s="470"/>
      <c r="FZ327" s="470"/>
      <c r="GA327" s="470"/>
      <c r="GB327" s="470"/>
      <c r="GC327" s="470"/>
      <c r="GD327" s="470"/>
      <c r="GE327" s="470"/>
      <c r="GF327" s="470"/>
      <c r="GG327" s="470"/>
      <c r="GH327" s="470"/>
      <c r="GI327" s="470"/>
      <c r="GJ327" s="470"/>
      <c r="GK327" s="470"/>
      <c r="GL327" s="470"/>
      <c r="GM327" s="470"/>
      <c r="GN327" s="470"/>
      <c r="GO327" s="470"/>
      <c r="GP327" s="470"/>
      <c r="GQ327" s="470"/>
      <c r="GR327" s="470"/>
      <c r="GS327" s="470"/>
      <c r="GT327" s="470"/>
      <c r="GU327" s="470"/>
      <c r="GV327" s="470"/>
      <c r="GW327" s="470"/>
      <c r="GX327" s="470"/>
      <c r="GY327" s="470"/>
      <c r="GZ327" s="470"/>
      <c r="HA327" s="470"/>
      <c r="HB327" s="470"/>
      <c r="HC327" s="470"/>
      <c r="HD327" s="470"/>
      <c r="HE327" s="470"/>
      <c r="HF327" s="470"/>
      <c r="HG327" s="470"/>
      <c r="HH327" s="470"/>
      <c r="HI327" s="470"/>
      <c r="HJ327" s="470"/>
      <c r="HK327" s="470"/>
      <c r="HL327" s="470"/>
      <c r="HM327" s="470"/>
      <c r="HN327" s="470"/>
      <c r="HO327" s="470"/>
      <c r="HP327" s="470"/>
      <c r="HQ327" s="470"/>
      <c r="HR327" s="470"/>
      <c r="HS327" s="470"/>
      <c r="HT327" s="470"/>
      <c r="HU327" s="470"/>
      <c r="HV327" s="470"/>
      <c r="HW327" s="470"/>
      <c r="HX327" s="470"/>
      <c r="HY327" s="470"/>
      <c r="HZ327" s="470"/>
      <c r="IA327" s="470"/>
      <c r="IB327" s="470"/>
      <c r="IC327" s="470"/>
      <c r="ID327" s="470"/>
      <c r="IE327" s="470"/>
      <c r="IF327" s="470"/>
      <c r="IG327" s="470"/>
      <c r="IH327" s="470"/>
      <c r="II327" s="470"/>
      <c r="IJ327" s="470"/>
      <c r="IK327" s="470"/>
      <c r="IL327" s="470"/>
      <c r="IM327" s="470"/>
      <c r="IN327" s="470"/>
      <c r="IO327" s="470"/>
      <c r="IP327" s="470"/>
      <c r="IQ327" s="470"/>
      <c r="IR327" s="470"/>
      <c r="IS327" s="470"/>
      <c r="IT327" s="470"/>
      <c r="IU327" s="470"/>
      <c r="IV327" s="470"/>
      <c r="IW327" s="470"/>
      <c r="IX327" s="470"/>
      <c r="IY327" s="470"/>
      <c r="IZ327" s="470"/>
      <c r="JA327" s="470"/>
      <c r="JB327" s="470"/>
      <c r="JC327" s="470"/>
      <c r="JD327" s="470"/>
      <c r="JE327" s="470"/>
      <c r="JF327" s="470"/>
      <c r="JG327" s="470"/>
      <c r="JH327" s="470"/>
      <c r="JI327" s="470"/>
      <c r="JJ327" s="470"/>
      <c r="JK327" s="470"/>
      <c r="JL327" s="470"/>
      <c r="JM327" s="470"/>
      <c r="JN327" s="470"/>
      <c r="JO327" s="470"/>
      <c r="JP327" s="470"/>
      <c r="JQ327" s="470"/>
      <c r="JR327" s="470"/>
      <c r="JS327" s="470"/>
      <c r="JT327" s="470"/>
      <c r="JU327" s="470"/>
      <c r="JV327" s="470"/>
      <c r="JW327" s="470"/>
      <c r="JX327" s="470"/>
      <c r="JY327" s="470"/>
      <c r="JZ327" s="470"/>
      <c r="KA327" s="470"/>
      <c r="KB327" s="470"/>
      <c r="KC327" s="470"/>
      <c r="KD327" s="470"/>
      <c r="KE327" s="470"/>
      <c r="KF327" s="470"/>
      <c r="KG327" s="470"/>
      <c r="KH327" s="470"/>
      <c r="KI327" s="470"/>
      <c r="KJ327" s="470"/>
      <c r="KK327" s="470"/>
      <c r="KL327" s="470"/>
      <c r="KM327" s="470"/>
      <c r="KN327" s="470"/>
      <c r="KO327" s="470"/>
      <c r="KP327" s="470"/>
      <c r="KQ327" s="470"/>
      <c r="KR327" s="470"/>
      <c r="KS327" s="470"/>
      <c r="KT327" s="470"/>
      <c r="KU327" s="470"/>
      <c r="KV327" s="470"/>
      <c r="KW327" s="470"/>
      <c r="KX327" s="470"/>
      <c r="KY327" s="470"/>
      <c r="KZ327" s="470"/>
      <c r="LA327" s="470"/>
      <c r="LB327" s="470"/>
      <c r="LC327" s="470"/>
      <c r="LD327" s="470"/>
      <c r="LE327" s="470"/>
      <c r="LF327" s="470"/>
      <c r="LG327" s="470"/>
      <c r="LH327" s="470"/>
      <c r="LI327" s="470"/>
      <c r="LJ327" s="470"/>
      <c r="LK327" s="470"/>
      <c r="LL327" s="470"/>
      <c r="LM327" s="470"/>
      <c r="LN327" s="470"/>
      <c r="LO327" s="470"/>
      <c r="LP327" s="470"/>
      <c r="LQ327" s="470"/>
      <c r="LR327" s="470"/>
      <c r="LS327" s="470"/>
      <c r="LT327" s="470"/>
      <c r="LU327" s="470"/>
      <c r="LV327" s="470"/>
      <c r="LW327" s="470"/>
      <c r="LX327" s="470"/>
      <c r="LY327" s="470"/>
      <c r="LZ327" s="470"/>
      <c r="MA327" s="470"/>
      <c r="MB327" s="470"/>
      <c r="MC327" s="470"/>
      <c r="MD327" s="470"/>
      <c r="ME327" s="470"/>
      <c r="MF327" s="470"/>
      <c r="MG327" s="470"/>
      <c r="MH327" s="470"/>
      <c r="MI327" s="470"/>
      <c r="MJ327" s="470"/>
      <c r="MK327" s="470"/>
      <c r="ML327" s="470"/>
      <c r="MM327" s="470"/>
      <c r="MN327" s="470"/>
      <c r="MO327" s="470"/>
      <c r="MP327" s="470"/>
      <c r="MQ327" s="470"/>
      <c r="MR327" s="470"/>
      <c r="MS327" s="470"/>
      <c r="MT327" s="470"/>
      <c r="MU327" s="470"/>
      <c r="MV327" s="470"/>
      <c r="MW327" s="470"/>
      <c r="MX327" s="470"/>
      <c r="MY327" s="470"/>
      <c r="MZ327" s="470"/>
      <c r="NA327" s="470"/>
      <c r="NB327" s="470"/>
      <c r="NC327" s="470"/>
      <c r="ND327" s="470"/>
      <c r="NE327" s="470"/>
      <c r="NF327" s="470"/>
      <c r="NG327" s="470"/>
      <c r="NH327" s="470"/>
      <c r="NI327" s="470"/>
      <c r="NJ327" s="470"/>
      <c r="NK327" s="470"/>
      <c r="NL327" s="470"/>
      <c r="NM327" s="470"/>
      <c r="NN327" s="470"/>
      <c r="NO327" s="470"/>
      <c r="NP327" s="470"/>
      <c r="NQ327" s="470"/>
      <c r="NR327" s="470"/>
      <c r="NS327" s="470"/>
      <c r="NT327" s="470"/>
      <c r="NU327" s="470"/>
      <c r="NV327" s="470"/>
      <c r="NW327" s="470"/>
      <c r="NX327" s="470"/>
      <c r="NY327" s="470"/>
      <c r="NZ327" s="470"/>
      <c r="OA327" s="470"/>
      <c r="OB327" s="470"/>
      <c r="OC327" s="470"/>
      <c r="OD327" s="470"/>
      <c r="OE327" s="470"/>
      <c r="OF327" s="470"/>
      <c r="OG327" s="470"/>
      <c r="OH327" s="470"/>
      <c r="OI327" s="470"/>
      <c r="OJ327" s="470"/>
      <c r="OK327" s="470"/>
      <c r="OL327" s="470"/>
      <c r="OM327" s="470"/>
      <c r="ON327" s="470"/>
      <c r="OO327" s="470"/>
      <c r="OP327" s="470"/>
      <c r="OQ327" s="470"/>
      <c r="OR327" s="470"/>
      <c r="OS327" s="470"/>
      <c r="OT327" s="470"/>
      <c r="OU327" s="470"/>
      <c r="OV327" s="470"/>
      <c r="OW327" s="470"/>
      <c r="OX327" s="470"/>
      <c r="OY327" s="470"/>
      <c r="OZ327" s="470"/>
      <c r="PA327" s="470"/>
      <c r="PB327" s="470"/>
      <c r="PC327" s="470"/>
      <c r="PD327" s="470"/>
      <c r="PE327" s="470"/>
      <c r="PF327" s="470"/>
      <c r="PG327" s="470"/>
      <c r="PH327" s="470"/>
      <c r="PI327" s="470"/>
      <c r="PJ327" s="470"/>
      <c r="PK327" s="470"/>
      <c r="PL327" s="470"/>
      <c r="PM327" s="470"/>
      <c r="PN327" s="470"/>
      <c r="PO327" s="470"/>
      <c r="PP327" s="470"/>
      <c r="PQ327" s="470"/>
      <c r="PR327" s="470"/>
      <c r="PS327" s="470"/>
      <c r="PT327" s="470"/>
      <c r="PU327" s="470"/>
      <c r="PV327" s="470"/>
      <c r="PW327" s="470"/>
      <c r="PX327" s="470"/>
      <c r="PY327" s="470"/>
      <c r="PZ327" s="470"/>
      <c r="QA327" s="470"/>
      <c r="QB327" s="470"/>
      <c r="QC327" s="470"/>
      <c r="QD327" s="470"/>
      <c r="QE327" s="470"/>
      <c r="QF327" s="470"/>
      <c r="QG327" s="470"/>
      <c r="QH327" s="470"/>
      <c r="QI327" s="470"/>
      <c r="QJ327" s="470"/>
      <c r="QK327" s="470"/>
      <c r="QL327" s="470"/>
      <c r="QM327" s="470"/>
      <c r="QN327" s="470"/>
      <c r="QO327" s="470"/>
      <c r="QP327" s="470"/>
      <c r="QQ327" s="470"/>
      <c r="QR327" s="470"/>
      <c r="QS327" s="470"/>
      <c r="QT327" s="470"/>
      <c r="QU327" s="470"/>
      <c r="QV327" s="470"/>
      <c r="QW327" s="470"/>
      <c r="QX327" s="470"/>
      <c r="QY327" s="470"/>
      <c r="QZ327" s="470"/>
      <c r="RA327" s="470"/>
      <c r="RB327" s="470"/>
      <c r="RC327" s="470"/>
      <c r="RD327" s="470"/>
      <c r="RE327" s="470"/>
      <c r="RF327" s="470"/>
      <c r="RG327" s="470"/>
      <c r="RH327" s="470"/>
      <c r="RI327" s="470"/>
      <c r="RJ327" s="470"/>
      <c r="RK327" s="470"/>
      <c r="RL327" s="470"/>
      <c r="RM327" s="470"/>
      <c r="RN327" s="470"/>
      <c r="RO327" s="470"/>
      <c r="RP327" s="470"/>
      <c r="RQ327" s="470"/>
      <c r="RR327" s="470"/>
      <c r="RS327" s="470"/>
      <c r="RT327" s="470"/>
      <c r="RU327" s="470"/>
      <c r="RV327" s="470"/>
      <c r="RW327" s="470"/>
      <c r="RX327" s="470"/>
      <c r="RY327" s="470"/>
      <c r="RZ327" s="470"/>
      <c r="SA327" s="470"/>
      <c r="SB327" s="470"/>
      <c r="SC327" s="470"/>
      <c r="SD327" s="470"/>
      <c r="SE327" s="470"/>
      <c r="SF327" s="470"/>
      <c r="SG327" s="470"/>
      <c r="SH327" s="470"/>
      <c r="SI327" s="470"/>
      <c r="SJ327" s="470"/>
      <c r="SK327" s="470"/>
      <c r="SL327" s="470"/>
      <c r="SM327" s="470"/>
      <c r="SN327" s="470"/>
      <c r="SO327" s="470"/>
      <c r="SP327" s="470"/>
      <c r="SQ327" s="470"/>
      <c r="SR327" s="470"/>
      <c r="SS327" s="470"/>
      <c r="ST327" s="470"/>
      <c r="SU327" s="470"/>
      <c r="SV327" s="470"/>
      <c r="SW327" s="470"/>
      <c r="SX327" s="470"/>
      <c r="SY327" s="470"/>
      <c r="SZ327" s="470"/>
      <c r="TA327" s="470"/>
      <c r="TB327" s="470"/>
      <c r="TC327" s="470"/>
      <c r="TD327" s="470"/>
      <c r="TE327" s="470"/>
      <c r="TF327" s="470"/>
      <c r="TG327" s="470"/>
      <c r="TH327" s="470"/>
      <c r="TI327" s="470"/>
      <c r="TJ327" s="470"/>
      <c r="TK327" s="470"/>
      <c r="TL327" s="470"/>
      <c r="TM327" s="470"/>
      <c r="TN327" s="470"/>
      <c r="TO327" s="470"/>
      <c r="TP327" s="470"/>
      <c r="TQ327" s="470"/>
      <c r="TR327" s="470"/>
      <c r="TS327" s="470"/>
      <c r="TT327" s="470"/>
      <c r="TU327" s="470"/>
      <c r="TV327" s="470"/>
      <c r="TW327" s="470"/>
      <c r="TX327" s="470"/>
      <c r="TY327" s="470"/>
      <c r="TZ327" s="470"/>
      <c r="UA327" s="470"/>
      <c r="UB327" s="470"/>
      <c r="UC327" s="470"/>
      <c r="UD327" s="470"/>
      <c r="UE327" s="470"/>
      <c r="UF327" s="470"/>
      <c r="UG327" s="470"/>
      <c r="UH327" s="470"/>
      <c r="UI327" s="470"/>
      <c r="UJ327" s="470"/>
      <c r="UK327" s="470"/>
      <c r="UL327" s="470"/>
      <c r="UM327" s="470"/>
      <c r="UN327" s="470"/>
      <c r="UO327" s="470"/>
      <c r="UP327" s="470"/>
      <c r="UQ327" s="470"/>
      <c r="UR327" s="470"/>
      <c r="US327" s="470"/>
      <c r="UT327" s="470"/>
      <c r="UU327" s="470"/>
      <c r="UV327" s="470"/>
      <c r="UW327" s="470"/>
      <c r="UX327" s="470"/>
      <c r="UY327" s="470"/>
      <c r="UZ327" s="470"/>
      <c r="VA327" s="470"/>
      <c r="VB327" s="470"/>
      <c r="VC327" s="470"/>
      <c r="VD327" s="470"/>
      <c r="VE327" s="470"/>
      <c r="VF327" s="470"/>
      <c r="VG327" s="470"/>
      <c r="VH327" s="470"/>
      <c r="VI327" s="470"/>
      <c r="VJ327" s="470"/>
      <c r="VK327" s="470"/>
      <c r="VL327" s="470"/>
      <c r="VM327" s="470"/>
      <c r="VN327" s="470"/>
      <c r="VO327" s="470"/>
      <c r="VP327" s="470"/>
      <c r="VQ327" s="470"/>
      <c r="VR327" s="470"/>
      <c r="VS327" s="470"/>
      <c r="VT327" s="470"/>
      <c r="VU327" s="470"/>
      <c r="VV327" s="470"/>
      <c r="VW327" s="470"/>
      <c r="VX327" s="470"/>
      <c r="VY327" s="470"/>
      <c r="VZ327" s="470"/>
      <c r="WA327" s="470"/>
      <c r="WB327" s="470"/>
      <c r="WC327" s="470"/>
      <c r="WD327" s="470"/>
      <c r="WE327" s="470"/>
      <c r="WF327" s="470"/>
      <c r="WG327" s="470"/>
      <c r="WH327" s="470"/>
      <c r="WI327" s="470"/>
      <c r="WJ327" s="470"/>
      <c r="WK327" s="470"/>
      <c r="WL327" s="470"/>
      <c r="WM327" s="470"/>
      <c r="WN327" s="470"/>
      <c r="WO327" s="470"/>
      <c r="WP327" s="470"/>
      <c r="WQ327" s="470"/>
      <c r="WR327" s="470"/>
      <c r="WS327" s="470"/>
      <c r="WT327" s="470"/>
      <c r="WU327" s="470"/>
      <c r="WV327" s="470"/>
      <c r="WW327" s="470"/>
      <c r="WX327" s="470"/>
      <c r="WY327" s="470"/>
      <c r="WZ327" s="470"/>
      <c r="XA327" s="470"/>
      <c r="XB327" s="470"/>
      <c r="XC327" s="470"/>
      <c r="XD327" s="470"/>
      <c r="XE327" s="470"/>
      <c r="XF327" s="470"/>
      <c r="XG327" s="470"/>
      <c r="XH327" s="470"/>
      <c r="XI327" s="470"/>
      <c r="XJ327" s="470"/>
      <c r="XK327" s="470"/>
      <c r="XL327" s="470"/>
      <c r="XM327" s="470"/>
      <c r="XN327" s="470"/>
      <c r="XO327" s="470"/>
      <c r="XP327" s="470"/>
      <c r="XQ327" s="470"/>
      <c r="XR327" s="470"/>
      <c r="XS327" s="470"/>
      <c r="XT327" s="470"/>
      <c r="XU327" s="470"/>
      <c r="XV327" s="470"/>
      <c r="XW327" s="470"/>
      <c r="XX327" s="470"/>
      <c r="XY327" s="470"/>
      <c r="XZ327" s="470"/>
      <c r="YA327" s="470"/>
      <c r="YB327" s="470"/>
      <c r="YC327" s="470"/>
      <c r="YD327" s="470"/>
      <c r="YE327" s="470"/>
      <c r="YF327" s="470"/>
      <c r="YG327" s="470"/>
      <c r="YH327" s="470"/>
      <c r="YI327" s="470"/>
      <c r="YJ327" s="470"/>
      <c r="YK327" s="470"/>
      <c r="YL327" s="470"/>
      <c r="YM327" s="470"/>
      <c r="YN327" s="470"/>
      <c r="YO327" s="470"/>
      <c r="YP327" s="470"/>
      <c r="YQ327" s="470"/>
      <c r="YR327" s="470"/>
      <c r="YS327" s="470"/>
      <c r="YT327" s="470"/>
      <c r="YU327" s="470"/>
      <c r="YV327" s="470"/>
      <c r="YW327" s="470"/>
      <c r="YX327" s="470"/>
      <c r="YY327" s="470"/>
      <c r="YZ327" s="470"/>
      <c r="ZA327" s="470"/>
      <c r="ZB327" s="470"/>
      <c r="ZC327" s="470"/>
      <c r="ZD327" s="470"/>
      <c r="ZE327" s="470"/>
      <c r="ZF327" s="470"/>
      <c r="ZG327" s="470"/>
      <c r="ZH327" s="470"/>
      <c r="ZI327" s="470"/>
      <c r="ZJ327" s="470"/>
      <c r="ZK327" s="470"/>
      <c r="ZL327" s="470"/>
      <c r="ZM327" s="470"/>
      <c r="ZN327" s="470"/>
      <c r="ZO327" s="470"/>
      <c r="ZP327" s="470"/>
      <c r="ZQ327" s="470"/>
      <c r="ZR327" s="470"/>
      <c r="ZS327" s="470"/>
      <c r="ZT327" s="470"/>
      <c r="ZU327" s="470"/>
      <c r="ZV327" s="470"/>
      <c r="ZW327" s="470"/>
      <c r="ZX327" s="470"/>
      <c r="ZY327" s="470"/>
      <c r="ZZ327" s="470"/>
      <c r="AAA327" s="470"/>
      <c r="AAB327" s="470"/>
      <c r="AAC327" s="470"/>
      <c r="AAD327" s="470"/>
      <c r="AAE327" s="470"/>
      <c r="AAF327" s="470"/>
      <c r="AAG327" s="470"/>
      <c r="AAH327" s="470"/>
      <c r="AAI327" s="470"/>
      <c r="AAJ327" s="470"/>
      <c r="AAK327" s="470"/>
      <c r="AAL327" s="470"/>
      <c r="AAM327" s="470"/>
      <c r="AAN327" s="470"/>
      <c r="AAO327" s="470"/>
      <c r="AAP327" s="470"/>
      <c r="AAQ327" s="470"/>
      <c r="AAR327" s="470"/>
      <c r="AAS327" s="470"/>
      <c r="AAT327" s="470"/>
      <c r="AAU327" s="470"/>
      <c r="AAV327" s="470"/>
      <c r="AAW327" s="470"/>
      <c r="AAX327" s="470"/>
      <c r="AAY327" s="470"/>
      <c r="AAZ327" s="470"/>
      <c r="ABA327" s="470"/>
      <c r="ABB327" s="470"/>
      <c r="ABC327" s="470"/>
      <c r="ABD327" s="470"/>
      <c r="ABE327" s="470"/>
      <c r="ABF327" s="470"/>
      <c r="ABG327" s="470"/>
      <c r="ABH327" s="470"/>
      <c r="ABI327" s="470"/>
      <c r="ABJ327" s="470"/>
      <c r="ABK327" s="470"/>
      <c r="ABL327" s="470"/>
      <c r="ABM327" s="470"/>
      <c r="ABN327" s="470"/>
      <c r="ABO327" s="470"/>
      <c r="ABP327" s="470"/>
      <c r="ABQ327" s="470"/>
      <c r="ABR327" s="470"/>
      <c r="ABS327" s="470"/>
      <c r="ABT327" s="470"/>
      <c r="ABU327" s="470"/>
      <c r="ABV327" s="470"/>
      <c r="ABW327" s="470"/>
      <c r="ABX327" s="470"/>
      <c r="ABY327" s="470"/>
      <c r="ABZ327" s="470"/>
      <c r="ACA327" s="470"/>
      <c r="ACB327" s="470"/>
      <c r="ACC327" s="470"/>
      <c r="ACD327" s="470"/>
      <c r="ACE327" s="470"/>
      <c r="ACF327" s="470"/>
      <c r="ACG327" s="470"/>
      <c r="ACH327" s="470"/>
      <c r="ACI327" s="470"/>
      <c r="ACJ327" s="470"/>
      <c r="ACK327" s="470"/>
      <c r="ACL327" s="470"/>
      <c r="ACM327" s="470"/>
      <c r="ACN327" s="470"/>
      <c r="ACO327" s="470"/>
      <c r="ACP327" s="470"/>
      <c r="ACQ327" s="470"/>
      <c r="ACR327" s="470"/>
      <c r="ACS327" s="470"/>
      <c r="ACT327" s="470"/>
      <c r="ACU327" s="470"/>
      <c r="ACV327" s="470"/>
      <c r="ACW327" s="470"/>
      <c r="ACX327" s="470"/>
      <c r="ACY327" s="470"/>
      <c r="ACZ327" s="470"/>
      <c r="ADA327" s="470"/>
      <c r="ADB327" s="470"/>
      <c r="ADC327" s="470"/>
      <c r="ADD327" s="470"/>
      <c r="ADE327" s="470"/>
      <c r="ADF327" s="470"/>
      <c r="ADG327" s="470"/>
      <c r="ADH327" s="470"/>
      <c r="ADI327" s="470"/>
      <c r="ADJ327" s="470"/>
      <c r="ADK327" s="470"/>
      <c r="ADL327" s="470"/>
      <c r="ADM327" s="470"/>
      <c r="ADN327" s="470"/>
      <c r="ADO327" s="470"/>
      <c r="ADP327" s="470"/>
      <c r="ADQ327" s="470"/>
      <c r="ADR327" s="470"/>
      <c r="ADS327" s="470"/>
      <c r="ADT327" s="470"/>
      <c r="ADU327" s="470"/>
      <c r="ADV327" s="470"/>
      <c r="ADW327" s="470"/>
      <c r="ADX327" s="470"/>
      <c r="ADY327" s="470"/>
      <c r="ADZ327" s="470"/>
      <c r="AEA327" s="470"/>
      <c r="AEB327" s="470"/>
      <c r="AEC327" s="470"/>
      <c r="AED327" s="470"/>
      <c r="AEE327" s="470"/>
      <c r="AEF327" s="470"/>
      <c r="AEG327" s="470"/>
      <c r="AEH327" s="470"/>
      <c r="AEI327" s="470"/>
      <c r="AEJ327" s="470"/>
      <c r="AEK327" s="470"/>
      <c r="AEL327" s="470"/>
      <c r="AEM327" s="470"/>
      <c r="AEN327" s="470"/>
      <c r="AEO327" s="470"/>
      <c r="AEP327" s="470"/>
      <c r="AEQ327" s="470"/>
      <c r="AER327" s="470"/>
      <c r="AES327" s="470"/>
      <c r="AET327" s="470"/>
      <c r="AEU327" s="470"/>
      <c r="AEV327" s="470"/>
      <c r="AEW327" s="470"/>
      <c r="AEX327" s="470"/>
      <c r="AEY327" s="470"/>
      <c r="AEZ327" s="470"/>
      <c r="AFA327" s="470"/>
      <c r="AFB327" s="470"/>
      <c r="AFC327" s="470"/>
      <c r="AFD327" s="470"/>
      <c r="AFE327" s="470"/>
      <c r="AFF327" s="470"/>
      <c r="AFG327" s="470"/>
      <c r="AFH327" s="470"/>
      <c r="AFI327" s="470"/>
      <c r="AFJ327" s="470"/>
      <c r="AFK327" s="470"/>
      <c r="AFL327" s="470"/>
      <c r="AFM327" s="470"/>
      <c r="AFN327" s="470"/>
      <c r="AFO327" s="470"/>
      <c r="AFP327" s="470"/>
      <c r="AFQ327" s="470"/>
      <c r="AFR327" s="470"/>
      <c r="AFS327" s="470"/>
      <c r="AFT327" s="470"/>
      <c r="AFU327" s="470"/>
      <c r="AFV327" s="470"/>
      <c r="AFW327" s="470"/>
      <c r="AFX327" s="470"/>
      <c r="AFY327" s="470"/>
      <c r="AFZ327" s="470"/>
      <c r="AGA327" s="470"/>
      <c r="AGB327" s="470"/>
      <c r="AGC327" s="470"/>
      <c r="AGD327" s="470"/>
      <c r="AGE327" s="470"/>
      <c r="AGF327" s="470"/>
      <c r="AGG327" s="470"/>
      <c r="AGH327" s="470"/>
      <c r="AGI327" s="470"/>
      <c r="AGJ327" s="470"/>
      <c r="AGK327" s="470"/>
      <c r="AGL327" s="470"/>
      <c r="AGM327" s="470"/>
      <c r="AGN327" s="470"/>
      <c r="AGO327" s="470"/>
      <c r="AGP327" s="470"/>
      <c r="AGQ327" s="470"/>
      <c r="AGR327" s="470"/>
      <c r="AGS327" s="470"/>
      <c r="AGT327" s="470"/>
      <c r="AGU327" s="470"/>
      <c r="AGV327" s="470"/>
      <c r="AGW327" s="470"/>
      <c r="AGX327" s="470"/>
      <c r="AGY327" s="470"/>
      <c r="AGZ327" s="470"/>
      <c r="AHA327" s="470"/>
      <c r="AHB327" s="470"/>
      <c r="AHC327" s="470"/>
      <c r="AHD327" s="470"/>
      <c r="AHE327" s="470"/>
      <c r="AHF327" s="470"/>
      <c r="AHG327" s="470"/>
      <c r="AHH327" s="470"/>
      <c r="AHI327" s="470"/>
      <c r="AHJ327" s="470"/>
      <c r="AHK327" s="470"/>
      <c r="AHL327" s="470"/>
      <c r="AHM327" s="470"/>
      <c r="AHN327" s="470"/>
      <c r="AHO327" s="470"/>
      <c r="AHP327" s="470"/>
      <c r="AHQ327" s="470"/>
      <c r="AHR327" s="470"/>
      <c r="AHS327" s="470"/>
      <c r="AHT327" s="470"/>
      <c r="AHU327" s="470"/>
      <c r="AHV327" s="470"/>
      <c r="AHW327" s="470"/>
      <c r="AHX327" s="470"/>
      <c r="AHY327" s="470"/>
      <c r="AHZ327" s="470"/>
      <c r="AIA327" s="470"/>
      <c r="AIB327" s="470"/>
      <c r="AIC327" s="470"/>
      <c r="AID327" s="470"/>
      <c r="AIE327" s="470"/>
      <c r="AIF327" s="470"/>
      <c r="AIG327" s="470"/>
      <c r="AIH327" s="470"/>
      <c r="AII327" s="470"/>
      <c r="AIJ327" s="470"/>
      <c r="AIK327" s="470"/>
      <c r="AIL327" s="470"/>
      <c r="AIM327" s="470"/>
      <c r="AIN327" s="470"/>
      <c r="AIO327" s="470"/>
      <c r="AIP327" s="470"/>
      <c r="AIQ327" s="470"/>
      <c r="AIR327" s="470"/>
      <c r="AIS327" s="470"/>
      <c r="AIT327" s="470"/>
      <c r="AIU327" s="470"/>
      <c r="AIV327" s="470"/>
      <c r="AIW327" s="470"/>
      <c r="AIX327" s="470"/>
      <c r="AIY327" s="470"/>
      <c r="AIZ327" s="470"/>
      <c r="AJA327" s="470"/>
      <c r="AJB327" s="470"/>
      <c r="AJC327" s="470"/>
      <c r="AJD327" s="470"/>
      <c r="AJE327" s="470"/>
      <c r="AJF327" s="470"/>
      <c r="AJG327" s="470"/>
      <c r="AJH327" s="470"/>
      <c r="AJI327" s="470"/>
      <c r="AJJ327" s="470"/>
      <c r="AJK327" s="470"/>
      <c r="AJL327" s="470"/>
      <c r="AJM327" s="470"/>
      <c r="AJN327" s="470"/>
      <c r="AJO327" s="470"/>
      <c r="AJP327" s="470"/>
      <c r="AJQ327" s="470"/>
      <c r="AJR327" s="470"/>
      <c r="AJS327" s="470"/>
      <c r="AJT327" s="470"/>
      <c r="AJU327" s="470"/>
      <c r="AJV327" s="470"/>
      <c r="AJW327" s="470"/>
      <c r="AJX327" s="470"/>
      <c r="AJY327" s="470"/>
      <c r="AJZ327" s="470"/>
      <c r="AKA327" s="470"/>
      <c r="AKB327" s="470"/>
      <c r="AKC327" s="470"/>
      <c r="AKD327" s="470"/>
      <c r="AKE327" s="470"/>
      <c r="AKF327" s="470"/>
      <c r="AKG327" s="470"/>
      <c r="AKH327" s="470"/>
      <c r="AKI327" s="470"/>
      <c r="AKJ327" s="470"/>
      <c r="AKK327" s="470"/>
      <c r="AKL327" s="470"/>
      <c r="AKM327" s="470"/>
      <c r="AKN327" s="470"/>
      <c r="AKO327" s="470"/>
      <c r="AKP327" s="470"/>
      <c r="AKQ327" s="470"/>
      <c r="AKR327" s="470"/>
      <c r="AKS327" s="470"/>
      <c r="AKT327" s="470"/>
      <c r="AKU327" s="470"/>
      <c r="AKV327" s="470"/>
      <c r="AKW327" s="470"/>
      <c r="AKX327" s="470"/>
      <c r="AKY327" s="470"/>
      <c r="AKZ327" s="470"/>
      <c r="ALA327" s="470"/>
      <c r="ALB327" s="470"/>
      <c r="ALC327" s="470"/>
      <c r="ALD327" s="470"/>
      <c r="ALE327" s="470"/>
      <c r="ALF327" s="470"/>
      <c r="ALG327" s="470"/>
      <c r="ALH327" s="470"/>
      <c r="ALI327" s="470"/>
      <c r="ALJ327" s="470"/>
      <c r="ALK327" s="470"/>
      <c r="ALL327" s="470"/>
      <c r="ALM327" s="470"/>
      <c r="ALN327" s="470"/>
      <c r="ALO327" s="470"/>
      <c r="ALP327" s="470"/>
      <c r="ALQ327" s="470"/>
      <c r="ALR327" s="470"/>
      <c r="ALS327" s="470"/>
      <c r="ALT327" s="470"/>
      <c r="ALU327" s="470"/>
      <c r="ALV327" s="470"/>
      <c r="ALW327" s="470"/>
      <c r="ALX327" s="470"/>
      <c r="ALY327" s="470"/>
      <c r="ALZ327" s="470"/>
      <c r="AMA327" s="470"/>
      <c r="AMB327" s="470"/>
      <c r="AMC327" s="470"/>
      <c r="AMD327" s="470"/>
      <c r="AME327" s="470"/>
      <c r="AMF327" s="470"/>
      <c r="AMG327" s="470"/>
      <c r="AMH327" s="470"/>
      <c r="AMI327" s="470"/>
      <c r="AMJ327" s="470"/>
      <c r="AMK327" s="470"/>
      <c r="AML327" s="470"/>
      <c r="AMM327" s="470"/>
      <c r="AMN327" s="470"/>
      <c r="AMO327" s="470"/>
      <c r="AMP327" s="470"/>
      <c r="AMQ327" s="470"/>
      <c r="AMR327" s="470"/>
      <c r="AMS327" s="470"/>
      <c r="AMT327" s="470"/>
      <c r="AMU327" s="470"/>
      <c r="AMV327" s="470"/>
      <c r="AMW327" s="470"/>
      <c r="AMX327" s="470"/>
      <c r="AMY327" s="470"/>
      <c r="AMZ327" s="470"/>
      <c r="ANA327" s="470"/>
      <c r="ANB327" s="470"/>
      <c r="ANC327" s="470"/>
      <c r="AND327" s="470"/>
      <c r="ANE327" s="470"/>
      <c r="ANF327" s="470"/>
      <c r="ANG327" s="470"/>
      <c r="ANH327" s="470"/>
      <c r="ANI327" s="470"/>
      <c r="ANJ327" s="470"/>
      <c r="ANK327" s="470"/>
      <c r="ANL327" s="470"/>
      <c r="ANM327" s="470"/>
      <c r="ANN327" s="470"/>
      <c r="ANO327" s="470"/>
      <c r="ANP327" s="470"/>
      <c r="ANQ327" s="470"/>
      <c r="ANR327" s="470"/>
      <c r="ANS327" s="470"/>
      <c r="ANT327" s="470"/>
      <c r="ANU327" s="470"/>
      <c r="ANV327" s="470"/>
      <c r="ANW327" s="470"/>
      <c r="ANX327" s="470"/>
      <c r="ANY327" s="470"/>
      <c r="ANZ327" s="470"/>
      <c r="AOA327" s="470"/>
      <c r="AOB327" s="470"/>
      <c r="AOC327" s="470"/>
      <c r="AOD327" s="470"/>
      <c r="AOE327" s="470"/>
      <c r="AOF327" s="470"/>
      <c r="AOG327" s="470"/>
      <c r="AOH327" s="470"/>
      <c r="AOI327" s="470"/>
      <c r="AOJ327" s="470"/>
      <c r="AOK327" s="470"/>
      <c r="AOL327" s="470"/>
      <c r="AOM327" s="470"/>
      <c r="AON327" s="470"/>
      <c r="AOO327" s="470"/>
      <c r="AOP327" s="470"/>
      <c r="AOQ327" s="470"/>
      <c r="AOR327" s="470"/>
      <c r="AOS327" s="470"/>
      <c r="AOT327" s="470"/>
      <c r="AOU327" s="470"/>
      <c r="AOV327" s="470"/>
      <c r="AOW327" s="470"/>
      <c r="AOX327" s="470"/>
      <c r="AOY327" s="470"/>
      <c r="AOZ327" s="470"/>
      <c r="APA327" s="470"/>
      <c r="APB327" s="470"/>
      <c r="APC327" s="470"/>
      <c r="APD327" s="470"/>
      <c r="APE327" s="470"/>
      <c r="APF327" s="470"/>
      <c r="APG327" s="470"/>
      <c r="APH327" s="470"/>
      <c r="API327" s="470"/>
      <c r="APJ327" s="470"/>
      <c r="APK327" s="470"/>
      <c r="APL327" s="470"/>
      <c r="APM327" s="470"/>
      <c r="APN327" s="470"/>
      <c r="APO327" s="470"/>
      <c r="APP327" s="470"/>
      <c r="APQ327" s="470"/>
      <c r="APR327" s="470"/>
      <c r="APS327" s="470"/>
      <c r="APT327" s="470"/>
      <c r="APU327" s="470"/>
      <c r="APV327" s="470"/>
      <c r="APW327" s="470"/>
      <c r="APX327" s="470"/>
      <c r="APY327" s="470"/>
      <c r="APZ327" s="470"/>
      <c r="AQA327" s="470"/>
      <c r="AQB327" s="470"/>
      <c r="AQC327" s="470"/>
      <c r="AQD327" s="470"/>
      <c r="AQE327" s="470"/>
      <c r="AQF327" s="470"/>
      <c r="AQG327" s="470"/>
      <c r="AQH327" s="470"/>
      <c r="AQI327" s="470"/>
      <c r="AQJ327" s="470"/>
      <c r="AQK327" s="470"/>
      <c r="AQL327" s="470"/>
      <c r="AQM327" s="470"/>
      <c r="AQN327" s="470"/>
      <c r="AQO327" s="470"/>
      <c r="AQP327" s="470"/>
      <c r="AQQ327" s="470"/>
      <c r="AQR327" s="470"/>
      <c r="AQS327" s="470"/>
      <c r="AQT327" s="470"/>
      <c r="AQU327" s="470"/>
      <c r="AQV327" s="470"/>
      <c r="AQW327" s="470"/>
      <c r="AQX327" s="470"/>
      <c r="AQY327" s="470"/>
      <c r="AQZ327" s="470"/>
      <c r="ARA327" s="470"/>
      <c r="ARB327" s="470"/>
      <c r="ARC327" s="470"/>
      <c r="ARD327" s="470"/>
      <c r="ARE327" s="470"/>
      <c r="ARF327" s="470"/>
      <c r="ARG327" s="470"/>
      <c r="ARH327" s="470"/>
      <c r="ARI327" s="470"/>
      <c r="ARJ327" s="470"/>
      <c r="ARK327" s="470"/>
      <c r="ARL327" s="470"/>
      <c r="ARM327" s="470"/>
      <c r="ARN327" s="470"/>
      <c r="ARO327" s="470"/>
      <c r="ARP327" s="470"/>
      <c r="ARQ327" s="470"/>
      <c r="ARR327" s="470"/>
      <c r="ARS327" s="470"/>
      <c r="ART327" s="470"/>
      <c r="ARU327" s="470"/>
      <c r="ARV327" s="470"/>
      <c r="ARW327" s="470"/>
      <c r="ARX327" s="470"/>
      <c r="ARY327" s="470"/>
      <c r="ARZ327" s="470"/>
      <c r="ASA327" s="470"/>
      <c r="ASB327" s="470"/>
      <c r="ASC327" s="470"/>
      <c r="ASD327" s="470"/>
      <c r="ASE327" s="470"/>
      <c r="ASF327" s="470"/>
      <c r="ASG327" s="470"/>
      <c r="ASH327" s="470"/>
      <c r="ASI327" s="470"/>
      <c r="ASJ327" s="470"/>
      <c r="ASK327" s="470"/>
      <c r="ASL327" s="470"/>
      <c r="ASM327" s="470"/>
      <c r="ASN327" s="470"/>
      <c r="ASO327" s="470"/>
      <c r="ASP327" s="470"/>
      <c r="ASQ327" s="470"/>
      <c r="ASR327" s="470"/>
      <c r="ASS327" s="470"/>
      <c r="AST327" s="470"/>
      <c r="ASU327" s="470"/>
      <c r="ASV327" s="470"/>
      <c r="ASW327" s="470"/>
      <c r="ASX327" s="470"/>
      <c r="ASY327" s="470"/>
      <c r="ASZ327" s="470"/>
      <c r="ATA327" s="470"/>
      <c r="ATB327" s="470"/>
      <c r="ATC327" s="470"/>
      <c r="ATD327" s="470"/>
      <c r="ATE327" s="470"/>
      <c r="ATF327" s="470"/>
      <c r="ATG327" s="470"/>
      <c r="ATH327" s="470"/>
      <c r="ATI327" s="470"/>
      <c r="ATJ327" s="470"/>
      <c r="ATK327" s="470"/>
      <c r="ATL327" s="470"/>
      <c r="ATM327" s="470"/>
      <c r="ATN327" s="470"/>
      <c r="ATO327" s="470"/>
      <c r="ATP327" s="470"/>
      <c r="ATQ327" s="470"/>
      <c r="ATR327" s="470"/>
      <c r="ATS327" s="470"/>
      <c r="ATT327" s="470"/>
      <c r="ATU327" s="470"/>
      <c r="ATV327" s="470"/>
      <c r="ATW327" s="470"/>
      <c r="ATX327" s="470"/>
      <c r="ATY327" s="470"/>
      <c r="ATZ327" s="470"/>
      <c r="AUA327" s="470"/>
      <c r="AUB327" s="470"/>
      <c r="AUC327" s="470"/>
      <c r="AUD327" s="470"/>
      <c r="AUE327" s="470"/>
      <c r="AUF327" s="470"/>
      <c r="AUG327" s="470"/>
      <c r="AUH327" s="470"/>
      <c r="AUI327" s="470"/>
      <c r="AUJ327" s="470"/>
      <c r="AUK327" s="470"/>
      <c r="AUL327" s="470"/>
      <c r="AUM327" s="470"/>
      <c r="AUN327" s="470"/>
      <c r="AUO327" s="470"/>
      <c r="AUP327" s="470"/>
      <c r="AUQ327" s="470"/>
      <c r="AUR327" s="470"/>
      <c r="AUS327" s="470"/>
      <c r="AUT327" s="470"/>
      <c r="AUU327" s="470"/>
      <c r="AUV327" s="470"/>
      <c r="AUW327" s="470"/>
      <c r="AUX327" s="470"/>
      <c r="AUY327" s="470"/>
      <c r="AUZ327" s="470"/>
      <c r="AVA327" s="470"/>
      <c r="AVB327" s="470"/>
      <c r="AVC327" s="470"/>
      <c r="AVD327" s="470"/>
      <c r="AVE327" s="470"/>
      <c r="AVF327" s="470"/>
      <c r="AVG327" s="470"/>
      <c r="AVH327" s="470"/>
      <c r="AVI327" s="470"/>
      <c r="AVJ327" s="470"/>
      <c r="AVK327" s="470"/>
      <c r="AVL327" s="470"/>
      <c r="AVM327" s="470"/>
      <c r="AVN327" s="470"/>
      <c r="AVO327" s="470"/>
      <c r="AVP327" s="470"/>
      <c r="AVQ327" s="470"/>
      <c r="AVR327" s="470"/>
      <c r="AVS327" s="470"/>
      <c r="AVT327" s="470"/>
      <c r="AVU327" s="470"/>
      <c r="AVV327" s="470"/>
      <c r="AVW327" s="470"/>
      <c r="AVX327" s="470"/>
      <c r="AVY327" s="470"/>
      <c r="AVZ327" s="470"/>
      <c r="AWA327" s="470"/>
      <c r="AWB327" s="470"/>
      <c r="AWC327" s="470"/>
      <c r="AWD327" s="470"/>
      <c r="AWE327" s="470"/>
      <c r="AWF327" s="470"/>
      <c r="AWG327" s="470"/>
      <c r="AWH327" s="470"/>
      <c r="AWI327" s="470"/>
      <c r="AWJ327" s="470"/>
      <c r="AWK327" s="470"/>
      <c r="AWL327" s="470"/>
      <c r="AWM327" s="470"/>
      <c r="AWN327" s="470"/>
      <c r="AWO327" s="470"/>
      <c r="AWP327" s="470"/>
      <c r="AWQ327" s="470"/>
      <c r="AWR327" s="470"/>
      <c r="AWS327" s="470"/>
      <c r="AWT327" s="470"/>
      <c r="AWU327" s="470"/>
      <c r="AWV327" s="470"/>
      <c r="AWW327" s="470"/>
      <c r="AWX327" s="470"/>
      <c r="AWY327" s="470"/>
      <c r="AWZ327" s="470"/>
      <c r="AXA327" s="470"/>
      <c r="AXB327" s="470"/>
      <c r="AXC327" s="470"/>
      <c r="AXD327" s="470"/>
      <c r="AXE327" s="470"/>
      <c r="AXF327" s="470"/>
      <c r="AXG327" s="470"/>
      <c r="AXH327" s="470"/>
      <c r="AXI327" s="470"/>
      <c r="AXJ327" s="470"/>
      <c r="AXK327" s="470"/>
      <c r="AXL327" s="470"/>
      <c r="AXM327" s="470"/>
      <c r="AXN327" s="470"/>
      <c r="AXO327" s="470"/>
      <c r="AXP327" s="470"/>
      <c r="AXQ327" s="470"/>
      <c r="AXR327" s="470"/>
      <c r="AXS327" s="470"/>
      <c r="AXT327" s="470"/>
      <c r="AXU327" s="470"/>
      <c r="AXV327" s="470"/>
      <c r="AXW327" s="470"/>
      <c r="AXX327" s="470"/>
      <c r="AXY327" s="470"/>
      <c r="AXZ327" s="470"/>
      <c r="AYA327" s="470"/>
      <c r="AYB327" s="470"/>
      <c r="AYC327" s="470"/>
      <c r="AYD327" s="470"/>
      <c r="AYE327" s="470"/>
      <c r="AYF327" s="470"/>
      <c r="AYG327" s="470"/>
      <c r="AYH327" s="470"/>
      <c r="AYI327" s="470"/>
      <c r="AYJ327" s="470"/>
      <c r="AYK327" s="470"/>
      <c r="AYL327" s="470"/>
      <c r="AYM327" s="470"/>
      <c r="AYN327" s="470"/>
      <c r="AYO327" s="470"/>
      <c r="AYP327" s="470"/>
      <c r="AYQ327" s="470"/>
      <c r="AYR327" s="470"/>
      <c r="AYS327" s="470"/>
      <c r="AYT327" s="470"/>
      <c r="AYU327" s="470"/>
      <c r="AYV327" s="470"/>
      <c r="AYW327" s="470"/>
      <c r="AYX327" s="470"/>
      <c r="AYY327" s="470"/>
      <c r="AYZ327" s="470"/>
      <c r="AZA327" s="470"/>
      <c r="AZB327" s="470"/>
      <c r="AZC327" s="470"/>
      <c r="AZD327" s="470"/>
      <c r="AZE327" s="470"/>
      <c r="AZF327" s="470"/>
      <c r="AZG327" s="470"/>
      <c r="AZH327" s="470"/>
      <c r="AZI327" s="470"/>
      <c r="AZJ327" s="470"/>
      <c r="AZK327" s="470"/>
      <c r="AZL327" s="470"/>
      <c r="AZM327" s="470"/>
      <c r="AZN327" s="470"/>
      <c r="AZO327" s="470"/>
      <c r="AZP327" s="470"/>
      <c r="AZQ327" s="470"/>
      <c r="AZR327" s="470"/>
      <c r="AZS327" s="470"/>
      <c r="AZT327" s="470"/>
      <c r="AZU327" s="470"/>
      <c r="AZV327" s="470"/>
      <c r="AZW327" s="470"/>
      <c r="AZX327" s="470"/>
      <c r="AZY327" s="470"/>
      <c r="AZZ327" s="470"/>
      <c r="BAA327" s="470"/>
      <c r="BAB327" s="470"/>
      <c r="BAC327" s="470"/>
      <c r="BAD327" s="470"/>
      <c r="BAE327" s="470"/>
      <c r="BAF327" s="470"/>
      <c r="BAG327" s="470"/>
      <c r="BAH327" s="470"/>
      <c r="BAI327" s="470"/>
      <c r="BAJ327" s="470"/>
      <c r="BAK327" s="470"/>
      <c r="BAL327" s="470"/>
      <c r="BAM327" s="470"/>
      <c r="BAN327" s="470"/>
      <c r="BAO327" s="470"/>
      <c r="BAP327" s="470"/>
      <c r="BAQ327" s="470"/>
      <c r="BAR327" s="470"/>
      <c r="BAS327" s="470"/>
      <c r="BAT327" s="470"/>
      <c r="BAU327" s="470"/>
      <c r="BAV327" s="470"/>
      <c r="BAW327" s="470"/>
      <c r="BAX327" s="470"/>
      <c r="BAY327" s="470"/>
      <c r="BAZ327" s="470"/>
      <c r="BBA327" s="470"/>
      <c r="BBB327" s="470"/>
      <c r="BBC327" s="470"/>
      <c r="BBD327" s="470"/>
      <c r="BBE327" s="470"/>
      <c r="BBF327" s="470"/>
      <c r="BBG327" s="470"/>
      <c r="BBH327" s="470"/>
      <c r="BBI327" s="470"/>
      <c r="BBJ327" s="470"/>
      <c r="BBK327" s="470"/>
      <c r="BBL327" s="470"/>
      <c r="BBM327" s="470"/>
      <c r="BBN327" s="470"/>
      <c r="BBO327" s="470"/>
      <c r="BBP327" s="470"/>
      <c r="BBQ327" s="470"/>
      <c r="BBR327" s="470"/>
      <c r="BBS327" s="470"/>
      <c r="BBT327" s="470"/>
      <c r="BBU327" s="470"/>
      <c r="BBV327" s="470"/>
      <c r="BBW327" s="470"/>
      <c r="BBX327" s="470"/>
      <c r="BBY327" s="470"/>
      <c r="BBZ327" s="470"/>
      <c r="BCA327" s="470"/>
      <c r="BCB327" s="470"/>
      <c r="BCC327" s="470"/>
      <c r="BCD327" s="470"/>
      <c r="BCE327" s="470"/>
      <c r="BCF327" s="470"/>
      <c r="BCG327" s="470"/>
      <c r="BCH327" s="470"/>
      <c r="BCI327" s="470"/>
      <c r="BCJ327" s="470"/>
      <c r="BCK327" s="470"/>
      <c r="BCL327" s="470"/>
      <c r="BCM327" s="470"/>
      <c r="BCN327" s="470"/>
      <c r="BCO327" s="470"/>
      <c r="BCP327" s="470"/>
      <c r="BCQ327" s="470"/>
      <c r="BCR327" s="470"/>
      <c r="BCS327" s="470"/>
      <c r="BCT327" s="470"/>
      <c r="BCU327" s="470"/>
      <c r="BCV327" s="470"/>
      <c r="BCW327" s="470"/>
      <c r="BCX327" s="470"/>
      <c r="BCY327" s="470"/>
      <c r="BCZ327" s="470"/>
      <c r="BDA327" s="470"/>
      <c r="BDB327" s="470"/>
      <c r="BDC327" s="470"/>
      <c r="BDD327" s="470"/>
      <c r="BDE327" s="470"/>
      <c r="BDF327" s="470"/>
      <c r="BDG327" s="470"/>
      <c r="BDH327" s="470"/>
      <c r="BDI327" s="470"/>
      <c r="BDJ327" s="470"/>
      <c r="BDK327" s="470"/>
      <c r="BDL327" s="470"/>
      <c r="BDM327" s="470"/>
      <c r="BDN327" s="470"/>
      <c r="BDO327" s="470"/>
      <c r="BDP327" s="470"/>
      <c r="BDQ327" s="470"/>
      <c r="BDR327" s="470"/>
      <c r="BDS327" s="470"/>
      <c r="BDT327" s="470"/>
      <c r="BDU327" s="470"/>
      <c r="BDV327" s="470"/>
      <c r="BDW327" s="470"/>
      <c r="BDX327" s="470"/>
      <c r="BDY327" s="470"/>
      <c r="BDZ327" s="470"/>
      <c r="BEA327" s="470"/>
      <c r="BEB327" s="470"/>
      <c r="BEC327" s="470"/>
      <c r="BED327" s="470"/>
      <c r="BEE327" s="470"/>
      <c r="BEF327" s="470"/>
      <c r="BEG327" s="470"/>
      <c r="BEH327" s="470"/>
      <c r="BEI327" s="470"/>
      <c r="BEJ327" s="470"/>
      <c r="BEK327" s="470"/>
      <c r="BEL327" s="470"/>
      <c r="BEM327" s="470"/>
      <c r="BEN327" s="470"/>
      <c r="BEO327" s="470"/>
      <c r="BEP327" s="470"/>
      <c r="BEQ327" s="470"/>
      <c r="BER327" s="470"/>
      <c r="BES327" s="470"/>
      <c r="BET327" s="470"/>
      <c r="BEU327" s="470"/>
      <c r="BEV327" s="470"/>
      <c r="BEW327" s="470"/>
      <c r="BEX327" s="470"/>
      <c r="BEY327" s="470"/>
      <c r="BEZ327" s="470"/>
      <c r="BFA327" s="470"/>
      <c r="BFB327" s="470"/>
      <c r="BFC327" s="470"/>
      <c r="BFD327" s="470"/>
      <c r="BFE327" s="470"/>
      <c r="BFF327" s="470"/>
      <c r="BFG327" s="470"/>
      <c r="BFH327" s="470"/>
      <c r="BFI327" s="470"/>
      <c r="BFJ327" s="470"/>
      <c r="BFK327" s="470"/>
      <c r="BFL327" s="470"/>
      <c r="BFM327" s="470"/>
      <c r="BFN327" s="470"/>
      <c r="BFO327" s="470"/>
      <c r="BFP327" s="470"/>
      <c r="BFQ327" s="470"/>
      <c r="BFR327" s="470"/>
      <c r="BFS327" s="470"/>
      <c r="BFT327" s="470"/>
      <c r="BFU327" s="470"/>
      <c r="BFV327" s="470"/>
      <c r="BFW327" s="470"/>
      <c r="BFX327" s="470"/>
      <c r="BFY327" s="470"/>
      <c r="BFZ327" s="470"/>
      <c r="BGA327" s="470"/>
      <c r="BGB327" s="470"/>
      <c r="BGC327" s="470"/>
      <c r="BGD327" s="470"/>
      <c r="BGE327" s="470"/>
      <c r="BGF327" s="470"/>
      <c r="BGG327" s="470"/>
      <c r="BGH327" s="470"/>
      <c r="BGI327" s="470"/>
      <c r="BGJ327" s="470"/>
      <c r="BGK327" s="470"/>
      <c r="BGL327" s="470"/>
      <c r="BGM327" s="470"/>
      <c r="BGN327" s="470"/>
      <c r="BGO327" s="470"/>
      <c r="BGP327" s="470"/>
      <c r="BGQ327" s="470"/>
      <c r="BGR327" s="470"/>
      <c r="BGS327" s="470"/>
      <c r="BGT327" s="470"/>
      <c r="BGU327" s="470"/>
      <c r="BGV327" s="470"/>
      <c r="BGW327" s="470"/>
      <c r="BGX327" s="470"/>
      <c r="BGY327" s="470"/>
      <c r="BGZ327" s="470"/>
      <c r="BHA327" s="470"/>
      <c r="BHB327" s="470"/>
      <c r="BHC327" s="470"/>
      <c r="BHD327" s="470"/>
      <c r="BHE327" s="470"/>
      <c r="BHF327" s="470"/>
      <c r="BHG327" s="470"/>
      <c r="BHH327" s="470"/>
      <c r="BHI327" s="470"/>
      <c r="BHJ327" s="470"/>
      <c r="BHK327" s="470"/>
      <c r="BHL327" s="470"/>
      <c r="BHM327" s="470"/>
      <c r="BHN327" s="470"/>
      <c r="BHO327" s="470"/>
      <c r="BHP327" s="470"/>
      <c r="BHQ327" s="470"/>
      <c r="BHR327" s="470"/>
      <c r="BHS327" s="470"/>
      <c r="BHT327" s="470"/>
      <c r="BHU327" s="470"/>
      <c r="BHV327" s="470"/>
      <c r="BHW327" s="470"/>
      <c r="BHX327" s="470"/>
      <c r="BHY327" s="470"/>
      <c r="BHZ327" s="470"/>
      <c r="BIA327" s="470"/>
      <c r="BIB327" s="470"/>
      <c r="BIC327" s="470"/>
      <c r="BID327" s="470"/>
      <c r="BIE327" s="470"/>
      <c r="BIF327" s="470"/>
      <c r="BIG327" s="470"/>
      <c r="BIH327" s="470"/>
      <c r="BII327" s="470"/>
      <c r="BIJ327" s="470"/>
      <c r="BIK327" s="470"/>
      <c r="BIL327" s="470"/>
      <c r="BIM327" s="470"/>
      <c r="BIN327" s="470"/>
      <c r="BIO327" s="470"/>
      <c r="BIP327" s="470"/>
      <c r="BIQ327" s="470"/>
      <c r="BIR327" s="470"/>
      <c r="BIS327" s="470"/>
      <c r="BIT327" s="470"/>
      <c r="BIU327" s="470"/>
      <c r="BIV327" s="470"/>
      <c r="BIW327" s="470"/>
      <c r="BIX327" s="470"/>
      <c r="BIY327" s="470"/>
      <c r="BIZ327" s="470"/>
      <c r="BJA327" s="470"/>
      <c r="BJB327" s="470"/>
      <c r="BJC327" s="470"/>
      <c r="BJD327" s="470"/>
      <c r="BJE327" s="470"/>
      <c r="BJF327" s="470"/>
      <c r="BJG327" s="470"/>
      <c r="BJH327" s="470"/>
      <c r="BJI327" s="470"/>
      <c r="BJJ327" s="470"/>
      <c r="BJK327" s="470"/>
      <c r="BJL327" s="470"/>
      <c r="BJM327" s="470"/>
      <c r="BJN327" s="470"/>
      <c r="BJO327" s="470"/>
      <c r="BJP327" s="470"/>
      <c r="BJQ327" s="470"/>
      <c r="BJR327" s="470"/>
      <c r="BJS327" s="470"/>
      <c r="BJT327" s="470"/>
      <c r="BJU327" s="470"/>
      <c r="BJV327" s="470"/>
      <c r="BJW327" s="470"/>
      <c r="BJX327" s="470"/>
      <c r="BJY327" s="470"/>
      <c r="BJZ327" s="470"/>
      <c r="BKA327" s="470"/>
      <c r="BKB327" s="470"/>
      <c r="BKC327" s="470"/>
      <c r="BKD327" s="470"/>
      <c r="BKE327" s="470"/>
      <c r="BKF327" s="470"/>
      <c r="BKG327" s="470"/>
      <c r="BKH327" s="470"/>
      <c r="BKI327" s="470"/>
      <c r="BKJ327" s="470"/>
      <c r="BKK327" s="470"/>
      <c r="BKL327" s="470"/>
      <c r="BKM327" s="470"/>
      <c r="BKN327" s="470"/>
      <c r="BKO327" s="470"/>
      <c r="BKP327" s="470"/>
      <c r="BKQ327" s="470"/>
      <c r="BKR327" s="470"/>
      <c r="BKS327" s="470"/>
      <c r="BKT327" s="470"/>
      <c r="BKU327" s="470"/>
      <c r="BKV327" s="470"/>
      <c r="BKW327" s="470"/>
      <c r="BKX327" s="470"/>
      <c r="BKY327" s="470"/>
      <c r="BKZ327" s="470"/>
      <c r="BLA327" s="470"/>
      <c r="BLB327" s="470"/>
      <c r="BLC327" s="470"/>
      <c r="BLD327" s="470"/>
      <c r="BLE327" s="470"/>
      <c r="BLF327" s="470"/>
      <c r="BLG327" s="470"/>
      <c r="BLH327" s="470"/>
      <c r="BLI327" s="470"/>
      <c r="BLJ327" s="470"/>
      <c r="BLK327" s="470"/>
      <c r="BLL327" s="470"/>
      <c r="BLM327" s="470"/>
      <c r="BLN327" s="470"/>
      <c r="BLO327" s="470"/>
      <c r="BLP327" s="470"/>
      <c r="BLQ327" s="470"/>
      <c r="BLR327" s="470"/>
      <c r="BLS327" s="470"/>
      <c r="BLT327" s="470"/>
      <c r="BLU327" s="470"/>
      <c r="BLV327" s="470"/>
      <c r="BLW327" s="470"/>
      <c r="BLX327" s="470"/>
      <c r="BLY327" s="470"/>
      <c r="BLZ327" s="470"/>
      <c r="BMA327" s="470"/>
      <c r="BMB327" s="470"/>
      <c r="BMC327" s="470"/>
      <c r="BMD327" s="470"/>
      <c r="BME327" s="470"/>
      <c r="BMF327" s="470"/>
      <c r="BMG327" s="470"/>
      <c r="BMH327" s="470"/>
      <c r="BMI327" s="470"/>
      <c r="BMJ327" s="470"/>
      <c r="BMK327" s="470"/>
      <c r="BML327" s="470"/>
      <c r="BMM327" s="470"/>
      <c r="BMN327" s="470"/>
      <c r="BMO327" s="470"/>
      <c r="BMP327" s="470"/>
      <c r="BMQ327" s="470"/>
      <c r="BMR327" s="470"/>
      <c r="BMS327" s="470"/>
      <c r="BMT327" s="470"/>
      <c r="BMU327" s="470"/>
      <c r="BMV327" s="470"/>
      <c r="BMW327" s="470"/>
      <c r="BMX327" s="470"/>
      <c r="BMY327" s="470"/>
      <c r="BMZ327" s="470"/>
      <c r="BNA327" s="470"/>
      <c r="BNB327" s="470"/>
      <c r="BNC327" s="470"/>
      <c r="BND327" s="470"/>
      <c r="BNE327" s="470"/>
      <c r="BNF327" s="470"/>
      <c r="BNG327" s="470"/>
      <c r="BNH327" s="470"/>
      <c r="BNI327" s="470"/>
      <c r="BNJ327" s="470"/>
      <c r="BNK327" s="470"/>
      <c r="BNL327" s="470"/>
      <c r="BNM327" s="470"/>
      <c r="BNN327" s="470"/>
      <c r="BNO327" s="470"/>
      <c r="BNP327" s="470"/>
      <c r="BNQ327" s="470"/>
      <c r="BNR327" s="470"/>
      <c r="BNS327" s="470"/>
      <c r="BNT327" s="470"/>
      <c r="BNU327" s="470"/>
      <c r="BNV327" s="470"/>
      <c r="BNW327" s="470"/>
      <c r="BNX327" s="470"/>
      <c r="BNY327" s="470"/>
      <c r="BNZ327" s="470"/>
      <c r="BOA327" s="470"/>
      <c r="BOB327" s="470"/>
      <c r="BOC327" s="470"/>
      <c r="BOD327" s="470"/>
      <c r="BOE327" s="470"/>
      <c r="BOF327" s="470"/>
      <c r="BOG327" s="470"/>
      <c r="BOH327" s="470"/>
      <c r="BOI327" s="470"/>
      <c r="BOJ327" s="470"/>
      <c r="BOK327" s="470"/>
      <c r="BOL327" s="470"/>
      <c r="BOM327" s="470"/>
      <c r="BON327" s="470"/>
      <c r="BOO327" s="470"/>
      <c r="BOP327" s="470"/>
      <c r="BOQ327" s="470"/>
      <c r="BOR327" s="470"/>
      <c r="BOS327" s="470"/>
      <c r="BOT327" s="470"/>
      <c r="BOU327" s="470"/>
      <c r="BOV327" s="470"/>
      <c r="BOW327" s="470"/>
      <c r="BOX327" s="470"/>
      <c r="BOY327" s="470"/>
      <c r="BOZ327" s="470"/>
      <c r="BPA327" s="470"/>
      <c r="BPB327" s="470"/>
      <c r="BPC327" s="470"/>
      <c r="BPD327" s="470"/>
      <c r="BPE327" s="470"/>
      <c r="BPF327" s="470"/>
      <c r="BPG327" s="470"/>
      <c r="BPH327" s="470"/>
      <c r="BPI327" s="470"/>
      <c r="BPJ327" s="470"/>
      <c r="BPK327" s="470"/>
      <c r="BPL327" s="470"/>
      <c r="BPM327" s="470"/>
      <c r="BPN327" s="470"/>
      <c r="BPO327" s="470"/>
      <c r="BPP327" s="470"/>
      <c r="BPQ327" s="470"/>
      <c r="BPR327" s="470"/>
      <c r="BPS327" s="470"/>
      <c r="BPT327" s="470"/>
      <c r="BPU327" s="470"/>
      <c r="BPV327" s="470"/>
      <c r="BPW327" s="470"/>
      <c r="BPX327" s="470"/>
      <c r="BPY327" s="470"/>
      <c r="BPZ327" s="470"/>
      <c r="BQA327" s="470"/>
      <c r="BQB327" s="470"/>
      <c r="BQC327" s="470"/>
      <c r="BQD327" s="470"/>
      <c r="BQE327" s="470"/>
      <c r="BQF327" s="470"/>
      <c r="BQG327" s="470"/>
      <c r="BQH327" s="470"/>
      <c r="BQI327" s="470"/>
      <c r="BQJ327" s="470"/>
      <c r="BQK327" s="470"/>
      <c r="BQL327" s="470"/>
      <c r="BQM327" s="470"/>
      <c r="BQN327" s="470"/>
      <c r="BQO327" s="470"/>
      <c r="BQP327" s="470"/>
      <c r="BQQ327" s="470"/>
      <c r="BQR327" s="470"/>
      <c r="BQS327" s="470"/>
      <c r="BQT327" s="470"/>
      <c r="BQU327" s="470"/>
      <c r="BQV327" s="470"/>
      <c r="BQW327" s="470"/>
      <c r="BQX327" s="470"/>
      <c r="BQY327" s="470"/>
      <c r="BQZ327" s="470"/>
      <c r="BRA327" s="470"/>
      <c r="BRB327" s="470"/>
      <c r="BRC327" s="470"/>
      <c r="BRD327" s="470"/>
      <c r="BRE327" s="470"/>
      <c r="BRF327" s="470"/>
      <c r="BRG327" s="470"/>
      <c r="BRH327" s="470"/>
      <c r="BRI327" s="470"/>
      <c r="BRJ327" s="470"/>
      <c r="BRK327" s="470"/>
      <c r="BRL327" s="470"/>
      <c r="BRM327" s="470"/>
      <c r="BRN327" s="470"/>
      <c r="BRO327" s="470"/>
      <c r="BRP327" s="470"/>
      <c r="BRQ327" s="470"/>
      <c r="BRR327" s="470"/>
      <c r="BRS327" s="470"/>
      <c r="BRT327" s="470"/>
      <c r="BRU327" s="470"/>
      <c r="BRV327" s="470"/>
      <c r="BRW327" s="470"/>
      <c r="BRX327" s="470"/>
      <c r="BRY327" s="470"/>
      <c r="BRZ327" s="470"/>
      <c r="BSA327" s="470"/>
      <c r="BSB327" s="470"/>
      <c r="BSC327" s="470"/>
      <c r="BSD327" s="470"/>
      <c r="BSE327" s="470"/>
      <c r="BSF327" s="470"/>
      <c r="BSG327" s="470"/>
      <c r="BSH327" s="470"/>
      <c r="BSI327" s="470"/>
      <c r="BSJ327" s="470"/>
      <c r="BSK327" s="470"/>
      <c r="BSL327" s="470"/>
      <c r="BSM327" s="470"/>
      <c r="BSN327" s="470"/>
      <c r="BSO327" s="470"/>
      <c r="BSP327" s="470"/>
      <c r="BSQ327" s="470"/>
      <c r="BSR327" s="470"/>
      <c r="BSS327" s="470"/>
      <c r="BST327" s="470"/>
      <c r="BSU327" s="470"/>
      <c r="BSV327" s="470"/>
      <c r="BSW327" s="470"/>
      <c r="BSX327" s="470"/>
      <c r="BSY327" s="470"/>
      <c r="BSZ327" s="470"/>
      <c r="BTA327" s="470"/>
      <c r="BTB327" s="470"/>
      <c r="BTC327" s="470"/>
      <c r="BTD327" s="470"/>
      <c r="BTE327" s="470"/>
      <c r="BTF327" s="470"/>
      <c r="BTG327" s="470"/>
      <c r="BTH327" s="470"/>
      <c r="BTI327" s="470"/>
      <c r="BTJ327" s="470"/>
      <c r="BTK327" s="470"/>
      <c r="BTL327" s="470"/>
      <c r="BTM327" s="470"/>
      <c r="BTN327" s="470"/>
      <c r="BTO327" s="470"/>
      <c r="BTP327" s="470"/>
      <c r="BTQ327" s="470"/>
      <c r="BTR327" s="470"/>
      <c r="BTS327" s="470"/>
      <c r="BTT327" s="470"/>
      <c r="BTU327" s="470"/>
      <c r="BTV327" s="470"/>
      <c r="BTW327" s="470"/>
      <c r="BTX327" s="470"/>
      <c r="BTY327" s="470"/>
      <c r="BTZ327" s="470"/>
      <c r="BUA327" s="470"/>
      <c r="BUB327" s="470"/>
      <c r="BUC327" s="470"/>
      <c r="BUD327" s="470"/>
      <c r="BUE327" s="470"/>
      <c r="BUF327" s="470"/>
      <c r="BUG327" s="470"/>
      <c r="BUH327" s="470"/>
      <c r="BUI327" s="470"/>
      <c r="BUJ327" s="470"/>
      <c r="BUK327" s="470"/>
      <c r="BUL327" s="470"/>
      <c r="BUM327" s="470"/>
      <c r="BUN327" s="470"/>
      <c r="BUO327" s="470"/>
      <c r="BUP327" s="470"/>
      <c r="BUQ327" s="470"/>
      <c r="BUR327" s="470"/>
      <c r="BUS327" s="470"/>
      <c r="BUT327" s="470"/>
      <c r="BUU327" s="470"/>
      <c r="BUV327" s="470"/>
      <c r="BUW327" s="470"/>
      <c r="BUX327" s="470"/>
      <c r="BUY327" s="470"/>
      <c r="BUZ327" s="470"/>
      <c r="BVA327" s="470"/>
      <c r="BVB327" s="470"/>
      <c r="BVC327" s="470"/>
      <c r="BVD327" s="470"/>
      <c r="BVE327" s="470"/>
      <c r="BVF327" s="470"/>
      <c r="BVG327" s="470"/>
      <c r="BVH327" s="470"/>
      <c r="BVI327" s="470"/>
      <c r="BVJ327" s="470"/>
      <c r="BVK327" s="470"/>
      <c r="BVL327" s="470"/>
      <c r="BVM327" s="470"/>
      <c r="BVN327" s="470"/>
      <c r="BVO327" s="470"/>
      <c r="BVP327" s="470"/>
      <c r="BVQ327" s="470"/>
      <c r="BVR327" s="470"/>
      <c r="BVS327" s="470"/>
      <c r="BVT327" s="470"/>
      <c r="BVU327" s="470"/>
      <c r="BVV327" s="470"/>
      <c r="BVW327" s="470"/>
      <c r="BVX327" s="470"/>
      <c r="BVY327" s="470"/>
      <c r="BVZ327" s="470"/>
      <c r="BWA327" s="470"/>
      <c r="BWB327" s="470"/>
      <c r="BWC327" s="470"/>
      <c r="BWD327" s="470"/>
      <c r="BWE327" s="470"/>
      <c r="BWF327" s="470"/>
      <c r="BWG327" s="470"/>
      <c r="BWH327" s="470"/>
      <c r="BWI327" s="470"/>
      <c r="BWJ327" s="470"/>
      <c r="BWK327" s="470"/>
      <c r="BWL327" s="470"/>
      <c r="BWM327" s="470"/>
      <c r="BWN327" s="470"/>
      <c r="BWO327" s="470"/>
      <c r="BWP327" s="470"/>
      <c r="BWQ327" s="470"/>
      <c r="BWR327" s="470"/>
      <c r="BWS327" s="470"/>
      <c r="BWT327" s="470"/>
      <c r="BWU327" s="470"/>
      <c r="BWV327" s="470"/>
      <c r="BWW327" s="470"/>
      <c r="BWX327" s="470"/>
      <c r="BWY327" s="470"/>
      <c r="BWZ327" s="470"/>
      <c r="BXA327" s="470"/>
      <c r="BXB327" s="470"/>
      <c r="BXC327" s="470"/>
      <c r="BXD327" s="470"/>
      <c r="BXE327" s="470"/>
      <c r="BXF327" s="470"/>
      <c r="BXG327" s="470"/>
      <c r="BXH327" s="470"/>
      <c r="BXI327" s="470"/>
      <c r="BXJ327" s="470"/>
      <c r="BXK327" s="470"/>
      <c r="BXL327" s="470"/>
      <c r="BXM327" s="470"/>
      <c r="BXN327" s="470"/>
      <c r="BXO327" s="470"/>
      <c r="BXP327" s="470"/>
      <c r="BXQ327" s="470"/>
      <c r="BXR327" s="470"/>
      <c r="BXS327" s="470"/>
      <c r="BXT327" s="470"/>
      <c r="BXU327" s="470"/>
      <c r="BXV327" s="470"/>
      <c r="BXW327" s="470"/>
      <c r="BXX327" s="470"/>
      <c r="BXY327" s="470"/>
      <c r="BXZ327" s="470"/>
      <c r="BYA327" s="470"/>
      <c r="BYB327" s="470"/>
      <c r="BYC327" s="470"/>
      <c r="BYD327" s="470"/>
      <c r="BYE327" s="470"/>
      <c r="BYF327" s="470"/>
      <c r="BYG327" s="470"/>
      <c r="BYH327" s="470"/>
      <c r="BYI327" s="470"/>
      <c r="BYJ327" s="470"/>
      <c r="BYK327" s="470"/>
      <c r="BYL327" s="470"/>
      <c r="BYM327" s="470"/>
      <c r="BYN327" s="470"/>
      <c r="BYO327" s="470"/>
      <c r="BYP327" s="470"/>
      <c r="BYQ327" s="470"/>
      <c r="BYR327" s="470"/>
      <c r="BYS327" s="470"/>
      <c r="BYT327" s="470"/>
      <c r="BYU327" s="470"/>
      <c r="BYV327" s="470"/>
      <c r="BYW327" s="470"/>
      <c r="BYX327" s="470"/>
      <c r="BYY327" s="470"/>
      <c r="BYZ327" s="470"/>
      <c r="BZA327" s="470"/>
      <c r="BZB327" s="470"/>
      <c r="BZC327" s="470"/>
      <c r="BZD327" s="470"/>
      <c r="BZE327" s="470"/>
      <c r="BZF327" s="470"/>
      <c r="BZG327" s="470"/>
      <c r="BZH327" s="470"/>
      <c r="BZI327" s="470"/>
      <c r="BZJ327" s="470"/>
      <c r="BZK327" s="470"/>
      <c r="BZL327" s="470"/>
      <c r="BZM327" s="470"/>
      <c r="BZN327" s="470"/>
      <c r="BZO327" s="470"/>
      <c r="BZP327" s="470"/>
      <c r="BZQ327" s="470"/>
      <c r="BZR327" s="470"/>
      <c r="BZS327" s="470"/>
      <c r="BZT327" s="470"/>
      <c r="BZU327" s="470"/>
      <c r="BZV327" s="470"/>
      <c r="BZW327" s="470"/>
      <c r="BZX327" s="470"/>
      <c r="BZY327" s="470"/>
      <c r="BZZ327" s="470"/>
      <c r="CAA327" s="470"/>
      <c r="CAB327" s="470"/>
      <c r="CAC327" s="470"/>
      <c r="CAD327" s="470"/>
      <c r="CAE327" s="470"/>
      <c r="CAF327" s="470"/>
      <c r="CAG327" s="470"/>
      <c r="CAH327" s="470"/>
      <c r="CAI327" s="470"/>
      <c r="CAJ327" s="470"/>
      <c r="CAK327" s="470"/>
      <c r="CAL327" s="470"/>
      <c r="CAM327" s="470"/>
      <c r="CAN327" s="470"/>
      <c r="CAO327" s="470"/>
      <c r="CAP327" s="470"/>
      <c r="CAQ327" s="470"/>
      <c r="CAR327" s="470"/>
      <c r="CAS327" s="470"/>
      <c r="CAT327" s="470"/>
      <c r="CAU327" s="470"/>
      <c r="CAV327" s="470"/>
      <c r="CAW327" s="470"/>
      <c r="CAX327" s="470"/>
      <c r="CAY327" s="470"/>
      <c r="CAZ327" s="470"/>
      <c r="CBA327" s="470"/>
      <c r="CBB327" s="470"/>
      <c r="CBC327" s="470"/>
      <c r="CBD327" s="470"/>
      <c r="CBE327" s="470"/>
      <c r="CBF327" s="470"/>
      <c r="CBG327" s="470"/>
      <c r="CBH327" s="470"/>
      <c r="CBI327" s="470"/>
      <c r="CBJ327" s="470"/>
      <c r="CBK327" s="470"/>
      <c r="CBL327" s="470"/>
      <c r="CBM327" s="470"/>
      <c r="CBN327" s="470"/>
      <c r="CBO327" s="470"/>
      <c r="CBP327" s="470"/>
      <c r="CBQ327" s="470"/>
      <c r="CBR327" s="470"/>
      <c r="CBS327" s="470"/>
      <c r="CBT327" s="470"/>
      <c r="CBU327" s="470"/>
      <c r="CBV327" s="470"/>
      <c r="CBW327" s="470"/>
      <c r="CBX327" s="470"/>
      <c r="CBY327" s="470"/>
      <c r="CBZ327" s="470"/>
      <c r="CCA327" s="470"/>
      <c r="CCB327" s="470"/>
      <c r="CCC327" s="470"/>
      <c r="CCD327" s="470"/>
      <c r="CCE327" s="470"/>
      <c r="CCF327" s="470"/>
      <c r="CCG327" s="470"/>
      <c r="CCH327" s="470"/>
      <c r="CCI327" s="470"/>
      <c r="CCJ327" s="470"/>
      <c r="CCK327" s="470"/>
      <c r="CCL327" s="470"/>
      <c r="CCM327" s="470"/>
      <c r="CCN327" s="470"/>
      <c r="CCO327" s="470"/>
      <c r="CCP327" s="470"/>
      <c r="CCQ327" s="470"/>
      <c r="CCR327" s="470"/>
      <c r="CCS327" s="470"/>
      <c r="CCT327" s="470"/>
      <c r="CCU327" s="470"/>
      <c r="CCV327" s="470"/>
      <c r="CCW327" s="470"/>
      <c r="CCX327" s="470"/>
      <c r="CCY327" s="470"/>
      <c r="CCZ327" s="470"/>
      <c r="CDA327" s="470"/>
      <c r="CDB327" s="470"/>
      <c r="CDC327" s="470"/>
      <c r="CDD327" s="470"/>
      <c r="CDE327" s="470"/>
      <c r="CDF327" s="470"/>
      <c r="CDG327" s="470"/>
      <c r="CDH327" s="470"/>
      <c r="CDI327" s="470"/>
      <c r="CDJ327" s="470"/>
      <c r="CDK327" s="470"/>
      <c r="CDL327" s="470"/>
      <c r="CDM327" s="470"/>
      <c r="CDN327" s="470"/>
      <c r="CDO327" s="470"/>
      <c r="CDP327" s="470"/>
      <c r="CDQ327" s="470"/>
      <c r="CDR327" s="470"/>
      <c r="CDS327" s="470"/>
      <c r="CDT327" s="470"/>
      <c r="CDU327" s="470"/>
      <c r="CDV327" s="470"/>
      <c r="CDW327" s="470"/>
      <c r="CDX327" s="470"/>
      <c r="CDY327" s="470"/>
      <c r="CDZ327" s="470"/>
      <c r="CEA327" s="470"/>
      <c r="CEB327" s="470"/>
      <c r="CEC327" s="470"/>
      <c r="CED327" s="470"/>
      <c r="CEE327" s="470"/>
      <c r="CEF327" s="470"/>
      <c r="CEG327" s="470"/>
      <c r="CEH327" s="470"/>
      <c r="CEI327" s="470"/>
      <c r="CEJ327" s="470"/>
      <c r="CEK327" s="470"/>
      <c r="CEL327" s="470"/>
      <c r="CEM327" s="470"/>
      <c r="CEN327" s="470"/>
      <c r="CEO327" s="470"/>
      <c r="CEP327" s="470"/>
      <c r="CEQ327" s="470"/>
      <c r="CER327" s="470"/>
      <c r="CES327" s="470"/>
      <c r="CET327" s="470"/>
      <c r="CEU327" s="470"/>
      <c r="CEV327" s="470"/>
      <c r="CEW327" s="470"/>
      <c r="CEX327" s="470"/>
      <c r="CEY327" s="470"/>
      <c r="CEZ327" s="470"/>
      <c r="CFA327" s="470"/>
      <c r="CFB327" s="470"/>
      <c r="CFC327" s="470"/>
      <c r="CFD327" s="470"/>
      <c r="CFE327" s="470"/>
      <c r="CFF327" s="470"/>
      <c r="CFG327" s="470"/>
      <c r="CFH327" s="470"/>
      <c r="CFI327" s="470"/>
      <c r="CFJ327" s="470"/>
      <c r="CFK327" s="470"/>
      <c r="CFL327" s="470"/>
      <c r="CFM327" s="470"/>
      <c r="CFN327" s="470"/>
      <c r="CFO327" s="470"/>
      <c r="CFP327" s="470"/>
      <c r="CFQ327" s="470"/>
      <c r="CFR327" s="470"/>
      <c r="CFS327" s="470"/>
      <c r="CFT327" s="470"/>
      <c r="CFU327" s="470"/>
      <c r="CFV327" s="470"/>
      <c r="CFW327" s="470"/>
      <c r="CFX327" s="470"/>
      <c r="CFY327" s="470"/>
      <c r="CFZ327" s="470"/>
      <c r="CGA327" s="470"/>
      <c r="CGB327" s="470"/>
      <c r="CGC327" s="470"/>
      <c r="CGD327" s="470"/>
      <c r="CGE327" s="470"/>
      <c r="CGF327" s="470"/>
      <c r="CGG327" s="470"/>
      <c r="CGH327" s="470"/>
      <c r="CGI327" s="470"/>
      <c r="CGJ327" s="470"/>
      <c r="CGK327" s="470"/>
      <c r="CGL327" s="470"/>
      <c r="CGM327" s="470"/>
      <c r="CGN327" s="470"/>
      <c r="CGO327" s="470"/>
      <c r="CGP327" s="470"/>
      <c r="CGQ327" s="470"/>
      <c r="CGR327" s="470"/>
      <c r="CGS327" s="470"/>
      <c r="CGT327" s="470"/>
      <c r="CGU327" s="470"/>
      <c r="CGV327" s="470"/>
      <c r="CGW327" s="470"/>
      <c r="CGX327" s="470"/>
      <c r="CGY327" s="470"/>
      <c r="CGZ327" s="470"/>
      <c r="CHA327" s="470"/>
      <c r="CHB327" s="470"/>
      <c r="CHC327" s="470"/>
      <c r="CHD327" s="470"/>
      <c r="CHE327" s="470"/>
      <c r="CHF327" s="470"/>
      <c r="CHG327" s="470"/>
      <c r="CHH327" s="470"/>
      <c r="CHI327" s="470"/>
      <c r="CHJ327" s="470"/>
      <c r="CHK327" s="470"/>
      <c r="CHL327" s="470"/>
      <c r="CHM327" s="470"/>
      <c r="CHN327" s="470"/>
      <c r="CHO327" s="470"/>
      <c r="CHP327" s="470"/>
      <c r="CHQ327" s="470"/>
      <c r="CHR327" s="470"/>
      <c r="CHS327" s="470"/>
      <c r="CHT327" s="470"/>
      <c r="CHU327" s="470"/>
      <c r="CHV327" s="470"/>
      <c r="CHW327" s="470"/>
      <c r="CHX327" s="470"/>
      <c r="CHY327" s="470"/>
      <c r="CHZ327" s="470"/>
      <c r="CIA327" s="470"/>
      <c r="CIB327" s="470"/>
      <c r="CIC327" s="470"/>
      <c r="CID327" s="470"/>
      <c r="CIE327" s="470"/>
      <c r="CIF327" s="470"/>
      <c r="CIG327" s="470"/>
      <c r="CIH327" s="470"/>
      <c r="CII327" s="470"/>
      <c r="CIJ327" s="470"/>
      <c r="CIK327" s="470"/>
      <c r="CIL327" s="470"/>
      <c r="CIM327" s="470"/>
      <c r="CIN327" s="470"/>
      <c r="CIO327" s="470"/>
      <c r="CIP327" s="470"/>
      <c r="CIQ327" s="470"/>
      <c r="CIR327" s="470"/>
      <c r="CIS327" s="470"/>
      <c r="CIT327" s="470"/>
      <c r="CIU327" s="470"/>
      <c r="CIV327" s="470"/>
      <c r="CIW327" s="470"/>
      <c r="CIX327" s="470"/>
      <c r="CIY327" s="470"/>
      <c r="CIZ327" s="470"/>
      <c r="CJA327" s="470"/>
      <c r="CJB327" s="470"/>
      <c r="CJC327" s="470"/>
      <c r="CJD327" s="470"/>
      <c r="CJE327" s="470"/>
      <c r="CJF327" s="470"/>
      <c r="CJG327" s="470"/>
      <c r="CJH327" s="470"/>
      <c r="CJI327" s="470"/>
      <c r="CJJ327" s="470"/>
      <c r="CJK327" s="470"/>
      <c r="CJL327" s="470"/>
      <c r="CJM327" s="470"/>
      <c r="CJN327" s="470"/>
      <c r="CJO327" s="470"/>
      <c r="CJP327" s="470"/>
      <c r="CJQ327" s="470"/>
      <c r="CJR327" s="470"/>
      <c r="CJS327" s="470"/>
      <c r="CJT327" s="470"/>
      <c r="CJU327" s="470"/>
      <c r="CJV327" s="470"/>
      <c r="CJW327" s="470"/>
      <c r="CJX327" s="470"/>
      <c r="CJY327" s="470"/>
      <c r="CJZ327" s="470"/>
      <c r="CKA327" s="470"/>
      <c r="CKB327" s="470"/>
      <c r="CKC327" s="470"/>
      <c r="CKD327" s="470"/>
      <c r="CKE327" s="470"/>
      <c r="CKF327" s="470"/>
      <c r="CKG327" s="470"/>
      <c r="CKH327" s="470"/>
      <c r="CKI327" s="470"/>
      <c r="CKJ327" s="470"/>
      <c r="CKK327" s="470"/>
      <c r="CKL327" s="470"/>
      <c r="CKM327" s="470"/>
      <c r="CKN327" s="470"/>
      <c r="CKO327" s="470"/>
      <c r="CKP327" s="470"/>
      <c r="CKQ327" s="470"/>
      <c r="CKR327" s="470"/>
      <c r="CKS327" s="470"/>
      <c r="CKT327" s="470"/>
      <c r="CKU327" s="470"/>
      <c r="CKV327" s="470"/>
      <c r="CKW327" s="470"/>
      <c r="CKX327" s="470"/>
      <c r="CKY327" s="470"/>
      <c r="CKZ327" s="470"/>
      <c r="CLA327" s="470"/>
      <c r="CLB327" s="470"/>
      <c r="CLC327" s="470"/>
      <c r="CLD327" s="470"/>
      <c r="CLE327" s="470"/>
      <c r="CLF327" s="470"/>
      <c r="CLG327" s="470"/>
      <c r="CLH327" s="470"/>
      <c r="CLI327" s="470"/>
      <c r="CLJ327" s="470"/>
      <c r="CLK327" s="470"/>
      <c r="CLL327" s="470"/>
      <c r="CLM327" s="470"/>
      <c r="CLN327" s="470"/>
      <c r="CLO327" s="470"/>
      <c r="CLP327" s="470"/>
      <c r="CLQ327" s="470"/>
      <c r="CLR327" s="470"/>
      <c r="CLS327" s="470"/>
      <c r="CLT327" s="470"/>
      <c r="CLU327" s="470"/>
      <c r="CLV327" s="470"/>
      <c r="CLW327" s="470"/>
      <c r="CLX327" s="470"/>
      <c r="CLY327" s="470"/>
      <c r="CLZ327" s="470"/>
      <c r="CMA327" s="470"/>
      <c r="CMB327" s="470"/>
      <c r="CMC327" s="470"/>
      <c r="CMD327" s="470"/>
      <c r="CME327" s="470"/>
      <c r="CMF327" s="470"/>
      <c r="CMG327" s="470"/>
      <c r="CMH327" s="470"/>
      <c r="CMI327" s="470"/>
      <c r="CMJ327" s="470"/>
      <c r="CMK327" s="470"/>
      <c r="CML327" s="470"/>
      <c r="CMM327" s="470"/>
      <c r="CMN327" s="470"/>
      <c r="CMO327" s="470"/>
      <c r="CMP327" s="470"/>
      <c r="CMQ327" s="470"/>
      <c r="CMR327" s="470"/>
      <c r="CMS327" s="470"/>
      <c r="CMT327" s="470"/>
      <c r="CMU327" s="470"/>
      <c r="CMV327" s="470"/>
      <c r="CMW327" s="470"/>
      <c r="CMX327" s="470"/>
      <c r="CMY327" s="470"/>
      <c r="CMZ327" s="470"/>
      <c r="CNA327" s="470"/>
      <c r="CNB327" s="470"/>
      <c r="CNC327" s="470"/>
      <c r="CND327" s="470"/>
      <c r="CNE327" s="470"/>
      <c r="CNF327" s="470"/>
      <c r="CNG327" s="470"/>
      <c r="CNH327" s="470"/>
      <c r="CNI327" s="470"/>
      <c r="CNJ327" s="470"/>
      <c r="CNK327" s="470"/>
      <c r="CNL327" s="470"/>
      <c r="CNM327" s="470"/>
      <c r="CNN327" s="470"/>
      <c r="CNO327" s="470"/>
      <c r="CNP327" s="470"/>
      <c r="CNQ327" s="470"/>
      <c r="CNR327" s="470"/>
      <c r="CNS327" s="470"/>
      <c r="CNT327" s="470"/>
      <c r="CNU327" s="470"/>
      <c r="CNV327" s="470"/>
      <c r="CNW327" s="470"/>
      <c r="CNX327" s="470"/>
      <c r="CNY327" s="470"/>
      <c r="CNZ327" s="470"/>
      <c r="COA327" s="470"/>
      <c r="COB327" s="470"/>
      <c r="COC327" s="470"/>
      <c r="COD327" s="470"/>
      <c r="COE327" s="470"/>
      <c r="COF327" s="470"/>
      <c r="COG327" s="470"/>
      <c r="COH327" s="470"/>
      <c r="COI327" s="470"/>
      <c r="COJ327" s="470"/>
      <c r="COK327" s="470"/>
      <c r="COL327" s="470"/>
      <c r="COM327" s="470"/>
      <c r="CON327" s="470"/>
      <c r="COO327" s="470"/>
      <c r="COP327" s="470"/>
      <c r="COQ327" s="470"/>
      <c r="COR327" s="470"/>
      <c r="COS327" s="470"/>
      <c r="COT327" s="470"/>
      <c r="COU327" s="470"/>
      <c r="COV327" s="470"/>
      <c r="COW327" s="470"/>
      <c r="COX327" s="470"/>
      <c r="COY327" s="470"/>
      <c r="COZ327" s="470"/>
      <c r="CPA327" s="470"/>
      <c r="CPB327" s="470"/>
      <c r="CPC327" s="470"/>
      <c r="CPD327" s="470"/>
      <c r="CPE327" s="470"/>
      <c r="CPF327" s="470"/>
      <c r="CPG327" s="470"/>
      <c r="CPH327" s="470"/>
      <c r="CPI327" s="470"/>
      <c r="CPJ327" s="470"/>
      <c r="CPK327" s="470"/>
      <c r="CPL327" s="470"/>
      <c r="CPM327" s="470"/>
      <c r="CPN327" s="470"/>
      <c r="CPO327" s="470"/>
      <c r="CPP327" s="470"/>
      <c r="CPQ327" s="470"/>
      <c r="CPR327" s="470"/>
      <c r="CPS327" s="470"/>
      <c r="CPT327" s="470"/>
      <c r="CPU327" s="470"/>
      <c r="CPV327" s="470"/>
      <c r="CPW327" s="470"/>
      <c r="CPX327" s="470"/>
      <c r="CPY327" s="470"/>
      <c r="CPZ327" s="470"/>
      <c r="CQA327" s="470"/>
      <c r="CQB327" s="470"/>
      <c r="CQC327" s="470"/>
      <c r="CQD327" s="470"/>
      <c r="CQE327" s="470"/>
      <c r="CQF327" s="470"/>
      <c r="CQG327" s="470"/>
      <c r="CQH327" s="470"/>
      <c r="CQI327" s="470"/>
      <c r="CQJ327" s="470"/>
      <c r="CQK327" s="470"/>
      <c r="CQL327" s="470"/>
      <c r="CQM327" s="470"/>
      <c r="CQN327" s="470"/>
      <c r="CQO327" s="470"/>
      <c r="CQP327" s="470"/>
      <c r="CQQ327" s="470"/>
      <c r="CQR327" s="470"/>
      <c r="CQS327" s="470"/>
      <c r="CQT327" s="470"/>
      <c r="CQU327" s="470"/>
      <c r="CQV327" s="470"/>
      <c r="CQW327" s="470"/>
      <c r="CQX327" s="470"/>
      <c r="CQY327" s="470"/>
      <c r="CQZ327" s="470"/>
      <c r="CRA327" s="470"/>
      <c r="CRB327" s="470"/>
      <c r="CRC327" s="470"/>
      <c r="CRD327" s="470"/>
      <c r="CRE327" s="470"/>
      <c r="CRF327" s="470"/>
      <c r="CRG327" s="470"/>
      <c r="CRH327" s="470"/>
      <c r="CRI327" s="470"/>
      <c r="CRJ327" s="470"/>
      <c r="CRK327" s="470"/>
      <c r="CRL327" s="470"/>
      <c r="CRM327" s="470"/>
      <c r="CRN327" s="470"/>
      <c r="CRO327" s="470"/>
      <c r="CRP327" s="470"/>
      <c r="CRQ327" s="470"/>
      <c r="CRR327" s="470"/>
      <c r="CRS327" s="470"/>
      <c r="CRT327" s="470"/>
      <c r="CRU327" s="470"/>
      <c r="CRV327" s="470"/>
      <c r="CRW327" s="470"/>
      <c r="CRX327" s="470"/>
      <c r="CRY327" s="470"/>
      <c r="CRZ327" s="470"/>
      <c r="CSA327" s="470"/>
      <c r="CSB327" s="470"/>
      <c r="CSC327" s="470"/>
      <c r="CSD327" s="470"/>
      <c r="CSE327" s="470"/>
      <c r="CSF327" s="470"/>
      <c r="CSG327" s="470"/>
      <c r="CSH327" s="470"/>
      <c r="CSI327" s="470"/>
      <c r="CSJ327" s="470"/>
      <c r="CSK327" s="470"/>
      <c r="CSL327" s="470"/>
      <c r="CSM327" s="470"/>
      <c r="CSN327" s="470"/>
      <c r="CSO327" s="470"/>
      <c r="CSP327" s="470"/>
      <c r="CSQ327" s="470"/>
      <c r="CSR327" s="470"/>
      <c r="CSS327" s="470"/>
      <c r="CST327" s="470"/>
      <c r="CSU327" s="470"/>
      <c r="CSV327" s="470"/>
      <c r="CSW327" s="470"/>
      <c r="CSX327" s="470"/>
      <c r="CSY327" s="470"/>
      <c r="CSZ327" s="470"/>
      <c r="CTA327" s="470"/>
      <c r="CTB327" s="470"/>
      <c r="CTC327" s="470"/>
      <c r="CTD327" s="470"/>
      <c r="CTE327" s="470"/>
      <c r="CTF327" s="470"/>
      <c r="CTG327" s="470"/>
      <c r="CTH327" s="470"/>
      <c r="CTI327" s="470"/>
      <c r="CTJ327" s="470"/>
      <c r="CTK327" s="470"/>
      <c r="CTL327" s="470"/>
      <c r="CTM327" s="470"/>
      <c r="CTN327" s="470"/>
      <c r="CTO327" s="470"/>
      <c r="CTP327" s="470"/>
      <c r="CTQ327" s="470"/>
      <c r="CTR327" s="470"/>
      <c r="CTS327" s="470"/>
      <c r="CTT327" s="470"/>
      <c r="CTU327" s="470"/>
      <c r="CTV327" s="470"/>
      <c r="CTW327" s="470"/>
      <c r="CTX327" s="470"/>
      <c r="CTY327" s="470"/>
      <c r="CTZ327" s="470"/>
      <c r="CUA327" s="470"/>
      <c r="CUB327" s="470"/>
      <c r="CUC327" s="470"/>
      <c r="CUD327" s="470"/>
      <c r="CUE327" s="470"/>
      <c r="CUF327" s="470"/>
      <c r="CUG327" s="470"/>
      <c r="CUH327" s="470"/>
      <c r="CUI327" s="470"/>
      <c r="CUJ327" s="470"/>
      <c r="CUK327" s="470"/>
      <c r="CUL327" s="470"/>
      <c r="CUM327" s="470"/>
      <c r="CUN327" s="470"/>
      <c r="CUO327" s="470"/>
      <c r="CUP327" s="470"/>
      <c r="CUQ327" s="470"/>
      <c r="CUR327" s="470"/>
      <c r="CUS327" s="470"/>
      <c r="CUT327" s="470"/>
      <c r="CUU327" s="470"/>
      <c r="CUV327" s="470"/>
      <c r="CUW327" s="470"/>
      <c r="CUX327" s="470"/>
      <c r="CUY327" s="470"/>
      <c r="CUZ327" s="470"/>
      <c r="CVA327" s="470"/>
      <c r="CVB327" s="470"/>
      <c r="CVC327" s="470"/>
      <c r="CVD327" s="470"/>
      <c r="CVE327" s="470"/>
      <c r="CVF327" s="470"/>
      <c r="CVG327" s="470"/>
      <c r="CVH327" s="470"/>
      <c r="CVI327" s="470"/>
      <c r="CVJ327" s="470"/>
      <c r="CVK327" s="470"/>
      <c r="CVL327" s="470"/>
      <c r="CVM327" s="470"/>
      <c r="CVN327" s="470"/>
      <c r="CVO327" s="470"/>
      <c r="CVP327" s="470"/>
      <c r="CVQ327" s="470"/>
      <c r="CVR327" s="470"/>
      <c r="CVS327" s="470"/>
      <c r="CVT327" s="470"/>
      <c r="CVU327" s="470"/>
      <c r="CVV327" s="470"/>
      <c r="CVW327" s="470"/>
      <c r="CVX327" s="470"/>
      <c r="CVY327" s="470"/>
      <c r="CVZ327" s="470"/>
      <c r="CWA327" s="470"/>
      <c r="CWB327" s="470"/>
      <c r="CWC327" s="470"/>
      <c r="CWD327" s="470"/>
      <c r="CWE327" s="470"/>
      <c r="CWF327" s="470"/>
      <c r="CWG327" s="470"/>
      <c r="CWH327" s="470"/>
      <c r="CWI327" s="470"/>
      <c r="CWJ327" s="470"/>
      <c r="CWK327" s="470"/>
      <c r="CWL327" s="470"/>
      <c r="CWM327" s="470"/>
      <c r="CWN327" s="470"/>
      <c r="CWO327" s="470"/>
      <c r="CWP327" s="470"/>
      <c r="CWQ327" s="470"/>
      <c r="CWR327" s="470"/>
      <c r="CWS327" s="470"/>
      <c r="CWT327" s="470"/>
      <c r="CWU327" s="470"/>
      <c r="CWV327" s="470"/>
      <c r="CWW327" s="470"/>
      <c r="CWX327" s="470"/>
      <c r="CWY327" s="470"/>
      <c r="CWZ327" s="470"/>
      <c r="CXA327" s="470"/>
      <c r="CXB327" s="470"/>
      <c r="CXC327" s="470"/>
      <c r="CXD327" s="470"/>
      <c r="CXE327" s="470"/>
      <c r="CXF327" s="470"/>
      <c r="CXG327" s="470"/>
      <c r="CXH327" s="470"/>
      <c r="CXI327" s="470"/>
      <c r="CXJ327" s="470"/>
      <c r="CXK327" s="470"/>
      <c r="CXL327" s="470"/>
      <c r="CXM327" s="470"/>
      <c r="CXN327" s="470"/>
      <c r="CXO327" s="470"/>
      <c r="CXP327" s="470"/>
      <c r="CXQ327" s="470"/>
      <c r="CXR327" s="470"/>
      <c r="CXS327" s="470"/>
      <c r="CXT327" s="470"/>
      <c r="CXU327" s="470"/>
      <c r="CXV327" s="470"/>
      <c r="CXW327" s="470"/>
      <c r="CXX327" s="470"/>
      <c r="CXY327" s="470"/>
      <c r="CXZ327" s="470"/>
      <c r="CYA327" s="470"/>
      <c r="CYB327" s="470"/>
      <c r="CYC327" s="470"/>
      <c r="CYD327" s="470"/>
      <c r="CYE327" s="470"/>
      <c r="CYF327" s="470"/>
      <c r="CYG327" s="470"/>
      <c r="CYH327" s="470"/>
      <c r="CYI327" s="470"/>
      <c r="CYJ327" s="470"/>
      <c r="CYK327" s="470"/>
      <c r="CYL327" s="470"/>
      <c r="CYM327" s="470"/>
      <c r="CYN327" s="470"/>
      <c r="CYO327" s="470"/>
      <c r="CYP327" s="470"/>
      <c r="CYQ327" s="470"/>
      <c r="CYR327" s="470"/>
      <c r="CYS327" s="470"/>
      <c r="CYT327" s="470"/>
      <c r="CYU327" s="470"/>
      <c r="CYV327" s="470"/>
      <c r="CYW327" s="470"/>
      <c r="CYX327" s="470"/>
      <c r="CYY327" s="470"/>
      <c r="CYZ327" s="470"/>
      <c r="CZA327" s="470"/>
      <c r="CZB327" s="470"/>
      <c r="CZC327" s="470"/>
      <c r="CZD327" s="470"/>
      <c r="CZE327" s="470"/>
      <c r="CZF327" s="470"/>
      <c r="CZG327" s="470"/>
      <c r="CZH327" s="470"/>
      <c r="CZI327" s="470"/>
      <c r="CZJ327" s="470"/>
      <c r="CZK327" s="470"/>
      <c r="CZL327" s="470"/>
      <c r="CZM327" s="470"/>
      <c r="CZN327" s="470"/>
      <c r="CZO327" s="470"/>
      <c r="CZP327" s="470"/>
      <c r="CZQ327" s="470"/>
      <c r="CZR327" s="470"/>
      <c r="CZS327" s="470"/>
      <c r="CZT327" s="470"/>
      <c r="CZU327" s="470"/>
      <c r="CZV327" s="470"/>
      <c r="CZW327" s="470"/>
      <c r="CZX327" s="470"/>
      <c r="CZY327" s="470"/>
      <c r="CZZ327" s="470"/>
      <c r="DAA327" s="470"/>
      <c r="DAB327" s="470"/>
      <c r="DAC327" s="470"/>
      <c r="DAD327" s="470"/>
      <c r="DAE327" s="470"/>
      <c r="DAF327" s="470"/>
      <c r="DAG327" s="470"/>
      <c r="DAH327" s="470"/>
      <c r="DAI327" s="470"/>
      <c r="DAJ327" s="470"/>
      <c r="DAK327" s="470"/>
      <c r="DAL327" s="470"/>
      <c r="DAM327" s="470"/>
      <c r="DAN327" s="470"/>
      <c r="DAO327" s="470"/>
      <c r="DAP327" s="470"/>
      <c r="DAQ327" s="470"/>
      <c r="DAR327" s="470"/>
      <c r="DAS327" s="470"/>
      <c r="DAT327" s="470"/>
      <c r="DAU327" s="470"/>
      <c r="DAV327" s="470"/>
      <c r="DAW327" s="470"/>
      <c r="DAX327" s="470"/>
      <c r="DAY327" s="470"/>
      <c r="DAZ327" s="470"/>
      <c r="DBA327" s="470"/>
      <c r="DBB327" s="470"/>
      <c r="DBC327" s="470"/>
      <c r="DBD327" s="470"/>
      <c r="DBE327" s="470"/>
      <c r="DBF327" s="470"/>
      <c r="DBG327" s="470"/>
      <c r="DBH327" s="470"/>
      <c r="DBI327" s="470"/>
      <c r="DBJ327" s="470"/>
      <c r="DBK327" s="470"/>
      <c r="DBL327" s="470"/>
      <c r="DBM327" s="470"/>
      <c r="DBN327" s="470"/>
      <c r="DBO327" s="470"/>
      <c r="DBP327" s="470"/>
      <c r="DBQ327" s="470"/>
      <c r="DBR327" s="470"/>
      <c r="DBS327" s="470"/>
      <c r="DBT327" s="470"/>
      <c r="DBU327" s="470"/>
      <c r="DBV327" s="470"/>
      <c r="DBW327" s="470"/>
      <c r="DBX327" s="470"/>
      <c r="DBY327" s="470"/>
      <c r="DBZ327" s="470"/>
      <c r="DCA327" s="470"/>
      <c r="DCB327" s="470"/>
      <c r="DCC327" s="470"/>
      <c r="DCD327" s="470"/>
      <c r="DCE327" s="470"/>
      <c r="DCF327" s="470"/>
      <c r="DCG327" s="470"/>
      <c r="DCH327" s="470"/>
      <c r="DCI327" s="470"/>
      <c r="DCJ327" s="470"/>
      <c r="DCK327" s="470"/>
      <c r="DCL327" s="470"/>
      <c r="DCM327" s="470"/>
      <c r="DCN327" s="470"/>
      <c r="DCO327" s="470"/>
      <c r="DCP327" s="470"/>
      <c r="DCQ327" s="470"/>
      <c r="DCR327" s="470"/>
      <c r="DCS327" s="470"/>
      <c r="DCT327" s="470"/>
      <c r="DCU327" s="470"/>
      <c r="DCV327" s="470"/>
      <c r="DCW327" s="470"/>
      <c r="DCX327" s="470"/>
      <c r="DCY327" s="470"/>
      <c r="DCZ327" s="470"/>
      <c r="DDA327" s="470"/>
      <c r="DDB327" s="470"/>
      <c r="DDC327" s="470"/>
      <c r="DDD327" s="470"/>
      <c r="DDE327" s="470"/>
      <c r="DDF327" s="470"/>
      <c r="DDG327" s="470"/>
      <c r="DDH327" s="470"/>
      <c r="DDI327" s="470"/>
      <c r="DDJ327" s="470"/>
      <c r="DDK327" s="470"/>
      <c r="DDL327" s="470"/>
      <c r="DDM327" s="470"/>
      <c r="DDN327" s="470"/>
      <c r="DDO327" s="470"/>
      <c r="DDP327" s="470"/>
      <c r="DDQ327" s="470"/>
      <c r="DDR327" s="470"/>
      <c r="DDS327" s="470"/>
      <c r="DDT327" s="470"/>
      <c r="DDU327" s="470"/>
      <c r="DDV327" s="470"/>
      <c r="DDW327" s="470"/>
      <c r="DDX327" s="470"/>
      <c r="DDY327" s="470"/>
      <c r="DDZ327" s="470"/>
      <c r="DEA327" s="470"/>
      <c r="DEB327" s="470"/>
      <c r="DEC327" s="470"/>
      <c r="DED327" s="470"/>
      <c r="DEE327" s="470"/>
      <c r="DEF327" s="470"/>
      <c r="DEG327" s="470"/>
      <c r="DEH327" s="470"/>
      <c r="DEI327" s="470"/>
      <c r="DEJ327" s="470"/>
      <c r="DEK327" s="470"/>
      <c r="DEL327" s="470"/>
      <c r="DEM327" s="470"/>
      <c r="DEN327" s="470"/>
      <c r="DEO327" s="470"/>
      <c r="DEP327" s="470"/>
      <c r="DEQ327" s="470"/>
      <c r="DER327" s="470"/>
      <c r="DES327" s="470"/>
      <c r="DET327" s="470"/>
      <c r="DEU327" s="470"/>
      <c r="DEV327" s="470"/>
      <c r="DEW327" s="470"/>
      <c r="DEX327" s="470"/>
      <c r="DEY327" s="470"/>
      <c r="DEZ327" s="470"/>
      <c r="DFA327" s="470"/>
      <c r="DFB327" s="470"/>
      <c r="DFC327" s="470"/>
      <c r="DFD327" s="470"/>
      <c r="DFE327" s="470"/>
      <c r="DFF327" s="470"/>
      <c r="DFG327" s="470"/>
      <c r="DFH327" s="470"/>
      <c r="DFI327" s="470"/>
      <c r="DFJ327" s="470"/>
      <c r="DFK327" s="470"/>
      <c r="DFL327" s="470"/>
      <c r="DFM327" s="470"/>
      <c r="DFN327" s="470"/>
      <c r="DFO327" s="470"/>
      <c r="DFP327" s="470"/>
      <c r="DFQ327" s="470"/>
      <c r="DFR327" s="470"/>
      <c r="DFS327" s="470"/>
      <c r="DFT327" s="470"/>
      <c r="DFU327" s="470"/>
      <c r="DFV327" s="470"/>
      <c r="DFW327" s="470"/>
      <c r="DFX327" s="470"/>
      <c r="DFY327" s="470"/>
      <c r="DFZ327" s="470"/>
      <c r="DGA327" s="470"/>
      <c r="DGB327" s="470"/>
      <c r="DGC327" s="470"/>
      <c r="DGD327" s="470"/>
      <c r="DGE327" s="470"/>
      <c r="DGF327" s="470"/>
      <c r="DGG327" s="470"/>
      <c r="DGH327" s="470"/>
      <c r="DGI327" s="470"/>
      <c r="DGJ327" s="470"/>
      <c r="DGK327" s="470"/>
      <c r="DGL327" s="470"/>
      <c r="DGM327" s="470"/>
      <c r="DGN327" s="470"/>
      <c r="DGO327" s="470"/>
      <c r="DGP327" s="470"/>
      <c r="DGQ327" s="470"/>
      <c r="DGR327" s="470"/>
      <c r="DGS327" s="470"/>
      <c r="DGT327" s="470"/>
      <c r="DGU327" s="470"/>
      <c r="DGV327" s="470"/>
      <c r="DGW327" s="470"/>
      <c r="DGX327" s="470"/>
      <c r="DGY327" s="470"/>
      <c r="DGZ327" s="470"/>
      <c r="DHA327" s="470"/>
      <c r="DHB327" s="470"/>
      <c r="DHC327" s="470"/>
      <c r="DHD327" s="470"/>
      <c r="DHE327" s="470"/>
      <c r="DHF327" s="470"/>
      <c r="DHG327" s="470"/>
      <c r="DHH327" s="470"/>
      <c r="DHI327" s="470"/>
      <c r="DHJ327" s="470"/>
      <c r="DHK327" s="470"/>
      <c r="DHL327" s="470"/>
      <c r="DHM327" s="470"/>
      <c r="DHN327" s="470"/>
      <c r="DHO327" s="470"/>
      <c r="DHP327" s="470"/>
      <c r="DHQ327" s="470"/>
      <c r="DHR327" s="470"/>
      <c r="DHS327" s="470"/>
      <c r="DHT327" s="470"/>
      <c r="DHU327" s="470"/>
      <c r="DHV327" s="470"/>
      <c r="DHW327" s="470"/>
      <c r="DHX327" s="470"/>
      <c r="DHY327" s="470"/>
      <c r="DHZ327" s="470"/>
      <c r="DIA327" s="470"/>
      <c r="DIB327" s="470"/>
      <c r="DIC327" s="470"/>
      <c r="DID327" s="470"/>
      <c r="DIE327" s="470"/>
      <c r="DIF327" s="470"/>
      <c r="DIG327" s="470"/>
      <c r="DIH327" s="470"/>
      <c r="DII327" s="470"/>
      <c r="DIJ327" s="470"/>
      <c r="DIK327" s="470"/>
      <c r="DIL327" s="470"/>
      <c r="DIM327" s="470"/>
      <c r="DIN327" s="470"/>
      <c r="DIO327" s="470"/>
      <c r="DIP327" s="470"/>
      <c r="DIQ327" s="470"/>
      <c r="DIR327" s="470"/>
      <c r="DIS327" s="470"/>
      <c r="DIT327" s="470"/>
      <c r="DIU327" s="470"/>
      <c r="DIV327" s="470"/>
      <c r="DIW327" s="470"/>
      <c r="DIX327" s="470"/>
      <c r="DIY327" s="470"/>
      <c r="DIZ327" s="470"/>
      <c r="DJA327" s="470"/>
      <c r="DJB327" s="470"/>
      <c r="DJC327" s="470"/>
      <c r="DJD327" s="470"/>
      <c r="DJE327" s="470"/>
      <c r="DJF327" s="470"/>
      <c r="DJG327" s="470"/>
      <c r="DJH327" s="470"/>
      <c r="DJI327" s="470"/>
      <c r="DJJ327" s="470"/>
      <c r="DJK327" s="470"/>
      <c r="DJL327" s="470"/>
      <c r="DJM327" s="470"/>
      <c r="DJN327" s="470"/>
      <c r="DJO327" s="470"/>
      <c r="DJP327" s="470"/>
      <c r="DJQ327" s="470"/>
      <c r="DJR327" s="470"/>
      <c r="DJS327" s="470"/>
      <c r="DJT327" s="470"/>
      <c r="DJU327" s="470"/>
      <c r="DJV327" s="470"/>
      <c r="DJW327" s="470"/>
      <c r="DJX327" s="470"/>
      <c r="DJY327" s="470"/>
      <c r="DJZ327" s="470"/>
      <c r="DKA327" s="470"/>
      <c r="DKB327" s="470"/>
      <c r="DKC327" s="470"/>
      <c r="DKD327" s="470"/>
      <c r="DKE327" s="470"/>
      <c r="DKF327" s="470"/>
      <c r="DKG327" s="470"/>
      <c r="DKH327" s="470"/>
      <c r="DKI327" s="470"/>
      <c r="DKJ327" s="470"/>
      <c r="DKK327" s="470"/>
      <c r="DKL327" s="470"/>
      <c r="DKM327" s="470"/>
      <c r="DKN327" s="470"/>
      <c r="DKO327" s="470"/>
      <c r="DKP327" s="470"/>
      <c r="DKQ327" s="470"/>
      <c r="DKR327" s="470"/>
      <c r="DKS327" s="470"/>
      <c r="DKT327" s="470"/>
      <c r="DKU327" s="470"/>
      <c r="DKV327" s="470"/>
      <c r="DKW327" s="470"/>
      <c r="DKX327" s="470"/>
      <c r="DKY327" s="470"/>
      <c r="DKZ327" s="470"/>
      <c r="DLA327" s="470"/>
      <c r="DLB327" s="470"/>
      <c r="DLC327" s="470"/>
      <c r="DLD327" s="470"/>
      <c r="DLE327" s="470"/>
      <c r="DLF327" s="470"/>
      <c r="DLG327" s="470"/>
      <c r="DLH327" s="470"/>
      <c r="DLI327" s="470"/>
      <c r="DLJ327" s="470"/>
      <c r="DLK327" s="470"/>
      <c r="DLL327" s="470"/>
      <c r="DLM327" s="470"/>
      <c r="DLN327" s="470"/>
      <c r="DLO327" s="470"/>
      <c r="DLP327" s="470"/>
      <c r="DLQ327" s="470"/>
      <c r="DLR327" s="470"/>
      <c r="DLS327" s="470"/>
      <c r="DLT327" s="470"/>
      <c r="DLU327" s="470"/>
      <c r="DLV327" s="470"/>
      <c r="DLW327" s="470"/>
      <c r="DLX327" s="470"/>
      <c r="DLY327" s="470"/>
      <c r="DLZ327" s="470"/>
      <c r="DMA327" s="470"/>
      <c r="DMB327" s="470"/>
      <c r="DMC327" s="470"/>
      <c r="DMD327" s="470"/>
      <c r="DME327" s="470"/>
      <c r="DMF327" s="470"/>
      <c r="DMG327" s="470"/>
      <c r="DMH327" s="470"/>
      <c r="DMI327" s="470"/>
      <c r="DMJ327" s="470"/>
      <c r="DMK327" s="470"/>
      <c r="DML327" s="470"/>
      <c r="DMM327" s="470"/>
      <c r="DMN327" s="470"/>
      <c r="DMO327" s="470"/>
      <c r="DMP327" s="470"/>
      <c r="DMQ327" s="470"/>
      <c r="DMR327" s="470"/>
      <c r="DMS327" s="470"/>
      <c r="DMT327" s="470"/>
      <c r="DMU327" s="470"/>
      <c r="DMV327" s="470"/>
      <c r="DMW327" s="470"/>
      <c r="DMX327" s="470"/>
      <c r="DMY327" s="470"/>
      <c r="DMZ327" s="470"/>
      <c r="DNA327" s="470"/>
      <c r="DNB327" s="470"/>
      <c r="DNC327" s="470"/>
      <c r="DND327" s="470"/>
      <c r="DNE327" s="470"/>
      <c r="DNF327" s="470"/>
      <c r="DNG327" s="470"/>
      <c r="DNH327" s="470"/>
      <c r="DNI327" s="470"/>
      <c r="DNJ327" s="470"/>
      <c r="DNK327" s="470"/>
      <c r="DNL327" s="470"/>
      <c r="DNM327" s="470"/>
      <c r="DNN327" s="470"/>
      <c r="DNO327" s="470"/>
      <c r="DNP327" s="470"/>
      <c r="DNQ327" s="470"/>
      <c r="DNR327" s="470"/>
      <c r="DNS327" s="470"/>
      <c r="DNT327" s="470"/>
      <c r="DNU327" s="470"/>
      <c r="DNV327" s="470"/>
      <c r="DNW327" s="470"/>
      <c r="DNX327" s="470"/>
      <c r="DNY327" s="470"/>
      <c r="DNZ327" s="470"/>
      <c r="DOA327" s="470"/>
      <c r="DOB327" s="470"/>
      <c r="DOC327" s="470"/>
      <c r="DOD327" s="470"/>
      <c r="DOE327" s="470"/>
      <c r="DOF327" s="470"/>
      <c r="DOG327" s="470"/>
      <c r="DOH327" s="470"/>
      <c r="DOI327" s="470"/>
      <c r="DOJ327" s="470"/>
      <c r="DOK327" s="470"/>
      <c r="DOL327" s="470"/>
      <c r="DOM327" s="470"/>
      <c r="DON327" s="470"/>
      <c r="DOO327" s="470"/>
      <c r="DOP327" s="470"/>
      <c r="DOQ327" s="470"/>
      <c r="DOR327" s="470"/>
      <c r="DOS327" s="470"/>
      <c r="DOT327" s="470"/>
      <c r="DOU327" s="470"/>
      <c r="DOV327" s="470"/>
      <c r="DOW327" s="470"/>
      <c r="DOX327" s="470"/>
      <c r="DOY327" s="470"/>
      <c r="DOZ327" s="470"/>
      <c r="DPA327" s="470"/>
      <c r="DPB327" s="470"/>
      <c r="DPC327" s="470"/>
      <c r="DPD327" s="470"/>
      <c r="DPE327" s="470"/>
      <c r="DPF327" s="470"/>
      <c r="DPG327" s="470"/>
      <c r="DPH327" s="470"/>
      <c r="DPI327" s="470"/>
      <c r="DPJ327" s="470"/>
      <c r="DPK327" s="470"/>
      <c r="DPL327" s="470"/>
      <c r="DPM327" s="470"/>
      <c r="DPN327" s="470"/>
      <c r="DPO327" s="470"/>
      <c r="DPP327" s="470"/>
      <c r="DPQ327" s="470"/>
      <c r="DPR327" s="470"/>
      <c r="DPS327" s="470"/>
      <c r="DPT327" s="470"/>
      <c r="DPU327" s="470"/>
      <c r="DPV327" s="470"/>
      <c r="DPW327" s="470"/>
      <c r="DPX327" s="470"/>
      <c r="DPY327" s="470"/>
      <c r="DPZ327" s="470"/>
      <c r="DQA327" s="470"/>
      <c r="DQB327" s="470"/>
      <c r="DQC327" s="470"/>
      <c r="DQD327" s="470"/>
      <c r="DQE327" s="470"/>
      <c r="DQF327" s="470"/>
      <c r="DQG327" s="470"/>
      <c r="DQH327" s="470"/>
      <c r="DQI327" s="470"/>
      <c r="DQJ327" s="470"/>
      <c r="DQK327" s="470"/>
      <c r="DQL327" s="470"/>
      <c r="DQM327" s="470"/>
      <c r="DQN327" s="470"/>
      <c r="DQO327" s="470"/>
      <c r="DQP327" s="470"/>
      <c r="DQQ327" s="470"/>
      <c r="DQR327" s="470"/>
      <c r="DQS327" s="470"/>
      <c r="DQT327" s="470"/>
      <c r="DQU327" s="470"/>
      <c r="DQV327" s="470"/>
      <c r="DQW327" s="470"/>
      <c r="DQX327" s="470"/>
      <c r="DQY327" s="470"/>
      <c r="DQZ327" s="470"/>
      <c r="DRA327" s="470"/>
      <c r="DRB327" s="470"/>
      <c r="DRC327" s="470"/>
      <c r="DRD327" s="470"/>
      <c r="DRE327" s="470"/>
      <c r="DRF327" s="470"/>
      <c r="DRG327" s="470"/>
      <c r="DRH327" s="470"/>
      <c r="DRI327" s="470"/>
      <c r="DRJ327" s="470"/>
      <c r="DRK327" s="470"/>
      <c r="DRL327" s="470"/>
      <c r="DRM327" s="470"/>
      <c r="DRN327" s="470"/>
      <c r="DRO327" s="470"/>
      <c r="DRP327" s="470"/>
      <c r="DRQ327" s="470"/>
      <c r="DRR327" s="470"/>
      <c r="DRS327" s="470"/>
      <c r="DRT327" s="470"/>
      <c r="DRU327" s="470"/>
      <c r="DRV327" s="470"/>
      <c r="DRW327" s="470"/>
      <c r="DRX327" s="470"/>
      <c r="DRY327" s="470"/>
      <c r="DRZ327" s="470"/>
      <c r="DSA327" s="470"/>
      <c r="DSB327" s="470"/>
      <c r="DSC327" s="470"/>
      <c r="DSD327" s="470"/>
      <c r="DSE327" s="470"/>
      <c r="DSF327" s="470"/>
      <c r="DSG327" s="470"/>
      <c r="DSH327" s="470"/>
      <c r="DSI327" s="470"/>
      <c r="DSJ327" s="470"/>
      <c r="DSK327" s="470"/>
      <c r="DSL327" s="470"/>
      <c r="DSM327" s="470"/>
      <c r="DSN327" s="470"/>
      <c r="DSO327" s="470"/>
      <c r="DSP327" s="470"/>
      <c r="DSQ327" s="470"/>
      <c r="DSR327" s="470"/>
      <c r="DSS327" s="470"/>
      <c r="DST327" s="470"/>
      <c r="DSU327" s="470"/>
      <c r="DSV327" s="470"/>
      <c r="DSW327" s="470"/>
      <c r="DSX327" s="470"/>
      <c r="DSY327" s="470"/>
      <c r="DSZ327" s="470"/>
      <c r="DTA327" s="470"/>
      <c r="DTB327" s="470"/>
      <c r="DTC327" s="470"/>
      <c r="DTD327" s="470"/>
      <c r="DTE327" s="470"/>
      <c r="DTF327" s="470"/>
      <c r="DTG327" s="470"/>
      <c r="DTH327" s="470"/>
      <c r="DTI327" s="470"/>
      <c r="DTJ327" s="470"/>
      <c r="DTK327" s="470"/>
      <c r="DTL327" s="470"/>
      <c r="DTM327" s="470"/>
      <c r="DTN327" s="470"/>
      <c r="DTO327" s="470"/>
      <c r="DTP327" s="470"/>
      <c r="DTQ327" s="470"/>
      <c r="DTR327" s="470"/>
      <c r="DTS327" s="470"/>
      <c r="DTT327" s="470"/>
      <c r="DTU327" s="470"/>
      <c r="DTV327" s="470"/>
      <c r="DTW327" s="470"/>
      <c r="DTX327" s="470"/>
      <c r="DTY327" s="470"/>
      <c r="DTZ327" s="470"/>
      <c r="DUA327" s="470"/>
      <c r="DUB327" s="470"/>
      <c r="DUC327" s="470"/>
      <c r="DUD327" s="470"/>
      <c r="DUE327" s="470"/>
      <c r="DUF327" s="470"/>
      <c r="DUG327" s="470"/>
      <c r="DUH327" s="470"/>
      <c r="DUI327" s="470"/>
      <c r="DUJ327" s="470"/>
      <c r="DUK327" s="470"/>
      <c r="DUL327" s="470"/>
      <c r="DUM327" s="470"/>
      <c r="DUN327" s="470"/>
      <c r="DUO327" s="470"/>
      <c r="DUP327" s="470"/>
      <c r="DUQ327" s="470"/>
      <c r="DUR327" s="470"/>
      <c r="DUS327" s="470"/>
      <c r="DUT327" s="470"/>
      <c r="DUU327" s="470"/>
      <c r="DUV327" s="470"/>
      <c r="DUW327" s="470"/>
      <c r="DUX327" s="470"/>
      <c r="DUY327" s="470"/>
      <c r="DUZ327" s="470"/>
      <c r="DVA327" s="470"/>
      <c r="DVB327" s="470"/>
      <c r="DVC327" s="470"/>
      <c r="DVD327" s="470"/>
      <c r="DVE327" s="470"/>
      <c r="DVF327" s="470"/>
      <c r="DVG327" s="470"/>
      <c r="DVH327" s="470"/>
      <c r="DVI327" s="470"/>
      <c r="DVJ327" s="470"/>
      <c r="DVK327" s="470"/>
      <c r="DVL327" s="470"/>
      <c r="DVM327" s="470"/>
      <c r="DVN327" s="470"/>
      <c r="DVO327" s="470"/>
      <c r="DVP327" s="470"/>
      <c r="DVQ327" s="470"/>
      <c r="DVR327" s="470"/>
      <c r="DVS327" s="470"/>
      <c r="DVT327" s="470"/>
      <c r="DVU327" s="470"/>
      <c r="DVV327" s="470"/>
      <c r="DVW327" s="470"/>
      <c r="DVX327" s="470"/>
      <c r="DVY327" s="470"/>
      <c r="DVZ327" s="470"/>
      <c r="DWA327" s="470"/>
      <c r="DWB327" s="470"/>
      <c r="DWC327" s="470"/>
      <c r="DWD327" s="470"/>
      <c r="DWE327" s="470"/>
      <c r="DWF327" s="470"/>
      <c r="DWG327" s="470"/>
      <c r="DWH327" s="470"/>
      <c r="DWI327" s="470"/>
      <c r="DWJ327" s="470"/>
      <c r="DWK327" s="470"/>
      <c r="DWL327" s="470"/>
      <c r="DWM327" s="470"/>
      <c r="DWN327" s="470"/>
      <c r="DWO327" s="470"/>
      <c r="DWP327" s="470"/>
      <c r="DWQ327" s="470"/>
      <c r="DWR327" s="470"/>
      <c r="DWS327" s="470"/>
      <c r="DWT327" s="470"/>
      <c r="DWU327" s="470"/>
      <c r="DWV327" s="470"/>
      <c r="DWW327" s="470"/>
      <c r="DWX327" s="470"/>
      <c r="DWY327" s="470"/>
      <c r="DWZ327" s="470"/>
      <c r="DXA327" s="470"/>
      <c r="DXB327" s="470"/>
      <c r="DXC327" s="470"/>
      <c r="DXD327" s="470"/>
      <c r="DXE327" s="470"/>
      <c r="DXF327" s="470"/>
      <c r="DXG327" s="470"/>
      <c r="DXH327" s="470"/>
      <c r="DXI327" s="470"/>
      <c r="DXJ327" s="470"/>
      <c r="DXK327" s="470"/>
      <c r="DXL327" s="470"/>
      <c r="DXM327" s="470"/>
      <c r="DXN327" s="470"/>
      <c r="DXO327" s="470"/>
      <c r="DXP327" s="470"/>
      <c r="DXQ327" s="470"/>
      <c r="DXR327" s="470"/>
      <c r="DXS327" s="470"/>
      <c r="DXT327" s="470"/>
      <c r="DXU327" s="470"/>
      <c r="DXV327" s="470"/>
      <c r="DXW327" s="470"/>
      <c r="DXX327" s="470"/>
      <c r="DXY327" s="470"/>
      <c r="DXZ327" s="470"/>
      <c r="DYA327" s="470"/>
      <c r="DYB327" s="470"/>
      <c r="DYC327" s="470"/>
      <c r="DYD327" s="470"/>
      <c r="DYE327" s="470"/>
      <c r="DYF327" s="470"/>
      <c r="DYG327" s="470"/>
      <c r="DYH327" s="470"/>
      <c r="DYI327" s="470"/>
      <c r="DYJ327" s="470"/>
      <c r="DYK327" s="470"/>
      <c r="DYL327" s="470"/>
      <c r="DYM327" s="470"/>
      <c r="DYN327" s="470"/>
      <c r="DYO327" s="470"/>
      <c r="DYP327" s="470"/>
      <c r="DYQ327" s="470"/>
      <c r="DYR327" s="470"/>
      <c r="DYS327" s="470"/>
      <c r="DYT327" s="470"/>
      <c r="DYU327" s="470"/>
      <c r="DYV327" s="470"/>
      <c r="DYW327" s="470"/>
      <c r="DYX327" s="470"/>
      <c r="DYY327" s="470"/>
      <c r="DYZ327" s="470"/>
      <c r="DZA327" s="470"/>
      <c r="DZB327" s="470"/>
      <c r="DZC327" s="470"/>
      <c r="DZD327" s="470"/>
      <c r="DZE327" s="470"/>
      <c r="DZF327" s="470"/>
      <c r="DZG327" s="470"/>
      <c r="DZH327" s="470"/>
      <c r="DZI327" s="470"/>
      <c r="DZJ327" s="470"/>
      <c r="DZK327" s="470"/>
      <c r="DZL327" s="470"/>
      <c r="DZM327" s="470"/>
      <c r="DZN327" s="470"/>
      <c r="DZO327" s="470"/>
      <c r="DZP327" s="470"/>
      <c r="DZQ327" s="470"/>
      <c r="DZR327" s="470"/>
      <c r="DZS327" s="470"/>
      <c r="DZT327" s="470"/>
      <c r="DZU327" s="470"/>
      <c r="DZV327" s="470"/>
      <c r="DZW327" s="470"/>
      <c r="DZX327" s="470"/>
      <c r="DZY327" s="470"/>
      <c r="DZZ327" s="470"/>
      <c r="EAA327" s="470"/>
      <c r="EAB327" s="470"/>
      <c r="EAC327" s="470"/>
      <c r="EAD327" s="470"/>
      <c r="EAE327" s="470"/>
      <c r="EAF327" s="470"/>
      <c r="EAG327" s="470"/>
      <c r="EAH327" s="470"/>
      <c r="EAI327" s="470"/>
      <c r="EAJ327" s="470"/>
      <c r="EAK327" s="470"/>
      <c r="EAL327" s="470"/>
      <c r="EAM327" s="470"/>
      <c r="EAN327" s="470"/>
      <c r="EAO327" s="470"/>
      <c r="EAP327" s="470"/>
      <c r="EAQ327" s="470"/>
      <c r="EAR327" s="470"/>
      <c r="EAS327" s="470"/>
      <c r="EAT327" s="470"/>
      <c r="EAU327" s="470"/>
      <c r="EAV327" s="470"/>
      <c r="EAW327" s="470"/>
      <c r="EAX327" s="470"/>
      <c r="EAY327" s="470"/>
      <c r="EAZ327" s="470"/>
      <c r="EBA327" s="470"/>
      <c r="EBB327" s="470"/>
      <c r="EBC327" s="470"/>
      <c r="EBD327" s="470"/>
      <c r="EBE327" s="470"/>
      <c r="EBF327" s="470"/>
      <c r="EBG327" s="470"/>
      <c r="EBH327" s="470"/>
      <c r="EBI327" s="470"/>
      <c r="EBJ327" s="470"/>
      <c r="EBK327" s="470"/>
      <c r="EBL327" s="470"/>
      <c r="EBM327" s="470"/>
      <c r="EBN327" s="470"/>
      <c r="EBO327" s="470"/>
      <c r="EBP327" s="470"/>
      <c r="EBQ327" s="470"/>
      <c r="EBR327" s="470"/>
      <c r="EBS327" s="470"/>
      <c r="EBT327" s="470"/>
      <c r="EBU327" s="470"/>
      <c r="EBV327" s="470"/>
      <c r="EBW327" s="470"/>
      <c r="EBX327" s="470"/>
      <c r="EBY327" s="470"/>
      <c r="EBZ327" s="470"/>
      <c r="ECA327" s="470"/>
      <c r="ECB327" s="470"/>
      <c r="ECC327" s="470"/>
      <c r="ECD327" s="470"/>
      <c r="ECE327" s="470"/>
      <c r="ECF327" s="470"/>
      <c r="ECG327" s="470"/>
      <c r="ECH327" s="470"/>
      <c r="ECI327" s="470"/>
      <c r="ECJ327" s="470"/>
      <c r="ECK327" s="470"/>
      <c r="ECL327" s="470"/>
      <c r="ECM327" s="470"/>
      <c r="ECN327" s="470"/>
      <c r="ECO327" s="470"/>
      <c r="ECP327" s="470"/>
      <c r="ECQ327" s="470"/>
      <c r="ECR327" s="470"/>
      <c r="ECS327" s="470"/>
      <c r="ECT327" s="470"/>
      <c r="ECU327" s="470"/>
      <c r="ECV327" s="470"/>
      <c r="ECW327" s="470"/>
      <c r="ECX327" s="470"/>
      <c r="ECY327" s="470"/>
      <c r="ECZ327" s="470"/>
      <c r="EDA327" s="470"/>
      <c r="EDB327" s="470"/>
      <c r="EDC327" s="470"/>
      <c r="EDD327" s="470"/>
      <c r="EDE327" s="470"/>
      <c r="EDF327" s="470"/>
      <c r="EDG327" s="470"/>
      <c r="EDH327" s="470"/>
      <c r="EDI327" s="470"/>
      <c r="EDJ327" s="470"/>
      <c r="EDK327" s="470"/>
      <c r="EDL327" s="470"/>
      <c r="EDM327" s="470"/>
      <c r="EDN327" s="470"/>
      <c r="EDO327" s="470"/>
      <c r="EDP327" s="470"/>
      <c r="EDQ327" s="470"/>
      <c r="EDR327" s="470"/>
      <c r="EDS327" s="470"/>
      <c r="EDT327" s="470"/>
      <c r="EDU327" s="470"/>
      <c r="EDV327" s="470"/>
      <c r="EDW327" s="470"/>
      <c r="EDX327" s="470"/>
      <c r="EDY327" s="470"/>
      <c r="EDZ327" s="470"/>
      <c r="EEA327" s="470"/>
      <c r="EEB327" s="470"/>
      <c r="EEC327" s="470"/>
      <c r="EED327" s="470"/>
      <c r="EEE327" s="470"/>
      <c r="EEF327" s="470"/>
      <c r="EEG327" s="470"/>
      <c r="EEH327" s="470"/>
      <c r="EEI327" s="470"/>
      <c r="EEJ327" s="470"/>
      <c r="EEK327" s="470"/>
      <c r="EEL327" s="470"/>
      <c r="EEM327" s="470"/>
      <c r="EEN327" s="470"/>
      <c r="EEO327" s="470"/>
      <c r="EEP327" s="470"/>
      <c r="EEQ327" s="470"/>
      <c r="EER327" s="470"/>
      <c r="EES327" s="470"/>
      <c r="EET327" s="470"/>
      <c r="EEU327" s="470"/>
      <c r="EEV327" s="470"/>
      <c r="EEW327" s="470"/>
      <c r="EEX327" s="470"/>
      <c r="EEY327" s="470"/>
      <c r="EEZ327" s="470"/>
      <c r="EFA327" s="470"/>
      <c r="EFB327" s="470"/>
      <c r="EFC327" s="470"/>
      <c r="EFD327" s="470"/>
      <c r="EFE327" s="470"/>
      <c r="EFF327" s="470"/>
      <c r="EFG327" s="470"/>
      <c r="EFH327" s="470"/>
      <c r="EFI327" s="470"/>
      <c r="EFJ327" s="470"/>
      <c r="EFK327" s="470"/>
      <c r="EFL327" s="470"/>
      <c r="EFM327" s="470"/>
      <c r="EFN327" s="470"/>
      <c r="EFO327" s="470"/>
      <c r="EFP327" s="470"/>
      <c r="EFQ327" s="470"/>
      <c r="EFR327" s="470"/>
      <c r="EFS327" s="470"/>
      <c r="EFT327" s="470"/>
      <c r="EFU327" s="470"/>
      <c r="EFV327" s="470"/>
      <c r="EFW327" s="470"/>
      <c r="EFX327" s="470"/>
      <c r="EFY327" s="470"/>
      <c r="EFZ327" s="470"/>
      <c r="EGA327" s="470"/>
      <c r="EGB327" s="470"/>
      <c r="EGC327" s="470"/>
      <c r="EGD327" s="470"/>
      <c r="EGE327" s="470"/>
      <c r="EGF327" s="470"/>
      <c r="EGG327" s="470"/>
      <c r="EGH327" s="470"/>
      <c r="EGI327" s="470"/>
      <c r="EGJ327" s="470"/>
      <c r="EGK327" s="470"/>
      <c r="EGL327" s="470"/>
      <c r="EGM327" s="470"/>
      <c r="EGN327" s="470"/>
      <c r="EGO327" s="470"/>
      <c r="EGP327" s="470"/>
      <c r="EGQ327" s="470"/>
      <c r="EGR327" s="470"/>
      <c r="EGS327" s="470"/>
      <c r="EGT327" s="470"/>
      <c r="EGU327" s="470"/>
      <c r="EGV327" s="470"/>
      <c r="EGW327" s="470"/>
      <c r="EGX327" s="470"/>
      <c r="EGY327" s="470"/>
      <c r="EGZ327" s="470"/>
      <c r="EHA327" s="470"/>
      <c r="EHB327" s="470"/>
      <c r="EHC327" s="470"/>
      <c r="EHD327" s="470"/>
      <c r="EHE327" s="470"/>
      <c r="EHF327" s="470"/>
      <c r="EHG327" s="470"/>
      <c r="EHH327" s="470"/>
      <c r="EHI327" s="470"/>
      <c r="EHJ327" s="470"/>
      <c r="EHK327" s="470"/>
      <c r="EHL327" s="470"/>
      <c r="EHM327" s="470"/>
      <c r="EHN327" s="470"/>
      <c r="EHO327" s="470"/>
      <c r="EHP327" s="470"/>
      <c r="EHQ327" s="470"/>
      <c r="EHR327" s="470"/>
      <c r="EHS327" s="470"/>
      <c r="EHT327" s="470"/>
      <c r="EHU327" s="470"/>
      <c r="EHV327" s="470"/>
      <c r="EHW327" s="470"/>
      <c r="EHX327" s="470"/>
      <c r="EHY327" s="470"/>
      <c r="EHZ327" s="470"/>
      <c r="EIA327" s="470"/>
      <c r="EIB327" s="470"/>
      <c r="EIC327" s="470"/>
      <c r="EID327" s="470"/>
      <c r="EIE327" s="470"/>
      <c r="EIF327" s="470"/>
      <c r="EIG327" s="470"/>
      <c r="EIH327" s="470"/>
      <c r="EII327" s="470"/>
      <c r="EIJ327" s="470"/>
      <c r="EIK327" s="470"/>
      <c r="EIL327" s="470"/>
      <c r="EIM327" s="470"/>
      <c r="EIN327" s="470"/>
      <c r="EIO327" s="470"/>
      <c r="EIP327" s="470"/>
      <c r="EIQ327" s="470"/>
      <c r="EIR327" s="470"/>
      <c r="EIS327" s="470"/>
      <c r="EIT327" s="470"/>
      <c r="EIU327" s="470"/>
      <c r="EIV327" s="470"/>
      <c r="EIW327" s="470"/>
      <c r="EIX327" s="470"/>
      <c r="EIY327" s="470"/>
      <c r="EIZ327" s="470"/>
      <c r="EJA327" s="470"/>
      <c r="EJB327" s="470"/>
      <c r="EJC327" s="470"/>
      <c r="EJD327" s="470"/>
      <c r="EJE327" s="470"/>
      <c r="EJF327" s="470"/>
      <c r="EJG327" s="470"/>
      <c r="EJH327" s="470"/>
      <c r="EJI327" s="470"/>
      <c r="EJJ327" s="470"/>
      <c r="EJK327" s="470"/>
      <c r="EJL327" s="470"/>
      <c r="EJM327" s="470"/>
      <c r="EJN327" s="470"/>
      <c r="EJO327" s="470"/>
      <c r="EJP327" s="470"/>
      <c r="EJQ327" s="470"/>
      <c r="EJR327" s="470"/>
      <c r="EJS327" s="470"/>
      <c r="EJT327" s="470"/>
      <c r="EJU327" s="470"/>
      <c r="EJV327" s="470"/>
      <c r="EJW327" s="470"/>
      <c r="EJX327" s="470"/>
      <c r="EJY327" s="470"/>
      <c r="EJZ327" s="470"/>
      <c r="EKA327" s="470"/>
      <c r="EKB327" s="470"/>
      <c r="EKC327" s="470"/>
      <c r="EKD327" s="470"/>
      <c r="EKE327" s="470"/>
      <c r="EKF327" s="470"/>
      <c r="EKG327" s="470"/>
      <c r="EKH327" s="470"/>
      <c r="EKI327" s="470"/>
      <c r="EKJ327" s="470"/>
      <c r="EKK327" s="470"/>
      <c r="EKL327" s="470"/>
      <c r="EKM327" s="470"/>
      <c r="EKN327" s="470"/>
      <c r="EKO327" s="470"/>
      <c r="EKP327" s="470"/>
      <c r="EKQ327" s="470"/>
      <c r="EKR327" s="470"/>
      <c r="EKS327" s="470"/>
      <c r="EKT327" s="470"/>
      <c r="EKU327" s="470"/>
      <c r="EKV327" s="470"/>
      <c r="EKW327" s="470"/>
      <c r="EKX327" s="470"/>
      <c r="EKY327" s="470"/>
      <c r="EKZ327" s="470"/>
      <c r="ELA327" s="470"/>
      <c r="ELB327" s="470"/>
      <c r="ELC327" s="470"/>
      <c r="ELD327" s="470"/>
      <c r="ELE327" s="470"/>
      <c r="ELF327" s="470"/>
      <c r="ELG327" s="470"/>
      <c r="ELH327" s="470"/>
      <c r="ELI327" s="470"/>
      <c r="ELJ327" s="470"/>
      <c r="ELK327" s="470"/>
      <c r="ELL327" s="470"/>
      <c r="ELM327" s="470"/>
      <c r="ELN327" s="470"/>
      <c r="ELO327" s="470"/>
      <c r="ELP327" s="470"/>
      <c r="ELQ327" s="470"/>
      <c r="ELR327" s="470"/>
      <c r="ELS327" s="470"/>
      <c r="ELT327" s="470"/>
      <c r="ELU327" s="470"/>
      <c r="ELV327" s="470"/>
      <c r="ELW327" s="470"/>
      <c r="ELX327" s="470"/>
      <c r="ELY327" s="470"/>
      <c r="ELZ327" s="470"/>
      <c r="EMA327" s="470"/>
      <c r="EMB327" s="470"/>
      <c r="EMC327" s="470"/>
      <c r="EMD327" s="470"/>
      <c r="EME327" s="470"/>
      <c r="EMF327" s="470"/>
      <c r="EMG327" s="470"/>
      <c r="EMH327" s="470"/>
      <c r="EMI327" s="470"/>
      <c r="EMJ327" s="470"/>
      <c r="EMK327" s="470"/>
      <c r="EML327" s="470"/>
      <c r="EMM327" s="470"/>
      <c r="EMN327" s="470"/>
      <c r="EMO327" s="470"/>
      <c r="EMP327" s="470"/>
      <c r="EMQ327" s="470"/>
      <c r="EMR327" s="470"/>
      <c r="EMS327" s="470"/>
      <c r="EMT327" s="470"/>
      <c r="EMU327" s="470"/>
      <c r="EMV327" s="470"/>
      <c r="EMW327" s="470"/>
      <c r="EMX327" s="470"/>
      <c r="EMY327" s="470"/>
      <c r="EMZ327" s="470"/>
      <c r="ENA327" s="470"/>
      <c r="ENB327" s="470"/>
      <c r="ENC327" s="470"/>
      <c r="END327" s="470"/>
      <c r="ENE327" s="470"/>
      <c r="ENF327" s="470"/>
      <c r="ENG327" s="470"/>
      <c r="ENH327" s="470"/>
      <c r="ENI327" s="470"/>
      <c r="ENJ327" s="470"/>
      <c r="ENK327" s="470"/>
      <c r="ENL327" s="470"/>
      <c r="ENM327" s="470"/>
      <c r="ENN327" s="470"/>
      <c r="ENO327" s="470"/>
      <c r="ENP327" s="470"/>
      <c r="ENQ327" s="470"/>
      <c r="ENR327" s="470"/>
      <c r="ENS327" s="470"/>
      <c r="ENT327" s="470"/>
      <c r="ENU327" s="470"/>
      <c r="ENV327" s="470"/>
      <c r="ENW327" s="470"/>
      <c r="ENX327" s="470"/>
      <c r="ENY327" s="470"/>
      <c r="ENZ327" s="470"/>
      <c r="EOA327" s="470"/>
      <c r="EOB327" s="470"/>
      <c r="EOC327" s="470"/>
      <c r="EOD327" s="470"/>
      <c r="EOE327" s="470"/>
      <c r="EOF327" s="470"/>
      <c r="EOG327" s="470"/>
      <c r="EOH327" s="470"/>
      <c r="EOI327" s="470"/>
      <c r="EOJ327" s="470"/>
      <c r="EOK327" s="470"/>
      <c r="EOL327" s="470"/>
      <c r="EOM327" s="470"/>
      <c r="EON327" s="470"/>
      <c r="EOO327" s="470"/>
      <c r="EOP327" s="470"/>
      <c r="EOQ327" s="470"/>
      <c r="EOR327" s="470"/>
      <c r="EOS327" s="470"/>
      <c r="EOT327" s="470"/>
      <c r="EOU327" s="470"/>
      <c r="EOV327" s="470"/>
      <c r="EOW327" s="470"/>
      <c r="EOX327" s="470"/>
      <c r="EOY327" s="470"/>
      <c r="EOZ327" s="470"/>
      <c r="EPA327" s="470"/>
      <c r="EPB327" s="470"/>
      <c r="EPC327" s="470"/>
      <c r="EPD327" s="470"/>
      <c r="EPE327" s="470"/>
      <c r="EPF327" s="470"/>
      <c r="EPG327" s="470"/>
      <c r="EPH327" s="470"/>
      <c r="EPI327" s="470"/>
      <c r="EPJ327" s="470"/>
      <c r="EPK327" s="470"/>
      <c r="EPL327" s="470"/>
      <c r="EPM327" s="470"/>
      <c r="EPN327" s="470"/>
      <c r="EPO327" s="470"/>
      <c r="EPP327" s="470"/>
      <c r="EPQ327" s="470"/>
      <c r="EPR327" s="470"/>
      <c r="EPS327" s="470"/>
      <c r="EPT327" s="470"/>
      <c r="EPU327" s="470"/>
      <c r="EPV327" s="470"/>
      <c r="EPW327" s="470"/>
      <c r="EPX327" s="470"/>
      <c r="EPY327" s="470"/>
      <c r="EPZ327" s="470"/>
      <c r="EQA327" s="470"/>
      <c r="EQB327" s="470"/>
      <c r="EQC327" s="470"/>
      <c r="EQD327" s="470"/>
      <c r="EQE327" s="470"/>
      <c r="EQF327" s="470"/>
      <c r="EQG327" s="470"/>
      <c r="EQH327" s="470"/>
      <c r="EQI327" s="470"/>
      <c r="EQJ327" s="470"/>
      <c r="EQK327" s="470"/>
      <c r="EQL327" s="470"/>
      <c r="EQM327" s="470"/>
      <c r="EQN327" s="470"/>
      <c r="EQO327" s="470"/>
      <c r="EQP327" s="470"/>
      <c r="EQQ327" s="470"/>
      <c r="EQR327" s="470"/>
      <c r="EQS327" s="470"/>
      <c r="EQT327" s="470"/>
      <c r="EQU327" s="470"/>
      <c r="EQV327" s="470"/>
      <c r="EQW327" s="470"/>
      <c r="EQX327" s="470"/>
      <c r="EQY327" s="470"/>
      <c r="EQZ327" s="470"/>
      <c r="ERA327" s="470"/>
      <c r="ERB327" s="470"/>
      <c r="ERC327" s="470"/>
      <c r="ERD327" s="470"/>
      <c r="ERE327" s="470"/>
      <c r="ERF327" s="470"/>
      <c r="ERG327" s="470"/>
      <c r="ERH327" s="470"/>
      <c r="ERI327" s="470"/>
      <c r="ERJ327" s="470"/>
      <c r="ERK327" s="470"/>
      <c r="ERL327" s="470"/>
      <c r="ERM327" s="470"/>
      <c r="ERN327" s="470"/>
      <c r="ERO327" s="470"/>
      <c r="ERP327" s="470"/>
      <c r="ERQ327" s="470"/>
      <c r="ERR327" s="470"/>
      <c r="ERS327" s="470"/>
      <c r="ERT327" s="470"/>
      <c r="ERU327" s="470"/>
      <c r="ERV327" s="470"/>
      <c r="ERW327" s="470"/>
      <c r="ERX327" s="470"/>
      <c r="ERY327" s="470"/>
      <c r="ERZ327" s="470"/>
      <c r="ESA327" s="470"/>
      <c r="ESB327" s="470"/>
      <c r="ESC327" s="470"/>
      <c r="ESD327" s="470"/>
      <c r="ESE327" s="470"/>
      <c r="ESF327" s="470"/>
      <c r="ESG327" s="470"/>
      <c r="ESH327" s="470"/>
      <c r="ESI327" s="470"/>
      <c r="ESJ327" s="470"/>
      <c r="ESK327" s="470"/>
      <c r="ESL327" s="470"/>
      <c r="ESM327" s="470"/>
      <c r="ESN327" s="470"/>
      <c r="ESO327" s="470"/>
      <c r="ESP327" s="470"/>
      <c r="ESQ327" s="470"/>
      <c r="ESR327" s="470"/>
      <c r="ESS327" s="470"/>
      <c r="EST327" s="470"/>
      <c r="ESU327" s="470"/>
      <c r="ESV327" s="470"/>
      <c r="ESW327" s="470"/>
      <c r="ESX327" s="470"/>
      <c r="ESY327" s="470"/>
      <c r="ESZ327" s="470"/>
      <c r="ETA327" s="470"/>
      <c r="ETB327" s="470"/>
      <c r="ETC327" s="470"/>
      <c r="ETD327" s="470"/>
      <c r="ETE327" s="470"/>
      <c r="ETF327" s="470"/>
      <c r="ETG327" s="470"/>
      <c r="ETH327" s="470"/>
      <c r="ETI327" s="470"/>
      <c r="ETJ327" s="470"/>
      <c r="ETK327" s="470"/>
      <c r="ETL327" s="470"/>
      <c r="ETM327" s="470"/>
      <c r="ETN327" s="470"/>
      <c r="ETO327" s="470"/>
      <c r="ETP327" s="470"/>
      <c r="ETQ327" s="470"/>
      <c r="ETR327" s="470"/>
      <c r="ETS327" s="470"/>
      <c r="ETT327" s="470"/>
      <c r="ETU327" s="470"/>
      <c r="ETV327" s="470"/>
      <c r="ETW327" s="470"/>
      <c r="ETX327" s="470"/>
      <c r="ETY327" s="470"/>
      <c r="ETZ327" s="470"/>
      <c r="EUA327" s="470"/>
      <c r="EUB327" s="470"/>
      <c r="EUC327" s="470"/>
      <c r="EUD327" s="470"/>
      <c r="EUE327" s="470"/>
      <c r="EUF327" s="470"/>
      <c r="EUG327" s="470"/>
      <c r="EUH327" s="470"/>
      <c r="EUI327" s="470"/>
      <c r="EUJ327" s="470"/>
      <c r="EUK327" s="470"/>
      <c r="EUL327" s="470"/>
      <c r="EUM327" s="470"/>
      <c r="EUN327" s="470"/>
      <c r="EUO327" s="470"/>
      <c r="EUP327" s="470"/>
      <c r="EUQ327" s="470"/>
      <c r="EUR327" s="470"/>
      <c r="EUS327" s="470"/>
      <c r="EUT327" s="470"/>
      <c r="EUU327" s="470"/>
      <c r="EUV327" s="470"/>
      <c r="EUW327" s="470"/>
      <c r="EUX327" s="470"/>
      <c r="EUY327" s="470"/>
      <c r="EUZ327" s="470"/>
      <c r="EVA327" s="470"/>
      <c r="EVB327" s="470"/>
      <c r="EVC327" s="470"/>
      <c r="EVD327" s="470"/>
      <c r="EVE327" s="470"/>
      <c r="EVF327" s="470"/>
      <c r="EVG327" s="470"/>
      <c r="EVH327" s="470"/>
      <c r="EVI327" s="470"/>
      <c r="EVJ327" s="470"/>
      <c r="EVK327" s="470"/>
      <c r="EVL327" s="470"/>
      <c r="EVM327" s="470"/>
      <c r="EVN327" s="470"/>
      <c r="EVO327" s="470"/>
      <c r="EVP327" s="470"/>
      <c r="EVQ327" s="470"/>
      <c r="EVR327" s="470"/>
      <c r="EVS327" s="470"/>
      <c r="EVT327" s="470"/>
      <c r="EVU327" s="470"/>
      <c r="EVV327" s="470"/>
      <c r="EVW327" s="470"/>
      <c r="EVX327" s="470"/>
      <c r="EVY327" s="470"/>
      <c r="EVZ327" s="470"/>
      <c r="EWA327" s="470"/>
      <c r="EWB327" s="470"/>
      <c r="EWC327" s="470"/>
      <c r="EWD327" s="470"/>
      <c r="EWE327" s="470"/>
      <c r="EWF327" s="470"/>
      <c r="EWG327" s="470"/>
      <c r="EWH327" s="470"/>
      <c r="EWI327" s="470"/>
      <c r="EWJ327" s="470"/>
      <c r="EWK327" s="470"/>
      <c r="EWL327" s="470"/>
      <c r="EWM327" s="470"/>
      <c r="EWN327" s="470"/>
      <c r="EWO327" s="470"/>
      <c r="EWP327" s="470"/>
      <c r="EWQ327" s="470"/>
      <c r="EWR327" s="470"/>
      <c r="EWS327" s="470"/>
      <c r="EWT327" s="470"/>
      <c r="EWU327" s="470"/>
      <c r="EWV327" s="470"/>
      <c r="EWW327" s="470"/>
      <c r="EWX327" s="470"/>
      <c r="EWY327" s="470"/>
      <c r="EWZ327" s="470"/>
      <c r="EXA327" s="470"/>
      <c r="EXB327" s="470"/>
      <c r="EXC327" s="470"/>
      <c r="EXD327" s="470"/>
      <c r="EXE327" s="470"/>
      <c r="EXF327" s="470"/>
      <c r="EXG327" s="470"/>
      <c r="EXH327" s="470"/>
      <c r="EXI327" s="470"/>
      <c r="EXJ327" s="470"/>
      <c r="EXK327" s="470"/>
      <c r="EXL327" s="470"/>
      <c r="EXM327" s="470"/>
      <c r="EXN327" s="470"/>
      <c r="EXO327" s="470"/>
      <c r="EXP327" s="470"/>
      <c r="EXQ327" s="470"/>
      <c r="EXR327" s="470"/>
      <c r="EXS327" s="470"/>
      <c r="EXT327" s="470"/>
      <c r="EXU327" s="470"/>
      <c r="EXV327" s="470"/>
      <c r="EXW327" s="470"/>
      <c r="EXX327" s="470"/>
      <c r="EXY327" s="470"/>
      <c r="EXZ327" s="470"/>
      <c r="EYA327" s="470"/>
      <c r="EYB327" s="470"/>
      <c r="EYC327" s="470"/>
      <c r="EYD327" s="470"/>
      <c r="EYE327" s="470"/>
      <c r="EYF327" s="470"/>
      <c r="EYG327" s="470"/>
      <c r="EYH327" s="470"/>
      <c r="EYI327" s="470"/>
      <c r="EYJ327" s="470"/>
      <c r="EYK327" s="470"/>
      <c r="EYL327" s="470"/>
      <c r="EYM327" s="470"/>
      <c r="EYN327" s="470"/>
      <c r="EYO327" s="470"/>
      <c r="EYP327" s="470"/>
      <c r="EYQ327" s="470"/>
      <c r="EYR327" s="470"/>
      <c r="EYS327" s="470"/>
      <c r="EYT327" s="470"/>
      <c r="EYU327" s="470"/>
      <c r="EYV327" s="470"/>
      <c r="EYW327" s="470"/>
      <c r="EYX327" s="470"/>
      <c r="EYY327" s="470"/>
      <c r="EYZ327" s="470"/>
      <c r="EZA327" s="470"/>
      <c r="EZB327" s="470"/>
      <c r="EZC327" s="470"/>
      <c r="EZD327" s="470"/>
      <c r="EZE327" s="470"/>
      <c r="EZF327" s="470"/>
      <c r="EZG327" s="470"/>
      <c r="EZH327" s="470"/>
      <c r="EZI327" s="470"/>
      <c r="EZJ327" s="470"/>
      <c r="EZK327" s="470"/>
      <c r="EZL327" s="470"/>
      <c r="EZM327" s="470"/>
      <c r="EZN327" s="470"/>
      <c r="EZO327" s="470"/>
      <c r="EZP327" s="470"/>
      <c r="EZQ327" s="470"/>
      <c r="EZR327" s="470"/>
      <c r="EZS327" s="470"/>
      <c r="EZT327" s="470"/>
      <c r="EZU327" s="470"/>
      <c r="EZV327" s="470"/>
      <c r="EZW327" s="470"/>
      <c r="EZX327" s="470"/>
      <c r="EZY327" s="470"/>
      <c r="EZZ327" s="470"/>
      <c r="FAA327" s="470"/>
      <c r="FAB327" s="470"/>
      <c r="FAC327" s="470"/>
      <c r="FAD327" s="470"/>
      <c r="FAE327" s="470"/>
      <c r="FAF327" s="470"/>
      <c r="FAG327" s="470"/>
      <c r="FAH327" s="470"/>
      <c r="FAI327" s="470"/>
      <c r="FAJ327" s="470"/>
      <c r="FAK327" s="470"/>
      <c r="FAL327" s="470"/>
      <c r="FAM327" s="470"/>
      <c r="FAN327" s="470"/>
      <c r="FAO327" s="470"/>
      <c r="FAP327" s="470"/>
      <c r="FAQ327" s="470"/>
      <c r="FAR327" s="470"/>
      <c r="FAS327" s="470"/>
      <c r="FAT327" s="470"/>
      <c r="FAU327" s="470"/>
      <c r="FAV327" s="470"/>
      <c r="FAW327" s="470"/>
      <c r="FAX327" s="470"/>
      <c r="FAY327" s="470"/>
      <c r="FAZ327" s="470"/>
      <c r="FBA327" s="470"/>
      <c r="FBB327" s="470"/>
      <c r="FBC327" s="470"/>
      <c r="FBD327" s="470"/>
      <c r="FBE327" s="470"/>
      <c r="FBF327" s="470"/>
      <c r="FBG327" s="470"/>
      <c r="FBH327" s="470"/>
      <c r="FBI327" s="470"/>
      <c r="FBJ327" s="470"/>
      <c r="FBK327" s="470"/>
      <c r="FBL327" s="470"/>
      <c r="FBM327" s="470"/>
      <c r="FBN327" s="470"/>
      <c r="FBO327" s="470"/>
      <c r="FBP327" s="470"/>
      <c r="FBQ327" s="470"/>
      <c r="FBR327" s="470"/>
      <c r="FBS327" s="470"/>
      <c r="FBT327" s="470"/>
      <c r="FBU327" s="470"/>
      <c r="FBV327" s="470"/>
      <c r="FBW327" s="470"/>
      <c r="FBX327" s="470"/>
      <c r="FBY327" s="470"/>
      <c r="FBZ327" s="470"/>
      <c r="FCA327" s="470"/>
      <c r="FCB327" s="470"/>
      <c r="FCC327" s="470"/>
      <c r="FCD327" s="470"/>
      <c r="FCE327" s="470"/>
      <c r="FCF327" s="470"/>
      <c r="FCG327" s="470"/>
      <c r="FCH327" s="470"/>
      <c r="FCI327" s="470"/>
      <c r="FCJ327" s="470"/>
      <c r="FCK327" s="470"/>
      <c r="FCL327" s="470"/>
      <c r="FCM327" s="470"/>
      <c r="FCN327" s="470"/>
      <c r="FCO327" s="470"/>
      <c r="FCP327" s="470"/>
      <c r="FCQ327" s="470"/>
      <c r="FCR327" s="470"/>
      <c r="FCS327" s="470"/>
      <c r="FCT327" s="470"/>
      <c r="FCU327" s="470"/>
      <c r="FCV327" s="470"/>
      <c r="FCW327" s="470"/>
      <c r="FCX327" s="470"/>
      <c r="FCY327" s="470"/>
      <c r="FCZ327" s="470"/>
      <c r="FDA327" s="470"/>
      <c r="FDB327" s="470"/>
      <c r="FDC327" s="470"/>
      <c r="FDD327" s="470"/>
      <c r="FDE327" s="470"/>
      <c r="FDF327" s="470"/>
      <c r="FDG327" s="470"/>
      <c r="FDH327" s="470"/>
      <c r="FDI327" s="470"/>
      <c r="FDJ327" s="470"/>
      <c r="FDK327" s="470"/>
      <c r="FDL327" s="470"/>
      <c r="FDM327" s="470"/>
      <c r="FDN327" s="470"/>
      <c r="FDO327" s="470"/>
      <c r="FDP327" s="470"/>
      <c r="FDQ327" s="470"/>
      <c r="FDR327" s="470"/>
      <c r="FDS327" s="470"/>
      <c r="FDT327" s="470"/>
      <c r="FDU327" s="470"/>
      <c r="FDV327" s="470"/>
      <c r="FDW327" s="470"/>
      <c r="FDX327" s="470"/>
      <c r="FDY327" s="470"/>
      <c r="FDZ327" s="470"/>
      <c r="FEA327" s="470"/>
      <c r="FEB327" s="470"/>
      <c r="FEC327" s="470"/>
      <c r="FED327" s="470"/>
      <c r="FEE327" s="470"/>
      <c r="FEF327" s="470"/>
      <c r="FEG327" s="470"/>
      <c r="FEH327" s="470"/>
      <c r="FEI327" s="470"/>
      <c r="FEJ327" s="470"/>
      <c r="FEK327" s="470"/>
      <c r="FEL327" s="470"/>
      <c r="FEM327" s="470"/>
      <c r="FEN327" s="470"/>
      <c r="FEO327" s="470"/>
      <c r="FEP327" s="470"/>
      <c r="FEQ327" s="470"/>
      <c r="FER327" s="470"/>
      <c r="FES327" s="470"/>
      <c r="FET327" s="470"/>
      <c r="FEU327" s="470"/>
      <c r="FEV327" s="470"/>
      <c r="FEW327" s="470"/>
      <c r="FEX327" s="470"/>
      <c r="FEY327" s="470"/>
      <c r="FEZ327" s="470"/>
      <c r="FFA327" s="470"/>
      <c r="FFB327" s="470"/>
      <c r="FFC327" s="470"/>
      <c r="FFD327" s="470"/>
      <c r="FFE327" s="470"/>
      <c r="FFF327" s="470"/>
      <c r="FFG327" s="470"/>
      <c r="FFH327" s="470"/>
      <c r="FFI327" s="470"/>
      <c r="FFJ327" s="470"/>
      <c r="FFK327" s="470"/>
      <c r="FFL327" s="470"/>
      <c r="FFM327" s="470"/>
      <c r="FFN327" s="470"/>
      <c r="FFO327" s="470"/>
      <c r="FFP327" s="470"/>
      <c r="FFQ327" s="470"/>
      <c r="FFR327" s="470"/>
      <c r="FFS327" s="470"/>
      <c r="FFT327" s="470"/>
      <c r="FFU327" s="470"/>
      <c r="FFV327" s="470"/>
      <c r="FFW327" s="470"/>
      <c r="FFX327" s="470"/>
      <c r="FFY327" s="470"/>
      <c r="FFZ327" s="470"/>
      <c r="FGA327" s="470"/>
      <c r="FGB327" s="470"/>
      <c r="FGC327" s="470"/>
      <c r="FGD327" s="470"/>
      <c r="FGE327" s="470"/>
      <c r="FGF327" s="470"/>
      <c r="FGG327" s="470"/>
      <c r="FGH327" s="470"/>
      <c r="FGI327" s="470"/>
      <c r="FGJ327" s="470"/>
      <c r="FGK327" s="470"/>
      <c r="FGL327" s="470"/>
      <c r="FGM327" s="470"/>
      <c r="FGN327" s="470"/>
      <c r="FGO327" s="470"/>
      <c r="FGP327" s="470"/>
      <c r="FGQ327" s="470"/>
      <c r="FGR327" s="470"/>
      <c r="FGS327" s="470"/>
      <c r="FGT327" s="470"/>
      <c r="FGU327" s="470"/>
      <c r="FGV327" s="470"/>
      <c r="FGW327" s="470"/>
      <c r="FGX327" s="470"/>
      <c r="FGY327" s="470"/>
      <c r="FGZ327" s="470"/>
      <c r="FHA327" s="470"/>
      <c r="FHB327" s="470"/>
      <c r="FHC327" s="470"/>
      <c r="FHD327" s="470"/>
      <c r="FHE327" s="470"/>
      <c r="FHF327" s="470"/>
      <c r="FHG327" s="470"/>
      <c r="FHH327" s="470"/>
      <c r="FHI327" s="470"/>
      <c r="FHJ327" s="470"/>
      <c r="FHK327" s="470"/>
      <c r="FHL327" s="470"/>
      <c r="FHM327" s="470"/>
      <c r="FHN327" s="470"/>
      <c r="FHO327" s="470"/>
      <c r="FHP327" s="470"/>
      <c r="FHQ327" s="470"/>
      <c r="FHR327" s="470"/>
      <c r="FHS327" s="470"/>
      <c r="FHT327" s="470"/>
      <c r="FHU327" s="470"/>
      <c r="FHV327" s="470"/>
      <c r="FHW327" s="470"/>
      <c r="FHX327" s="470"/>
      <c r="FHY327" s="470"/>
      <c r="FHZ327" s="470"/>
      <c r="FIA327" s="470"/>
      <c r="FIB327" s="470"/>
      <c r="FIC327" s="470"/>
      <c r="FID327" s="470"/>
      <c r="FIE327" s="470"/>
      <c r="FIF327" s="470"/>
      <c r="FIG327" s="470"/>
      <c r="FIH327" s="470"/>
      <c r="FII327" s="470"/>
      <c r="FIJ327" s="470"/>
      <c r="FIK327" s="470"/>
      <c r="FIL327" s="470"/>
      <c r="FIM327" s="470"/>
      <c r="FIN327" s="470"/>
      <c r="FIO327" s="470"/>
      <c r="FIP327" s="470"/>
      <c r="FIQ327" s="470"/>
      <c r="FIR327" s="470"/>
      <c r="FIS327" s="470"/>
      <c r="FIT327" s="470"/>
      <c r="FIU327" s="470"/>
      <c r="FIV327" s="470"/>
      <c r="FIW327" s="470"/>
      <c r="FIX327" s="470"/>
      <c r="FIY327" s="470"/>
      <c r="FIZ327" s="470"/>
      <c r="FJA327" s="470"/>
      <c r="FJB327" s="470"/>
      <c r="FJC327" s="470"/>
      <c r="FJD327" s="470"/>
      <c r="FJE327" s="470"/>
      <c r="FJF327" s="470"/>
      <c r="FJG327" s="470"/>
      <c r="FJH327" s="470"/>
      <c r="FJI327" s="470"/>
      <c r="FJJ327" s="470"/>
      <c r="FJK327" s="470"/>
      <c r="FJL327" s="470"/>
      <c r="FJM327" s="470"/>
      <c r="FJN327" s="470"/>
      <c r="FJO327" s="470"/>
      <c r="FJP327" s="470"/>
      <c r="FJQ327" s="470"/>
      <c r="FJR327" s="470"/>
      <c r="FJS327" s="470"/>
      <c r="FJT327" s="470"/>
      <c r="FJU327" s="470"/>
      <c r="FJV327" s="470"/>
      <c r="FJW327" s="470"/>
      <c r="FJX327" s="470"/>
      <c r="FJY327" s="470"/>
      <c r="FJZ327" s="470"/>
      <c r="FKA327" s="470"/>
      <c r="FKB327" s="470"/>
      <c r="FKC327" s="470"/>
      <c r="FKD327" s="470"/>
      <c r="FKE327" s="470"/>
      <c r="FKF327" s="470"/>
      <c r="FKG327" s="470"/>
      <c r="FKH327" s="470"/>
      <c r="FKI327" s="470"/>
      <c r="FKJ327" s="470"/>
      <c r="FKK327" s="470"/>
      <c r="FKL327" s="470"/>
      <c r="FKM327" s="470"/>
      <c r="FKN327" s="470"/>
      <c r="FKO327" s="470"/>
      <c r="FKP327" s="470"/>
      <c r="FKQ327" s="470"/>
      <c r="FKR327" s="470"/>
      <c r="FKS327" s="470"/>
      <c r="FKT327" s="470"/>
      <c r="FKU327" s="470"/>
      <c r="FKV327" s="470"/>
      <c r="FKW327" s="470"/>
      <c r="FKX327" s="470"/>
      <c r="FKY327" s="470"/>
      <c r="FKZ327" s="470"/>
      <c r="FLA327" s="470"/>
      <c r="FLB327" s="470"/>
      <c r="FLC327" s="470"/>
      <c r="FLD327" s="470"/>
      <c r="FLE327" s="470"/>
      <c r="FLF327" s="470"/>
      <c r="FLG327" s="470"/>
      <c r="FLH327" s="470"/>
      <c r="FLI327" s="470"/>
      <c r="FLJ327" s="470"/>
      <c r="FLK327" s="470"/>
      <c r="FLL327" s="470"/>
      <c r="FLM327" s="470"/>
      <c r="FLN327" s="470"/>
      <c r="FLO327" s="470"/>
      <c r="FLP327" s="470"/>
      <c r="FLQ327" s="470"/>
      <c r="FLR327" s="470"/>
      <c r="FLS327" s="470"/>
      <c r="FLT327" s="470"/>
      <c r="FLU327" s="470"/>
      <c r="FLV327" s="470"/>
      <c r="FLW327" s="470"/>
      <c r="FLX327" s="470"/>
      <c r="FLY327" s="470"/>
      <c r="FLZ327" s="470"/>
      <c r="FMA327" s="470"/>
      <c r="FMB327" s="470"/>
      <c r="FMC327" s="470"/>
      <c r="FMD327" s="470"/>
      <c r="FME327" s="470"/>
      <c r="FMF327" s="470"/>
      <c r="FMG327" s="470"/>
      <c r="FMH327" s="470"/>
      <c r="FMI327" s="470"/>
      <c r="FMJ327" s="470"/>
      <c r="FMK327" s="470"/>
      <c r="FML327" s="470"/>
      <c r="FMM327" s="470"/>
      <c r="FMN327" s="470"/>
      <c r="FMO327" s="470"/>
      <c r="FMP327" s="470"/>
      <c r="FMQ327" s="470"/>
      <c r="FMR327" s="470"/>
      <c r="FMS327" s="470"/>
      <c r="FMT327" s="470"/>
      <c r="FMU327" s="470"/>
      <c r="FMV327" s="470"/>
      <c r="FMW327" s="470"/>
      <c r="FMX327" s="470"/>
      <c r="FMY327" s="470"/>
      <c r="FMZ327" s="470"/>
      <c r="FNA327" s="470"/>
      <c r="FNB327" s="470"/>
      <c r="FNC327" s="470"/>
      <c r="FND327" s="470"/>
      <c r="FNE327" s="470"/>
      <c r="FNF327" s="470"/>
      <c r="FNG327" s="470"/>
      <c r="FNH327" s="470"/>
      <c r="FNI327" s="470"/>
      <c r="FNJ327" s="470"/>
      <c r="FNK327" s="470"/>
      <c r="FNL327" s="470"/>
      <c r="FNM327" s="470"/>
      <c r="FNN327" s="470"/>
      <c r="FNO327" s="470"/>
      <c r="FNP327" s="470"/>
      <c r="FNQ327" s="470"/>
      <c r="FNR327" s="470"/>
      <c r="FNS327" s="470"/>
      <c r="FNT327" s="470"/>
      <c r="FNU327" s="470"/>
      <c r="FNV327" s="470"/>
      <c r="FNW327" s="470"/>
      <c r="FNX327" s="470"/>
      <c r="FNY327" s="470"/>
      <c r="FNZ327" s="470"/>
      <c r="FOA327" s="470"/>
      <c r="FOB327" s="470"/>
      <c r="FOC327" s="470"/>
      <c r="FOD327" s="470"/>
      <c r="FOE327" s="470"/>
      <c r="FOF327" s="470"/>
      <c r="FOG327" s="470"/>
      <c r="FOH327" s="470"/>
      <c r="FOI327" s="470"/>
      <c r="FOJ327" s="470"/>
      <c r="FOK327" s="470"/>
      <c r="FOL327" s="470"/>
      <c r="FOM327" s="470"/>
      <c r="FON327" s="470"/>
      <c r="FOO327" s="470"/>
      <c r="FOP327" s="470"/>
      <c r="FOQ327" s="470"/>
      <c r="FOR327" s="470"/>
      <c r="FOS327" s="470"/>
      <c r="FOT327" s="470"/>
      <c r="FOU327" s="470"/>
      <c r="FOV327" s="470"/>
      <c r="FOW327" s="470"/>
      <c r="FOX327" s="470"/>
      <c r="FOY327" s="470"/>
      <c r="FOZ327" s="470"/>
      <c r="FPA327" s="470"/>
      <c r="FPB327" s="470"/>
      <c r="FPC327" s="470"/>
      <c r="FPD327" s="470"/>
      <c r="FPE327" s="470"/>
      <c r="FPF327" s="470"/>
      <c r="FPG327" s="470"/>
      <c r="FPH327" s="470"/>
      <c r="FPI327" s="470"/>
      <c r="FPJ327" s="470"/>
      <c r="FPK327" s="470"/>
      <c r="FPL327" s="470"/>
      <c r="FPM327" s="470"/>
      <c r="FPN327" s="470"/>
      <c r="FPO327" s="470"/>
      <c r="FPP327" s="470"/>
      <c r="FPQ327" s="470"/>
      <c r="FPR327" s="470"/>
      <c r="FPS327" s="470"/>
      <c r="FPT327" s="470"/>
      <c r="FPU327" s="470"/>
      <c r="FPV327" s="470"/>
      <c r="FPW327" s="470"/>
      <c r="FPX327" s="470"/>
      <c r="FPY327" s="470"/>
      <c r="FPZ327" s="470"/>
      <c r="FQA327" s="470"/>
      <c r="FQB327" s="470"/>
      <c r="FQC327" s="470"/>
      <c r="FQD327" s="470"/>
      <c r="FQE327" s="470"/>
      <c r="FQF327" s="470"/>
      <c r="FQG327" s="470"/>
      <c r="FQH327" s="470"/>
      <c r="FQI327" s="470"/>
      <c r="FQJ327" s="470"/>
      <c r="FQK327" s="470"/>
      <c r="FQL327" s="470"/>
      <c r="FQM327" s="470"/>
      <c r="FQN327" s="470"/>
      <c r="FQO327" s="470"/>
      <c r="FQP327" s="470"/>
      <c r="FQQ327" s="470"/>
      <c r="FQR327" s="470"/>
      <c r="FQS327" s="470"/>
      <c r="FQT327" s="470"/>
      <c r="FQU327" s="470"/>
      <c r="FQV327" s="470"/>
      <c r="FQW327" s="470"/>
      <c r="FQX327" s="470"/>
      <c r="FQY327" s="470"/>
      <c r="FQZ327" s="470"/>
      <c r="FRA327" s="470"/>
      <c r="FRB327" s="470"/>
      <c r="FRC327" s="470"/>
      <c r="FRD327" s="470"/>
      <c r="FRE327" s="470"/>
      <c r="FRF327" s="470"/>
      <c r="FRG327" s="470"/>
      <c r="FRH327" s="470"/>
      <c r="FRI327" s="470"/>
      <c r="FRJ327" s="470"/>
      <c r="FRK327" s="470"/>
      <c r="FRL327" s="470"/>
      <c r="FRM327" s="470"/>
      <c r="FRN327" s="470"/>
      <c r="FRO327" s="470"/>
      <c r="FRP327" s="470"/>
      <c r="FRQ327" s="470"/>
      <c r="FRR327" s="470"/>
      <c r="FRS327" s="470"/>
      <c r="FRT327" s="470"/>
      <c r="FRU327" s="470"/>
      <c r="FRV327" s="470"/>
      <c r="FRW327" s="470"/>
      <c r="FRX327" s="470"/>
      <c r="FRY327" s="470"/>
      <c r="FRZ327" s="470"/>
      <c r="FSA327" s="470"/>
      <c r="FSB327" s="470"/>
      <c r="FSC327" s="470"/>
      <c r="FSD327" s="470"/>
      <c r="FSE327" s="470"/>
      <c r="FSF327" s="470"/>
      <c r="FSG327" s="470"/>
      <c r="FSH327" s="470"/>
      <c r="FSI327" s="470"/>
      <c r="FSJ327" s="470"/>
      <c r="FSK327" s="470"/>
      <c r="FSL327" s="470"/>
      <c r="FSM327" s="470"/>
      <c r="FSN327" s="470"/>
      <c r="FSO327" s="470"/>
      <c r="FSP327" s="470"/>
      <c r="FSQ327" s="470"/>
      <c r="FSR327" s="470"/>
      <c r="FSS327" s="470"/>
      <c r="FST327" s="470"/>
      <c r="FSU327" s="470"/>
      <c r="FSV327" s="470"/>
      <c r="FSW327" s="470"/>
      <c r="FSX327" s="470"/>
      <c r="FSY327" s="470"/>
      <c r="FSZ327" s="470"/>
      <c r="FTA327" s="470"/>
      <c r="FTB327" s="470"/>
      <c r="FTC327" s="470"/>
      <c r="FTD327" s="470"/>
      <c r="FTE327" s="470"/>
      <c r="FTF327" s="470"/>
      <c r="FTG327" s="470"/>
      <c r="FTH327" s="470"/>
      <c r="FTI327" s="470"/>
      <c r="FTJ327" s="470"/>
      <c r="FTK327" s="470"/>
      <c r="FTL327" s="470"/>
      <c r="FTM327" s="470"/>
      <c r="FTN327" s="470"/>
      <c r="FTO327" s="470"/>
      <c r="FTP327" s="470"/>
      <c r="FTQ327" s="470"/>
      <c r="FTR327" s="470"/>
      <c r="FTS327" s="470"/>
      <c r="FTT327" s="470"/>
      <c r="FTU327" s="470"/>
      <c r="FTV327" s="470"/>
      <c r="FTW327" s="470"/>
      <c r="FTX327" s="470"/>
      <c r="FTY327" s="470"/>
      <c r="FTZ327" s="470"/>
      <c r="FUA327" s="470"/>
      <c r="FUB327" s="470"/>
      <c r="FUC327" s="470"/>
      <c r="FUD327" s="470"/>
      <c r="FUE327" s="470"/>
      <c r="FUF327" s="470"/>
      <c r="FUG327" s="470"/>
      <c r="FUH327" s="470"/>
      <c r="FUI327" s="470"/>
      <c r="FUJ327" s="470"/>
      <c r="FUK327" s="470"/>
      <c r="FUL327" s="470"/>
      <c r="FUM327" s="470"/>
      <c r="FUN327" s="470"/>
      <c r="FUO327" s="470"/>
      <c r="FUP327" s="470"/>
      <c r="FUQ327" s="470"/>
      <c r="FUR327" s="470"/>
      <c r="FUS327" s="470"/>
      <c r="FUT327" s="470"/>
      <c r="FUU327" s="470"/>
      <c r="FUV327" s="470"/>
      <c r="FUW327" s="470"/>
      <c r="FUX327" s="470"/>
      <c r="FUY327" s="470"/>
      <c r="FUZ327" s="470"/>
      <c r="FVA327" s="470"/>
      <c r="FVB327" s="470"/>
      <c r="FVC327" s="470"/>
      <c r="FVD327" s="470"/>
      <c r="FVE327" s="470"/>
      <c r="FVF327" s="470"/>
      <c r="FVG327" s="470"/>
      <c r="FVH327" s="470"/>
      <c r="FVI327" s="470"/>
      <c r="FVJ327" s="470"/>
      <c r="FVK327" s="470"/>
      <c r="FVL327" s="470"/>
      <c r="FVM327" s="470"/>
      <c r="FVN327" s="470"/>
      <c r="FVO327" s="470"/>
      <c r="FVP327" s="470"/>
      <c r="FVQ327" s="470"/>
      <c r="FVR327" s="470"/>
      <c r="FVS327" s="470"/>
      <c r="FVT327" s="470"/>
      <c r="FVU327" s="470"/>
      <c r="FVV327" s="470"/>
      <c r="FVW327" s="470"/>
      <c r="FVX327" s="470"/>
      <c r="FVY327" s="470"/>
      <c r="FVZ327" s="470"/>
      <c r="FWA327" s="470"/>
      <c r="FWB327" s="470"/>
      <c r="FWC327" s="470"/>
      <c r="FWD327" s="470"/>
      <c r="FWE327" s="470"/>
      <c r="FWF327" s="470"/>
      <c r="FWG327" s="470"/>
      <c r="FWH327" s="470"/>
      <c r="FWI327" s="470"/>
      <c r="FWJ327" s="470"/>
      <c r="FWK327" s="470"/>
      <c r="FWL327" s="470"/>
      <c r="FWM327" s="470"/>
      <c r="FWN327" s="470"/>
      <c r="FWO327" s="470"/>
      <c r="FWP327" s="470"/>
      <c r="FWQ327" s="470"/>
      <c r="FWR327" s="470"/>
      <c r="FWS327" s="470"/>
      <c r="FWT327" s="470"/>
      <c r="FWU327" s="470"/>
      <c r="FWV327" s="470"/>
      <c r="FWW327" s="470"/>
      <c r="FWX327" s="470"/>
      <c r="FWY327" s="470"/>
      <c r="FWZ327" s="470"/>
      <c r="FXA327" s="470"/>
      <c r="FXB327" s="470"/>
      <c r="FXC327" s="470"/>
      <c r="FXD327" s="470"/>
      <c r="FXE327" s="470"/>
      <c r="FXF327" s="470"/>
      <c r="FXG327" s="470"/>
      <c r="FXH327" s="470"/>
      <c r="FXI327" s="470"/>
      <c r="FXJ327" s="470"/>
      <c r="FXK327" s="470"/>
      <c r="FXL327" s="470"/>
      <c r="FXM327" s="470"/>
      <c r="FXN327" s="470"/>
      <c r="FXO327" s="470"/>
      <c r="FXP327" s="470"/>
      <c r="FXQ327" s="470"/>
      <c r="FXR327" s="470"/>
      <c r="FXS327" s="470"/>
      <c r="FXT327" s="470"/>
      <c r="FXU327" s="470"/>
      <c r="FXV327" s="470"/>
      <c r="FXW327" s="470"/>
      <c r="FXX327" s="470"/>
      <c r="FXY327" s="470"/>
      <c r="FXZ327" s="470"/>
      <c r="FYA327" s="470"/>
      <c r="FYB327" s="470"/>
      <c r="FYC327" s="470"/>
      <c r="FYD327" s="470"/>
      <c r="FYE327" s="470"/>
      <c r="FYF327" s="470"/>
      <c r="FYG327" s="470"/>
      <c r="FYH327" s="470"/>
      <c r="FYI327" s="470"/>
      <c r="FYJ327" s="470"/>
      <c r="FYK327" s="470"/>
      <c r="FYL327" s="470"/>
      <c r="FYM327" s="470"/>
      <c r="FYN327" s="470"/>
      <c r="FYO327" s="470"/>
      <c r="FYP327" s="470"/>
      <c r="FYQ327" s="470"/>
      <c r="FYR327" s="470"/>
      <c r="FYS327" s="470"/>
      <c r="FYT327" s="470"/>
      <c r="FYU327" s="470"/>
      <c r="FYV327" s="470"/>
      <c r="FYW327" s="470"/>
      <c r="FYX327" s="470"/>
      <c r="FYY327" s="470"/>
      <c r="FYZ327" s="470"/>
      <c r="FZA327" s="470"/>
      <c r="FZB327" s="470"/>
      <c r="FZC327" s="470"/>
      <c r="FZD327" s="470"/>
      <c r="FZE327" s="470"/>
      <c r="FZF327" s="470"/>
      <c r="FZG327" s="470"/>
      <c r="FZH327" s="470"/>
      <c r="FZI327" s="470"/>
      <c r="FZJ327" s="470"/>
      <c r="FZK327" s="470"/>
      <c r="FZL327" s="470"/>
      <c r="FZM327" s="470"/>
      <c r="FZN327" s="470"/>
      <c r="FZO327" s="470"/>
      <c r="FZP327" s="470"/>
      <c r="FZQ327" s="470"/>
      <c r="FZR327" s="470"/>
      <c r="FZS327" s="470"/>
      <c r="FZT327" s="470"/>
      <c r="FZU327" s="470"/>
      <c r="FZV327" s="470"/>
      <c r="FZW327" s="470"/>
      <c r="FZX327" s="470"/>
      <c r="FZY327" s="470"/>
      <c r="FZZ327" s="470"/>
      <c r="GAA327" s="470"/>
      <c r="GAB327" s="470"/>
      <c r="GAC327" s="470"/>
      <c r="GAD327" s="470"/>
      <c r="GAE327" s="470"/>
      <c r="GAF327" s="470"/>
      <c r="GAG327" s="470"/>
      <c r="GAH327" s="470"/>
      <c r="GAI327" s="470"/>
      <c r="GAJ327" s="470"/>
      <c r="GAK327" s="470"/>
      <c r="GAL327" s="470"/>
      <c r="GAM327" s="470"/>
      <c r="GAN327" s="470"/>
      <c r="GAO327" s="470"/>
      <c r="GAP327" s="470"/>
      <c r="GAQ327" s="470"/>
      <c r="GAR327" s="470"/>
      <c r="GAS327" s="470"/>
      <c r="GAT327" s="470"/>
      <c r="GAU327" s="470"/>
      <c r="GAV327" s="470"/>
      <c r="GAW327" s="470"/>
      <c r="GAX327" s="470"/>
      <c r="GAY327" s="470"/>
      <c r="GAZ327" s="470"/>
      <c r="GBA327" s="470"/>
      <c r="GBB327" s="470"/>
      <c r="GBC327" s="470"/>
      <c r="GBD327" s="470"/>
      <c r="GBE327" s="470"/>
      <c r="GBF327" s="470"/>
      <c r="GBG327" s="470"/>
      <c r="GBH327" s="470"/>
      <c r="GBI327" s="470"/>
      <c r="GBJ327" s="470"/>
      <c r="GBK327" s="470"/>
      <c r="GBL327" s="470"/>
      <c r="GBM327" s="470"/>
      <c r="GBN327" s="470"/>
      <c r="GBO327" s="470"/>
      <c r="GBP327" s="470"/>
      <c r="GBQ327" s="470"/>
      <c r="GBR327" s="470"/>
      <c r="GBS327" s="470"/>
      <c r="GBT327" s="470"/>
      <c r="GBU327" s="470"/>
      <c r="GBV327" s="470"/>
      <c r="GBW327" s="470"/>
      <c r="GBX327" s="470"/>
      <c r="GBY327" s="470"/>
      <c r="GBZ327" s="470"/>
      <c r="GCA327" s="470"/>
      <c r="GCB327" s="470"/>
      <c r="GCC327" s="470"/>
      <c r="GCD327" s="470"/>
      <c r="GCE327" s="470"/>
      <c r="GCF327" s="470"/>
      <c r="GCG327" s="470"/>
      <c r="GCH327" s="470"/>
      <c r="GCI327" s="470"/>
      <c r="GCJ327" s="470"/>
      <c r="GCK327" s="470"/>
      <c r="GCL327" s="470"/>
      <c r="GCM327" s="470"/>
      <c r="GCN327" s="470"/>
      <c r="GCO327" s="470"/>
      <c r="GCP327" s="470"/>
      <c r="GCQ327" s="470"/>
      <c r="GCR327" s="470"/>
      <c r="GCS327" s="470"/>
      <c r="GCT327" s="470"/>
      <c r="GCU327" s="470"/>
      <c r="GCV327" s="470"/>
      <c r="GCW327" s="470"/>
      <c r="GCX327" s="470"/>
      <c r="GCY327" s="470"/>
      <c r="GCZ327" s="470"/>
      <c r="GDA327" s="470"/>
      <c r="GDB327" s="470"/>
      <c r="GDC327" s="470"/>
      <c r="GDD327" s="470"/>
      <c r="GDE327" s="470"/>
      <c r="GDF327" s="470"/>
      <c r="GDG327" s="470"/>
      <c r="GDH327" s="470"/>
      <c r="GDI327" s="470"/>
      <c r="GDJ327" s="470"/>
      <c r="GDK327" s="470"/>
      <c r="GDL327" s="470"/>
      <c r="GDM327" s="470"/>
      <c r="GDN327" s="470"/>
      <c r="GDO327" s="470"/>
      <c r="GDP327" s="470"/>
      <c r="GDQ327" s="470"/>
      <c r="GDR327" s="470"/>
      <c r="GDS327" s="470"/>
      <c r="GDT327" s="470"/>
      <c r="GDU327" s="470"/>
      <c r="GDV327" s="470"/>
      <c r="GDW327" s="470"/>
      <c r="GDX327" s="470"/>
      <c r="GDY327" s="470"/>
      <c r="GDZ327" s="470"/>
      <c r="GEA327" s="470"/>
      <c r="GEB327" s="470"/>
      <c r="GEC327" s="470"/>
      <c r="GED327" s="470"/>
      <c r="GEE327" s="470"/>
      <c r="GEF327" s="470"/>
      <c r="GEG327" s="470"/>
      <c r="GEH327" s="470"/>
      <c r="GEI327" s="470"/>
      <c r="GEJ327" s="470"/>
      <c r="GEK327" s="470"/>
      <c r="GEL327" s="470"/>
      <c r="GEM327" s="470"/>
      <c r="GEN327" s="470"/>
      <c r="GEO327" s="470"/>
      <c r="GEP327" s="470"/>
      <c r="GEQ327" s="470"/>
      <c r="GER327" s="470"/>
      <c r="GES327" s="470"/>
      <c r="GET327" s="470"/>
      <c r="GEU327" s="470"/>
      <c r="GEV327" s="470"/>
      <c r="GEW327" s="470"/>
      <c r="GEX327" s="470"/>
      <c r="GEY327" s="470"/>
      <c r="GEZ327" s="470"/>
      <c r="GFA327" s="470"/>
      <c r="GFB327" s="470"/>
      <c r="GFC327" s="470"/>
      <c r="GFD327" s="470"/>
      <c r="GFE327" s="470"/>
      <c r="GFF327" s="470"/>
      <c r="GFG327" s="470"/>
      <c r="GFH327" s="470"/>
      <c r="GFI327" s="470"/>
      <c r="GFJ327" s="470"/>
      <c r="GFK327" s="470"/>
      <c r="GFL327" s="470"/>
      <c r="GFM327" s="470"/>
      <c r="GFN327" s="470"/>
      <c r="GFO327" s="470"/>
      <c r="GFP327" s="470"/>
      <c r="GFQ327" s="470"/>
      <c r="GFR327" s="470"/>
      <c r="GFS327" s="470"/>
      <c r="GFT327" s="470"/>
      <c r="GFU327" s="470"/>
      <c r="GFV327" s="470"/>
      <c r="GFW327" s="470"/>
      <c r="GFX327" s="470"/>
      <c r="GFY327" s="470"/>
      <c r="GFZ327" s="470"/>
      <c r="GGA327" s="470"/>
      <c r="GGB327" s="470"/>
      <c r="GGC327" s="470"/>
      <c r="GGD327" s="470"/>
      <c r="GGE327" s="470"/>
      <c r="GGF327" s="470"/>
      <c r="GGG327" s="470"/>
      <c r="GGH327" s="470"/>
      <c r="GGI327" s="470"/>
      <c r="GGJ327" s="470"/>
      <c r="GGK327" s="470"/>
      <c r="GGL327" s="470"/>
      <c r="GGM327" s="470"/>
      <c r="GGN327" s="470"/>
      <c r="GGO327" s="470"/>
      <c r="GGP327" s="470"/>
      <c r="GGQ327" s="470"/>
      <c r="GGR327" s="470"/>
      <c r="GGS327" s="470"/>
      <c r="GGT327" s="470"/>
      <c r="GGU327" s="470"/>
      <c r="GGV327" s="470"/>
      <c r="GGW327" s="470"/>
      <c r="GGX327" s="470"/>
      <c r="GGY327" s="470"/>
      <c r="GGZ327" s="470"/>
      <c r="GHA327" s="470"/>
      <c r="GHB327" s="470"/>
      <c r="GHC327" s="470"/>
      <c r="GHD327" s="470"/>
      <c r="GHE327" s="470"/>
      <c r="GHF327" s="470"/>
      <c r="GHG327" s="470"/>
      <c r="GHH327" s="470"/>
      <c r="GHI327" s="470"/>
      <c r="GHJ327" s="470"/>
      <c r="GHK327" s="470"/>
      <c r="GHL327" s="470"/>
      <c r="GHM327" s="470"/>
      <c r="GHN327" s="470"/>
      <c r="GHO327" s="470"/>
      <c r="GHP327" s="470"/>
      <c r="GHQ327" s="470"/>
      <c r="GHR327" s="470"/>
      <c r="GHS327" s="470"/>
      <c r="GHT327" s="470"/>
      <c r="GHU327" s="470"/>
      <c r="GHV327" s="470"/>
      <c r="GHW327" s="470"/>
      <c r="GHX327" s="470"/>
      <c r="GHY327" s="470"/>
      <c r="GHZ327" s="470"/>
      <c r="GIA327" s="470"/>
      <c r="GIB327" s="470"/>
      <c r="GIC327" s="470"/>
      <c r="GID327" s="470"/>
      <c r="GIE327" s="470"/>
      <c r="GIF327" s="470"/>
      <c r="GIG327" s="470"/>
      <c r="GIH327" s="470"/>
      <c r="GII327" s="470"/>
      <c r="GIJ327" s="470"/>
      <c r="GIK327" s="470"/>
      <c r="GIL327" s="470"/>
      <c r="GIM327" s="470"/>
      <c r="GIN327" s="470"/>
      <c r="GIO327" s="470"/>
      <c r="GIP327" s="470"/>
      <c r="GIQ327" s="470"/>
      <c r="GIR327" s="470"/>
      <c r="GIS327" s="470"/>
      <c r="GIT327" s="470"/>
      <c r="GIU327" s="470"/>
      <c r="GIV327" s="470"/>
      <c r="GIW327" s="470"/>
      <c r="GIX327" s="470"/>
      <c r="GIY327" s="470"/>
      <c r="GIZ327" s="470"/>
      <c r="GJA327" s="470"/>
      <c r="GJB327" s="470"/>
      <c r="GJC327" s="470"/>
      <c r="GJD327" s="470"/>
      <c r="GJE327" s="470"/>
      <c r="GJF327" s="470"/>
      <c r="GJG327" s="470"/>
      <c r="GJH327" s="470"/>
      <c r="GJI327" s="470"/>
      <c r="GJJ327" s="470"/>
      <c r="GJK327" s="470"/>
      <c r="GJL327" s="470"/>
      <c r="GJM327" s="470"/>
      <c r="GJN327" s="470"/>
      <c r="GJO327" s="470"/>
      <c r="GJP327" s="470"/>
      <c r="GJQ327" s="470"/>
      <c r="GJR327" s="470"/>
      <c r="GJS327" s="470"/>
      <c r="GJT327" s="470"/>
      <c r="GJU327" s="470"/>
      <c r="GJV327" s="470"/>
      <c r="GJW327" s="470"/>
      <c r="GJX327" s="470"/>
      <c r="GJY327" s="470"/>
      <c r="GJZ327" s="470"/>
      <c r="GKA327" s="470"/>
      <c r="GKB327" s="470"/>
      <c r="GKC327" s="470"/>
      <c r="GKD327" s="470"/>
      <c r="GKE327" s="470"/>
      <c r="GKF327" s="470"/>
      <c r="GKG327" s="470"/>
      <c r="GKH327" s="470"/>
      <c r="GKI327" s="470"/>
      <c r="GKJ327" s="470"/>
      <c r="GKK327" s="470"/>
      <c r="GKL327" s="470"/>
      <c r="GKM327" s="470"/>
      <c r="GKN327" s="470"/>
      <c r="GKO327" s="470"/>
      <c r="GKP327" s="470"/>
      <c r="GKQ327" s="470"/>
      <c r="GKR327" s="470"/>
      <c r="GKS327" s="470"/>
      <c r="GKT327" s="470"/>
      <c r="GKU327" s="470"/>
      <c r="GKV327" s="470"/>
      <c r="GKW327" s="470"/>
      <c r="GKX327" s="470"/>
      <c r="GKY327" s="470"/>
      <c r="GKZ327" s="470"/>
      <c r="GLA327" s="470"/>
      <c r="GLB327" s="470"/>
      <c r="GLC327" s="470"/>
      <c r="GLD327" s="470"/>
      <c r="GLE327" s="470"/>
      <c r="GLF327" s="470"/>
      <c r="GLG327" s="470"/>
      <c r="GLH327" s="470"/>
      <c r="GLI327" s="470"/>
      <c r="GLJ327" s="470"/>
      <c r="GLK327" s="470"/>
      <c r="GLL327" s="470"/>
      <c r="GLM327" s="470"/>
      <c r="GLN327" s="470"/>
      <c r="GLO327" s="470"/>
      <c r="GLP327" s="470"/>
      <c r="GLQ327" s="470"/>
      <c r="GLR327" s="470"/>
      <c r="GLS327" s="470"/>
      <c r="GLT327" s="470"/>
      <c r="GLU327" s="470"/>
      <c r="GLV327" s="470"/>
      <c r="GLW327" s="470"/>
      <c r="GLX327" s="470"/>
      <c r="GLY327" s="470"/>
      <c r="GLZ327" s="470"/>
      <c r="GMA327" s="470"/>
      <c r="GMB327" s="470"/>
      <c r="GMC327" s="470"/>
      <c r="GMD327" s="470"/>
      <c r="GME327" s="470"/>
      <c r="GMF327" s="470"/>
      <c r="GMG327" s="470"/>
      <c r="GMH327" s="470"/>
      <c r="GMI327" s="470"/>
      <c r="GMJ327" s="470"/>
      <c r="GMK327" s="470"/>
      <c r="GML327" s="470"/>
      <c r="GMM327" s="470"/>
      <c r="GMN327" s="470"/>
      <c r="GMO327" s="470"/>
      <c r="GMP327" s="470"/>
      <c r="GMQ327" s="470"/>
      <c r="GMR327" s="470"/>
      <c r="GMS327" s="470"/>
      <c r="GMT327" s="470"/>
      <c r="GMU327" s="470"/>
      <c r="GMV327" s="470"/>
      <c r="GMW327" s="470"/>
      <c r="GMX327" s="470"/>
      <c r="GMY327" s="470"/>
      <c r="GMZ327" s="470"/>
      <c r="GNA327" s="470"/>
      <c r="GNB327" s="470"/>
      <c r="GNC327" s="470"/>
      <c r="GND327" s="470"/>
      <c r="GNE327" s="470"/>
      <c r="GNF327" s="470"/>
      <c r="GNG327" s="470"/>
      <c r="GNH327" s="470"/>
      <c r="GNI327" s="470"/>
      <c r="GNJ327" s="470"/>
      <c r="GNK327" s="470"/>
      <c r="GNL327" s="470"/>
      <c r="GNM327" s="470"/>
      <c r="GNN327" s="470"/>
      <c r="GNO327" s="470"/>
      <c r="GNP327" s="470"/>
      <c r="GNQ327" s="470"/>
      <c r="GNR327" s="470"/>
      <c r="GNS327" s="470"/>
      <c r="GNT327" s="470"/>
      <c r="GNU327" s="470"/>
      <c r="GNV327" s="470"/>
      <c r="GNW327" s="470"/>
      <c r="GNX327" s="470"/>
      <c r="GNY327" s="470"/>
      <c r="GNZ327" s="470"/>
      <c r="GOA327" s="470"/>
      <c r="GOB327" s="470"/>
      <c r="GOC327" s="470"/>
      <c r="GOD327" s="470"/>
      <c r="GOE327" s="470"/>
      <c r="GOF327" s="470"/>
      <c r="GOG327" s="470"/>
      <c r="GOH327" s="470"/>
      <c r="GOI327" s="470"/>
      <c r="GOJ327" s="470"/>
      <c r="GOK327" s="470"/>
      <c r="GOL327" s="470"/>
      <c r="GOM327" s="470"/>
      <c r="GON327" s="470"/>
      <c r="GOO327" s="470"/>
      <c r="GOP327" s="470"/>
      <c r="GOQ327" s="470"/>
      <c r="GOR327" s="470"/>
      <c r="GOS327" s="470"/>
      <c r="GOT327" s="470"/>
      <c r="GOU327" s="470"/>
      <c r="GOV327" s="470"/>
      <c r="GOW327" s="470"/>
      <c r="GOX327" s="470"/>
      <c r="GOY327" s="470"/>
      <c r="GOZ327" s="470"/>
      <c r="GPA327" s="470"/>
      <c r="GPB327" s="470"/>
      <c r="GPC327" s="470"/>
      <c r="GPD327" s="470"/>
      <c r="GPE327" s="470"/>
      <c r="GPF327" s="470"/>
      <c r="GPG327" s="470"/>
      <c r="GPH327" s="470"/>
      <c r="GPI327" s="470"/>
      <c r="GPJ327" s="470"/>
      <c r="GPK327" s="470"/>
      <c r="GPL327" s="470"/>
      <c r="GPM327" s="470"/>
      <c r="GPN327" s="470"/>
      <c r="GPO327" s="470"/>
      <c r="GPP327" s="470"/>
      <c r="GPQ327" s="470"/>
      <c r="GPR327" s="470"/>
      <c r="GPS327" s="470"/>
      <c r="GPT327" s="470"/>
      <c r="GPU327" s="470"/>
      <c r="GPV327" s="470"/>
      <c r="GPW327" s="470"/>
      <c r="GPX327" s="470"/>
      <c r="GPY327" s="470"/>
      <c r="GPZ327" s="470"/>
      <c r="GQA327" s="470"/>
      <c r="GQB327" s="470"/>
      <c r="GQC327" s="470"/>
      <c r="GQD327" s="470"/>
      <c r="GQE327" s="470"/>
      <c r="GQF327" s="470"/>
      <c r="GQG327" s="470"/>
      <c r="GQH327" s="470"/>
      <c r="GQI327" s="470"/>
      <c r="GQJ327" s="470"/>
      <c r="GQK327" s="470"/>
      <c r="GQL327" s="470"/>
      <c r="GQM327" s="470"/>
      <c r="GQN327" s="470"/>
      <c r="GQO327" s="470"/>
      <c r="GQP327" s="470"/>
      <c r="GQQ327" s="470"/>
      <c r="GQR327" s="470"/>
      <c r="GQS327" s="470"/>
      <c r="GQT327" s="470"/>
      <c r="GQU327" s="470"/>
      <c r="GQV327" s="470"/>
      <c r="GQW327" s="470"/>
      <c r="GQX327" s="470"/>
      <c r="GQY327" s="470"/>
      <c r="GQZ327" s="470"/>
      <c r="GRA327" s="470"/>
      <c r="GRB327" s="470"/>
      <c r="GRC327" s="470"/>
      <c r="GRD327" s="470"/>
      <c r="GRE327" s="470"/>
      <c r="GRF327" s="470"/>
      <c r="GRG327" s="470"/>
      <c r="GRH327" s="470"/>
      <c r="GRI327" s="470"/>
      <c r="GRJ327" s="470"/>
      <c r="GRK327" s="470"/>
      <c r="GRL327" s="470"/>
      <c r="GRM327" s="470"/>
      <c r="GRN327" s="470"/>
      <c r="GRO327" s="470"/>
      <c r="GRP327" s="470"/>
      <c r="GRQ327" s="470"/>
      <c r="GRR327" s="470"/>
      <c r="GRS327" s="470"/>
      <c r="GRT327" s="470"/>
      <c r="GRU327" s="470"/>
      <c r="GRV327" s="470"/>
      <c r="GRW327" s="470"/>
      <c r="GRX327" s="470"/>
      <c r="GRY327" s="470"/>
      <c r="GRZ327" s="470"/>
      <c r="GSA327" s="470"/>
      <c r="GSB327" s="470"/>
      <c r="GSC327" s="470"/>
      <c r="GSD327" s="470"/>
      <c r="GSE327" s="470"/>
      <c r="GSF327" s="470"/>
      <c r="GSG327" s="470"/>
      <c r="GSH327" s="470"/>
      <c r="GSI327" s="470"/>
      <c r="GSJ327" s="470"/>
      <c r="GSK327" s="470"/>
      <c r="GSL327" s="470"/>
      <c r="GSM327" s="470"/>
      <c r="GSN327" s="470"/>
      <c r="GSO327" s="470"/>
      <c r="GSP327" s="470"/>
      <c r="GSQ327" s="470"/>
      <c r="GSR327" s="470"/>
      <c r="GSS327" s="470"/>
      <c r="GST327" s="470"/>
      <c r="GSU327" s="470"/>
      <c r="GSV327" s="470"/>
      <c r="GSW327" s="470"/>
      <c r="GSX327" s="470"/>
      <c r="GSY327" s="470"/>
      <c r="GSZ327" s="470"/>
      <c r="GTA327" s="470"/>
      <c r="GTB327" s="470"/>
      <c r="GTC327" s="470"/>
      <c r="GTD327" s="470"/>
      <c r="GTE327" s="470"/>
      <c r="GTF327" s="470"/>
      <c r="GTG327" s="470"/>
      <c r="GTH327" s="470"/>
      <c r="GTI327" s="470"/>
      <c r="GTJ327" s="470"/>
      <c r="GTK327" s="470"/>
      <c r="GTL327" s="470"/>
      <c r="GTM327" s="470"/>
      <c r="GTN327" s="470"/>
      <c r="GTO327" s="470"/>
      <c r="GTP327" s="470"/>
      <c r="GTQ327" s="470"/>
      <c r="GTR327" s="470"/>
      <c r="GTS327" s="470"/>
      <c r="GTT327" s="470"/>
      <c r="GTU327" s="470"/>
      <c r="GTV327" s="470"/>
      <c r="GTW327" s="470"/>
      <c r="GTX327" s="470"/>
      <c r="GTY327" s="470"/>
      <c r="GTZ327" s="470"/>
      <c r="GUA327" s="470"/>
      <c r="GUB327" s="470"/>
      <c r="GUC327" s="470"/>
      <c r="GUD327" s="470"/>
      <c r="GUE327" s="470"/>
      <c r="GUF327" s="470"/>
      <c r="GUG327" s="470"/>
      <c r="GUH327" s="470"/>
      <c r="GUI327" s="470"/>
      <c r="GUJ327" s="470"/>
      <c r="GUK327" s="470"/>
      <c r="GUL327" s="470"/>
      <c r="GUM327" s="470"/>
      <c r="GUN327" s="470"/>
      <c r="GUO327" s="470"/>
      <c r="GUP327" s="470"/>
      <c r="GUQ327" s="470"/>
      <c r="GUR327" s="470"/>
      <c r="GUS327" s="470"/>
      <c r="GUT327" s="470"/>
      <c r="GUU327" s="470"/>
      <c r="GUV327" s="470"/>
      <c r="GUW327" s="470"/>
      <c r="GUX327" s="470"/>
      <c r="GUY327" s="470"/>
      <c r="GUZ327" s="470"/>
      <c r="GVA327" s="470"/>
      <c r="GVB327" s="470"/>
      <c r="GVC327" s="470"/>
      <c r="GVD327" s="470"/>
      <c r="GVE327" s="470"/>
      <c r="GVF327" s="470"/>
      <c r="GVG327" s="470"/>
      <c r="GVH327" s="470"/>
      <c r="GVI327" s="470"/>
      <c r="GVJ327" s="470"/>
      <c r="GVK327" s="470"/>
      <c r="GVL327" s="470"/>
      <c r="GVM327" s="470"/>
      <c r="GVN327" s="470"/>
      <c r="GVO327" s="470"/>
      <c r="GVP327" s="470"/>
      <c r="GVQ327" s="470"/>
      <c r="GVR327" s="470"/>
      <c r="GVS327" s="470"/>
      <c r="GVT327" s="470"/>
      <c r="GVU327" s="470"/>
      <c r="GVV327" s="470"/>
      <c r="GVW327" s="470"/>
      <c r="GVX327" s="470"/>
      <c r="GVY327" s="470"/>
      <c r="GVZ327" s="470"/>
      <c r="GWA327" s="470"/>
      <c r="GWB327" s="470"/>
      <c r="GWC327" s="470"/>
      <c r="GWD327" s="470"/>
      <c r="GWE327" s="470"/>
      <c r="GWF327" s="470"/>
      <c r="GWG327" s="470"/>
      <c r="GWH327" s="470"/>
      <c r="GWI327" s="470"/>
      <c r="GWJ327" s="470"/>
      <c r="GWK327" s="470"/>
      <c r="GWL327" s="470"/>
      <c r="GWM327" s="470"/>
      <c r="GWN327" s="470"/>
      <c r="GWO327" s="470"/>
      <c r="GWP327" s="470"/>
      <c r="GWQ327" s="470"/>
      <c r="GWR327" s="470"/>
      <c r="GWS327" s="470"/>
      <c r="GWT327" s="470"/>
      <c r="GWU327" s="470"/>
      <c r="GWV327" s="470"/>
      <c r="GWW327" s="470"/>
      <c r="GWX327" s="470"/>
      <c r="GWY327" s="470"/>
      <c r="GWZ327" s="470"/>
      <c r="GXA327" s="470"/>
      <c r="GXB327" s="470"/>
      <c r="GXC327" s="470"/>
      <c r="GXD327" s="470"/>
      <c r="GXE327" s="470"/>
      <c r="GXF327" s="470"/>
      <c r="GXG327" s="470"/>
      <c r="GXH327" s="470"/>
      <c r="GXI327" s="470"/>
      <c r="GXJ327" s="470"/>
      <c r="GXK327" s="470"/>
      <c r="GXL327" s="470"/>
      <c r="GXM327" s="470"/>
      <c r="GXN327" s="470"/>
      <c r="GXO327" s="470"/>
      <c r="GXP327" s="470"/>
      <c r="GXQ327" s="470"/>
      <c r="GXR327" s="470"/>
      <c r="GXS327" s="470"/>
      <c r="GXT327" s="470"/>
      <c r="GXU327" s="470"/>
      <c r="GXV327" s="470"/>
      <c r="GXW327" s="470"/>
      <c r="GXX327" s="470"/>
      <c r="GXY327" s="470"/>
      <c r="GXZ327" s="470"/>
      <c r="GYA327" s="470"/>
      <c r="GYB327" s="470"/>
      <c r="GYC327" s="470"/>
      <c r="GYD327" s="470"/>
      <c r="GYE327" s="470"/>
      <c r="GYF327" s="470"/>
      <c r="GYG327" s="470"/>
      <c r="GYH327" s="470"/>
      <c r="GYI327" s="470"/>
      <c r="GYJ327" s="470"/>
      <c r="GYK327" s="470"/>
      <c r="GYL327" s="470"/>
      <c r="GYM327" s="470"/>
      <c r="GYN327" s="470"/>
      <c r="GYO327" s="470"/>
      <c r="GYP327" s="470"/>
      <c r="GYQ327" s="470"/>
      <c r="GYR327" s="470"/>
      <c r="GYS327" s="470"/>
      <c r="GYT327" s="470"/>
      <c r="GYU327" s="470"/>
      <c r="GYV327" s="470"/>
      <c r="GYW327" s="470"/>
      <c r="GYX327" s="470"/>
      <c r="GYY327" s="470"/>
      <c r="GYZ327" s="470"/>
      <c r="GZA327" s="470"/>
      <c r="GZB327" s="470"/>
      <c r="GZC327" s="470"/>
      <c r="GZD327" s="470"/>
      <c r="GZE327" s="470"/>
      <c r="GZF327" s="470"/>
      <c r="GZG327" s="470"/>
      <c r="GZH327" s="470"/>
      <c r="GZI327" s="470"/>
      <c r="GZJ327" s="470"/>
      <c r="GZK327" s="470"/>
      <c r="GZL327" s="470"/>
      <c r="GZM327" s="470"/>
      <c r="GZN327" s="470"/>
      <c r="GZO327" s="470"/>
      <c r="GZP327" s="470"/>
      <c r="GZQ327" s="470"/>
      <c r="GZR327" s="470"/>
      <c r="GZS327" s="470"/>
      <c r="GZT327" s="470"/>
      <c r="GZU327" s="470"/>
      <c r="GZV327" s="470"/>
      <c r="GZW327" s="470"/>
      <c r="GZX327" s="470"/>
      <c r="GZY327" s="470"/>
      <c r="GZZ327" s="470"/>
      <c r="HAA327" s="470"/>
      <c r="HAB327" s="470"/>
      <c r="HAC327" s="470"/>
      <c r="HAD327" s="470"/>
      <c r="HAE327" s="470"/>
      <c r="HAF327" s="470"/>
      <c r="HAG327" s="470"/>
      <c r="HAH327" s="470"/>
      <c r="HAI327" s="470"/>
      <c r="HAJ327" s="470"/>
      <c r="HAK327" s="470"/>
      <c r="HAL327" s="470"/>
      <c r="HAM327" s="470"/>
      <c r="HAN327" s="470"/>
      <c r="HAO327" s="470"/>
      <c r="HAP327" s="470"/>
      <c r="HAQ327" s="470"/>
      <c r="HAR327" s="470"/>
      <c r="HAS327" s="470"/>
      <c r="HAT327" s="470"/>
      <c r="HAU327" s="470"/>
      <c r="HAV327" s="470"/>
      <c r="HAW327" s="470"/>
      <c r="HAX327" s="470"/>
      <c r="HAY327" s="470"/>
      <c r="HAZ327" s="470"/>
      <c r="HBA327" s="470"/>
      <c r="HBB327" s="470"/>
      <c r="HBC327" s="470"/>
      <c r="HBD327" s="470"/>
      <c r="HBE327" s="470"/>
      <c r="HBF327" s="470"/>
      <c r="HBG327" s="470"/>
      <c r="HBH327" s="470"/>
      <c r="HBI327" s="470"/>
      <c r="HBJ327" s="470"/>
      <c r="HBK327" s="470"/>
      <c r="HBL327" s="470"/>
      <c r="HBM327" s="470"/>
      <c r="HBN327" s="470"/>
      <c r="HBO327" s="470"/>
      <c r="HBP327" s="470"/>
      <c r="HBQ327" s="470"/>
      <c r="HBR327" s="470"/>
      <c r="HBS327" s="470"/>
      <c r="HBT327" s="470"/>
      <c r="HBU327" s="470"/>
      <c r="HBV327" s="470"/>
      <c r="HBW327" s="470"/>
      <c r="HBX327" s="470"/>
      <c r="HBY327" s="470"/>
      <c r="HBZ327" s="470"/>
      <c r="HCA327" s="470"/>
      <c r="HCB327" s="470"/>
      <c r="HCC327" s="470"/>
      <c r="HCD327" s="470"/>
      <c r="HCE327" s="470"/>
      <c r="HCF327" s="470"/>
      <c r="HCG327" s="470"/>
      <c r="HCH327" s="470"/>
      <c r="HCI327" s="470"/>
      <c r="HCJ327" s="470"/>
      <c r="HCK327" s="470"/>
      <c r="HCL327" s="470"/>
      <c r="HCM327" s="470"/>
      <c r="HCN327" s="470"/>
      <c r="HCO327" s="470"/>
      <c r="HCP327" s="470"/>
      <c r="HCQ327" s="470"/>
      <c r="HCR327" s="470"/>
      <c r="HCS327" s="470"/>
      <c r="HCT327" s="470"/>
      <c r="HCU327" s="470"/>
      <c r="HCV327" s="470"/>
      <c r="HCW327" s="470"/>
      <c r="HCX327" s="470"/>
      <c r="HCY327" s="470"/>
      <c r="HCZ327" s="470"/>
      <c r="HDA327" s="470"/>
      <c r="HDB327" s="470"/>
      <c r="HDC327" s="470"/>
      <c r="HDD327" s="470"/>
      <c r="HDE327" s="470"/>
      <c r="HDF327" s="470"/>
      <c r="HDG327" s="470"/>
      <c r="HDH327" s="470"/>
      <c r="HDI327" s="470"/>
      <c r="HDJ327" s="470"/>
      <c r="HDK327" s="470"/>
      <c r="HDL327" s="470"/>
      <c r="HDM327" s="470"/>
      <c r="HDN327" s="470"/>
      <c r="HDO327" s="470"/>
      <c r="HDP327" s="470"/>
      <c r="HDQ327" s="470"/>
      <c r="HDR327" s="470"/>
      <c r="HDS327" s="470"/>
      <c r="HDT327" s="470"/>
      <c r="HDU327" s="470"/>
      <c r="HDV327" s="470"/>
      <c r="HDW327" s="470"/>
      <c r="HDX327" s="470"/>
      <c r="HDY327" s="470"/>
      <c r="HDZ327" s="470"/>
      <c r="HEA327" s="470"/>
      <c r="HEB327" s="470"/>
      <c r="HEC327" s="470"/>
      <c r="HED327" s="470"/>
      <c r="HEE327" s="470"/>
      <c r="HEF327" s="470"/>
      <c r="HEG327" s="470"/>
      <c r="HEH327" s="470"/>
      <c r="HEI327" s="470"/>
      <c r="HEJ327" s="470"/>
      <c r="HEK327" s="470"/>
      <c r="HEL327" s="470"/>
      <c r="HEM327" s="470"/>
      <c r="HEN327" s="470"/>
      <c r="HEO327" s="470"/>
      <c r="HEP327" s="470"/>
      <c r="HEQ327" s="470"/>
      <c r="HER327" s="470"/>
      <c r="HES327" s="470"/>
      <c r="HET327" s="470"/>
      <c r="HEU327" s="470"/>
      <c r="HEV327" s="470"/>
      <c r="HEW327" s="470"/>
      <c r="HEX327" s="470"/>
      <c r="HEY327" s="470"/>
      <c r="HEZ327" s="470"/>
      <c r="HFA327" s="470"/>
      <c r="HFB327" s="470"/>
      <c r="HFC327" s="470"/>
      <c r="HFD327" s="470"/>
      <c r="HFE327" s="470"/>
      <c r="HFF327" s="470"/>
      <c r="HFG327" s="470"/>
      <c r="HFH327" s="470"/>
      <c r="HFI327" s="470"/>
      <c r="HFJ327" s="470"/>
      <c r="HFK327" s="470"/>
      <c r="HFL327" s="470"/>
      <c r="HFM327" s="470"/>
      <c r="HFN327" s="470"/>
      <c r="HFO327" s="470"/>
      <c r="HFP327" s="470"/>
      <c r="HFQ327" s="470"/>
      <c r="HFR327" s="470"/>
      <c r="HFS327" s="470"/>
      <c r="HFT327" s="470"/>
      <c r="HFU327" s="470"/>
      <c r="HFV327" s="470"/>
      <c r="HFW327" s="470"/>
      <c r="HFX327" s="470"/>
      <c r="HFY327" s="470"/>
      <c r="HFZ327" s="470"/>
      <c r="HGA327" s="470"/>
      <c r="HGB327" s="470"/>
      <c r="HGC327" s="470"/>
      <c r="HGD327" s="470"/>
      <c r="HGE327" s="470"/>
      <c r="HGF327" s="470"/>
      <c r="HGG327" s="470"/>
      <c r="HGH327" s="470"/>
      <c r="HGI327" s="470"/>
      <c r="HGJ327" s="470"/>
      <c r="HGK327" s="470"/>
      <c r="HGL327" s="470"/>
      <c r="HGM327" s="470"/>
      <c r="HGN327" s="470"/>
      <c r="HGO327" s="470"/>
      <c r="HGP327" s="470"/>
      <c r="HGQ327" s="470"/>
      <c r="HGR327" s="470"/>
      <c r="HGS327" s="470"/>
      <c r="HGT327" s="470"/>
      <c r="HGU327" s="470"/>
      <c r="HGV327" s="470"/>
      <c r="HGW327" s="470"/>
      <c r="HGX327" s="470"/>
      <c r="HGY327" s="470"/>
      <c r="HGZ327" s="470"/>
      <c r="HHA327" s="470"/>
      <c r="HHB327" s="470"/>
      <c r="HHC327" s="470"/>
      <c r="HHD327" s="470"/>
      <c r="HHE327" s="470"/>
      <c r="HHF327" s="470"/>
      <c r="HHG327" s="470"/>
      <c r="HHH327" s="470"/>
      <c r="HHI327" s="470"/>
      <c r="HHJ327" s="470"/>
      <c r="HHK327" s="470"/>
      <c r="HHL327" s="470"/>
      <c r="HHM327" s="470"/>
      <c r="HHN327" s="470"/>
      <c r="HHO327" s="470"/>
      <c r="HHP327" s="470"/>
      <c r="HHQ327" s="470"/>
      <c r="HHR327" s="470"/>
      <c r="HHS327" s="470"/>
      <c r="HHT327" s="470"/>
      <c r="HHU327" s="470"/>
      <c r="HHV327" s="470"/>
      <c r="HHW327" s="470"/>
      <c r="HHX327" s="470"/>
      <c r="HHY327" s="470"/>
      <c r="HHZ327" s="470"/>
      <c r="HIA327" s="470"/>
      <c r="HIB327" s="470"/>
      <c r="HIC327" s="470"/>
      <c r="HID327" s="470"/>
      <c r="HIE327" s="470"/>
      <c r="HIF327" s="470"/>
      <c r="HIG327" s="470"/>
      <c r="HIH327" s="470"/>
      <c r="HII327" s="470"/>
      <c r="HIJ327" s="470"/>
      <c r="HIK327" s="470"/>
      <c r="HIL327" s="470"/>
      <c r="HIM327" s="470"/>
      <c r="HIN327" s="470"/>
      <c r="HIO327" s="470"/>
      <c r="HIP327" s="470"/>
      <c r="HIQ327" s="470"/>
      <c r="HIR327" s="470"/>
      <c r="HIS327" s="470"/>
      <c r="HIT327" s="470"/>
      <c r="HIU327" s="470"/>
      <c r="HIV327" s="470"/>
      <c r="HIW327" s="470"/>
      <c r="HIX327" s="470"/>
      <c r="HIY327" s="470"/>
      <c r="HIZ327" s="470"/>
      <c r="HJA327" s="470"/>
      <c r="HJB327" s="470"/>
      <c r="HJC327" s="470"/>
      <c r="HJD327" s="470"/>
      <c r="HJE327" s="470"/>
      <c r="HJF327" s="470"/>
      <c r="HJG327" s="470"/>
      <c r="HJH327" s="470"/>
      <c r="HJI327" s="470"/>
      <c r="HJJ327" s="470"/>
      <c r="HJK327" s="470"/>
      <c r="HJL327" s="470"/>
      <c r="HJM327" s="470"/>
      <c r="HJN327" s="470"/>
      <c r="HJO327" s="470"/>
      <c r="HJP327" s="470"/>
      <c r="HJQ327" s="470"/>
      <c r="HJR327" s="470"/>
      <c r="HJS327" s="470"/>
      <c r="HJT327" s="470"/>
      <c r="HJU327" s="470"/>
      <c r="HJV327" s="470"/>
      <c r="HJW327" s="470"/>
      <c r="HJX327" s="470"/>
      <c r="HJY327" s="470"/>
      <c r="HJZ327" s="470"/>
      <c r="HKA327" s="470"/>
      <c r="HKB327" s="470"/>
      <c r="HKC327" s="470"/>
      <c r="HKD327" s="470"/>
      <c r="HKE327" s="470"/>
      <c r="HKF327" s="470"/>
      <c r="HKG327" s="470"/>
      <c r="HKH327" s="470"/>
      <c r="HKI327" s="470"/>
      <c r="HKJ327" s="470"/>
      <c r="HKK327" s="470"/>
      <c r="HKL327" s="470"/>
      <c r="HKM327" s="470"/>
      <c r="HKN327" s="470"/>
      <c r="HKO327" s="470"/>
      <c r="HKP327" s="470"/>
      <c r="HKQ327" s="470"/>
      <c r="HKR327" s="470"/>
      <c r="HKS327" s="470"/>
      <c r="HKT327" s="470"/>
      <c r="HKU327" s="470"/>
      <c r="HKV327" s="470"/>
      <c r="HKW327" s="470"/>
      <c r="HKX327" s="470"/>
      <c r="HKY327" s="470"/>
      <c r="HKZ327" s="470"/>
      <c r="HLA327" s="470"/>
      <c r="HLB327" s="470"/>
      <c r="HLC327" s="470"/>
      <c r="HLD327" s="470"/>
      <c r="HLE327" s="470"/>
      <c r="HLF327" s="470"/>
      <c r="HLG327" s="470"/>
      <c r="HLH327" s="470"/>
      <c r="HLI327" s="470"/>
      <c r="HLJ327" s="470"/>
      <c r="HLK327" s="470"/>
      <c r="HLL327" s="470"/>
      <c r="HLM327" s="470"/>
      <c r="HLN327" s="470"/>
      <c r="HLO327" s="470"/>
      <c r="HLP327" s="470"/>
      <c r="HLQ327" s="470"/>
      <c r="HLR327" s="470"/>
      <c r="HLS327" s="470"/>
      <c r="HLT327" s="470"/>
      <c r="HLU327" s="470"/>
      <c r="HLV327" s="470"/>
      <c r="HLW327" s="470"/>
      <c r="HLX327" s="470"/>
      <c r="HLY327" s="470"/>
      <c r="HLZ327" s="470"/>
      <c r="HMA327" s="470"/>
      <c r="HMB327" s="470"/>
      <c r="HMC327" s="470"/>
      <c r="HMD327" s="470"/>
      <c r="HME327" s="470"/>
      <c r="HMF327" s="470"/>
      <c r="HMG327" s="470"/>
      <c r="HMH327" s="470"/>
      <c r="HMI327" s="470"/>
      <c r="HMJ327" s="470"/>
      <c r="HMK327" s="470"/>
      <c r="HML327" s="470"/>
      <c r="HMM327" s="470"/>
      <c r="HMN327" s="470"/>
      <c r="HMO327" s="470"/>
      <c r="HMP327" s="470"/>
      <c r="HMQ327" s="470"/>
      <c r="HMR327" s="470"/>
      <c r="HMS327" s="470"/>
      <c r="HMT327" s="470"/>
      <c r="HMU327" s="470"/>
      <c r="HMV327" s="470"/>
      <c r="HMW327" s="470"/>
      <c r="HMX327" s="470"/>
      <c r="HMY327" s="470"/>
      <c r="HMZ327" s="470"/>
      <c r="HNA327" s="470"/>
      <c r="HNB327" s="470"/>
      <c r="HNC327" s="470"/>
      <c r="HND327" s="470"/>
      <c r="HNE327" s="470"/>
      <c r="HNF327" s="470"/>
      <c r="HNG327" s="470"/>
      <c r="HNH327" s="470"/>
      <c r="HNI327" s="470"/>
      <c r="HNJ327" s="470"/>
      <c r="HNK327" s="470"/>
      <c r="HNL327" s="470"/>
      <c r="HNM327" s="470"/>
      <c r="HNN327" s="470"/>
      <c r="HNO327" s="470"/>
      <c r="HNP327" s="470"/>
      <c r="HNQ327" s="470"/>
      <c r="HNR327" s="470"/>
      <c r="HNS327" s="470"/>
      <c r="HNT327" s="470"/>
      <c r="HNU327" s="470"/>
      <c r="HNV327" s="470"/>
      <c r="HNW327" s="470"/>
      <c r="HNX327" s="470"/>
      <c r="HNY327" s="470"/>
      <c r="HNZ327" s="470"/>
      <c r="HOA327" s="470"/>
      <c r="HOB327" s="470"/>
      <c r="HOC327" s="470"/>
      <c r="HOD327" s="470"/>
      <c r="HOE327" s="470"/>
      <c r="HOF327" s="470"/>
      <c r="HOG327" s="470"/>
      <c r="HOH327" s="470"/>
      <c r="HOI327" s="470"/>
      <c r="HOJ327" s="470"/>
      <c r="HOK327" s="470"/>
      <c r="HOL327" s="470"/>
      <c r="HOM327" s="470"/>
      <c r="HON327" s="470"/>
      <c r="HOO327" s="470"/>
      <c r="HOP327" s="470"/>
      <c r="HOQ327" s="470"/>
      <c r="HOR327" s="470"/>
      <c r="HOS327" s="470"/>
      <c r="HOT327" s="470"/>
      <c r="HOU327" s="470"/>
      <c r="HOV327" s="470"/>
      <c r="HOW327" s="470"/>
      <c r="HOX327" s="470"/>
      <c r="HOY327" s="470"/>
      <c r="HOZ327" s="470"/>
      <c r="HPA327" s="470"/>
      <c r="HPB327" s="470"/>
      <c r="HPC327" s="470"/>
      <c r="HPD327" s="470"/>
      <c r="HPE327" s="470"/>
      <c r="HPF327" s="470"/>
      <c r="HPG327" s="470"/>
      <c r="HPH327" s="470"/>
      <c r="HPI327" s="470"/>
      <c r="HPJ327" s="470"/>
      <c r="HPK327" s="470"/>
      <c r="HPL327" s="470"/>
      <c r="HPM327" s="470"/>
      <c r="HPN327" s="470"/>
      <c r="HPO327" s="470"/>
      <c r="HPP327" s="470"/>
      <c r="HPQ327" s="470"/>
      <c r="HPR327" s="470"/>
      <c r="HPS327" s="470"/>
      <c r="HPT327" s="470"/>
      <c r="HPU327" s="470"/>
      <c r="HPV327" s="470"/>
      <c r="HPW327" s="470"/>
      <c r="HPX327" s="470"/>
      <c r="HPY327" s="470"/>
      <c r="HPZ327" s="470"/>
      <c r="HQA327" s="470"/>
      <c r="HQB327" s="470"/>
      <c r="HQC327" s="470"/>
      <c r="HQD327" s="470"/>
      <c r="HQE327" s="470"/>
      <c r="HQF327" s="470"/>
      <c r="HQG327" s="470"/>
      <c r="HQH327" s="470"/>
      <c r="HQI327" s="470"/>
      <c r="HQJ327" s="470"/>
      <c r="HQK327" s="470"/>
      <c r="HQL327" s="470"/>
      <c r="HQM327" s="470"/>
      <c r="HQN327" s="470"/>
      <c r="HQO327" s="470"/>
      <c r="HQP327" s="470"/>
      <c r="HQQ327" s="470"/>
      <c r="HQR327" s="470"/>
      <c r="HQS327" s="470"/>
      <c r="HQT327" s="470"/>
      <c r="HQU327" s="470"/>
      <c r="HQV327" s="470"/>
      <c r="HQW327" s="470"/>
      <c r="HQX327" s="470"/>
      <c r="HQY327" s="470"/>
      <c r="HQZ327" s="470"/>
      <c r="HRA327" s="470"/>
      <c r="HRB327" s="470"/>
      <c r="HRC327" s="470"/>
      <c r="HRD327" s="470"/>
      <c r="HRE327" s="470"/>
      <c r="HRF327" s="470"/>
      <c r="HRG327" s="470"/>
      <c r="HRH327" s="470"/>
      <c r="HRI327" s="470"/>
      <c r="HRJ327" s="470"/>
      <c r="HRK327" s="470"/>
      <c r="HRL327" s="470"/>
      <c r="HRM327" s="470"/>
      <c r="HRN327" s="470"/>
      <c r="HRO327" s="470"/>
      <c r="HRP327" s="470"/>
      <c r="HRQ327" s="470"/>
      <c r="HRR327" s="470"/>
      <c r="HRS327" s="470"/>
      <c r="HRT327" s="470"/>
      <c r="HRU327" s="470"/>
      <c r="HRV327" s="470"/>
      <c r="HRW327" s="470"/>
      <c r="HRX327" s="470"/>
      <c r="HRY327" s="470"/>
      <c r="HRZ327" s="470"/>
      <c r="HSA327" s="470"/>
      <c r="HSB327" s="470"/>
      <c r="HSC327" s="470"/>
      <c r="HSD327" s="470"/>
      <c r="HSE327" s="470"/>
      <c r="HSF327" s="470"/>
      <c r="HSG327" s="470"/>
      <c r="HSH327" s="470"/>
      <c r="HSI327" s="470"/>
      <c r="HSJ327" s="470"/>
      <c r="HSK327" s="470"/>
      <c r="HSL327" s="470"/>
      <c r="HSM327" s="470"/>
      <c r="HSN327" s="470"/>
      <c r="HSO327" s="470"/>
      <c r="HSP327" s="470"/>
      <c r="HSQ327" s="470"/>
      <c r="HSR327" s="470"/>
      <c r="HSS327" s="470"/>
      <c r="HST327" s="470"/>
      <c r="HSU327" s="470"/>
      <c r="HSV327" s="470"/>
      <c r="HSW327" s="470"/>
      <c r="HSX327" s="470"/>
      <c r="HSY327" s="470"/>
      <c r="HSZ327" s="470"/>
      <c r="HTA327" s="470"/>
      <c r="HTB327" s="470"/>
      <c r="HTC327" s="470"/>
      <c r="HTD327" s="470"/>
      <c r="HTE327" s="470"/>
      <c r="HTF327" s="470"/>
      <c r="HTG327" s="470"/>
      <c r="HTH327" s="470"/>
      <c r="HTI327" s="470"/>
      <c r="HTJ327" s="470"/>
      <c r="HTK327" s="470"/>
      <c r="HTL327" s="470"/>
      <c r="HTM327" s="470"/>
      <c r="HTN327" s="470"/>
      <c r="HTO327" s="470"/>
      <c r="HTP327" s="470"/>
      <c r="HTQ327" s="470"/>
      <c r="HTR327" s="470"/>
      <c r="HTS327" s="470"/>
      <c r="HTT327" s="470"/>
      <c r="HTU327" s="470"/>
      <c r="HTV327" s="470"/>
      <c r="HTW327" s="470"/>
      <c r="HTX327" s="470"/>
      <c r="HTY327" s="470"/>
      <c r="HTZ327" s="470"/>
      <c r="HUA327" s="470"/>
      <c r="HUB327" s="470"/>
      <c r="HUC327" s="470"/>
      <c r="HUD327" s="470"/>
      <c r="HUE327" s="470"/>
      <c r="HUF327" s="470"/>
      <c r="HUG327" s="470"/>
      <c r="HUH327" s="470"/>
      <c r="HUI327" s="470"/>
      <c r="HUJ327" s="470"/>
      <c r="HUK327" s="470"/>
      <c r="HUL327" s="470"/>
      <c r="HUM327" s="470"/>
      <c r="HUN327" s="470"/>
      <c r="HUO327" s="470"/>
      <c r="HUP327" s="470"/>
      <c r="HUQ327" s="470"/>
      <c r="HUR327" s="470"/>
      <c r="HUS327" s="470"/>
      <c r="HUT327" s="470"/>
      <c r="HUU327" s="470"/>
      <c r="HUV327" s="470"/>
      <c r="HUW327" s="470"/>
      <c r="HUX327" s="470"/>
      <c r="HUY327" s="470"/>
      <c r="HUZ327" s="470"/>
      <c r="HVA327" s="470"/>
      <c r="HVB327" s="470"/>
      <c r="HVC327" s="470"/>
      <c r="HVD327" s="470"/>
      <c r="HVE327" s="470"/>
      <c r="HVF327" s="470"/>
      <c r="HVG327" s="470"/>
      <c r="HVH327" s="470"/>
      <c r="HVI327" s="470"/>
      <c r="HVJ327" s="470"/>
      <c r="HVK327" s="470"/>
      <c r="HVL327" s="470"/>
      <c r="HVM327" s="470"/>
      <c r="HVN327" s="470"/>
      <c r="HVO327" s="470"/>
      <c r="HVP327" s="470"/>
      <c r="HVQ327" s="470"/>
      <c r="HVR327" s="470"/>
      <c r="HVS327" s="470"/>
      <c r="HVT327" s="470"/>
      <c r="HVU327" s="470"/>
      <c r="HVV327" s="470"/>
      <c r="HVW327" s="470"/>
      <c r="HVX327" s="470"/>
      <c r="HVY327" s="470"/>
      <c r="HVZ327" s="470"/>
      <c r="HWA327" s="470"/>
      <c r="HWB327" s="470"/>
      <c r="HWC327" s="470"/>
      <c r="HWD327" s="470"/>
      <c r="HWE327" s="470"/>
      <c r="HWF327" s="470"/>
      <c r="HWG327" s="470"/>
      <c r="HWH327" s="470"/>
      <c r="HWI327" s="470"/>
      <c r="HWJ327" s="470"/>
      <c r="HWK327" s="470"/>
      <c r="HWL327" s="470"/>
      <c r="HWM327" s="470"/>
      <c r="HWN327" s="470"/>
      <c r="HWO327" s="470"/>
      <c r="HWP327" s="470"/>
      <c r="HWQ327" s="470"/>
      <c r="HWR327" s="470"/>
      <c r="HWS327" s="470"/>
      <c r="HWT327" s="470"/>
      <c r="HWU327" s="470"/>
      <c r="HWV327" s="470"/>
      <c r="HWW327" s="470"/>
      <c r="HWX327" s="470"/>
      <c r="HWY327" s="470"/>
      <c r="HWZ327" s="470"/>
      <c r="HXA327" s="470"/>
      <c r="HXB327" s="470"/>
      <c r="HXC327" s="470"/>
      <c r="HXD327" s="470"/>
      <c r="HXE327" s="470"/>
      <c r="HXF327" s="470"/>
      <c r="HXG327" s="470"/>
      <c r="HXH327" s="470"/>
      <c r="HXI327" s="470"/>
      <c r="HXJ327" s="470"/>
      <c r="HXK327" s="470"/>
      <c r="HXL327" s="470"/>
      <c r="HXM327" s="470"/>
      <c r="HXN327" s="470"/>
      <c r="HXO327" s="470"/>
      <c r="HXP327" s="470"/>
      <c r="HXQ327" s="470"/>
      <c r="HXR327" s="470"/>
      <c r="HXS327" s="470"/>
      <c r="HXT327" s="470"/>
      <c r="HXU327" s="470"/>
      <c r="HXV327" s="470"/>
      <c r="HXW327" s="470"/>
      <c r="HXX327" s="470"/>
      <c r="HXY327" s="470"/>
      <c r="HXZ327" s="470"/>
      <c r="HYA327" s="470"/>
      <c r="HYB327" s="470"/>
      <c r="HYC327" s="470"/>
      <c r="HYD327" s="470"/>
      <c r="HYE327" s="470"/>
      <c r="HYF327" s="470"/>
      <c r="HYG327" s="470"/>
      <c r="HYH327" s="470"/>
      <c r="HYI327" s="470"/>
      <c r="HYJ327" s="470"/>
      <c r="HYK327" s="470"/>
      <c r="HYL327" s="470"/>
      <c r="HYM327" s="470"/>
      <c r="HYN327" s="470"/>
      <c r="HYO327" s="470"/>
      <c r="HYP327" s="470"/>
      <c r="HYQ327" s="470"/>
      <c r="HYR327" s="470"/>
      <c r="HYS327" s="470"/>
      <c r="HYT327" s="470"/>
      <c r="HYU327" s="470"/>
      <c r="HYV327" s="470"/>
      <c r="HYW327" s="470"/>
      <c r="HYX327" s="470"/>
      <c r="HYY327" s="470"/>
      <c r="HYZ327" s="470"/>
      <c r="HZA327" s="470"/>
      <c r="HZB327" s="470"/>
      <c r="HZC327" s="470"/>
      <c r="HZD327" s="470"/>
      <c r="HZE327" s="470"/>
      <c r="HZF327" s="470"/>
      <c r="HZG327" s="470"/>
      <c r="HZH327" s="470"/>
      <c r="HZI327" s="470"/>
      <c r="HZJ327" s="470"/>
      <c r="HZK327" s="470"/>
      <c r="HZL327" s="470"/>
      <c r="HZM327" s="470"/>
      <c r="HZN327" s="470"/>
      <c r="HZO327" s="470"/>
      <c r="HZP327" s="470"/>
      <c r="HZQ327" s="470"/>
      <c r="HZR327" s="470"/>
      <c r="HZS327" s="470"/>
      <c r="HZT327" s="470"/>
      <c r="HZU327" s="470"/>
      <c r="HZV327" s="470"/>
      <c r="HZW327" s="470"/>
      <c r="HZX327" s="470"/>
      <c r="HZY327" s="470"/>
      <c r="HZZ327" s="470"/>
      <c r="IAA327" s="470"/>
      <c r="IAB327" s="470"/>
      <c r="IAC327" s="470"/>
      <c r="IAD327" s="470"/>
      <c r="IAE327" s="470"/>
      <c r="IAF327" s="470"/>
      <c r="IAG327" s="470"/>
      <c r="IAH327" s="470"/>
      <c r="IAI327" s="470"/>
      <c r="IAJ327" s="470"/>
      <c r="IAK327" s="470"/>
      <c r="IAL327" s="470"/>
      <c r="IAM327" s="470"/>
      <c r="IAN327" s="470"/>
      <c r="IAO327" s="470"/>
      <c r="IAP327" s="470"/>
      <c r="IAQ327" s="470"/>
      <c r="IAR327" s="470"/>
      <c r="IAS327" s="470"/>
      <c r="IAT327" s="470"/>
      <c r="IAU327" s="470"/>
      <c r="IAV327" s="470"/>
      <c r="IAW327" s="470"/>
      <c r="IAX327" s="470"/>
      <c r="IAY327" s="470"/>
      <c r="IAZ327" s="470"/>
      <c r="IBA327" s="470"/>
      <c r="IBB327" s="470"/>
      <c r="IBC327" s="470"/>
      <c r="IBD327" s="470"/>
      <c r="IBE327" s="470"/>
      <c r="IBF327" s="470"/>
      <c r="IBG327" s="470"/>
      <c r="IBH327" s="470"/>
      <c r="IBI327" s="470"/>
      <c r="IBJ327" s="470"/>
      <c r="IBK327" s="470"/>
      <c r="IBL327" s="470"/>
      <c r="IBM327" s="470"/>
      <c r="IBN327" s="470"/>
      <c r="IBO327" s="470"/>
      <c r="IBP327" s="470"/>
      <c r="IBQ327" s="470"/>
      <c r="IBR327" s="470"/>
      <c r="IBS327" s="470"/>
      <c r="IBT327" s="470"/>
      <c r="IBU327" s="470"/>
      <c r="IBV327" s="470"/>
      <c r="IBW327" s="470"/>
      <c r="IBX327" s="470"/>
      <c r="IBY327" s="470"/>
      <c r="IBZ327" s="470"/>
      <c r="ICA327" s="470"/>
      <c r="ICB327" s="470"/>
      <c r="ICC327" s="470"/>
      <c r="ICD327" s="470"/>
      <c r="ICE327" s="470"/>
      <c r="ICF327" s="470"/>
      <c r="ICG327" s="470"/>
      <c r="ICH327" s="470"/>
      <c r="ICI327" s="470"/>
      <c r="ICJ327" s="470"/>
      <c r="ICK327" s="470"/>
      <c r="ICL327" s="470"/>
      <c r="ICM327" s="470"/>
      <c r="ICN327" s="470"/>
      <c r="ICO327" s="470"/>
      <c r="ICP327" s="470"/>
      <c r="ICQ327" s="470"/>
      <c r="ICR327" s="470"/>
      <c r="ICS327" s="470"/>
      <c r="ICT327" s="470"/>
      <c r="ICU327" s="470"/>
      <c r="ICV327" s="470"/>
      <c r="ICW327" s="470"/>
      <c r="ICX327" s="470"/>
      <c r="ICY327" s="470"/>
      <c r="ICZ327" s="470"/>
      <c r="IDA327" s="470"/>
      <c r="IDB327" s="470"/>
      <c r="IDC327" s="470"/>
      <c r="IDD327" s="470"/>
      <c r="IDE327" s="470"/>
      <c r="IDF327" s="470"/>
      <c r="IDG327" s="470"/>
      <c r="IDH327" s="470"/>
      <c r="IDI327" s="470"/>
      <c r="IDJ327" s="470"/>
      <c r="IDK327" s="470"/>
      <c r="IDL327" s="470"/>
      <c r="IDM327" s="470"/>
      <c r="IDN327" s="470"/>
      <c r="IDO327" s="470"/>
      <c r="IDP327" s="470"/>
      <c r="IDQ327" s="470"/>
      <c r="IDR327" s="470"/>
      <c r="IDS327" s="470"/>
      <c r="IDT327" s="470"/>
      <c r="IDU327" s="470"/>
      <c r="IDV327" s="470"/>
      <c r="IDW327" s="470"/>
      <c r="IDX327" s="470"/>
      <c r="IDY327" s="470"/>
      <c r="IDZ327" s="470"/>
      <c r="IEA327" s="470"/>
      <c r="IEB327" s="470"/>
      <c r="IEC327" s="470"/>
      <c r="IED327" s="470"/>
      <c r="IEE327" s="470"/>
      <c r="IEF327" s="470"/>
      <c r="IEG327" s="470"/>
      <c r="IEH327" s="470"/>
      <c r="IEI327" s="470"/>
      <c r="IEJ327" s="470"/>
      <c r="IEK327" s="470"/>
      <c r="IEL327" s="470"/>
      <c r="IEM327" s="470"/>
      <c r="IEN327" s="470"/>
      <c r="IEO327" s="470"/>
      <c r="IEP327" s="470"/>
      <c r="IEQ327" s="470"/>
      <c r="IER327" s="470"/>
      <c r="IES327" s="470"/>
      <c r="IET327" s="470"/>
      <c r="IEU327" s="470"/>
      <c r="IEV327" s="470"/>
      <c r="IEW327" s="470"/>
      <c r="IEX327" s="470"/>
      <c r="IEY327" s="470"/>
      <c r="IEZ327" s="470"/>
      <c r="IFA327" s="470"/>
      <c r="IFB327" s="470"/>
      <c r="IFC327" s="470"/>
      <c r="IFD327" s="470"/>
      <c r="IFE327" s="470"/>
      <c r="IFF327" s="470"/>
      <c r="IFG327" s="470"/>
      <c r="IFH327" s="470"/>
      <c r="IFI327" s="470"/>
      <c r="IFJ327" s="470"/>
      <c r="IFK327" s="470"/>
      <c r="IFL327" s="470"/>
      <c r="IFM327" s="470"/>
      <c r="IFN327" s="470"/>
      <c r="IFO327" s="470"/>
      <c r="IFP327" s="470"/>
      <c r="IFQ327" s="470"/>
      <c r="IFR327" s="470"/>
      <c r="IFS327" s="470"/>
      <c r="IFT327" s="470"/>
      <c r="IFU327" s="470"/>
      <c r="IFV327" s="470"/>
      <c r="IFW327" s="470"/>
      <c r="IFX327" s="470"/>
      <c r="IFY327" s="470"/>
      <c r="IFZ327" s="470"/>
      <c r="IGA327" s="470"/>
      <c r="IGB327" s="470"/>
      <c r="IGC327" s="470"/>
      <c r="IGD327" s="470"/>
      <c r="IGE327" s="470"/>
      <c r="IGF327" s="470"/>
      <c r="IGG327" s="470"/>
      <c r="IGH327" s="470"/>
      <c r="IGI327" s="470"/>
      <c r="IGJ327" s="470"/>
      <c r="IGK327" s="470"/>
      <c r="IGL327" s="470"/>
      <c r="IGM327" s="470"/>
      <c r="IGN327" s="470"/>
      <c r="IGO327" s="470"/>
      <c r="IGP327" s="470"/>
      <c r="IGQ327" s="470"/>
      <c r="IGR327" s="470"/>
      <c r="IGS327" s="470"/>
      <c r="IGT327" s="470"/>
      <c r="IGU327" s="470"/>
      <c r="IGV327" s="470"/>
      <c r="IGW327" s="470"/>
      <c r="IGX327" s="470"/>
      <c r="IGY327" s="470"/>
      <c r="IGZ327" s="470"/>
      <c r="IHA327" s="470"/>
      <c r="IHB327" s="470"/>
      <c r="IHC327" s="470"/>
      <c r="IHD327" s="470"/>
      <c r="IHE327" s="470"/>
      <c r="IHF327" s="470"/>
      <c r="IHG327" s="470"/>
      <c r="IHH327" s="470"/>
      <c r="IHI327" s="470"/>
      <c r="IHJ327" s="470"/>
      <c r="IHK327" s="470"/>
      <c r="IHL327" s="470"/>
      <c r="IHM327" s="470"/>
      <c r="IHN327" s="470"/>
      <c r="IHO327" s="470"/>
      <c r="IHP327" s="470"/>
      <c r="IHQ327" s="470"/>
      <c r="IHR327" s="470"/>
      <c r="IHS327" s="470"/>
      <c r="IHT327" s="470"/>
      <c r="IHU327" s="470"/>
      <c r="IHV327" s="470"/>
      <c r="IHW327" s="470"/>
      <c r="IHX327" s="470"/>
      <c r="IHY327" s="470"/>
      <c r="IHZ327" s="470"/>
      <c r="IIA327" s="470"/>
      <c r="IIB327" s="470"/>
      <c r="IIC327" s="470"/>
      <c r="IID327" s="470"/>
      <c r="IIE327" s="470"/>
      <c r="IIF327" s="470"/>
      <c r="IIG327" s="470"/>
      <c r="IIH327" s="470"/>
      <c r="III327" s="470"/>
      <c r="IIJ327" s="470"/>
      <c r="IIK327" s="470"/>
      <c r="IIL327" s="470"/>
      <c r="IIM327" s="470"/>
      <c r="IIN327" s="470"/>
      <c r="IIO327" s="470"/>
      <c r="IIP327" s="470"/>
      <c r="IIQ327" s="470"/>
      <c r="IIR327" s="470"/>
      <c r="IIS327" s="470"/>
      <c r="IIT327" s="470"/>
      <c r="IIU327" s="470"/>
      <c r="IIV327" s="470"/>
      <c r="IIW327" s="470"/>
      <c r="IIX327" s="470"/>
      <c r="IIY327" s="470"/>
      <c r="IIZ327" s="470"/>
      <c r="IJA327" s="470"/>
      <c r="IJB327" s="470"/>
      <c r="IJC327" s="470"/>
      <c r="IJD327" s="470"/>
      <c r="IJE327" s="470"/>
      <c r="IJF327" s="470"/>
      <c r="IJG327" s="470"/>
      <c r="IJH327" s="470"/>
      <c r="IJI327" s="470"/>
      <c r="IJJ327" s="470"/>
      <c r="IJK327" s="470"/>
      <c r="IJL327" s="470"/>
      <c r="IJM327" s="470"/>
      <c r="IJN327" s="470"/>
      <c r="IJO327" s="470"/>
      <c r="IJP327" s="470"/>
      <c r="IJQ327" s="470"/>
      <c r="IJR327" s="470"/>
      <c r="IJS327" s="470"/>
      <c r="IJT327" s="470"/>
      <c r="IJU327" s="470"/>
      <c r="IJV327" s="470"/>
      <c r="IJW327" s="470"/>
      <c r="IJX327" s="470"/>
      <c r="IJY327" s="470"/>
      <c r="IJZ327" s="470"/>
      <c r="IKA327" s="470"/>
      <c r="IKB327" s="470"/>
      <c r="IKC327" s="470"/>
      <c r="IKD327" s="470"/>
      <c r="IKE327" s="470"/>
      <c r="IKF327" s="470"/>
      <c r="IKG327" s="470"/>
      <c r="IKH327" s="470"/>
      <c r="IKI327" s="470"/>
      <c r="IKJ327" s="470"/>
      <c r="IKK327" s="470"/>
      <c r="IKL327" s="470"/>
      <c r="IKM327" s="470"/>
      <c r="IKN327" s="470"/>
      <c r="IKO327" s="470"/>
      <c r="IKP327" s="470"/>
      <c r="IKQ327" s="470"/>
      <c r="IKR327" s="470"/>
      <c r="IKS327" s="470"/>
      <c r="IKT327" s="470"/>
      <c r="IKU327" s="470"/>
      <c r="IKV327" s="470"/>
      <c r="IKW327" s="470"/>
      <c r="IKX327" s="470"/>
      <c r="IKY327" s="470"/>
      <c r="IKZ327" s="470"/>
      <c r="ILA327" s="470"/>
      <c r="ILB327" s="470"/>
      <c r="ILC327" s="470"/>
      <c r="ILD327" s="470"/>
      <c r="ILE327" s="470"/>
      <c r="ILF327" s="470"/>
      <c r="ILG327" s="470"/>
      <c r="ILH327" s="470"/>
      <c r="ILI327" s="470"/>
      <c r="ILJ327" s="470"/>
      <c r="ILK327" s="470"/>
      <c r="ILL327" s="470"/>
      <c r="ILM327" s="470"/>
      <c r="ILN327" s="470"/>
      <c r="ILO327" s="470"/>
      <c r="ILP327" s="470"/>
      <c r="ILQ327" s="470"/>
      <c r="ILR327" s="470"/>
      <c r="ILS327" s="470"/>
      <c r="ILT327" s="470"/>
      <c r="ILU327" s="470"/>
      <c r="ILV327" s="470"/>
      <c r="ILW327" s="470"/>
      <c r="ILX327" s="470"/>
      <c r="ILY327" s="470"/>
      <c r="ILZ327" s="470"/>
      <c r="IMA327" s="470"/>
      <c r="IMB327" s="470"/>
      <c r="IMC327" s="470"/>
      <c r="IMD327" s="470"/>
      <c r="IME327" s="470"/>
      <c r="IMF327" s="470"/>
      <c r="IMG327" s="470"/>
      <c r="IMH327" s="470"/>
      <c r="IMI327" s="470"/>
      <c r="IMJ327" s="470"/>
      <c r="IMK327" s="470"/>
      <c r="IML327" s="470"/>
      <c r="IMM327" s="470"/>
      <c r="IMN327" s="470"/>
      <c r="IMO327" s="470"/>
      <c r="IMP327" s="470"/>
      <c r="IMQ327" s="470"/>
      <c r="IMR327" s="470"/>
      <c r="IMS327" s="470"/>
      <c r="IMT327" s="470"/>
      <c r="IMU327" s="470"/>
      <c r="IMV327" s="470"/>
      <c r="IMW327" s="470"/>
      <c r="IMX327" s="470"/>
      <c r="IMY327" s="470"/>
      <c r="IMZ327" s="470"/>
      <c r="INA327" s="470"/>
      <c r="INB327" s="470"/>
      <c r="INC327" s="470"/>
      <c r="IND327" s="470"/>
      <c r="INE327" s="470"/>
      <c r="INF327" s="470"/>
      <c r="ING327" s="470"/>
      <c r="INH327" s="470"/>
      <c r="INI327" s="470"/>
      <c r="INJ327" s="470"/>
      <c r="INK327" s="470"/>
      <c r="INL327" s="470"/>
      <c r="INM327" s="470"/>
      <c r="INN327" s="470"/>
      <c r="INO327" s="470"/>
      <c r="INP327" s="470"/>
      <c r="INQ327" s="470"/>
      <c r="INR327" s="470"/>
      <c r="INS327" s="470"/>
      <c r="INT327" s="470"/>
      <c r="INU327" s="470"/>
      <c r="INV327" s="470"/>
      <c r="INW327" s="470"/>
      <c r="INX327" s="470"/>
      <c r="INY327" s="470"/>
      <c r="INZ327" s="470"/>
      <c r="IOA327" s="470"/>
      <c r="IOB327" s="470"/>
      <c r="IOC327" s="470"/>
      <c r="IOD327" s="470"/>
      <c r="IOE327" s="470"/>
      <c r="IOF327" s="470"/>
      <c r="IOG327" s="470"/>
      <c r="IOH327" s="470"/>
      <c r="IOI327" s="470"/>
      <c r="IOJ327" s="470"/>
      <c r="IOK327" s="470"/>
      <c r="IOL327" s="470"/>
      <c r="IOM327" s="470"/>
      <c r="ION327" s="470"/>
      <c r="IOO327" s="470"/>
      <c r="IOP327" s="470"/>
      <c r="IOQ327" s="470"/>
      <c r="IOR327" s="470"/>
      <c r="IOS327" s="470"/>
      <c r="IOT327" s="470"/>
      <c r="IOU327" s="470"/>
      <c r="IOV327" s="470"/>
      <c r="IOW327" s="470"/>
      <c r="IOX327" s="470"/>
      <c r="IOY327" s="470"/>
      <c r="IOZ327" s="470"/>
      <c r="IPA327" s="470"/>
      <c r="IPB327" s="470"/>
      <c r="IPC327" s="470"/>
      <c r="IPD327" s="470"/>
      <c r="IPE327" s="470"/>
      <c r="IPF327" s="470"/>
      <c r="IPG327" s="470"/>
      <c r="IPH327" s="470"/>
      <c r="IPI327" s="470"/>
      <c r="IPJ327" s="470"/>
      <c r="IPK327" s="470"/>
      <c r="IPL327" s="470"/>
      <c r="IPM327" s="470"/>
      <c r="IPN327" s="470"/>
      <c r="IPO327" s="470"/>
      <c r="IPP327" s="470"/>
      <c r="IPQ327" s="470"/>
      <c r="IPR327" s="470"/>
      <c r="IPS327" s="470"/>
      <c r="IPT327" s="470"/>
      <c r="IPU327" s="470"/>
      <c r="IPV327" s="470"/>
      <c r="IPW327" s="470"/>
      <c r="IPX327" s="470"/>
      <c r="IPY327" s="470"/>
      <c r="IPZ327" s="470"/>
      <c r="IQA327" s="470"/>
      <c r="IQB327" s="470"/>
      <c r="IQC327" s="470"/>
      <c r="IQD327" s="470"/>
      <c r="IQE327" s="470"/>
      <c r="IQF327" s="470"/>
      <c r="IQG327" s="470"/>
      <c r="IQH327" s="470"/>
      <c r="IQI327" s="470"/>
      <c r="IQJ327" s="470"/>
      <c r="IQK327" s="470"/>
      <c r="IQL327" s="470"/>
      <c r="IQM327" s="470"/>
      <c r="IQN327" s="470"/>
      <c r="IQO327" s="470"/>
      <c r="IQP327" s="470"/>
      <c r="IQQ327" s="470"/>
      <c r="IQR327" s="470"/>
      <c r="IQS327" s="470"/>
      <c r="IQT327" s="470"/>
      <c r="IQU327" s="470"/>
      <c r="IQV327" s="470"/>
      <c r="IQW327" s="470"/>
      <c r="IQX327" s="470"/>
      <c r="IQY327" s="470"/>
      <c r="IQZ327" s="470"/>
      <c r="IRA327" s="470"/>
      <c r="IRB327" s="470"/>
      <c r="IRC327" s="470"/>
      <c r="IRD327" s="470"/>
      <c r="IRE327" s="470"/>
      <c r="IRF327" s="470"/>
      <c r="IRG327" s="470"/>
      <c r="IRH327" s="470"/>
      <c r="IRI327" s="470"/>
      <c r="IRJ327" s="470"/>
      <c r="IRK327" s="470"/>
      <c r="IRL327" s="470"/>
      <c r="IRM327" s="470"/>
      <c r="IRN327" s="470"/>
      <c r="IRO327" s="470"/>
      <c r="IRP327" s="470"/>
      <c r="IRQ327" s="470"/>
      <c r="IRR327" s="470"/>
      <c r="IRS327" s="470"/>
      <c r="IRT327" s="470"/>
      <c r="IRU327" s="470"/>
      <c r="IRV327" s="470"/>
      <c r="IRW327" s="470"/>
      <c r="IRX327" s="470"/>
      <c r="IRY327" s="470"/>
      <c r="IRZ327" s="470"/>
      <c r="ISA327" s="470"/>
      <c r="ISB327" s="470"/>
      <c r="ISC327" s="470"/>
      <c r="ISD327" s="470"/>
      <c r="ISE327" s="470"/>
      <c r="ISF327" s="470"/>
      <c r="ISG327" s="470"/>
      <c r="ISH327" s="470"/>
      <c r="ISI327" s="470"/>
      <c r="ISJ327" s="470"/>
      <c r="ISK327" s="470"/>
      <c r="ISL327" s="470"/>
      <c r="ISM327" s="470"/>
      <c r="ISN327" s="470"/>
      <c r="ISO327" s="470"/>
      <c r="ISP327" s="470"/>
      <c r="ISQ327" s="470"/>
      <c r="ISR327" s="470"/>
      <c r="ISS327" s="470"/>
      <c r="IST327" s="470"/>
      <c r="ISU327" s="470"/>
      <c r="ISV327" s="470"/>
      <c r="ISW327" s="470"/>
      <c r="ISX327" s="470"/>
      <c r="ISY327" s="470"/>
      <c r="ISZ327" s="470"/>
      <c r="ITA327" s="470"/>
      <c r="ITB327" s="470"/>
      <c r="ITC327" s="470"/>
      <c r="ITD327" s="470"/>
      <c r="ITE327" s="470"/>
      <c r="ITF327" s="470"/>
      <c r="ITG327" s="470"/>
      <c r="ITH327" s="470"/>
      <c r="ITI327" s="470"/>
      <c r="ITJ327" s="470"/>
      <c r="ITK327" s="470"/>
      <c r="ITL327" s="470"/>
      <c r="ITM327" s="470"/>
      <c r="ITN327" s="470"/>
      <c r="ITO327" s="470"/>
      <c r="ITP327" s="470"/>
      <c r="ITQ327" s="470"/>
      <c r="ITR327" s="470"/>
      <c r="ITS327" s="470"/>
      <c r="ITT327" s="470"/>
      <c r="ITU327" s="470"/>
      <c r="ITV327" s="470"/>
      <c r="ITW327" s="470"/>
      <c r="ITX327" s="470"/>
      <c r="ITY327" s="470"/>
      <c r="ITZ327" s="470"/>
      <c r="IUA327" s="470"/>
      <c r="IUB327" s="470"/>
      <c r="IUC327" s="470"/>
      <c r="IUD327" s="470"/>
      <c r="IUE327" s="470"/>
      <c r="IUF327" s="470"/>
      <c r="IUG327" s="470"/>
      <c r="IUH327" s="470"/>
      <c r="IUI327" s="470"/>
      <c r="IUJ327" s="470"/>
      <c r="IUK327" s="470"/>
      <c r="IUL327" s="470"/>
      <c r="IUM327" s="470"/>
      <c r="IUN327" s="470"/>
      <c r="IUO327" s="470"/>
      <c r="IUP327" s="470"/>
      <c r="IUQ327" s="470"/>
      <c r="IUR327" s="470"/>
      <c r="IUS327" s="470"/>
      <c r="IUT327" s="470"/>
      <c r="IUU327" s="470"/>
      <c r="IUV327" s="470"/>
      <c r="IUW327" s="470"/>
      <c r="IUX327" s="470"/>
      <c r="IUY327" s="470"/>
      <c r="IUZ327" s="470"/>
      <c r="IVA327" s="470"/>
      <c r="IVB327" s="470"/>
      <c r="IVC327" s="470"/>
      <c r="IVD327" s="470"/>
      <c r="IVE327" s="470"/>
      <c r="IVF327" s="470"/>
      <c r="IVG327" s="470"/>
      <c r="IVH327" s="470"/>
      <c r="IVI327" s="470"/>
      <c r="IVJ327" s="470"/>
      <c r="IVK327" s="470"/>
      <c r="IVL327" s="470"/>
      <c r="IVM327" s="470"/>
      <c r="IVN327" s="470"/>
      <c r="IVO327" s="470"/>
      <c r="IVP327" s="470"/>
      <c r="IVQ327" s="470"/>
      <c r="IVR327" s="470"/>
      <c r="IVS327" s="470"/>
      <c r="IVT327" s="470"/>
      <c r="IVU327" s="470"/>
      <c r="IVV327" s="470"/>
      <c r="IVW327" s="470"/>
      <c r="IVX327" s="470"/>
      <c r="IVY327" s="470"/>
      <c r="IVZ327" s="470"/>
      <c r="IWA327" s="470"/>
      <c r="IWB327" s="470"/>
      <c r="IWC327" s="470"/>
      <c r="IWD327" s="470"/>
      <c r="IWE327" s="470"/>
      <c r="IWF327" s="470"/>
      <c r="IWG327" s="470"/>
      <c r="IWH327" s="470"/>
      <c r="IWI327" s="470"/>
      <c r="IWJ327" s="470"/>
      <c r="IWK327" s="470"/>
      <c r="IWL327" s="470"/>
      <c r="IWM327" s="470"/>
      <c r="IWN327" s="470"/>
      <c r="IWO327" s="470"/>
      <c r="IWP327" s="470"/>
      <c r="IWQ327" s="470"/>
      <c r="IWR327" s="470"/>
      <c r="IWS327" s="470"/>
      <c r="IWT327" s="470"/>
      <c r="IWU327" s="470"/>
      <c r="IWV327" s="470"/>
      <c r="IWW327" s="470"/>
      <c r="IWX327" s="470"/>
      <c r="IWY327" s="470"/>
      <c r="IWZ327" s="470"/>
      <c r="IXA327" s="470"/>
      <c r="IXB327" s="470"/>
      <c r="IXC327" s="470"/>
      <c r="IXD327" s="470"/>
      <c r="IXE327" s="470"/>
      <c r="IXF327" s="470"/>
      <c r="IXG327" s="470"/>
      <c r="IXH327" s="470"/>
      <c r="IXI327" s="470"/>
      <c r="IXJ327" s="470"/>
      <c r="IXK327" s="470"/>
      <c r="IXL327" s="470"/>
      <c r="IXM327" s="470"/>
      <c r="IXN327" s="470"/>
      <c r="IXO327" s="470"/>
      <c r="IXP327" s="470"/>
      <c r="IXQ327" s="470"/>
      <c r="IXR327" s="470"/>
      <c r="IXS327" s="470"/>
      <c r="IXT327" s="470"/>
      <c r="IXU327" s="470"/>
      <c r="IXV327" s="470"/>
      <c r="IXW327" s="470"/>
      <c r="IXX327" s="470"/>
      <c r="IXY327" s="470"/>
      <c r="IXZ327" s="470"/>
      <c r="IYA327" s="470"/>
      <c r="IYB327" s="470"/>
      <c r="IYC327" s="470"/>
      <c r="IYD327" s="470"/>
      <c r="IYE327" s="470"/>
      <c r="IYF327" s="470"/>
      <c r="IYG327" s="470"/>
      <c r="IYH327" s="470"/>
      <c r="IYI327" s="470"/>
      <c r="IYJ327" s="470"/>
      <c r="IYK327" s="470"/>
      <c r="IYL327" s="470"/>
      <c r="IYM327" s="470"/>
      <c r="IYN327" s="470"/>
      <c r="IYO327" s="470"/>
      <c r="IYP327" s="470"/>
      <c r="IYQ327" s="470"/>
      <c r="IYR327" s="470"/>
      <c r="IYS327" s="470"/>
      <c r="IYT327" s="470"/>
      <c r="IYU327" s="470"/>
      <c r="IYV327" s="470"/>
      <c r="IYW327" s="470"/>
      <c r="IYX327" s="470"/>
      <c r="IYY327" s="470"/>
      <c r="IYZ327" s="470"/>
      <c r="IZA327" s="470"/>
      <c r="IZB327" s="470"/>
      <c r="IZC327" s="470"/>
      <c r="IZD327" s="470"/>
      <c r="IZE327" s="470"/>
      <c r="IZF327" s="470"/>
      <c r="IZG327" s="470"/>
      <c r="IZH327" s="470"/>
      <c r="IZI327" s="470"/>
      <c r="IZJ327" s="470"/>
      <c r="IZK327" s="470"/>
      <c r="IZL327" s="470"/>
      <c r="IZM327" s="470"/>
      <c r="IZN327" s="470"/>
      <c r="IZO327" s="470"/>
      <c r="IZP327" s="470"/>
      <c r="IZQ327" s="470"/>
      <c r="IZR327" s="470"/>
      <c r="IZS327" s="470"/>
      <c r="IZT327" s="470"/>
      <c r="IZU327" s="470"/>
      <c r="IZV327" s="470"/>
      <c r="IZW327" s="470"/>
      <c r="IZX327" s="470"/>
      <c r="IZY327" s="470"/>
      <c r="IZZ327" s="470"/>
      <c r="JAA327" s="470"/>
      <c r="JAB327" s="470"/>
      <c r="JAC327" s="470"/>
      <c r="JAD327" s="470"/>
      <c r="JAE327" s="470"/>
      <c r="JAF327" s="470"/>
      <c r="JAG327" s="470"/>
      <c r="JAH327" s="470"/>
      <c r="JAI327" s="470"/>
      <c r="JAJ327" s="470"/>
      <c r="JAK327" s="470"/>
      <c r="JAL327" s="470"/>
      <c r="JAM327" s="470"/>
      <c r="JAN327" s="470"/>
      <c r="JAO327" s="470"/>
      <c r="JAP327" s="470"/>
      <c r="JAQ327" s="470"/>
      <c r="JAR327" s="470"/>
      <c r="JAS327" s="470"/>
      <c r="JAT327" s="470"/>
      <c r="JAU327" s="470"/>
      <c r="JAV327" s="470"/>
      <c r="JAW327" s="470"/>
      <c r="JAX327" s="470"/>
      <c r="JAY327" s="470"/>
      <c r="JAZ327" s="470"/>
      <c r="JBA327" s="470"/>
      <c r="JBB327" s="470"/>
      <c r="JBC327" s="470"/>
      <c r="JBD327" s="470"/>
      <c r="JBE327" s="470"/>
      <c r="JBF327" s="470"/>
      <c r="JBG327" s="470"/>
      <c r="JBH327" s="470"/>
      <c r="JBI327" s="470"/>
      <c r="JBJ327" s="470"/>
      <c r="JBK327" s="470"/>
      <c r="JBL327" s="470"/>
      <c r="JBM327" s="470"/>
      <c r="JBN327" s="470"/>
      <c r="JBO327" s="470"/>
      <c r="JBP327" s="470"/>
      <c r="JBQ327" s="470"/>
      <c r="JBR327" s="470"/>
      <c r="JBS327" s="470"/>
      <c r="JBT327" s="470"/>
      <c r="JBU327" s="470"/>
      <c r="JBV327" s="470"/>
      <c r="JBW327" s="470"/>
      <c r="JBX327" s="470"/>
      <c r="JBY327" s="470"/>
      <c r="JBZ327" s="470"/>
      <c r="JCA327" s="470"/>
      <c r="JCB327" s="470"/>
      <c r="JCC327" s="470"/>
      <c r="JCD327" s="470"/>
      <c r="JCE327" s="470"/>
      <c r="JCF327" s="470"/>
      <c r="JCG327" s="470"/>
      <c r="JCH327" s="470"/>
      <c r="JCI327" s="470"/>
      <c r="JCJ327" s="470"/>
      <c r="JCK327" s="470"/>
      <c r="JCL327" s="470"/>
      <c r="JCM327" s="470"/>
      <c r="JCN327" s="470"/>
      <c r="JCO327" s="470"/>
      <c r="JCP327" s="470"/>
      <c r="JCQ327" s="470"/>
      <c r="JCR327" s="470"/>
      <c r="JCS327" s="470"/>
      <c r="JCT327" s="470"/>
      <c r="JCU327" s="470"/>
      <c r="JCV327" s="470"/>
      <c r="JCW327" s="470"/>
      <c r="JCX327" s="470"/>
      <c r="JCY327" s="470"/>
      <c r="JCZ327" s="470"/>
      <c r="JDA327" s="470"/>
      <c r="JDB327" s="470"/>
      <c r="JDC327" s="470"/>
      <c r="JDD327" s="470"/>
      <c r="JDE327" s="470"/>
      <c r="JDF327" s="470"/>
      <c r="JDG327" s="470"/>
      <c r="JDH327" s="470"/>
      <c r="JDI327" s="470"/>
      <c r="JDJ327" s="470"/>
      <c r="JDK327" s="470"/>
      <c r="JDL327" s="470"/>
      <c r="JDM327" s="470"/>
      <c r="JDN327" s="470"/>
      <c r="JDO327" s="470"/>
      <c r="JDP327" s="470"/>
      <c r="JDQ327" s="470"/>
      <c r="JDR327" s="470"/>
      <c r="JDS327" s="470"/>
      <c r="JDT327" s="470"/>
      <c r="JDU327" s="470"/>
      <c r="JDV327" s="470"/>
      <c r="JDW327" s="470"/>
      <c r="JDX327" s="470"/>
      <c r="JDY327" s="470"/>
      <c r="JDZ327" s="470"/>
      <c r="JEA327" s="470"/>
      <c r="JEB327" s="470"/>
      <c r="JEC327" s="470"/>
      <c r="JED327" s="470"/>
      <c r="JEE327" s="470"/>
      <c r="JEF327" s="470"/>
      <c r="JEG327" s="470"/>
      <c r="JEH327" s="470"/>
      <c r="JEI327" s="470"/>
      <c r="JEJ327" s="470"/>
      <c r="JEK327" s="470"/>
      <c r="JEL327" s="470"/>
      <c r="JEM327" s="470"/>
      <c r="JEN327" s="470"/>
      <c r="JEO327" s="470"/>
      <c r="JEP327" s="470"/>
      <c r="JEQ327" s="470"/>
      <c r="JER327" s="470"/>
      <c r="JES327" s="470"/>
      <c r="JET327" s="470"/>
      <c r="JEU327" s="470"/>
      <c r="JEV327" s="470"/>
      <c r="JEW327" s="470"/>
      <c r="JEX327" s="470"/>
      <c r="JEY327" s="470"/>
      <c r="JEZ327" s="470"/>
      <c r="JFA327" s="470"/>
      <c r="JFB327" s="470"/>
      <c r="JFC327" s="470"/>
      <c r="JFD327" s="470"/>
      <c r="JFE327" s="470"/>
      <c r="JFF327" s="470"/>
      <c r="JFG327" s="470"/>
      <c r="JFH327" s="470"/>
      <c r="JFI327" s="470"/>
      <c r="JFJ327" s="470"/>
      <c r="JFK327" s="470"/>
      <c r="JFL327" s="470"/>
      <c r="JFM327" s="470"/>
      <c r="JFN327" s="470"/>
      <c r="JFO327" s="470"/>
      <c r="JFP327" s="470"/>
      <c r="JFQ327" s="470"/>
      <c r="JFR327" s="470"/>
      <c r="JFS327" s="470"/>
      <c r="JFT327" s="470"/>
      <c r="JFU327" s="470"/>
      <c r="JFV327" s="470"/>
      <c r="JFW327" s="470"/>
      <c r="JFX327" s="470"/>
      <c r="JFY327" s="470"/>
      <c r="JFZ327" s="470"/>
      <c r="JGA327" s="470"/>
      <c r="JGB327" s="470"/>
      <c r="JGC327" s="470"/>
      <c r="JGD327" s="470"/>
      <c r="JGE327" s="470"/>
      <c r="JGF327" s="470"/>
      <c r="JGG327" s="470"/>
      <c r="JGH327" s="470"/>
      <c r="JGI327" s="470"/>
      <c r="JGJ327" s="470"/>
      <c r="JGK327" s="470"/>
      <c r="JGL327" s="470"/>
      <c r="JGM327" s="470"/>
      <c r="JGN327" s="470"/>
      <c r="JGO327" s="470"/>
      <c r="JGP327" s="470"/>
      <c r="JGQ327" s="470"/>
      <c r="JGR327" s="470"/>
      <c r="JGS327" s="470"/>
      <c r="JGT327" s="470"/>
      <c r="JGU327" s="470"/>
      <c r="JGV327" s="470"/>
      <c r="JGW327" s="470"/>
      <c r="JGX327" s="470"/>
      <c r="JGY327" s="470"/>
      <c r="JGZ327" s="470"/>
      <c r="JHA327" s="470"/>
      <c r="JHB327" s="470"/>
      <c r="JHC327" s="470"/>
      <c r="JHD327" s="470"/>
      <c r="JHE327" s="470"/>
      <c r="JHF327" s="470"/>
      <c r="JHG327" s="470"/>
      <c r="JHH327" s="470"/>
      <c r="JHI327" s="470"/>
      <c r="JHJ327" s="470"/>
      <c r="JHK327" s="470"/>
      <c r="JHL327" s="470"/>
      <c r="JHM327" s="470"/>
      <c r="JHN327" s="470"/>
      <c r="JHO327" s="470"/>
      <c r="JHP327" s="470"/>
      <c r="JHQ327" s="470"/>
      <c r="JHR327" s="470"/>
      <c r="JHS327" s="470"/>
      <c r="JHT327" s="470"/>
      <c r="JHU327" s="470"/>
      <c r="JHV327" s="470"/>
      <c r="JHW327" s="470"/>
      <c r="JHX327" s="470"/>
      <c r="JHY327" s="470"/>
      <c r="JHZ327" s="470"/>
      <c r="JIA327" s="470"/>
      <c r="JIB327" s="470"/>
      <c r="JIC327" s="470"/>
      <c r="JID327" s="470"/>
      <c r="JIE327" s="470"/>
      <c r="JIF327" s="470"/>
      <c r="JIG327" s="470"/>
      <c r="JIH327" s="470"/>
      <c r="JII327" s="470"/>
      <c r="JIJ327" s="470"/>
      <c r="JIK327" s="470"/>
      <c r="JIL327" s="470"/>
      <c r="JIM327" s="470"/>
      <c r="JIN327" s="470"/>
      <c r="JIO327" s="470"/>
      <c r="JIP327" s="470"/>
      <c r="JIQ327" s="470"/>
      <c r="JIR327" s="470"/>
      <c r="JIS327" s="470"/>
      <c r="JIT327" s="470"/>
      <c r="JIU327" s="470"/>
      <c r="JIV327" s="470"/>
      <c r="JIW327" s="470"/>
      <c r="JIX327" s="470"/>
      <c r="JIY327" s="470"/>
      <c r="JIZ327" s="470"/>
      <c r="JJA327" s="470"/>
      <c r="JJB327" s="470"/>
      <c r="JJC327" s="470"/>
      <c r="JJD327" s="470"/>
      <c r="JJE327" s="470"/>
      <c r="JJF327" s="470"/>
      <c r="JJG327" s="470"/>
      <c r="JJH327" s="470"/>
      <c r="JJI327" s="470"/>
      <c r="JJJ327" s="470"/>
      <c r="JJK327" s="470"/>
      <c r="JJL327" s="470"/>
      <c r="JJM327" s="470"/>
      <c r="JJN327" s="470"/>
      <c r="JJO327" s="470"/>
      <c r="JJP327" s="470"/>
      <c r="JJQ327" s="470"/>
      <c r="JJR327" s="470"/>
      <c r="JJS327" s="470"/>
      <c r="JJT327" s="470"/>
      <c r="JJU327" s="470"/>
      <c r="JJV327" s="470"/>
      <c r="JJW327" s="470"/>
      <c r="JJX327" s="470"/>
      <c r="JJY327" s="470"/>
      <c r="JJZ327" s="470"/>
      <c r="JKA327" s="470"/>
      <c r="JKB327" s="470"/>
      <c r="JKC327" s="470"/>
      <c r="JKD327" s="470"/>
      <c r="JKE327" s="470"/>
      <c r="JKF327" s="470"/>
      <c r="JKG327" s="470"/>
      <c r="JKH327" s="470"/>
      <c r="JKI327" s="470"/>
      <c r="JKJ327" s="470"/>
      <c r="JKK327" s="470"/>
      <c r="JKL327" s="470"/>
      <c r="JKM327" s="470"/>
      <c r="JKN327" s="470"/>
      <c r="JKO327" s="470"/>
      <c r="JKP327" s="470"/>
      <c r="JKQ327" s="470"/>
      <c r="JKR327" s="470"/>
      <c r="JKS327" s="470"/>
      <c r="JKT327" s="470"/>
      <c r="JKU327" s="470"/>
      <c r="JKV327" s="470"/>
      <c r="JKW327" s="470"/>
      <c r="JKX327" s="470"/>
      <c r="JKY327" s="470"/>
      <c r="JKZ327" s="470"/>
      <c r="JLA327" s="470"/>
      <c r="JLB327" s="470"/>
      <c r="JLC327" s="470"/>
      <c r="JLD327" s="470"/>
      <c r="JLE327" s="470"/>
      <c r="JLF327" s="470"/>
      <c r="JLG327" s="470"/>
      <c r="JLH327" s="470"/>
      <c r="JLI327" s="470"/>
      <c r="JLJ327" s="470"/>
      <c r="JLK327" s="470"/>
      <c r="JLL327" s="470"/>
      <c r="JLM327" s="470"/>
      <c r="JLN327" s="470"/>
      <c r="JLO327" s="470"/>
      <c r="JLP327" s="470"/>
      <c r="JLQ327" s="470"/>
      <c r="JLR327" s="470"/>
      <c r="JLS327" s="470"/>
      <c r="JLT327" s="470"/>
      <c r="JLU327" s="470"/>
      <c r="JLV327" s="470"/>
      <c r="JLW327" s="470"/>
      <c r="JLX327" s="470"/>
      <c r="JLY327" s="470"/>
      <c r="JLZ327" s="470"/>
      <c r="JMA327" s="470"/>
      <c r="JMB327" s="470"/>
      <c r="JMC327" s="470"/>
      <c r="JMD327" s="470"/>
      <c r="JME327" s="470"/>
      <c r="JMF327" s="470"/>
      <c r="JMG327" s="470"/>
      <c r="JMH327" s="470"/>
      <c r="JMI327" s="470"/>
      <c r="JMJ327" s="470"/>
      <c r="JMK327" s="470"/>
      <c r="JML327" s="470"/>
      <c r="JMM327" s="470"/>
      <c r="JMN327" s="470"/>
      <c r="JMO327" s="470"/>
      <c r="JMP327" s="470"/>
      <c r="JMQ327" s="470"/>
      <c r="JMR327" s="470"/>
      <c r="JMS327" s="470"/>
      <c r="JMT327" s="470"/>
      <c r="JMU327" s="470"/>
      <c r="JMV327" s="470"/>
      <c r="JMW327" s="470"/>
      <c r="JMX327" s="470"/>
      <c r="JMY327" s="470"/>
      <c r="JMZ327" s="470"/>
      <c r="JNA327" s="470"/>
      <c r="JNB327" s="470"/>
      <c r="JNC327" s="470"/>
      <c r="JND327" s="470"/>
      <c r="JNE327" s="470"/>
      <c r="JNF327" s="470"/>
      <c r="JNG327" s="470"/>
      <c r="JNH327" s="470"/>
      <c r="JNI327" s="470"/>
      <c r="JNJ327" s="470"/>
      <c r="JNK327" s="470"/>
      <c r="JNL327" s="470"/>
      <c r="JNM327" s="470"/>
      <c r="JNN327" s="470"/>
      <c r="JNO327" s="470"/>
      <c r="JNP327" s="470"/>
      <c r="JNQ327" s="470"/>
      <c r="JNR327" s="470"/>
      <c r="JNS327" s="470"/>
      <c r="JNT327" s="470"/>
      <c r="JNU327" s="470"/>
      <c r="JNV327" s="470"/>
      <c r="JNW327" s="470"/>
      <c r="JNX327" s="470"/>
      <c r="JNY327" s="470"/>
      <c r="JNZ327" s="470"/>
      <c r="JOA327" s="470"/>
      <c r="JOB327" s="470"/>
      <c r="JOC327" s="470"/>
      <c r="JOD327" s="470"/>
      <c r="JOE327" s="470"/>
      <c r="JOF327" s="470"/>
      <c r="JOG327" s="470"/>
      <c r="JOH327" s="470"/>
      <c r="JOI327" s="470"/>
      <c r="JOJ327" s="470"/>
      <c r="JOK327" s="470"/>
      <c r="JOL327" s="470"/>
      <c r="JOM327" s="470"/>
      <c r="JON327" s="470"/>
      <c r="JOO327" s="470"/>
      <c r="JOP327" s="470"/>
      <c r="JOQ327" s="470"/>
      <c r="JOR327" s="470"/>
      <c r="JOS327" s="470"/>
      <c r="JOT327" s="470"/>
      <c r="JOU327" s="470"/>
      <c r="JOV327" s="470"/>
      <c r="JOW327" s="470"/>
      <c r="JOX327" s="470"/>
      <c r="JOY327" s="470"/>
      <c r="JOZ327" s="470"/>
      <c r="JPA327" s="470"/>
      <c r="JPB327" s="470"/>
      <c r="JPC327" s="470"/>
      <c r="JPD327" s="470"/>
      <c r="JPE327" s="470"/>
      <c r="JPF327" s="470"/>
      <c r="JPG327" s="470"/>
      <c r="JPH327" s="470"/>
      <c r="JPI327" s="470"/>
      <c r="JPJ327" s="470"/>
      <c r="JPK327" s="470"/>
      <c r="JPL327" s="470"/>
      <c r="JPM327" s="470"/>
      <c r="JPN327" s="470"/>
      <c r="JPO327" s="470"/>
      <c r="JPP327" s="470"/>
      <c r="JPQ327" s="470"/>
      <c r="JPR327" s="470"/>
      <c r="JPS327" s="470"/>
      <c r="JPT327" s="470"/>
      <c r="JPU327" s="470"/>
      <c r="JPV327" s="470"/>
      <c r="JPW327" s="470"/>
      <c r="JPX327" s="470"/>
      <c r="JPY327" s="470"/>
      <c r="JPZ327" s="470"/>
      <c r="JQA327" s="470"/>
      <c r="JQB327" s="470"/>
      <c r="JQC327" s="470"/>
      <c r="JQD327" s="470"/>
      <c r="JQE327" s="470"/>
      <c r="JQF327" s="470"/>
      <c r="JQG327" s="470"/>
      <c r="JQH327" s="470"/>
      <c r="JQI327" s="470"/>
      <c r="JQJ327" s="470"/>
      <c r="JQK327" s="470"/>
      <c r="JQL327" s="470"/>
      <c r="JQM327" s="470"/>
      <c r="JQN327" s="470"/>
      <c r="JQO327" s="470"/>
      <c r="JQP327" s="470"/>
      <c r="JQQ327" s="470"/>
      <c r="JQR327" s="470"/>
      <c r="JQS327" s="470"/>
      <c r="JQT327" s="470"/>
      <c r="JQU327" s="470"/>
      <c r="JQV327" s="470"/>
      <c r="JQW327" s="470"/>
      <c r="JQX327" s="470"/>
      <c r="JQY327" s="470"/>
      <c r="JQZ327" s="470"/>
      <c r="JRA327" s="470"/>
      <c r="JRB327" s="470"/>
      <c r="JRC327" s="470"/>
      <c r="JRD327" s="470"/>
      <c r="JRE327" s="470"/>
      <c r="JRF327" s="470"/>
      <c r="JRG327" s="470"/>
      <c r="JRH327" s="470"/>
      <c r="JRI327" s="470"/>
      <c r="JRJ327" s="470"/>
      <c r="JRK327" s="470"/>
      <c r="JRL327" s="470"/>
      <c r="JRM327" s="470"/>
      <c r="JRN327" s="470"/>
      <c r="JRO327" s="470"/>
      <c r="JRP327" s="470"/>
      <c r="JRQ327" s="470"/>
      <c r="JRR327" s="470"/>
      <c r="JRS327" s="470"/>
      <c r="JRT327" s="470"/>
      <c r="JRU327" s="470"/>
      <c r="JRV327" s="470"/>
      <c r="JRW327" s="470"/>
      <c r="JRX327" s="470"/>
      <c r="JRY327" s="470"/>
      <c r="JRZ327" s="470"/>
      <c r="JSA327" s="470"/>
      <c r="JSB327" s="470"/>
      <c r="JSC327" s="470"/>
      <c r="JSD327" s="470"/>
      <c r="JSE327" s="470"/>
      <c r="JSF327" s="470"/>
      <c r="JSG327" s="470"/>
      <c r="JSH327" s="470"/>
      <c r="JSI327" s="470"/>
      <c r="JSJ327" s="470"/>
      <c r="JSK327" s="470"/>
      <c r="JSL327" s="470"/>
      <c r="JSM327" s="470"/>
      <c r="JSN327" s="470"/>
      <c r="JSO327" s="470"/>
      <c r="JSP327" s="470"/>
      <c r="JSQ327" s="470"/>
      <c r="JSR327" s="470"/>
      <c r="JSS327" s="470"/>
      <c r="JST327" s="470"/>
      <c r="JSU327" s="470"/>
      <c r="JSV327" s="470"/>
      <c r="JSW327" s="470"/>
      <c r="JSX327" s="470"/>
      <c r="JSY327" s="470"/>
      <c r="JSZ327" s="470"/>
      <c r="JTA327" s="470"/>
      <c r="JTB327" s="470"/>
      <c r="JTC327" s="470"/>
      <c r="JTD327" s="470"/>
      <c r="JTE327" s="470"/>
      <c r="JTF327" s="470"/>
      <c r="JTG327" s="470"/>
      <c r="JTH327" s="470"/>
      <c r="JTI327" s="470"/>
      <c r="JTJ327" s="470"/>
      <c r="JTK327" s="470"/>
      <c r="JTL327" s="470"/>
      <c r="JTM327" s="470"/>
      <c r="JTN327" s="470"/>
      <c r="JTO327" s="470"/>
      <c r="JTP327" s="470"/>
      <c r="JTQ327" s="470"/>
      <c r="JTR327" s="470"/>
      <c r="JTS327" s="470"/>
      <c r="JTT327" s="470"/>
      <c r="JTU327" s="470"/>
      <c r="JTV327" s="470"/>
      <c r="JTW327" s="470"/>
      <c r="JTX327" s="470"/>
      <c r="JTY327" s="470"/>
      <c r="JTZ327" s="470"/>
      <c r="JUA327" s="470"/>
      <c r="JUB327" s="470"/>
      <c r="JUC327" s="470"/>
      <c r="JUD327" s="470"/>
      <c r="JUE327" s="470"/>
      <c r="JUF327" s="470"/>
      <c r="JUG327" s="470"/>
      <c r="JUH327" s="470"/>
      <c r="JUI327" s="470"/>
      <c r="JUJ327" s="470"/>
      <c r="JUK327" s="470"/>
      <c r="JUL327" s="470"/>
      <c r="JUM327" s="470"/>
      <c r="JUN327" s="470"/>
      <c r="JUO327" s="470"/>
      <c r="JUP327" s="470"/>
      <c r="JUQ327" s="470"/>
      <c r="JUR327" s="470"/>
      <c r="JUS327" s="470"/>
      <c r="JUT327" s="470"/>
      <c r="JUU327" s="470"/>
      <c r="JUV327" s="470"/>
      <c r="JUW327" s="470"/>
      <c r="JUX327" s="470"/>
      <c r="JUY327" s="470"/>
      <c r="JUZ327" s="470"/>
      <c r="JVA327" s="470"/>
      <c r="JVB327" s="470"/>
      <c r="JVC327" s="470"/>
      <c r="JVD327" s="470"/>
      <c r="JVE327" s="470"/>
      <c r="JVF327" s="470"/>
      <c r="JVG327" s="470"/>
      <c r="JVH327" s="470"/>
      <c r="JVI327" s="470"/>
      <c r="JVJ327" s="470"/>
      <c r="JVK327" s="470"/>
      <c r="JVL327" s="470"/>
      <c r="JVM327" s="470"/>
      <c r="JVN327" s="470"/>
      <c r="JVO327" s="470"/>
      <c r="JVP327" s="470"/>
      <c r="JVQ327" s="470"/>
      <c r="JVR327" s="470"/>
      <c r="JVS327" s="470"/>
      <c r="JVT327" s="470"/>
      <c r="JVU327" s="470"/>
      <c r="JVV327" s="470"/>
      <c r="JVW327" s="470"/>
      <c r="JVX327" s="470"/>
      <c r="JVY327" s="470"/>
      <c r="JVZ327" s="470"/>
      <c r="JWA327" s="470"/>
      <c r="JWB327" s="470"/>
      <c r="JWC327" s="470"/>
      <c r="JWD327" s="470"/>
      <c r="JWE327" s="470"/>
      <c r="JWF327" s="470"/>
      <c r="JWG327" s="470"/>
      <c r="JWH327" s="470"/>
      <c r="JWI327" s="470"/>
      <c r="JWJ327" s="470"/>
      <c r="JWK327" s="470"/>
      <c r="JWL327" s="470"/>
      <c r="JWM327" s="470"/>
      <c r="JWN327" s="470"/>
      <c r="JWO327" s="470"/>
      <c r="JWP327" s="470"/>
      <c r="JWQ327" s="470"/>
      <c r="JWR327" s="470"/>
      <c r="JWS327" s="470"/>
      <c r="JWT327" s="470"/>
      <c r="JWU327" s="470"/>
      <c r="JWV327" s="470"/>
      <c r="JWW327" s="470"/>
      <c r="JWX327" s="470"/>
      <c r="JWY327" s="470"/>
      <c r="JWZ327" s="470"/>
      <c r="JXA327" s="470"/>
      <c r="JXB327" s="470"/>
      <c r="JXC327" s="470"/>
      <c r="JXD327" s="470"/>
      <c r="JXE327" s="470"/>
      <c r="JXF327" s="470"/>
      <c r="JXG327" s="470"/>
      <c r="JXH327" s="470"/>
      <c r="JXI327" s="470"/>
      <c r="JXJ327" s="470"/>
      <c r="JXK327" s="470"/>
      <c r="JXL327" s="470"/>
      <c r="JXM327" s="470"/>
      <c r="JXN327" s="470"/>
      <c r="JXO327" s="470"/>
      <c r="JXP327" s="470"/>
      <c r="JXQ327" s="470"/>
      <c r="JXR327" s="470"/>
      <c r="JXS327" s="470"/>
      <c r="JXT327" s="470"/>
      <c r="JXU327" s="470"/>
      <c r="JXV327" s="470"/>
      <c r="JXW327" s="470"/>
      <c r="JXX327" s="470"/>
      <c r="JXY327" s="470"/>
      <c r="JXZ327" s="470"/>
      <c r="JYA327" s="470"/>
      <c r="JYB327" s="470"/>
      <c r="JYC327" s="470"/>
      <c r="JYD327" s="470"/>
      <c r="JYE327" s="470"/>
      <c r="JYF327" s="470"/>
      <c r="JYG327" s="470"/>
      <c r="JYH327" s="470"/>
      <c r="JYI327" s="470"/>
      <c r="JYJ327" s="470"/>
      <c r="JYK327" s="470"/>
      <c r="JYL327" s="470"/>
      <c r="JYM327" s="470"/>
      <c r="JYN327" s="470"/>
      <c r="JYO327" s="470"/>
      <c r="JYP327" s="470"/>
      <c r="JYQ327" s="470"/>
      <c r="JYR327" s="470"/>
      <c r="JYS327" s="470"/>
      <c r="JYT327" s="470"/>
      <c r="JYU327" s="470"/>
      <c r="JYV327" s="470"/>
      <c r="JYW327" s="470"/>
      <c r="JYX327" s="470"/>
      <c r="JYY327" s="470"/>
      <c r="JYZ327" s="470"/>
      <c r="JZA327" s="470"/>
      <c r="JZB327" s="470"/>
      <c r="JZC327" s="470"/>
      <c r="JZD327" s="470"/>
      <c r="JZE327" s="470"/>
      <c r="JZF327" s="470"/>
      <c r="JZG327" s="470"/>
      <c r="JZH327" s="470"/>
      <c r="JZI327" s="470"/>
      <c r="JZJ327" s="470"/>
      <c r="JZK327" s="470"/>
      <c r="JZL327" s="470"/>
      <c r="JZM327" s="470"/>
      <c r="JZN327" s="470"/>
      <c r="JZO327" s="470"/>
      <c r="JZP327" s="470"/>
      <c r="JZQ327" s="470"/>
      <c r="JZR327" s="470"/>
      <c r="JZS327" s="470"/>
      <c r="JZT327" s="470"/>
      <c r="JZU327" s="470"/>
      <c r="JZV327" s="470"/>
      <c r="JZW327" s="470"/>
      <c r="JZX327" s="470"/>
      <c r="JZY327" s="470"/>
      <c r="JZZ327" s="470"/>
      <c r="KAA327" s="470"/>
      <c r="KAB327" s="470"/>
      <c r="KAC327" s="470"/>
      <c r="KAD327" s="470"/>
      <c r="KAE327" s="470"/>
      <c r="KAF327" s="470"/>
      <c r="KAG327" s="470"/>
      <c r="KAH327" s="470"/>
      <c r="KAI327" s="470"/>
      <c r="KAJ327" s="470"/>
      <c r="KAK327" s="470"/>
      <c r="KAL327" s="470"/>
      <c r="KAM327" s="470"/>
      <c r="KAN327" s="470"/>
      <c r="KAO327" s="470"/>
      <c r="KAP327" s="470"/>
      <c r="KAQ327" s="470"/>
      <c r="KAR327" s="470"/>
      <c r="KAS327" s="470"/>
      <c r="KAT327" s="470"/>
      <c r="KAU327" s="470"/>
      <c r="KAV327" s="470"/>
      <c r="KAW327" s="470"/>
      <c r="KAX327" s="470"/>
      <c r="KAY327" s="470"/>
      <c r="KAZ327" s="470"/>
      <c r="KBA327" s="470"/>
      <c r="KBB327" s="470"/>
      <c r="KBC327" s="470"/>
      <c r="KBD327" s="470"/>
      <c r="KBE327" s="470"/>
      <c r="KBF327" s="470"/>
      <c r="KBG327" s="470"/>
      <c r="KBH327" s="470"/>
      <c r="KBI327" s="470"/>
      <c r="KBJ327" s="470"/>
      <c r="KBK327" s="470"/>
      <c r="KBL327" s="470"/>
      <c r="KBM327" s="470"/>
      <c r="KBN327" s="470"/>
      <c r="KBO327" s="470"/>
      <c r="KBP327" s="470"/>
      <c r="KBQ327" s="470"/>
      <c r="KBR327" s="470"/>
      <c r="KBS327" s="470"/>
      <c r="KBT327" s="470"/>
      <c r="KBU327" s="470"/>
      <c r="KBV327" s="470"/>
      <c r="KBW327" s="470"/>
      <c r="KBX327" s="470"/>
      <c r="KBY327" s="470"/>
      <c r="KBZ327" s="470"/>
      <c r="KCA327" s="470"/>
      <c r="KCB327" s="470"/>
      <c r="KCC327" s="470"/>
      <c r="KCD327" s="470"/>
      <c r="KCE327" s="470"/>
      <c r="KCF327" s="470"/>
      <c r="KCG327" s="470"/>
      <c r="KCH327" s="470"/>
      <c r="KCI327" s="470"/>
      <c r="KCJ327" s="470"/>
      <c r="KCK327" s="470"/>
      <c r="KCL327" s="470"/>
      <c r="KCM327" s="470"/>
      <c r="KCN327" s="470"/>
      <c r="KCO327" s="470"/>
      <c r="KCP327" s="470"/>
      <c r="KCQ327" s="470"/>
      <c r="KCR327" s="470"/>
      <c r="KCS327" s="470"/>
      <c r="KCT327" s="470"/>
      <c r="KCU327" s="470"/>
      <c r="KCV327" s="470"/>
      <c r="KCW327" s="470"/>
      <c r="KCX327" s="470"/>
      <c r="KCY327" s="470"/>
      <c r="KCZ327" s="470"/>
      <c r="KDA327" s="470"/>
      <c r="KDB327" s="470"/>
      <c r="KDC327" s="470"/>
      <c r="KDD327" s="470"/>
      <c r="KDE327" s="470"/>
      <c r="KDF327" s="470"/>
      <c r="KDG327" s="470"/>
      <c r="KDH327" s="470"/>
      <c r="KDI327" s="470"/>
      <c r="KDJ327" s="470"/>
      <c r="KDK327" s="470"/>
      <c r="KDL327" s="470"/>
      <c r="KDM327" s="470"/>
      <c r="KDN327" s="470"/>
      <c r="KDO327" s="470"/>
      <c r="KDP327" s="470"/>
      <c r="KDQ327" s="470"/>
      <c r="KDR327" s="470"/>
      <c r="KDS327" s="470"/>
      <c r="KDT327" s="470"/>
      <c r="KDU327" s="470"/>
      <c r="KDV327" s="470"/>
      <c r="KDW327" s="470"/>
      <c r="KDX327" s="470"/>
      <c r="KDY327" s="470"/>
      <c r="KDZ327" s="470"/>
      <c r="KEA327" s="470"/>
      <c r="KEB327" s="470"/>
      <c r="KEC327" s="470"/>
      <c r="KED327" s="470"/>
      <c r="KEE327" s="470"/>
      <c r="KEF327" s="470"/>
      <c r="KEG327" s="470"/>
      <c r="KEH327" s="470"/>
      <c r="KEI327" s="470"/>
      <c r="KEJ327" s="470"/>
      <c r="KEK327" s="470"/>
      <c r="KEL327" s="470"/>
      <c r="KEM327" s="470"/>
      <c r="KEN327" s="470"/>
      <c r="KEO327" s="470"/>
      <c r="KEP327" s="470"/>
      <c r="KEQ327" s="470"/>
      <c r="KER327" s="470"/>
      <c r="KES327" s="470"/>
      <c r="KET327" s="470"/>
      <c r="KEU327" s="470"/>
      <c r="KEV327" s="470"/>
      <c r="KEW327" s="470"/>
      <c r="KEX327" s="470"/>
      <c r="KEY327" s="470"/>
      <c r="KEZ327" s="470"/>
      <c r="KFA327" s="470"/>
      <c r="KFB327" s="470"/>
      <c r="KFC327" s="470"/>
      <c r="KFD327" s="470"/>
      <c r="KFE327" s="470"/>
      <c r="KFF327" s="470"/>
      <c r="KFG327" s="470"/>
      <c r="KFH327" s="470"/>
      <c r="KFI327" s="470"/>
      <c r="KFJ327" s="470"/>
      <c r="KFK327" s="470"/>
      <c r="KFL327" s="470"/>
      <c r="KFM327" s="470"/>
      <c r="KFN327" s="470"/>
      <c r="KFO327" s="470"/>
      <c r="KFP327" s="470"/>
      <c r="KFQ327" s="470"/>
      <c r="KFR327" s="470"/>
      <c r="KFS327" s="470"/>
      <c r="KFT327" s="470"/>
      <c r="KFU327" s="470"/>
      <c r="KFV327" s="470"/>
      <c r="KFW327" s="470"/>
      <c r="KFX327" s="470"/>
      <c r="KFY327" s="470"/>
      <c r="KFZ327" s="470"/>
      <c r="KGA327" s="470"/>
      <c r="KGB327" s="470"/>
      <c r="KGC327" s="470"/>
      <c r="KGD327" s="470"/>
      <c r="KGE327" s="470"/>
      <c r="KGF327" s="470"/>
      <c r="KGG327" s="470"/>
      <c r="KGH327" s="470"/>
      <c r="KGI327" s="470"/>
      <c r="KGJ327" s="470"/>
      <c r="KGK327" s="470"/>
      <c r="KGL327" s="470"/>
      <c r="KGM327" s="470"/>
      <c r="KGN327" s="470"/>
      <c r="KGO327" s="470"/>
      <c r="KGP327" s="470"/>
      <c r="KGQ327" s="470"/>
      <c r="KGR327" s="470"/>
      <c r="KGS327" s="470"/>
      <c r="KGT327" s="470"/>
      <c r="KGU327" s="470"/>
      <c r="KGV327" s="470"/>
      <c r="KGW327" s="470"/>
      <c r="KGX327" s="470"/>
      <c r="KGY327" s="470"/>
      <c r="KGZ327" s="470"/>
      <c r="KHA327" s="470"/>
      <c r="KHB327" s="470"/>
      <c r="KHC327" s="470"/>
      <c r="KHD327" s="470"/>
      <c r="KHE327" s="470"/>
      <c r="KHF327" s="470"/>
      <c r="KHG327" s="470"/>
      <c r="KHH327" s="470"/>
      <c r="KHI327" s="470"/>
      <c r="KHJ327" s="470"/>
      <c r="KHK327" s="470"/>
      <c r="KHL327" s="470"/>
      <c r="KHM327" s="470"/>
      <c r="KHN327" s="470"/>
      <c r="KHO327" s="470"/>
      <c r="KHP327" s="470"/>
      <c r="KHQ327" s="470"/>
      <c r="KHR327" s="470"/>
      <c r="KHS327" s="470"/>
      <c r="KHT327" s="470"/>
      <c r="KHU327" s="470"/>
      <c r="KHV327" s="470"/>
      <c r="KHW327" s="470"/>
      <c r="KHX327" s="470"/>
      <c r="KHY327" s="470"/>
      <c r="KHZ327" s="470"/>
      <c r="KIA327" s="470"/>
      <c r="KIB327" s="470"/>
      <c r="KIC327" s="470"/>
      <c r="KID327" s="470"/>
      <c r="KIE327" s="470"/>
      <c r="KIF327" s="470"/>
      <c r="KIG327" s="470"/>
      <c r="KIH327" s="470"/>
      <c r="KII327" s="470"/>
      <c r="KIJ327" s="470"/>
      <c r="KIK327" s="470"/>
      <c r="KIL327" s="470"/>
      <c r="KIM327" s="470"/>
      <c r="KIN327" s="470"/>
      <c r="KIO327" s="470"/>
      <c r="KIP327" s="470"/>
      <c r="KIQ327" s="470"/>
      <c r="KIR327" s="470"/>
      <c r="KIS327" s="470"/>
      <c r="KIT327" s="470"/>
      <c r="KIU327" s="470"/>
      <c r="KIV327" s="470"/>
      <c r="KIW327" s="470"/>
      <c r="KIX327" s="470"/>
      <c r="KIY327" s="470"/>
      <c r="KIZ327" s="470"/>
      <c r="KJA327" s="470"/>
      <c r="KJB327" s="470"/>
      <c r="KJC327" s="470"/>
      <c r="KJD327" s="470"/>
      <c r="KJE327" s="470"/>
      <c r="KJF327" s="470"/>
      <c r="KJG327" s="470"/>
      <c r="KJH327" s="470"/>
      <c r="KJI327" s="470"/>
      <c r="KJJ327" s="470"/>
      <c r="KJK327" s="470"/>
      <c r="KJL327" s="470"/>
      <c r="KJM327" s="470"/>
      <c r="KJN327" s="470"/>
      <c r="KJO327" s="470"/>
      <c r="KJP327" s="470"/>
      <c r="KJQ327" s="470"/>
      <c r="KJR327" s="470"/>
      <c r="KJS327" s="470"/>
      <c r="KJT327" s="470"/>
      <c r="KJU327" s="470"/>
      <c r="KJV327" s="470"/>
      <c r="KJW327" s="470"/>
      <c r="KJX327" s="470"/>
      <c r="KJY327" s="470"/>
      <c r="KJZ327" s="470"/>
      <c r="KKA327" s="470"/>
      <c r="KKB327" s="470"/>
      <c r="KKC327" s="470"/>
      <c r="KKD327" s="470"/>
      <c r="KKE327" s="470"/>
      <c r="KKF327" s="470"/>
      <c r="KKG327" s="470"/>
      <c r="KKH327" s="470"/>
      <c r="KKI327" s="470"/>
      <c r="KKJ327" s="470"/>
      <c r="KKK327" s="470"/>
      <c r="KKL327" s="470"/>
      <c r="KKM327" s="470"/>
      <c r="KKN327" s="470"/>
      <c r="KKO327" s="470"/>
      <c r="KKP327" s="470"/>
      <c r="KKQ327" s="470"/>
      <c r="KKR327" s="470"/>
      <c r="KKS327" s="470"/>
      <c r="KKT327" s="470"/>
      <c r="KKU327" s="470"/>
      <c r="KKV327" s="470"/>
      <c r="KKW327" s="470"/>
      <c r="KKX327" s="470"/>
      <c r="KKY327" s="470"/>
      <c r="KKZ327" s="470"/>
      <c r="KLA327" s="470"/>
      <c r="KLB327" s="470"/>
      <c r="KLC327" s="470"/>
      <c r="KLD327" s="470"/>
      <c r="KLE327" s="470"/>
      <c r="KLF327" s="470"/>
      <c r="KLG327" s="470"/>
      <c r="KLH327" s="470"/>
      <c r="KLI327" s="470"/>
      <c r="KLJ327" s="470"/>
      <c r="KLK327" s="470"/>
      <c r="KLL327" s="470"/>
      <c r="KLM327" s="470"/>
      <c r="KLN327" s="470"/>
      <c r="KLO327" s="470"/>
      <c r="KLP327" s="470"/>
      <c r="KLQ327" s="470"/>
      <c r="KLR327" s="470"/>
      <c r="KLS327" s="470"/>
      <c r="KLT327" s="470"/>
      <c r="KLU327" s="470"/>
      <c r="KLV327" s="470"/>
      <c r="KLW327" s="470"/>
      <c r="KLX327" s="470"/>
      <c r="KLY327" s="470"/>
      <c r="KLZ327" s="470"/>
      <c r="KMA327" s="470"/>
      <c r="KMB327" s="470"/>
      <c r="KMC327" s="470"/>
      <c r="KMD327" s="470"/>
      <c r="KME327" s="470"/>
      <c r="KMF327" s="470"/>
      <c r="KMG327" s="470"/>
      <c r="KMH327" s="470"/>
      <c r="KMI327" s="470"/>
      <c r="KMJ327" s="470"/>
      <c r="KMK327" s="470"/>
      <c r="KML327" s="470"/>
      <c r="KMM327" s="470"/>
      <c r="KMN327" s="470"/>
      <c r="KMO327" s="470"/>
      <c r="KMP327" s="470"/>
      <c r="KMQ327" s="470"/>
      <c r="KMR327" s="470"/>
      <c r="KMS327" s="470"/>
      <c r="KMT327" s="470"/>
      <c r="KMU327" s="470"/>
      <c r="KMV327" s="470"/>
      <c r="KMW327" s="470"/>
      <c r="KMX327" s="470"/>
      <c r="KMY327" s="470"/>
      <c r="KMZ327" s="470"/>
      <c r="KNA327" s="470"/>
      <c r="KNB327" s="470"/>
      <c r="KNC327" s="470"/>
      <c r="KND327" s="470"/>
      <c r="KNE327" s="470"/>
      <c r="KNF327" s="470"/>
      <c r="KNG327" s="470"/>
      <c r="KNH327" s="470"/>
      <c r="KNI327" s="470"/>
      <c r="KNJ327" s="470"/>
      <c r="KNK327" s="470"/>
      <c r="KNL327" s="470"/>
      <c r="KNM327" s="470"/>
      <c r="KNN327" s="470"/>
      <c r="KNO327" s="470"/>
      <c r="KNP327" s="470"/>
      <c r="KNQ327" s="470"/>
      <c r="KNR327" s="470"/>
      <c r="KNS327" s="470"/>
      <c r="KNT327" s="470"/>
      <c r="KNU327" s="470"/>
      <c r="KNV327" s="470"/>
      <c r="KNW327" s="470"/>
      <c r="KNX327" s="470"/>
      <c r="KNY327" s="470"/>
      <c r="KNZ327" s="470"/>
      <c r="KOA327" s="470"/>
      <c r="KOB327" s="470"/>
      <c r="KOC327" s="470"/>
      <c r="KOD327" s="470"/>
      <c r="KOE327" s="470"/>
      <c r="KOF327" s="470"/>
      <c r="KOG327" s="470"/>
      <c r="KOH327" s="470"/>
      <c r="KOI327" s="470"/>
      <c r="KOJ327" s="470"/>
      <c r="KOK327" s="470"/>
      <c r="KOL327" s="470"/>
      <c r="KOM327" s="470"/>
      <c r="KON327" s="470"/>
      <c r="KOO327" s="470"/>
      <c r="KOP327" s="470"/>
      <c r="KOQ327" s="470"/>
      <c r="KOR327" s="470"/>
      <c r="KOS327" s="470"/>
      <c r="KOT327" s="470"/>
      <c r="KOU327" s="470"/>
      <c r="KOV327" s="470"/>
      <c r="KOW327" s="470"/>
      <c r="KOX327" s="470"/>
      <c r="KOY327" s="470"/>
      <c r="KOZ327" s="470"/>
      <c r="KPA327" s="470"/>
      <c r="KPB327" s="470"/>
      <c r="KPC327" s="470"/>
      <c r="KPD327" s="470"/>
      <c r="KPE327" s="470"/>
      <c r="KPF327" s="470"/>
      <c r="KPG327" s="470"/>
      <c r="KPH327" s="470"/>
      <c r="KPI327" s="470"/>
      <c r="KPJ327" s="470"/>
      <c r="KPK327" s="470"/>
      <c r="KPL327" s="470"/>
      <c r="KPM327" s="470"/>
      <c r="KPN327" s="470"/>
      <c r="KPO327" s="470"/>
      <c r="KPP327" s="470"/>
      <c r="KPQ327" s="470"/>
      <c r="KPR327" s="470"/>
      <c r="KPS327" s="470"/>
      <c r="KPT327" s="470"/>
      <c r="KPU327" s="470"/>
      <c r="KPV327" s="470"/>
      <c r="KPW327" s="470"/>
      <c r="KPX327" s="470"/>
      <c r="KPY327" s="470"/>
      <c r="KPZ327" s="470"/>
      <c r="KQA327" s="470"/>
      <c r="KQB327" s="470"/>
      <c r="KQC327" s="470"/>
      <c r="KQD327" s="470"/>
      <c r="KQE327" s="470"/>
      <c r="KQF327" s="470"/>
      <c r="KQG327" s="470"/>
      <c r="KQH327" s="470"/>
      <c r="KQI327" s="470"/>
      <c r="KQJ327" s="470"/>
      <c r="KQK327" s="470"/>
      <c r="KQL327" s="470"/>
      <c r="KQM327" s="470"/>
      <c r="KQN327" s="470"/>
      <c r="KQO327" s="470"/>
      <c r="KQP327" s="470"/>
      <c r="KQQ327" s="470"/>
      <c r="KQR327" s="470"/>
      <c r="KQS327" s="470"/>
      <c r="KQT327" s="470"/>
      <c r="KQU327" s="470"/>
      <c r="KQV327" s="470"/>
      <c r="KQW327" s="470"/>
      <c r="KQX327" s="470"/>
      <c r="KQY327" s="470"/>
      <c r="KQZ327" s="470"/>
      <c r="KRA327" s="470"/>
      <c r="KRB327" s="470"/>
      <c r="KRC327" s="470"/>
      <c r="KRD327" s="470"/>
      <c r="KRE327" s="470"/>
      <c r="KRF327" s="470"/>
      <c r="KRG327" s="470"/>
      <c r="KRH327" s="470"/>
      <c r="KRI327" s="470"/>
      <c r="KRJ327" s="470"/>
      <c r="KRK327" s="470"/>
      <c r="KRL327" s="470"/>
      <c r="KRM327" s="470"/>
      <c r="KRN327" s="470"/>
      <c r="KRO327" s="470"/>
      <c r="KRP327" s="470"/>
      <c r="KRQ327" s="470"/>
      <c r="KRR327" s="470"/>
      <c r="KRS327" s="470"/>
      <c r="KRT327" s="470"/>
      <c r="KRU327" s="470"/>
      <c r="KRV327" s="470"/>
      <c r="KRW327" s="470"/>
      <c r="KRX327" s="470"/>
      <c r="KRY327" s="470"/>
      <c r="KRZ327" s="470"/>
      <c r="KSA327" s="470"/>
      <c r="KSB327" s="470"/>
      <c r="KSC327" s="470"/>
      <c r="KSD327" s="470"/>
      <c r="KSE327" s="470"/>
      <c r="KSF327" s="470"/>
      <c r="KSG327" s="470"/>
      <c r="KSH327" s="470"/>
      <c r="KSI327" s="470"/>
      <c r="KSJ327" s="470"/>
      <c r="KSK327" s="470"/>
      <c r="KSL327" s="470"/>
      <c r="KSM327" s="470"/>
      <c r="KSN327" s="470"/>
      <c r="KSO327" s="470"/>
      <c r="KSP327" s="470"/>
      <c r="KSQ327" s="470"/>
      <c r="KSR327" s="470"/>
      <c r="KSS327" s="470"/>
      <c r="KST327" s="470"/>
      <c r="KSU327" s="470"/>
      <c r="KSV327" s="470"/>
      <c r="KSW327" s="470"/>
      <c r="KSX327" s="470"/>
      <c r="KSY327" s="470"/>
      <c r="KSZ327" s="470"/>
      <c r="KTA327" s="470"/>
      <c r="KTB327" s="470"/>
      <c r="KTC327" s="470"/>
      <c r="KTD327" s="470"/>
      <c r="KTE327" s="470"/>
      <c r="KTF327" s="470"/>
      <c r="KTG327" s="470"/>
      <c r="KTH327" s="470"/>
      <c r="KTI327" s="470"/>
      <c r="KTJ327" s="470"/>
      <c r="KTK327" s="470"/>
      <c r="KTL327" s="470"/>
      <c r="KTM327" s="470"/>
      <c r="KTN327" s="470"/>
      <c r="KTO327" s="470"/>
      <c r="KTP327" s="470"/>
      <c r="KTQ327" s="470"/>
      <c r="KTR327" s="470"/>
      <c r="KTS327" s="470"/>
      <c r="KTT327" s="470"/>
      <c r="KTU327" s="470"/>
      <c r="KTV327" s="470"/>
      <c r="KTW327" s="470"/>
      <c r="KTX327" s="470"/>
      <c r="KTY327" s="470"/>
      <c r="KTZ327" s="470"/>
      <c r="KUA327" s="470"/>
      <c r="KUB327" s="470"/>
      <c r="KUC327" s="470"/>
      <c r="KUD327" s="470"/>
      <c r="KUE327" s="470"/>
      <c r="KUF327" s="470"/>
      <c r="KUG327" s="470"/>
      <c r="KUH327" s="470"/>
      <c r="KUI327" s="470"/>
      <c r="KUJ327" s="470"/>
      <c r="KUK327" s="470"/>
      <c r="KUL327" s="470"/>
      <c r="KUM327" s="470"/>
      <c r="KUN327" s="470"/>
      <c r="KUO327" s="470"/>
      <c r="KUP327" s="470"/>
      <c r="KUQ327" s="470"/>
      <c r="KUR327" s="470"/>
      <c r="KUS327" s="470"/>
      <c r="KUT327" s="470"/>
      <c r="KUU327" s="470"/>
      <c r="KUV327" s="470"/>
      <c r="KUW327" s="470"/>
      <c r="KUX327" s="470"/>
      <c r="KUY327" s="470"/>
      <c r="KUZ327" s="470"/>
      <c r="KVA327" s="470"/>
      <c r="KVB327" s="470"/>
      <c r="KVC327" s="470"/>
      <c r="KVD327" s="470"/>
      <c r="KVE327" s="470"/>
      <c r="KVF327" s="470"/>
      <c r="KVG327" s="470"/>
      <c r="KVH327" s="470"/>
      <c r="KVI327" s="470"/>
      <c r="KVJ327" s="470"/>
      <c r="KVK327" s="470"/>
      <c r="KVL327" s="470"/>
      <c r="KVM327" s="470"/>
      <c r="KVN327" s="470"/>
      <c r="KVO327" s="470"/>
      <c r="KVP327" s="470"/>
      <c r="KVQ327" s="470"/>
      <c r="KVR327" s="470"/>
      <c r="KVS327" s="470"/>
      <c r="KVT327" s="470"/>
      <c r="KVU327" s="470"/>
      <c r="KVV327" s="470"/>
      <c r="KVW327" s="470"/>
      <c r="KVX327" s="470"/>
      <c r="KVY327" s="470"/>
      <c r="KVZ327" s="470"/>
      <c r="KWA327" s="470"/>
      <c r="KWB327" s="470"/>
      <c r="KWC327" s="470"/>
      <c r="KWD327" s="470"/>
      <c r="KWE327" s="470"/>
      <c r="KWF327" s="470"/>
      <c r="KWG327" s="470"/>
      <c r="KWH327" s="470"/>
      <c r="KWI327" s="470"/>
      <c r="KWJ327" s="470"/>
      <c r="KWK327" s="470"/>
      <c r="KWL327" s="470"/>
      <c r="KWM327" s="470"/>
      <c r="KWN327" s="470"/>
      <c r="KWO327" s="470"/>
      <c r="KWP327" s="470"/>
      <c r="KWQ327" s="470"/>
      <c r="KWR327" s="470"/>
      <c r="KWS327" s="470"/>
      <c r="KWT327" s="470"/>
      <c r="KWU327" s="470"/>
      <c r="KWV327" s="470"/>
      <c r="KWW327" s="470"/>
      <c r="KWX327" s="470"/>
      <c r="KWY327" s="470"/>
      <c r="KWZ327" s="470"/>
      <c r="KXA327" s="470"/>
      <c r="KXB327" s="470"/>
      <c r="KXC327" s="470"/>
      <c r="KXD327" s="470"/>
      <c r="KXE327" s="470"/>
      <c r="KXF327" s="470"/>
      <c r="KXG327" s="470"/>
      <c r="KXH327" s="470"/>
      <c r="KXI327" s="470"/>
      <c r="KXJ327" s="470"/>
      <c r="KXK327" s="470"/>
      <c r="KXL327" s="470"/>
      <c r="KXM327" s="470"/>
      <c r="KXN327" s="470"/>
      <c r="KXO327" s="470"/>
      <c r="KXP327" s="470"/>
      <c r="KXQ327" s="470"/>
      <c r="KXR327" s="470"/>
      <c r="KXS327" s="470"/>
      <c r="KXT327" s="470"/>
      <c r="KXU327" s="470"/>
      <c r="KXV327" s="470"/>
      <c r="KXW327" s="470"/>
      <c r="KXX327" s="470"/>
      <c r="KXY327" s="470"/>
      <c r="KXZ327" s="470"/>
      <c r="KYA327" s="470"/>
      <c r="KYB327" s="470"/>
      <c r="KYC327" s="470"/>
      <c r="KYD327" s="470"/>
      <c r="KYE327" s="470"/>
      <c r="KYF327" s="470"/>
      <c r="KYG327" s="470"/>
      <c r="KYH327" s="470"/>
      <c r="KYI327" s="470"/>
      <c r="KYJ327" s="470"/>
      <c r="KYK327" s="470"/>
      <c r="KYL327" s="470"/>
      <c r="KYM327" s="470"/>
      <c r="KYN327" s="470"/>
      <c r="KYO327" s="470"/>
      <c r="KYP327" s="470"/>
      <c r="KYQ327" s="470"/>
      <c r="KYR327" s="470"/>
      <c r="KYS327" s="470"/>
      <c r="KYT327" s="470"/>
      <c r="KYU327" s="470"/>
      <c r="KYV327" s="470"/>
      <c r="KYW327" s="470"/>
      <c r="KYX327" s="470"/>
      <c r="KYY327" s="470"/>
      <c r="KYZ327" s="470"/>
      <c r="KZA327" s="470"/>
      <c r="KZB327" s="470"/>
      <c r="KZC327" s="470"/>
      <c r="KZD327" s="470"/>
      <c r="KZE327" s="470"/>
      <c r="KZF327" s="470"/>
      <c r="KZG327" s="470"/>
      <c r="KZH327" s="470"/>
      <c r="KZI327" s="470"/>
      <c r="KZJ327" s="470"/>
      <c r="KZK327" s="470"/>
      <c r="KZL327" s="470"/>
      <c r="KZM327" s="470"/>
      <c r="KZN327" s="470"/>
      <c r="KZO327" s="470"/>
      <c r="KZP327" s="470"/>
      <c r="KZQ327" s="470"/>
      <c r="KZR327" s="470"/>
      <c r="KZS327" s="470"/>
      <c r="KZT327" s="470"/>
      <c r="KZU327" s="470"/>
      <c r="KZV327" s="470"/>
      <c r="KZW327" s="470"/>
      <c r="KZX327" s="470"/>
      <c r="KZY327" s="470"/>
      <c r="KZZ327" s="470"/>
      <c r="LAA327" s="470"/>
      <c r="LAB327" s="470"/>
      <c r="LAC327" s="470"/>
      <c r="LAD327" s="470"/>
      <c r="LAE327" s="470"/>
      <c r="LAF327" s="470"/>
      <c r="LAG327" s="470"/>
      <c r="LAH327" s="470"/>
      <c r="LAI327" s="470"/>
      <c r="LAJ327" s="470"/>
      <c r="LAK327" s="470"/>
      <c r="LAL327" s="470"/>
      <c r="LAM327" s="470"/>
      <c r="LAN327" s="470"/>
      <c r="LAO327" s="470"/>
      <c r="LAP327" s="470"/>
      <c r="LAQ327" s="470"/>
      <c r="LAR327" s="470"/>
      <c r="LAS327" s="470"/>
      <c r="LAT327" s="470"/>
      <c r="LAU327" s="470"/>
      <c r="LAV327" s="470"/>
      <c r="LAW327" s="470"/>
      <c r="LAX327" s="470"/>
      <c r="LAY327" s="470"/>
      <c r="LAZ327" s="470"/>
      <c r="LBA327" s="470"/>
      <c r="LBB327" s="470"/>
      <c r="LBC327" s="470"/>
      <c r="LBD327" s="470"/>
      <c r="LBE327" s="470"/>
      <c r="LBF327" s="470"/>
      <c r="LBG327" s="470"/>
      <c r="LBH327" s="470"/>
      <c r="LBI327" s="470"/>
      <c r="LBJ327" s="470"/>
      <c r="LBK327" s="470"/>
      <c r="LBL327" s="470"/>
      <c r="LBM327" s="470"/>
      <c r="LBN327" s="470"/>
      <c r="LBO327" s="470"/>
      <c r="LBP327" s="470"/>
      <c r="LBQ327" s="470"/>
      <c r="LBR327" s="470"/>
      <c r="LBS327" s="470"/>
      <c r="LBT327" s="470"/>
      <c r="LBU327" s="470"/>
      <c r="LBV327" s="470"/>
      <c r="LBW327" s="470"/>
      <c r="LBX327" s="470"/>
      <c r="LBY327" s="470"/>
      <c r="LBZ327" s="470"/>
      <c r="LCA327" s="470"/>
      <c r="LCB327" s="470"/>
      <c r="LCC327" s="470"/>
      <c r="LCD327" s="470"/>
      <c r="LCE327" s="470"/>
      <c r="LCF327" s="470"/>
      <c r="LCG327" s="470"/>
      <c r="LCH327" s="470"/>
      <c r="LCI327" s="470"/>
      <c r="LCJ327" s="470"/>
      <c r="LCK327" s="470"/>
      <c r="LCL327" s="470"/>
      <c r="LCM327" s="470"/>
      <c r="LCN327" s="470"/>
      <c r="LCO327" s="470"/>
      <c r="LCP327" s="470"/>
      <c r="LCQ327" s="470"/>
      <c r="LCR327" s="470"/>
      <c r="LCS327" s="470"/>
      <c r="LCT327" s="470"/>
      <c r="LCU327" s="470"/>
      <c r="LCV327" s="470"/>
      <c r="LCW327" s="470"/>
      <c r="LCX327" s="470"/>
      <c r="LCY327" s="470"/>
      <c r="LCZ327" s="470"/>
      <c r="LDA327" s="470"/>
      <c r="LDB327" s="470"/>
      <c r="LDC327" s="470"/>
      <c r="LDD327" s="470"/>
      <c r="LDE327" s="470"/>
      <c r="LDF327" s="470"/>
      <c r="LDG327" s="470"/>
      <c r="LDH327" s="470"/>
      <c r="LDI327" s="470"/>
      <c r="LDJ327" s="470"/>
      <c r="LDK327" s="470"/>
      <c r="LDL327" s="470"/>
      <c r="LDM327" s="470"/>
      <c r="LDN327" s="470"/>
      <c r="LDO327" s="470"/>
      <c r="LDP327" s="470"/>
      <c r="LDQ327" s="470"/>
      <c r="LDR327" s="470"/>
      <c r="LDS327" s="470"/>
      <c r="LDT327" s="470"/>
      <c r="LDU327" s="470"/>
      <c r="LDV327" s="470"/>
      <c r="LDW327" s="470"/>
      <c r="LDX327" s="470"/>
      <c r="LDY327" s="470"/>
      <c r="LDZ327" s="470"/>
      <c r="LEA327" s="470"/>
      <c r="LEB327" s="470"/>
      <c r="LEC327" s="470"/>
      <c r="LED327" s="470"/>
      <c r="LEE327" s="470"/>
      <c r="LEF327" s="470"/>
      <c r="LEG327" s="470"/>
      <c r="LEH327" s="470"/>
      <c r="LEI327" s="470"/>
      <c r="LEJ327" s="470"/>
      <c r="LEK327" s="470"/>
      <c r="LEL327" s="470"/>
      <c r="LEM327" s="470"/>
      <c r="LEN327" s="470"/>
      <c r="LEO327" s="470"/>
      <c r="LEP327" s="470"/>
      <c r="LEQ327" s="470"/>
      <c r="LER327" s="470"/>
      <c r="LES327" s="470"/>
      <c r="LET327" s="470"/>
      <c r="LEU327" s="470"/>
      <c r="LEV327" s="470"/>
      <c r="LEW327" s="470"/>
      <c r="LEX327" s="470"/>
      <c r="LEY327" s="470"/>
      <c r="LEZ327" s="470"/>
      <c r="LFA327" s="470"/>
      <c r="LFB327" s="470"/>
      <c r="LFC327" s="470"/>
      <c r="LFD327" s="470"/>
      <c r="LFE327" s="470"/>
      <c r="LFF327" s="470"/>
      <c r="LFG327" s="470"/>
      <c r="LFH327" s="470"/>
      <c r="LFI327" s="470"/>
      <c r="LFJ327" s="470"/>
      <c r="LFK327" s="470"/>
      <c r="LFL327" s="470"/>
      <c r="LFM327" s="470"/>
      <c r="LFN327" s="470"/>
      <c r="LFO327" s="470"/>
      <c r="LFP327" s="470"/>
      <c r="LFQ327" s="470"/>
      <c r="LFR327" s="470"/>
      <c r="LFS327" s="470"/>
      <c r="LFT327" s="470"/>
      <c r="LFU327" s="470"/>
      <c r="LFV327" s="470"/>
      <c r="LFW327" s="470"/>
      <c r="LFX327" s="470"/>
      <c r="LFY327" s="470"/>
      <c r="LFZ327" s="470"/>
      <c r="LGA327" s="470"/>
      <c r="LGB327" s="470"/>
      <c r="LGC327" s="470"/>
      <c r="LGD327" s="470"/>
      <c r="LGE327" s="470"/>
      <c r="LGF327" s="470"/>
      <c r="LGG327" s="470"/>
      <c r="LGH327" s="470"/>
      <c r="LGI327" s="470"/>
      <c r="LGJ327" s="470"/>
      <c r="LGK327" s="470"/>
      <c r="LGL327" s="470"/>
      <c r="LGM327" s="470"/>
      <c r="LGN327" s="470"/>
      <c r="LGO327" s="470"/>
      <c r="LGP327" s="470"/>
      <c r="LGQ327" s="470"/>
      <c r="LGR327" s="470"/>
      <c r="LGS327" s="470"/>
      <c r="LGT327" s="470"/>
      <c r="LGU327" s="470"/>
      <c r="LGV327" s="470"/>
      <c r="LGW327" s="470"/>
      <c r="LGX327" s="470"/>
      <c r="LGY327" s="470"/>
      <c r="LGZ327" s="470"/>
      <c r="LHA327" s="470"/>
      <c r="LHB327" s="470"/>
      <c r="LHC327" s="470"/>
      <c r="LHD327" s="470"/>
      <c r="LHE327" s="470"/>
      <c r="LHF327" s="470"/>
      <c r="LHG327" s="470"/>
      <c r="LHH327" s="470"/>
      <c r="LHI327" s="470"/>
      <c r="LHJ327" s="470"/>
      <c r="LHK327" s="470"/>
      <c r="LHL327" s="470"/>
      <c r="LHM327" s="470"/>
      <c r="LHN327" s="470"/>
      <c r="LHO327" s="470"/>
      <c r="LHP327" s="470"/>
      <c r="LHQ327" s="470"/>
      <c r="LHR327" s="470"/>
      <c r="LHS327" s="470"/>
      <c r="LHT327" s="470"/>
      <c r="LHU327" s="470"/>
      <c r="LHV327" s="470"/>
      <c r="LHW327" s="470"/>
      <c r="LHX327" s="470"/>
      <c r="LHY327" s="470"/>
      <c r="LHZ327" s="470"/>
      <c r="LIA327" s="470"/>
      <c r="LIB327" s="470"/>
      <c r="LIC327" s="470"/>
      <c r="LID327" s="470"/>
      <c r="LIE327" s="470"/>
      <c r="LIF327" s="470"/>
      <c r="LIG327" s="470"/>
      <c r="LIH327" s="470"/>
      <c r="LII327" s="470"/>
      <c r="LIJ327" s="470"/>
      <c r="LIK327" s="470"/>
      <c r="LIL327" s="470"/>
      <c r="LIM327" s="470"/>
      <c r="LIN327" s="470"/>
      <c r="LIO327" s="470"/>
      <c r="LIP327" s="470"/>
      <c r="LIQ327" s="470"/>
      <c r="LIR327" s="470"/>
      <c r="LIS327" s="470"/>
      <c r="LIT327" s="470"/>
      <c r="LIU327" s="470"/>
      <c r="LIV327" s="470"/>
      <c r="LIW327" s="470"/>
      <c r="LIX327" s="470"/>
      <c r="LIY327" s="470"/>
      <c r="LIZ327" s="470"/>
      <c r="LJA327" s="470"/>
      <c r="LJB327" s="470"/>
      <c r="LJC327" s="470"/>
      <c r="LJD327" s="470"/>
      <c r="LJE327" s="470"/>
      <c r="LJF327" s="470"/>
      <c r="LJG327" s="470"/>
      <c r="LJH327" s="470"/>
      <c r="LJI327" s="470"/>
      <c r="LJJ327" s="470"/>
      <c r="LJK327" s="470"/>
      <c r="LJL327" s="470"/>
      <c r="LJM327" s="470"/>
      <c r="LJN327" s="470"/>
      <c r="LJO327" s="470"/>
      <c r="LJP327" s="470"/>
      <c r="LJQ327" s="470"/>
      <c r="LJR327" s="470"/>
      <c r="LJS327" s="470"/>
      <c r="LJT327" s="470"/>
      <c r="LJU327" s="470"/>
      <c r="LJV327" s="470"/>
      <c r="LJW327" s="470"/>
      <c r="LJX327" s="470"/>
      <c r="LJY327" s="470"/>
      <c r="LJZ327" s="470"/>
      <c r="LKA327" s="470"/>
      <c r="LKB327" s="470"/>
      <c r="LKC327" s="470"/>
      <c r="LKD327" s="470"/>
      <c r="LKE327" s="470"/>
      <c r="LKF327" s="470"/>
      <c r="LKG327" s="470"/>
      <c r="LKH327" s="470"/>
      <c r="LKI327" s="470"/>
      <c r="LKJ327" s="470"/>
      <c r="LKK327" s="470"/>
      <c r="LKL327" s="470"/>
      <c r="LKM327" s="470"/>
      <c r="LKN327" s="470"/>
      <c r="LKO327" s="470"/>
      <c r="LKP327" s="470"/>
      <c r="LKQ327" s="470"/>
      <c r="LKR327" s="470"/>
      <c r="LKS327" s="470"/>
      <c r="LKT327" s="470"/>
      <c r="LKU327" s="470"/>
      <c r="LKV327" s="470"/>
      <c r="LKW327" s="470"/>
      <c r="LKX327" s="470"/>
      <c r="LKY327" s="470"/>
      <c r="LKZ327" s="470"/>
      <c r="LLA327" s="470"/>
      <c r="LLB327" s="470"/>
      <c r="LLC327" s="470"/>
      <c r="LLD327" s="470"/>
      <c r="LLE327" s="470"/>
      <c r="LLF327" s="470"/>
      <c r="LLG327" s="470"/>
      <c r="LLH327" s="470"/>
      <c r="LLI327" s="470"/>
      <c r="LLJ327" s="470"/>
      <c r="LLK327" s="470"/>
      <c r="LLL327" s="470"/>
      <c r="LLM327" s="470"/>
      <c r="LLN327" s="470"/>
      <c r="LLO327" s="470"/>
      <c r="LLP327" s="470"/>
      <c r="LLQ327" s="470"/>
      <c r="LLR327" s="470"/>
      <c r="LLS327" s="470"/>
      <c r="LLT327" s="470"/>
      <c r="LLU327" s="470"/>
      <c r="LLV327" s="470"/>
      <c r="LLW327" s="470"/>
      <c r="LLX327" s="470"/>
      <c r="LLY327" s="470"/>
      <c r="LLZ327" s="470"/>
      <c r="LMA327" s="470"/>
      <c r="LMB327" s="470"/>
      <c r="LMC327" s="470"/>
      <c r="LMD327" s="470"/>
      <c r="LME327" s="470"/>
      <c r="LMF327" s="470"/>
      <c r="LMG327" s="470"/>
      <c r="LMH327" s="470"/>
      <c r="LMI327" s="470"/>
      <c r="LMJ327" s="470"/>
      <c r="LMK327" s="470"/>
      <c r="LML327" s="470"/>
      <c r="LMM327" s="470"/>
      <c r="LMN327" s="470"/>
      <c r="LMO327" s="470"/>
      <c r="LMP327" s="470"/>
      <c r="LMQ327" s="470"/>
      <c r="LMR327" s="470"/>
      <c r="LMS327" s="470"/>
      <c r="LMT327" s="470"/>
      <c r="LMU327" s="470"/>
      <c r="LMV327" s="470"/>
      <c r="LMW327" s="470"/>
      <c r="LMX327" s="470"/>
      <c r="LMY327" s="470"/>
      <c r="LMZ327" s="470"/>
      <c r="LNA327" s="470"/>
      <c r="LNB327" s="470"/>
      <c r="LNC327" s="470"/>
      <c r="LND327" s="470"/>
      <c r="LNE327" s="470"/>
      <c r="LNF327" s="470"/>
      <c r="LNG327" s="470"/>
      <c r="LNH327" s="470"/>
      <c r="LNI327" s="470"/>
      <c r="LNJ327" s="470"/>
      <c r="LNK327" s="470"/>
      <c r="LNL327" s="470"/>
      <c r="LNM327" s="470"/>
      <c r="LNN327" s="470"/>
      <c r="LNO327" s="470"/>
      <c r="LNP327" s="470"/>
      <c r="LNQ327" s="470"/>
      <c r="LNR327" s="470"/>
      <c r="LNS327" s="470"/>
      <c r="LNT327" s="470"/>
      <c r="LNU327" s="470"/>
      <c r="LNV327" s="470"/>
      <c r="LNW327" s="470"/>
      <c r="LNX327" s="470"/>
      <c r="LNY327" s="470"/>
      <c r="LNZ327" s="470"/>
      <c r="LOA327" s="470"/>
      <c r="LOB327" s="470"/>
      <c r="LOC327" s="470"/>
      <c r="LOD327" s="470"/>
      <c r="LOE327" s="470"/>
      <c r="LOF327" s="470"/>
      <c r="LOG327" s="470"/>
      <c r="LOH327" s="470"/>
      <c r="LOI327" s="470"/>
      <c r="LOJ327" s="470"/>
      <c r="LOK327" s="470"/>
      <c r="LOL327" s="470"/>
      <c r="LOM327" s="470"/>
      <c r="LON327" s="470"/>
      <c r="LOO327" s="470"/>
      <c r="LOP327" s="470"/>
      <c r="LOQ327" s="470"/>
      <c r="LOR327" s="470"/>
      <c r="LOS327" s="470"/>
      <c r="LOT327" s="470"/>
      <c r="LOU327" s="470"/>
      <c r="LOV327" s="470"/>
      <c r="LOW327" s="470"/>
      <c r="LOX327" s="470"/>
      <c r="LOY327" s="470"/>
      <c r="LOZ327" s="470"/>
      <c r="LPA327" s="470"/>
      <c r="LPB327" s="470"/>
      <c r="LPC327" s="470"/>
      <c r="LPD327" s="470"/>
      <c r="LPE327" s="470"/>
      <c r="LPF327" s="470"/>
      <c r="LPG327" s="470"/>
      <c r="LPH327" s="470"/>
      <c r="LPI327" s="470"/>
      <c r="LPJ327" s="470"/>
      <c r="LPK327" s="470"/>
      <c r="LPL327" s="470"/>
      <c r="LPM327" s="470"/>
      <c r="LPN327" s="470"/>
      <c r="LPO327" s="470"/>
      <c r="LPP327" s="470"/>
      <c r="LPQ327" s="470"/>
      <c r="LPR327" s="470"/>
      <c r="LPS327" s="470"/>
      <c r="LPT327" s="470"/>
      <c r="LPU327" s="470"/>
      <c r="LPV327" s="470"/>
      <c r="LPW327" s="470"/>
      <c r="LPX327" s="470"/>
      <c r="LPY327" s="470"/>
      <c r="LPZ327" s="470"/>
      <c r="LQA327" s="470"/>
      <c r="LQB327" s="470"/>
      <c r="LQC327" s="470"/>
      <c r="LQD327" s="470"/>
      <c r="LQE327" s="470"/>
      <c r="LQF327" s="470"/>
      <c r="LQG327" s="470"/>
      <c r="LQH327" s="470"/>
      <c r="LQI327" s="470"/>
      <c r="LQJ327" s="470"/>
      <c r="LQK327" s="470"/>
      <c r="LQL327" s="470"/>
      <c r="LQM327" s="470"/>
      <c r="LQN327" s="470"/>
      <c r="LQO327" s="470"/>
      <c r="LQP327" s="470"/>
      <c r="LQQ327" s="470"/>
      <c r="LQR327" s="470"/>
      <c r="LQS327" s="470"/>
      <c r="LQT327" s="470"/>
      <c r="LQU327" s="470"/>
      <c r="LQV327" s="470"/>
      <c r="LQW327" s="470"/>
      <c r="LQX327" s="470"/>
      <c r="LQY327" s="470"/>
      <c r="LQZ327" s="470"/>
      <c r="LRA327" s="470"/>
      <c r="LRB327" s="470"/>
      <c r="LRC327" s="470"/>
      <c r="LRD327" s="470"/>
      <c r="LRE327" s="470"/>
      <c r="LRF327" s="470"/>
      <c r="LRG327" s="470"/>
      <c r="LRH327" s="470"/>
      <c r="LRI327" s="470"/>
      <c r="LRJ327" s="470"/>
      <c r="LRK327" s="470"/>
      <c r="LRL327" s="470"/>
      <c r="LRM327" s="470"/>
      <c r="LRN327" s="470"/>
      <c r="LRO327" s="470"/>
      <c r="LRP327" s="470"/>
      <c r="LRQ327" s="470"/>
      <c r="LRR327" s="470"/>
      <c r="LRS327" s="470"/>
      <c r="LRT327" s="470"/>
      <c r="LRU327" s="470"/>
      <c r="LRV327" s="470"/>
      <c r="LRW327" s="470"/>
      <c r="LRX327" s="470"/>
      <c r="LRY327" s="470"/>
      <c r="LRZ327" s="470"/>
      <c r="LSA327" s="470"/>
      <c r="LSB327" s="470"/>
      <c r="LSC327" s="470"/>
      <c r="LSD327" s="470"/>
      <c r="LSE327" s="470"/>
      <c r="LSF327" s="470"/>
      <c r="LSG327" s="470"/>
      <c r="LSH327" s="470"/>
      <c r="LSI327" s="470"/>
      <c r="LSJ327" s="470"/>
      <c r="LSK327" s="470"/>
      <c r="LSL327" s="470"/>
      <c r="LSM327" s="470"/>
      <c r="LSN327" s="470"/>
      <c r="LSO327" s="470"/>
      <c r="LSP327" s="470"/>
      <c r="LSQ327" s="470"/>
      <c r="LSR327" s="470"/>
      <c r="LSS327" s="470"/>
      <c r="LST327" s="470"/>
      <c r="LSU327" s="470"/>
      <c r="LSV327" s="470"/>
      <c r="LSW327" s="470"/>
      <c r="LSX327" s="470"/>
      <c r="LSY327" s="470"/>
      <c r="LSZ327" s="470"/>
      <c r="LTA327" s="470"/>
      <c r="LTB327" s="470"/>
      <c r="LTC327" s="470"/>
      <c r="LTD327" s="470"/>
      <c r="LTE327" s="470"/>
      <c r="LTF327" s="470"/>
      <c r="LTG327" s="470"/>
      <c r="LTH327" s="470"/>
      <c r="LTI327" s="470"/>
      <c r="LTJ327" s="470"/>
      <c r="LTK327" s="470"/>
      <c r="LTL327" s="470"/>
      <c r="LTM327" s="470"/>
      <c r="LTN327" s="470"/>
      <c r="LTO327" s="470"/>
      <c r="LTP327" s="470"/>
      <c r="LTQ327" s="470"/>
      <c r="LTR327" s="470"/>
      <c r="LTS327" s="470"/>
      <c r="LTT327" s="470"/>
      <c r="LTU327" s="470"/>
      <c r="LTV327" s="470"/>
      <c r="LTW327" s="470"/>
      <c r="LTX327" s="470"/>
      <c r="LTY327" s="470"/>
      <c r="LTZ327" s="470"/>
      <c r="LUA327" s="470"/>
      <c r="LUB327" s="470"/>
      <c r="LUC327" s="470"/>
      <c r="LUD327" s="470"/>
      <c r="LUE327" s="470"/>
      <c r="LUF327" s="470"/>
      <c r="LUG327" s="470"/>
      <c r="LUH327" s="470"/>
      <c r="LUI327" s="470"/>
      <c r="LUJ327" s="470"/>
      <c r="LUK327" s="470"/>
      <c r="LUL327" s="470"/>
      <c r="LUM327" s="470"/>
      <c r="LUN327" s="470"/>
      <c r="LUO327" s="470"/>
      <c r="LUP327" s="470"/>
      <c r="LUQ327" s="470"/>
      <c r="LUR327" s="470"/>
      <c r="LUS327" s="470"/>
      <c r="LUT327" s="470"/>
      <c r="LUU327" s="470"/>
      <c r="LUV327" s="470"/>
      <c r="LUW327" s="470"/>
      <c r="LUX327" s="470"/>
      <c r="LUY327" s="470"/>
      <c r="LUZ327" s="470"/>
      <c r="LVA327" s="470"/>
      <c r="LVB327" s="470"/>
      <c r="LVC327" s="470"/>
      <c r="LVD327" s="470"/>
      <c r="LVE327" s="470"/>
      <c r="LVF327" s="470"/>
      <c r="LVG327" s="470"/>
      <c r="LVH327" s="470"/>
      <c r="LVI327" s="470"/>
      <c r="LVJ327" s="470"/>
      <c r="LVK327" s="470"/>
      <c r="LVL327" s="470"/>
      <c r="LVM327" s="470"/>
      <c r="LVN327" s="470"/>
      <c r="LVO327" s="470"/>
      <c r="LVP327" s="470"/>
      <c r="LVQ327" s="470"/>
      <c r="LVR327" s="470"/>
      <c r="LVS327" s="470"/>
      <c r="LVT327" s="470"/>
      <c r="LVU327" s="470"/>
      <c r="LVV327" s="470"/>
      <c r="LVW327" s="470"/>
      <c r="LVX327" s="470"/>
      <c r="LVY327" s="470"/>
      <c r="LVZ327" s="470"/>
      <c r="LWA327" s="470"/>
      <c r="LWB327" s="470"/>
      <c r="LWC327" s="470"/>
      <c r="LWD327" s="470"/>
      <c r="LWE327" s="470"/>
      <c r="LWF327" s="470"/>
      <c r="LWG327" s="470"/>
      <c r="LWH327" s="470"/>
      <c r="LWI327" s="470"/>
      <c r="LWJ327" s="470"/>
      <c r="LWK327" s="470"/>
      <c r="LWL327" s="470"/>
      <c r="LWM327" s="470"/>
      <c r="LWN327" s="470"/>
      <c r="LWO327" s="470"/>
      <c r="LWP327" s="470"/>
      <c r="LWQ327" s="470"/>
      <c r="LWR327" s="470"/>
      <c r="LWS327" s="470"/>
      <c r="LWT327" s="470"/>
      <c r="LWU327" s="470"/>
      <c r="LWV327" s="470"/>
      <c r="LWW327" s="470"/>
      <c r="LWX327" s="470"/>
      <c r="LWY327" s="470"/>
      <c r="LWZ327" s="470"/>
      <c r="LXA327" s="470"/>
      <c r="LXB327" s="470"/>
      <c r="LXC327" s="470"/>
      <c r="LXD327" s="470"/>
      <c r="LXE327" s="470"/>
      <c r="LXF327" s="470"/>
      <c r="LXG327" s="470"/>
      <c r="LXH327" s="470"/>
      <c r="LXI327" s="470"/>
      <c r="LXJ327" s="470"/>
      <c r="LXK327" s="470"/>
      <c r="LXL327" s="470"/>
      <c r="LXM327" s="470"/>
      <c r="LXN327" s="470"/>
      <c r="LXO327" s="470"/>
      <c r="LXP327" s="470"/>
      <c r="LXQ327" s="470"/>
      <c r="LXR327" s="470"/>
      <c r="LXS327" s="470"/>
      <c r="LXT327" s="470"/>
      <c r="LXU327" s="470"/>
      <c r="LXV327" s="470"/>
      <c r="LXW327" s="470"/>
      <c r="LXX327" s="470"/>
      <c r="LXY327" s="470"/>
      <c r="LXZ327" s="470"/>
      <c r="LYA327" s="470"/>
      <c r="LYB327" s="470"/>
      <c r="LYC327" s="470"/>
      <c r="LYD327" s="470"/>
      <c r="LYE327" s="470"/>
      <c r="LYF327" s="470"/>
      <c r="LYG327" s="470"/>
      <c r="LYH327" s="470"/>
      <c r="LYI327" s="470"/>
      <c r="LYJ327" s="470"/>
      <c r="LYK327" s="470"/>
      <c r="LYL327" s="470"/>
      <c r="LYM327" s="470"/>
      <c r="LYN327" s="470"/>
      <c r="LYO327" s="470"/>
      <c r="LYP327" s="470"/>
      <c r="LYQ327" s="470"/>
      <c r="LYR327" s="470"/>
      <c r="LYS327" s="470"/>
      <c r="LYT327" s="470"/>
      <c r="LYU327" s="470"/>
      <c r="LYV327" s="470"/>
      <c r="LYW327" s="470"/>
      <c r="LYX327" s="470"/>
      <c r="LYY327" s="470"/>
      <c r="LYZ327" s="470"/>
      <c r="LZA327" s="470"/>
      <c r="LZB327" s="470"/>
      <c r="LZC327" s="470"/>
      <c r="LZD327" s="470"/>
      <c r="LZE327" s="470"/>
      <c r="LZF327" s="470"/>
      <c r="LZG327" s="470"/>
      <c r="LZH327" s="470"/>
      <c r="LZI327" s="470"/>
      <c r="LZJ327" s="470"/>
      <c r="LZK327" s="470"/>
      <c r="LZL327" s="470"/>
      <c r="LZM327" s="470"/>
      <c r="LZN327" s="470"/>
      <c r="LZO327" s="470"/>
      <c r="LZP327" s="470"/>
      <c r="LZQ327" s="470"/>
      <c r="LZR327" s="470"/>
      <c r="LZS327" s="470"/>
      <c r="LZT327" s="470"/>
      <c r="LZU327" s="470"/>
      <c r="LZV327" s="470"/>
      <c r="LZW327" s="470"/>
      <c r="LZX327" s="470"/>
      <c r="LZY327" s="470"/>
      <c r="LZZ327" s="470"/>
      <c r="MAA327" s="470"/>
      <c r="MAB327" s="470"/>
      <c r="MAC327" s="470"/>
      <c r="MAD327" s="470"/>
      <c r="MAE327" s="470"/>
      <c r="MAF327" s="470"/>
      <c r="MAG327" s="470"/>
      <c r="MAH327" s="470"/>
      <c r="MAI327" s="470"/>
      <c r="MAJ327" s="470"/>
      <c r="MAK327" s="470"/>
      <c r="MAL327" s="470"/>
      <c r="MAM327" s="470"/>
      <c r="MAN327" s="470"/>
      <c r="MAO327" s="470"/>
      <c r="MAP327" s="470"/>
      <c r="MAQ327" s="470"/>
      <c r="MAR327" s="470"/>
      <c r="MAS327" s="470"/>
      <c r="MAT327" s="470"/>
      <c r="MAU327" s="470"/>
      <c r="MAV327" s="470"/>
      <c r="MAW327" s="470"/>
      <c r="MAX327" s="470"/>
      <c r="MAY327" s="470"/>
      <c r="MAZ327" s="470"/>
      <c r="MBA327" s="470"/>
      <c r="MBB327" s="470"/>
      <c r="MBC327" s="470"/>
      <c r="MBD327" s="470"/>
      <c r="MBE327" s="470"/>
      <c r="MBF327" s="470"/>
      <c r="MBG327" s="470"/>
      <c r="MBH327" s="470"/>
      <c r="MBI327" s="470"/>
      <c r="MBJ327" s="470"/>
      <c r="MBK327" s="470"/>
      <c r="MBL327" s="470"/>
      <c r="MBM327" s="470"/>
      <c r="MBN327" s="470"/>
      <c r="MBO327" s="470"/>
      <c r="MBP327" s="470"/>
      <c r="MBQ327" s="470"/>
      <c r="MBR327" s="470"/>
      <c r="MBS327" s="470"/>
      <c r="MBT327" s="470"/>
      <c r="MBU327" s="470"/>
      <c r="MBV327" s="470"/>
      <c r="MBW327" s="470"/>
      <c r="MBX327" s="470"/>
      <c r="MBY327" s="470"/>
      <c r="MBZ327" s="470"/>
      <c r="MCA327" s="470"/>
      <c r="MCB327" s="470"/>
      <c r="MCC327" s="470"/>
      <c r="MCD327" s="470"/>
      <c r="MCE327" s="470"/>
      <c r="MCF327" s="470"/>
      <c r="MCG327" s="470"/>
      <c r="MCH327" s="470"/>
      <c r="MCI327" s="470"/>
      <c r="MCJ327" s="470"/>
      <c r="MCK327" s="470"/>
      <c r="MCL327" s="470"/>
      <c r="MCM327" s="470"/>
      <c r="MCN327" s="470"/>
      <c r="MCO327" s="470"/>
      <c r="MCP327" s="470"/>
      <c r="MCQ327" s="470"/>
      <c r="MCR327" s="470"/>
      <c r="MCS327" s="470"/>
      <c r="MCT327" s="470"/>
      <c r="MCU327" s="470"/>
      <c r="MCV327" s="470"/>
      <c r="MCW327" s="470"/>
      <c r="MCX327" s="470"/>
      <c r="MCY327" s="470"/>
      <c r="MCZ327" s="470"/>
      <c r="MDA327" s="470"/>
      <c r="MDB327" s="470"/>
      <c r="MDC327" s="470"/>
      <c r="MDD327" s="470"/>
      <c r="MDE327" s="470"/>
      <c r="MDF327" s="470"/>
      <c r="MDG327" s="470"/>
      <c r="MDH327" s="470"/>
      <c r="MDI327" s="470"/>
      <c r="MDJ327" s="470"/>
      <c r="MDK327" s="470"/>
      <c r="MDL327" s="470"/>
      <c r="MDM327" s="470"/>
      <c r="MDN327" s="470"/>
      <c r="MDO327" s="470"/>
      <c r="MDP327" s="470"/>
      <c r="MDQ327" s="470"/>
      <c r="MDR327" s="470"/>
      <c r="MDS327" s="470"/>
      <c r="MDT327" s="470"/>
      <c r="MDU327" s="470"/>
      <c r="MDV327" s="470"/>
      <c r="MDW327" s="470"/>
      <c r="MDX327" s="470"/>
      <c r="MDY327" s="470"/>
      <c r="MDZ327" s="470"/>
      <c r="MEA327" s="470"/>
      <c r="MEB327" s="470"/>
      <c r="MEC327" s="470"/>
      <c r="MED327" s="470"/>
      <c r="MEE327" s="470"/>
      <c r="MEF327" s="470"/>
      <c r="MEG327" s="470"/>
      <c r="MEH327" s="470"/>
      <c r="MEI327" s="470"/>
      <c r="MEJ327" s="470"/>
      <c r="MEK327" s="470"/>
      <c r="MEL327" s="470"/>
      <c r="MEM327" s="470"/>
      <c r="MEN327" s="470"/>
      <c r="MEO327" s="470"/>
      <c r="MEP327" s="470"/>
      <c r="MEQ327" s="470"/>
      <c r="MER327" s="470"/>
      <c r="MES327" s="470"/>
      <c r="MET327" s="470"/>
      <c r="MEU327" s="470"/>
      <c r="MEV327" s="470"/>
      <c r="MEW327" s="470"/>
      <c r="MEX327" s="470"/>
      <c r="MEY327" s="470"/>
      <c r="MEZ327" s="470"/>
      <c r="MFA327" s="470"/>
      <c r="MFB327" s="470"/>
      <c r="MFC327" s="470"/>
      <c r="MFD327" s="470"/>
      <c r="MFE327" s="470"/>
      <c r="MFF327" s="470"/>
      <c r="MFG327" s="470"/>
      <c r="MFH327" s="470"/>
      <c r="MFI327" s="470"/>
      <c r="MFJ327" s="470"/>
      <c r="MFK327" s="470"/>
      <c r="MFL327" s="470"/>
      <c r="MFM327" s="470"/>
      <c r="MFN327" s="470"/>
      <c r="MFO327" s="470"/>
      <c r="MFP327" s="470"/>
      <c r="MFQ327" s="470"/>
      <c r="MFR327" s="470"/>
      <c r="MFS327" s="470"/>
      <c r="MFT327" s="470"/>
      <c r="MFU327" s="470"/>
      <c r="MFV327" s="470"/>
      <c r="MFW327" s="470"/>
      <c r="MFX327" s="470"/>
      <c r="MFY327" s="470"/>
      <c r="MFZ327" s="470"/>
      <c r="MGA327" s="470"/>
      <c r="MGB327" s="470"/>
      <c r="MGC327" s="470"/>
      <c r="MGD327" s="470"/>
      <c r="MGE327" s="470"/>
      <c r="MGF327" s="470"/>
      <c r="MGG327" s="470"/>
      <c r="MGH327" s="470"/>
      <c r="MGI327" s="470"/>
      <c r="MGJ327" s="470"/>
      <c r="MGK327" s="470"/>
      <c r="MGL327" s="470"/>
      <c r="MGM327" s="470"/>
      <c r="MGN327" s="470"/>
      <c r="MGO327" s="470"/>
      <c r="MGP327" s="470"/>
      <c r="MGQ327" s="470"/>
      <c r="MGR327" s="470"/>
      <c r="MGS327" s="470"/>
      <c r="MGT327" s="470"/>
      <c r="MGU327" s="470"/>
      <c r="MGV327" s="470"/>
      <c r="MGW327" s="470"/>
      <c r="MGX327" s="470"/>
      <c r="MGY327" s="470"/>
      <c r="MGZ327" s="470"/>
      <c r="MHA327" s="470"/>
      <c r="MHB327" s="470"/>
      <c r="MHC327" s="470"/>
      <c r="MHD327" s="470"/>
      <c r="MHE327" s="470"/>
      <c r="MHF327" s="470"/>
      <c r="MHG327" s="470"/>
      <c r="MHH327" s="470"/>
      <c r="MHI327" s="470"/>
      <c r="MHJ327" s="470"/>
      <c r="MHK327" s="470"/>
      <c r="MHL327" s="470"/>
      <c r="MHM327" s="470"/>
      <c r="MHN327" s="470"/>
      <c r="MHO327" s="470"/>
      <c r="MHP327" s="470"/>
      <c r="MHQ327" s="470"/>
      <c r="MHR327" s="470"/>
      <c r="MHS327" s="470"/>
      <c r="MHT327" s="470"/>
      <c r="MHU327" s="470"/>
      <c r="MHV327" s="470"/>
      <c r="MHW327" s="470"/>
      <c r="MHX327" s="470"/>
      <c r="MHY327" s="470"/>
      <c r="MHZ327" s="470"/>
      <c r="MIA327" s="470"/>
      <c r="MIB327" s="470"/>
      <c r="MIC327" s="470"/>
      <c r="MID327" s="470"/>
      <c r="MIE327" s="470"/>
      <c r="MIF327" s="470"/>
      <c r="MIG327" s="470"/>
      <c r="MIH327" s="470"/>
      <c r="MII327" s="470"/>
      <c r="MIJ327" s="470"/>
      <c r="MIK327" s="470"/>
      <c r="MIL327" s="470"/>
      <c r="MIM327" s="470"/>
      <c r="MIN327" s="470"/>
      <c r="MIO327" s="470"/>
      <c r="MIP327" s="470"/>
      <c r="MIQ327" s="470"/>
      <c r="MIR327" s="470"/>
      <c r="MIS327" s="470"/>
      <c r="MIT327" s="470"/>
      <c r="MIU327" s="470"/>
      <c r="MIV327" s="470"/>
      <c r="MIW327" s="470"/>
      <c r="MIX327" s="470"/>
      <c r="MIY327" s="470"/>
      <c r="MIZ327" s="470"/>
      <c r="MJA327" s="470"/>
      <c r="MJB327" s="470"/>
      <c r="MJC327" s="470"/>
      <c r="MJD327" s="470"/>
      <c r="MJE327" s="470"/>
      <c r="MJF327" s="470"/>
      <c r="MJG327" s="470"/>
      <c r="MJH327" s="470"/>
      <c r="MJI327" s="470"/>
      <c r="MJJ327" s="470"/>
      <c r="MJK327" s="470"/>
      <c r="MJL327" s="470"/>
      <c r="MJM327" s="470"/>
      <c r="MJN327" s="470"/>
      <c r="MJO327" s="470"/>
      <c r="MJP327" s="470"/>
      <c r="MJQ327" s="470"/>
      <c r="MJR327" s="470"/>
      <c r="MJS327" s="470"/>
      <c r="MJT327" s="470"/>
      <c r="MJU327" s="470"/>
      <c r="MJV327" s="470"/>
      <c r="MJW327" s="470"/>
      <c r="MJX327" s="470"/>
      <c r="MJY327" s="470"/>
      <c r="MJZ327" s="470"/>
      <c r="MKA327" s="470"/>
      <c r="MKB327" s="470"/>
      <c r="MKC327" s="470"/>
      <c r="MKD327" s="470"/>
      <c r="MKE327" s="470"/>
      <c r="MKF327" s="470"/>
      <c r="MKG327" s="470"/>
      <c r="MKH327" s="470"/>
      <c r="MKI327" s="470"/>
      <c r="MKJ327" s="470"/>
      <c r="MKK327" s="470"/>
      <c r="MKL327" s="470"/>
      <c r="MKM327" s="470"/>
      <c r="MKN327" s="470"/>
      <c r="MKO327" s="470"/>
      <c r="MKP327" s="470"/>
      <c r="MKQ327" s="470"/>
      <c r="MKR327" s="470"/>
      <c r="MKS327" s="470"/>
      <c r="MKT327" s="470"/>
      <c r="MKU327" s="470"/>
      <c r="MKV327" s="470"/>
      <c r="MKW327" s="470"/>
      <c r="MKX327" s="470"/>
      <c r="MKY327" s="470"/>
      <c r="MKZ327" s="470"/>
      <c r="MLA327" s="470"/>
      <c r="MLB327" s="470"/>
      <c r="MLC327" s="470"/>
      <c r="MLD327" s="470"/>
      <c r="MLE327" s="470"/>
      <c r="MLF327" s="470"/>
      <c r="MLG327" s="470"/>
      <c r="MLH327" s="470"/>
      <c r="MLI327" s="470"/>
      <c r="MLJ327" s="470"/>
      <c r="MLK327" s="470"/>
      <c r="MLL327" s="470"/>
      <c r="MLM327" s="470"/>
      <c r="MLN327" s="470"/>
      <c r="MLO327" s="470"/>
      <c r="MLP327" s="470"/>
      <c r="MLQ327" s="470"/>
      <c r="MLR327" s="470"/>
      <c r="MLS327" s="470"/>
      <c r="MLT327" s="470"/>
      <c r="MLU327" s="470"/>
      <c r="MLV327" s="470"/>
      <c r="MLW327" s="470"/>
      <c r="MLX327" s="470"/>
      <c r="MLY327" s="470"/>
      <c r="MLZ327" s="470"/>
      <c r="MMA327" s="470"/>
      <c r="MMB327" s="470"/>
      <c r="MMC327" s="470"/>
      <c r="MMD327" s="470"/>
      <c r="MME327" s="470"/>
      <c r="MMF327" s="470"/>
      <c r="MMG327" s="470"/>
      <c r="MMH327" s="470"/>
      <c r="MMI327" s="470"/>
      <c r="MMJ327" s="470"/>
      <c r="MMK327" s="470"/>
      <c r="MML327" s="470"/>
      <c r="MMM327" s="470"/>
      <c r="MMN327" s="470"/>
      <c r="MMO327" s="470"/>
      <c r="MMP327" s="470"/>
      <c r="MMQ327" s="470"/>
      <c r="MMR327" s="470"/>
      <c r="MMS327" s="470"/>
      <c r="MMT327" s="470"/>
      <c r="MMU327" s="470"/>
      <c r="MMV327" s="470"/>
      <c r="MMW327" s="470"/>
      <c r="MMX327" s="470"/>
      <c r="MMY327" s="470"/>
      <c r="MMZ327" s="470"/>
      <c r="MNA327" s="470"/>
      <c r="MNB327" s="470"/>
      <c r="MNC327" s="470"/>
      <c r="MND327" s="470"/>
      <c r="MNE327" s="470"/>
      <c r="MNF327" s="470"/>
      <c r="MNG327" s="470"/>
      <c r="MNH327" s="470"/>
      <c r="MNI327" s="470"/>
      <c r="MNJ327" s="470"/>
      <c r="MNK327" s="470"/>
      <c r="MNL327" s="470"/>
      <c r="MNM327" s="470"/>
      <c r="MNN327" s="470"/>
      <c r="MNO327" s="470"/>
      <c r="MNP327" s="470"/>
      <c r="MNQ327" s="470"/>
      <c r="MNR327" s="470"/>
      <c r="MNS327" s="470"/>
      <c r="MNT327" s="470"/>
      <c r="MNU327" s="470"/>
      <c r="MNV327" s="470"/>
      <c r="MNW327" s="470"/>
      <c r="MNX327" s="470"/>
      <c r="MNY327" s="470"/>
      <c r="MNZ327" s="470"/>
      <c r="MOA327" s="470"/>
      <c r="MOB327" s="470"/>
      <c r="MOC327" s="470"/>
      <c r="MOD327" s="470"/>
      <c r="MOE327" s="470"/>
      <c r="MOF327" s="470"/>
      <c r="MOG327" s="470"/>
      <c r="MOH327" s="470"/>
      <c r="MOI327" s="470"/>
      <c r="MOJ327" s="470"/>
      <c r="MOK327" s="470"/>
      <c r="MOL327" s="470"/>
      <c r="MOM327" s="470"/>
      <c r="MON327" s="470"/>
      <c r="MOO327" s="470"/>
      <c r="MOP327" s="470"/>
      <c r="MOQ327" s="470"/>
      <c r="MOR327" s="470"/>
      <c r="MOS327" s="470"/>
      <c r="MOT327" s="470"/>
      <c r="MOU327" s="470"/>
      <c r="MOV327" s="470"/>
      <c r="MOW327" s="470"/>
      <c r="MOX327" s="470"/>
      <c r="MOY327" s="470"/>
      <c r="MOZ327" s="470"/>
      <c r="MPA327" s="470"/>
      <c r="MPB327" s="470"/>
      <c r="MPC327" s="470"/>
      <c r="MPD327" s="470"/>
      <c r="MPE327" s="470"/>
      <c r="MPF327" s="470"/>
      <c r="MPG327" s="470"/>
      <c r="MPH327" s="470"/>
      <c r="MPI327" s="470"/>
      <c r="MPJ327" s="470"/>
      <c r="MPK327" s="470"/>
      <c r="MPL327" s="470"/>
      <c r="MPM327" s="470"/>
      <c r="MPN327" s="470"/>
      <c r="MPO327" s="470"/>
      <c r="MPP327" s="470"/>
      <c r="MPQ327" s="470"/>
      <c r="MPR327" s="470"/>
      <c r="MPS327" s="470"/>
      <c r="MPT327" s="470"/>
      <c r="MPU327" s="470"/>
      <c r="MPV327" s="470"/>
      <c r="MPW327" s="470"/>
      <c r="MPX327" s="470"/>
      <c r="MPY327" s="470"/>
      <c r="MPZ327" s="470"/>
      <c r="MQA327" s="470"/>
      <c r="MQB327" s="470"/>
      <c r="MQC327" s="470"/>
      <c r="MQD327" s="470"/>
      <c r="MQE327" s="470"/>
      <c r="MQF327" s="470"/>
      <c r="MQG327" s="470"/>
      <c r="MQH327" s="470"/>
      <c r="MQI327" s="470"/>
      <c r="MQJ327" s="470"/>
      <c r="MQK327" s="470"/>
      <c r="MQL327" s="470"/>
      <c r="MQM327" s="470"/>
      <c r="MQN327" s="470"/>
      <c r="MQO327" s="470"/>
      <c r="MQP327" s="470"/>
      <c r="MQQ327" s="470"/>
      <c r="MQR327" s="470"/>
      <c r="MQS327" s="470"/>
      <c r="MQT327" s="470"/>
      <c r="MQU327" s="470"/>
      <c r="MQV327" s="470"/>
      <c r="MQW327" s="470"/>
      <c r="MQX327" s="470"/>
      <c r="MQY327" s="470"/>
      <c r="MQZ327" s="470"/>
      <c r="MRA327" s="470"/>
      <c r="MRB327" s="470"/>
      <c r="MRC327" s="470"/>
      <c r="MRD327" s="470"/>
      <c r="MRE327" s="470"/>
      <c r="MRF327" s="470"/>
      <c r="MRG327" s="470"/>
      <c r="MRH327" s="470"/>
      <c r="MRI327" s="470"/>
      <c r="MRJ327" s="470"/>
      <c r="MRK327" s="470"/>
      <c r="MRL327" s="470"/>
      <c r="MRM327" s="470"/>
      <c r="MRN327" s="470"/>
      <c r="MRO327" s="470"/>
      <c r="MRP327" s="470"/>
      <c r="MRQ327" s="470"/>
      <c r="MRR327" s="470"/>
      <c r="MRS327" s="470"/>
      <c r="MRT327" s="470"/>
      <c r="MRU327" s="470"/>
      <c r="MRV327" s="470"/>
      <c r="MRW327" s="470"/>
      <c r="MRX327" s="470"/>
      <c r="MRY327" s="470"/>
      <c r="MRZ327" s="470"/>
      <c r="MSA327" s="470"/>
      <c r="MSB327" s="470"/>
      <c r="MSC327" s="470"/>
      <c r="MSD327" s="470"/>
      <c r="MSE327" s="470"/>
      <c r="MSF327" s="470"/>
      <c r="MSG327" s="470"/>
      <c r="MSH327" s="470"/>
      <c r="MSI327" s="470"/>
      <c r="MSJ327" s="470"/>
      <c r="MSK327" s="470"/>
      <c r="MSL327" s="470"/>
      <c r="MSM327" s="470"/>
      <c r="MSN327" s="470"/>
      <c r="MSO327" s="470"/>
      <c r="MSP327" s="470"/>
      <c r="MSQ327" s="470"/>
      <c r="MSR327" s="470"/>
      <c r="MSS327" s="470"/>
      <c r="MST327" s="470"/>
      <c r="MSU327" s="470"/>
      <c r="MSV327" s="470"/>
      <c r="MSW327" s="470"/>
      <c r="MSX327" s="470"/>
      <c r="MSY327" s="470"/>
      <c r="MSZ327" s="470"/>
      <c r="MTA327" s="470"/>
      <c r="MTB327" s="470"/>
      <c r="MTC327" s="470"/>
      <c r="MTD327" s="470"/>
      <c r="MTE327" s="470"/>
      <c r="MTF327" s="470"/>
      <c r="MTG327" s="470"/>
      <c r="MTH327" s="470"/>
      <c r="MTI327" s="470"/>
      <c r="MTJ327" s="470"/>
      <c r="MTK327" s="470"/>
      <c r="MTL327" s="470"/>
      <c r="MTM327" s="470"/>
      <c r="MTN327" s="470"/>
      <c r="MTO327" s="470"/>
      <c r="MTP327" s="470"/>
      <c r="MTQ327" s="470"/>
      <c r="MTR327" s="470"/>
      <c r="MTS327" s="470"/>
      <c r="MTT327" s="470"/>
      <c r="MTU327" s="470"/>
      <c r="MTV327" s="470"/>
      <c r="MTW327" s="470"/>
      <c r="MTX327" s="470"/>
      <c r="MTY327" s="470"/>
      <c r="MTZ327" s="470"/>
      <c r="MUA327" s="470"/>
      <c r="MUB327" s="470"/>
      <c r="MUC327" s="470"/>
      <c r="MUD327" s="470"/>
      <c r="MUE327" s="470"/>
      <c r="MUF327" s="470"/>
      <c r="MUG327" s="470"/>
      <c r="MUH327" s="470"/>
      <c r="MUI327" s="470"/>
      <c r="MUJ327" s="470"/>
      <c r="MUK327" s="470"/>
      <c r="MUL327" s="470"/>
      <c r="MUM327" s="470"/>
      <c r="MUN327" s="470"/>
      <c r="MUO327" s="470"/>
      <c r="MUP327" s="470"/>
      <c r="MUQ327" s="470"/>
      <c r="MUR327" s="470"/>
      <c r="MUS327" s="470"/>
      <c r="MUT327" s="470"/>
      <c r="MUU327" s="470"/>
      <c r="MUV327" s="470"/>
      <c r="MUW327" s="470"/>
      <c r="MUX327" s="470"/>
      <c r="MUY327" s="470"/>
      <c r="MUZ327" s="470"/>
      <c r="MVA327" s="470"/>
      <c r="MVB327" s="470"/>
      <c r="MVC327" s="470"/>
      <c r="MVD327" s="470"/>
      <c r="MVE327" s="470"/>
      <c r="MVF327" s="470"/>
      <c r="MVG327" s="470"/>
      <c r="MVH327" s="470"/>
      <c r="MVI327" s="470"/>
      <c r="MVJ327" s="470"/>
      <c r="MVK327" s="470"/>
      <c r="MVL327" s="470"/>
      <c r="MVM327" s="470"/>
      <c r="MVN327" s="470"/>
      <c r="MVO327" s="470"/>
      <c r="MVP327" s="470"/>
      <c r="MVQ327" s="470"/>
      <c r="MVR327" s="470"/>
      <c r="MVS327" s="470"/>
      <c r="MVT327" s="470"/>
      <c r="MVU327" s="470"/>
      <c r="MVV327" s="470"/>
      <c r="MVW327" s="470"/>
      <c r="MVX327" s="470"/>
      <c r="MVY327" s="470"/>
      <c r="MVZ327" s="470"/>
      <c r="MWA327" s="470"/>
      <c r="MWB327" s="470"/>
      <c r="MWC327" s="470"/>
      <c r="MWD327" s="470"/>
      <c r="MWE327" s="470"/>
      <c r="MWF327" s="470"/>
      <c r="MWG327" s="470"/>
      <c r="MWH327" s="470"/>
      <c r="MWI327" s="470"/>
      <c r="MWJ327" s="470"/>
      <c r="MWK327" s="470"/>
      <c r="MWL327" s="470"/>
      <c r="MWM327" s="470"/>
      <c r="MWN327" s="470"/>
      <c r="MWO327" s="470"/>
      <c r="MWP327" s="470"/>
      <c r="MWQ327" s="470"/>
      <c r="MWR327" s="470"/>
      <c r="MWS327" s="470"/>
      <c r="MWT327" s="470"/>
      <c r="MWU327" s="470"/>
      <c r="MWV327" s="470"/>
      <c r="MWW327" s="470"/>
      <c r="MWX327" s="470"/>
      <c r="MWY327" s="470"/>
      <c r="MWZ327" s="470"/>
      <c r="MXA327" s="470"/>
      <c r="MXB327" s="470"/>
      <c r="MXC327" s="470"/>
      <c r="MXD327" s="470"/>
      <c r="MXE327" s="470"/>
      <c r="MXF327" s="470"/>
      <c r="MXG327" s="470"/>
      <c r="MXH327" s="470"/>
      <c r="MXI327" s="470"/>
      <c r="MXJ327" s="470"/>
      <c r="MXK327" s="470"/>
      <c r="MXL327" s="470"/>
      <c r="MXM327" s="470"/>
      <c r="MXN327" s="470"/>
      <c r="MXO327" s="470"/>
      <c r="MXP327" s="470"/>
      <c r="MXQ327" s="470"/>
      <c r="MXR327" s="470"/>
      <c r="MXS327" s="470"/>
      <c r="MXT327" s="470"/>
      <c r="MXU327" s="470"/>
      <c r="MXV327" s="470"/>
      <c r="MXW327" s="470"/>
      <c r="MXX327" s="470"/>
      <c r="MXY327" s="470"/>
      <c r="MXZ327" s="470"/>
      <c r="MYA327" s="470"/>
      <c r="MYB327" s="470"/>
      <c r="MYC327" s="470"/>
      <c r="MYD327" s="470"/>
      <c r="MYE327" s="470"/>
      <c r="MYF327" s="470"/>
      <c r="MYG327" s="470"/>
      <c r="MYH327" s="470"/>
      <c r="MYI327" s="470"/>
      <c r="MYJ327" s="470"/>
      <c r="MYK327" s="470"/>
      <c r="MYL327" s="470"/>
      <c r="MYM327" s="470"/>
      <c r="MYN327" s="470"/>
      <c r="MYO327" s="470"/>
      <c r="MYP327" s="470"/>
      <c r="MYQ327" s="470"/>
      <c r="MYR327" s="470"/>
      <c r="MYS327" s="470"/>
      <c r="MYT327" s="470"/>
      <c r="MYU327" s="470"/>
      <c r="MYV327" s="470"/>
      <c r="MYW327" s="470"/>
      <c r="MYX327" s="470"/>
      <c r="MYY327" s="470"/>
      <c r="MYZ327" s="470"/>
      <c r="MZA327" s="470"/>
      <c r="MZB327" s="470"/>
      <c r="MZC327" s="470"/>
      <c r="MZD327" s="470"/>
      <c r="MZE327" s="470"/>
      <c r="MZF327" s="470"/>
      <c r="MZG327" s="470"/>
      <c r="MZH327" s="470"/>
      <c r="MZI327" s="470"/>
      <c r="MZJ327" s="470"/>
      <c r="MZK327" s="470"/>
      <c r="MZL327" s="470"/>
      <c r="MZM327" s="470"/>
      <c r="MZN327" s="470"/>
      <c r="MZO327" s="470"/>
      <c r="MZP327" s="470"/>
      <c r="MZQ327" s="470"/>
      <c r="MZR327" s="470"/>
      <c r="MZS327" s="470"/>
      <c r="MZT327" s="470"/>
      <c r="MZU327" s="470"/>
      <c r="MZV327" s="470"/>
      <c r="MZW327" s="470"/>
      <c r="MZX327" s="470"/>
      <c r="MZY327" s="470"/>
      <c r="MZZ327" s="470"/>
      <c r="NAA327" s="470"/>
      <c r="NAB327" s="470"/>
      <c r="NAC327" s="470"/>
      <c r="NAD327" s="470"/>
      <c r="NAE327" s="470"/>
      <c r="NAF327" s="470"/>
      <c r="NAG327" s="470"/>
      <c r="NAH327" s="470"/>
      <c r="NAI327" s="470"/>
      <c r="NAJ327" s="470"/>
      <c r="NAK327" s="470"/>
      <c r="NAL327" s="470"/>
      <c r="NAM327" s="470"/>
      <c r="NAN327" s="470"/>
      <c r="NAO327" s="470"/>
      <c r="NAP327" s="470"/>
      <c r="NAQ327" s="470"/>
      <c r="NAR327" s="470"/>
      <c r="NAS327" s="470"/>
      <c r="NAT327" s="470"/>
      <c r="NAU327" s="470"/>
      <c r="NAV327" s="470"/>
      <c r="NAW327" s="470"/>
      <c r="NAX327" s="470"/>
      <c r="NAY327" s="470"/>
      <c r="NAZ327" s="470"/>
      <c r="NBA327" s="470"/>
      <c r="NBB327" s="470"/>
      <c r="NBC327" s="470"/>
      <c r="NBD327" s="470"/>
      <c r="NBE327" s="470"/>
      <c r="NBF327" s="470"/>
      <c r="NBG327" s="470"/>
      <c r="NBH327" s="470"/>
      <c r="NBI327" s="470"/>
      <c r="NBJ327" s="470"/>
      <c r="NBK327" s="470"/>
      <c r="NBL327" s="470"/>
      <c r="NBM327" s="470"/>
      <c r="NBN327" s="470"/>
      <c r="NBO327" s="470"/>
      <c r="NBP327" s="470"/>
      <c r="NBQ327" s="470"/>
      <c r="NBR327" s="470"/>
      <c r="NBS327" s="470"/>
      <c r="NBT327" s="470"/>
      <c r="NBU327" s="470"/>
      <c r="NBV327" s="470"/>
      <c r="NBW327" s="470"/>
      <c r="NBX327" s="470"/>
      <c r="NBY327" s="470"/>
      <c r="NBZ327" s="470"/>
      <c r="NCA327" s="470"/>
      <c r="NCB327" s="470"/>
      <c r="NCC327" s="470"/>
      <c r="NCD327" s="470"/>
      <c r="NCE327" s="470"/>
      <c r="NCF327" s="470"/>
      <c r="NCG327" s="470"/>
      <c r="NCH327" s="470"/>
      <c r="NCI327" s="470"/>
      <c r="NCJ327" s="470"/>
      <c r="NCK327" s="470"/>
      <c r="NCL327" s="470"/>
      <c r="NCM327" s="470"/>
      <c r="NCN327" s="470"/>
      <c r="NCO327" s="470"/>
      <c r="NCP327" s="470"/>
      <c r="NCQ327" s="470"/>
      <c r="NCR327" s="470"/>
      <c r="NCS327" s="470"/>
      <c r="NCT327" s="470"/>
      <c r="NCU327" s="470"/>
      <c r="NCV327" s="470"/>
      <c r="NCW327" s="470"/>
      <c r="NCX327" s="470"/>
      <c r="NCY327" s="470"/>
      <c r="NCZ327" s="470"/>
      <c r="NDA327" s="470"/>
      <c r="NDB327" s="470"/>
      <c r="NDC327" s="470"/>
      <c r="NDD327" s="470"/>
      <c r="NDE327" s="470"/>
      <c r="NDF327" s="470"/>
      <c r="NDG327" s="470"/>
      <c r="NDH327" s="470"/>
      <c r="NDI327" s="470"/>
      <c r="NDJ327" s="470"/>
      <c r="NDK327" s="470"/>
      <c r="NDL327" s="470"/>
      <c r="NDM327" s="470"/>
      <c r="NDN327" s="470"/>
      <c r="NDO327" s="470"/>
      <c r="NDP327" s="470"/>
      <c r="NDQ327" s="470"/>
      <c r="NDR327" s="470"/>
      <c r="NDS327" s="470"/>
      <c r="NDT327" s="470"/>
      <c r="NDU327" s="470"/>
      <c r="NDV327" s="470"/>
      <c r="NDW327" s="470"/>
      <c r="NDX327" s="470"/>
      <c r="NDY327" s="470"/>
      <c r="NDZ327" s="470"/>
      <c r="NEA327" s="470"/>
      <c r="NEB327" s="470"/>
      <c r="NEC327" s="470"/>
      <c r="NED327" s="470"/>
      <c r="NEE327" s="470"/>
      <c r="NEF327" s="470"/>
      <c r="NEG327" s="470"/>
      <c r="NEH327" s="470"/>
      <c r="NEI327" s="470"/>
      <c r="NEJ327" s="470"/>
      <c r="NEK327" s="470"/>
      <c r="NEL327" s="470"/>
      <c r="NEM327" s="470"/>
      <c r="NEN327" s="470"/>
      <c r="NEO327" s="470"/>
      <c r="NEP327" s="470"/>
      <c r="NEQ327" s="470"/>
      <c r="NER327" s="470"/>
      <c r="NES327" s="470"/>
      <c r="NET327" s="470"/>
      <c r="NEU327" s="470"/>
      <c r="NEV327" s="470"/>
      <c r="NEW327" s="470"/>
      <c r="NEX327" s="470"/>
      <c r="NEY327" s="470"/>
      <c r="NEZ327" s="470"/>
      <c r="NFA327" s="470"/>
      <c r="NFB327" s="470"/>
      <c r="NFC327" s="470"/>
      <c r="NFD327" s="470"/>
      <c r="NFE327" s="470"/>
      <c r="NFF327" s="470"/>
      <c r="NFG327" s="470"/>
      <c r="NFH327" s="470"/>
      <c r="NFI327" s="470"/>
      <c r="NFJ327" s="470"/>
      <c r="NFK327" s="470"/>
      <c r="NFL327" s="470"/>
      <c r="NFM327" s="470"/>
      <c r="NFN327" s="470"/>
      <c r="NFO327" s="470"/>
      <c r="NFP327" s="470"/>
      <c r="NFQ327" s="470"/>
      <c r="NFR327" s="470"/>
      <c r="NFS327" s="470"/>
      <c r="NFT327" s="470"/>
      <c r="NFU327" s="470"/>
      <c r="NFV327" s="470"/>
      <c r="NFW327" s="470"/>
      <c r="NFX327" s="470"/>
      <c r="NFY327" s="470"/>
      <c r="NFZ327" s="470"/>
      <c r="NGA327" s="470"/>
      <c r="NGB327" s="470"/>
      <c r="NGC327" s="470"/>
      <c r="NGD327" s="470"/>
      <c r="NGE327" s="470"/>
      <c r="NGF327" s="470"/>
      <c r="NGG327" s="470"/>
      <c r="NGH327" s="470"/>
      <c r="NGI327" s="470"/>
      <c r="NGJ327" s="470"/>
      <c r="NGK327" s="470"/>
      <c r="NGL327" s="470"/>
      <c r="NGM327" s="470"/>
      <c r="NGN327" s="470"/>
      <c r="NGO327" s="470"/>
      <c r="NGP327" s="470"/>
      <c r="NGQ327" s="470"/>
      <c r="NGR327" s="470"/>
      <c r="NGS327" s="470"/>
      <c r="NGT327" s="470"/>
      <c r="NGU327" s="470"/>
      <c r="NGV327" s="470"/>
      <c r="NGW327" s="470"/>
      <c r="NGX327" s="470"/>
      <c r="NGY327" s="470"/>
      <c r="NGZ327" s="470"/>
      <c r="NHA327" s="470"/>
      <c r="NHB327" s="470"/>
      <c r="NHC327" s="470"/>
      <c r="NHD327" s="470"/>
      <c r="NHE327" s="470"/>
      <c r="NHF327" s="470"/>
      <c r="NHG327" s="470"/>
      <c r="NHH327" s="470"/>
      <c r="NHI327" s="470"/>
      <c r="NHJ327" s="470"/>
      <c r="NHK327" s="470"/>
      <c r="NHL327" s="470"/>
      <c r="NHM327" s="470"/>
      <c r="NHN327" s="470"/>
      <c r="NHO327" s="470"/>
      <c r="NHP327" s="470"/>
      <c r="NHQ327" s="470"/>
      <c r="NHR327" s="470"/>
      <c r="NHS327" s="470"/>
      <c r="NHT327" s="470"/>
      <c r="NHU327" s="470"/>
      <c r="NHV327" s="470"/>
      <c r="NHW327" s="470"/>
      <c r="NHX327" s="470"/>
      <c r="NHY327" s="470"/>
      <c r="NHZ327" s="470"/>
      <c r="NIA327" s="470"/>
      <c r="NIB327" s="470"/>
      <c r="NIC327" s="470"/>
      <c r="NID327" s="470"/>
      <c r="NIE327" s="470"/>
      <c r="NIF327" s="470"/>
      <c r="NIG327" s="470"/>
      <c r="NIH327" s="470"/>
      <c r="NII327" s="470"/>
      <c r="NIJ327" s="470"/>
      <c r="NIK327" s="470"/>
      <c r="NIL327" s="470"/>
      <c r="NIM327" s="470"/>
      <c r="NIN327" s="470"/>
      <c r="NIO327" s="470"/>
      <c r="NIP327" s="470"/>
      <c r="NIQ327" s="470"/>
      <c r="NIR327" s="470"/>
      <c r="NIS327" s="470"/>
      <c r="NIT327" s="470"/>
      <c r="NIU327" s="470"/>
      <c r="NIV327" s="470"/>
      <c r="NIW327" s="470"/>
      <c r="NIX327" s="470"/>
      <c r="NIY327" s="470"/>
      <c r="NIZ327" s="470"/>
      <c r="NJA327" s="470"/>
      <c r="NJB327" s="470"/>
      <c r="NJC327" s="470"/>
      <c r="NJD327" s="470"/>
      <c r="NJE327" s="470"/>
      <c r="NJF327" s="470"/>
      <c r="NJG327" s="470"/>
      <c r="NJH327" s="470"/>
      <c r="NJI327" s="470"/>
      <c r="NJJ327" s="470"/>
      <c r="NJK327" s="470"/>
      <c r="NJL327" s="470"/>
      <c r="NJM327" s="470"/>
      <c r="NJN327" s="470"/>
      <c r="NJO327" s="470"/>
      <c r="NJP327" s="470"/>
      <c r="NJQ327" s="470"/>
      <c r="NJR327" s="470"/>
      <c r="NJS327" s="470"/>
      <c r="NJT327" s="470"/>
      <c r="NJU327" s="470"/>
      <c r="NJV327" s="470"/>
      <c r="NJW327" s="470"/>
      <c r="NJX327" s="470"/>
      <c r="NJY327" s="470"/>
      <c r="NJZ327" s="470"/>
      <c r="NKA327" s="470"/>
      <c r="NKB327" s="470"/>
      <c r="NKC327" s="470"/>
      <c r="NKD327" s="470"/>
      <c r="NKE327" s="470"/>
      <c r="NKF327" s="470"/>
      <c r="NKG327" s="470"/>
      <c r="NKH327" s="470"/>
      <c r="NKI327" s="470"/>
      <c r="NKJ327" s="470"/>
      <c r="NKK327" s="470"/>
      <c r="NKL327" s="470"/>
      <c r="NKM327" s="470"/>
      <c r="NKN327" s="470"/>
      <c r="NKO327" s="470"/>
      <c r="NKP327" s="470"/>
      <c r="NKQ327" s="470"/>
      <c r="NKR327" s="470"/>
      <c r="NKS327" s="470"/>
      <c r="NKT327" s="470"/>
      <c r="NKU327" s="470"/>
      <c r="NKV327" s="470"/>
      <c r="NKW327" s="470"/>
      <c r="NKX327" s="470"/>
      <c r="NKY327" s="470"/>
      <c r="NKZ327" s="470"/>
      <c r="NLA327" s="470"/>
      <c r="NLB327" s="470"/>
      <c r="NLC327" s="470"/>
      <c r="NLD327" s="470"/>
      <c r="NLE327" s="470"/>
      <c r="NLF327" s="470"/>
      <c r="NLG327" s="470"/>
      <c r="NLH327" s="470"/>
      <c r="NLI327" s="470"/>
      <c r="NLJ327" s="470"/>
      <c r="NLK327" s="470"/>
      <c r="NLL327" s="470"/>
      <c r="NLM327" s="470"/>
      <c r="NLN327" s="470"/>
      <c r="NLO327" s="470"/>
      <c r="NLP327" s="470"/>
      <c r="NLQ327" s="470"/>
      <c r="NLR327" s="470"/>
      <c r="NLS327" s="470"/>
      <c r="NLT327" s="470"/>
      <c r="NLU327" s="470"/>
      <c r="NLV327" s="470"/>
      <c r="NLW327" s="470"/>
      <c r="NLX327" s="470"/>
      <c r="NLY327" s="470"/>
      <c r="NLZ327" s="470"/>
      <c r="NMA327" s="470"/>
      <c r="NMB327" s="470"/>
      <c r="NMC327" s="470"/>
      <c r="NMD327" s="470"/>
      <c r="NME327" s="470"/>
      <c r="NMF327" s="470"/>
      <c r="NMG327" s="470"/>
      <c r="NMH327" s="470"/>
      <c r="NMI327" s="470"/>
      <c r="NMJ327" s="470"/>
      <c r="NMK327" s="470"/>
      <c r="NML327" s="470"/>
      <c r="NMM327" s="470"/>
      <c r="NMN327" s="470"/>
      <c r="NMO327" s="470"/>
      <c r="NMP327" s="470"/>
      <c r="NMQ327" s="470"/>
      <c r="NMR327" s="470"/>
      <c r="NMS327" s="470"/>
      <c r="NMT327" s="470"/>
      <c r="NMU327" s="470"/>
      <c r="NMV327" s="470"/>
      <c r="NMW327" s="470"/>
      <c r="NMX327" s="470"/>
      <c r="NMY327" s="470"/>
      <c r="NMZ327" s="470"/>
      <c r="NNA327" s="470"/>
      <c r="NNB327" s="470"/>
      <c r="NNC327" s="470"/>
      <c r="NND327" s="470"/>
      <c r="NNE327" s="470"/>
      <c r="NNF327" s="470"/>
      <c r="NNG327" s="470"/>
      <c r="NNH327" s="470"/>
      <c r="NNI327" s="470"/>
      <c r="NNJ327" s="470"/>
      <c r="NNK327" s="470"/>
      <c r="NNL327" s="470"/>
      <c r="NNM327" s="470"/>
      <c r="NNN327" s="470"/>
      <c r="NNO327" s="470"/>
      <c r="NNP327" s="470"/>
      <c r="NNQ327" s="470"/>
      <c r="NNR327" s="470"/>
      <c r="NNS327" s="470"/>
      <c r="NNT327" s="470"/>
      <c r="NNU327" s="470"/>
      <c r="NNV327" s="470"/>
      <c r="NNW327" s="470"/>
      <c r="NNX327" s="470"/>
      <c r="NNY327" s="470"/>
      <c r="NNZ327" s="470"/>
      <c r="NOA327" s="470"/>
      <c r="NOB327" s="470"/>
      <c r="NOC327" s="470"/>
      <c r="NOD327" s="470"/>
      <c r="NOE327" s="470"/>
      <c r="NOF327" s="470"/>
      <c r="NOG327" s="470"/>
      <c r="NOH327" s="470"/>
      <c r="NOI327" s="470"/>
      <c r="NOJ327" s="470"/>
      <c r="NOK327" s="470"/>
      <c r="NOL327" s="470"/>
      <c r="NOM327" s="470"/>
      <c r="NON327" s="470"/>
      <c r="NOO327" s="470"/>
      <c r="NOP327" s="470"/>
      <c r="NOQ327" s="470"/>
      <c r="NOR327" s="470"/>
      <c r="NOS327" s="470"/>
      <c r="NOT327" s="470"/>
      <c r="NOU327" s="470"/>
      <c r="NOV327" s="470"/>
      <c r="NOW327" s="470"/>
      <c r="NOX327" s="470"/>
      <c r="NOY327" s="470"/>
      <c r="NOZ327" s="470"/>
      <c r="NPA327" s="470"/>
      <c r="NPB327" s="470"/>
      <c r="NPC327" s="470"/>
      <c r="NPD327" s="470"/>
      <c r="NPE327" s="470"/>
      <c r="NPF327" s="470"/>
      <c r="NPG327" s="470"/>
      <c r="NPH327" s="470"/>
      <c r="NPI327" s="470"/>
      <c r="NPJ327" s="470"/>
      <c r="NPK327" s="470"/>
      <c r="NPL327" s="470"/>
      <c r="NPM327" s="470"/>
      <c r="NPN327" s="470"/>
      <c r="NPO327" s="470"/>
      <c r="NPP327" s="470"/>
      <c r="NPQ327" s="470"/>
      <c r="NPR327" s="470"/>
      <c r="NPS327" s="470"/>
      <c r="NPT327" s="470"/>
      <c r="NPU327" s="470"/>
      <c r="NPV327" s="470"/>
      <c r="NPW327" s="470"/>
      <c r="NPX327" s="470"/>
      <c r="NPY327" s="470"/>
      <c r="NPZ327" s="470"/>
      <c r="NQA327" s="470"/>
      <c r="NQB327" s="470"/>
      <c r="NQC327" s="470"/>
      <c r="NQD327" s="470"/>
      <c r="NQE327" s="470"/>
      <c r="NQF327" s="470"/>
      <c r="NQG327" s="470"/>
      <c r="NQH327" s="470"/>
      <c r="NQI327" s="470"/>
      <c r="NQJ327" s="470"/>
      <c r="NQK327" s="470"/>
      <c r="NQL327" s="470"/>
      <c r="NQM327" s="470"/>
      <c r="NQN327" s="470"/>
      <c r="NQO327" s="470"/>
      <c r="NQP327" s="470"/>
      <c r="NQQ327" s="470"/>
      <c r="NQR327" s="470"/>
      <c r="NQS327" s="470"/>
      <c r="NQT327" s="470"/>
      <c r="NQU327" s="470"/>
      <c r="NQV327" s="470"/>
      <c r="NQW327" s="470"/>
      <c r="NQX327" s="470"/>
      <c r="NQY327" s="470"/>
      <c r="NQZ327" s="470"/>
      <c r="NRA327" s="470"/>
      <c r="NRB327" s="470"/>
      <c r="NRC327" s="470"/>
      <c r="NRD327" s="470"/>
      <c r="NRE327" s="470"/>
      <c r="NRF327" s="470"/>
      <c r="NRG327" s="470"/>
      <c r="NRH327" s="470"/>
      <c r="NRI327" s="470"/>
      <c r="NRJ327" s="470"/>
      <c r="NRK327" s="470"/>
      <c r="NRL327" s="470"/>
      <c r="NRM327" s="470"/>
      <c r="NRN327" s="470"/>
      <c r="NRO327" s="470"/>
      <c r="NRP327" s="470"/>
      <c r="NRQ327" s="470"/>
      <c r="NRR327" s="470"/>
      <c r="NRS327" s="470"/>
      <c r="NRT327" s="470"/>
      <c r="NRU327" s="470"/>
      <c r="NRV327" s="470"/>
      <c r="NRW327" s="470"/>
      <c r="NRX327" s="470"/>
      <c r="NRY327" s="470"/>
      <c r="NRZ327" s="470"/>
      <c r="NSA327" s="470"/>
      <c r="NSB327" s="470"/>
      <c r="NSC327" s="470"/>
      <c r="NSD327" s="470"/>
      <c r="NSE327" s="470"/>
      <c r="NSF327" s="470"/>
      <c r="NSG327" s="470"/>
      <c r="NSH327" s="470"/>
      <c r="NSI327" s="470"/>
      <c r="NSJ327" s="470"/>
      <c r="NSK327" s="470"/>
      <c r="NSL327" s="470"/>
      <c r="NSM327" s="470"/>
      <c r="NSN327" s="470"/>
      <c r="NSO327" s="470"/>
      <c r="NSP327" s="470"/>
      <c r="NSQ327" s="470"/>
      <c r="NSR327" s="470"/>
      <c r="NSS327" s="470"/>
      <c r="NST327" s="470"/>
      <c r="NSU327" s="470"/>
      <c r="NSV327" s="470"/>
      <c r="NSW327" s="470"/>
      <c r="NSX327" s="470"/>
      <c r="NSY327" s="470"/>
      <c r="NSZ327" s="470"/>
      <c r="NTA327" s="470"/>
      <c r="NTB327" s="470"/>
      <c r="NTC327" s="470"/>
      <c r="NTD327" s="470"/>
      <c r="NTE327" s="470"/>
      <c r="NTF327" s="470"/>
      <c r="NTG327" s="470"/>
      <c r="NTH327" s="470"/>
      <c r="NTI327" s="470"/>
      <c r="NTJ327" s="470"/>
      <c r="NTK327" s="470"/>
      <c r="NTL327" s="470"/>
      <c r="NTM327" s="470"/>
      <c r="NTN327" s="470"/>
      <c r="NTO327" s="470"/>
      <c r="NTP327" s="470"/>
      <c r="NTQ327" s="470"/>
      <c r="NTR327" s="470"/>
      <c r="NTS327" s="470"/>
      <c r="NTT327" s="470"/>
      <c r="NTU327" s="470"/>
      <c r="NTV327" s="470"/>
      <c r="NTW327" s="470"/>
      <c r="NTX327" s="470"/>
      <c r="NTY327" s="470"/>
      <c r="NTZ327" s="470"/>
      <c r="NUA327" s="470"/>
      <c r="NUB327" s="470"/>
      <c r="NUC327" s="470"/>
      <c r="NUD327" s="470"/>
      <c r="NUE327" s="470"/>
      <c r="NUF327" s="470"/>
      <c r="NUG327" s="470"/>
      <c r="NUH327" s="470"/>
      <c r="NUI327" s="470"/>
      <c r="NUJ327" s="470"/>
      <c r="NUK327" s="470"/>
      <c r="NUL327" s="470"/>
      <c r="NUM327" s="470"/>
      <c r="NUN327" s="470"/>
      <c r="NUO327" s="470"/>
      <c r="NUP327" s="470"/>
      <c r="NUQ327" s="470"/>
      <c r="NUR327" s="470"/>
      <c r="NUS327" s="470"/>
      <c r="NUT327" s="470"/>
      <c r="NUU327" s="470"/>
      <c r="NUV327" s="470"/>
      <c r="NUW327" s="470"/>
      <c r="NUX327" s="470"/>
      <c r="NUY327" s="470"/>
      <c r="NUZ327" s="470"/>
      <c r="NVA327" s="470"/>
      <c r="NVB327" s="470"/>
      <c r="NVC327" s="470"/>
      <c r="NVD327" s="470"/>
      <c r="NVE327" s="470"/>
      <c r="NVF327" s="470"/>
      <c r="NVG327" s="470"/>
      <c r="NVH327" s="470"/>
      <c r="NVI327" s="470"/>
      <c r="NVJ327" s="470"/>
      <c r="NVK327" s="470"/>
      <c r="NVL327" s="470"/>
      <c r="NVM327" s="470"/>
      <c r="NVN327" s="470"/>
      <c r="NVO327" s="470"/>
      <c r="NVP327" s="470"/>
      <c r="NVQ327" s="470"/>
      <c r="NVR327" s="470"/>
      <c r="NVS327" s="470"/>
      <c r="NVT327" s="470"/>
      <c r="NVU327" s="470"/>
      <c r="NVV327" s="470"/>
      <c r="NVW327" s="470"/>
      <c r="NVX327" s="470"/>
      <c r="NVY327" s="470"/>
      <c r="NVZ327" s="470"/>
      <c r="NWA327" s="470"/>
      <c r="NWB327" s="470"/>
      <c r="NWC327" s="470"/>
      <c r="NWD327" s="470"/>
      <c r="NWE327" s="470"/>
      <c r="NWF327" s="470"/>
      <c r="NWG327" s="470"/>
      <c r="NWH327" s="470"/>
      <c r="NWI327" s="470"/>
      <c r="NWJ327" s="470"/>
      <c r="NWK327" s="470"/>
      <c r="NWL327" s="470"/>
      <c r="NWM327" s="470"/>
      <c r="NWN327" s="470"/>
      <c r="NWO327" s="470"/>
      <c r="NWP327" s="470"/>
      <c r="NWQ327" s="470"/>
      <c r="NWR327" s="470"/>
      <c r="NWS327" s="470"/>
      <c r="NWT327" s="470"/>
      <c r="NWU327" s="470"/>
      <c r="NWV327" s="470"/>
      <c r="NWW327" s="470"/>
      <c r="NWX327" s="470"/>
      <c r="NWY327" s="470"/>
      <c r="NWZ327" s="470"/>
      <c r="NXA327" s="470"/>
      <c r="NXB327" s="470"/>
      <c r="NXC327" s="470"/>
      <c r="NXD327" s="470"/>
      <c r="NXE327" s="470"/>
      <c r="NXF327" s="470"/>
      <c r="NXG327" s="470"/>
      <c r="NXH327" s="470"/>
      <c r="NXI327" s="470"/>
      <c r="NXJ327" s="470"/>
      <c r="NXK327" s="470"/>
      <c r="NXL327" s="470"/>
      <c r="NXM327" s="470"/>
      <c r="NXN327" s="470"/>
      <c r="NXO327" s="470"/>
      <c r="NXP327" s="470"/>
      <c r="NXQ327" s="470"/>
      <c r="NXR327" s="470"/>
      <c r="NXS327" s="470"/>
      <c r="NXT327" s="470"/>
      <c r="NXU327" s="470"/>
      <c r="NXV327" s="470"/>
      <c r="NXW327" s="470"/>
      <c r="NXX327" s="470"/>
      <c r="NXY327" s="470"/>
      <c r="NXZ327" s="470"/>
      <c r="NYA327" s="470"/>
      <c r="NYB327" s="470"/>
      <c r="NYC327" s="470"/>
      <c r="NYD327" s="470"/>
      <c r="NYE327" s="470"/>
      <c r="NYF327" s="470"/>
      <c r="NYG327" s="470"/>
      <c r="NYH327" s="470"/>
      <c r="NYI327" s="470"/>
      <c r="NYJ327" s="470"/>
      <c r="NYK327" s="470"/>
      <c r="NYL327" s="470"/>
      <c r="NYM327" s="470"/>
      <c r="NYN327" s="470"/>
      <c r="NYO327" s="470"/>
      <c r="NYP327" s="470"/>
      <c r="NYQ327" s="470"/>
      <c r="NYR327" s="470"/>
      <c r="NYS327" s="470"/>
      <c r="NYT327" s="470"/>
      <c r="NYU327" s="470"/>
      <c r="NYV327" s="470"/>
      <c r="NYW327" s="470"/>
      <c r="NYX327" s="470"/>
      <c r="NYY327" s="470"/>
      <c r="NYZ327" s="470"/>
      <c r="NZA327" s="470"/>
      <c r="NZB327" s="470"/>
      <c r="NZC327" s="470"/>
      <c r="NZD327" s="470"/>
      <c r="NZE327" s="470"/>
      <c r="NZF327" s="470"/>
      <c r="NZG327" s="470"/>
      <c r="NZH327" s="470"/>
      <c r="NZI327" s="470"/>
      <c r="NZJ327" s="470"/>
      <c r="NZK327" s="470"/>
      <c r="NZL327" s="470"/>
      <c r="NZM327" s="470"/>
      <c r="NZN327" s="470"/>
      <c r="NZO327" s="470"/>
      <c r="NZP327" s="470"/>
      <c r="NZQ327" s="470"/>
      <c r="NZR327" s="470"/>
      <c r="NZS327" s="470"/>
      <c r="NZT327" s="470"/>
      <c r="NZU327" s="470"/>
      <c r="NZV327" s="470"/>
      <c r="NZW327" s="470"/>
      <c r="NZX327" s="470"/>
      <c r="NZY327" s="470"/>
      <c r="NZZ327" s="470"/>
      <c r="OAA327" s="470"/>
      <c r="OAB327" s="470"/>
      <c r="OAC327" s="470"/>
      <c r="OAD327" s="470"/>
      <c r="OAE327" s="470"/>
      <c r="OAF327" s="470"/>
      <c r="OAG327" s="470"/>
      <c r="OAH327" s="470"/>
      <c r="OAI327" s="470"/>
      <c r="OAJ327" s="470"/>
      <c r="OAK327" s="470"/>
      <c r="OAL327" s="470"/>
      <c r="OAM327" s="470"/>
      <c r="OAN327" s="470"/>
      <c r="OAO327" s="470"/>
      <c r="OAP327" s="470"/>
      <c r="OAQ327" s="470"/>
      <c r="OAR327" s="470"/>
      <c r="OAS327" s="470"/>
      <c r="OAT327" s="470"/>
      <c r="OAU327" s="470"/>
      <c r="OAV327" s="470"/>
      <c r="OAW327" s="470"/>
      <c r="OAX327" s="470"/>
      <c r="OAY327" s="470"/>
      <c r="OAZ327" s="470"/>
      <c r="OBA327" s="470"/>
      <c r="OBB327" s="470"/>
      <c r="OBC327" s="470"/>
      <c r="OBD327" s="470"/>
      <c r="OBE327" s="470"/>
      <c r="OBF327" s="470"/>
      <c r="OBG327" s="470"/>
      <c r="OBH327" s="470"/>
      <c r="OBI327" s="470"/>
      <c r="OBJ327" s="470"/>
      <c r="OBK327" s="470"/>
      <c r="OBL327" s="470"/>
      <c r="OBM327" s="470"/>
      <c r="OBN327" s="470"/>
      <c r="OBO327" s="470"/>
      <c r="OBP327" s="470"/>
      <c r="OBQ327" s="470"/>
      <c r="OBR327" s="470"/>
      <c r="OBS327" s="470"/>
      <c r="OBT327" s="470"/>
      <c r="OBU327" s="470"/>
      <c r="OBV327" s="470"/>
      <c r="OBW327" s="470"/>
      <c r="OBX327" s="470"/>
      <c r="OBY327" s="470"/>
      <c r="OBZ327" s="470"/>
      <c r="OCA327" s="470"/>
      <c r="OCB327" s="470"/>
      <c r="OCC327" s="470"/>
      <c r="OCD327" s="470"/>
      <c r="OCE327" s="470"/>
      <c r="OCF327" s="470"/>
      <c r="OCG327" s="470"/>
      <c r="OCH327" s="470"/>
      <c r="OCI327" s="470"/>
      <c r="OCJ327" s="470"/>
      <c r="OCK327" s="470"/>
      <c r="OCL327" s="470"/>
      <c r="OCM327" s="470"/>
      <c r="OCN327" s="470"/>
      <c r="OCO327" s="470"/>
      <c r="OCP327" s="470"/>
      <c r="OCQ327" s="470"/>
      <c r="OCR327" s="470"/>
      <c r="OCS327" s="470"/>
      <c r="OCT327" s="470"/>
      <c r="OCU327" s="470"/>
      <c r="OCV327" s="470"/>
      <c r="OCW327" s="470"/>
      <c r="OCX327" s="470"/>
      <c r="OCY327" s="470"/>
      <c r="OCZ327" s="470"/>
      <c r="ODA327" s="470"/>
      <c r="ODB327" s="470"/>
      <c r="ODC327" s="470"/>
      <c r="ODD327" s="470"/>
      <c r="ODE327" s="470"/>
      <c r="ODF327" s="470"/>
      <c r="ODG327" s="470"/>
      <c r="ODH327" s="470"/>
      <c r="ODI327" s="470"/>
      <c r="ODJ327" s="470"/>
      <c r="ODK327" s="470"/>
      <c r="ODL327" s="470"/>
      <c r="ODM327" s="470"/>
      <c r="ODN327" s="470"/>
      <c r="ODO327" s="470"/>
      <c r="ODP327" s="470"/>
      <c r="ODQ327" s="470"/>
      <c r="ODR327" s="470"/>
      <c r="ODS327" s="470"/>
      <c r="ODT327" s="470"/>
      <c r="ODU327" s="470"/>
      <c r="ODV327" s="470"/>
      <c r="ODW327" s="470"/>
      <c r="ODX327" s="470"/>
      <c r="ODY327" s="470"/>
      <c r="ODZ327" s="470"/>
      <c r="OEA327" s="470"/>
      <c r="OEB327" s="470"/>
      <c r="OEC327" s="470"/>
      <c r="OED327" s="470"/>
      <c r="OEE327" s="470"/>
      <c r="OEF327" s="470"/>
      <c r="OEG327" s="470"/>
      <c r="OEH327" s="470"/>
      <c r="OEI327" s="470"/>
      <c r="OEJ327" s="470"/>
      <c r="OEK327" s="470"/>
      <c r="OEL327" s="470"/>
      <c r="OEM327" s="470"/>
      <c r="OEN327" s="470"/>
      <c r="OEO327" s="470"/>
      <c r="OEP327" s="470"/>
      <c r="OEQ327" s="470"/>
      <c r="OER327" s="470"/>
      <c r="OES327" s="470"/>
      <c r="OET327" s="470"/>
      <c r="OEU327" s="470"/>
      <c r="OEV327" s="470"/>
      <c r="OEW327" s="470"/>
      <c r="OEX327" s="470"/>
      <c r="OEY327" s="470"/>
      <c r="OEZ327" s="470"/>
      <c r="OFA327" s="470"/>
      <c r="OFB327" s="470"/>
      <c r="OFC327" s="470"/>
      <c r="OFD327" s="470"/>
      <c r="OFE327" s="470"/>
      <c r="OFF327" s="470"/>
      <c r="OFG327" s="470"/>
      <c r="OFH327" s="470"/>
      <c r="OFI327" s="470"/>
      <c r="OFJ327" s="470"/>
      <c r="OFK327" s="470"/>
      <c r="OFL327" s="470"/>
      <c r="OFM327" s="470"/>
      <c r="OFN327" s="470"/>
      <c r="OFO327" s="470"/>
      <c r="OFP327" s="470"/>
      <c r="OFQ327" s="470"/>
      <c r="OFR327" s="470"/>
      <c r="OFS327" s="470"/>
      <c r="OFT327" s="470"/>
      <c r="OFU327" s="470"/>
      <c r="OFV327" s="470"/>
      <c r="OFW327" s="470"/>
      <c r="OFX327" s="470"/>
      <c r="OFY327" s="470"/>
      <c r="OFZ327" s="470"/>
      <c r="OGA327" s="470"/>
      <c r="OGB327" s="470"/>
      <c r="OGC327" s="470"/>
      <c r="OGD327" s="470"/>
      <c r="OGE327" s="470"/>
      <c r="OGF327" s="470"/>
      <c r="OGG327" s="470"/>
      <c r="OGH327" s="470"/>
      <c r="OGI327" s="470"/>
      <c r="OGJ327" s="470"/>
      <c r="OGK327" s="470"/>
      <c r="OGL327" s="470"/>
      <c r="OGM327" s="470"/>
      <c r="OGN327" s="470"/>
      <c r="OGO327" s="470"/>
      <c r="OGP327" s="470"/>
      <c r="OGQ327" s="470"/>
      <c r="OGR327" s="470"/>
      <c r="OGS327" s="470"/>
      <c r="OGT327" s="470"/>
      <c r="OGU327" s="470"/>
      <c r="OGV327" s="470"/>
      <c r="OGW327" s="470"/>
      <c r="OGX327" s="470"/>
      <c r="OGY327" s="470"/>
      <c r="OGZ327" s="470"/>
      <c r="OHA327" s="470"/>
      <c r="OHB327" s="470"/>
      <c r="OHC327" s="470"/>
      <c r="OHD327" s="470"/>
      <c r="OHE327" s="470"/>
      <c r="OHF327" s="470"/>
      <c r="OHG327" s="470"/>
      <c r="OHH327" s="470"/>
      <c r="OHI327" s="470"/>
      <c r="OHJ327" s="470"/>
      <c r="OHK327" s="470"/>
      <c r="OHL327" s="470"/>
      <c r="OHM327" s="470"/>
      <c r="OHN327" s="470"/>
      <c r="OHO327" s="470"/>
      <c r="OHP327" s="470"/>
      <c r="OHQ327" s="470"/>
      <c r="OHR327" s="470"/>
      <c r="OHS327" s="470"/>
      <c r="OHT327" s="470"/>
      <c r="OHU327" s="470"/>
      <c r="OHV327" s="470"/>
      <c r="OHW327" s="470"/>
      <c r="OHX327" s="470"/>
      <c r="OHY327" s="470"/>
      <c r="OHZ327" s="470"/>
      <c r="OIA327" s="470"/>
      <c r="OIB327" s="470"/>
      <c r="OIC327" s="470"/>
      <c r="OID327" s="470"/>
      <c r="OIE327" s="470"/>
      <c r="OIF327" s="470"/>
      <c r="OIG327" s="470"/>
      <c r="OIH327" s="470"/>
      <c r="OII327" s="470"/>
      <c r="OIJ327" s="470"/>
      <c r="OIK327" s="470"/>
      <c r="OIL327" s="470"/>
      <c r="OIM327" s="470"/>
      <c r="OIN327" s="470"/>
      <c r="OIO327" s="470"/>
      <c r="OIP327" s="470"/>
      <c r="OIQ327" s="470"/>
      <c r="OIR327" s="470"/>
      <c r="OIS327" s="470"/>
      <c r="OIT327" s="470"/>
      <c r="OIU327" s="470"/>
      <c r="OIV327" s="470"/>
      <c r="OIW327" s="470"/>
      <c r="OIX327" s="470"/>
      <c r="OIY327" s="470"/>
      <c r="OIZ327" s="470"/>
      <c r="OJA327" s="470"/>
      <c r="OJB327" s="470"/>
      <c r="OJC327" s="470"/>
      <c r="OJD327" s="470"/>
      <c r="OJE327" s="470"/>
      <c r="OJF327" s="470"/>
      <c r="OJG327" s="470"/>
      <c r="OJH327" s="470"/>
      <c r="OJI327" s="470"/>
      <c r="OJJ327" s="470"/>
      <c r="OJK327" s="470"/>
      <c r="OJL327" s="470"/>
      <c r="OJM327" s="470"/>
      <c r="OJN327" s="470"/>
      <c r="OJO327" s="470"/>
      <c r="OJP327" s="470"/>
      <c r="OJQ327" s="470"/>
      <c r="OJR327" s="470"/>
      <c r="OJS327" s="470"/>
      <c r="OJT327" s="470"/>
      <c r="OJU327" s="470"/>
      <c r="OJV327" s="470"/>
      <c r="OJW327" s="470"/>
      <c r="OJX327" s="470"/>
      <c r="OJY327" s="470"/>
      <c r="OJZ327" s="470"/>
      <c r="OKA327" s="470"/>
      <c r="OKB327" s="470"/>
      <c r="OKC327" s="470"/>
      <c r="OKD327" s="470"/>
      <c r="OKE327" s="470"/>
      <c r="OKF327" s="470"/>
      <c r="OKG327" s="470"/>
      <c r="OKH327" s="470"/>
      <c r="OKI327" s="470"/>
      <c r="OKJ327" s="470"/>
      <c r="OKK327" s="470"/>
      <c r="OKL327" s="470"/>
      <c r="OKM327" s="470"/>
      <c r="OKN327" s="470"/>
      <c r="OKO327" s="470"/>
      <c r="OKP327" s="470"/>
      <c r="OKQ327" s="470"/>
      <c r="OKR327" s="470"/>
      <c r="OKS327" s="470"/>
      <c r="OKT327" s="470"/>
      <c r="OKU327" s="470"/>
      <c r="OKV327" s="470"/>
      <c r="OKW327" s="470"/>
      <c r="OKX327" s="470"/>
      <c r="OKY327" s="470"/>
      <c r="OKZ327" s="470"/>
      <c r="OLA327" s="470"/>
      <c r="OLB327" s="470"/>
      <c r="OLC327" s="470"/>
      <c r="OLD327" s="470"/>
      <c r="OLE327" s="470"/>
      <c r="OLF327" s="470"/>
      <c r="OLG327" s="470"/>
      <c r="OLH327" s="470"/>
      <c r="OLI327" s="470"/>
      <c r="OLJ327" s="470"/>
      <c r="OLK327" s="470"/>
      <c r="OLL327" s="470"/>
      <c r="OLM327" s="470"/>
      <c r="OLN327" s="470"/>
      <c r="OLO327" s="470"/>
      <c r="OLP327" s="470"/>
      <c r="OLQ327" s="470"/>
      <c r="OLR327" s="470"/>
      <c r="OLS327" s="470"/>
      <c r="OLT327" s="470"/>
      <c r="OLU327" s="470"/>
      <c r="OLV327" s="470"/>
      <c r="OLW327" s="470"/>
      <c r="OLX327" s="470"/>
      <c r="OLY327" s="470"/>
      <c r="OLZ327" s="470"/>
      <c r="OMA327" s="470"/>
      <c r="OMB327" s="470"/>
      <c r="OMC327" s="470"/>
      <c r="OMD327" s="470"/>
      <c r="OME327" s="470"/>
      <c r="OMF327" s="470"/>
      <c r="OMG327" s="470"/>
      <c r="OMH327" s="470"/>
      <c r="OMI327" s="470"/>
      <c r="OMJ327" s="470"/>
      <c r="OMK327" s="470"/>
      <c r="OML327" s="470"/>
      <c r="OMM327" s="470"/>
      <c r="OMN327" s="470"/>
      <c r="OMO327" s="470"/>
      <c r="OMP327" s="470"/>
      <c r="OMQ327" s="470"/>
      <c r="OMR327" s="470"/>
      <c r="OMS327" s="470"/>
      <c r="OMT327" s="470"/>
      <c r="OMU327" s="470"/>
      <c r="OMV327" s="470"/>
      <c r="OMW327" s="470"/>
      <c r="OMX327" s="470"/>
      <c r="OMY327" s="470"/>
      <c r="OMZ327" s="470"/>
      <c r="ONA327" s="470"/>
      <c r="ONB327" s="470"/>
      <c r="ONC327" s="470"/>
      <c r="OND327" s="470"/>
      <c r="ONE327" s="470"/>
      <c r="ONF327" s="470"/>
      <c r="ONG327" s="470"/>
      <c r="ONH327" s="470"/>
      <c r="ONI327" s="470"/>
      <c r="ONJ327" s="470"/>
      <c r="ONK327" s="470"/>
      <c r="ONL327" s="470"/>
      <c r="ONM327" s="470"/>
      <c r="ONN327" s="470"/>
      <c r="ONO327" s="470"/>
      <c r="ONP327" s="470"/>
      <c r="ONQ327" s="470"/>
      <c r="ONR327" s="470"/>
      <c r="ONS327" s="470"/>
      <c r="ONT327" s="470"/>
      <c r="ONU327" s="470"/>
      <c r="ONV327" s="470"/>
      <c r="ONW327" s="470"/>
      <c r="ONX327" s="470"/>
      <c r="ONY327" s="470"/>
      <c r="ONZ327" s="470"/>
      <c r="OOA327" s="470"/>
      <c r="OOB327" s="470"/>
      <c r="OOC327" s="470"/>
      <c r="OOD327" s="470"/>
      <c r="OOE327" s="470"/>
      <c r="OOF327" s="470"/>
      <c r="OOG327" s="470"/>
      <c r="OOH327" s="470"/>
      <c r="OOI327" s="470"/>
      <c r="OOJ327" s="470"/>
      <c r="OOK327" s="470"/>
      <c r="OOL327" s="470"/>
      <c r="OOM327" s="470"/>
      <c r="OON327" s="470"/>
      <c r="OOO327" s="470"/>
      <c r="OOP327" s="470"/>
      <c r="OOQ327" s="470"/>
      <c r="OOR327" s="470"/>
      <c r="OOS327" s="470"/>
      <c r="OOT327" s="470"/>
      <c r="OOU327" s="470"/>
      <c r="OOV327" s="470"/>
      <c r="OOW327" s="470"/>
      <c r="OOX327" s="470"/>
      <c r="OOY327" s="470"/>
      <c r="OOZ327" s="470"/>
      <c r="OPA327" s="470"/>
      <c r="OPB327" s="470"/>
      <c r="OPC327" s="470"/>
      <c r="OPD327" s="470"/>
      <c r="OPE327" s="470"/>
      <c r="OPF327" s="470"/>
      <c r="OPG327" s="470"/>
      <c r="OPH327" s="470"/>
      <c r="OPI327" s="470"/>
      <c r="OPJ327" s="470"/>
      <c r="OPK327" s="470"/>
      <c r="OPL327" s="470"/>
      <c r="OPM327" s="470"/>
      <c r="OPN327" s="470"/>
      <c r="OPO327" s="470"/>
      <c r="OPP327" s="470"/>
      <c r="OPQ327" s="470"/>
      <c r="OPR327" s="470"/>
      <c r="OPS327" s="470"/>
      <c r="OPT327" s="470"/>
      <c r="OPU327" s="470"/>
      <c r="OPV327" s="470"/>
      <c r="OPW327" s="470"/>
      <c r="OPX327" s="470"/>
      <c r="OPY327" s="470"/>
      <c r="OPZ327" s="470"/>
      <c r="OQA327" s="470"/>
      <c r="OQB327" s="470"/>
      <c r="OQC327" s="470"/>
      <c r="OQD327" s="470"/>
      <c r="OQE327" s="470"/>
      <c r="OQF327" s="470"/>
      <c r="OQG327" s="470"/>
      <c r="OQH327" s="470"/>
      <c r="OQI327" s="470"/>
      <c r="OQJ327" s="470"/>
      <c r="OQK327" s="470"/>
      <c r="OQL327" s="470"/>
      <c r="OQM327" s="470"/>
      <c r="OQN327" s="470"/>
      <c r="OQO327" s="470"/>
      <c r="OQP327" s="470"/>
      <c r="OQQ327" s="470"/>
      <c r="OQR327" s="470"/>
      <c r="OQS327" s="470"/>
      <c r="OQT327" s="470"/>
      <c r="OQU327" s="470"/>
      <c r="OQV327" s="470"/>
      <c r="OQW327" s="470"/>
      <c r="OQX327" s="470"/>
      <c r="OQY327" s="470"/>
      <c r="OQZ327" s="470"/>
      <c r="ORA327" s="470"/>
      <c r="ORB327" s="470"/>
      <c r="ORC327" s="470"/>
      <c r="ORD327" s="470"/>
      <c r="ORE327" s="470"/>
      <c r="ORF327" s="470"/>
      <c r="ORG327" s="470"/>
      <c r="ORH327" s="470"/>
      <c r="ORI327" s="470"/>
      <c r="ORJ327" s="470"/>
      <c r="ORK327" s="470"/>
      <c r="ORL327" s="470"/>
      <c r="ORM327" s="470"/>
      <c r="ORN327" s="470"/>
      <c r="ORO327" s="470"/>
      <c r="ORP327" s="470"/>
      <c r="ORQ327" s="470"/>
      <c r="ORR327" s="470"/>
      <c r="ORS327" s="470"/>
      <c r="ORT327" s="470"/>
      <c r="ORU327" s="470"/>
      <c r="ORV327" s="470"/>
      <c r="ORW327" s="470"/>
      <c r="ORX327" s="470"/>
      <c r="ORY327" s="470"/>
      <c r="ORZ327" s="470"/>
      <c r="OSA327" s="470"/>
      <c r="OSB327" s="470"/>
      <c r="OSC327" s="470"/>
      <c r="OSD327" s="470"/>
      <c r="OSE327" s="470"/>
      <c r="OSF327" s="470"/>
      <c r="OSG327" s="470"/>
      <c r="OSH327" s="470"/>
      <c r="OSI327" s="470"/>
      <c r="OSJ327" s="470"/>
      <c r="OSK327" s="470"/>
      <c r="OSL327" s="470"/>
      <c r="OSM327" s="470"/>
      <c r="OSN327" s="470"/>
      <c r="OSO327" s="470"/>
      <c r="OSP327" s="470"/>
      <c r="OSQ327" s="470"/>
      <c r="OSR327" s="470"/>
      <c r="OSS327" s="470"/>
      <c r="OST327" s="470"/>
      <c r="OSU327" s="470"/>
      <c r="OSV327" s="470"/>
      <c r="OSW327" s="470"/>
      <c r="OSX327" s="470"/>
      <c r="OSY327" s="470"/>
      <c r="OSZ327" s="470"/>
      <c r="OTA327" s="470"/>
      <c r="OTB327" s="470"/>
      <c r="OTC327" s="470"/>
      <c r="OTD327" s="470"/>
      <c r="OTE327" s="470"/>
      <c r="OTF327" s="470"/>
      <c r="OTG327" s="470"/>
      <c r="OTH327" s="470"/>
      <c r="OTI327" s="470"/>
      <c r="OTJ327" s="470"/>
      <c r="OTK327" s="470"/>
      <c r="OTL327" s="470"/>
      <c r="OTM327" s="470"/>
      <c r="OTN327" s="470"/>
      <c r="OTO327" s="470"/>
      <c r="OTP327" s="470"/>
      <c r="OTQ327" s="470"/>
      <c r="OTR327" s="470"/>
      <c r="OTS327" s="470"/>
      <c r="OTT327" s="470"/>
      <c r="OTU327" s="470"/>
      <c r="OTV327" s="470"/>
      <c r="OTW327" s="470"/>
      <c r="OTX327" s="470"/>
      <c r="OTY327" s="470"/>
      <c r="OTZ327" s="470"/>
      <c r="OUA327" s="470"/>
      <c r="OUB327" s="470"/>
      <c r="OUC327" s="470"/>
      <c r="OUD327" s="470"/>
      <c r="OUE327" s="470"/>
      <c r="OUF327" s="470"/>
      <c r="OUG327" s="470"/>
      <c r="OUH327" s="470"/>
      <c r="OUI327" s="470"/>
      <c r="OUJ327" s="470"/>
      <c r="OUK327" s="470"/>
      <c r="OUL327" s="470"/>
      <c r="OUM327" s="470"/>
      <c r="OUN327" s="470"/>
      <c r="OUO327" s="470"/>
      <c r="OUP327" s="470"/>
      <c r="OUQ327" s="470"/>
      <c r="OUR327" s="470"/>
      <c r="OUS327" s="470"/>
      <c r="OUT327" s="470"/>
      <c r="OUU327" s="470"/>
      <c r="OUV327" s="470"/>
      <c r="OUW327" s="470"/>
      <c r="OUX327" s="470"/>
      <c r="OUY327" s="470"/>
      <c r="OUZ327" s="470"/>
      <c r="OVA327" s="470"/>
      <c r="OVB327" s="470"/>
      <c r="OVC327" s="470"/>
      <c r="OVD327" s="470"/>
      <c r="OVE327" s="470"/>
      <c r="OVF327" s="470"/>
      <c r="OVG327" s="470"/>
      <c r="OVH327" s="470"/>
      <c r="OVI327" s="470"/>
      <c r="OVJ327" s="470"/>
      <c r="OVK327" s="470"/>
      <c r="OVL327" s="470"/>
      <c r="OVM327" s="470"/>
      <c r="OVN327" s="470"/>
      <c r="OVO327" s="470"/>
      <c r="OVP327" s="470"/>
      <c r="OVQ327" s="470"/>
      <c r="OVR327" s="470"/>
      <c r="OVS327" s="470"/>
      <c r="OVT327" s="470"/>
      <c r="OVU327" s="470"/>
      <c r="OVV327" s="470"/>
      <c r="OVW327" s="470"/>
      <c r="OVX327" s="470"/>
      <c r="OVY327" s="470"/>
      <c r="OVZ327" s="470"/>
      <c r="OWA327" s="470"/>
      <c r="OWB327" s="470"/>
      <c r="OWC327" s="470"/>
      <c r="OWD327" s="470"/>
      <c r="OWE327" s="470"/>
      <c r="OWF327" s="470"/>
      <c r="OWG327" s="470"/>
      <c r="OWH327" s="470"/>
      <c r="OWI327" s="470"/>
      <c r="OWJ327" s="470"/>
      <c r="OWK327" s="470"/>
      <c r="OWL327" s="470"/>
      <c r="OWM327" s="470"/>
      <c r="OWN327" s="470"/>
      <c r="OWO327" s="470"/>
      <c r="OWP327" s="470"/>
      <c r="OWQ327" s="470"/>
      <c r="OWR327" s="470"/>
      <c r="OWS327" s="470"/>
      <c r="OWT327" s="470"/>
      <c r="OWU327" s="470"/>
      <c r="OWV327" s="470"/>
      <c r="OWW327" s="470"/>
      <c r="OWX327" s="470"/>
      <c r="OWY327" s="470"/>
      <c r="OWZ327" s="470"/>
      <c r="OXA327" s="470"/>
      <c r="OXB327" s="470"/>
      <c r="OXC327" s="470"/>
      <c r="OXD327" s="470"/>
      <c r="OXE327" s="470"/>
      <c r="OXF327" s="470"/>
      <c r="OXG327" s="470"/>
      <c r="OXH327" s="470"/>
      <c r="OXI327" s="470"/>
      <c r="OXJ327" s="470"/>
      <c r="OXK327" s="470"/>
      <c r="OXL327" s="470"/>
      <c r="OXM327" s="470"/>
      <c r="OXN327" s="470"/>
      <c r="OXO327" s="470"/>
      <c r="OXP327" s="470"/>
      <c r="OXQ327" s="470"/>
      <c r="OXR327" s="470"/>
      <c r="OXS327" s="470"/>
      <c r="OXT327" s="470"/>
      <c r="OXU327" s="470"/>
      <c r="OXV327" s="470"/>
      <c r="OXW327" s="470"/>
      <c r="OXX327" s="470"/>
      <c r="OXY327" s="470"/>
      <c r="OXZ327" s="470"/>
      <c r="OYA327" s="470"/>
      <c r="OYB327" s="470"/>
      <c r="OYC327" s="470"/>
      <c r="OYD327" s="470"/>
      <c r="OYE327" s="470"/>
      <c r="OYF327" s="470"/>
      <c r="OYG327" s="470"/>
      <c r="OYH327" s="470"/>
      <c r="OYI327" s="470"/>
      <c r="OYJ327" s="470"/>
      <c r="OYK327" s="470"/>
      <c r="OYL327" s="470"/>
      <c r="OYM327" s="470"/>
      <c r="OYN327" s="470"/>
      <c r="OYO327" s="470"/>
      <c r="OYP327" s="470"/>
      <c r="OYQ327" s="470"/>
      <c r="OYR327" s="470"/>
      <c r="OYS327" s="470"/>
      <c r="OYT327" s="470"/>
      <c r="OYU327" s="470"/>
      <c r="OYV327" s="470"/>
      <c r="OYW327" s="470"/>
      <c r="OYX327" s="470"/>
      <c r="OYY327" s="470"/>
      <c r="OYZ327" s="470"/>
      <c r="OZA327" s="470"/>
      <c r="OZB327" s="470"/>
      <c r="OZC327" s="470"/>
      <c r="OZD327" s="470"/>
      <c r="OZE327" s="470"/>
      <c r="OZF327" s="470"/>
      <c r="OZG327" s="470"/>
      <c r="OZH327" s="470"/>
      <c r="OZI327" s="470"/>
      <c r="OZJ327" s="470"/>
      <c r="OZK327" s="470"/>
      <c r="OZL327" s="470"/>
      <c r="OZM327" s="470"/>
      <c r="OZN327" s="470"/>
      <c r="OZO327" s="470"/>
      <c r="OZP327" s="470"/>
      <c r="OZQ327" s="470"/>
      <c r="OZR327" s="470"/>
      <c r="OZS327" s="470"/>
      <c r="OZT327" s="470"/>
      <c r="OZU327" s="470"/>
      <c r="OZV327" s="470"/>
      <c r="OZW327" s="470"/>
      <c r="OZX327" s="470"/>
      <c r="OZY327" s="470"/>
      <c r="OZZ327" s="470"/>
      <c r="PAA327" s="470"/>
      <c r="PAB327" s="470"/>
      <c r="PAC327" s="470"/>
      <c r="PAD327" s="470"/>
      <c r="PAE327" s="470"/>
      <c r="PAF327" s="470"/>
      <c r="PAG327" s="470"/>
      <c r="PAH327" s="470"/>
      <c r="PAI327" s="470"/>
      <c r="PAJ327" s="470"/>
      <c r="PAK327" s="470"/>
      <c r="PAL327" s="470"/>
      <c r="PAM327" s="470"/>
      <c r="PAN327" s="470"/>
      <c r="PAO327" s="470"/>
      <c r="PAP327" s="470"/>
      <c r="PAQ327" s="470"/>
      <c r="PAR327" s="470"/>
      <c r="PAS327" s="470"/>
      <c r="PAT327" s="470"/>
      <c r="PAU327" s="470"/>
      <c r="PAV327" s="470"/>
      <c r="PAW327" s="470"/>
      <c r="PAX327" s="470"/>
      <c r="PAY327" s="470"/>
      <c r="PAZ327" s="470"/>
      <c r="PBA327" s="470"/>
      <c r="PBB327" s="470"/>
      <c r="PBC327" s="470"/>
      <c r="PBD327" s="470"/>
      <c r="PBE327" s="470"/>
      <c r="PBF327" s="470"/>
      <c r="PBG327" s="470"/>
      <c r="PBH327" s="470"/>
      <c r="PBI327" s="470"/>
      <c r="PBJ327" s="470"/>
      <c r="PBK327" s="470"/>
      <c r="PBL327" s="470"/>
      <c r="PBM327" s="470"/>
      <c r="PBN327" s="470"/>
      <c r="PBO327" s="470"/>
      <c r="PBP327" s="470"/>
      <c r="PBQ327" s="470"/>
      <c r="PBR327" s="470"/>
      <c r="PBS327" s="470"/>
      <c r="PBT327" s="470"/>
      <c r="PBU327" s="470"/>
      <c r="PBV327" s="470"/>
      <c r="PBW327" s="470"/>
      <c r="PBX327" s="470"/>
      <c r="PBY327" s="470"/>
      <c r="PBZ327" s="470"/>
      <c r="PCA327" s="470"/>
      <c r="PCB327" s="470"/>
      <c r="PCC327" s="470"/>
      <c r="PCD327" s="470"/>
      <c r="PCE327" s="470"/>
      <c r="PCF327" s="470"/>
      <c r="PCG327" s="470"/>
      <c r="PCH327" s="470"/>
      <c r="PCI327" s="470"/>
      <c r="PCJ327" s="470"/>
      <c r="PCK327" s="470"/>
      <c r="PCL327" s="470"/>
      <c r="PCM327" s="470"/>
      <c r="PCN327" s="470"/>
      <c r="PCO327" s="470"/>
      <c r="PCP327" s="470"/>
      <c r="PCQ327" s="470"/>
      <c r="PCR327" s="470"/>
      <c r="PCS327" s="470"/>
      <c r="PCT327" s="470"/>
      <c r="PCU327" s="470"/>
      <c r="PCV327" s="470"/>
      <c r="PCW327" s="470"/>
      <c r="PCX327" s="470"/>
      <c r="PCY327" s="470"/>
      <c r="PCZ327" s="470"/>
      <c r="PDA327" s="470"/>
      <c r="PDB327" s="470"/>
      <c r="PDC327" s="470"/>
      <c r="PDD327" s="470"/>
      <c r="PDE327" s="470"/>
      <c r="PDF327" s="470"/>
      <c r="PDG327" s="470"/>
      <c r="PDH327" s="470"/>
      <c r="PDI327" s="470"/>
      <c r="PDJ327" s="470"/>
      <c r="PDK327" s="470"/>
      <c r="PDL327" s="470"/>
      <c r="PDM327" s="470"/>
      <c r="PDN327" s="470"/>
      <c r="PDO327" s="470"/>
      <c r="PDP327" s="470"/>
      <c r="PDQ327" s="470"/>
      <c r="PDR327" s="470"/>
      <c r="PDS327" s="470"/>
      <c r="PDT327" s="470"/>
      <c r="PDU327" s="470"/>
      <c r="PDV327" s="470"/>
      <c r="PDW327" s="470"/>
      <c r="PDX327" s="470"/>
      <c r="PDY327" s="470"/>
      <c r="PDZ327" s="470"/>
      <c r="PEA327" s="470"/>
      <c r="PEB327" s="470"/>
      <c r="PEC327" s="470"/>
      <c r="PED327" s="470"/>
      <c r="PEE327" s="470"/>
      <c r="PEF327" s="470"/>
      <c r="PEG327" s="470"/>
      <c r="PEH327" s="470"/>
      <c r="PEI327" s="470"/>
      <c r="PEJ327" s="470"/>
      <c r="PEK327" s="470"/>
      <c r="PEL327" s="470"/>
      <c r="PEM327" s="470"/>
      <c r="PEN327" s="470"/>
      <c r="PEO327" s="470"/>
      <c r="PEP327" s="470"/>
      <c r="PEQ327" s="470"/>
      <c r="PER327" s="470"/>
      <c r="PES327" s="470"/>
      <c r="PET327" s="470"/>
      <c r="PEU327" s="470"/>
      <c r="PEV327" s="470"/>
      <c r="PEW327" s="470"/>
      <c r="PEX327" s="470"/>
      <c r="PEY327" s="470"/>
      <c r="PEZ327" s="470"/>
      <c r="PFA327" s="470"/>
      <c r="PFB327" s="470"/>
      <c r="PFC327" s="470"/>
      <c r="PFD327" s="470"/>
      <c r="PFE327" s="470"/>
      <c r="PFF327" s="470"/>
      <c r="PFG327" s="470"/>
      <c r="PFH327" s="470"/>
      <c r="PFI327" s="470"/>
      <c r="PFJ327" s="470"/>
      <c r="PFK327" s="470"/>
      <c r="PFL327" s="470"/>
      <c r="PFM327" s="470"/>
      <c r="PFN327" s="470"/>
      <c r="PFO327" s="470"/>
      <c r="PFP327" s="470"/>
      <c r="PFQ327" s="470"/>
      <c r="PFR327" s="470"/>
      <c r="PFS327" s="470"/>
      <c r="PFT327" s="470"/>
      <c r="PFU327" s="470"/>
      <c r="PFV327" s="470"/>
      <c r="PFW327" s="470"/>
      <c r="PFX327" s="470"/>
      <c r="PFY327" s="470"/>
      <c r="PFZ327" s="470"/>
      <c r="PGA327" s="470"/>
      <c r="PGB327" s="470"/>
      <c r="PGC327" s="470"/>
      <c r="PGD327" s="470"/>
      <c r="PGE327" s="470"/>
      <c r="PGF327" s="470"/>
      <c r="PGG327" s="470"/>
      <c r="PGH327" s="470"/>
      <c r="PGI327" s="470"/>
      <c r="PGJ327" s="470"/>
      <c r="PGK327" s="470"/>
      <c r="PGL327" s="470"/>
      <c r="PGM327" s="470"/>
      <c r="PGN327" s="470"/>
      <c r="PGO327" s="470"/>
      <c r="PGP327" s="470"/>
      <c r="PGQ327" s="470"/>
      <c r="PGR327" s="470"/>
      <c r="PGS327" s="470"/>
      <c r="PGT327" s="470"/>
      <c r="PGU327" s="470"/>
      <c r="PGV327" s="470"/>
      <c r="PGW327" s="470"/>
      <c r="PGX327" s="470"/>
      <c r="PGY327" s="470"/>
      <c r="PGZ327" s="470"/>
      <c r="PHA327" s="470"/>
      <c r="PHB327" s="470"/>
      <c r="PHC327" s="470"/>
      <c r="PHD327" s="470"/>
      <c r="PHE327" s="470"/>
      <c r="PHF327" s="470"/>
      <c r="PHG327" s="470"/>
      <c r="PHH327" s="470"/>
      <c r="PHI327" s="470"/>
      <c r="PHJ327" s="470"/>
      <c r="PHK327" s="470"/>
      <c r="PHL327" s="470"/>
      <c r="PHM327" s="470"/>
      <c r="PHN327" s="470"/>
      <c r="PHO327" s="470"/>
      <c r="PHP327" s="470"/>
      <c r="PHQ327" s="470"/>
      <c r="PHR327" s="470"/>
      <c r="PHS327" s="470"/>
      <c r="PHT327" s="470"/>
      <c r="PHU327" s="470"/>
      <c r="PHV327" s="470"/>
      <c r="PHW327" s="470"/>
      <c r="PHX327" s="470"/>
      <c r="PHY327" s="470"/>
      <c r="PHZ327" s="470"/>
      <c r="PIA327" s="470"/>
      <c r="PIB327" s="470"/>
      <c r="PIC327" s="470"/>
      <c r="PID327" s="470"/>
      <c r="PIE327" s="470"/>
      <c r="PIF327" s="470"/>
      <c r="PIG327" s="470"/>
      <c r="PIH327" s="470"/>
      <c r="PII327" s="470"/>
      <c r="PIJ327" s="470"/>
      <c r="PIK327" s="470"/>
      <c r="PIL327" s="470"/>
      <c r="PIM327" s="470"/>
      <c r="PIN327" s="470"/>
      <c r="PIO327" s="470"/>
      <c r="PIP327" s="470"/>
      <c r="PIQ327" s="470"/>
      <c r="PIR327" s="470"/>
      <c r="PIS327" s="470"/>
      <c r="PIT327" s="470"/>
      <c r="PIU327" s="470"/>
      <c r="PIV327" s="470"/>
      <c r="PIW327" s="470"/>
      <c r="PIX327" s="470"/>
      <c r="PIY327" s="470"/>
      <c r="PIZ327" s="470"/>
      <c r="PJA327" s="470"/>
      <c r="PJB327" s="470"/>
      <c r="PJC327" s="470"/>
      <c r="PJD327" s="470"/>
      <c r="PJE327" s="470"/>
      <c r="PJF327" s="470"/>
      <c r="PJG327" s="470"/>
      <c r="PJH327" s="470"/>
      <c r="PJI327" s="470"/>
      <c r="PJJ327" s="470"/>
      <c r="PJK327" s="470"/>
      <c r="PJL327" s="470"/>
      <c r="PJM327" s="470"/>
      <c r="PJN327" s="470"/>
      <c r="PJO327" s="470"/>
      <c r="PJP327" s="470"/>
      <c r="PJQ327" s="470"/>
      <c r="PJR327" s="470"/>
      <c r="PJS327" s="470"/>
      <c r="PJT327" s="470"/>
      <c r="PJU327" s="470"/>
      <c r="PJV327" s="470"/>
      <c r="PJW327" s="470"/>
      <c r="PJX327" s="470"/>
      <c r="PJY327" s="470"/>
      <c r="PJZ327" s="470"/>
      <c r="PKA327" s="470"/>
      <c r="PKB327" s="470"/>
      <c r="PKC327" s="470"/>
      <c r="PKD327" s="470"/>
      <c r="PKE327" s="470"/>
      <c r="PKF327" s="470"/>
      <c r="PKG327" s="470"/>
      <c r="PKH327" s="470"/>
      <c r="PKI327" s="470"/>
      <c r="PKJ327" s="470"/>
      <c r="PKK327" s="470"/>
      <c r="PKL327" s="470"/>
      <c r="PKM327" s="470"/>
      <c r="PKN327" s="470"/>
      <c r="PKO327" s="470"/>
      <c r="PKP327" s="470"/>
      <c r="PKQ327" s="470"/>
      <c r="PKR327" s="470"/>
      <c r="PKS327" s="470"/>
      <c r="PKT327" s="470"/>
      <c r="PKU327" s="470"/>
      <c r="PKV327" s="470"/>
      <c r="PKW327" s="470"/>
      <c r="PKX327" s="470"/>
      <c r="PKY327" s="470"/>
      <c r="PKZ327" s="470"/>
      <c r="PLA327" s="470"/>
      <c r="PLB327" s="470"/>
      <c r="PLC327" s="470"/>
      <c r="PLD327" s="470"/>
      <c r="PLE327" s="470"/>
      <c r="PLF327" s="470"/>
      <c r="PLG327" s="470"/>
      <c r="PLH327" s="470"/>
      <c r="PLI327" s="470"/>
      <c r="PLJ327" s="470"/>
      <c r="PLK327" s="470"/>
      <c r="PLL327" s="470"/>
      <c r="PLM327" s="470"/>
      <c r="PLN327" s="470"/>
      <c r="PLO327" s="470"/>
      <c r="PLP327" s="470"/>
      <c r="PLQ327" s="470"/>
      <c r="PLR327" s="470"/>
      <c r="PLS327" s="470"/>
      <c r="PLT327" s="470"/>
      <c r="PLU327" s="470"/>
      <c r="PLV327" s="470"/>
      <c r="PLW327" s="470"/>
      <c r="PLX327" s="470"/>
      <c r="PLY327" s="470"/>
      <c r="PLZ327" s="470"/>
      <c r="PMA327" s="470"/>
      <c r="PMB327" s="470"/>
      <c r="PMC327" s="470"/>
      <c r="PMD327" s="470"/>
      <c r="PME327" s="470"/>
      <c r="PMF327" s="470"/>
      <c r="PMG327" s="470"/>
      <c r="PMH327" s="470"/>
      <c r="PMI327" s="470"/>
      <c r="PMJ327" s="470"/>
      <c r="PMK327" s="470"/>
      <c r="PML327" s="470"/>
      <c r="PMM327" s="470"/>
      <c r="PMN327" s="470"/>
      <c r="PMO327" s="470"/>
      <c r="PMP327" s="470"/>
      <c r="PMQ327" s="470"/>
      <c r="PMR327" s="470"/>
      <c r="PMS327" s="470"/>
      <c r="PMT327" s="470"/>
      <c r="PMU327" s="470"/>
      <c r="PMV327" s="470"/>
      <c r="PMW327" s="470"/>
      <c r="PMX327" s="470"/>
      <c r="PMY327" s="470"/>
      <c r="PMZ327" s="470"/>
      <c r="PNA327" s="470"/>
      <c r="PNB327" s="470"/>
      <c r="PNC327" s="470"/>
      <c r="PND327" s="470"/>
      <c r="PNE327" s="470"/>
      <c r="PNF327" s="470"/>
      <c r="PNG327" s="470"/>
      <c r="PNH327" s="470"/>
      <c r="PNI327" s="470"/>
      <c r="PNJ327" s="470"/>
      <c r="PNK327" s="470"/>
      <c r="PNL327" s="470"/>
      <c r="PNM327" s="470"/>
      <c r="PNN327" s="470"/>
      <c r="PNO327" s="470"/>
      <c r="PNP327" s="470"/>
      <c r="PNQ327" s="470"/>
      <c r="PNR327" s="470"/>
      <c r="PNS327" s="470"/>
      <c r="PNT327" s="470"/>
      <c r="PNU327" s="470"/>
      <c r="PNV327" s="470"/>
      <c r="PNW327" s="470"/>
      <c r="PNX327" s="470"/>
      <c r="PNY327" s="470"/>
      <c r="PNZ327" s="470"/>
      <c r="POA327" s="470"/>
      <c r="POB327" s="470"/>
      <c r="POC327" s="470"/>
      <c r="POD327" s="470"/>
      <c r="POE327" s="470"/>
      <c r="POF327" s="470"/>
      <c r="POG327" s="470"/>
      <c r="POH327" s="470"/>
      <c r="POI327" s="470"/>
      <c r="POJ327" s="470"/>
      <c r="POK327" s="470"/>
      <c r="POL327" s="470"/>
      <c r="POM327" s="470"/>
      <c r="PON327" s="470"/>
      <c r="POO327" s="470"/>
      <c r="POP327" s="470"/>
      <c r="POQ327" s="470"/>
      <c r="POR327" s="470"/>
      <c r="POS327" s="470"/>
      <c r="POT327" s="470"/>
      <c r="POU327" s="470"/>
      <c r="POV327" s="470"/>
      <c r="POW327" s="470"/>
      <c r="POX327" s="470"/>
      <c r="POY327" s="470"/>
      <c r="POZ327" s="470"/>
      <c r="PPA327" s="470"/>
      <c r="PPB327" s="470"/>
      <c r="PPC327" s="470"/>
      <c r="PPD327" s="470"/>
      <c r="PPE327" s="470"/>
      <c r="PPF327" s="470"/>
      <c r="PPG327" s="470"/>
      <c r="PPH327" s="470"/>
      <c r="PPI327" s="470"/>
      <c r="PPJ327" s="470"/>
      <c r="PPK327" s="470"/>
      <c r="PPL327" s="470"/>
      <c r="PPM327" s="470"/>
      <c r="PPN327" s="470"/>
      <c r="PPO327" s="470"/>
      <c r="PPP327" s="470"/>
      <c r="PPQ327" s="470"/>
      <c r="PPR327" s="470"/>
      <c r="PPS327" s="470"/>
      <c r="PPT327" s="470"/>
      <c r="PPU327" s="470"/>
      <c r="PPV327" s="470"/>
      <c r="PPW327" s="470"/>
      <c r="PPX327" s="470"/>
      <c r="PPY327" s="470"/>
      <c r="PPZ327" s="470"/>
      <c r="PQA327" s="470"/>
      <c r="PQB327" s="470"/>
      <c r="PQC327" s="470"/>
      <c r="PQD327" s="470"/>
      <c r="PQE327" s="470"/>
      <c r="PQF327" s="470"/>
      <c r="PQG327" s="470"/>
      <c r="PQH327" s="470"/>
      <c r="PQI327" s="470"/>
      <c r="PQJ327" s="470"/>
      <c r="PQK327" s="470"/>
      <c r="PQL327" s="470"/>
      <c r="PQM327" s="470"/>
      <c r="PQN327" s="470"/>
      <c r="PQO327" s="470"/>
      <c r="PQP327" s="470"/>
      <c r="PQQ327" s="470"/>
      <c r="PQR327" s="470"/>
      <c r="PQS327" s="470"/>
      <c r="PQT327" s="470"/>
      <c r="PQU327" s="470"/>
      <c r="PQV327" s="470"/>
      <c r="PQW327" s="470"/>
      <c r="PQX327" s="470"/>
      <c r="PQY327" s="470"/>
      <c r="PQZ327" s="470"/>
      <c r="PRA327" s="470"/>
      <c r="PRB327" s="470"/>
      <c r="PRC327" s="470"/>
      <c r="PRD327" s="470"/>
      <c r="PRE327" s="470"/>
      <c r="PRF327" s="470"/>
      <c r="PRG327" s="470"/>
      <c r="PRH327" s="470"/>
      <c r="PRI327" s="470"/>
      <c r="PRJ327" s="470"/>
      <c r="PRK327" s="470"/>
      <c r="PRL327" s="470"/>
      <c r="PRM327" s="470"/>
      <c r="PRN327" s="470"/>
      <c r="PRO327" s="470"/>
      <c r="PRP327" s="470"/>
      <c r="PRQ327" s="470"/>
      <c r="PRR327" s="470"/>
      <c r="PRS327" s="470"/>
      <c r="PRT327" s="470"/>
      <c r="PRU327" s="470"/>
      <c r="PRV327" s="470"/>
      <c r="PRW327" s="470"/>
      <c r="PRX327" s="470"/>
      <c r="PRY327" s="470"/>
      <c r="PRZ327" s="470"/>
      <c r="PSA327" s="470"/>
      <c r="PSB327" s="470"/>
      <c r="PSC327" s="470"/>
      <c r="PSD327" s="470"/>
      <c r="PSE327" s="470"/>
      <c r="PSF327" s="470"/>
      <c r="PSG327" s="470"/>
      <c r="PSH327" s="470"/>
      <c r="PSI327" s="470"/>
      <c r="PSJ327" s="470"/>
      <c r="PSK327" s="470"/>
      <c r="PSL327" s="470"/>
      <c r="PSM327" s="470"/>
      <c r="PSN327" s="470"/>
      <c r="PSO327" s="470"/>
      <c r="PSP327" s="470"/>
      <c r="PSQ327" s="470"/>
      <c r="PSR327" s="470"/>
      <c r="PSS327" s="470"/>
      <c r="PST327" s="470"/>
      <c r="PSU327" s="470"/>
      <c r="PSV327" s="470"/>
      <c r="PSW327" s="470"/>
      <c r="PSX327" s="470"/>
      <c r="PSY327" s="470"/>
      <c r="PSZ327" s="470"/>
      <c r="PTA327" s="470"/>
      <c r="PTB327" s="470"/>
      <c r="PTC327" s="470"/>
      <c r="PTD327" s="470"/>
      <c r="PTE327" s="470"/>
      <c r="PTF327" s="470"/>
      <c r="PTG327" s="470"/>
      <c r="PTH327" s="470"/>
      <c r="PTI327" s="470"/>
      <c r="PTJ327" s="470"/>
      <c r="PTK327" s="470"/>
      <c r="PTL327" s="470"/>
      <c r="PTM327" s="470"/>
      <c r="PTN327" s="470"/>
      <c r="PTO327" s="470"/>
      <c r="PTP327" s="470"/>
      <c r="PTQ327" s="470"/>
      <c r="PTR327" s="470"/>
      <c r="PTS327" s="470"/>
      <c r="PTT327" s="470"/>
      <c r="PTU327" s="470"/>
      <c r="PTV327" s="470"/>
      <c r="PTW327" s="470"/>
      <c r="PTX327" s="470"/>
      <c r="PTY327" s="470"/>
      <c r="PTZ327" s="470"/>
      <c r="PUA327" s="470"/>
      <c r="PUB327" s="470"/>
      <c r="PUC327" s="470"/>
      <c r="PUD327" s="470"/>
      <c r="PUE327" s="470"/>
      <c r="PUF327" s="470"/>
      <c r="PUG327" s="470"/>
      <c r="PUH327" s="470"/>
      <c r="PUI327" s="470"/>
      <c r="PUJ327" s="470"/>
      <c r="PUK327" s="470"/>
      <c r="PUL327" s="470"/>
      <c r="PUM327" s="470"/>
      <c r="PUN327" s="470"/>
      <c r="PUO327" s="470"/>
      <c r="PUP327" s="470"/>
      <c r="PUQ327" s="470"/>
      <c r="PUR327" s="470"/>
      <c r="PUS327" s="470"/>
      <c r="PUT327" s="470"/>
      <c r="PUU327" s="470"/>
      <c r="PUV327" s="470"/>
      <c r="PUW327" s="470"/>
      <c r="PUX327" s="470"/>
      <c r="PUY327" s="470"/>
      <c r="PUZ327" s="470"/>
      <c r="PVA327" s="470"/>
      <c r="PVB327" s="470"/>
      <c r="PVC327" s="470"/>
      <c r="PVD327" s="470"/>
      <c r="PVE327" s="470"/>
      <c r="PVF327" s="470"/>
      <c r="PVG327" s="470"/>
      <c r="PVH327" s="470"/>
      <c r="PVI327" s="470"/>
      <c r="PVJ327" s="470"/>
      <c r="PVK327" s="470"/>
      <c r="PVL327" s="470"/>
      <c r="PVM327" s="470"/>
      <c r="PVN327" s="470"/>
      <c r="PVO327" s="470"/>
      <c r="PVP327" s="470"/>
      <c r="PVQ327" s="470"/>
      <c r="PVR327" s="470"/>
      <c r="PVS327" s="470"/>
      <c r="PVT327" s="470"/>
      <c r="PVU327" s="470"/>
      <c r="PVV327" s="470"/>
      <c r="PVW327" s="470"/>
      <c r="PVX327" s="470"/>
      <c r="PVY327" s="470"/>
      <c r="PVZ327" s="470"/>
      <c r="PWA327" s="470"/>
      <c r="PWB327" s="470"/>
      <c r="PWC327" s="470"/>
      <c r="PWD327" s="470"/>
      <c r="PWE327" s="470"/>
      <c r="PWF327" s="470"/>
      <c r="PWG327" s="470"/>
      <c r="PWH327" s="470"/>
      <c r="PWI327" s="470"/>
      <c r="PWJ327" s="470"/>
      <c r="PWK327" s="470"/>
      <c r="PWL327" s="470"/>
      <c r="PWM327" s="470"/>
      <c r="PWN327" s="470"/>
      <c r="PWO327" s="470"/>
      <c r="PWP327" s="470"/>
      <c r="PWQ327" s="470"/>
      <c r="PWR327" s="470"/>
      <c r="PWS327" s="470"/>
      <c r="PWT327" s="470"/>
      <c r="PWU327" s="470"/>
      <c r="PWV327" s="470"/>
      <c r="PWW327" s="470"/>
      <c r="PWX327" s="470"/>
      <c r="PWY327" s="470"/>
      <c r="PWZ327" s="470"/>
      <c r="PXA327" s="470"/>
      <c r="PXB327" s="470"/>
      <c r="PXC327" s="470"/>
      <c r="PXD327" s="470"/>
      <c r="PXE327" s="470"/>
      <c r="PXF327" s="470"/>
      <c r="PXG327" s="470"/>
      <c r="PXH327" s="470"/>
      <c r="PXI327" s="470"/>
      <c r="PXJ327" s="470"/>
      <c r="PXK327" s="470"/>
      <c r="PXL327" s="470"/>
      <c r="PXM327" s="470"/>
      <c r="PXN327" s="470"/>
      <c r="PXO327" s="470"/>
      <c r="PXP327" s="470"/>
      <c r="PXQ327" s="470"/>
      <c r="PXR327" s="470"/>
      <c r="PXS327" s="470"/>
      <c r="PXT327" s="470"/>
      <c r="PXU327" s="470"/>
      <c r="PXV327" s="470"/>
      <c r="PXW327" s="470"/>
      <c r="PXX327" s="470"/>
      <c r="PXY327" s="470"/>
      <c r="PXZ327" s="470"/>
      <c r="PYA327" s="470"/>
      <c r="PYB327" s="470"/>
      <c r="PYC327" s="470"/>
      <c r="PYD327" s="470"/>
      <c r="PYE327" s="470"/>
      <c r="PYF327" s="470"/>
      <c r="PYG327" s="470"/>
      <c r="PYH327" s="470"/>
      <c r="PYI327" s="470"/>
      <c r="PYJ327" s="470"/>
      <c r="PYK327" s="470"/>
      <c r="PYL327" s="470"/>
      <c r="PYM327" s="470"/>
      <c r="PYN327" s="470"/>
      <c r="PYO327" s="470"/>
      <c r="PYP327" s="470"/>
      <c r="PYQ327" s="470"/>
      <c r="PYR327" s="470"/>
      <c r="PYS327" s="470"/>
      <c r="PYT327" s="470"/>
      <c r="PYU327" s="470"/>
      <c r="PYV327" s="470"/>
      <c r="PYW327" s="470"/>
      <c r="PYX327" s="470"/>
      <c r="PYY327" s="470"/>
      <c r="PYZ327" s="470"/>
      <c r="PZA327" s="470"/>
      <c r="PZB327" s="470"/>
      <c r="PZC327" s="470"/>
      <c r="PZD327" s="470"/>
      <c r="PZE327" s="470"/>
      <c r="PZF327" s="470"/>
      <c r="PZG327" s="470"/>
      <c r="PZH327" s="470"/>
      <c r="PZI327" s="470"/>
      <c r="PZJ327" s="470"/>
      <c r="PZK327" s="470"/>
      <c r="PZL327" s="470"/>
      <c r="PZM327" s="470"/>
      <c r="PZN327" s="470"/>
      <c r="PZO327" s="470"/>
      <c r="PZP327" s="470"/>
      <c r="PZQ327" s="470"/>
      <c r="PZR327" s="470"/>
      <c r="PZS327" s="470"/>
      <c r="PZT327" s="470"/>
      <c r="PZU327" s="470"/>
      <c r="PZV327" s="470"/>
      <c r="PZW327" s="470"/>
      <c r="PZX327" s="470"/>
      <c r="PZY327" s="470"/>
      <c r="PZZ327" s="470"/>
      <c r="QAA327" s="470"/>
      <c r="QAB327" s="470"/>
      <c r="QAC327" s="470"/>
      <c r="QAD327" s="470"/>
      <c r="QAE327" s="470"/>
      <c r="QAF327" s="470"/>
      <c r="QAG327" s="470"/>
      <c r="QAH327" s="470"/>
      <c r="QAI327" s="470"/>
      <c r="QAJ327" s="470"/>
      <c r="QAK327" s="470"/>
      <c r="QAL327" s="470"/>
      <c r="QAM327" s="470"/>
      <c r="QAN327" s="470"/>
      <c r="QAO327" s="470"/>
      <c r="QAP327" s="470"/>
      <c r="QAQ327" s="470"/>
      <c r="QAR327" s="470"/>
      <c r="QAS327" s="470"/>
      <c r="QAT327" s="470"/>
      <c r="QAU327" s="470"/>
      <c r="QAV327" s="470"/>
      <c r="QAW327" s="470"/>
      <c r="QAX327" s="470"/>
      <c r="QAY327" s="470"/>
      <c r="QAZ327" s="470"/>
      <c r="QBA327" s="470"/>
      <c r="QBB327" s="470"/>
      <c r="QBC327" s="470"/>
      <c r="QBD327" s="470"/>
      <c r="QBE327" s="470"/>
      <c r="QBF327" s="470"/>
      <c r="QBG327" s="470"/>
      <c r="QBH327" s="470"/>
      <c r="QBI327" s="470"/>
      <c r="QBJ327" s="470"/>
      <c r="QBK327" s="470"/>
      <c r="QBL327" s="470"/>
      <c r="QBM327" s="470"/>
      <c r="QBN327" s="470"/>
      <c r="QBO327" s="470"/>
      <c r="QBP327" s="470"/>
      <c r="QBQ327" s="470"/>
      <c r="QBR327" s="470"/>
      <c r="QBS327" s="470"/>
      <c r="QBT327" s="470"/>
      <c r="QBU327" s="470"/>
      <c r="QBV327" s="470"/>
      <c r="QBW327" s="470"/>
      <c r="QBX327" s="470"/>
      <c r="QBY327" s="470"/>
      <c r="QBZ327" s="470"/>
      <c r="QCA327" s="470"/>
      <c r="QCB327" s="470"/>
      <c r="QCC327" s="470"/>
      <c r="QCD327" s="470"/>
      <c r="QCE327" s="470"/>
      <c r="QCF327" s="470"/>
      <c r="QCG327" s="470"/>
      <c r="QCH327" s="470"/>
      <c r="QCI327" s="470"/>
      <c r="QCJ327" s="470"/>
      <c r="QCK327" s="470"/>
      <c r="QCL327" s="470"/>
      <c r="QCM327" s="470"/>
      <c r="QCN327" s="470"/>
      <c r="QCO327" s="470"/>
      <c r="QCP327" s="470"/>
      <c r="QCQ327" s="470"/>
      <c r="QCR327" s="470"/>
      <c r="QCS327" s="470"/>
      <c r="QCT327" s="470"/>
      <c r="QCU327" s="470"/>
      <c r="QCV327" s="470"/>
      <c r="QCW327" s="470"/>
      <c r="QCX327" s="470"/>
      <c r="QCY327" s="470"/>
      <c r="QCZ327" s="470"/>
      <c r="QDA327" s="470"/>
      <c r="QDB327" s="470"/>
      <c r="QDC327" s="470"/>
      <c r="QDD327" s="470"/>
      <c r="QDE327" s="470"/>
      <c r="QDF327" s="470"/>
      <c r="QDG327" s="470"/>
      <c r="QDH327" s="470"/>
      <c r="QDI327" s="470"/>
      <c r="QDJ327" s="470"/>
      <c r="QDK327" s="470"/>
      <c r="QDL327" s="470"/>
      <c r="QDM327" s="470"/>
      <c r="QDN327" s="470"/>
      <c r="QDO327" s="470"/>
      <c r="QDP327" s="470"/>
      <c r="QDQ327" s="470"/>
      <c r="QDR327" s="470"/>
      <c r="QDS327" s="470"/>
      <c r="QDT327" s="470"/>
      <c r="QDU327" s="470"/>
      <c r="QDV327" s="470"/>
      <c r="QDW327" s="470"/>
      <c r="QDX327" s="470"/>
      <c r="QDY327" s="470"/>
      <c r="QDZ327" s="470"/>
      <c r="QEA327" s="470"/>
      <c r="QEB327" s="470"/>
      <c r="QEC327" s="470"/>
      <c r="QED327" s="470"/>
      <c r="QEE327" s="470"/>
      <c r="QEF327" s="470"/>
      <c r="QEG327" s="470"/>
      <c r="QEH327" s="470"/>
      <c r="QEI327" s="470"/>
      <c r="QEJ327" s="470"/>
      <c r="QEK327" s="470"/>
      <c r="QEL327" s="470"/>
      <c r="QEM327" s="470"/>
      <c r="QEN327" s="470"/>
      <c r="QEO327" s="470"/>
      <c r="QEP327" s="470"/>
      <c r="QEQ327" s="470"/>
      <c r="QER327" s="470"/>
      <c r="QES327" s="470"/>
      <c r="QET327" s="470"/>
      <c r="QEU327" s="470"/>
      <c r="QEV327" s="470"/>
      <c r="QEW327" s="470"/>
      <c r="QEX327" s="470"/>
      <c r="QEY327" s="470"/>
      <c r="QEZ327" s="470"/>
      <c r="QFA327" s="470"/>
      <c r="QFB327" s="470"/>
      <c r="QFC327" s="470"/>
      <c r="QFD327" s="470"/>
      <c r="QFE327" s="470"/>
      <c r="QFF327" s="470"/>
      <c r="QFG327" s="470"/>
      <c r="QFH327" s="470"/>
      <c r="QFI327" s="470"/>
      <c r="QFJ327" s="470"/>
      <c r="QFK327" s="470"/>
      <c r="QFL327" s="470"/>
      <c r="QFM327" s="470"/>
      <c r="QFN327" s="470"/>
      <c r="QFO327" s="470"/>
      <c r="QFP327" s="470"/>
      <c r="QFQ327" s="470"/>
      <c r="QFR327" s="470"/>
      <c r="QFS327" s="470"/>
      <c r="QFT327" s="470"/>
      <c r="QFU327" s="470"/>
      <c r="QFV327" s="470"/>
      <c r="QFW327" s="470"/>
      <c r="QFX327" s="470"/>
      <c r="QFY327" s="470"/>
      <c r="QFZ327" s="470"/>
      <c r="QGA327" s="470"/>
      <c r="QGB327" s="470"/>
      <c r="QGC327" s="470"/>
      <c r="QGD327" s="470"/>
      <c r="QGE327" s="470"/>
      <c r="QGF327" s="470"/>
      <c r="QGG327" s="470"/>
      <c r="QGH327" s="470"/>
      <c r="QGI327" s="470"/>
      <c r="QGJ327" s="470"/>
      <c r="QGK327" s="470"/>
      <c r="QGL327" s="470"/>
      <c r="QGM327" s="470"/>
      <c r="QGN327" s="470"/>
      <c r="QGO327" s="470"/>
      <c r="QGP327" s="470"/>
      <c r="QGQ327" s="470"/>
      <c r="QGR327" s="470"/>
      <c r="QGS327" s="470"/>
      <c r="QGT327" s="470"/>
      <c r="QGU327" s="470"/>
      <c r="QGV327" s="470"/>
      <c r="QGW327" s="470"/>
      <c r="QGX327" s="470"/>
      <c r="QGY327" s="470"/>
      <c r="QGZ327" s="470"/>
      <c r="QHA327" s="470"/>
      <c r="QHB327" s="470"/>
      <c r="QHC327" s="470"/>
      <c r="QHD327" s="470"/>
      <c r="QHE327" s="470"/>
      <c r="QHF327" s="470"/>
      <c r="QHG327" s="470"/>
      <c r="QHH327" s="470"/>
      <c r="QHI327" s="470"/>
      <c r="QHJ327" s="470"/>
      <c r="QHK327" s="470"/>
      <c r="QHL327" s="470"/>
      <c r="QHM327" s="470"/>
      <c r="QHN327" s="470"/>
      <c r="QHO327" s="470"/>
      <c r="QHP327" s="470"/>
      <c r="QHQ327" s="470"/>
      <c r="QHR327" s="470"/>
      <c r="QHS327" s="470"/>
      <c r="QHT327" s="470"/>
      <c r="QHU327" s="470"/>
      <c r="QHV327" s="470"/>
      <c r="QHW327" s="470"/>
      <c r="QHX327" s="470"/>
      <c r="QHY327" s="470"/>
      <c r="QHZ327" s="470"/>
      <c r="QIA327" s="470"/>
      <c r="QIB327" s="470"/>
      <c r="QIC327" s="470"/>
      <c r="QID327" s="470"/>
      <c r="QIE327" s="470"/>
      <c r="QIF327" s="470"/>
      <c r="QIG327" s="470"/>
      <c r="QIH327" s="470"/>
      <c r="QII327" s="470"/>
      <c r="QIJ327" s="470"/>
      <c r="QIK327" s="470"/>
      <c r="QIL327" s="470"/>
      <c r="QIM327" s="470"/>
      <c r="QIN327" s="470"/>
      <c r="QIO327" s="470"/>
      <c r="QIP327" s="470"/>
      <c r="QIQ327" s="470"/>
      <c r="QIR327" s="470"/>
      <c r="QIS327" s="470"/>
      <c r="QIT327" s="470"/>
      <c r="QIU327" s="470"/>
      <c r="QIV327" s="470"/>
      <c r="QIW327" s="470"/>
      <c r="QIX327" s="470"/>
      <c r="QIY327" s="470"/>
      <c r="QIZ327" s="470"/>
      <c r="QJA327" s="470"/>
      <c r="QJB327" s="470"/>
      <c r="QJC327" s="470"/>
      <c r="QJD327" s="470"/>
      <c r="QJE327" s="470"/>
      <c r="QJF327" s="470"/>
      <c r="QJG327" s="470"/>
      <c r="QJH327" s="470"/>
      <c r="QJI327" s="470"/>
      <c r="QJJ327" s="470"/>
      <c r="QJK327" s="470"/>
      <c r="QJL327" s="470"/>
      <c r="QJM327" s="470"/>
      <c r="QJN327" s="470"/>
      <c r="QJO327" s="470"/>
      <c r="QJP327" s="470"/>
      <c r="QJQ327" s="470"/>
      <c r="QJR327" s="470"/>
      <c r="QJS327" s="470"/>
      <c r="QJT327" s="470"/>
      <c r="QJU327" s="470"/>
      <c r="QJV327" s="470"/>
      <c r="QJW327" s="470"/>
      <c r="QJX327" s="470"/>
      <c r="QJY327" s="470"/>
      <c r="QJZ327" s="470"/>
      <c r="QKA327" s="470"/>
      <c r="QKB327" s="470"/>
      <c r="QKC327" s="470"/>
      <c r="QKD327" s="470"/>
      <c r="QKE327" s="470"/>
      <c r="QKF327" s="470"/>
      <c r="QKG327" s="470"/>
      <c r="QKH327" s="470"/>
      <c r="QKI327" s="470"/>
      <c r="QKJ327" s="470"/>
      <c r="QKK327" s="470"/>
      <c r="QKL327" s="470"/>
      <c r="QKM327" s="470"/>
      <c r="QKN327" s="470"/>
      <c r="QKO327" s="470"/>
      <c r="QKP327" s="470"/>
      <c r="QKQ327" s="470"/>
      <c r="QKR327" s="470"/>
      <c r="QKS327" s="470"/>
      <c r="QKT327" s="470"/>
      <c r="QKU327" s="470"/>
      <c r="QKV327" s="470"/>
      <c r="QKW327" s="470"/>
      <c r="QKX327" s="470"/>
      <c r="QKY327" s="470"/>
      <c r="QKZ327" s="470"/>
      <c r="QLA327" s="470"/>
      <c r="QLB327" s="470"/>
      <c r="QLC327" s="470"/>
      <c r="QLD327" s="470"/>
      <c r="QLE327" s="470"/>
      <c r="QLF327" s="470"/>
      <c r="QLG327" s="470"/>
      <c r="QLH327" s="470"/>
      <c r="QLI327" s="470"/>
      <c r="QLJ327" s="470"/>
      <c r="QLK327" s="470"/>
      <c r="QLL327" s="470"/>
      <c r="QLM327" s="470"/>
      <c r="QLN327" s="470"/>
      <c r="QLO327" s="470"/>
      <c r="QLP327" s="470"/>
      <c r="QLQ327" s="470"/>
      <c r="QLR327" s="470"/>
      <c r="QLS327" s="470"/>
      <c r="QLT327" s="470"/>
      <c r="QLU327" s="470"/>
      <c r="QLV327" s="470"/>
      <c r="QLW327" s="470"/>
      <c r="QLX327" s="470"/>
      <c r="QLY327" s="470"/>
      <c r="QLZ327" s="470"/>
      <c r="QMA327" s="470"/>
      <c r="QMB327" s="470"/>
      <c r="QMC327" s="470"/>
      <c r="QMD327" s="470"/>
      <c r="QME327" s="470"/>
      <c r="QMF327" s="470"/>
      <c r="QMG327" s="470"/>
      <c r="QMH327" s="470"/>
      <c r="QMI327" s="470"/>
      <c r="QMJ327" s="470"/>
      <c r="QMK327" s="470"/>
      <c r="QML327" s="470"/>
      <c r="QMM327" s="470"/>
      <c r="QMN327" s="470"/>
      <c r="QMO327" s="470"/>
      <c r="QMP327" s="470"/>
      <c r="QMQ327" s="470"/>
      <c r="QMR327" s="470"/>
      <c r="QMS327" s="470"/>
      <c r="QMT327" s="470"/>
      <c r="QMU327" s="470"/>
      <c r="QMV327" s="470"/>
      <c r="QMW327" s="470"/>
      <c r="QMX327" s="470"/>
      <c r="QMY327" s="470"/>
      <c r="QMZ327" s="470"/>
      <c r="QNA327" s="470"/>
      <c r="QNB327" s="470"/>
      <c r="QNC327" s="470"/>
      <c r="QND327" s="470"/>
      <c r="QNE327" s="470"/>
      <c r="QNF327" s="470"/>
      <c r="QNG327" s="470"/>
      <c r="QNH327" s="470"/>
      <c r="QNI327" s="470"/>
      <c r="QNJ327" s="470"/>
      <c r="QNK327" s="470"/>
      <c r="QNL327" s="470"/>
      <c r="QNM327" s="470"/>
      <c r="QNN327" s="470"/>
      <c r="QNO327" s="470"/>
      <c r="QNP327" s="470"/>
      <c r="QNQ327" s="470"/>
      <c r="QNR327" s="470"/>
      <c r="QNS327" s="470"/>
      <c r="QNT327" s="470"/>
      <c r="QNU327" s="470"/>
      <c r="QNV327" s="470"/>
      <c r="QNW327" s="470"/>
      <c r="QNX327" s="470"/>
      <c r="QNY327" s="470"/>
      <c r="QNZ327" s="470"/>
      <c r="QOA327" s="470"/>
      <c r="QOB327" s="470"/>
      <c r="QOC327" s="470"/>
      <c r="QOD327" s="470"/>
      <c r="QOE327" s="470"/>
      <c r="QOF327" s="470"/>
      <c r="QOG327" s="470"/>
      <c r="QOH327" s="470"/>
      <c r="QOI327" s="470"/>
      <c r="QOJ327" s="470"/>
      <c r="QOK327" s="470"/>
      <c r="QOL327" s="470"/>
      <c r="QOM327" s="470"/>
      <c r="QON327" s="470"/>
      <c r="QOO327" s="470"/>
      <c r="QOP327" s="470"/>
      <c r="QOQ327" s="470"/>
      <c r="QOR327" s="470"/>
      <c r="QOS327" s="470"/>
      <c r="QOT327" s="470"/>
      <c r="QOU327" s="470"/>
      <c r="QOV327" s="470"/>
      <c r="QOW327" s="470"/>
      <c r="QOX327" s="470"/>
      <c r="QOY327" s="470"/>
      <c r="QOZ327" s="470"/>
      <c r="QPA327" s="470"/>
      <c r="QPB327" s="470"/>
      <c r="QPC327" s="470"/>
      <c r="QPD327" s="470"/>
      <c r="QPE327" s="470"/>
      <c r="QPF327" s="470"/>
      <c r="QPG327" s="470"/>
      <c r="QPH327" s="470"/>
      <c r="QPI327" s="470"/>
      <c r="QPJ327" s="470"/>
      <c r="QPK327" s="470"/>
      <c r="QPL327" s="470"/>
      <c r="QPM327" s="470"/>
      <c r="QPN327" s="470"/>
      <c r="QPO327" s="470"/>
      <c r="QPP327" s="470"/>
      <c r="QPQ327" s="470"/>
      <c r="QPR327" s="470"/>
      <c r="QPS327" s="470"/>
      <c r="QPT327" s="470"/>
      <c r="QPU327" s="470"/>
      <c r="QPV327" s="470"/>
      <c r="QPW327" s="470"/>
      <c r="QPX327" s="470"/>
      <c r="QPY327" s="470"/>
      <c r="QPZ327" s="470"/>
      <c r="QQA327" s="470"/>
      <c r="QQB327" s="470"/>
      <c r="QQC327" s="470"/>
      <c r="QQD327" s="470"/>
      <c r="QQE327" s="470"/>
      <c r="QQF327" s="470"/>
      <c r="QQG327" s="470"/>
      <c r="QQH327" s="470"/>
      <c r="QQI327" s="470"/>
      <c r="QQJ327" s="470"/>
      <c r="QQK327" s="470"/>
      <c r="QQL327" s="470"/>
      <c r="QQM327" s="470"/>
      <c r="QQN327" s="470"/>
      <c r="QQO327" s="470"/>
      <c r="QQP327" s="470"/>
      <c r="QQQ327" s="470"/>
      <c r="QQR327" s="470"/>
      <c r="QQS327" s="470"/>
      <c r="QQT327" s="470"/>
      <c r="QQU327" s="470"/>
      <c r="QQV327" s="470"/>
      <c r="QQW327" s="470"/>
      <c r="QQX327" s="470"/>
      <c r="QQY327" s="470"/>
      <c r="QQZ327" s="470"/>
      <c r="QRA327" s="470"/>
      <c r="QRB327" s="470"/>
      <c r="QRC327" s="470"/>
      <c r="QRD327" s="470"/>
      <c r="QRE327" s="470"/>
      <c r="QRF327" s="470"/>
      <c r="QRG327" s="470"/>
      <c r="QRH327" s="470"/>
      <c r="QRI327" s="470"/>
      <c r="QRJ327" s="470"/>
      <c r="QRK327" s="470"/>
      <c r="QRL327" s="470"/>
      <c r="QRM327" s="470"/>
      <c r="QRN327" s="470"/>
      <c r="QRO327" s="470"/>
      <c r="QRP327" s="470"/>
      <c r="QRQ327" s="470"/>
      <c r="QRR327" s="470"/>
      <c r="QRS327" s="470"/>
      <c r="QRT327" s="470"/>
      <c r="QRU327" s="470"/>
      <c r="QRV327" s="470"/>
      <c r="QRW327" s="470"/>
      <c r="QRX327" s="470"/>
      <c r="QRY327" s="470"/>
      <c r="QRZ327" s="470"/>
      <c r="QSA327" s="470"/>
      <c r="QSB327" s="470"/>
      <c r="QSC327" s="470"/>
      <c r="QSD327" s="470"/>
      <c r="QSE327" s="470"/>
      <c r="QSF327" s="470"/>
      <c r="QSG327" s="470"/>
      <c r="QSH327" s="470"/>
      <c r="QSI327" s="470"/>
      <c r="QSJ327" s="470"/>
      <c r="QSK327" s="470"/>
      <c r="QSL327" s="470"/>
      <c r="QSM327" s="470"/>
      <c r="QSN327" s="470"/>
      <c r="QSO327" s="470"/>
      <c r="QSP327" s="470"/>
      <c r="QSQ327" s="470"/>
      <c r="QSR327" s="470"/>
      <c r="QSS327" s="470"/>
      <c r="QST327" s="470"/>
      <c r="QSU327" s="470"/>
      <c r="QSV327" s="470"/>
      <c r="QSW327" s="470"/>
      <c r="QSX327" s="470"/>
      <c r="QSY327" s="470"/>
      <c r="QSZ327" s="470"/>
      <c r="QTA327" s="470"/>
      <c r="QTB327" s="470"/>
      <c r="QTC327" s="470"/>
      <c r="QTD327" s="470"/>
      <c r="QTE327" s="470"/>
      <c r="QTF327" s="470"/>
      <c r="QTG327" s="470"/>
      <c r="QTH327" s="470"/>
      <c r="QTI327" s="470"/>
      <c r="QTJ327" s="470"/>
      <c r="QTK327" s="470"/>
      <c r="QTL327" s="470"/>
      <c r="QTM327" s="470"/>
      <c r="QTN327" s="470"/>
      <c r="QTO327" s="470"/>
      <c r="QTP327" s="470"/>
      <c r="QTQ327" s="470"/>
      <c r="QTR327" s="470"/>
      <c r="QTS327" s="470"/>
      <c r="QTT327" s="470"/>
      <c r="QTU327" s="470"/>
      <c r="QTV327" s="470"/>
      <c r="QTW327" s="470"/>
      <c r="QTX327" s="470"/>
      <c r="QTY327" s="470"/>
      <c r="QTZ327" s="470"/>
      <c r="QUA327" s="470"/>
      <c r="QUB327" s="470"/>
      <c r="QUC327" s="470"/>
      <c r="QUD327" s="470"/>
      <c r="QUE327" s="470"/>
      <c r="QUF327" s="470"/>
      <c r="QUG327" s="470"/>
      <c r="QUH327" s="470"/>
      <c r="QUI327" s="470"/>
      <c r="QUJ327" s="470"/>
      <c r="QUK327" s="470"/>
      <c r="QUL327" s="470"/>
      <c r="QUM327" s="470"/>
      <c r="QUN327" s="470"/>
      <c r="QUO327" s="470"/>
      <c r="QUP327" s="470"/>
      <c r="QUQ327" s="470"/>
      <c r="QUR327" s="470"/>
      <c r="QUS327" s="470"/>
      <c r="QUT327" s="470"/>
      <c r="QUU327" s="470"/>
      <c r="QUV327" s="470"/>
      <c r="QUW327" s="470"/>
      <c r="QUX327" s="470"/>
      <c r="QUY327" s="470"/>
      <c r="QUZ327" s="470"/>
      <c r="QVA327" s="470"/>
      <c r="QVB327" s="470"/>
      <c r="QVC327" s="470"/>
      <c r="QVD327" s="470"/>
      <c r="QVE327" s="470"/>
      <c r="QVF327" s="470"/>
      <c r="QVG327" s="470"/>
      <c r="QVH327" s="470"/>
      <c r="QVI327" s="470"/>
      <c r="QVJ327" s="470"/>
      <c r="QVK327" s="470"/>
      <c r="QVL327" s="470"/>
      <c r="QVM327" s="470"/>
      <c r="QVN327" s="470"/>
      <c r="QVO327" s="470"/>
      <c r="QVP327" s="470"/>
      <c r="QVQ327" s="470"/>
      <c r="QVR327" s="470"/>
      <c r="QVS327" s="470"/>
      <c r="QVT327" s="470"/>
      <c r="QVU327" s="470"/>
      <c r="QVV327" s="470"/>
      <c r="QVW327" s="470"/>
      <c r="QVX327" s="470"/>
      <c r="QVY327" s="470"/>
      <c r="QVZ327" s="470"/>
      <c r="QWA327" s="470"/>
      <c r="QWB327" s="470"/>
      <c r="QWC327" s="470"/>
      <c r="QWD327" s="470"/>
      <c r="QWE327" s="470"/>
      <c r="QWF327" s="470"/>
      <c r="QWG327" s="470"/>
      <c r="QWH327" s="470"/>
      <c r="QWI327" s="470"/>
      <c r="QWJ327" s="470"/>
      <c r="QWK327" s="470"/>
      <c r="QWL327" s="470"/>
      <c r="QWM327" s="470"/>
      <c r="QWN327" s="470"/>
      <c r="QWO327" s="470"/>
      <c r="QWP327" s="470"/>
      <c r="QWQ327" s="470"/>
      <c r="QWR327" s="470"/>
      <c r="QWS327" s="470"/>
      <c r="QWT327" s="470"/>
      <c r="QWU327" s="470"/>
      <c r="QWV327" s="470"/>
      <c r="QWW327" s="470"/>
      <c r="QWX327" s="470"/>
      <c r="QWY327" s="470"/>
      <c r="QWZ327" s="470"/>
      <c r="QXA327" s="470"/>
      <c r="QXB327" s="470"/>
      <c r="QXC327" s="470"/>
      <c r="QXD327" s="470"/>
      <c r="QXE327" s="470"/>
      <c r="QXF327" s="470"/>
      <c r="QXG327" s="470"/>
      <c r="QXH327" s="470"/>
      <c r="QXI327" s="470"/>
      <c r="QXJ327" s="470"/>
      <c r="QXK327" s="470"/>
      <c r="QXL327" s="470"/>
      <c r="QXM327" s="470"/>
      <c r="QXN327" s="470"/>
      <c r="QXO327" s="470"/>
      <c r="QXP327" s="470"/>
      <c r="QXQ327" s="470"/>
      <c r="QXR327" s="470"/>
      <c r="QXS327" s="470"/>
      <c r="QXT327" s="470"/>
      <c r="QXU327" s="470"/>
      <c r="QXV327" s="470"/>
      <c r="QXW327" s="470"/>
      <c r="QXX327" s="470"/>
      <c r="QXY327" s="470"/>
      <c r="QXZ327" s="470"/>
      <c r="QYA327" s="470"/>
      <c r="QYB327" s="470"/>
      <c r="QYC327" s="470"/>
      <c r="QYD327" s="470"/>
      <c r="QYE327" s="470"/>
      <c r="QYF327" s="470"/>
      <c r="QYG327" s="470"/>
      <c r="QYH327" s="470"/>
      <c r="QYI327" s="470"/>
      <c r="QYJ327" s="470"/>
      <c r="QYK327" s="470"/>
      <c r="QYL327" s="470"/>
      <c r="QYM327" s="470"/>
      <c r="QYN327" s="470"/>
      <c r="QYO327" s="470"/>
      <c r="QYP327" s="470"/>
      <c r="QYQ327" s="470"/>
      <c r="QYR327" s="470"/>
      <c r="QYS327" s="470"/>
      <c r="QYT327" s="470"/>
      <c r="QYU327" s="470"/>
      <c r="QYV327" s="470"/>
      <c r="QYW327" s="470"/>
      <c r="QYX327" s="470"/>
      <c r="QYY327" s="470"/>
      <c r="QYZ327" s="470"/>
      <c r="QZA327" s="470"/>
      <c r="QZB327" s="470"/>
      <c r="QZC327" s="470"/>
      <c r="QZD327" s="470"/>
      <c r="QZE327" s="470"/>
      <c r="QZF327" s="470"/>
      <c r="QZG327" s="470"/>
      <c r="QZH327" s="470"/>
      <c r="QZI327" s="470"/>
      <c r="QZJ327" s="470"/>
      <c r="QZK327" s="470"/>
      <c r="QZL327" s="470"/>
      <c r="QZM327" s="470"/>
      <c r="QZN327" s="470"/>
      <c r="QZO327" s="470"/>
      <c r="QZP327" s="470"/>
      <c r="QZQ327" s="470"/>
      <c r="QZR327" s="470"/>
      <c r="QZS327" s="470"/>
      <c r="QZT327" s="470"/>
      <c r="QZU327" s="470"/>
      <c r="QZV327" s="470"/>
      <c r="QZW327" s="470"/>
      <c r="QZX327" s="470"/>
      <c r="QZY327" s="470"/>
      <c r="QZZ327" s="470"/>
      <c r="RAA327" s="470"/>
      <c r="RAB327" s="470"/>
      <c r="RAC327" s="470"/>
      <c r="RAD327" s="470"/>
      <c r="RAE327" s="470"/>
      <c r="RAF327" s="470"/>
      <c r="RAG327" s="470"/>
      <c r="RAH327" s="470"/>
      <c r="RAI327" s="470"/>
      <c r="RAJ327" s="470"/>
      <c r="RAK327" s="470"/>
      <c r="RAL327" s="470"/>
      <c r="RAM327" s="470"/>
      <c r="RAN327" s="470"/>
      <c r="RAO327" s="470"/>
      <c r="RAP327" s="470"/>
      <c r="RAQ327" s="470"/>
      <c r="RAR327" s="470"/>
      <c r="RAS327" s="470"/>
      <c r="RAT327" s="470"/>
      <c r="RAU327" s="470"/>
      <c r="RAV327" s="470"/>
      <c r="RAW327" s="470"/>
      <c r="RAX327" s="470"/>
      <c r="RAY327" s="470"/>
      <c r="RAZ327" s="470"/>
      <c r="RBA327" s="470"/>
      <c r="RBB327" s="470"/>
      <c r="RBC327" s="470"/>
      <c r="RBD327" s="470"/>
      <c r="RBE327" s="470"/>
      <c r="RBF327" s="470"/>
      <c r="RBG327" s="470"/>
      <c r="RBH327" s="470"/>
      <c r="RBI327" s="470"/>
      <c r="RBJ327" s="470"/>
      <c r="RBK327" s="470"/>
      <c r="RBL327" s="470"/>
      <c r="RBM327" s="470"/>
      <c r="RBN327" s="470"/>
      <c r="RBO327" s="470"/>
      <c r="RBP327" s="470"/>
      <c r="RBQ327" s="470"/>
      <c r="RBR327" s="470"/>
      <c r="RBS327" s="470"/>
      <c r="RBT327" s="470"/>
      <c r="RBU327" s="470"/>
      <c r="RBV327" s="470"/>
      <c r="RBW327" s="470"/>
      <c r="RBX327" s="470"/>
      <c r="RBY327" s="470"/>
      <c r="RBZ327" s="470"/>
      <c r="RCA327" s="470"/>
      <c r="RCB327" s="470"/>
      <c r="RCC327" s="470"/>
      <c r="RCD327" s="470"/>
      <c r="RCE327" s="470"/>
      <c r="RCF327" s="470"/>
      <c r="RCG327" s="470"/>
      <c r="RCH327" s="470"/>
      <c r="RCI327" s="470"/>
      <c r="RCJ327" s="470"/>
      <c r="RCK327" s="470"/>
      <c r="RCL327" s="470"/>
      <c r="RCM327" s="470"/>
      <c r="RCN327" s="470"/>
      <c r="RCO327" s="470"/>
      <c r="RCP327" s="470"/>
      <c r="RCQ327" s="470"/>
      <c r="RCR327" s="470"/>
      <c r="RCS327" s="470"/>
      <c r="RCT327" s="470"/>
      <c r="RCU327" s="470"/>
      <c r="RCV327" s="470"/>
      <c r="RCW327" s="470"/>
      <c r="RCX327" s="470"/>
      <c r="RCY327" s="470"/>
      <c r="RCZ327" s="470"/>
      <c r="RDA327" s="470"/>
      <c r="RDB327" s="470"/>
      <c r="RDC327" s="470"/>
      <c r="RDD327" s="470"/>
      <c r="RDE327" s="470"/>
      <c r="RDF327" s="470"/>
      <c r="RDG327" s="470"/>
      <c r="RDH327" s="470"/>
      <c r="RDI327" s="470"/>
      <c r="RDJ327" s="470"/>
      <c r="RDK327" s="470"/>
      <c r="RDL327" s="470"/>
      <c r="RDM327" s="470"/>
      <c r="RDN327" s="470"/>
      <c r="RDO327" s="470"/>
      <c r="RDP327" s="470"/>
      <c r="RDQ327" s="470"/>
      <c r="RDR327" s="470"/>
      <c r="RDS327" s="470"/>
      <c r="RDT327" s="470"/>
      <c r="RDU327" s="470"/>
      <c r="RDV327" s="470"/>
      <c r="RDW327" s="470"/>
      <c r="RDX327" s="470"/>
      <c r="RDY327" s="470"/>
      <c r="RDZ327" s="470"/>
      <c r="REA327" s="470"/>
      <c r="REB327" s="470"/>
      <c r="REC327" s="470"/>
      <c r="RED327" s="470"/>
      <c r="REE327" s="470"/>
      <c r="REF327" s="470"/>
      <c r="REG327" s="470"/>
      <c r="REH327" s="470"/>
      <c r="REI327" s="470"/>
      <c r="REJ327" s="470"/>
      <c r="REK327" s="470"/>
      <c r="REL327" s="470"/>
      <c r="REM327" s="470"/>
      <c r="REN327" s="470"/>
      <c r="REO327" s="470"/>
      <c r="REP327" s="470"/>
      <c r="REQ327" s="470"/>
      <c r="RER327" s="470"/>
      <c r="RES327" s="470"/>
      <c r="RET327" s="470"/>
      <c r="REU327" s="470"/>
      <c r="REV327" s="470"/>
      <c r="REW327" s="470"/>
      <c r="REX327" s="470"/>
      <c r="REY327" s="470"/>
      <c r="REZ327" s="470"/>
      <c r="RFA327" s="470"/>
      <c r="RFB327" s="470"/>
      <c r="RFC327" s="470"/>
      <c r="RFD327" s="470"/>
      <c r="RFE327" s="470"/>
      <c r="RFF327" s="470"/>
      <c r="RFG327" s="470"/>
      <c r="RFH327" s="470"/>
      <c r="RFI327" s="470"/>
      <c r="RFJ327" s="470"/>
      <c r="RFK327" s="470"/>
      <c r="RFL327" s="470"/>
      <c r="RFM327" s="470"/>
      <c r="RFN327" s="470"/>
      <c r="RFO327" s="470"/>
      <c r="RFP327" s="470"/>
      <c r="RFQ327" s="470"/>
      <c r="RFR327" s="470"/>
      <c r="RFS327" s="470"/>
      <c r="RFT327" s="470"/>
      <c r="RFU327" s="470"/>
      <c r="RFV327" s="470"/>
      <c r="RFW327" s="470"/>
      <c r="RFX327" s="470"/>
      <c r="RFY327" s="470"/>
      <c r="RFZ327" s="470"/>
      <c r="RGA327" s="470"/>
      <c r="RGB327" s="470"/>
      <c r="RGC327" s="470"/>
      <c r="RGD327" s="470"/>
      <c r="RGE327" s="470"/>
      <c r="RGF327" s="470"/>
      <c r="RGG327" s="470"/>
      <c r="RGH327" s="470"/>
      <c r="RGI327" s="470"/>
      <c r="RGJ327" s="470"/>
      <c r="RGK327" s="470"/>
      <c r="RGL327" s="470"/>
      <c r="RGM327" s="470"/>
      <c r="RGN327" s="470"/>
      <c r="RGO327" s="470"/>
      <c r="RGP327" s="470"/>
      <c r="RGQ327" s="470"/>
      <c r="RGR327" s="470"/>
      <c r="RGS327" s="470"/>
      <c r="RGT327" s="470"/>
      <c r="RGU327" s="470"/>
      <c r="RGV327" s="470"/>
      <c r="RGW327" s="470"/>
      <c r="RGX327" s="470"/>
      <c r="RGY327" s="470"/>
      <c r="RGZ327" s="470"/>
      <c r="RHA327" s="470"/>
      <c r="RHB327" s="470"/>
      <c r="RHC327" s="470"/>
      <c r="RHD327" s="470"/>
      <c r="RHE327" s="470"/>
      <c r="RHF327" s="470"/>
      <c r="RHG327" s="470"/>
      <c r="RHH327" s="470"/>
      <c r="RHI327" s="470"/>
      <c r="RHJ327" s="470"/>
      <c r="RHK327" s="470"/>
      <c r="RHL327" s="470"/>
      <c r="RHM327" s="470"/>
      <c r="RHN327" s="470"/>
      <c r="RHO327" s="470"/>
      <c r="RHP327" s="470"/>
      <c r="RHQ327" s="470"/>
      <c r="RHR327" s="470"/>
      <c r="RHS327" s="470"/>
      <c r="RHT327" s="470"/>
      <c r="RHU327" s="470"/>
      <c r="RHV327" s="470"/>
      <c r="RHW327" s="470"/>
      <c r="RHX327" s="470"/>
      <c r="RHY327" s="470"/>
      <c r="RHZ327" s="470"/>
      <c r="RIA327" s="470"/>
      <c r="RIB327" s="470"/>
      <c r="RIC327" s="470"/>
      <c r="RID327" s="470"/>
      <c r="RIE327" s="470"/>
      <c r="RIF327" s="470"/>
      <c r="RIG327" s="470"/>
      <c r="RIH327" s="470"/>
      <c r="RII327" s="470"/>
      <c r="RIJ327" s="470"/>
      <c r="RIK327" s="470"/>
      <c r="RIL327" s="470"/>
      <c r="RIM327" s="470"/>
      <c r="RIN327" s="470"/>
      <c r="RIO327" s="470"/>
      <c r="RIP327" s="470"/>
      <c r="RIQ327" s="470"/>
      <c r="RIR327" s="470"/>
      <c r="RIS327" s="470"/>
      <c r="RIT327" s="470"/>
      <c r="RIU327" s="470"/>
      <c r="RIV327" s="470"/>
      <c r="RIW327" s="470"/>
      <c r="RIX327" s="470"/>
      <c r="RIY327" s="470"/>
      <c r="RIZ327" s="470"/>
      <c r="RJA327" s="470"/>
      <c r="RJB327" s="470"/>
      <c r="RJC327" s="470"/>
      <c r="RJD327" s="470"/>
      <c r="RJE327" s="470"/>
      <c r="RJF327" s="470"/>
      <c r="RJG327" s="470"/>
      <c r="RJH327" s="470"/>
      <c r="RJI327" s="470"/>
      <c r="RJJ327" s="470"/>
      <c r="RJK327" s="470"/>
      <c r="RJL327" s="470"/>
      <c r="RJM327" s="470"/>
      <c r="RJN327" s="470"/>
      <c r="RJO327" s="470"/>
      <c r="RJP327" s="470"/>
      <c r="RJQ327" s="470"/>
      <c r="RJR327" s="470"/>
      <c r="RJS327" s="470"/>
      <c r="RJT327" s="470"/>
      <c r="RJU327" s="470"/>
      <c r="RJV327" s="470"/>
      <c r="RJW327" s="470"/>
      <c r="RJX327" s="470"/>
      <c r="RJY327" s="470"/>
      <c r="RJZ327" s="470"/>
      <c r="RKA327" s="470"/>
      <c r="RKB327" s="470"/>
      <c r="RKC327" s="470"/>
      <c r="RKD327" s="470"/>
      <c r="RKE327" s="470"/>
      <c r="RKF327" s="470"/>
      <c r="RKG327" s="470"/>
      <c r="RKH327" s="470"/>
      <c r="RKI327" s="470"/>
      <c r="RKJ327" s="470"/>
      <c r="RKK327" s="470"/>
      <c r="RKL327" s="470"/>
      <c r="RKM327" s="470"/>
      <c r="RKN327" s="470"/>
      <c r="RKO327" s="470"/>
      <c r="RKP327" s="470"/>
      <c r="RKQ327" s="470"/>
      <c r="RKR327" s="470"/>
      <c r="RKS327" s="470"/>
      <c r="RKT327" s="470"/>
      <c r="RKU327" s="470"/>
      <c r="RKV327" s="470"/>
      <c r="RKW327" s="470"/>
      <c r="RKX327" s="470"/>
      <c r="RKY327" s="470"/>
      <c r="RKZ327" s="470"/>
      <c r="RLA327" s="470"/>
      <c r="RLB327" s="470"/>
      <c r="RLC327" s="470"/>
      <c r="RLD327" s="470"/>
      <c r="RLE327" s="470"/>
      <c r="RLF327" s="470"/>
      <c r="RLG327" s="470"/>
      <c r="RLH327" s="470"/>
      <c r="RLI327" s="470"/>
      <c r="RLJ327" s="470"/>
      <c r="RLK327" s="470"/>
      <c r="RLL327" s="470"/>
      <c r="RLM327" s="470"/>
      <c r="RLN327" s="470"/>
      <c r="RLO327" s="470"/>
      <c r="RLP327" s="470"/>
      <c r="RLQ327" s="470"/>
      <c r="RLR327" s="470"/>
      <c r="RLS327" s="470"/>
      <c r="RLT327" s="470"/>
      <c r="RLU327" s="470"/>
      <c r="RLV327" s="470"/>
      <c r="RLW327" s="470"/>
      <c r="RLX327" s="470"/>
      <c r="RLY327" s="470"/>
      <c r="RLZ327" s="470"/>
      <c r="RMA327" s="470"/>
      <c r="RMB327" s="470"/>
      <c r="RMC327" s="470"/>
      <c r="RMD327" s="470"/>
      <c r="RME327" s="470"/>
      <c r="RMF327" s="470"/>
      <c r="RMG327" s="470"/>
      <c r="RMH327" s="470"/>
      <c r="RMI327" s="470"/>
      <c r="RMJ327" s="470"/>
      <c r="RMK327" s="470"/>
      <c r="RML327" s="470"/>
      <c r="RMM327" s="470"/>
      <c r="RMN327" s="470"/>
      <c r="RMO327" s="470"/>
      <c r="RMP327" s="470"/>
      <c r="RMQ327" s="470"/>
      <c r="RMR327" s="470"/>
      <c r="RMS327" s="470"/>
      <c r="RMT327" s="470"/>
      <c r="RMU327" s="470"/>
      <c r="RMV327" s="470"/>
      <c r="RMW327" s="470"/>
      <c r="RMX327" s="470"/>
      <c r="RMY327" s="470"/>
      <c r="RMZ327" s="470"/>
      <c r="RNA327" s="470"/>
      <c r="RNB327" s="470"/>
      <c r="RNC327" s="470"/>
      <c r="RND327" s="470"/>
      <c r="RNE327" s="470"/>
      <c r="RNF327" s="470"/>
      <c r="RNG327" s="470"/>
      <c r="RNH327" s="470"/>
      <c r="RNI327" s="470"/>
      <c r="RNJ327" s="470"/>
      <c r="RNK327" s="470"/>
      <c r="RNL327" s="470"/>
      <c r="RNM327" s="470"/>
      <c r="RNN327" s="470"/>
      <c r="RNO327" s="470"/>
      <c r="RNP327" s="470"/>
      <c r="RNQ327" s="470"/>
      <c r="RNR327" s="470"/>
      <c r="RNS327" s="470"/>
      <c r="RNT327" s="470"/>
      <c r="RNU327" s="470"/>
      <c r="RNV327" s="470"/>
      <c r="RNW327" s="470"/>
      <c r="RNX327" s="470"/>
      <c r="RNY327" s="470"/>
      <c r="RNZ327" s="470"/>
      <c r="ROA327" s="470"/>
      <c r="ROB327" s="470"/>
      <c r="ROC327" s="470"/>
      <c r="ROD327" s="470"/>
      <c r="ROE327" s="470"/>
      <c r="ROF327" s="470"/>
      <c r="ROG327" s="470"/>
      <c r="ROH327" s="470"/>
      <c r="ROI327" s="470"/>
      <c r="ROJ327" s="470"/>
      <c r="ROK327" s="470"/>
      <c r="ROL327" s="470"/>
      <c r="ROM327" s="470"/>
      <c r="RON327" s="470"/>
      <c r="ROO327" s="470"/>
      <c r="ROP327" s="470"/>
      <c r="ROQ327" s="470"/>
      <c r="ROR327" s="470"/>
      <c r="ROS327" s="470"/>
      <c r="ROT327" s="470"/>
      <c r="ROU327" s="470"/>
      <c r="ROV327" s="470"/>
      <c r="ROW327" s="470"/>
      <c r="ROX327" s="470"/>
      <c r="ROY327" s="470"/>
      <c r="ROZ327" s="470"/>
      <c r="RPA327" s="470"/>
      <c r="RPB327" s="470"/>
      <c r="RPC327" s="470"/>
      <c r="RPD327" s="470"/>
      <c r="RPE327" s="470"/>
      <c r="RPF327" s="470"/>
      <c r="RPG327" s="470"/>
      <c r="RPH327" s="470"/>
      <c r="RPI327" s="470"/>
      <c r="RPJ327" s="470"/>
      <c r="RPK327" s="470"/>
      <c r="RPL327" s="470"/>
      <c r="RPM327" s="470"/>
      <c r="RPN327" s="470"/>
      <c r="RPO327" s="470"/>
      <c r="RPP327" s="470"/>
      <c r="RPQ327" s="470"/>
      <c r="RPR327" s="470"/>
      <c r="RPS327" s="470"/>
      <c r="RPT327" s="470"/>
      <c r="RPU327" s="470"/>
      <c r="RPV327" s="470"/>
      <c r="RPW327" s="470"/>
      <c r="RPX327" s="470"/>
      <c r="RPY327" s="470"/>
      <c r="RPZ327" s="470"/>
      <c r="RQA327" s="470"/>
      <c r="RQB327" s="470"/>
      <c r="RQC327" s="470"/>
      <c r="RQD327" s="470"/>
      <c r="RQE327" s="470"/>
      <c r="RQF327" s="470"/>
      <c r="RQG327" s="470"/>
      <c r="RQH327" s="470"/>
      <c r="RQI327" s="470"/>
      <c r="RQJ327" s="470"/>
      <c r="RQK327" s="470"/>
      <c r="RQL327" s="470"/>
      <c r="RQM327" s="470"/>
      <c r="RQN327" s="470"/>
      <c r="RQO327" s="470"/>
      <c r="RQP327" s="470"/>
      <c r="RQQ327" s="470"/>
      <c r="RQR327" s="470"/>
      <c r="RQS327" s="470"/>
      <c r="RQT327" s="470"/>
      <c r="RQU327" s="470"/>
      <c r="RQV327" s="470"/>
      <c r="RQW327" s="470"/>
      <c r="RQX327" s="470"/>
      <c r="RQY327" s="470"/>
      <c r="RQZ327" s="470"/>
      <c r="RRA327" s="470"/>
      <c r="RRB327" s="470"/>
      <c r="RRC327" s="470"/>
      <c r="RRD327" s="470"/>
      <c r="RRE327" s="470"/>
      <c r="RRF327" s="470"/>
      <c r="RRG327" s="470"/>
      <c r="RRH327" s="470"/>
      <c r="RRI327" s="470"/>
      <c r="RRJ327" s="470"/>
      <c r="RRK327" s="470"/>
      <c r="RRL327" s="470"/>
      <c r="RRM327" s="470"/>
      <c r="RRN327" s="470"/>
      <c r="RRO327" s="470"/>
      <c r="RRP327" s="470"/>
      <c r="RRQ327" s="470"/>
      <c r="RRR327" s="470"/>
      <c r="RRS327" s="470"/>
      <c r="RRT327" s="470"/>
      <c r="RRU327" s="470"/>
      <c r="RRV327" s="470"/>
      <c r="RRW327" s="470"/>
      <c r="RRX327" s="470"/>
      <c r="RRY327" s="470"/>
      <c r="RRZ327" s="470"/>
      <c r="RSA327" s="470"/>
      <c r="RSB327" s="470"/>
      <c r="RSC327" s="470"/>
      <c r="RSD327" s="470"/>
      <c r="RSE327" s="470"/>
      <c r="RSF327" s="470"/>
      <c r="RSG327" s="470"/>
      <c r="RSH327" s="470"/>
      <c r="RSI327" s="470"/>
      <c r="RSJ327" s="470"/>
      <c r="RSK327" s="470"/>
      <c r="RSL327" s="470"/>
      <c r="RSM327" s="470"/>
      <c r="RSN327" s="470"/>
      <c r="RSO327" s="470"/>
      <c r="RSP327" s="470"/>
      <c r="RSQ327" s="470"/>
      <c r="RSR327" s="470"/>
      <c r="RSS327" s="470"/>
      <c r="RST327" s="470"/>
      <c r="RSU327" s="470"/>
      <c r="RSV327" s="470"/>
      <c r="RSW327" s="470"/>
      <c r="RSX327" s="470"/>
      <c r="RSY327" s="470"/>
      <c r="RSZ327" s="470"/>
      <c r="RTA327" s="470"/>
      <c r="RTB327" s="470"/>
      <c r="RTC327" s="470"/>
      <c r="RTD327" s="470"/>
      <c r="RTE327" s="470"/>
      <c r="RTF327" s="470"/>
      <c r="RTG327" s="470"/>
      <c r="RTH327" s="470"/>
      <c r="RTI327" s="470"/>
      <c r="RTJ327" s="470"/>
      <c r="RTK327" s="470"/>
      <c r="RTL327" s="470"/>
      <c r="RTM327" s="470"/>
      <c r="RTN327" s="470"/>
      <c r="RTO327" s="470"/>
      <c r="RTP327" s="470"/>
      <c r="RTQ327" s="470"/>
      <c r="RTR327" s="470"/>
      <c r="RTS327" s="470"/>
      <c r="RTT327" s="470"/>
      <c r="RTU327" s="470"/>
      <c r="RTV327" s="470"/>
      <c r="RTW327" s="470"/>
      <c r="RTX327" s="470"/>
      <c r="RTY327" s="470"/>
      <c r="RTZ327" s="470"/>
      <c r="RUA327" s="470"/>
      <c r="RUB327" s="470"/>
      <c r="RUC327" s="470"/>
      <c r="RUD327" s="470"/>
      <c r="RUE327" s="470"/>
      <c r="RUF327" s="470"/>
      <c r="RUG327" s="470"/>
      <c r="RUH327" s="470"/>
      <c r="RUI327" s="470"/>
      <c r="RUJ327" s="470"/>
      <c r="RUK327" s="470"/>
      <c r="RUL327" s="470"/>
      <c r="RUM327" s="470"/>
      <c r="RUN327" s="470"/>
      <c r="RUO327" s="470"/>
      <c r="RUP327" s="470"/>
      <c r="RUQ327" s="470"/>
      <c r="RUR327" s="470"/>
      <c r="RUS327" s="470"/>
      <c r="RUT327" s="470"/>
      <c r="RUU327" s="470"/>
      <c r="RUV327" s="470"/>
      <c r="RUW327" s="470"/>
      <c r="RUX327" s="470"/>
      <c r="RUY327" s="470"/>
      <c r="RUZ327" s="470"/>
      <c r="RVA327" s="470"/>
      <c r="RVB327" s="470"/>
      <c r="RVC327" s="470"/>
      <c r="RVD327" s="470"/>
      <c r="RVE327" s="470"/>
      <c r="RVF327" s="470"/>
      <c r="RVG327" s="470"/>
      <c r="RVH327" s="470"/>
      <c r="RVI327" s="470"/>
      <c r="RVJ327" s="470"/>
      <c r="RVK327" s="470"/>
      <c r="RVL327" s="470"/>
      <c r="RVM327" s="470"/>
      <c r="RVN327" s="470"/>
      <c r="RVO327" s="470"/>
      <c r="RVP327" s="470"/>
      <c r="RVQ327" s="470"/>
      <c r="RVR327" s="470"/>
      <c r="RVS327" s="470"/>
      <c r="RVT327" s="470"/>
      <c r="RVU327" s="470"/>
      <c r="RVV327" s="470"/>
      <c r="RVW327" s="470"/>
      <c r="RVX327" s="470"/>
      <c r="RVY327" s="470"/>
      <c r="RVZ327" s="470"/>
      <c r="RWA327" s="470"/>
      <c r="RWB327" s="470"/>
      <c r="RWC327" s="470"/>
      <c r="RWD327" s="470"/>
      <c r="RWE327" s="470"/>
      <c r="RWF327" s="470"/>
      <c r="RWG327" s="470"/>
      <c r="RWH327" s="470"/>
      <c r="RWI327" s="470"/>
      <c r="RWJ327" s="470"/>
      <c r="RWK327" s="470"/>
      <c r="RWL327" s="470"/>
      <c r="RWM327" s="470"/>
      <c r="RWN327" s="470"/>
      <c r="RWO327" s="470"/>
      <c r="RWP327" s="470"/>
      <c r="RWQ327" s="470"/>
      <c r="RWR327" s="470"/>
      <c r="RWS327" s="470"/>
      <c r="RWT327" s="470"/>
      <c r="RWU327" s="470"/>
      <c r="RWV327" s="470"/>
      <c r="RWW327" s="470"/>
      <c r="RWX327" s="470"/>
      <c r="RWY327" s="470"/>
      <c r="RWZ327" s="470"/>
      <c r="RXA327" s="470"/>
      <c r="RXB327" s="470"/>
      <c r="RXC327" s="470"/>
      <c r="RXD327" s="470"/>
      <c r="RXE327" s="470"/>
      <c r="RXF327" s="470"/>
      <c r="RXG327" s="470"/>
      <c r="RXH327" s="470"/>
      <c r="RXI327" s="470"/>
      <c r="RXJ327" s="470"/>
      <c r="RXK327" s="470"/>
      <c r="RXL327" s="470"/>
      <c r="RXM327" s="470"/>
      <c r="RXN327" s="470"/>
      <c r="RXO327" s="470"/>
      <c r="RXP327" s="470"/>
      <c r="RXQ327" s="470"/>
      <c r="RXR327" s="470"/>
      <c r="RXS327" s="470"/>
      <c r="RXT327" s="470"/>
      <c r="RXU327" s="470"/>
      <c r="RXV327" s="470"/>
      <c r="RXW327" s="470"/>
      <c r="RXX327" s="470"/>
      <c r="RXY327" s="470"/>
      <c r="RXZ327" s="470"/>
      <c r="RYA327" s="470"/>
      <c r="RYB327" s="470"/>
      <c r="RYC327" s="470"/>
      <c r="RYD327" s="470"/>
      <c r="RYE327" s="470"/>
      <c r="RYF327" s="470"/>
      <c r="RYG327" s="470"/>
      <c r="RYH327" s="470"/>
      <c r="RYI327" s="470"/>
      <c r="RYJ327" s="470"/>
      <c r="RYK327" s="470"/>
      <c r="RYL327" s="470"/>
      <c r="RYM327" s="470"/>
      <c r="RYN327" s="470"/>
      <c r="RYO327" s="470"/>
      <c r="RYP327" s="470"/>
      <c r="RYQ327" s="470"/>
      <c r="RYR327" s="470"/>
      <c r="RYS327" s="470"/>
      <c r="RYT327" s="470"/>
      <c r="RYU327" s="470"/>
      <c r="RYV327" s="470"/>
      <c r="RYW327" s="470"/>
      <c r="RYX327" s="470"/>
      <c r="RYY327" s="470"/>
      <c r="RYZ327" s="470"/>
      <c r="RZA327" s="470"/>
      <c r="RZB327" s="470"/>
      <c r="RZC327" s="470"/>
      <c r="RZD327" s="470"/>
      <c r="RZE327" s="470"/>
      <c r="RZF327" s="470"/>
      <c r="RZG327" s="470"/>
      <c r="RZH327" s="470"/>
      <c r="RZI327" s="470"/>
      <c r="RZJ327" s="470"/>
      <c r="RZK327" s="470"/>
      <c r="RZL327" s="470"/>
      <c r="RZM327" s="470"/>
      <c r="RZN327" s="470"/>
      <c r="RZO327" s="470"/>
      <c r="RZP327" s="470"/>
      <c r="RZQ327" s="470"/>
      <c r="RZR327" s="470"/>
      <c r="RZS327" s="470"/>
      <c r="RZT327" s="470"/>
      <c r="RZU327" s="470"/>
      <c r="RZV327" s="470"/>
      <c r="RZW327" s="470"/>
      <c r="RZX327" s="470"/>
      <c r="RZY327" s="470"/>
      <c r="RZZ327" s="470"/>
      <c r="SAA327" s="470"/>
      <c r="SAB327" s="470"/>
      <c r="SAC327" s="470"/>
      <c r="SAD327" s="470"/>
      <c r="SAE327" s="470"/>
      <c r="SAF327" s="470"/>
      <c r="SAG327" s="470"/>
      <c r="SAH327" s="470"/>
      <c r="SAI327" s="470"/>
      <c r="SAJ327" s="470"/>
      <c r="SAK327" s="470"/>
      <c r="SAL327" s="470"/>
      <c r="SAM327" s="470"/>
      <c r="SAN327" s="470"/>
      <c r="SAO327" s="470"/>
      <c r="SAP327" s="470"/>
      <c r="SAQ327" s="470"/>
      <c r="SAR327" s="470"/>
      <c r="SAS327" s="470"/>
      <c r="SAT327" s="470"/>
      <c r="SAU327" s="470"/>
      <c r="SAV327" s="470"/>
      <c r="SAW327" s="470"/>
      <c r="SAX327" s="470"/>
      <c r="SAY327" s="470"/>
      <c r="SAZ327" s="470"/>
      <c r="SBA327" s="470"/>
      <c r="SBB327" s="470"/>
      <c r="SBC327" s="470"/>
      <c r="SBD327" s="470"/>
      <c r="SBE327" s="470"/>
      <c r="SBF327" s="470"/>
      <c r="SBG327" s="470"/>
      <c r="SBH327" s="470"/>
      <c r="SBI327" s="470"/>
      <c r="SBJ327" s="470"/>
      <c r="SBK327" s="470"/>
      <c r="SBL327" s="470"/>
      <c r="SBM327" s="470"/>
      <c r="SBN327" s="470"/>
      <c r="SBO327" s="470"/>
      <c r="SBP327" s="470"/>
      <c r="SBQ327" s="470"/>
      <c r="SBR327" s="470"/>
      <c r="SBS327" s="470"/>
      <c r="SBT327" s="470"/>
      <c r="SBU327" s="470"/>
      <c r="SBV327" s="470"/>
      <c r="SBW327" s="470"/>
      <c r="SBX327" s="470"/>
      <c r="SBY327" s="470"/>
      <c r="SBZ327" s="470"/>
      <c r="SCA327" s="470"/>
      <c r="SCB327" s="470"/>
      <c r="SCC327" s="470"/>
      <c r="SCD327" s="470"/>
      <c r="SCE327" s="470"/>
      <c r="SCF327" s="470"/>
      <c r="SCG327" s="470"/>
      <c r="SCH327" s="470"/>
      <c r="SCI327" s="470"/>
      <c r="SCJ327" s="470"/>
      <c r="SCK327" s="470"/>
      <c r="SCL327" s="470"/>
      <c r="SCM327" s="470"/>
      <c r="SCN327" s="470"/>
      <c r="SCO327" s="470"/>
      <c r="SCP327" s="470"/>
      <c r="SCQ327" s="470"/>
      <c r="SCR327" s="470"/>
      <c r="SCS327" s="470"/>
      <c r="SCT327" s="470"/>
      <c r="SCU327" s="470"/>
      <c r="SCV327" s="470"/>
      <c r="SCW327" s="470"/>
      <c r="SCX327" s="470"/>
      <c r="SCY327" s="470"/>
      <c r="SCZ327" s="470"/>
      <c r="SDA327" s="470"/>
      <c r="SDB327" s="470"/>
      <c r="SDC327" s="470"/>
      <c r="SDD327" s="470"/>
      <c r="SDE327" s="470"/>
      <c r="SDF327" s="470"/>
      <c r="SDG327" s="470"/>
      <c r="SDH327" s="470"/>
      <c r="SDI327" s="470"/>
      <c r="SDJ327" s="470"/>
      <c r="SDK327" s="470"/>
      <c r="SDL327" s="470"/>
      <c r="SDM327" s="470"/>
      <c r="SDN327" s="470"/>
      <c r="SDO327" s="470"/>
      <c r="SDP327" s="470"/>
      <c r="SDQ327" s="470"/>
      <c r="SDR327" s="470"/>
      <c r="SDS327" s="470"/>
      <c r="SDT327" s="470"/>
      <c r="SDU327" s="470"/>
      <c r="SDV327" s="470"/>
      <c r="SDW327" s="470"/>
      <c r="SDX327" s="470"/>
      <c r="SDY327" s="470"/>
      <c r="SDZ327" s="470"/>
      <c r="SEA327" s="470"/>
      <c r="SEB327" s="470"/>
      <c r="SEC327" s="470"/>
      <c r="SED327" s="470"/>
      <c r="SEE327" s="470"/>
      <c r="SEF327" s="470"/>
      <c r="SEG327" s="470"/>
      <c r="SEH327" s="470"/>
      <c r="SEI327" s="470"/>
      <c r="SEJ327" s="470"/>
      <c r="SEK327" s="470"/>
      <c r="SEL327" s="470"/>
      <c r="SEM327" s="470"/>
      <c r="SEN327" s="470"/>
      <c r="SEO327" s="470"/>
      <c r="SEP327" s="470"/>
      <c r="SEQ327" s="470"/>
      <c r="SER327" s="470"/>
      <c r="SES327" s="470"/>
      <c r="SET327" s="470"/>
      <c r="SEU327" s="470"/>
      <c r="SEV327" s="470"/>
      <c r="SEW327" s="470"/>
      <c r="SEX327" s="470"/>
      <c r="SEY327" s="470"/>
      <c r="SEZ327" s="470"/>
      <c r="SFA327" s="470"/>
      <c r="SFB327" s="470"/>
      <c r="SFC327" s="470"/>
      <c r="SFD327" s="470"/>
      <c r="SFE327" s="470"/>
      <c r="SFF327" s="470"/>
      <c r="SFG327" s="470"/>
      <c r="SFH327" s="470"/>
      <c r="SFI327" s="470"/>
      <c r="SFJ327" s="470"/>
      <c r="SFK327" s="470"/>
      <c r="SFL327" s="470"/>
      <c r="SFM327" s="470"/>
      <c r="SFN327" s="470"/>
      <c r="SFO327" s="470"/>
      <c r="SFP327" s="470"/>
      <c r="SFQ327" s="470"/>
      <c r="SFR327" s="470"/>
      <c r="SFS327" s="470"/>
      <c r="SFT327" s="470"/>
      <c r="SFU327" s="470"/>
      <c r="SFV327" s="470"/>
      <c r="SFW327" s="470"/>
      <c r="SFX327" s="470"/>
      <c r="SFY327" s="470"/>
      <c r="SFZ327" s="470"/>
      <c r="SGA327" s="470"/>
      <c r="SGB327" s="470"/>
      <c r="SGC327" s="470"/>
      <c r="SGD327" s="470"/>
      <c r="SGE327" s="470"/>
      <c r="SGF327" s="470"/>
      <c r="SGG327" s="470"/>
      <c r="SGH327" s="470"/>
      <c r="SGI327" s="470"/>
      <c r="SGJ327" s="470"/>
      <c r="SGK327" s="470"/>
      <c r="SGL327" s="470"/>
      <c r="SGM327" s="470"/>
      <c r="SGN327" s="470"/>
      <c r="SGO327" s="470"/>
      <c r="SGP327" s="470"/>
      <c r="SGQ327" s="470"/>
      <c r="SGR327" s="470"/>
      <c r="SGS327" s="470"/>
      <c r="SGT327" s="470"/>
      <c r="SGU327" s="470"/>
      <c r="SGV327" s="470"/>
      <c r="SGW327" s="470"/>
      <c r="SGX327" s="470"/>
      <c r="SGY327" s="470"/>
      <c r="SGZ327" s="470"/>
      <c r="SHA327" s="470"/>
      <c r="SHB327" s="470"/>
      <c r="SHC327" s="470"/>
      <c r="SHD327" s="470"/>
      <c r="SHE327" s="470"/>
      <c r="SHF327" s="470"/>
      <c r="SHG327" s="470"/>
      <c r="SHH327" s="470"/>
      <c r="SHI327" s="470"/>
      <c r="SHJ327" s="470"/>
      <c r="SHK327" s="470"/>
      <c r="SHL327" s="470"/>
      <c r="SHM327" s="470"/>
      <c r="SHN327" s="470"/>
      <c r="SHO327" s="470"/>
      <c r="SHP327" s="470"/>
      <c r="SHQ327" s="470"/>
      <c r="SHR327" s="470"/>
      <c r="SHS327" s="470"/>
      <c r="SHT327" s="470"/>
      <c r="SHU327" s="470"/>
      <c r="SHV327" s="470"/>
      <c r="SHW327" s="470"/>
      <c r="SHX327" s="470"/>
      <c r="SHY327" s="470"/>
      <c r="SHZ327" s="470"/>
      <c r="SIA327" s="470"/>
      <c r="SIB327" s="470"/>
      <c r="SIC327" s="470"/>
      <c r="SID327" s="470"/>
      <c r="SIE327" s="470"/>
      <c r="SIF327" s="470"/>
      <c r="SIG327" s="470"/>
      <c r="SIH327" s="470"/>
      <c r="SII327" s="470"/>
      <c r="SIJ327" s="470"/>
      <c r="SIK327" s="470"/>
      <c r="SIL327" s="470"/>
      <c r="SIM327" s="470"/>
      <c r="SIN327" s="470"/>
      <c r="SIO327" s="470"/>
      <c r="SIP327" s="470"/>
      <c r="SIQ327" s="470"/>
      <c r="SIR327" s="470"/>
      <c r="SIS327" s="470"/>
      <c r="SIT327" s="470"/>
      <c r="SIU327" s="470"/>
      <c r="SIV327" s="470"/>
      <c r="SIW327" s="470"/>
      <c r="SIX327" s="470"/>
      <c r="SIY327" s="470"/>
      <c r="SIZ327" s="470"/>
      <c r="SJA327" s="470"/>
      <c r="SJB327" s="470"/>
      <c r="SJC327" s="470"/>
      <c r="SJD327" s="470"/>
      <c r="SJE327" s="470"/>
      <c r="SJF327" s="470"/>
      <c r="SJG327" s="470"/>
      <c r="SJH327" s="470"/>
      <c r="SJI327" s="470"/>
      <c r="SJJ327" s="470"/>
      <c r="SJK327" s="470"/>
      <c r="SJL327" s="470"/>
      <c r="SJM327" s="470"/>
      <c r="SJN327" s="470"/>
      <c r="SJO327" s="470"/>
      <c r="SJP327" s="470"/>
      <c r="SJQ327" s="470"/>
      <c r="SJR327" s="470"/>
      <c r="SJS327" s="470"/>
      <c r="SJT327" s="470"/>
      <c r="SJU327" s="470"/>
      <c r="SJV327" s="470"/>
      <c r="SJW327" s="470"/>
      <c r="SJX327" s="470"/>
      <c r="SJY327" s="470"/>
      <c r="SJZ327" s="470"/>
      <c r="SKA327" s="470"/>
      <c r="SKB327" s="470"/>
      <c r="SKC327" s="470"/>
      <c r="SKD327" s="470"/>
      <c r="SKE327" s="470"/>
      <c r="SKF327" s="470"/>
      <c r="SKG327" s="470"/>
      <c r="SKH327" s="470"/>
      <c r="SKI327" s="470"/>
      <c r="SKJ327" s="470"/>
      <c r="SKK327" s="470"/>
      <c r="SKL327" s="470"/>
      <c r="SKM327" s="470"/>
      <c r="SKN327" s="470"/>
      <c r="SKO327" s="470"/>
      <c r="SKP327" s="470"/>
      <c r="SKQ327" s="470"/>
      <c r="SKR327" s="470"/>
      <c r="SKS327" s="470"/>
      <c r="SKT327" s="470"/>
      <c r="SKU327" s="470"/>
      <c r="SKV327" s="470"/>
      <c r="SKW327" s="470"/>
      <c r="SKX327" s="470"/>
      <c r="SKY327" s="470"/>
      <c r="SKZ327" s="470"/>
      <c r="SLA327" s="470"/>
      <c r="SLB327" s="470"/>
      <c r="SLC327" s="470"/>
      <c r="SLD327" s="470"/>
      <c r="SLE327" s="470"/>
      <c r="SLF327" s="470"/>
      <c r="SLG327" s="470"/>
      <c r="SLH327" s="470"/>
      <c r="SLI327" s="470"/>
      <c r="SLJ327" s="470"/>
      <c r="SLK327" s="470"/>
      <c r="SLL327" s="470"/>
      <c r="SLM327" s="470"/>
      <c r="SLN327" s="470"/>
      <c r="SLO327" s="470"/>
      <c r="SLP327" s="470"/>
      <c r="SLQ327" s="470"/>
      <c r="SLR327" s="470"/>
      <c r="SLS327" s="470"/>
      <c r="SLT327" s="470"/>
      <c r="SLU327" s="470"/>
      <c r="SLV327" s="470"/>
      <c r="SLW327" s="470"/>
      <c r="SLX327" s="470"/>
      <c r="SLY327" s="470"/>
      <c r="SLZ327" s="470"/>
      <c r="SMA327" s="470"/>
      <c r="SMB327" s="470"/>
      <c r="SMC327" s="470"/>
      <c r="SMD327" s="470"/>
      <c r="SME327" s="470"/>
      <c r="SMF327" s="470"/>
      <c r="SMG327" s="470"/>
      <c r="SMH327" s="470"/>
      <c r="SMI327" s="470"/>
      <c r="SMJ327" s="470"/>
      <c r="SMK327" s="470"/>
      <c r="SML327" s="470"/>
      <c r="SMM327" s="470"/>
      <c r="SMN327" s="470"/>
      <c r="SMO327" s="470"/>
      <c r="SMP327" s="470"/>
      <c r="SMQ327" s="470"/>
      <c r="SMR327" s="470"/>
      <c r="SMS327" s="470"/>
      <c r="SMT327" s="470"/>
      <c r="SMU327" s="470"/>
      <c r="SMV327" s="470"/>
      <c r="SMW327" s="470"/>
      <c r="SMX327" s="470"/>
      <c r="SMY327" s="470"/>
      <c r="SMZ327" s="470"/>
      <c r="SNA327" s="470"/>
      <c r="SNB327" s="470"/>
      <c r="SNC327" s="470"/>
      <c r="SND327" s="470"/>
      <c r="SNE327" s="470"/>
      <c r="SNF327" s="470"/>
      <c r="SNG327" s="470"/>
      <c r="SNH327" s="470"/>
      <c r="SNI327" s="470"/>
      <c r="SNJ327" s="470"/>
      <c r="SNK327" s="470"/>
      <c r="SNL327" s="470"/>
      <c r="SNM327" s="470"/>
      <c r="SNN327" s="470"/>
      <c r="SNO327" s="470"/>
      <c r="SNP327" s="470"/>
      <c r="SNQ327" s="470"/>
      <c r="SNR327" s="470"/>
      <c r="SNS327" s="470"/>
      <c r="SNT327" s="470"/>
      <c r="SNU327" s="470"/>
      <c r="SNV327" s="470"/>
      <c r="SNW327" s="470"/>
      <c r="SNX327" s="470"/>
      <c r="SNY327" s="470"/>
      <c r="SNZ327" s="470"/>
      <c r="SOA327" s="470"/>
      <c r="SOB327" s="470"/>
      <c r="SOC327" s="470"/>
      <c r="SOD327" s="470"/>
      <c r="SOE327" s="470"/>
      <c r="SOF327" s="470"/>
      <c r="SOG327" s="470"/>
      <c r="SOH327" s="470"/>
      <c r="SOI327" s="470"/>
      <c r="SOJ327" s="470"/>
      <c r="SOK327" s="470"/>
      <c r="SOL327" s="470"/>
      <c r="SOM327" s="470"/>
      <c r="SON327" s="470"/>
      <c r="SOO327" s="470"/>
      <c r="SOP327" s="470"/>
      <c r="SOQ327" s="470"/>
      <c r="SOR327" s="470"/>
      <c r="SOS327" s="470"/>
      <c r="SOT327" s="470"/>
      <c r="SOU327" s="470"/>
      <c r="SOV327" s="470"/>
      <c r="SOW327" s="470"/>
      <c r="SOX327" s="470"/>
      <c r="SOY327" s="470"/>
      <c r="SOZ327" s="470"/>
      <c r="SPA327" s="470"/>
      <c r="SPB327" s="470"/>
      <c r="SPC327" s="470"/>
      <c r="SPD327" s="470"/>
      <c r="SPE327" s="470"/>
      <c r="SPF327" s="470"/>
      <c r="SPG327" s="470"/>
      <c r="SPH327" s="470"/>
      <c r="SPI327" s="470"/>
      <c r="SPJ327" s="470"/>
      <c r="SPK327" s="470"/>
      <c r="SPL327" s="470"/>
      <c r="SPM327" s="470"/>
      <c r="SPN327" s="470"/>
      <c r="SPO327" s="470"/>
      <c r="SPP327" s="470"/>
      <c r="SPQ327" s="470"/>
      <c r="SPR327" s="470"/>
      <c r="SPS327" s="470"/>
      <c r="SPT327" s="470"/>
      <c r="SPU327" s="470"/>
      <c r="SPV327" s="470"/>
      <c r="SPW327" s="470"/>
      <c r="SPX327" s="470"/>
      <c r="SPY327" s="470"/>
      <c r="SPZ327" s="470"/>
      <c r="SQA327" s="470"/>
      <c r="SQB327" s="470"/>
      <c r="SQC327" s="470"/>
      <c r="SQD327" s="470"/>
      <c r="SQE327" s="470"/>
      <c r="SQF327" s="470"/>
      <c r="SQG327" s="470"/>
      <c r="SQH327" s="470"/>
      <c r="SQI327" s="470"/>
      <c r="SQJ327" s="470"/>
      <c r="SQK327" s="470"/>
      <c r="SQL327" s="470"/>
      <c r="SQM327" s="470"/>
      <c r="SQN327" s="470"/>
      <c r="SQO327" s="470"/>
      <c r="SQP327" s="470"/>
      <c r="SQQ327" s="470"/>
      <c r="SQR327" s="470"/>
      <c r="SQS327" s="470"/>
      <c r="SQT327" s="470"/>
      <c r="SQU327" s="470"/>
      <c r="SQV327" s="470"/>
      <c r="SQW327" s="470"/>
      <c r="SQX327" s="470"/>
      <c r="SQY327" s="470"/>
      <c r="SQZ327" s="470"/>
      <c r="SRA327" s="470"/>
      <c r="SRB327" s="470"/>
      <c r="SRC327" s="470"/>
      <c r="SRD327" s="470"/>
      <c r="SRE327" s="470"/>
      <c r="SRF327" s="470"/>
      <c r="SRG327" s="470"/>
      <c r="SRH327" s="470"/>
      <c r="SRI327" s="470"/>
      <c r="SRJ327" s="470"/>
      <c r="SRK327" s="470"/>
      <c r="SRL327" s="470"/>
      <c r="SRM327" s="470"/>
      <c r="SRN327" s="470"/>
      <c r="SRO327" s="470"/>
      <c r="SRP327" s="470"/>
      <c r="SRQ327" s="470"/>
      <c r="SRR327" s="470"/>
      <c r="SRS327" s="470"/>
      <c r="SRT327" s="470"/>
      <c r="SRU327" s="470"/>
      <c r="SRV327" s="470"/>
      <c r="SRW327" s="470"/>
      <c r="SRX327" s="470"/>
      <c r="SRY327" s="470"/>
      <c r="SRZ327" s="470"/>
      <c r="SSA327" s="470"/>
      <c r="SSB327" s="470"/>
      <c r="SSC327" s="470"/>
      <c r="SSD327" s="470"/>
      <c r="SSE327" s="470"/>
      <c r="SSF327" s="470"/>
      <c r="SSG327" s="470"/>
      <c r="SSH327" s="470"/>
      <c r="SSI327" s="470"/>
      <c r="SSJ327" s="470"/>
      <c r="SSK327" s="470"/>
      <c r="SSL327" s="470"/>
      <c r="SSM327" s="470"/>
      <c r="SSN327" s="470"/>
      <c r="SSO327" s="470"/>
      <c r="SSP327" s="470"/>
      <c r="SSQ327" s="470"/>
      <c r="SSR327" s="470"/>
      <c r="SSS327" s="470"/>
      <c r="SST327" s="470"/>
      <c r="SSU327" s="470"/>
      <c r="SSV327" s="470"/>
      <c r="SSW327" s="470"/>
      <c r="SSX327" s="470"/>
      <c r="SSY327" s="470"/>
      <c r="SSZ327" s="470"/>
      <c r="STA327" s="470"/>
      <c r="STB327" s="470"/>
      <c r="STC327" s="470"/>
      <c r="STD327" s="470"/>
      <c r="STE327" s="470"/>
      <c r="STF327" s="470"/>
      <c r="STG327" s="470"/>
      <c r="STH327" s="470"/>
      <c r="STI327" s="470"/>
      <c r="STJ327" s="470"/>
      <c r="STK327" s="470"/>
      <c r="STL327" s="470"/>
      <c r="STM327" s="470"/>
      <c r="STN327" s="470"/>
      <c r="STO327" s="470"/>
      <c r="STP327" s="470"/>
      <c r="STQ327" s="470"/>
      <c r="STR327" s="470"/>
      <c r="STS327" s="470"/>
      <c r="STT327" s="470"/>
      <c r="STU327" s="470"/>
      <c r="STV327" s="470"/>
      <c r="STW327" s="470"/>
      <c r="STX327" s="470"/>
      <c r="STY327" s="470"/>
      <c r="STZ327" s="470"/>
      <c r="SUA327" s="470"/>
      <c r="SUB327" s="470"/>
      <c r="SUC327" s="470"/>
      <c r="SUD327" s="470"/>
      <c r="SUE327" s="470"/>
      <c r="SUF327" s="470"/>
      <c r="SUG327" s="470"/>
      <c r="SUH327" s="470"/>
      <c r="SUI327" s="470"/>
      <c r="SUJ327" s="470"/>
      <c r="SUK327" s="470"/>
      <c r="SUL327" s="470"/>
      <c r="SUM327" s="470"/>
      <c r="SUN327" s="470"/>
      <c r="SUO327" s="470"/>
      <c r="SUP327" s="470"/>
      <c r="SUQ327" s="470"/>
      <c r="SUR327" s="470"/>
      <c r="SUS327" s="470"/>
      <c r="SUT327" s="470"/>
      <c r="SUU327" s="470"/>
      <c r="SUV327" s="470"/>
      <c r="SUW327" s="470"/>
      <c r="SUX327" s="470"/>
      <c r="SUY327" s="470"/>
      <c r="SUZ327" s="470"/>
      <c r="SVA327" s="470"/>
      <c r="SVB327" s="470"/>
      <c r="SVC327" s="470"/>
      <c r="SVD327" s="470"/>
      <c r="SVE327" s="470"/>
      <c r="SVF327" s="470"/>
      <c r="SVG327" s="470"/>
      <c r="SVH327" s="470"/>
      <c r="SVI327" s="470"/>
      <c r="SVJ327" s="470"/>
      <c r="SVK327" s="470"/>
      <c r="SVL327" s="470"/>
      <c r="SVM327" s="470"/>
      <c r="SVN327" s="470"/>
      <c r="SVO327" s="470"/>
      <c r="SVP327" s="470"/>
      <c r="SVQ327" s="470"/>
      <c r="SVR327" s="470"/>
      <c r="SVS327" s="470"/>
      <c r="SVT327" s="470"/>
      <c r="SVU327" s="470"/>
      <c r="SVV327" s="470"/>
      <c r="SVW327" s="470"/>
      <c r="SVX327" s="470"/>
      <c r="SVY327" s="470"/>
      <c r="SVZ327" s="470"/>
      <c r="SWA327" s="470"/>
      <c r="SWB327" s="470"/>
      <c r="SWC327" s="470"/>
      <c r="SWD327" s="470"/>
      <c r="SWE327" s="470"/>
      <c r="SWF327" s="470"/>
      <c r="SWG327" s="470"/>
      <c r="SWH327" s="470"/>
      <c r="SWI327" s="470"/>
      <c r="SWJ327" s="470"/>
      <c r="SWK327" s="470"/>
      <c r="SWL327" s="470"/>
      <c r="SWM327" s="470"/>
      <c r="SWN327" s="470"/>
      <c r="SWO327" s="470"/>
      <c r="SWP327" s="470"/>
      <c r="SWQ327" s="470"/>
      <c r="SWR327" s="470"/>
      <c r="SWS327" s="470"/>
      <c r="SWT327" s="470"/>
      <c r="SWU327" s="470"/>
      <c r="SWV327" s="470"/>
      <c r="SWW327" s="470"/>
      <c r="SWX327" s="470"/>
      <c r="SWY327" s="470"/>
      <c r="SWZ327" s="470"/>
      <c r="SXA327" s="470"/>
      <c r="SXB327" s="470"/>
      <c r="SXC327" s="470"/>
      <c r="SXD327" s="470"/>
      <c r="SXE327" s="470"/>
      <c r="SXF327" s="470"/>
      <c r="SXG327" s="470"/>
      <c r="SXH327" s="470"/>
      <c r="SXI327" s="470"/>
      <c r="SXJ327" s="470"/>
      <c r="SXK327" s="470"/>
      <c r="SXL327" s="470"/>
      <c r="SXM327" s="470"/>
      <c r="SXN327" s="470"/>
      <c r="SXO327" s="470"/>
      <c r="SXP327" s="470"/>
      <c r="SXQ327" s="470"/>
      <c r="SXR327" s="470"/>
      <c r="SXS327" s="470"/>
      <c r="SXT327" s="470"/>
      <c r="SXU327" s="470"/>
      <c r="SXV327" s="470"/>
      <c r="SXW327" s="470"/>
      <c r="SXX327" s="470"/>
      <c r="SXY327" s="470"/>
      <c r="SXZ327" s="470"/>
      <c r="SYA327" s="470"/>
      <c r="SYB327" s="470"/>
      <c r="SYC327" s="470"/>
      <c r="SYD327" s="470"/>
      <c r="SYE327" s="470"/>
      <c r="SYF327" s="470"/>
      <c r="SYG327" s="470"/>
      <c r="SYH327" s="470"/>
      <c r="SYI327" s="470"/>
      <c r="SYJ327" s="470"/>
      <c r="SYK327" s="470"/>
      <c r="SYL327" s="470"/>
      <c r="SYM327" s="470"/>
      <c r="SYN327" s="470"/>
      <c r="SYO327" s="470"/>
      <c r="SYP327" s="470"/>
      <c r="SYQ327" s="470"/>
      <c r="SYR327" s="470"/>
      <c r="SYS327" s="470"/>
      <c r="SYT327" s="470"/>
      <c r="SYU327" s="470"/>
      <c r="SYV327" s="470"/>
      <c r="SYW327" s="470"/>
      <c r="SYX327" s="470"/>
      <c r="SYY327" s="470"/>
      <c r="SYZ327" s="470"/>
      <c r="SZA327" s="470"/>
      <c r="SZB327" s="470"/>
      <c r="SZC327" s="470"/>
      <c r="SZD327" s="470"/>
      <c r="SZE327" s="470"/>
      <c r="SZF327" s="470"/>
      <c r="SZG327" s="470"/>
      <c r="SZH327" s="470"/>
      <c r="SZI327" s="470"/>
      <c r="SZJ327" s="470"/>
      <c r="SZK327" s="470"/>
      <c r="SZL327" s="470"/>
      <c r="SZM327" s="470"/>
      <c r="SZN327" s="470"/>
      <c r="SZO327" s="470"/>
      <c r="SZP327" s="470"/>
      <c r="SZQ327" s="470"/>
      <c r="SZR327" s="470"/>
      <c r="SZS327" s="470"/>
      <c r="SZT327" s="470"/>
      <c r="SZU327" s="470"/>
      <c r="SZV327" s="470"/>
      <c r="SZW327" s="470"/>
      <c r="SZX327" s="470"/>
      <c r="SZY327" s="470"/>
      <c r="SZZ327" s="470"/>
      <c r="TAA327" s="470"/>
      <c r="TAB327" s="470"/>
      <c r="TAC327" s="470"/>
      <c r="TAD327" s="470"/>
      <c r="TAE327" s="470"/>
      <c r="TAF327" s="470"/>
      <c r="TAG327" s="470"/>
      <c r="TAH327" s="470"/>
      <c r="TAI327" s="470"/>
      <c r="TAJ327" s="470"/>
      <c r="TAK327" s="470"/>
      <c r="TAL327" s="470"/>
      <c r="TAM327" s="470"/>
      <c r="TAN327" s="470"/>
      <c r="TAO327" s="470"/>
      <c r="TAP327" s="470"/>
      <c r="TAQ327" s="470"/>
      <c r="TAR327" s="470"/>
      <c r="TAS327" s="470"/>
      <c r="TAT327" s="470"/>
      <c r="TAU327" s="470"/>
      <c r="TAV327" s="470"/>
      <c r="TAW327" s="470"/>
      <c r="TAX327" s="470"/>
      <c r="TAY327" s="470"/>
      <c r="TAZ327" s="470"/>
      <c r="TBA327" s="470"/>
      <c r="TBB327" s="470"/>
      <c r="TBC327" s="470"/>
      <c r="TBD327" s="470"/>
      <c r="TBE327" s="470"/>
      <c r="TBF327" s="470"/>
      <c r="TBG327" s="470"/>
      <c r="TBH327" s="470"/>
      <c r="TBI327" s="470"/>
      <c r="TBJ327" s="470"/>
      <c r="TBK327" s="470"/>
      <c r="TBL327" s="470"/>
      <c r="TBM327" s="470"/>
      <c r="TBN327" s="470"/>
      <c r="TBO327" s="470"/>
      <c r="TBP327" s="470"/>
      <c r="TBQ327" s="470"/>
      <c r="TBR327" s="470"/>
      <c r="TBS327" s="470"/>
      <c r="TBT327" s="470"/>
      <c r="TBU327" s="470"/>
      <c r="TBV327" s="470"/>
      <c r="TBW327" s="470"/>
      <c r="TBX327" s="470"/>
      <c r="TBY327" s="470"/>
      <c r="TBZ327" s="470"/>
      <c r="TCA327" s="470"/>
      <c r="TCB327" s="470"/>
      <c r="TCC327" s="470"/>
      <c r="TCD327" s="470"/>
      <c r="TCE327" s="470"/>
      <c r="TCF327" s="470"/>
      <c r="TCG327" s="470"/>
      <c r="TCH327" s="470"/>
      <c r="TCI327" s="470"/>
      <c r="TCJ327" s="470"/>
      <c r="TCK327" s="470"/>
      <c r="TCL327" s="470"/>
      <c r="TCM327" s="470"/>
      <c r="TCN327" s="470"/>
      <c r="TCO327" s="470"/>
      <c r="TCP327" s="470"/>
      <c r="TCQ327" s="470"/>
      <c r="TCR327" s="470"/>
      <c r="TCS327" s="470"/>
      <c r="TCT327" s="470"/>
      <c r="TCU327" s="470"/>
      <c r="TCV327" s="470"/>
      <c r="TCW327" s="470"/>
      <c r="TCX327" s="470"/>
      <c r="TCY327" s="470"/>
      <c r="TCZ327" s="470"/>
      <c r="TDA327" s="470"/>
      <c r="TDB327" s="470"/>
      <c r="TDC327" s="470"/>
      <c r="TDD327" s="470"/>
      <c r="TDE327" s="470"/>
      <c r="TDF327" s="470"/>
      <c r="TDG327" s="470"/>
      <c r="TDH327" s="470"/>
      <c r="TDI327" s="470"/>
      <c r="TDJ327" s="470"/>
      <c r="TDK327" s="470"/>
      <c r="TDL327" s="470"/>
      <c r="TDM327" s="470"/>
      <c r="TDN327" s="470"/>
      <c r="TDO327" s="470"/>
      <c r="TDP327" s="470"/>
      <c r="TDQ327" s="470"/>
      <c r="TDR327" s="470"/>
      <c r="TDS327" s="470"/>
      <c r="TDT327" s="470"/>
      <c r="TDU327" s="470"/>
      <c r="TDV327" s="470"/>
      <c r="TDW327" s="470"/>
      <c r="TDX327" s="470"/>
      <c r="TDY327" s="470"/>
      <c r="TDZ327" s="470"/>
      <c r="TEA327" s="470"/>
      <c r="TEB327" s="470"/>
      <c r="TEC327" s="470"/>
      <c r="TED327" s="470"/>
      <c r="TEE327" s="470"/>
      <c r="TEF327" s="470"/>
      <c r="TEG327" s="470"/>
      <c r="TEH327" s="470"/>
      <c r="TEI327" s="470"/>
      <c r="TEJ327" s="470"/>
      <c r="TEK327" s="470"/>
      <c r="TEL327" s="470"/>
      <c r="TEM327" s="470"/>
      <c r="TEN327" s="470"/>
      <c r="TEO327" s="470"/>
      <c r="TEP327" s="470"/>
      <c r="TEQ327" s="470"/>
      <c r="TER327" s="470"/>
      <c r="TES327" s="470"/>
      <c r="TET327" s="470"/>
      <c r="TEU327" s="470"/>
      <c r="TEV327" s="470"/>
      <c r="TEW327" s="470"/>
      <c r="TEX327" s="470"/>
      <c r="TEY327" s="470"/>
      <c r="TEZ327" s="470"/>
      <c r="TFA327" s="470"/>
      <c r="TFB327" s="470"/>
      <c r="TFC327" s="470"/>
      <c r="TFD327" s="470"/>
      <c r="TFE327" s="470"/>
      <c r="TFF327" s="470"/>
      <c r="TFG327" s="470"/>
      <c r="TFH327" s="470"/>
      <c r="TFI327" s="470"/>
      <c r="TFJ327" s="470"/>
      <c r="TFK327" s="470"/>
      <c r="TFL327" s="470"/>
      <c r="TFM327" s="470"/>
      <c r="TFN327" s="470"/>
      <c r="TFO327" s="470"/>
      <c r="TFP327" s="470"/>
      <c r="TFQ327" s="470"/>
      <c r="TFR327" s="470"/>
      <c r="TFS327" s="470"/>
      <c r="TFT327" s="470"/>
      <c r="TFU327" s="470"/>
      <c r="TFV327" s="470"/>
      <c r="TFW327" s="470"/>
      <c r="TFX327" s="470"/>
      <c r="TFY327" s="470"/>
      <c r="TFZ327" s="470"/>
      <c r="TGA327" s="470"/>
      <c r="TGB327" s="470"/>
      <c r="TGC327" s="470"/>
      <c r="TGD327" s="470"/>
      <c r="TGE327" s="470"/>
      <c r="TGF327" s="470"/>
      <c r="TGG327" s="470"/>
      <c r="TGH327" s="470"/>
      <c r="TGI327" s="470"/>
      <c r="TGJ327" s="470"/>
      <c r="TGK327" s="470"/>
      <c r="TGL327" s="470"/>
      <c r="TGM327" s="470"/>
      <c r="TGN327" s="470"/>
      <c r="TGO327" s="470"/>
      <c r="TGP327" s="470"/>
      <c r="TGQ327" s="470"/>
      <c r="TGR327" s="470"/>
      <c r="TGS327" s="470"/>
      <c r="TGT327" s="470"/>
      <c r="TGU327" s="470"/>
      <c r="TGV327" s="470"/>
      <c r="TGW327" s="470"/>
      <c r="TGX327" s="470"/>
      <c r="TGY327" s="470"/>
      <c r="TGZ327" s="470"/>
      <c r="THA327" s="470"/>
      <c r="THB327" s="470"/>
      <c r="THC327" s="470"/>
      <c r="THD327" s="470"/>
      <c r="THE327" s="470"/>
      <c r="THF327" s="470"/>
      <c r="THG327" s="470"/>
      <c r="THH327" s="470"/>
      <c r="THI327" s="470"/>
      <c r="THJ327" s="470"/>
      <c r="THK327" s="470"/>
      <c r="THL327" s="470"/>
      <c r="THM327" s="470"/>
      <c r="THN327" s="470"/>
      <c r="THO327" s="470"/>
      <c r="THP327" s="470"/>
      <c r="THQ327" s="470"/>
      <c r="THR327" s="470"/>
      <c r="THS327" s="470"/>
      <c r="THT327" s="470"/>
      <c r="THU327" s="470"/>
      <c r="THV327" s="470"/>
      <c r="THW327" s="470"/>
      <c r="THX327" s="470"/>
      <c r="THY327" s="470"/>
      <c r="THZ327" s="470"/>
      <c r="TIA327" s="470"/>
      <c r="TIB327" s="470"/>
      <c r="TIC327" s="470"/>
      <c r="TID327" s="470"/>
      <c r="TIE327" s="470"/>
      <c r="TIF327" s="470"/>
      <c r="TIG327" s="470"/>
      <c r="TIH327" s="470"/>
      <c r="TII327" s="470"/>
      <c r="TIJ327" s="470"/>
      <c r="TIK327" s="470"/>
      <c r="TIL327" s="470"/>
      <c r="TIM327" s="470"/>
      <c r="TIN327" s="470"/>
      <c r="TIO327" s="470"/>
      <c r="TIP327" s="470"/>
      <c r="TIQ327" s="470"/>
      <c r="TIR327" s="470"/>
      <c r="TIS327" s="470"/>
      <c r="TIT327" s="470"/>
      <c r="TIU327" s="470"/>
      <c r="TIV327" s="470"/>
      <c r="TIW327" s="470"/>
      <c r="TIX327" s="470"/>
      <c r="TIY327" s="470"/>
      <c r="TIZ327" s="470"/>
      <c r="TJA327" s="470"/>
      <c r="TJB327" s="470"/>
      <c r="TJC327" s="470"/>
      <c r="TJD327" s="470"/>
      <c r="TJE327" s="470"/>
      <c r="TJF327" s="470"/>
      <c r="TJG327" s="470"/>
      <c r="TJH327" s="470"/>
      <c r="TJI327" s="470"/>
      <c r="TJJ327" s="470"/>
      <c r="TJK327" s="470"/>
      <c r="TJL327" s="470"/>
      <c r="TJM327" s="470"/>
      <c r="TJN327" s="470"/>
      <c r="TJO327" s="470"/>
      <c r="TJP327" s="470"/>
      <c r="TJQ327" s="470"/>
      <c r="TJR327" s="470"/>
      <c r="TJS327" s="470"/>
      <c r="TJT327" s="470"/>
      <c r="TJU327" s="470"/>
      <c r="TJV327" s="470"/>
      <c r="TJW327" s="470"/>
      <c r="TJX327" s="470"/>
      <c r="TJY327" s="470"/>
      <c r="TJZ327" s="470"/>
      <c r="TKA327" s="470"/>
      <c r="TKB327" s="470"/>
      <c r="TKC327" s="470"/>
      <c r="TKD327" s="470"/>
      <c r="TKE327" s="470"/>
      <c r="TKF327" s="470"/>
      <c r="TKG327" s="470"/>
      <c r="TKH327" s="470"/>
      <c r="TKI327" s="470"/>
      <c r="TKJ327" s="470"/>
      <c r="TKK327" s="470"/>
      <c r="TKL327" s="470"/>
      <c r="TKM327" s="470"/>
      <c r="TKN327" s="470"/>
      <c r="TKO327" s="470"/>
      <c r="TKP327" s="470"/>
      <c r="TKQ327" s="470"/>
      <c r="TKR327" s="470"/>
      <c r="TKS327" s="470"/>
      <c r="TKT327" s="470"/>
      <c r="TKU327" s="470"/>
      <c r="TKV327" s="470"/>
      <c r="TKW327" s="470"/>
      <c r="TKX327" s="470"/>
      <c r="TKY327" s="470"/>
      <c r="TKZ327" s="470"/>
      <c r="TLA327" s="470"/>
      <c r="TLB327" s="470"/>
      <c r="TLC327" s="470"/>
      <c r="TLD327" s="470"/>
      <c r="TLE327" s="470"/>
      <c r="TLF327" s="470"/>
      <c r="TLG327" s="470"/>
      <c r="TLH327" s="470"/>
      <c r="TLI327" s="470"/>
      <c r="TLJ327" s="470"/>
      <c r="TLK327" s="470"/>
      <c r="TLL327" s="470"/>
      <c r="TLM327" s="470"/>
      <c r="TLN327" s="470"/>
      <c r="TLO327" s="470"/>
      <c r="TLP327" s="470"/>
      <c r="TLQ327" s="470"/>
      <c r="TLR327" s="470"/>
      <c r="TLS327" s="470"/>
      <c r="TLT327" s="470"/>
      <c r="TLU327" s="470"/>
      <c r="TLV327" s="470"/>
      <c r="TLW327" s="470"/>
      <c r="TLX327" s="470"/>
      <c r="TLY327" s="470"/>
      <c r="TLZ327" s="470"/>
      <c r="TMA327" s="470"/>
      <c r="TMB327" s="470"/>
      <c r="TMC327" s="470"/>
      <c r="TMD327" s="470"/>
      <c r="TME327" s="470"/>
      <c r="TMF327" s="470"/>
      <c r="TMG327" s="470"/>
      <c r="TMH327" s="470"/>
      <c r="TMI327" s="470"/>
      <c r="TMJ327" s="470"/>
      <c r="TMK327" s="470"/>
      <c r="TML327" s="470"/>
      <c r="TMM327" s="470"/>
      <c r="TMN327" s="470"/>
      <c r="TMO327" s="470"/>
      <c r="TMP327" s="470"/>
      <c r="TMQ327" s="470"/>
      <c r="TMR327" s="470"/>
      <c r="TMS327" s="470"/>
      <c r="TMT327" s="470"/>
      <c r="TMU327" s="470"/>
      <c r="TMV327" s="470"/>
      <c r="TMW327" s="470"/>
      <c r="TMX327" s="470"/>
      <c r="TMY327" s="470"/>
      <c r="TMZ327" s="470"/>
      <c r="TNA327" s="470"/>
      <c r="TNB327" s="470"/>
      <c r="TNC327" s="470"/>
      <c r="TND327" s="470"/>
      <c r="TNE327" s="470"/>
      <c r="TNF327" s="470"/>
      <c r="TNG327" s="470"/>
      <c r="TNH327" s="470"/>
      <c r="TNI327" s="470"/>
      <c r="TNJ327" s="470"/>
      <c r="TNK327" s="470"/>
      <c r="TNL327" s="470"/>
      <c r="TNM327" s="470"/>
      <c r="TNN327" s="470"/>
      <c r="TNO327" s="470"/>
      <c r="TNP327" s="470"/>
      <c r="TNQ327" s="470"/>
      <c r="TNR327" s="470"/>
      <c r="TNS327" s="470"/>
      <c r="TNT327" s="470"/>
      <c r="TNU327" s="470"/>
      <c r="TNV327" s="470"/>
      <c r="TNW327" s="470"/>
      <c r="TNX327" s="470"/>
      <c r="TNY327" s="470"/>
      <c r="TNZ327" s="470"/>
      <c r="TOA327" s="470"/>
      <c r="TOB327" s="470"/>
      <c r="TOC327" s="470"/>
      <c r="TOD327" s="470"/>
      <c r="TOE327" s="470"/>
      <c r="TOF327" s="470"/>
      <c r="TOG327" s="470"/>
      <c r="TOH327" s="470"/>
      <c r="TOI327" s="470"/>
      <c r="TOJ327" s="470"/>
      <c r="TOK327" s="470"/>
      <c r="TOL327" s="470"/>
      <c r="TOM327" s="470"/>
      <c r="TON327" s="470"/>
      <c r="TOO327" s="470"/>
      <c r="TOP327" s="470"/>
      <c r="TOQ327" s="470"/>
      <c r="TOR327" s="470"/>
      <c r="TOS327" s="470"/>
      <c r="TOT327" s="470"/>
      <c r="TOU327" s="470"/>
      <c r="TOV327" s="470"/>
      <c r="TOW327" s="470"/>
      <c r="TOX327" s="470"/>
      <c r="TOY327" s="470"/>
      <c r="TOZ327" s="470"/>
      <c r="TPA327" s="470"/>
      <c r="TPB327" s="470"/>
      <c r="TPC327" s="470"/>
      <c r="TPD327" s="470"/>
      <c r="TPE327" s="470"/>
      <c r="TPF327" s="470"/>
      <c r="TPG327" s="470"/>
      <c r="TPH327" s="470"/>
      <c r="TPI327" s="470"/>
      <c r="TPJ327" s="470"/>
      <c r="TPK327" s="470"/>
      <c r="TPL327" s="470"/>
      <c r="TPM327" s="470"/>
      <c r="TPN327" s="470"/>
      <c r="TPO327" s="470"/>
      <c r="TPP327" s="470"/>
      <c r="TPQ327" s="470"/>
      <c r="TPR327" s="470"/>
      <c r="TPS327" s="470"/>
      <c r="TPT327" s="470"/>
      <c r="TPU327" s="470"/>
      <c r="TPV327" s="470"/>
      <c r="TPW327" s="470"/>
      <c r="TPX327" s="470"/>
      <c r="TPY327" s="470"/>
      <c r="TPZ327" s="470"/>
      <c r="TQA327" s="470"/>
      <c r="TQB327" s="470"/>
      <c r="TQC327" s="470"/>
      <c r="TQD327" s="470"/>
      <c r="TQE327" s="470"/>
      <c r="TQF327" s="470"/>
      <c r="TQG327" s="470"/>
      <c r="TQH327" s="470"/>
      <c r="TQI327" s="470"/>
      <c r="TQJ327" s="470"/>
      <c r="TQK327" s="470"/>
      <c r="TQL327" s="470"/>
      <c r="TQM327" s="470"/>
      <c r="TQN327" s="470"/>
      <c r="TQO327" s="470"/>
      <c r="TQP327" s="470"/>
      <c r="TQQ327" s="470"/>
      <c r="TQR327" s="470"/>
      <c r="TQS327" s="470"/>
      <c r="TQT327" s="470"/>
      <c r="TQU327" s="470"/>
      <c r="TQV327" s="470"/>
      <c r="TQW327" s="470"/>
      <c r="TQX327" s="470"/>
      <c r="TQY327" s="470"/>
      <c r="TQZ327" s="470"/>
      <c r="TRA327" s="470"/>
      <c r="TRB327" s="470"/>
      <c r="TRC327" s="470"/>
      <c r="TRD327" s="470"/>
      <c r="TRE327" s="470"/>
      <c r="TRF327" s="470"/>
      <c r="TRG327" s="470"/>
      <c r="TRH327" s="470"/>
      <c r="TRI327" s="470"/>
      <c r="TRJ327" s="470"/>
      <c r="TRK327" s="470"/>
      <c r="TRL327" s="470"/>
      <c r="TRM327" s="470"/>
      <c r="TRN327" s="470"/>
      <c r="TRO327" s="470"/>
      <c r="TRP327" s="470"/>
      <c r="TRQ327" s="470"/>
      <c r="TRR327" s="470"/>
      <c r="TRS327" s="470"/>
      <c r="TRT327" s="470"/>
      <c r="TRU327" s="470"/>
      <c r="TRV327" s="470"/>
      <c r="TRW327" s="470"/>
      <c r="TRX327" s="470"/>
      <c r="TRY327" s="470"/>
      <c r="TRZ327" s="470"/>
      <c r="TSA327" s="470"/>
      <c r="TSB327" s="470"/>
      <c r="TSC327" s="470"/>
      <c r="TSD327" s="470"/>
      <c r="TSE327" s="470"/>
      <c r="TSF327" s="470"/>
      <c r="TSG327" s="470"/>
      <c r="TSH327" s="470"/>
      <c r="TSI327" s="470"/>
      <c r="TSJ327" s="470"/>
      <c r="TSK327" s="470"/>
      <c r="TSL327" s="470"/>
      <c r="TSM327" s="470"/>
      <c r="TSN327" s="470"/>
      <c r="TSO327" s="470"/>
      <c r="TSP327" s="470"/>
      <c r="TSQ327" s="470"/>
      <c r="TSR327" s="470"/>
      <c r="TSS327" s="470"/>
      <c r="TST327" s="470"/>
      <c r="TSU327" s="470"/>
      <c r="TSV327" s="470"/>
      <c r="TSW327" s="470"/>
      <c r="TSX327" s="470"/>
      <c r="TSY327" s="470"/>
      <c r="TSZ327" s="470"/>
      <c r="TTA327" s="470"/>
      <c r="TTB327" s="470"/>
      <c r="TTC327" s="470"/>
      <c r="TTD327" s="470"/>
      <c r="TTE327" s="470"/>
      <c r="TTF327" s="470"/>
      <c r="TTG327" s="470"/>
      <c r="TTH327" s="470"/>
      <c r="TTI327" s="470"/>
      <c r="TTJ327" s="470"/>
      <c r="TTK327" s="470"/>
      <c r="TTL327" s="470"/>
      <c r="TTM327" s="470"/>
      <c r="TTN327" s="470"/>
      <c r="TTO327" s="470"/>
      <c r="TTP327" s="470"/>
      <c r="TTQ327" s="470"/>
      <c r="TTR327" s="470"/>
      <c r="TTS327" s="470"/>
      <c r="TTT327" s="470"/>
      <c r="TTU327" s="470"/>
      <c r="TTV327" s="470"/>
      <c r="TTW327" s="470"/>
      <c r="TTX327" s="470"/>
      <c r="TTY327" s="470"/>
      <c r="TTZ327" s="470"/>
      <c r="TUA327" s="470"/>
      <c r="TUB327" s="470"/>
      <c r="TUC327" s="470"/>
      <c r="TUD327" s="470"/>
      <c r="TUE327" s="470"/>
      <c r="TUF327" s="470"/>
      <c r="TUG327" s="470"/>
      <c r="TUH327" s="470"/>
      <c r="TUI327" s="470"/>
      <c r="TUJ327" s="470"/>
      <c r="TUK327" s="470"/>
      <c r="TUL327" s="470"/>
      <c r="TUM327" s="470"/>
      <c r="TUN327" s="470"/>
      <c r="TUO327" s="470"/>
      <c r="TUP327" s="470"/>
      <c r="TUQ327" s="470"/>
      <c r="TUR327" s="470"/>
      <c r="TUS327" s="470"/>
      <c r="TUT327" s="470"/>
      <c r="TUU327" s="470"/>
      <c r="TUV327" s="470"/>
      <c r="TUW327" s="470"/>
      <c r="TUX327" s="470"/>
      <c r="TUY327" s="470"/>
      <c r="TUZ327" s="470"/>
      <c r="TVA327" s="470"/>
      <c r="TVB327" s="470"/>
      <c r="TVC327" s="470"/>
      <c r="TVD327" s="470"/>
      <c r="TVE327" s="470"/>
      <c r="TVF327" s="470"/>
      <c r="TVG327" s="470"/>
      <c r="TVH327" s="470"/>
      <c r="TVI327" s="470"/>
      <c r="TVJ327" s="470"/>
      <c r="TVK327" s="470"/>
      <c r="TVL327" s="470"/>
      <c r="TVM327" s="470"/>
      <c r="TVN327" s="470"/>
      <c r="TVO327" s="470"/>
      <c r="TVP327" s="470"/>
      <c r="TVQ327" s="470"/>
      <c r="TVR327" s="470"/>
      <c r="TVS327" s="470"/>
      <c r="TVT327" s="470"/>
      <c r="TVU327" s="470"/>
      <c r="TVV327" s="470"/>
      <c r="TVW327" s="470"/>
      <c r="TVX327" s="470"/>
      <c r="TVY327" s="470"/>
      <c r="TVZ327" s="470"/>
      <c r="TWA327" s="470"/>
      <c r="TWB327" s="470"/>
      <c r="TWC327" s="470"/>
      <c r="TWD327" s="470"/>
      <c r="TWE327" s="470"/>
      <c r="TWF327" s="470"/>
      <c r="TWG327" s="470"/>
      <c r="TWH327" s="470"/>
      <c r="TWI327" s="470"/>
      <c r="TWJ327" s="470"/>
      <c r="TWK327" s="470"/>
      <c r="TWL327" s="470"/>
      <c r="TWM327" s="470"/>
      <c r="TWN327" s="470"/>
      <c r="TWO327" s="470"/>
      <c r="TWP327" s="470"/>
      <c r="TWQ327" s="470"/>
      <c r="TWR327" s="470"/>
      <c r="TWS327" s="470"/>
      <c r="TWT327" s="470"/>
      <c r="TWU327" s="470"/>
      <c r="TWV327" s="470"/>
      <c r="TWW327" s="470"/>
      <c r="TWX327" s="470"/>
      <c r="TWY327" s="470"/>
      <c r="TWZ327" s="470"/>
      <c r="TXA327" s="470"/>
      <c r="TXB327" s="470"/>
      <c r="TXC327" s="470"/>
      <c r="TXD327" s="470"/>
      <c r="TXE327" s="470"/>
      <c r="TXF327" s="470"/>
      <c r="TXG327" s="470"/>
      <c r="TXH327" s="470"/>
      <c r="TXI327" s="470"/>
      <c r="TXJ327" s="470"/>
      <c r="TXK327" s="470"/>
      <c r="TXL327" s="470"/>
      <c r="TXM327" s="470"/>
      <c r="TXN327" s="470"/>
      <c r="TXO327" s="470"/>
      <c r="TXP327" s="470"/>
      <c r="TXQ327" s="470"/>
      <c r="TXR327" s="470"/>
      <c r="TXS327" s="470"/>
      <c r="TXT327" s="470"/>
      <c r="TXU327" s="470"/>
      <c r="TXV327" s="470"/>
      <c r="TXW327" s="470"/>
      <c r="TXX327" s="470"/>
      <c r="TXY327" s="470"/>
      <c r="TXZ327" s="470"/>
      <c r="TYA327" s="470"/>
      <c r="TYB327" s="470"/>
      <c r="TYC327" s="470"/>
      <c r="TYD327" s="470"/>
      <c r="TYE327" s="470"/>
      <c r="TYF327" s="470"/>
      <c r="TYG327" s="470"/>
      <c r="TYH327" s="470"/>
      <c r="TYI327" s="470"/>
      <c r="TYJ327" s="470"/>
      <c r="TYK327" s="470"/>
      <c r="TYL327" s="470"/>
      <c r="TYM327" s="470"/>
      <c r="TYN327" s="470"/>
      <c r="TYO327" s="470"/>
      <c r="TYP327" s="470"/>
      <c r="TYQ327" s="470"/>
      <c r="TYR327" s="470"/>
      <c r="TYS327" s="470"/>
      <c r="TYT327" s="470"/>
      <c r="TYU327" s="470"/>
      <c r="TYV327" s="470"/>
      <c r="TYW327" s="470"/>
      <c r="TYX327" s="470"/>
      <c r="TYY327" s="470"/>
      <c r="TYZ327" s="470"/>
      <c r="TZA327" s="470"/>
      <c r="TZB327" s="470"/>
      <c r="TZC327" s="470"/>
      <c r="TZD327" s="470"/>
      <c r="TZE327" s="470"/>
      <c r="TZF327" s="470"/>
      <c r="TZG327" s="470"/>
      <c r="TZH327" s="470"/>
      <c r="TZI327" s="470"/>
      <c r="TZJ327" s="470"/>
      <c r="TZK327" s="470"/>
      <c r="TZL327" s="470"/>
      <c r="TZM327" s="470"/>
      <c r="TZN327" s="470"/>
      <c r="TZO327" s="470"/>
      <c r="TZP327" s="470"/>
      <c r="TZQ327" s="470"/>
      <c r="TZR327" s="470"/>
      <c r="TZS327" s="470"/>
      <c r="TZT327" s="470"/>
      <c r="TZU327" s="470"/>
      <c r="TZV327" s="470"/>
      <c r="TZW327" s="470"/>
      <c r="TZX327" s="470"/>
      <c r="TZY327" s="470"/>
      <c r="TZZ327" s="470"/>
      <c r="UAA327" s="470"/>
      <c r="UAB327" s="470"/>
      <c r="UAC327" s="470"/>
      <c r="UAD327" s="470"/>
      <c r="UAE327" s="470"/>
      <c r="UAF327" s="470"/>
      <c r="UAG327" s="470"/>
      <c r="UAH327" s="470"/>
      <c r="UAI327" s="470"/>
      <c r="UAJ327" s="470"/>
      <c r="UAK327" s="470"/>
      <c r="UAL327" s="470"/>
      <c r="UAM327" s="470"/>
      <c r="UAN327" s="470"/>
      <c r="UAO327" s="470"/>
      <c r="UAP327" s="470"/>
      <c r="UAQ327" s="470"/>
      <c r="UAR327" s="470"/>
      <c r="UAS327" s="470"/>
      <c r="UAT327" s="470"/>
      <c r="UAU327" s="470"/>
      <c r="UAV327" s="470"/>
      <c r="UAW327" s="470"/>
      <c r="UAX327" s="470"/>
      <c r="UAY327" s="470"/>
      <c r="UAZ327" s="470"/>
      <c r="UBA327" s="470"/>
      <c r="UBB327" s="470"/>
      <c r="UBC327" s="470"/>
      <c r="UBD327" s="470"/>
      <c r="UBE327" s="470"/>
      <c r="UBF327" s="470"/>
      <c r="UBG327" s="470"/>
      <c r="UBH327" s="470"/>
      <c r="UBI327" s="470"/>
      <c r="UBJ327" s="470"/>
      <c r="UBK327" s="470"/>
      <c r="UBL327" s="470"/>
      <c r="UBM327" s="470"/>
      <c r="UBN327" s="470"/>
      <c r="UBO327" s="470"/>
      <c r="UBP327" s="470"/>
      <c r="UBQ327" s="470"/>
      <c r="UBR327" s="470"/>
      <c r="UBS327" s="470"/>
      <c r="UBT327" s="470"/>
      <c r="UBU327" s="470"/>
      <c r="UBV327" s="470"/>
      <c r="UBW327" s="470"/>
      <c r="UBX327" s="470"/>
      <c r="UBY327" s="470"/>
      <c r="UBZ327" s="470"/>
      <c r="UCA327" s="470"/>
      <c r="UCB327" s="470"/>
      <c r="UCC327" s="470"/>
      <c r="UCD327" s="470"/>
      <c r="UCE327" s="470"/>
      <c r="UCF327" s="470"/>
      <c r="UCG327" s="470"/>
      <c r="UCH327" s="470"/>
      <c r="UCI327" s="470"/>
      <c r="UCJ327" s="470"/>
      <c r="UCK327" s="470"/>
      <c r="UCL327" s="470"/>
      <c r="UCM327" s="470"/>
      <c r="UCN327" s="470"/>
      <c r="UCO327" s="470"/>
      <c r="UCP327" s="470"/>
      <c r="UCQ327" s="470"/>
      <c r="UCR327" s="470"/>
      <c r="UCS327" s="470"/>
      <c r="UCT327" s="470"/>
      <c r="UCU327" s="470"/>
      <c r="UCV327" s="470"/>
      <c r="UCW327" s="470"/>
      <c r="UCX327" s="470"/>
      <c r="UCY327" s="470"/>
      <c r="UCZ327" s="470"/>
      <c r="UDA327" s="470"/>
      <c r="UDB327" s="470"/>
      <c r="UDC327" s="470"/>
      <c r="UDD327" s="470"/>
      <c r="UDE327" s="470"/>
      <c r="UDF327" s="470"/>
      <c r="UDG327" s="470"/>
      <c r="UDH327" s="470"/>
      <c r="UDI327" s="470"/>
      <c r="UDJ327" s="470"/>
      <c r="UDK327" s="470"/>
      <c r="UDL327" s="470"/>
      <c r="UDM327" s="470"/>
      <c r="UDN327" s="470"/>
      <c r="UDO327" s="470"/>
      <c r="UDP327" s="470"/>
      <c r="UDQ327" s="470"/>
      <c r="UDR327" s="470"/>
      <c r="UDS327" s="470"/>
      <c r="UDT327" s="470"/>
      <c r="UDU327" s="470"/>
      <c r="UDV327" s="470"/>
      <c r="UDW327" s="470"/>
      <c r="UDX327" s="470"/>
      <c r="UDY327" s="470"/>
      <c r="UDZ327" s="470"/>
      <c r="UEA327" s="470"/>
      <c r="UEB327" s="470"/>
      <c r="UEC327" s="470"/>
      <c r="UED327" s="470"/>
      <c r="UEE327" s="470"/>
      <c r="UEF327" s="470"/>
      <c r="UEG327" s="470"/>
      <c r="UEH327" s="470"/>
      <c r="UEI327" s="470"/>
      <c r="UEJ327" s="470"/>
      <c r="UEK327" s="470"/>
      <c r="UEL327" s="470"/>
      <c r="UEM327" s="470"/>
      <c r="UEN327" s="470"/>
      <c r="UEO327" s="470"/>
      <c r="UEP327" s="470"/>
      <c r="UEQ327" s="470"/>
      <c r="UER327" s="470"/>
      <c r="UES327" s="470"/>
      <c r="UET327" s="470"/>
      <c r="UEU327" s="470"/>
      <c r="UEV327" s="470"/>
      <c r="UEW327" s="470"/>
      <c r="UEX327" s="470"/>
      <c r="UEY327" s="470"/>
      <c r="UEZ327" s="470"/>
      <c r="UFA327" s="470"/>
      <c r="UFB327" s="470"/>
      <c r="UFC327" s="470"/>
      <c r="UFD327" s="470"/>
      <c r="UFE327" s="470"/>
      <c r="UFF327" s="470"/>
      <c r="UFG327" s="470"/>
      <c r="UFH327" s="470"/>
      <c r="UFI327" s="470"/>
      <c r="UFJ327" s="470"/>
      <c r="UFK327" s="470"/>
      <c r="UFL327" s="470"/>
      <c r="UFM327" s="470"/>
      <c r="UFN327" s="470"/>
      <c r="UFO327" s="470"/>
      <c r="UFP327" s="470"/>
      <c r="UFQ327" s="470"/>
      <c r="UFR327" s="470"/>
      <c r="UFS327" s="470"/>
      <c r="UFT327" s="470"/>
      <c r="UFU327" s="470"/>
      <c r="UFV327" s="470"/>
      <c r="UFW327" s="470"/>
      <c r="UFX327" s="470"/>
      <c r="UFY327" s="470"/>
      <c r="UFZ327" s="470"/>
      <c r="UGA327" s="470"/>
      <c r="UGB327" s="470"/>
      <c r="UGC327" s="470"/>
      <c r="UGD327" s="470"/>
      <c r="UGE327" s="470"/>
      <c r="UGF327" s="470"/>
      <c r="UGG327" s="470"/>
      <c r="UGH327" s="470"/>
      <c r="UGI327" s="470"/>
      <c r="UGJ327" s="470"/>
      <c r="UGK327" s="470"/>
      <c r="UGL327" s="470"/>
      <c r="UGM327" s="470"/>
      <c r="UGN327" s="470"/>
      <c r="UGO327" s="470"/>
      <c r="UGP327" s="470"/>
      <c r="UGQ327" s="470"/>
      <c r="UGR327" s="470"/>
      <c r="UGS327" s="470"/>
      <c r="UGT327" s="470"/>
      <c r="UGU327" s="470"/>
      <c r="UGV327" s="470"/>
      <c r="UGW327" s="470"/>
      <c r="UGX327" s="470"/>
      <c r="UGY327" s="470"/>
      <c r="UGZ327" s="470"/>
      <c r="UHA327" s="470"/>
      <c r="UHB327" s="470"/>
      <c r="UHC327" s="470"/>
      <c r="UHD327" s="470"/>
      <c r="UHE327" s="470"/>
      <c r="UHF327" s="470"/>
      <c r="UHG327" s="470"/>
      <c r="UHH327" s="470"/>
      <c r="UHI327" s="470"/>
      <c r="UHJ327" s="470"/>
      <c r="UHK327" s="470"/>
      <c r="UHL327" s="470"/>
      <c r="UHM327" s="470"/>
      <c r="UHN327" s="470"/>
      <c r="UHO327" s="470"/>
      <c r="UHP327" s="470"/>
      <c r="UHQ327" s="470"/>
      <c r="UHR327" s="470"/>
      <c r="UHS327" s="470"/>
      <c r="UHT327" s="470"/>
      <c r="UHU327" s="470"/>
      <c r="UHV327" s="470"/>
      <c r="UHW327" s="470"/>
      <c r="UHX327" s="470"/>
      <c r="UHY327" s="470"/>
      <c r="UHZ327" s="470"/>
      <c r="UIA327" s="470"/>
      <c r="UIB327" s="470"/>
      <c r="UIC327" s="470"/>
      <c r="UID327" s="470"/>
      <c r="UIE327" s="470"/>
      <c r="UIF327" s="470"/>
      <c r="UIG327" s="470"/>
      <c r="UIH327" s="470"/>
      <c r="UII327" s="470"/>
      <c r="UIJ327" s="470"/>
      <c r="UIK327" s="470"/>
      <c r="UIL327" s="470"/>
      <c r="UIM327" s="470"/>
      <c r="UIN327" s="470"/>
      <c r="UIO327" s="470"/>
      <c r="UIP327" s="470"/>
      <c r="UIQ327" s="470"/>
      <c r="UIR327" s="470"/>
      <c r="UIS327" s="470"/>
      <c r="UIT327" s="470"/>
      <c r="UIU327" s="470"/>
      <c r="UIV327" s="470"/>
      <c r="UIW327" s="470"/>
      <c r="UIX327" s="470"/>
      <c r="UIY327" s="470"/>
      <c r="UIZ327" s="470"/>
      <c r="UJA327" s="470"/>
      <c r="UJB327" s="470"/>
      <c r="UJC327" s="470"/>
      <c r="UJD327" s="470"/>
      <c r="UJE327" s="470"/>
      <c r="UJF327" s="470"/>
      <c r="UJG327" s="470"/>
      <c r="UJH327" s="470"/>
      <c r="UJI327" s="470"/>
      <c r="UJJ327" s="470"/>
      <c r="UJK327" s="470"/>
      <c r="UJL327" s="470"/>
      <c r="UJM327" s="470"/>
      <c r="UJN327" s="470"/>
      <c r="UJO327" s="470"/>
      <c r="UJP327" s="470"/>
      <c r="UJQ327" s="470"/>
      <c r="UJR327" s="470"/>
      <c r="UJS327" s="470"/>
      <c r="UJT327" s="470"/>
      <c r="UJU327" s="470"/>
      <c r="UJV327" s="470"/>
      <c r="UJW327" s="470"/>
      <c r="UJX327" s="470"/>
      <c r="UJY327" s="470"/>
      <c r="UJZ327" s="470"/>
      <c r="UKA327" s="470"/>
      <c r="UKB327" s="470"/>
      <c r="UKC327" s="470"/>
      <c r="UKD327" s="470"/>
      <c r="UKE327" s="470"/>
      <c r="UKF327" s="470"/>
      <c r="UKG327" s="470"/>
      <c r="UKH327" s="470"/>
      <c r="UKI327" s="470"/>
      <c r="UKJ327" s="470"/>
      <c r="UKK327" s="470"/>
      <c r="UKL327" s="470"/>
      <c r="UKM327" s="470"/>
      <c r="UKN327" s="470"/>
      <c r="UKO327" s="470"/>
      <c r="UKP327" s="470"/>
      <c r="UKQ327" s="470"/>
      <c r="UKR327" s="470"/>
      <c r="UKS327" s="470"/>
      <c r="UKT327" s="470"/>
      <c r="UKU327" s="470"/>
      <c r="UKV327" s="470"/>
      <c r="UKW327" s="470"/>
      <c r="UKX327" s="470"/>
      <c r="UKY327" s="470"/>
      <c r="UKZ327" s="470"/>
      <c r="ULA327" s="470"/>
      <c r="ULB327" s="470"/>
      <c r="ULC327" s="470"/>
      <c r="ULD327" s="470"/>
      <c r="ULE327" s="470"/>
      <c r="ULF327" s="470"/>
      <c r="ULG327" s="470"/>
      <c r="ULH327" s="470"/>
      <c r="ULI327" s="470"/>
      <c r="ULJ327" s="470"/>
      <c r="ULK327" s="470"/>
      <c r="ULL327" s="470"/>
      <c r="ULM327" s="470"/>
      <c r="ULN327" s="470"/>
      <c r="ULO327" s="470"/>
      <c r="ULP327" s="470"/>
      <c r="ULQ327" s="470"/>
      <c r="ULR327" s="470"/>
      <c r="ULS327" s="470"/>
      <c r="ULT327" s="470"/>
      <c r="ULU327" s="470"/>
      <c r="ULV327" s="470"/>
      <c r="ULW327" s="470"/>
      <c r="ULX327" s="470"/>
      <c r="ULY327" s="470"/>
      <c r="ULZ327" s="470"/>
      <c r="UMA327" s="470"/>
      <c r="UMB327" s="470"/>
      <c r="UMC327" s="470"/>
      <c r="UMD327" s="470"/>
      <c r="UME327" s="470"/>
      <c r="UMF327" s="470"/>
      <c r="UMG327" s="470"/>
      <c r="UMH327" s="470"/>
      <c r="UMI327" s="470"/>
      <c r="UMJ327" s="470"/>
      <c r="UMK327" s="470"/>
      <c r="UML327" s="470"/>
      <c r="UMM327" s="470"/>
      <c r="UMN327" s="470"/>
      <c r="UMO327" s="470"/>
      <c r="UMP327" s="470"/>
      <c r="UMQ327" s="470"/>
      <c r="UMR327" s="470"/>
      <c r="UMS327" s="470"/>
      <c r="UMT327" s="470"/>
      <c r="UMU327" s="470"/>
      <c r="UMV327" s="470"/>
      <c r="UMW327" s="470"/>
      <c r="UMX327" s="470"/>
      <c r="UMY327" s="470"/>
      <c r="UMZ327" s="470"/>
      <c r="UNA327" s="470"/>
      <c r="UNB327" s="470"/>
      <c r="UNC327" s="470"/>
      <c r="UND327" s="470"/>
      <c r="UNE327" s="470"/>
      <c r="UNF327" s="470"/>
      <c r="UNG327" s="470"/>
      <c r="UNH327" s="470"/>
      <c r="UNI327" s="470"/>
      <c r="UNJ327" s="470"/>
      <c r="UNK327" s="470"/>
      <c r="UNL327" s="470"/>
      <c r="UNM327" s="470"/>
      <c r="UNN327" s="470"/>
      <c r="UNO327" s="470"/>
      <c r="UNP327" s="470"/>
      <c r="UNQ327" s="470"/>
      <c r="UNR327" s="470"/>
      <c r="UNS327" s="470"/>
      <c r="UNT327" s="470"/>
      <c r="UNU327" s="470"/>
      <c r="UNV327" s="470"/>
      <c r="UNW327" s="470"/>
      <c r="UNX327" s="470"/>
      <c r="UNY327" s="470"/>
      <c r="UNZ327" s="470"/>
      <c r="UOA327" s="470"/>
      <c r="UOB327" s="470"/>
      <c r="UOC327" s="470"/>
      <c r="UOD327" s="470"/>
      <c r="UOE327" s="470"/>
      <c r="UOF327" s="470"/>
      <c r="UOG327" s="470"/>
      <c r="UOH327" s="470"/>
      <c r="UOI327" s="470"/>
      <c r="UOJ327" s="470"/>
      <c r="UOK327" s="470"/>
      <c r="UOL327" s="470"/>
      <c r="UOM327" s="470"/>
      <c r="UON327" s="470"/>
      <c r="UOO327" s="470"/>
      <c r="UOP327" s="470"/>
      <c r="UOQ327" s="470"/>
      <c r="UOR327" s="470"/>
      <c r="UOS327" s="470"/>
      <c r="UOT327" s="470"/>
      <c r="UOU327" s="470"/>
      <c r="UOV327" s="470"/>
      <c r="UOW327" s="470"/>
      <c r="UOX327" s="470"/>
      <c r="UOY327" s="470"/>
      <c r="UOZ327" s="470"/>
      <c r="UPA327" s="470"/>
      <c r="UPB327" s="470"/>
      <c r="UPC327" s="470"/>
      <c r="UPD327" s="470"/>
      <c r="UPE327" s="470"/>
      <c r="UPF327" s="470"/>
      <c r="UPG327" s="470"/>
      <c r="UPH327" s="470"/>
      <c r="UPI327" s="470"/>
      <c r="UPJ327" s="470"/>
      <c r="UPK327" s="470"/>
      <c r="UPL327" s="470"/>
      <c r="UPM327" s="470"/>
      <c r="UPN327" s="470"/>
      <c r="UPO327" s="470"/>
      <c r="UPP327" s="470"/>
      <c r="UPQ327" s="470"/>
      <c r="UPR327" s="470"/>
      <c r="UPS327" s="470"/>
      <c r="UPT327" s="470"/>
      <c r="UPU327" s="470"/>
      <c r="UPV327" s="470"/>
      <c r="UPW327" s="470"/>
      <c r="UPX327" s="470"/>
      <c r="UPY327" s="470"/>
      <c r="UPZ327" s="470"/>
      <c r="UQA327" s="470"/>
      <c r="UQB327" s="470"/>
      <c r="UQC327" s="470"/>
      <c r="UQD327" s="470"/>
      <c r="UQE327" s="470"/>
      <c r="UQF327" s="470"/>
      <c r="UQG327" s="470"/>
      <c r="UQH327" s="470"/>
      <c r="UQI327" s="470"/>
      <c r="UQJ327" s="470"/>
      <c r="UQK327" s="470"/>
      <c r="UQL327" s="470"/>
      <c r="UQM327" s="470"/>
      <c r="UQN327" s="470"/>
      <c r="UQO327" s="470"/>
      <c r="UQP327" s="470"/>
      <c r="UQQ327" s="470"/>
      <c r="UQR327" s="470"/>
      <c r="UQS327" s="470"/>
      <c r="UQT327" s="470"/>
      <c r="UQU327" s="470"/>
      <c r="UQV327" s="470"/>
      <c r="UQW327" s="470"/>
      <c r="UQX327" s="470"/>
      <c r="UQY327" s="470"/>
      <c r="UQZ327" s="470"/>
      <c r="URA327" s="470"/>
      <c r="URB327" s="470"/>
      <c r="URC327" s="470"/>
      <c r="URD327" s="470"/>
      <c r="URE327" s="470"/>
      <c r="URF327" s="470"/>
      <c r="URG327" s="470"/>
      <c r="URH327" s="470"/>
      <c r="URI327" s="470"/>
      <c r="URJ327" s="470"/>
      <c r="URK327" s="470"/>
      <c r="URL327" s="470"/>
      <c r="URM327" s="470"/>
      <c r="URN327" s="470"/>
      <c r="URO327" s="470"/>
      <c r="URP327" s="470"/>
      <c r="URQ327" s="470"/>
      <c r="URR327" s="470"/>
      <c r="URS327" s="470"/>
      <c r="URT327" s="470"/>
      <c r="URU327" s="470"/>
      <c r="URV327" s="470"/>
      <c r="URW327" s="470"/>
      <c r="URX327" s="470"/>
      <c r="URY327" s="470"/>
      <c r="URZ327" s="470"/>
      <c r="USA327" s="470"/>
      <c r="USB327" s="470"/>
      <c r="USC327" s="470"/>
      <c r="USD327" s="470"/>
      <c r="USE327" s="470"/>
      <c r="USF327" s="470"/>
      <c r="USG327" s="470"/>
      <c r="USH327" s="470"/>
      <c r="USI327" s="470"/>
      <c r="USJ327" s="470"/>
      <c r="USK327" s="470"/>
      <c r="USL327" s="470"/>
      <c r="USM327" s="470"/>
      <c r="USN327" s="470"/>
      <c r="USO327" s="470"/>
      <c r="USP327" s="470"/>
      <c r="USQ327" s="470"/>
      <c r="USR327" s="470"/>
      <c r="USS327" s="470"/>
      <c r="UST327" s="470"/>
      <c r="USU327" s="470"/>
      <c r="USV327" s="470"/>
      <c r="USW327" s="470"/>
      <c r="USX327" s="470"/>
      <c r="USY327" s="470"/>
      <c r="USZ327" s="470"/>
      <c r="UTA327" s="470"/>
      <c r="UTB327" s="470"/>
      <c r="UTC327" s="470"/>
      <c r="UTD327" s="470"/>
      <c r="UTE327" s="470"/>
      <c r="UTF327" s="470"/>
      <c r="UTG327" s="470"/>
      <c r="UTH327" s="470"/>
      <c r="UTI327" s="470"/>
      <c r="UTJ327" s="470"/>
      <c r="UTK327" s="470"/>
      <c r="UTL327" s="470"/>
      <c r="UTM327" s="470"/>
      <c r="UTN327" s="470"/>
      <c r="UTO327" s="470"/>
      <c r="UTP327" s="470"/>
      <c r="UTQ327" s="470"/>
      <c r="UTR327" s="470"/>
      <c r="UTS327" s="470"/>
      <c r="UTT327" s="470"/>
      <c r="UTU327" s="470"/>
      <c r="UTV327" s="470"/>
      <c r="UTW327" s="470"/>
      <c r="UTX327" s="470"/>
      <c r="UTY327" s="470"/>
      <c r="UTZ327" s="470"/>
      <c r="UUA327" s="470"/>
      <c r="UUB327" s="470"/>
      <c r="UUC327" s="470"/>
      <c r="UUD327" s="470"/>
      <c r="UUE327" s="470"/>
      <c r="UUF327" s="470"/>
      <c r="UUG327" s="470"/>
      <c r="UUH327" s="470"/>
      <c r="UUI327" s="470"/>
      <c r="UUJ327" s="470"/>
      <c r="UUK327" s="470"/>
      <c r="UUL327" s="470"/>
      <c r="UUM327" s="470"/>
      <c r="UUN327" s="470"/>
      <c r="UUO327" s="470"/>
      <c r="UUP327" s="470"/>
      <c r="UUQ327" s="470"/>
      <c r="UUR327" s="470"/>
      <c r="UUS327" s="470"/>
      <c r="UUT327" s="470"/>
      <c r="UUU327" s="470"/>
      <c r="UUV327" s="470"/>
      <c r="UUW327" s="470"/>
      <c r="UUX327" s="470"/>
      <c r="UUY327" s="470"/>
      <c r="UUZ327" s="470"/>
      <c r="UVA327" s="470"/>
      <c r="UVB327" s="470"/>
      <c r="UVC327" s="470"/>
      <c r="UVD327" s="470"/>
      <c r="UVE327" s="470"/>
      <c r="UVF327" s="470"/>
      <c r="UVG327" s="470"/>
      <c r="UVH327" s="470"/>
      <c r="UVI327" s="470"/>
      <c r="UVJ327" s="470"/>
      <c r="UVK327" s="470"/>
      <c r="UVL327" s="470"/>
      <c r="UVM327" s="470"/>
      <c r="UVN327" s="470"/>
      <c r="UVO327" s="470"/>
      <c r="UVP327" s="470"/>
      <c r="UVQ327" s="470"/>
      <c r="UVR327" s="470"/>
      <c r="UVS327" s="470"/>
      <c r="UVT327" s="470"/>
      <c r="UVU327" s="470"/>
      <c r="UVV327" s="470"/>
      <c r="UVW327" s="470"/>
      <c r="UVX327" s="470"/>
      <c r="UVY327" s="470"/>
      <c r="UVZ327" s="470"/>
      <c r="UWA327" s="470"/>
      <c r="UWB327" s="470"/>
      <c r="UWC327" s="470"/>
      <c r="UWD327" s="470"/>
      <c r="UWE327" s="470"/>
      <c r="UWF327" s="470"/>
      <c r="UWG327" s="470"/>
      <c r="UWH327" s="470"/>
      <c r="UWI327" s="470"/>
      <c r="UWJ327" s="470"/>
      <c r="UWK327" s="470"/>
      <c r="UWL327" s="470"/>
      <c r="UWM327" s="470"/>
      <c r="UWN327" s="470"/>
      <c r="UWO327" s="470"/>
      <c r="UWP327" s="470"/>
      <c r="UWQ327" s="470"/>
      <c r="UWR327" s="470"/>
      <c r="UWS327" s="470"/>
      <c r="UWT327" s="470"/>
      <c r="UWU327" s="470"/>
      <c r="UWV327" s="470"/>
      <c r="UWW327" s="470"/>
      <c r="UWX327" s="470"/>
      <c r="UWY327" s="470"/>
      <c r="UWZ327" s="470"/>
      <c r="UXA327" s="470"/>
      <c r="UXB327" s="470"/>
      <c r="UXC327" s="470"/>
      <c r="UXD327" s="470"/>
      <c r="UXE327" s="470"/>
      <c r="UXF327" s="470"/>
      <c r="UXG327" s="470"/>
      <c r="UXH327" s="470"/>
      <c r="UXI327" s="470"/>
      <c r="UXJ327" s="470"/>
      <c r="UXK327" s="470"/>
      <c r="UXL327" s="470"/>
      <c r="UXM327" s="470"/>
      <c r="UXN327" s="470"/>
      <c r="UXO327" s="470"/>
      <c r="UXP327" s="470"/>
      <c r="UXQ327" s="470"/>
      <c r="UXR327" s="470"/>
      <c r="UXS327" s="470"/>
      <c r="UXT327" s="470"/>
      <c r="UXU327" s="470"/>
      <c r="UXV327" s="470"/>
      <c r="UXW327" s="470"/>
      <c r="UXX327" s="470"/>
      <c r="UXY327" s="470"/>
      <c r="UXZ327" s="470"/>
      <c r="UYA327" s="470"/>
      <c r="UYB327" s="470"/>
      <c r="UYC327" s="470"/>
      <c r="UYD327" s="470"/>
      <c r="UYE327" s="470"/>
      <c r="UYF327" s="470"/>
      <c r="UYG327" s="470"/>
      <c r="UYH327" s="470"/>
      <c r="UYI327" s="470"/>
      <c r="UYJ327" s="470"/>
      <c r="UYK327" s="470"/>
      <c r="UYL327" s="470"/>
      <c r="UYM327" s="470"/>
      <c r="UYN327" s="470"/>
      <c r="UYO327" s="470"/>
      <c r="UYP327" s="470"/>
      <c r="UYQ327" s="470"/>
      <c r="UYR327" s="470"/>
      <c r="UYS327" s="470"/>
      <c r="UYT327" s="470"/>
      <c r="UYU327" s="470"/>
      <c r="UYV327" s="470"/>
      <c r="UYW327" s="470"/>
      <c r="UYX327" s="470"/>
      <c r="UYY327" s="470"/>
      <c r="UYZ327" s="470"/>
      <c r="UZA327" s="470"/>
      <c r="UZB327" s="470"/>
      <c r="UZC327" s="470"/>
      <c r="UZD327" s="470"/>
      <c r="UZE327" s="470"/>
      <c r="UZF327" s="470"/>
      <c r="UZG327" s="470"/>
      <c r="UZH327" s="470"/>
      <c r="UZI327" s="470"/>
      <c r="UZJ327" s="470"/>
      <c r="UZK327" s="470"/>
      <c r="UZL327" s="470"/>
      <c r="UZM327" s="470"/>
      <c r="UZN327" s="470"/>
      <c r="UZO327" s="470"/>
      <c r="UZP327" s="470"/>
      <c r="UZQ327" s="470"/>
      <c r="UZR327" s="470"/>
      <c r="UZS327" s="470"/>
      <c r="UZT327" s="470"/>
      <c r="UZU327" s="470"/>
      <c r="UZV327" s="470"/>
      <c r="UZW327" s="470"/>
      <c r="UZX327" s="470"/>
      <c r="UZY327" s="470"/>
      <c r="UZZ327" s="470"/>
      <c r="VAA327" s="470"/>
      <c r="VAB327" s="470"/>
      <c r="VAC327" s="470"/>
      <c r="VAD327" s="470"/>
      <c r="VAE327" s="470"/>
      <c r="VAF327" s="470"/>
      <c r="VAG327" s="470"/>
      <c r="VAH327" s="470"/>
      <c r="VAI327" s="470"/>
      <c r="VAJ327" s="470"/>
      <c r="VAK327" s="470"/>
      <c r="VAL327" s="470"/>
      <c r="VAM327" s="470"/>
      <c r="VAN327" s="470"/>
      <c r="VAO327" s="470"/>
      <c r="VAP327" s="470"/>
      <c r="VAQ327" s="470"/>
      <c r="VAR327" s="470"/>
      <c r="VAS327" s="470"/>
      <c r="VAT327" s="470"/>
      <c r="VAU327" s="470"/>
      <c r="VAV327" s="470"/>
      <c r="VAW327" s="470"/>
      <c r="VAX327" s="470"/>
      <c r="VAY327" s="470"/>
      <c r="VAZ327" s="470"/>
      <c r="VBA327" s="470"/>
      <c r="VBB327" s="470"/>
      <c r="VBC327" s="470"/>
      <c r="VBD327" s="470"/>
      <c r="VBE327" s="470"/>
      <c r="VBF327" s="470"/>
      <c r="VBG327" s="470"/>
      <c r="VBH327" s="470"/>
      <c r="VBI327" s="470"/>
      <c r="VBJ327" s="470"/>
      <c r="VBK327" s="470"/>
      <c r="VBL327" s="470"/>
      <c r="VBM327" s="470"/>
      <c r="VBN327" s="470"/>
      <c r="VBO327" s="470"/>
      <c r="VBP327" s="470"/>
      <c r="VBQ327" s="470"/>
      <c r="VBR327" s="470"/>
      <c r="VBS327" s="470"/>
      <c r="VBT327" s="470"/>
      <c r="VBU327" s="470"/>
      <c r="VBV327" s="470"/>
      <c r="VBW327" s="470"/>
      <c r="VBX327" s="470"/>
      <c r="VBY327" s="470"/>
      <c r="VBZ327" s="470"/>
      <c r="VCA327" s="470"/>
      <c r="VCB327" s="470"/>
      <c r="VCC327" s="470"/>
      <c r="VCD327" s="470"/>
      <c r="VCE327" s="470"/>
      <c r="VCF327" s="470"/>
      <c r="VCG327" s="470"/>
      <c r="VCH327" s="470"/>
      <c r="VCI327" s="470"/>
      <c r="VCJ327" s="470"/>
      <c r="VCK327" s="470"/>
      <c r="VCL327" s="470"/>
      <c r="VCM327" s="470"/>
      <c r="VCN327" s="470"/>
      <c r="VCO327" s="470"/>
      <c r="VCP327" s="470"/>
      <c r="VCQ327" s="470"/>
      <c r="VCR327" s="470"/>
      <c r="VCS327" s="470"/>
      <c r="VCT327" s="470"/>
      <c r="VCU327" s="470"/>
      <c r="VCV327" s="470"/>
      <c r="VCW327" s="470"/>
      <c r="VCX327" s="470"/>
      <c r="VCY327" s="470"/>
      <c r="VCZ327" s="470"/>
      <c r="VDA327" s="470"/>
      <c r="VDB327" s="470"/>
      <c r="VDC327" s="470"/>
      <c r="VDD327" s="470"/>
      <c r="VDE327" s="470"/>
      <c r="VDF327" s="470"/>
      <c r="VDG327" s="470"/>
      <c r="VDH327" s="470"/>
      <c r="VDI327" s="470"/>
      <c r="VDJ327" s="470"/>
      <c r="VDK327" s="470"/>
      <c r="VDL327" s="470"/>
      <c r="VDM327" s="470"/>
      <c r="VDN327" s="470"/>
      <c r="VDO327" s="470"/>
      <c r="VDP327" s="470"/>
      <c r="VDQ327" s="470"/>
      <c r="VDR327" s="470"/>
      <c r="VDS327" s="470"/>
      <c r="VDT327" s="470"/>
      <c r="VDU327" s="470"/>
      <c r="VDV327" s="470"/>
      <c r="VDW327" s="470"/>
      <c r="VDX327" s="470"/>
      <c r="VDY327" s="470"/>
      <c r="VDZ327" s="470"/>
      <c r="VEA327" s="470"/>
      <c r="VEB327" s="470"/>
      <c r="VEC327" s="470"/>
      <c r="VED327" s="470"/>
      <c r="VEE327" s="470"/>
      <c r="VEF327" s="470"/>
      <c r="VEG327" s="470"/>
      <c r="VEH327" s="470"/>
      <c r="VEI327" s="470"/>
      <c r="VEJ327" s="470"/>
      <c r="VEK327" s="470"/>
      <c r="VEL327" s="470"/>
      <c r="VEM327" s="470"/>
      <c r="VEN327" s="470"/>
      <c r="VEO327" s="470"/>
      <c r="VEP327" s="470"/>
      <c r="VEQ327" s="470"/>
      <c r="VER327" s="470"/>
      <c r="VES327" s="470"/>
      <c r="VET327" s="470"/>
      <c r="VEU327" s="470"/>
      <c r="VEV327" s="470"/>
      <c r="VEW327" s="470"/>
      <c r="VEX327" s="470"/>
      <c r="VEY327" s="470"/>
      <c r="VEZ327" s="470"/>
      <c r="VFA327" s="470"/>
      <c r="VFB327" s="470"/>
      <c r="VFC327" s="470"/>
      <c r="VFD327" s="470"/>
      <c r="VFE327" s="470"/>
      <c r="VFF327" s="470"/>
      <c r="VFG327" s="470"/>
      <c r="VFH327" s="470"/>
      <c r="VFI327" s="470"/>
      <c r="VFJ327" s="470"/>
      <c r="VFK327" s="470"/>
      <c r="VFL327" s="470"/>
      <c r="VFM327" s="470"/>
      <c r="VFN327" s="470"/>
      <c r="VFO327" s="470"/>
      <c r="VFP327" s="470"/>
      <c r="VFQ327" s="470"/>
      <c r="VFR327" s="470"/>
      <c r="VFS327" s="470"/>
      <c r="VFT327" s="470"/>
      <c r="VFU327" s="470"/>
      <c r="VFV327" s="470"/>
      <c r="VFW327" s="470"/>
      <c r="VFX327" s="470"/>
      <c r="VFY327" s="470"/>
      <c r="VFZ327" s="470"/>
      <c r="VGA327" s="470"/>
      <c r="VGB327" s="470"/>
      <c r="VGC327" s="470"/>
      <c r="VGD327" s="470"/>
      <c r="VGE327" s="470"/>
      <c r="VGF327" s="470"/>
      <c r="VGG327" s="470"/>
      <c r="VGH327" s="470"/>
      <c r="VGI327" s="470"/>
      <c r="VGJ327" s="470"/>
      <c r="VGK327" s="470"/>
      <c r="VGL327" s="470"/>
      <c r="VGM327" s="470"/>
      <c r="VGN327" s="470"/>
      <c r="VGO327" s="470"/>
      <c r="VGP327" s="470"/>
      <c r="VGQ327" s="470"/>
      <c r="VGR327" s="470"/>
      <c r="VGS327" s="470"/>
      <c r="VGT327" s="470"/>
      <c r="VGU327" s="470"/>
      <c r="VGV327" s="470"/>
      <c r="VGW327" s="470"/>
      <c r="VGX327" s="470"/>
      <c r="VGY327" s="470"/>
      <c r="VGZ327" s="470"/>
      <c r="VHA327" s="470"/>
      <c r="VHB327" s="470"/>
      <c r="VHC327" s="470"/>
      <c r="VHD327" s="470"/>
      <c r="VHE327" s="470"/>
      <c r="VHF327" s="470"/>
      <c r="VHG327" s="470"/>
      <c r="VHH327" s="470"/>
      <c r="VHI327" s="470"/>
      <c r="VHJ327" s="470"/>
      <c r="VHK327" s="470"/>
      <c r="VHL327" s="470"/>
      <c r="VHM327" s="470"/>
      <c r="VHN327" s="470"/>
      <c r="VHO327" s="470"/>
      <c r="VHP327" s="470"/>
      <c r="VHQ327" s="470"/>
      <c r="VHR327" s="470"/>
      <c r="VHS327" s="470"/>
      <c r="VHT327" s="470"/>
      <c r="VHU327" s="470"/>
      <c r="VHV327" s="470"/>
      <c r="VHW327" s="470"/>
      <c r="VHX327" s="470"/>
      <c r="VHY327" s="470"/>
      <c r="VHZ327" s="470"/>
      <c r="VIA327" s="470"/>
      <c r="VIB327" s="470"/>
      <c r="VIC327" s="470"/>
      <c r="VID327" s="470"/>
      <c r="VIE327" s="470"/>
      <c r="VIF327" s="470"/>
      <c r="VIG327" s="470"/>
      <c r="VIH327" s="470"/>
      <c r="VII327" s="470"/>
      <c r="VIJ327" s="470"/>
      <c r="VIK327" s="470"/>
      <c r="VIL327" s="470"/>
      <c r="VIM327" s="470"/>
      <c r="VIN327" s="470"/>
      <c r="VIO327" s="470"/>
      <c r="VIP327" s="470"/>
      <c r="VIQ327" s="470"/>
      <c r="VIR327" s="470"/>
      <c r="VIS327" s="470"/>
      <c r="VIT327" s="470"/>
      <c r="VIU327" s="470"/>
      <c r="VIV327" s="470"/>
      <c r="VIW327" s="470"/>
      <c r="VIX327" s="470"/>
      <c r="VIY327" s="470"/>
      <c r="VIZ327" s="470"/>
      <c r="VJA327" s="470"/>
      <c r="VJB327" s="470"/>
      <c r="VJC327" s="470"/>
      <c r="VJD327" s="470"/>
      <c r="VJE327" s="470"/>
      <c r="VJF327" s="470"/>
      <c r="VJG327" s="470"/>
      <c r="VJH327" s="470"/>
      <c r="VJI327" s="470"/>
      <c r="VJJ327" s="470"/>
      <c r="VJK327" s="470"/>
      <c r="VJL327" s="470"/>
      <c r="VJM327" s="470"/>
      <c r="VJN327" s="470"/>
      <c r="VJO327" s="470"/>
      <c r="VJP327" s="470"/>
      <c r="VJQ327" s="470"/>
      <c r="VJR327" s="470"/>
      <c r="VJS327" s="470"/>
      <c r="VJT327" s="470"/>
      <c r="VJU327" s="470"/>
      <c r="VJV327" s="470"/>
      <c r="VJW327" s="470"/>
      <c r="VJX327" s="470"/>
      <c r="VJY327" s="470"/>
      <c r="VJZ327" s="470"/>
      <c r="VKA327" s="470"/>
      <c r="VKB327" s="470"/>
      <c r="VKC327" s="470"/>
      <c r="VKD327" s="470"/>
      <c r="VKE327" s="470"/>
      <c r="VKF327" s="470"/>
      <c r="VKG327" s="470"/>
      <c r="VKH327" s="470"/>
      <c r="VKI327" s="470"/>
      <c r="VKJ327" s="470"/>
      <c r="VKK327" s="470"/>
      <c r="VKL327" s="470"/>
      <c r="VKM327" s="470"/>
      <c r="VKN327" s="470"/>
      <c r="VKO327" s="470"/>
      <c r="VKP327" s="470"/>
      <c r="VKQ327" s="470"/>
      <c r="VKR327" s="470"/>
      <c r="VKS327" s="470"/>
      <c r="VKT327" s="470"/>
      <c r="VKU327" s="470"/>
      <c r="VKV327" s="470"/>
      <c r="VKW327" s="470"/>
      <c r="VKX327" s="470"/>
      <c r="VKY327" s="470"/>
      <c r="VKZ327" s="470"/>
      <c r="VLA327" s="470"/>
      <c r="VLB327" s="470"/>
      <c r="VLC327" s="470"/>
      <c r="VLD327" s="470"/>
      <c r="VLE327" s="470"/>
      <c r="VLF327" s="470"/>
      <c r="VLG327" s="470"/>
      <c r="VLH327" s="470"/>
      <c r="VLI327" s="470"/>
      <c r="VLJ327" s="470"/>
      <c r="VLK327" s="470"/>
      <c r="VLL327" s="470"/>
      <c r="VLM327" s="470"/>
      <c r="VLN327" s="470"/>
      <c r="VLO327" s="470"/>
      <c r="VLP327" s="470"/>
      <c r="VLQ327" s="470"/>
      <c r="VLR327" s="470"/>
      <c r="VLS327" s="470"/>
      <c r="VLT327" s="470"/>
      <c r="VLU327" s="470"/>
      <c r="VLV327" s="470"/>
      <c r="VLW327" s="470"/>
      <c r="VLX327" s="470"/>
      <c r="VLY327" s="470"/>
      <c r="VLZ327" s="470"/>
      <c r="VMA327" s="470"/>
      <c r="VMB327" s="470"/>
      <c r="VMC327" s="470"/>
      <c r="VMD327" s="470"/>
      <c r="VME327" s="470"/>
      <c r="VMF327" s="470"/>
      <c r="VMG327" s="470"/>
      <c r="VMH327" s="470"/>
      <c r="VMI327" s="470"/>
      <c r="VMJ327" s="470"/>
      <c r="VMK327" s="470"/>
      <c r="VML327" s="470"/>
      <c r="VMM327" s="470"/>
      <c r="VMN327" s="470"/>
      <c r="VMO327" s="470"/>
      <c r="VMP327" s="470"/>
      <c r="VMQ327" s="470"/>
      <c r="VMR327" s="470"/>
      <c r="VMS327" s="470"/>
      <c r="VMT327" s="470"/>
      <c r="VMU327" s="470"/>
      <c r="VMV327" s="470"/>
      <c r="VMW327" s="470"/>
      <c r="VMX327" s="470"/>
      <c r="VMY327" s="470"/>
      <c r="VMZ327" s="470"/>
      <c r="VNA327" s="470"/>
      <c r="VNB327" s="470"/>
      <c r="VNC327" s="470"/>
      <c r="VND327" s="470"/>
      <c r="VNE327" s="470"/>
      <c r="VNF327" s="470"/>
      <c r="VNG327" s="470"/>
      <c r="VNH327" s="470"/>
      <c r="VNI327" s="470"/>
      <c r="VNJ327" s="470"/>
      <c r="VNK327" s="470"/>
      <c r="VNL327" s="470"/>
      <c r="VNM327" s="470"/>
      <c r="VNN327" s="470"/>
      <c r="VNO327" s="470"/>
      <c r="VNP327" s="470"/>
      <c r="VNQ327" s="470"/>
      <c r="VNR327" s="470"/>
      <c r="VNS327" s="470"/>
      <c r="VNT327" s="470"/>
      <c r="VNU327" s="470"/>
      <c r="VNV327" s="470"/>
      <c r="VNW327" s="470"/>
      <c r="VNX327" s="470"/>
      <c r="VNY327" s="470"/>
      <c r="VNZ327" s="470"/>
      <c r="VOA327" s="470"/>
      <c r="VOB327" s="470"/>
      <c r="VOC327" s="470"/>
      <c r="VOD327" s="470"/>
      <c r="VOE327" s="470"/>
      <c r="VOF327" s="470"/>
      <c r="VOG327" s="470"/>
      <c r="VOH327" s="470"/>
      <c r="VOI327" s="470"/>
      <c r="VOJ327" s="470"/>
      <c r="VOK327" s="470"/>
      <c r="VOL327" s="470"/>
      <c r="VOM327" s="470"/>
      <c r="VON327" s="470"/>
      <c r="VOO327" s="470"/>
      <c r="VOP327" s="470"/>
      <c r="VOQ327" s="470"/>
      <c r="VOR327" s="470"/>
      <c r="VOS327" s="470"/>
      <c r="VOT327" s="470"/>
      <c r="VOU327" s="470"/>
      <c r="VOV327" s="470"/>
      <c r="VOW327" s="470"/>
      <c r="VOX327" s="470"/>
      <c r="VOY327" s="470"/>
      <c r="VOZ327" s="470"/>
      <c r="VPA327" s="470"/>
      <c r="VPB327" s="470"/>
      <c r="VPC327" s="470"/>
      <c r="VPD327" s="470"/>
      <c r="VPE327" s="470"/>
      <c r="VPF327" s="470"/>
      <c r="VPG327" s="470"/>
      <c r="VPH327" s="470"/>
      <c r="VPI327" s="470"/>
      <c r="VPJ327" s="470"/>
      <c r="VPK327" s="470"/>
      <c r="VPL327" s="470"/>
      <c r="VPM327" s="470"/>
      <c r="VPN327" s="470"/>
      <c r="VPO327" s="470"/>
      <c r="VPP327" s="470"/>
      <c r="VPQ327" s="470"/>
      <c r="VPR327" s="470"/>
      <c r="VPS327" s="470"/>
      <c r="VPT327" s="470"/>
      <c r="VPU327" s="470"/>
      <c r="VPV327" s="470"/>
      <c r="VPW327" s="470"/>
      <c r="VPX327" s="470"/>
      <c r="VPY327" s="470"/>
      <c r="VPZ327" s="470"/>
      <c r="VQA327" s="470"/>
      <c r="VQB327" s="470"/>
      <c r="VQC327" s="470"/>
      <c r="VQD327" s="470"/>
      <c r="VQE327" s="470"/>
      <c r="VQF327" s="470"/>
      <c r="VQG327" s="470"/>
      <c r="VQH327" s="470"/>
      <c r="VQI327" s="470"/>
      <c r="VQJ327" s="470"/>
      <c r="VQK327" s="470"/>
      <c r="VQL327" s="470"/>
      <c r="VQM327" s="470"/>
      <c r="VQN327" s="470"/>
      <c r="VQO327" s="470"/>
      <c r="VQP327" s="470"/>
      <c r="VQQ327" s="470"/>
      <c r="VQR327" s="470"/>
      <c r="VQS327" s="470"/>
      <c r="VQT327" s="470"/>
      <c r="VQU327" s="470"/>
      <c r="VQV327" s="470"/>
      <c r="VQW327" s="470"/>
      <c r="VQX327" s="470"/>
      <c r="VQY327" s="470"/>
      <c r="VQZ327" s="470"/>
      <c r="VRA327" s="470"/>
      <c r="VRB327" s="470"/>
      <c r="VRC327" s="470"/>
      <c r="VRD327" s="470"/>
      <c r="VRE327" s="470"/>
      <c r="VRF327" s="470"/>
      <c r="VRG327" s="470"/>
      <c r="VRH327" s="470"/>
      <c r="VRI327" s="470"/>
      <c r="VRJ327" s="470"/>
      <c r="VRK327" s="470"/>
      <c r="VRL327" s="470"/>
      <c r="VRM327" s="470"/>
      <c r="VRN327" s="470"/>
      <c r="VRO327" s="470"/>
      <c r="VRP327" s="470"/>
      <c r="VRQ327" s="470"/>
      <c r="VRR327" s="470"/>
      <c r="VRS327" s="470"/>
      <c r="VRT327" s="470"/>
      <c r="VRU327" s="470"/>
      <c r="VRV327" s="470"/>
      <c r="VRW327" s="470"/>
      <c r="VRX327" s="470"/>
      <c r="VRY327" s="470"/>
      <c r="VRZ327" s="470"/>
      <c r="VSA327" s="470"/>
      <c r="VSB327" s="470"/>
      <c r="VSC327" s="470"/>
      <c r="VSD327" s="470"/>
      <c r="VSE327" s="470"/>
      <c r="VSF327" s="470"/>
      <c r="VSG327" s="470"/>
      <c r="VSH327" s="470"/>
      <c r="VSI327" s="470"/>
      <c r="VSJ327" s="470"/>
      <c r="VSK327" s="470"/>
      <c r="VSL327" s="470"/>
      <c r="VSM327" s="470"/>
      <c r="VSN327" s="470"/>
      <c r="VSO327" s="470"/>
      <c r="VSP327" s="470"/>
      <c r="VSQ327" s="470"/>
      <c r="VSR327" s="470"/>
      <c r="VSS327" s="470"/>
      <c r="VST327" s="470"/>
      <c r="VSU327" s="470"/>
      <c r="VSV327" s="470"/>
      <c r="VSW327" s="470"/>
      <c r="VSX327" s="470"/>
      <c r="VSY327" s="470"/>
      <c r="VSZ327" s="470"/>
      <c r="VTA327" s="470"/>
      <c r="VTB327" s="470"/>
      <c r="VTC327" s="470"/>
      <c r="VTD327" s="470"/>
      <c r="VTE327" s="470"/>
      <c r="VTF327" s="470"/>
      <c r="VTG327" s="470"/>
      <c r="VTH327" s="470"/>
      <c r="VTI327" s="470"/>
      <c r="VTJ327" s="470"/>
      <c r="VTK327" s="470"/>
      <c r="VTL327" s="470"/>
      <c r="VTM327" s="470"/>
      <c r="VTN327" s="470"/>
      <c r="VTO327" s="470"/>
      <c r="VTP327" s="470"/>
      <c r="VTQ327" s="470"/>
      <c r="VTR327" s="470"/>
      <c r="VTS327" s="470"/>
      <c r="VTT327" s="470"/>
      <c r="VTU327" s="470"/>
      <c r="VTV327" s="470"/>
      <c r="VTW327" s="470"/>
      <c r="VTX327" s="470"/>
      <c r="VTY327" s="470"/>
      <c r="VTZ327" s="470"/>
      <c r="VUA327" s="470"/>
      <c r="VUB327" s="470"/>
      <c r="VUC327" s="470"/>
      <c r="VUD327" s="470"/>
      <c r="VUE327" s="470"/>
      <c r="VUF327" s="470"/>
      <c r="VUG327" s="470"/>
      <c r="VUH327" s="470"/>
      <c r="VUI327" s="470"/>
      <c r="VUJ327" s="470"/>
      <c r="VUK327" s="470"/>
      <c r="VUL327" s="470"/>
      <c r="VUM327" s="470"/>
      <c r="VUN327" s="470"/>
      <c r="VUO327" s="470"/>
      <c r="VUP327" s="470"/>
      <c r="VUQ327" s="470"/>
      <c r="VUR327" s="470"/>
      <c r="VUS327" s="470"/>
      <c r="VUT327" s="470"/>
      <c r="VUU327" s="470"/>
      <c r="VUV327" s="470"/>
      <c r="VUW327" s="470"/>
      <c r="VUX327" s="470"/>
      <c r="VUY327" s="470"/>
      <c r="VUZ327" s="470"/>
      <c r="VVA327" s="470"/>
      <c r="VVB327" s="470"/>
      <c r="VVC327" s="470"/>
      <c r="VVD327" s="470"/>
      <c r="VVE327" s="470"/>
      <c r="VVF327" s="470"/>
      <c r="VVG327" s="470"/>
      <c r="VVH327" s="470"/>
      <c r="VVI327" s="470"/>
      <c r="VVJ327" s="470"/>
      <c r="VVK327" s="470"/>
      <c r="VVL327" s="470"/>
      <c r="VVM327" s="470"/>
      <c r="VVN327" s="470"/>
      <c r="VVO327" s="470"/>
      <c r="VVP327" s="470"/>
      <c r="VVQ327" s="470"/>
      <c r="VVR327" s="470"/>
      <c r="VVS327" s="470"/>
      <c r="VVT327" s="470"/>
      <c r="VVU327" s="470"/>
      <c r="VVV327" s="470"/>
      <c r="VVW327" s="470"/>
      <c r="VVX327" s="470"/>
      <c r="VVY327" s="470"/>
      <c r="VVZ327" s="470"/>
      <c r="VWA327" s="470"/>
      <c r="VWB327" s="470"/>
      <c r="VWC327" s="470"/>
      <c r="VWD327" s="470"/>
      <c r="VWE327" s="470"/>
      <c r="VWF327" s="470"/>
      <c r="VWG327" s="470"/>
      <c r="VWH327" s="470"/>
      <c r="VWI327" s="470"/>
      <c r="VWJ327" s="470"/>
      <c r="VWK327" s="470"/>
      <c r="VWL327" s="470"/>
      <c r="VWM327" s="470"/>
      <c r="VWN327" s="470"/>
      <c r="VWO327" s="470"/>
      <c r="VWP327" s="470"/>
      <c r="VWQ327" s="470"/>
      <c r="VWR327" s="470"/>
      <c r="VWS327" s="470"/>
      <c r="VWT327" s="470"/>
      <c r="VWU327" s="470"/>
      <c r="VWV327" s="470"/>
      <c r="VWW327" s="470"/>
      <c r="VWX327" s="470"/>
      <c r="VWY327" s="470"/>
      <c r="VWZ327" s="470"/>
      <c r="VXA327" s="470"/>
      <c r="VXB327" s="470"/>
      <c r="VXC327" s="470"/>
      <c r="VXD327" s="470"/>
      <c r="VXE327" s="470"/>
      <c r="VXF327" s="470"/>
      <c r="VXG327" s="470"/>
      <c r="VXH327" s="470"/>
      <c r="VXI327" s="470"/>
      <c r="VXJ327" s="470"/>
      <c r="VXK327" s="470"/>
      <c r="VXL327" s="470"/>
      <c r="VXM327" s="470"/>
      <c r="VXN327" s="470"/>
      <c r="VXO327" s="470"/>
      <c r="VXP327" s="470"/>
      <c r="VXQ327" s="470"/>
      <c r="VXR327" s="470"/>
      <c r="VXS327" s="470"/>
      <c r="VXT327" s="470"/>
      <c r="VXU327" s="470"/>
      <c r="VXV327" s="470"/>
      <c r="VXW327" s="470"/>
      <c r="VXX327" s="470"/>
      <c r="VXY327" s="470"/>
      <c r="VXZ327" s="470"/>
      <c r="VYA327" s="470"/>
      <c r="VYB327" s="470"/>
      <c r="VYC327" s="470"/>
      <c r="VYD327" s="470"/>
      <c r="VYE327" s="470"/>
      <c r="VYF327" s="470"/>
      <c r="VYG327" s="470"/>
      <c r="VYH327" s="470"/>
      <c r="VYI327" s="470"/>
      <c r="VYJ327" s="470"/>
      <c r="VYK327" s="470"/>
      <c r="VYL327" s="470"/>
      <c r="VYM327" s="470"/>
      <c r="VYN327" s="470"/>
      <c r="VYO327" s="470"/>
      <c r="VYP327" s="470"/>
      <c r="VYQ327" s="470"/>
      <c r="VYR327" s="470"/>
      <c r="VYS327" s="470"/>
      <c r="VYT327" s="470"/>
      <c r="VYU327" s="470"/>
      <c r="VYV327" s="470"/>
      <c r="VYW327" s="470"/>
      <c r="VYX327" s="470"/>
      <c r="VYY327" s="470"/>
      <c r="VYZ327" s="470"/>
      <c r="VZA327" s="470"/>
      <c r="VZB327" s="470"/>
      <c r="VZC327" s="470"/>
      <c r="VZD327" s="470"/>
      <c r="VZE327" s="470"/>
      <c r="VZF327" s="470"/>
      <c r="VZG327" s="470"/>
      <c r="VZH327" s="470"/>
      <c r="VZI327" s="470"/>
      <c r="VZJ327" s="470"/>
      <c r="VZK327" s="470"/>
      <c r="VZL327" s="470"/>
      <c r="VZM327" s="470"/>
      <c r="VZN327" s="470"/>
      <c r="VZO327" s="470"/>
      <c r="VZP327" s="470"/>
      <c r="VZQ327" s="470"/>
      <c r="VZR327" s="470"/>
      <c r="VZS327" s="470"/>
      <c r="VZT327" s="470"/>
      <c r="VZU327" s="470"/>
      <c r="VZV327" s="470"/>
      <c r="VZW327" s="470"/>
      <c r="VZX327" s="470"/>
      <c r="VZY327" s="470"/>
      <c r="VZZ327" s="470"/>
      <c r="WAA327" s="470"/>
      <c r="WAB327" s="470"/>
      <c r="WAC327" s="470"/>
      <c r="WAD327" s="470"/>
      <c r="WAE327" s="470"/>
      <c r="WAF327" s="470"/>
      <c r="WAG327" s="470"/>
      <c r="WAH327" s="470"/>
      <c r="WAI327" s="470"/>
      <c r="WAJ327" s="470"/>
      <c r="WAK327" s="470"/>
      <c r="WAL327" s="470"/>
      <c r="WAM327" s="470"/>
      <c r="WAN327" s="470"/>
      <c r="WAO327" s="470"/>
      <c r="WAP327" s="470"/>
      <c r="WAQ327" s="470"/>
      <c r="WAR327" s="470"/>
      <c r="WAS327" s="470"/>
      <c r="WAT327" s="470"/>
      <c r="WAU327" s="470"/>
      <c r="WAV327" s="470"/>
      <c r="WAW327" s="470"/>
      <c r="WAX327" s="470"/>
      <c r="WAY327" s="470"/>
      <c r="WAZ327" s="470"/>
      <c r="WBA327" s="470"/>
      <c r="WBB327" s="470"/>
      <c r="WBC327" s="470"/>
      <c r="WBD327" s="470"/>
      <c r="WBE327" s="470"/>
      <c r="WBF327" s="470"/>
      <c r="WBG327" s="470"/>
      <c r="WBH327" s="470"/>
      <c r="WBI327" s="470"/>
      <c r="WBJ327" s="470"/>
      <c r="WBK327" s="470"/>
      <c r="WBL327" s="470"/>
      <c r="WBM327" s="470"/>
      <c r="WBN327" s="470"/>
      <c r="WBO327" s="470"/>
      <c r="WBP327" s="470"/>
      <c r="WBQ327" s="470"/>
      <c r="WBR327" s="470"/>
      <c r="WBS327" s="470"/>
      <c r="WBT327" s="470"/>
      <c r="WBU327" s="470"/>
      <c r="WBV327" s="470"/>
      <c r="WBW327" s="470"/>
      <c r="WBX327" s="470"/>
      <c r="WBY327" s="470"/>
      <c r="WBZ327" s="470"/>
      <c r="WCA327" s="470"/>
      <c r="WCB327" s="470"/>
      <c r="WCC327" s="470"/>
      <c r="WCD327" s="470"/>
      <c r="WCE327" s="470"/>
      <c r="WCF327" s="470"/>
      <c r="WCG327" s="470"/>
      <c r="WCH327" s="470"/>
      <c r="WCI327" s="470"/>
      <c r="WCJ327" s="470"/>
      <c r="WCK327" s="470"/>
      <c r="WCL327" s="470"/>
      <c r="WCM327" s="470"/>
      <c r="WCN327" s="470"/>
      <c r="WCO327" s="470"/>
      <c r="WCP327" s="470"/>
      <c r="WCQ327" s="470"/>
      <c r="WCR327" s="470"/>
      <c r="WCS327" s="470"/>
      <c r="WCT327" s="470"/>
      <c r="WCU327" s="470"/>
      <c r="WCV327" s="470"/>
      <c r="WCW327" s="470"/>
      <c r="WCX327" s="470"/>
      <c r="WCY327" s="470"/>
      <c r="WCZ327" s="470"/>
      <c r="WDA327" s="470"/>
      <c r="WDB327" s="470"/>
      <c r="WDC327" s="470"/>
      <c r="WDD327" s="470"/>
      <c r="WDE327" s="470"/>
      <c r="WDF327" s="470"/>
      <c r="WDG327" s="470"/>
      <c r="WDH327" s="470"/>
      <c r="WDI327" s="470"/>
      <c r="WDJ327" s="470"/>
      <c r="WDK327" s="470"/>
      <c r="WDL327" s="470"/>
      <c r="WDM327" s="470"/>
      <c r="WDN327" s="470"/>
      <c r="WDO327" s="470"/>
      <c r="WDP327" s="470"/>
      <c r="WDQ327" s="470"/>
      <c r="WDR327" s="470"/>
      <c r="WDS327" s="470"/>
      <c r="WDT327" s="470"/>
      <c r="WDU327" s="470"/>
      <c r="WDV327" s="470"/>
      <c r="WDW327" s="470"/>
      <c r="WDX327" s="470"/>
      <c r="WDY327" s="470"/>
      <c r="WDZ327" s="470"/>
      <c r="WEA327" s="470"/>
      <c r="WEB327" s="470"/>
      <c r="WEC327" s="470"/>
      <c r="WED327" s="470"/>
      <c r="WEE327" s="470"/>
      <c r="WEF327" s="470"/>
      <c r="WEG327" s="470"/>
      <c r="WEH327" s="470"/>
      <c r="WEI327" s="470"/>
      <c r="WEJ327" s="470"/>
      <c r="WEK327" s="470"/>
      <c r="WEL327" s="470"/>
      <c r="WEM327" s="470"/>
      <c r="WEN327" s="470"/>
      <c r="WEO327" s="470"/>
      <c r="WEP327" s="470"/>
      <c r="WEQ327" s="470"/>
      <c r="WER327" s="470"/>
      <c r="WES327" s="470"/>
      <c r="WET327" s="470"/>
      <c r="WEU327" s="470"/>
      <c r="WEV327" s="470"/>
      <c r="WEW327" s="470"/>
      <c r="WEX327" s="470"/>
      <c r="WEY327" s="470"/>
      <c r="WEZ327" s="470"/>
      <c r="WFA327" s="470"/>
      <c r="WFB327" s="470"/>
      <c r="WFC327" s="470"/>
      <c r="WFD327" s="470"/>
      <c r="WFE327" s="470"/>
      <c r="WFF327" s="470"/>
      <c r="WFG327" s="470"/>
      <c r="WFH327" s="470"/>
      <c r="WFI327" s="470"/>
      <c r="WFJ327" s="470"/>
      <c r="WFK327" s="470"/>
      <c r="WFL327" s="470"/>
      <c r="WFM327" s="470"/>
      <c r="WFN327" s="470"/>
      <c r="WFO327" s="470"/>
      <c r="WFP327" s="470"/>
      <c r="WFQ327" s="470"/>
      <c r="WFR327" s="470"/>
      <c r="WFS327" s="470"/>
      <c r="WFT327" s="470"/>
      <c r="WFU327" s="470"/>
      <c r="WFV327" s="470"/>
      <c r="WFW327" s="470"/>
      <c r="WFX327" s="470"/>
      <c r="WFY327" s="470"/>
      <c r="WFZ327" s="470"/>
      <c r="WGA327" s="470"/>
      <c r="WGB327" s="470"/>
      <c r="WGC327" s="470"/>
      <c r="WGD327" s="470"/>
      <c r="WGE327" s="470"/>
      <c r="WGF327" s="470"/>
      <c r="WGG327" s="470"/>
      <c r="WGH327" s="470"/>
      <c r="WGI327" s="470"/>
      <c r="WGJ327" s="470"/>
      <c r="WGK327" s="470"/>
      <c r="WGL327" s="470"/>
      <c r="WGM327" s="470"/>
      <c r="WGN327" s="470"/>
      <c r="WGO327" s="470"/>
      <c r="WGP327" s="470"/>
      <c r="WGQ327" s="470"/>
      <c r="WGR327" s="470"/>
      <c r="WGS327" s="470"/>
      <c r="WGT327" s="470"/>
      <c r="WGU327" s="470"/>
      <c r="WGV327" s="470"/>
      <c r="WGW327" s="470"/>
      <c r="WGX327" s="470"/>
      <c r="WGY327" s="470"/>
      <c r="WGZ327" s="470"/>
      <c r="WHA327" s="470"/>
      <c r="WHB327" s="470"/>
      <c r="WHC327" s="470"/>
      <c r="WHD327" s="470"/>
      <c r="WHE327" s="470"/>
      <c r="WHF327" s="470"/>
      <c r="WHG327" s="470"/>
      <c r="WHH327" s="470"/>
      <c r="WHI327" s="470"/>
      <c r="WHJ327" s="470"/>
      <c r="WHK327" s="470"/>
      <c r="WHL327" s="470"/>
      <c r="WHM327" s="470"/>
      <c r="WHN327" s="470"/>
      <c r="WHO327" s="470"/>
      <c r="WHP327" s="470"/>
      <c r="WHQ327" s="470"/>
      <c r="WHR327" s="470"/>
      <c r="WHS327" s="470"/>
      <c r="WHT327" s="470"/>
      <c r="WHU327" s="470"/>
      <c r="WHV327" s="470"/>
      <c r="WHW327" s="470"/>
      <c r="WHX327" s="470"/>
      <c r="WHY327" s="470"/>
      <c r="WHZ327" s="470"/>
      <c r="WIA327" s="470"/>
      <c r="WIB327" s="470"/>
      <c r="WIC327" s="470"/>
      <c r="WID327" s="470"/>
      <c r="WIE327" s="470"/>
      <c r="WIF327" s="470"/>
      <c r="WIG327" s="470"/>
      <c r="WIH327" s="470"/>
      <c r="WII327" s="470"/>
      <c r="WIJ327" s="470"/>
      <c r="WIK327" s="470"/>
      <c r="WIL327" s="470"/>
      <c r="WIM327" s="470"/>
      <c r="WIN327" s="470"/>
      <c r="WIO327" s="470"/>
      <c r="WIP327" s="470"/>
      <c r="WIQ327" s="470"/>
      <c r="WIR327" s="470"/>
      <c r="WIS327" s="470"/>
      <c r="WIT327" s="470"/>
      <c r="WIU327" s="470"/>
      <c r="WIV327" s="470"/>
      <c r="WIW327" s="470"/>
      <c r="WIX327" s="470"/>
      <c r="WIY327" s="470"/>
      <c r="WIZ327" s="470"/>
      <c r="WJA327" s="470"/>
      <c r="WJB327" s="470"/>
      <c r="WJC327" s="470"/>
      <c r="WJD327" s="470"/>
      <c r="WJE327" s="470"/>
      <c r="WJF327" s="470"/>
      <c r="WJG327" s="470"/>
      <c r="WJH327" s="470"/>
      <c r="WJI327" s="470"/>
      <c r="WJJ327" s="470"/>
      <c r="WJK327" s="470"/>
      <c r="WJL327" s="470"/>
      <c r="WJM327" s="470"/>
      <c r="WJN327" s="470"/>
      <c r="WJO327" s="470"/>
      <c r="WJP327" s="470"/>
      <c r="WJQ327" s="470"/>
      <c r="WJR327" s="470"/>
      <c r="WJS327" s="470"/>
      <c r="WJT327" s="470"/>
      <c r="WJU327" s="470"/>
      <c r="WJV327" s="470"/>
      <c r="WJW327" s="470"/>
      <c r="WJX327" s="470"/>
      <c r="WJY327" s="470"/>
      <c r="WJZ327" s="470"/>
      <c r="WKA327" s="470"/>
      <c r="WKB327" s="470"/>
      <c r="WKC327" s="470"/>
      <c r="WKD327" s="470"/>
      <c r="WKE327" s="470"/>
      <c r="WKF327" s="470"/>
      <c r="WKG327" s="470"/>
      <c r="WKH327" s="470"/>
      <c r="WKI327" s="470"/>
      <c r="WKJ327" s="470"/>
      <c r="WKK327" s="470"/>
      <c r="WKL327" s="470"/>
      <c r="WKM327" s="470"/>
      <c r="WKN327" s="470"/>
      <c r="WKO327" s="470"/>
      <c r="WKP327" s="470"/>
      <c r="WKQ327" s="470"/>
      <c r="WKR327" s="470"/>
      <c r="WKS327" s="470"/>
      <c r="WKT327" s="470"/>
      <c r="WKU327" s="470"/>
      <c r="WKV327" s="470"/>
      <c r="WKW327" s="470"/>
      <c r="WKX327" s="470"/>
      <c r="WKY327" s="470"/>
      <c r="WKZ327" s="470"/>
      <c r="WLA327" s="470"/>
      <c r="WLB327" s="470"/>
      <c r="WLC327" s="470"/>
      <c r="WLD327" s="470"/>
      <c r="WLE327" s="470"/>
      <c r="WLF327" s="470"/>
      <c r="WLG327" s="470"/>
      <c r="WLH327" s="470"/>
      <c r="WLI327" s="470"/>
      <c r="WLJ327" s="470"/>
      <c r="WLK327" s="470"/>
      <c r="WLL327" s="470"/>
      <c r="WLM327" s="470"/>
      <c r="WLN327" s="470"/>
      <c r="WLO327" s="470"/>
      <c r="WLP327" s="470"/>
      <c r="WLQ327" s="470"/>
      <c r="WLR327" s="470"/>
      <c r="WLS327" s="470"/>
      <c r="WLT327" s="470"/>
      <c r="WLU327" s="470"/>
      <c r="WLV327" s="470"/>
      <c r="WLW327" s="470"/>
      <c r="WLX327" s="470"/>
      <c r="WLY327" s="470"/>
      <c r="WLZ327" s="470"/>
      <c r="WMA327" s="470"/>
      <c r="WMB327" s="470"/>
      <c r="WMC327" s="470"/>
      <c r="WMD327" s="470"/>
      <c r="WME327" s="470"/>
      <c r="WMF327" s="470"/>
      <c r="WMG327" s="470"/>
      <c r="WMH327" s="470"/>
      <c r="WMI327" s="470"/>
      <c r="WMJ327" s="470"/>
      <c r="WMK327" s="470"/>
      <c r="WML327" s="470"/>
      <c r="WMM327" s="470"/>
      <c r="WMN327" s="470"/>
      <c r="WMO327" s="470"/>
      <c r="WMP327" s="470"/>
      <c r="WMQ327" s="470"/>
      <c r="WMR327" s="470"/>
      <c r="WMS327" s="470"/>
      <c r="WMT327" s="470"/>
      <c r="WMU327" s="470"/>
      <c r="WMV327" s="470"/>
      <c r="WMW327" s="470"/>
      <c r="WMX327" s="470"/>
      <c r="WMY327" s="470"/>
      <c r="WMZ327" s="470"/>
      <c r="WNA327" s="470"/>
      <c r="WNB327" s="470"/>
      <c r="WNC327" s="470"/>
      <c r="WND327" s="470"/>
      <c r="WNE327" s="470"/>
      <c r="WNF327" s="470"/>
      <c r="WNG327" s="470"/>
      <c r="WNH327" s="470"/>
      <c r="WNI327" s="470"/>
      <c r="WNJ327" s="470"/>
      <c r="WNK327" s="470"/>
      <c r="WNL327" s="470"/>
      <c r="WNM327" s="470"/>
      <c r="WNN327" s="470"/>
      <c r="WNO327" s="470"/>
      <c r="WNP327" s="470"/>
      <c r="WNQ327" s="470"/>
      <c r="WNR327" s="470"/>
      <c r="WNS327" s="470"/>
      <c r="WNT327" s="470"/>
      <c r="WNU327" s="470"/>
      <c r="WNV327" s="470"/>
      <c r="WNW327" s="470"/>
      <c r="WNX327" s="470"/>
      <c r="WNY327" s="470"/>
      <c r="WNZ327" s="470"/>
      <c r="WOA327" s="470"/>
      <c r="WOB327" s="470"/>
      <c r="WOC327" s="470"/>
      <c r="WOD327" s="470"/>
      <c r="WOE327" s="470"/>
      <c r="WOF327" s="470"/>
      <c r="WOG327" s="470"/>
      <c r="WOH327" s="470"/>
      <c r="WOI327" s="470"/>
      <c r="WOJ327" s="470"/>
      <c r="WOK327" s="470"/>
      <c r="WOL327" s="470"/>
      <c r="WOM327" s="470"/>
      <c r="WON327" s="470"/>
      <c r="WOO327" s="470"/>
      <c r="WOP327" s="470"/>
      <c r="WOQ327" s="470"/>
      <c r="WOR327" s="470"/>
      <c r="WOS327" s="470"/>
      <c r="WOT327" s="470"/>
      <c r="WOU327" s="470"/>
      <c r="WOV327" s="470"/>
      <c r="WOW327" s="470"/>
      <c r="WOX327" s="470"/>
      <c r="WOY327" s="470"/>
      <c r="WOZ327" s="470"/>
      <c r="WPA327" s="470"/>
      <c r="WPB327" s="470"/>
      <c r="WPC327" s="470"/>
      <c r="WPD327" s="470"/>
      <c r="WPE327" s="470"/>
      <c r="WPF327" s="470"/>
      <c r="WPG327" s="470"/>
      <c r="WPH327" s="470"/>
      <c r="WPI327" s="470"/>
      <c r="WPJ327" s="470"/>
      <c r="WPK327" s="470"/>
      <c r="WPL327" s="470"/>
      <c r="WPM327" s="470"/>
      <c r="WPN327" s="470"/>
      <c r="WPO327" s="470"/>
      <c r="WPP327" s="470"/>
      <c r="WPQ327" s="470"/>
      <c r="WPR327" s="470"/>
      <c r="WPS327" s="470"/>
      <c r="WPT327" s="470"/>
      <c r="WPU327" s="470"/>
      <c r="WPV327" s="470"/>
      <c r="WPW327" s="470"/>
      <c r="WPX327" s="470"/>
      <c r="WPY327" s="470"/>
      <c r="WPZ327" s="470"/>
      <c r="WQA327" s="470"/>
      <c r="WQB327" s="470"/>
      <c r="WQC327" s="470"/>
      <c r="WQD327" s="470"/>
      <c r="WQE327" s="470"/>
      <c r="WQF327" s="470"/>
      <c r="WQG327" s="470"/>
      <c r="WQH327" s="470"/>
      <c r="WQI327" s="470"/>
      <c r="WQJ327" s="470"/>
      <c r="WQK327" s="470"/>
      <c r="WQL327" s="470"/>
      <c r="WQM327" s="470"/>
      <c r="WQN327" s="470"/>
      <c r="WQO327" s="470"/>
      <c r="WQP327" s="470"/>
      <c r="WQQ327" s="470"/>
      <c r="WQR327" s="470"/>
      <c r="WQS327" s="470"/>
      <c r="WQT327" s="470"/>
      <c r="WQU327" s="470"/>
      <c r="WQV327" s="470"/>
      <c r="WQW327" s="470"/>
      <c r="WQX327" s="470"/>
      <c r="WQY327" s="470"/>
      <c r="WQZ327" s="470"/>
      <c r="WRA327" s="470"/>
      <c r="WRB327" s="470"/>
      <c r="WRC327" s="470"/>
      <c r="WRD327" s="470"/>
      <c r="WRE327" s="470"/>
      <c r="WRF327" s="470"/>
      <c r="WRG327" s="470"/>
      <c r="WRH327" s="470"/>
      <c r="WRI327" s="470"/>
      <c r="WRJ327" s="470"/>
      <c r="WRK327" s="470"/>
      <c r="WRL327" s="470"/>
      <c r="WRM327" s="470"/>
      <c r="WRN327" s="470"/>
      <c r="WRO327" s="470"/>
      <c r="WRP327" s="470"/>
      <c r="WRQ327" s="470"/>
      <c r="WRR327" s="470"/>
      <c r="WRS327" s="470"/>
      <c r="WRT327" s="470"/>
      <c r="WRU327" s="470"/>
      <c r="WRV327" s="470"/>
      <c r="WRW327" s="470"/>
      <c r="WRX327" s="470"/>
      <c r="WRY327" s="470"/>
      <c r="WRZ327" s="470"/>
      <c r="WSA327" s="470"/>
      <c r="WSB327" s="470"/>
      <c r="WSC327" s="470"/>
      <c r="WSD327" s="470"/>
      <c r="WSE327" s="470"/>
      <c r="WSF327" s="470"/>
      <c r="WSG327" s="470"/>
      <c r="WSH327" s="470"/>
      <c r="WSI327" s="470"/>
      <c r="WSJ327" s="470"/>
      <c r="WSK327" s="470"/>
      <c r="WSL327" s="470"/>
      <c r="WSM327" s="470"/>
      <c r="WSN327" s="470"/>
      <c r="WSO327" s="470"/>
      <c r="WSP327" s="470"/>
      <c r="WSQ327" s="470"/>
      <c r="WSR327" s="470"/>
      <c r="WSS327" s="470"/>
      <c r="WST327" s="470"/>
      <c r="WSU327" s="470"/>
      <c r="WSV327" s="470"/>
      <c r="WSW327" s="470"/>
      <c r="WSX327" s="470"/>
      <c r="WSY327" s="470"/>
      <c r="WSZ327" s="470"/>
      <c r="WTA327" s="470"/>
      <c r="WTB327" s="470"/>
      <c r="WTC327" s="470"/>
      <c r="WTD327" s="470"/>
      <c r="WTE327" s="470"/>
      <c r="WTF327" s="470"/>
      <c r="WTG327" s="470"/>
      <c r="WTH327" s="470"/>
      <c r="WTI327" s="470"/>
      <c r="WTJ327" s="470"/>
      <c r="WTK327" s="470"/>
      <c r="WTL327" s="470"/>
      <c r="WTM327" s="470"/>
      <c r="WTN327" s="470"/>
      <c r="WTO327" s="470"/>
      <c r="WTP327" s="470"/>
      <c r="WTQ327" s="470"/>
      <c r="WTR327" s="470"/>
      <c r="WTS327" s="470"/>
      <c r="WTT327" s="470"/>
      <c r="WTU327" s="470"/>
      <c r="WTV327" s="470"/>
      <c r="WTW327" s="470"/>
      <c r="WTX327" s="470"/>
      <c r="WTY327" s="470"/>
      <c r="WTZ327" s="470"/>
      <c r="WUA327" s="470"/>
      <c r="WUB327" s="470"/>
      <c r="WUC327" s="470"/>
      <c r="WUD327" s="470"/>
      <c r="WUE327" s="470"/>
      <c r="WUF327" s="470"/>
      <c r="WUG327" s="470"/>
      <c r="WUH327" s="470"/>
      <c r="WUI327" s="470"/>
      <c r="WUJ327" s="470"/>
      <c r="WUK327" s="470"/>
      <c r="WUL327" s="470"/>
      <c r="WUM327" s="470"/>
      <c r="WUN327" s="470"/>
      <c r="WUO327" s="470"/>
      <c r="WUP327" s="470"/>
      <c r="WUQ327" s="470"/>
      <c r="WUR327" s="470"/>
      <c r="WUS327" s="470"/>
      <c r="WUT327" s="470"/>
      <c r="WUU327" s="470"/>
      <c r="WUV327" s="470"/>
      <c r="WUW327" s="470"/>
      <c r="WUX327" s="470"/>
      <c r="WUY327" s="470"/>
      <c r="WUZ327" s="470"/>
      <c r="WVA327" s="470"/>
      <c r="WVB327" s="470"/>
      <c r="WVC327" s="470"/>
      <c r="WVD327" s="470"/>
      <c r="WVE327" s="470"/>
      <c r="WVF327" s="470"/>
      <c r="WVG327" s="470"/>
      <c r="WVH327" s="470"/>
      <c r="WVI327" s="470"/>
      <c r="WVJ327" s="470"/>
      <c r="WVK327" s="470"/>
      <c r="WVL327" s="470"/>
      <c r="WVM327" s="470"/>
      <c r="WVN327" s="470"/>
      <c r="WVO327" s="470"/>
      <c r="WVP327" s="470"/>
      <c r="WVQ327" s="470"/>
      <c r="WVR327" s="470"/>
      <c r="WVS327" s="470"/>
      <c r="WVT327" s="470"/>
      <c r="WVU327" s="470"/>
      <c r="WVV327" s="470"/>
      <c r="WVW327" s="470"/>
      <c r="WVX327" s="470"/>
      <c r="WVY327" s="470"/>
      <c r="WVZ327" s="470"/>
      <c r="WWA327" s="470"/>
      <c r="WWB327" s="470"/>
      <c r="WWC327" s="470"/>
      <c r="WWD327" s="470"/>
      <c r="WWE327" s="470"/>
      <c r="WWF327" s="470"/>
      <c r="WWG327" s="470"/>
      <c r="WWH327" s="470"/>
      <c r="WWI327" s="470"/>
      <c r="WWJ327" s="470"/>
      <c r="WWK327" s="470"/>
      <c r="WWL327" s="470"/>
      <c r="WWM327" s="470"/>
      <c r="WWN327" s="470"/>
      <c r="WWO327" s="470"/>
      <c r="WWP327" s="470"/>
      <c r="WWQ327" s="470"/>
      <c r="WWR327" s="470"/>
      <c r="WWS327" s="470"/>
      <c r="WWT327" s="470"/>
      <c r="WWU327" s="470"/>
      <c r="WWV327" s="470"/>
      <c r="WWW327" s="470"/>
      <c r="WWX327" s="470"/>
      <c r="WWY327" s="470"/>
      <c r="WWZ327" s="470"/>
      <c r="WXA327" s="470"/>
      <c r="WXB327" s="470"/>
      <c r="WXC327" s="470"/>
      <c r="WXD327" s="470"/>
      <c r="WXE327" s="470"/>
      <c r="WXF327" s="470"/>
      <c r="WXG327" s="470"/>
      <c r="WXH327" s="470"/>
      <c r="WXI327" s="470"/>
      <c r="WXJ327" s="470"/>
      <c r="WXK327" s="470"/>
      <c r="WXL327" s="470"/>
      <c r="WXM327" s="470"/>
      <c r="WXN327" s="470"/>
      <c r="WXO327" s="470"/>
      <c r="WXP327" s="470"/>
      <c r="WXQ327" s="470"/>
      <c r="WXR327" s="470"/>
      <c r="WXS327" s="470"/>
      <c r="WXT327" s="470"/>
      <c r="WXU327" s="470"/>
      <c r="WXV327" s="470"/>
      <c r="WXW327" s="470"/>
      <c r="WXX327" s="470"/>
      <c r="WXY327" s="470"/>
      <c r="WXZ327" s="470"/>
      <c r="WYA327" s="470"/>
      <c r="WYB327" s="470"/>
      <c r="WYC327" s="470"/>
      <c r="WYD327" s="470"/>
      <c r="WYE327" s="470"/>
      <c r="WYF327" s="470"/>
      <c r="WYG327" s="470"/>
      <c r="WYH327" s="470"/>
      <c r="WYI327" s="470"/>
      <c r="WYJ327" s="470"/>
      <c r="WYK327" s="470"/>
      <c r="WYL327" s="470"/>
      <c r="WYM327" s="470"/>
      <c r="WYN327" s="470"/>
      <c r="WYO327" s="470"/>
      <c r="WYP327" s="470"/>
      <c r="WYQ327" s="470"/>
      <c r="WYR327" s="470"/>
      <c r="WYS327" s="470"/>
      <c r="WYT327" s="470"/>
      <c r="WYU327" s="470"/>
      <c r="WYV327" s="470"/>
      <c r="WYW327" s="470"/>
      <c r="WYX327" s="470"/>
      <c r="WYY327" s="470"/>
      <c r="WYZ327" s="470"/>
      <c r="WZA327" s="470"/>
      <c r="WZB327" s="470"/>
      <c r="WZC327" s="470"/>
      <c r="WZD327" s="470"/>
      <c r="WZE327" s="470"/>
      <c r="WZF327" s="470"/>
      <c r="WZG327" s="470"/>
      <c r="WZH327" s="470"/>
      <c r="WZI327" s="470"/>
      <c r="WZJ327" s="470"/>
      <c r="WZK327" s="470"/>
      <c r="WZL327" s="470"/>
      <c r="WZM327" s="470"/>
      <c r="WZN327" s="470"/>
      <c r="WZO327" s="470"/>
      <c r="WZP327" s="470"/>
      <c r="WZQ327" s="470"/>
      <c r="WZR327" s="470"/>
      <c r="WZS327" s="470"/>
      <c r="WZT327" s="470"/>
      <c r="WZU327" s="470"/>
      <c r="WZV327" s="470"/>
      <c r="WZW327" s="470"/>
      <c r="WZX327" s="470"/>
      <c r="WZY327" s="470"/>
      <c r="WZZ327" s="470"/>
      <c r="XAA327" s="470"/>
      <c r="XAB327" s="470"/>
      <c r="XAC327" s="470"/>
      <c r="XAD327" s="470"/>
      <c r="XAE327" s="470"/>
      <c r="XAF327" s="470"/>
      <c r="XAG327" s="470"/>
      <c r="XAH327" s="470"/>
      <c r="XAI327" s="470"/>
      <c r="XAJ327" s="470"/>
      <c r="XAK327" s="470"/>
      <c r="XAL327" s="470"/>
      <c r="XAM327" s="470"/>
      <c r="XAN327" s="470"/>
      <c r="XAO327" s="470"/>
      <c r="XAP327" s="470"/>
      <c r="XAQ327" s="470"/>
      <c r="XAR327" s="470"/>
      <c r="XAS327" s="470"/>
      <c r="XAT327" s="470"/>
      <c r="XAU327" s="470"/>
      <c r="XAV327" s="470"/>
      <c r="XAW327" s="470"/>
      <c r="XAX327" s="470"/>
      <c r="XAY327" s="470"/>
      <c r="XAZ327" s="470"/>
      <c r="XBA327" s="470"/>
      <c r="XBB327" s="470"/>
      <c r="XBC327" s="470"/>
      <c r="XBD327" s="470"/>
      <c r="XBE327" s="470"/>
      <c r="XBF327" s="470"/>
      <c r="XBG327" s="470"/>
      <c r="XBH327" s="470"/>
      <c r="XBI327" s="470"/>
      <c r="XBJ327" s="470"/>
      <c r="XBK327" s="470"/>
      <c r="XBL327" s="470"/>
      <c r="XBM327" s="470"/>
      <c r="XBN327" s="470"/>
      <c r="XBO327" s="470"/>
      <c r="XBP327" s="470"/>
      <c r="XBQ327" s="470"/>
      <c r="XBR327" s="470"/>
      <c r="XBS327" s="470"/>
      <c r="XBT327" s="470"/>
      <c r="XBU327" s="470"/>
      <c r="XBV327" s="470"/>
      <c r="XBW327" s="470"/>
      <c r="XBX327" s="470"/>
      <c r="XBY327" s="470"/>
      <c r="XBZ327" s="470"/>
      <c r="XCA327" s="470"/>
      <c r="XCB327" s="470"/>
      <c r="XCC327" s="470"/>
      <c r="XCD327" s="470"/>
      <c r="XCE327" s="470"/>
      <c r="XCF327" s="470"/>
      <c r="XCG327" s="470"/>
      <c r="XCH327" s="470"/>
      <c r="XCI327" s="470"/>
      <c r="XCJ327" s="470"/>
      <c r="XCK327" s="470"/>
      <c r="XCL327" s="470"/>
      <c r="XCM327" s="470"/>
      <c r="XCN327" s="470"/>
      <c r="XCO327" s="470"/>
      <c r="XCP327" s="470"/>
      <c r="XCQ327" s="470"/>
      <c r="XCR327" s="470"/>
      <c r="XCS327" s="470"/>
      <c r="XCT327" s="470"/>
      <c r="XCU327" s="470"/>
      <c r="XCV327" s="470"/>
      <c r="XCW327" s="470"/>
      <c r="XCX327" s="470"/>
      <c r="XCY327" s="470"/>
      <c r="XCZ327" s="470"/>
      <c r="XDA327" s="470"/>
      <c r="XDB327" s="470"/>
      <c r="XDC327" s="470"/>
      <c r="XDD327" s="470"/>
      <c r="XDE327" s="470"/>
      <c r="XDF327" s="470"/>
      <c r="XDG327" s="470"/>
      <c r="XDH327" s="470"/>
      <c r="XDI327" s="470"/>
      <c r="XDJ327" s="470"/>
      <c r="XDK327" s="470"/>
      <c r="XDL327" s="470"/>
      <c r="XDM327" s="470"/>
      <c r="XDN327" s="470"/>
      <c r="XDO327" s="470"/>
      <c r="XDP327" s="470"/>
      <c r="XDQ327" s="470"/>
      <c r="XDR327" s="470"/>
      <c r="XDS327" s="470"/>
      <c r="XDT327" s="470"/>
      <c r="XDU327" s="470"/>
      <c r="XDV327" s="470"/>
      <c r="XDW327" s="470"/>
      <c r="XDX327" s="470"/>
      <c r="XDY327" s="470"/>
      <c r="XDZ327" s="470"/>
      <c r="XEA327" s="470"/>
      <c r="XEB327" s="470"/>
      <c r="XEC327" s="470"/>
      <c r="XED327" s="470"/>
      <c r="XEE327" s="470"/>
      <c r="XEF327" s="470"/>
      <c r="XEG327" s="470"/>
      <c r="XEH327" s="470"/>
      <c r="XEI327" s="470"/>
      <c r="XEJ327" s="470"/>
      <c r="XEK327" s="470"/>
      <c r="XEL327" s="470"/>
      <c r="XEM327" s="470"/>
      <c r="XEN327" s="470"/>
      <c r="XEO327" s="470"/>
      <c r="XEP327" s="470"/>
      <c r="XEQ327" s="470"/>
      <c r="XER327" s="470"/>
      <c r="XES327" s="470"/>
      <c r="XET327" s="470"/>
      <c r="XEU327" s="470"/>
      <c r="XEV327" s="470"/>
      <c r="XEW327" s="470"/>
      <c r="XEX327" s="470"/>
      <c r="XEY327" s="470"/>
      <c r="XEZ327" s="470"/>
      <c r="XFA327" s="470"/>
      <c r="XFB327" s="470"/>
      <c r="XFC327" s="470"/>
      <c r="XFD327" s="470"/>
    </row>
    <row r="328" spans="1:16384" s="4" customFormat="1" ht="12.75" x14ac:dyDescent="0.2">
      <c r="A328" s="55"/>
      <c r="B328" s="10"/>
      <c r="C328" s="10" t="s">
        <v>690</v>
      </c>
      <c r="D328" s="10"/>
      <c r="E328" s="10" t="s">
        <v>99</v>
      </c>
      <c r="F328" s="180">
        <v>1</v>
      </c>
      <c r="G328" s="180"/>
      <c r="H328" s="279"/>
      <c r="I328" s="279"/>
      <c r="J328" s="3"/>
      <c r="K328" s="10"/>
      <c r="L328" s="10"/>
      <c r="M328" s="10"/>
      <c r="N328" s="3"/>
      <c r="O328" s="173"/>
      <c r="P328" s="174"/>
      <c r="Q328" s="174"/>
      <c r="R328" s="175"/>
      <c r="S328" s="3"/>
      <c r="T328" s="3"/>
      <c r="U328" s="3"/>
      <c r="V328" s="3"/>
    </row>
    <row r="329" spans="1:16384" s="4" customFormat="1" ht="12.75" x14ac:dyDescent="0.2">
      <c r="A329" s="55"/>
      <c r="B329" s="10"/>
      <c r="C329" s="10" t="s">
        <v>61</v>
      </c>
      <c r="D329" s="10"/>
      <c r="E329" s="10" t="s">
        <v>62</v>
      </c>
      <c r="F329" s="180">
        <v>262</v>
      </c>
      <c r="G329" s="180">
        <v>1</v>
      </c>
      <c r="H329" s="279">
        <v>1</v>
      </c>
      <c r="I329" s="279">
        <v>0</v>
      </c>
      <c r="J329" s="3"/>
      <c r="K329" s="10"/>
      <c r="L329" s="10"/>
      <c r="M329" s="10"/>
      <c r="N329" s="3"/>
      <c r="O329" s="173"/>
      <c r="P329" s="174"/>
      <c r="Q329" s="174"/>
      <c r="R329" s="175"/>
      <c r="S329" s="3"/>
      <c r="T329" s="3"/>
      <c r="U329" s="3"/>
      <c r="V329" s="3"/>
    </row>
    <row r="330" spans="1:16384" s="4" customFormat="1" ht="12.75" x14ac:dyDescent="0.2">
      <c r="A330" s="55"/>
      <c r="B330" s="10"/>
      <c r="C330" s="10" t="s">
        <v>61</v>
      </c>
      <c r="D330" s="10"/>
      <c r="E330" s="10" t="s">
        <v>64</v>
      </c>
      <c r="F330" s="180">
        <v>280</v>
      </c>
      <c r="G330" s="180">
        <v>2</v>
      </c>
      <c r="H330" s="279">
        <v>2</v>
      </c>
      <c r="I330" s="279">
        <v>4.5</v>
      </c>
      <c r="J330" s="3"/>
      <c r="K330" s="10"/>
      <c r="L330" s="10"/>
      <c r="M330" s="10"/>
      <c r="N330" s="3"/>
      <c r="O330" s="173"/>
      <c r="P330" s="174"/>
      <c r="Q330" s="174"/>
      <c r="R330" s="175"/>
      <c r="S330" s="3"/>
      <c r="T330" s="3"/>
      <c r="U330" s="3"/>
      <c r="V330" s="3"/>
    </row>
    <row r="331" spans="1:16384" s="4" customFormat="1" ht="12.75" x14ac:dyDescent="0.2">
      <c r="A331" s="55"/>
      <c r="B331" s="10"/>
      <c r="C331" s="10" t="s">
        <v>65</v>
      </c>
      <c r="D331" s="10"/>
      <c r="E331" s="10" t="s">
        <v>62</v>
      </c>
      <c r="F331" s="180">
        <v>34</v>
      </c>
      <c r="G331" s="180">
        <v>2</v>
      </c>
      <c r="H331" s="279">
        <v>0</v>
      </c>
      <c r="I331" s="279"/>
      <c r="J331" s="3"/>
      <c r="K331" s="10"/>
      <c r="L331" s="10"/>
      <c r="M331" s="10"/>
      <c r="N331" s="3"/>
      <c r="O331" s="173"/>
      <c r="P331" s="174"/>
      <c r="Q331" s="174"/>
      <c r="R331" s="175"/>
      <c r="S331" s="3"/>
      <c r="T331" s="3"/>
      <c r="U331" s="3"/>
      <c r="V331" s="3"/>
    </row>
    <row r="332" spans="1:16384" s="4" customFormat="1" ht="12.75" x14ac:dyDescent="0.2">
      <c r="A332" s="55"/>
      <c r="B332" s="10"/>
      <c r="C332" s="10" t="s">
        <v>66</v>
      </c>
      <c r="D332" s="10"/>
      <c r="E332" s="10" t="s">
        <v>67</v>
      </c>
      <c r="F332" s="180">
        <v>18</v>
      </c>
      <c r="G332" s="180"/>
      <c r="H332" s="279"/>
      <c r="I332" s="279"/>
      <c r="J332" s="3"/>
      <c r="K332" s="10"/>
      <c r="L332" s="10"/>
      <c r="M332" s="10"/>
      <c r="N332" s="3"/>
      <c r="O332" s="173"/>
      <c r="P332" s="174"/>
      <c r="Q332" s="174"/>
      <c r="R332" s="175"/>
      <c r="S332" s="3"/>
      <c r="T332" s="3"/>
      <c r="U332" s="3"/>
      <c r="V332" s="3"/>
    </row>
    <row r="333" spans="1:16384" s="4" customFormat="1" ht="12.75" x14ac:dyDescent="0.2">
      <c r="A333" s="55"/>
      <c r="B333" s="10"/>
      <c r="C333" s="10" t="s">
        <v>70</v>
      </c>
      <c r="D333" s="10"/>
      <c r="E333" s="10" t="s">
        <v>71</v>
      </c>
      <c r="F333" s="180">
        <v>35</v>
      </c>
      <c r="G333" s="180"/>
      <c r="H333" s="279">
        <v>0</v>
      </c>
      <c r="I333" s="279"/>
      <c r="J333" s="3"/>
      <c r="K333" s="10"/>
      <c r="L333" s="10"/>
      <c r="M333" s="10"/>
      <c r="N333" s="3"/>
      <c r="O333" s="173"/>
      <c r="P333" s="174"/>
      <c r="Q333" s="174"/>
      <c r="R333" s="175"/>
      <c r="S333" s="3"/>
      <c r="T333" s="3"/>
      <c r="U333" s="3"/>
      <c r="V333" s="3"/>
    </row>
    <row r="334" spans="1:16384" s="4" customFormat="1" ht="12.75" x14ac:dyDescent="0.2">
      <c r="A334" s="55"/>
      <c r="B334" s="10"/>
      <c r="C334" s="10" t="s">
        <v>77</v>
      </c>
      <c r="D334" s="10"/>
      <c r="E334" s="10" t="s">
        <v>78</v>
      </c>
      <c r="F334" s="180">
        <v>6</v>
      </c>
      <c r="G334" s="180"/>
      <c r="H334" s="279">
        <v>0</v>
      </c>
      <c r="I334" s="279"/>
      <c r="J334" s="3"/>
      <c r="K334" s="10"/>
      <c r="L334" s="10"/>
      <c r="M334" s="10"/>
      <c r="N334" s="3"/>
      <c r="O334" s="173"/>
      <c r="P334" s="174"/>
      <c r="Q334" s="174"/>
      <c r="R334" s="175"/>
      <c r="S334" s="3"/>
      <c r="T334" s="3"/>
      <c r="U334" s="3"/>
      <c r="V334" s="3"/>
    </row>
    <row r="335" spans="1:16384" s="4" customFormat="1" ht="12.75" x14ac:dyDescent="0.2">
      <c r="A335" s="55"/>
      <c r="B335" s="10"/>
      <c r="C335" s="10" t="s">
        <v>79</v>
      </c>
      <c r="D335" s="10"/>
      <c r="E335" s="10" t="s">
        <v>80</v>
      </c>
      <c r="F335" s="180">
        <v>197</v>
      </c>
      <c r="G335" s="180">
        <v>1</v>
      </c>
      <c r="H335" s="279">
        <v>1</v>
      </c>
      <c r="I335" s="279">
        <v>0</v>
      </c>
      <c r="J335" s="3"/>
      <c r="K335" s="10"/>
      <c r="L335" s="10"/>
      <c r="M335" s="10"/>
      <c r="N335" s="3"/>
      <c r="O335" s="173"/>
      <c r="P335" s="174"/>
      <c r="Q335" s="174"/>
      <c r="R335" s="175"/>
      <c r="S335" s="3"/>
      <c r="T335" s="3"/>
      <c r="U335" s="3"/>
      <c r="V335" s="3"/>
    </row>
    <row r="336" spans="1:16384" s="4" customFormat="1" ht="12.75" x14ac:dyDescent="0.2">
      <c r="A336" s="55"/>
      <c r="B336" s="10"/>
      <c r="C336" s="10" t="s">
        <v>81</v>
      </c>
      <c r="D336" s="10"/>
      <c r="E336" s="10" t="s">
        <v>82</v>
      </c>
      <c r="F336" s="180">
        <v>1667</v>
      </c>
      <c r="G336" s="180">
        <v>6</v>
      </c>
      <c r="H336" s="279">
        <v>6</v>
      </c>
      <c r="I336" s="279">
        <v>0.83333333333333304</v>
      </c>
      <c r="J336" s="3"/>
      <c r="K336" s="10"/>
      <c r="L336" s="10"/>
      <c r="M336" s="10"/>
      <c r="N336" s="3"/>
      <c r="O336" s="173"/>
      <c r="P336" s="174"/>
      <c r="Q336" s="174"/>
      <c r="R336" s="175"/>
      <c r="S336" s="3"/>
      <c r="T336" s="3"/>
      <c r="U336" s="3"/>
      <c r="V336" s="3"/>
    </row>
    <row r="337" spans="1:22" s="4" customFormat="1" ht="12.75" x14ac:dyDescent="0.2">
      <c r="A337" s="55"/>
      <c r="B337" s="10"/>
      <c r="C337" s="10" t="s">
        <v>88</v>
      </c>
      <c r="D337" s="10"/>
      <c r="E337" s="10" t="s">
        <v>89</v>
      </c>
      <c r="F337" s="180">
        <v>1</v>
      </c>
      <c r="G337" s="180"/>
      <c r="H337" s="279"/>
      <c r="I337" s="279"/>
      <c r="J337" s="3"/>
      <c r="K337" s="10"/>
      <c r="L337" s="10"/>
      <c r="M337" s="10"/>
      <c r="N337" s="3"/>
      <c r="O337" s="173"/>
      <c r="P337" s="174"/>
      <c r="Q337" s="174"/>
      <c r="R337" s="175"/>
      <c r="S337" s="3"/>
      <c r="T337" s="3"/>
      <c r="U337" s="3"/>
      <c r="V337" s="3"/>
    </row>
    <row r="338" spans="1:22" s="4" customFormat="1" ht="12.75" x14ac:dyDescent="0.2">
      <c r="A338" s="55"/>
      <c r="B338" s="10"/>
      <c r="C338" s="10" t="s">
        <v>90</v>
      </c>
      <c r="D338" s="10"/>
      <c r="E338" s="10" t="s">
        <v>91</v>
      </c>
      <c r="F338" s="180">
        <v>6</v>
      </c>
      <c r="G338" s="180"/>
      <c r="H338" s="279"/>
      <c r="I338" s="279"/>
      <c r="J338" s="3"/>
      <c r="K338" s="10"/>
      <c r="L338" s="10"/>
      <c r="M338" s="10"/>
      <c r="N338" s="3"/>
      <c r="O338" s="173"/>
      <c r="P338" s="174"/>
      <c r="Q338" s="174"/>
      <c r="R338" s="175"/>
      <c r="S338" s="3"/>
      <c r="T338" s="3"/>
      <c r="U338" s="3"/>
      <c r="V338" s="3"/>
    </row>
    <row r="339" spans="1:22" s="4" customFormat="1" ht="12.75" x14ac:dyDescent="0.2">
      <c r="A339" s="55"/>
      <c r="B339" s="10"/>
      <c r="C339" s="10" t="s">
        <v>90</v>
      </c>
      <c r="D339" s="10"/>
      <c r="E339" s="10" t="s">
        <v>92</v>
      </c>
      <c r="F339" s="180">
        <v>1</v>
      </c>
      <c r="G339" s="180"/>
      <c r="H339" s="279"/>
      <c r="I339" s="279"/>
      <c r="J339" s="3"/>
      <c r="K339" s="10"/>
      <c r="L339" s="10"/>
      <c r="M339" s="10"/>
      <c r="N339" s="3"/>
      <c r="O339" s="173"/>
      <c r="P339" s="174"/>
      <c r="Q339" s="174"/>
      <c r="R339" s="175"/>
      <c r="S339" s="3"/>
      <c r="T339" s="3"/>
      <c r="U339" s="3"/>
      <c r="V339" s="3"/>
    </row>
    <row r="340" spans="1:22" s="4" customFormat="1" ht="12.75" x14ac:dyDescent="0.2">
      <c r="A340" s="55"/>
      <c r="B340" s="10"/>
      <c r="C340" s="10" t="s">
        <v>93</v>
      </c>
      <c r="D340" s="10"/>
      <c r="E340" s="10" t="s">
        <v>95</v>
      </c>
      <c r="F340" s="180">
        <v>27</v>
      </c>
      <c r="G340" s="180"/>
      <c r="H340" s="279">
        <v>0</v>
      </c>
      <c r="I340" s="279"/>
      <c r="J340" s="3"/>
      <c r="K340" s="10"/>
      <c r="L340" s="10"/>
      <c r="M340" s="10"/>
      <c r="N340" s="3"/>
      <c r="O340" s="173"/>
      <c r="P340" s="174"/>
      <c r="Q340" s="174"/>
      <c r="R340" s="175"/>
      <c r="S340" s="3"/>
      <c r="T340" s="3"/>
      <c r="U340" s="3"/>
      <c r="V340" s="3"/>
    </row>
    <row r="341" spans="1:22" s="4" customFormat="1" ht="12.75" x14ac:dyDescent="0.2">
      <c r="A341" s="55"/>
      <c r="B341" s="10"/>
      <c r="C341" s="10" t="s">
        <v>98</v>
      </c>
      <c r="D341" s="10"/>
      <c r="E341" s="10" t="s">
        <v>76</v>
      </c>
      <c r="F341" s="180">
        <v>138</v>
      </c>
      <c r="G341" s="180">
        <v>1</v>
      </c>
      <c r="H341" s="279">
        <v>0</v>
      </c>
      <c r="I341" s="279"/>
      <c r="J341" s="3"/>
      <c r="K341" s="10"/>
      <c r="L341" s="10"/>
      <c r="M341" s="10"/>
      <c r="N341" s="3"/>
      <c r="O341" s="173"/>
      <c r="P341" s="174"/>
      <c r="Q341" s="174"/>
      <c r="R341" s="175"/>
      <c r="S341" s="3"/>
      <c r="T341" s="3"/>
      <c r="U341" s="3"/>
      <c r="V341" s="3"/>
    </row>
    <row r="342" spans="1:22" s="4" customFormat="1" ht="12.75" x14ac:dyDescent="0.2">
      <c r="A342" s="55"/>
      <c r="B342" s="10"/>
      <c r="C342" s="10" t="s">
        <v>100</v>
      </c>
      <c r="D342" s="10"/>
      <c r="E342" s="10" t="s">
        <v>101</v>
      </c>
      <c r="F342" s="180">
        <v>47</v>
      </c>
      <c r="G342" s="180"/>
      <c r="H342" s="279">
        <v>0</v>
      </c>
      <c r="I342" s="279"/>
      <c r="J342" s="3"/>
      <c r="K342" s="10"/>
      <c r="L342" s="10"/>
      <c r="M342" s="10"/>
      <c r="N342" s="3"/>
      <c r="O342" s="173"/>
      <c r="P342" s="174"/>
      <c r="Q342" s="174"/>
      <c r="R342" s="175"/>
      <c r="S342" s="3"/>
      <c r="T342" s="3"/>
      <c r="U342" s="3"/>
      <c r="V342" s="3"/>
    </row>
    <row r="343" spans="1:22" s="4" customFormat="1" ht="12.75" x14ac:dyDescent="0.2">
      <c r="A343" s="55"/>
      <c r="B343" s="10"/>
      <c r="C343" s="10" t="s">
        <v>100</v>
      </c>
      <c r="D343" s="10"/>
      <c r="E343" s="10" t="s">
        <v>102</v>
      </c>
      <c r="F343" s="180">
        <v>7</v>
      </c>
      <c r="G343" s="180"/>
      <c r="H343" s="279"/>
      <c r="I343" s="279"/>
      <c r="J343" s="3"/>
      <c r="K343" s="10"/>
      <c r="L343" s="10"/>
      <c r="M343" s="10"/>
      <c r="N343" s="3"/>
      <c r="O343" s="173"/>
      <c r="P343" s="174"/>
      <c r="Q343" s="174"/>
      <c r="R343" s="175"/>
      <c r="S343" s="3"/>
      <c r="T343" s="3"/>
      <c r="U343" s="3"/>
      <c r="V343" s="3"/>
    </row>
    <row r="344" spans="1:22" s="4" customFormat="1" ht="12.75" x14ac:dyDescent="0.2">
      <c r="A344" s="55"/>
      <c r="B344" s="10"/>
      <c r="C344" s="10" t="s">
        <v>100</v>
      </c>
      <c r="D344" s="10"/>
      <c r="E344" s="10" t="s">
        <v>104</v>
      </c>
      <c r="F344" s="180">
        <v>1</v>
      </c>
      <c r="G344" s="180"/>
      <c r="H344" s="279"/>
      <c r="I344" s="279"/>
      <c r="J344" s="3"/>
      <c r="K344" s="10"/>
      <c r="L344" s="10"/>
      <c r="M344" s="10"/>
      <c r="N344" s="3"/>
      <c r="O344" s="173"/>
      <c r="P344" s="174"/>
      <c r="Q344" s="174"/>
      <c r="R344" s="175"/>
      <c r="S344" s="3"/>
      <c r="T344" s="3"/>
      <c r="U344" s="3"/>
      <c r="V344" s="3"/>
    </row>
    <row r="345" spans="1:22" s="4" customFormat="1" ht="12.75" x14ac:dyDescent="0.2">
      <c r="A345" s="55"/>
      <c r="B345" s="10"/>
      <c r="C345" s="10" t="s">
        <v>105</v>
      </c>
      <c r="D345" s="10"/>
      <c r="E345" s="10" t="s">
        <v>106</v>
      </c>
      <c r="F345" s="180">
        <v>15</v>
      </c>
      <c r="G345" s="180"/>
      <c r="H345" s="279"/>
      <c r="I345" s="279"/>
      <c r="J345" s="3"/>
      <c r="K345" s="10"/>
      <c r="L345" s="10"/>
      <c r="M345" s="10"/>
      <c r="N345" s="3"/>
      <c r="O345" s="173"/>
      <c r="P345" s="174"/>
      <c r="Q345" s="174"/>
      <c r="R345" s="175"/>
      <c r="S345" s="3"/>
      <c r="T345" s="3"/>
      <c r="U345" s="3"/>
      <c r="V345" s="3"/>
    </row>
    <row r="346" spans="1:22" s="4" customFormat="1" ht="12.75" x14ac:dyDescent="0.2">
      <c r="A346" s="55"/>
      <c r="B346" s="10"/>
      <c r="C346" s="10" t="s">
        <v>112</v>
      </c>
      <c r="D346" s="10"/>
      <c r="E346" s="10" t="s">
        <v>103</v>
      </c>
      <c r="F346" s="180">
        <v>21</v>
      </c>
      <c r="G346" s="180">
        <v>1</v>
      </c>
      <c r="H346" s="279">
        <v>1</v>
      </c>
      <c r="I346" s="279">
        <v>0</v>
      </c>
      <c r="J346" s="3"/>
      <c r="K346" s="10"/>
      <c r="L346" s="10"/>
      <c r="M346" s="10"/>
      <c r="N346" s="3"/>
      <c r="O346" s="173"/>
      <c r="P346" s="174"/>
      <c r="Q346" s="174"/>
      <c r="R346" s="175"/>
      <c r="S346" s="3"/>
      <c r="T346" s="3"/>
      <c r="U346" s="3"/>
      <c r="V346" s="3"/>
    </row>
    <row r="347" spans="1:22" s="4" customFormat="1" ht="12.75" x14ac:dyDescent="0.2">
      <c r="A347" s="55"/>
      <c r="B347" s="10"/>
      <c r="C347" s="10" t="s">
        <v>117</v>
      </c>
      <c r="D347" s="10"/>
      <c r="E347" s="10" t="s">
        <v>104</v>
      </c>
      <c r="F347" s="180">
        <v>32</v>
      </c>
      <c r="G347" s="180"/>
      <c r="H347" s="279">
        <v>0</v>
      </c>
      <c r="I347" s="279"/>
      <c r="J347" s="3"/>
      <c r="K347" s="10"/>
      <c r="L347" s="10"/>
      <c r="M347" s="10"/>
      <c r="N347" s="3"/>
      <c r="O347" s="173"/>
      <c r="P347" s="174"/>
      <c r="Q347" s="174"/>
      <c r="R347" s="175"/>
      <c r="S347" s="3"/>
      <c r="T347" s="3"/>
      <c r="U347" s="3"/>
      <c r="V347" s="3"/>
    </row>
    <row r="348" spans="1:22" s="4" customFormat="1" ht="12.75" x14ac:dyDescent="0.2">
      <c r="A348" s="55"/>
      <c r="B348" s="10"/>
      <c r="C348" s="10" t="s">
        <v>122</v>
      </c>
      <c r="D348" s="10"/>
      <c r="E348" s="10" t="s">
        <v>123</v>
      </c>
      <c r="F348" s="180">
        <v>1</v>
      </c>
      <c r="G348" s="180"/>
      <c r="H348" s="279"/>
      <c r="I348" s="279"/>
      <c r="J348" s="3"/>
      <c r="K348" s="10"/>
      <c r="L348" s="10"/>
      <c r="M348" s="10"/>
      <c r="N348" s="3"/>
      <c r="O348" s="173"/>
      <c r="P348" s="174"/>
      <c r="Q348" s="174"/>
      <c r="R348" s="175"/>
      <c r="S348" s="3"/>
      <c r="T348" s="3"/>
      <c r="U348" s="3"/>
      <c r="V348" s="3"/>
    </row>
    <row r="349" spans="1:22" s="4" customFormat="1" ht="12.75" x14ac:dyDescent="0.2">
      <c r="A349" s="55"/>
      <c r="B349" s="10"/>
      <c r="C349" s="10" t="s">
        <v>124</v>
      </c>
      <c r="D349" s="10"/>
      <c r="E349" s="10" t="s">
        <v>119</v>
      </c>
      <c r="F349" s="180">
        <v>17</v>
      </c>
      <c r="G349" s="180"/>
      <c r="H349" s="279"/>
      <c r="I349" s="279"/>
      <c r="J349" s="3"/>
      <c r="K349" s="10"/>
      <c r="L349" s="10"/>
      <c r="M349" s="10"/>
      <c r="N349" s="3"/>
      <c r="O349" s="173"/>
      <c r="P349" s="174"/>
      <c r="Q349" s="174"/>
      <c r="R349" s="175"/>
      <c r="S349" s="3"/>
      <c r="T349" s="3"/>
      <c r="U349" s="3"/>
      <c r="V349" s="3"/>
    </row>
    <row r="350" spans="1:22" s="4" customFormat="1" ht="12.75" x14ac:dyDescent="0.2">
      <c r="A350" s="55"/>
      <c r="B350" s="10"/>
      <c r="C350" s="10" t="s">
        <v>125</v>
      </c>
      <c r="D350" s="10"/>
      <c r="E350" s="10" t="s">
        <v>126</v>
      </c>
      <c r="F350" s="180">
        <v>11</v>
      </c>
      <c r="G350" s="180">
        <v>1</v>
      </c>
      <c r="H350" s="279">
        <v>1</v>
      </c>
      <c r="I350" s="279">
        <v>1</v>
      </c>
      <c r="J350" s="3"/>
      <c r="K350" s="10"/>
      <c r="L350" s="10"/>
      <c r="M350" s="10"/>
      <c r="N350" s="3"/>
      <c r="O350" s="173"/>
      <c r="P350" s="174"/>
      <c r="Q350" s="174"/>
      <c r="R350" s="175"/>
      <c r="S350" s="3"/>
      <c r="T350" s="3"/>
      <c r="U350" s="3"/>
      <c r="V350" s="3"/>
    </row>
    <row r="351" spans="1:22" s="4" customFormat="1" ht="12.75" x14ac:dyDescent="0.2">
      <c r="A351" s="55"/>
      <c r="B351" s="10"/>
      <c r="C351" s="10" t="s">
        <v>127</v>
      </c>
      <c r="D351" s="10"/>
      <c r="E351" s="10" t="s">
        <v>67</v>
      </c>
      <c r="F351" s="180">
        <v>197</v>
      </c>
      <c r="G351" s="180">
        <v>1</v>
      </c>
      <c r="H351" s="279">
        <v>1</v>
      </c>
      <c r="I351" s="279">
        <v>4</v>
      </c>
      <c r="J351" s="3"/>
      <c r="K351" s="10"/>
      <c r="L351" s="10"/>
      <c r="M351" s="10"/>
      <c r="N351" s="3"/>
      <c r="O351" s="173"/>
      <c r="P351" s="174"/>
      <c r="Q351" s="174"/>
      <c r="R351" s="175"/>
      <c r="S351" s="3"/>
      <c r="T351" s="3"/>
      <c r="U351" s="3"/>
      <c r="V351" s="3"/>
    </row>
    <row r="352" spans="1:22" s="4" customFormat="1" ht="12.75" x14ac:dyDescent="0.2">
      <c r="A352" s="55"/>
      <c r="B352" s="10"/>
      <c r="C352" s="10" t="s">
        <v>134</v>
      </c>
      <c r="D352" s="10"/>
      <c r="E352" s="10" t="s">
        <v>130</v>
      </c>
      <c r="F352" s="180">
        <v>137</v>
      </c>
      <c r="G352" s="180">
        <v>2</v>
      </c>
      <c r="H352" s="279">
        <v>2</v>
      </c>
      <c r="I352" s="279">
        <v>0.5</v>
      </c>
      <c r="J352" s="3"/>
      <c r="K352" s="10"/>
      <c r="L352" s="10"/>
      <c r="M352" s="10"/>
      <c r="N352" s="3"/>
      <c r="O352" s="173"/>
      <c r="P352" s="174"/>
      <c r="Q352" s="174"/>
      <c r="R352" s="175"/>
      <c r="S352" s="3"/>
      <c r="T352" s="3"/>
      <c r="U352" s="3"/>
      <c r="V352" s="3"/>
    </row>
    <row r="353" spans="1:22" s="4" customFormat="1" ht="12.75" x14ac:dyDescent="0.2">
      <c r="A353" s="55"/>
      <c r="B353" s="10"/>
      <c r="C353" s="10" t="s">
        <v>135</v>
      </c>
      <c r="D353" s="10"/>
      <c r="E353" s="10" t="s">
        <v>78</v>
      </c>
      <c r="F353" s="180">
        <v>15</v>
      </c>
      <c r="G353" s="180">
        <v>1</v>
      </c>
      <c r="H353" s="279">
        <v>0</v>
      </c>
      <c r="I353" s="279"/>
      <c r="J353" s="3"/>
      <c r="K353" s="10"/>
      <c r="L353" s="10"/>
      <c r="M353" s="10"/>
      <c r="N353" s="3"/>
      <c r="O353" s="173"/>
      <c r="P353" s="174"/>
      <c r="Q353" s="174"/>
      <c r="R353" s="175"/>
      <c r="S353" s="3"/>
      <c r="T353" s="3"/>
      <c r="U353" s="3"/>
      <c r="V353" s="3"/>
    </row>
    <row r="354" spans="1:22" s="4" customFormat="1" ht="12.75" x14ac:dyDescent="0.2">
      <c r="A354" s="55"/>
      <c r="B354" s="10"/>
      <c r="C354" s="10" t="s">
        <v>137</v>
      </c>
      <c r="D354" s="10"/>
      <c r="E354" s="10" t="s">
        <v>78</v>
      </c>
      <c r="F354" s="180">
        <v>8</v>
      </c>
      <c r="G354" s="180"/>
      <c r="H354" s="279">
        <v>0</v>
      </c>
      <c r="I354" s="279"/>
      <c r="J354" s="3"/>
      <c r="K354" s="10"/>
      <c r="L354" s="10"/>
      <c r="M354" s="10"/>
      <c r="N354" s="3"/>
      <c r="O354" s="173"/>
      <c r="P354" s="174"/>
      <c r="Q354" s="174"/>
      <c r="R354" s="175"/>
      <c r="S354" s="3"/>
      <c r="T354" s="3"/>
      <c r="U354" s="3"/>
      <c r="V354" s="3"/>
    </row>
    <row r="355" spans="1:22" s="4" customFormat="1" ht="12.75" x14ac:dyDescent="0.2">
      <c r="A355" s="55"/>
      <c r="B355" s="10"/>
      <c r="C355" s="10" t="s">
        <v>138</v>
      </c>
      <c r="D355" s="10"/>
      <c r="E355" s="10" t="s">
        <v>139</v>
      </c>
      <c r="F355" s="180">
        <v>1</v>
      </c>
      <c r="G355" s="180"/>
      <c r="H355" s="279"/>
      <c r="I355" s="279"/>
      <c r="J355" s="3"/>
      <c r="K355" s="10"/>
      <c r="L355" s="10"/>
      <c r="M355" s="10"/>
      <c r="N355" s="3"/>
      <c r="O355" s="173"/>
      <c r="P355" s="174"/>
      <c r="Q355" s="174"/>
      <c r="R355" s="175"/>
      <c r="S355" s="3"/>
      <c r="T355" s="3"/>
      <c r="U355" s="3"/>
      <c r="V355" s="3"/>
    </row>
    <row r="356" spans="1:22" s="4" customFormat="1" ht="12.75" x14ac:dyDescent="0.2">
      <c r="A356" s="55"/>
      <c r="B356" s="10"/>
      <c r="C356" s="10" t="s">
        <v>140</v>
      </c>
      <c r="D356" s="10"/>
      <c r="E356" s="10" t="s">
        <v>103</v>
      </c>
      <c r="F356" s="180">
        <v>6</v>
      </c>
      <c r="G356" s="180"/>
      <c r="H356" s="279"/>
      <c r="I356" s="279"/>
      <c r="J356" s="3"/>
      <c r="K356" s="10"/>
      <c r="L356" s="10"/>
      <c r="M356" s="10"/>
      <c r="N356" s="3"/>
      <c r="O356" s="173"/>
      <c r="P356" s="174"/>
      <c r="Q356" s="174"/>
      <c r="R356" s="175"/>
      <c r="S356" s="3"/>
      <c r="T356" s="3"/>
      <c r="U356" s="3"/>
      <c r="V356" s="3"/>
    </row>
    <row r="357" spans="1:22" s="4" customFormat="1" ht="12.75" x14ac:dyDescent="0.2">
      <c r="A357" s="55"/>
      <c r="B357" s="10"/>
      <c r="C357" s="10" t="s">
        <v>141</v>
      </c>
      <c r="D357" s="10"/>
      <c r="E357" s="10" t="s">
        <v>142</v>
      </c>
      <c r="F357" s="180">
        <v>12</v>
      </c>
      <c r="G357" s="180"/>
      <c r="H357" s="279"/>
      <c r="I357" s="279"/>
      <c r="J357" s="3"/>
      <c r="K357" s="10"/>
      <c r="L357" s="10"/>
      <c r="M357" s="10"/>
      <c r="N357" s="3"/>
      <c r="O357" s="173"/>
      <c r="P357" s="174"/>
      <c r="Q357" s="174"/>
      <c r="R357" s="175"/>
      <c r="S357" s="3"/>
      <c r="T357" s="3"/>
      <c r="U357" s="3"/>
      <c r="V357" s="3"/>
    </row>
    <row r="358" spans="1:22" s="4" customFormat="1" ht="12.75" x14ac:dyDescent="0.2">
      <c r="A358" s="55"/>
      <c r="B358" s="10"/>
      <c r="C358" s="10" t="s">
        <v>143</v>
      </c>
      <c r="D358" s="10"/>
      <c r="E358" s="10" t="s">
        <v>144</v>
      </c>
      <c r="F358" s="180">
        <v>1000</v>
      </c>
      <c r="G358" s="180">
        <v>8</v>
      </c>
      <c r="H358" s="279">
        <v>7</v>
      </c>
      <c r="I358" s="279">
        <v>1.5714285714285701</v>
      </c>
      <c r="J358" s="3"/>
      <c r="K358" s="10"/>
      <c r="L358" s="10"/>
      <c r="M358" s="10"/>
      <c r="N358" s="3"/>
      <c r="O358" s="173"/>
      <c r="P358" s="174"/>
      <c r="Q358" s="174"/>
      <c r="R358" s="175"/>
      <c r="S358" s="3"/>
      <c r="T358" s="3"/>
      <c r="U358" s="3"/>
      <c r="V358" s="3"/>
    </row>
    <row r="359" spans="1:22" s="4" customFormat="1" ht="12.75" x14ac:dyDescent="0.2">
      <c r="A359" s="55"/>
      <c r="B359" s="10"/>
      <c r="C359" s="10" t="s">
        <v>143</v>
      </c>
      <c r="D359" s="10"/>
      <c r="E359" s="10" t="s">
        <v>487</v>
      </c>
      <c r="F359" s="180">
        <v>1</v>
      </c>
      <c r="G359" s="180"/>
      <c r="H359" s="279"/>
      <c r="I359" s="279"/>
      <c r="J359" s="3"/>
      <c r="K359" s="10"/>
      <c r="L359" s="10"/>
      <c r="M359" s="10"/>
      <c r="N359" s="3"/>
      <c r="O359" s="173"/>
      <c r="P359" s="174"/>
      <c r="Q359" s="174"/>
      <c r="R359" s="175"/>
      <c r="S359" s="3"/>
      <c r="T359" s="3"/>
      <c r="U359" s="3"/>
      <c r="V359" s="3"/>
    </row>
    <row r="360" spans="1:22" s="4" customFormat="1" ht="12.75" x14ac:dyDescent="0.2">
      <c r="A360" s="55"/>
      <c r="B360" s="10"/>
      <c r="C360" s="10" t="s">
        <v>145</v>
      </c>
      <c r="D360" s="10"/>
      <c r="E360" s="10" t="s">
        <v>147</v>
      </c>
      <c r="F360" s="180">
        <v>102</v>
      </c>
      <c r="G360" s="180">
        <v>1</v>
      </c>
      <c r="H360" s="279">
        <v>1</v>
      </c>
      <c r="I360" s="279">
        <v>0</v>
      </c>
      <c r="J360" s="3"/>
      <c r="K360" s="10"/>
      <c r="L360" s="10"/>
      <c r="M360" s="10"/>
      <c r="N360" s="3"/>
      <c r="O360" s="173"/>
      <c r="P360" s="174"/>
      <c r="Q360" s="174"/>
      <c r="R360" s="175"/>
      <c r="S360" s="3"/>
      <c r="T360" s="3"/>
      <c r="U360" s="3"/>
      <c r="V360" s="3"/>
    </row>
    <row r="361" spans="1:22" s="4" customFormat="1" ht="12.75" x14ac:dyDescent="0.2">
      <c r="A361" s="55"/>
      <c r="B361" s="10"/>
      <c r="C361" s="10" t="s">
        <v>150</v>
      </c>
      <c r="D361" s="10"/>
      <c r="E361" s="10" t="s">
        <v>144</v>
      </c>
      <c r="F361" s="180">
        <v>1</v>
      </c>
      <c r="G361" s="180"/>
      <c r="H361" s="279"/>
      <c r="I361" s="279"/>
      <c r="J361" s="3"/>
      <c r="K361" s="10"/>
      <c r="L361" s="10"/>
      <c r="M361" s="10"/>
      <c r="N361" s="3"/>
      <c r="O361" s="173"/>
      <c r="P361" s="174"/>
      <c r="Q361" s="174"/>
      <c r="R361" s="175"/>
      <c r="S361" s="3"/>
      <c r="T361" s="3"/>
      <c r="U361" s="3"/>
      <c r="V361" s="3"/>
    </row>
    <row r="362" spans="1:22" s="4" customFormat="1" ht="12.75" x14ac:dyDescent="0.2">
      <c r="A362" s="55"/>
      <c r="B362" s="10"/>
      <c r="C362" s="10" t="s">
        <v>151</v>
      </c>
      <c r="D362" s="10"/>
      <c r="E362" s="10" t="s">
        <v>152</v>
      </c>
      <c r="F362" s="180">
        <v>55</v>
      </c>
      <c r="G362" s="180"/>
      <c r="H362" s="279">
        <v>0</v>
      </c>
      <c r="I362" s="279"/>
      <c r="J362" s="3"/>
      <c r="K362" s="10"/>
      <c r="L362" s="10"/>
      <c r="M362" s="10"/>
      <c r="N362" s="3"/>
      <c r="O362" s="173"/>
      <c r="P362" s="174"/>
      <c r="Q362" s="174"/>
      <c r="R362" s="175"/>
      <c r="S362" s="3"/>
      <c r="T362" s="3"/>
      <c r="U362" s="3"/>
      <c r="V362" s="3"/>
    </row>
    <row r="363" spans="1:22" s="4" customFormat="1" ht="12.75" x14ac:dyDescent="0.2">
      <c r="A363" s="55"/>
      <c r="B363" s="10"/>
      <c r="C363" s="10" t="s">
        <v>151</v>
      </c>
      <c r="D363" s="10"/>
      <c r="E363" s="10" t="s">
        <v>153</v>
      </c>
      <c r="F363" s="180">
        <v>1</v>
      </c>
      <c r="G363" s="180"/>
      <c r="H363" s="279"/>
      <c r="I363" s="279"/>
      <c r="J363" s="3"/>
      <c r="K363" s="10"/>
      <c r="L363" s="10"/>
      <c r="M363" s="10"/>
      <c r="N363" s="3"/>
      <c r="O363" s="173"/>
      <c r="P363" s="174"/>
      <c r="Q363" s="174"/>
      <c r="R363" s="175"/>
      <c r="S363" s="3"/>
      <c r="T363" s="3"/>
      <c r="U363" s="3"/>
      <c r="V363" s="3"/>
    </row>
    <row r="364" spans="1:22" s="4" customFormat="1" ht="12.75" x14ac:dyDescent="0.2">
      <c r="A364" s="55"/>
      <c r="B364" s="10"/>
      <c r="C364" s="10" t="s">
        <v>157</v>
      </c>
      <c r="D364" s="10"/>
      <c r="E364" s="10" t="s">
        <v>152</v>
      </c>
      <c r="F364" s="180">
        <v>3</v>
      </c>
      <c r="G364" s="180"/>
      <c r="H364" s="279">
        <v>0</v>
      </c>
      <c r="I364" s="279"/>
      <c r="J364" s="3"/>
      <c r="K364" s="10"/>
      <c r="L364" s="10"/>
      <c r="M364" s="10"/>
      <c r="N364" s="3"/>
      <c r="O364" s="173"/>
      <c r="P364" s="174"/>
      <c r="Q364" s="174"/>
      <c r="R364" s="175"/>
      <c r="S364" s="3"/>
      <c r="T364" s="3"/>
      <c r="U364" s="3"/>
      <c r="V364" s="3"/>
    </row>
    <row r="365" spans="1:22" s="4" customFormat="1" ht="12.75" x14ac:dyDescent="0.2">
      <c r="A365" s="55"/>
      <c r="B365" s="10"/>
      <c r="C365" s="10" t="s">
        <v>159</v>
      </c>
      <c r="D365" s="10"/>
      <c r="E365" s="10" t="s">
        <v>96</v>
      </c>
      <c r="F365" s="180">
        <v>25</v>
      </c>
      <c r="G365" s="180"/>
      <c r="H365" s="279">
        <v>0</v>
      </c>
      <c r="I365" s="279"/>
      <c r="J365" s="3"/>
      <c r="K365" s="10"/>
      <c r="L365" s="10"/>
      <c r="M365" s="10"/>
      <c r="N365" s="3"/>
      <c r="O365" s="173"/>
      <c r="P365" s="174"/>
      <c r="Q365" s="174"/>
      <c r="R365" s="175"/>
      <c r="S365" s="3"/>
      <c r="T365" s="3"/>
      <c r="U365" s="3"/>
      <c r="V365" s="3"/>
    </row>
    <row r="366" spans="1:22" s="4" customFormat="1" ht="12.75" x14ac:dyDescent="0.2">
      <c r="A366" s="55"/>
      <c r="B366" s="10"/>
      <c r="C366" s="10" t="s">
        <v>164</v>
      </c>
      <c r="D366" s="10"/>
      <c r="E366" s="10" t="s">
        <v>63</v>
      </c>
      <c r="F366" s="180">
        <v>71</v>
      </c>
      <c r="G366" s="180">
        <v>2</v>
      </c>
      <c r="H366" s="279">
        <v>0</v>
      </c>
      <c r="I366" s="279"/>
      <c r="J366" s="3"/>
      <c r="K366" s="10"/>
      <c r="L366" s="10"/>
      <c r="M366" s="10"/>
      <c r="N366" s="3"/>
      <c r="O366" s="173"/>
      <c r="P366" s="174"/>
      <c r="Q366" s="174"/>
      <c r="R366" s="175"/>
      <c r="S366" s="3"/>
      <c r="T366" s="3"/>
      <c r="U366" s="3"/>
      <c r="V366" s="3"/>
    </row>
    <row r="367" spans="1:22" s="4" customFormat="1" ht="12.75" x14ac:dyDescent="0.2">
      <c r="A367" s="55"/>
      <c r="B367" s="10"/>
      <c r="C367" s="10" t="s">
        <v>170</v>
      </c>
      <c r="D367" s="10"/>
      <c r="E367" s="10" t="s">
        <v>96</v>
      </c>
      <c r="F367" s="180">
        <v>92</v>
      </c>
      <c r="G367" s="180">
        <v>5</v>
      </c>
      <c r="H367" s="279">
        <v>5</v>
      </c>
      <c r="I367" s="279">
        <v>2</v>
      </c>
      <c r="J367" s="3"/>
      <c r="K367" s="10"/>
      <c r="L367" s="10"/>
      <c r="M367" s="10"/>
      <c r="N367" s="3"/>
      <c r="O367" s="173"/>
      <c r="P367" s="174"/>
      <c r="Q367" s="174"/>
      <c r="R367" s="175"/>
      <c r="S367" s="3"/>
      <c r="T367" s="3"/>
      <c r="U367" s="3"/>
      <c r="V367" s="3"/>
    </row>
    <row r="368" spans="1:22" s="4" customFormat="1" ht="12.75" x14ac:dyDescent="0.2">
      <c r="A368" s="55"/>
      <c r="B368" s="10"/>
      <c r="C368" s="10" t="s">
        <v>171</v>
      </c>
      <c r="D368" s="10"/>
      <c r="E368" s="10" t="s">
        <v>165</v>
      </c>
      <c r="F368" s="180">
        <v>3</v>
      </c>
      <c r="G368" s="180"/>
      <c r="H368" s="279"/>
      <c r="I368" s="279"/>
      <c r="J368" s="3"/>
      <c r="K368" s="10"/>
      <c r="L368" s="10"/>
      <c r="M368" s="10"/>
      <c r="N368" s="3"/>
      <c r="O368" s="173"/>
      <c r="P368" s="174"/>
      <c r="Q368" s="174"/>
      <c r="R368" s="175"/>
      <c r="S368" s="3"/>
      <c r="T368" s="3"/>
      <c r="U368" s="3"/>
      <c r="V368" s="3"/>
    </row>
    <row r="369" spans="1:22" s="4" customFormat="1" ht="12.75" x14ac:dyDescent="0.2">
      <c r="A369" s="55"/>
      <c r="B369" s="10"/>
      <c r="C369" s="10" t="s">
        <v>172</v>
      </c>
      <c r="D369" s="10"/>
      <c r="E369" s="10" t="s">
        <v>99</v>
      </c>
      <c r="F369" s="180">
        <v>9</v>
      </c>
      <c r="G369" s="180"/>
      <c r="H369" s="279"/>
      <c r="I369" s="279"/>
      <c r="J369" s="3"/>
      <c r="K369" s="10"/>
      <c r="L369" s="10"/>
      <c r="M369" s="10"/>
      <c r="N369" s="3"/>
      <c r="O369" s="173"/>
      <c r="P369" s="174"/>
      <c r="Q369" s="174"/>
      <c r="R369" s="175"/>
      <c r="S369" s="3"/>
      <c r="T369" s="3"/>
      <c r="U369" s="3"/>
      <c r="V369" s="3"/>
    </row>
    <row r="370" spans="1:22" s="4" customFormat="1" ht="12.75" x14ac:dyDescent="0.2">
      <c r="A370" s="55"/>
      <c r="B370" s="10"/>
      <c r="C370" s="10" t="s">
        <v>172</v>
      </c>
      <c r="D370" s="10"/>
      <c r="E370" s="10" t="s">
        <v>76</v>
      </c>
      <c r="F370" s="180">
        <v>31</v>
      </c>
      <c r="G370" s="180"/>
      <c r="H370" s="279"/>
      <c r="I370" s="279"/>
      <c r="J370" s="3"/>
      <c r="K370" s="10"/>
      <c r="L370" s="10"/>
      <c r="M370" s="10"/>
      <c r="N370" s="3"/>
      <c r="O370" s="173"/>
      <c r="P370" s="174"/>
      <c r="Q370" s="174"/>
      <c r="R370" s="175"/>
      <c r="S370" s="3"/>
      <c r="T370" s="3"/>
      <c r="U370" s="3"/>
      <c r="V370" s="3"/>
    </row>
    <row r="371" spans="1:22" s="4" customFormat="1" ht="12.75" x14ac:dyDescent="0.2">
      <c r="A371" s="55"/>
      <c r="B371" s="10"/>
      <c r="C371" s="10" t="s">
        <v>173</v>
      </c>
      <c r="D371" s="10"/>
      <c r="E371" s="10" t="s">
        <v>174</v>
      </c>
      <c r="F371" s="180">
        <v>9</v>
      </c>
      <c r="G371" s="180"/>
      <c r="H371" s="279">
        <v>0</v>
      </c>
      <c r="I371" s="279"/>
      <c r="J371" s="3"/>
      <c r="K371" s="10"/>
      <c r="L371" s="10"/>
      <c r="M371" s="10"/>
      <c r="N371" s="3"/>
      <c r="O371" s="173"/>
      <c r="P371" s="174"/>
      <c r="Q371" s="174"/>
      <c r="R371" s="175"/>
      <c r="S371" s="3"/>
      <c r="T371" s="3"/>
      <c r="U371" s="3"/>
      <c r="V371" s="3"/>
    </row>
    <row r="372" spans="1:22" s="4" customFormat="1" ht="12.75" x14ac:dyDescent="0.2">
      <c r="A372" s="55"/>
      <c r="B372" s="10"/>
      <c r="C372" s="10" t="s">
        <v>175</v>
      </c>
      <c r="D372" s="10"/>
      <c r="E372" s="10" t="s">
        <v>176</v>
      </c>
      <c r="F372" s="180">
        <v>142</v>
      </c>
      <c r="G372" s="180">
        <v>1</v>
      </c>
      <c r="H372" s="279">
        <v>0</v>
      </c>
      <c r="I372" s="279"/>
      <c r="J372" s="3"/>
      <c r="K372" s="10"/>
      <c r="L372" s="10"/>
      <c r="M372" s="10"/>
      <c r="N372" s="3"/>
      <c r="O372" s="173"/>
      <c r="P372" s="174"/>
      <c r="Q372" s="174"/>
      <c r="R372" s="175"/>
      <c r="S372" s="3"/>
      <c r="T372" s="3"/>
      <c r="U372" s="3"/>
      <c r="V372" s="3"/>
    </row>
    <row r="373" spans="1:22" s="4" customFormat="1" ht="12.75" x14ac:dyDescent="0.2">
      <c r="A373" s="55"/>
      <c r="B373" s="10"/>
      <c r="C373" s="10" t="s">
        <v>177</v>
      </c>
      <c r="D373" s="10"/>
      <c r="E373" s="10" t="s">
        <v>178</v>
      </c>
      <c r="F373" s="180">
        <v>19</v>
      </c>
      <c r="G373" s="180"/>
      <c r="H373" s="279">
        <v>0</v>
      </c>
      <c r="I373" s="279"/>
      <c r="J373" s="3"/>
      <c r="K373" s="10"/>
      <c r="L373" s="10"/>
      <c r="M373" s="10"/>
      <c r="N373" s="3"/>
      <c r="O373" s="173"/>
      <c r="P373" s="174"/>
      <c r="Q373" s="174"/>
      <c r="R373" s="175"/>
      <c r="S373" s="3"/>
      <c r="T373" s="3"/>
      <c r="U373" s="3"/>
      <c r="V373" s="3"/>
    </row>
    <row r="374" spans="1:22" s="4" customFormat="1" ht="12.75" x14ac:dyDescent="0.2">
      <c r="A374" s="55"/>
      <c r="B374" s="10"/>
      <c r="C374" s="10" t="s">
        <v>180</v>
      </c>
      <c r="D374" s="10"/>
      <c r="E374" s="10" t="s">
        <v>181</v>
      </c>
      <c r="F374" s="180">
        <v>73</v>
      </c>
      <c r="G374" s="180"/>
      <c r="H374" s="279">
        <v>0</v>
      </c>
      <c r="I374" s="279"/>
      <c r="J374" s="3"/>
      <c r="K374" s="10"/>
      <c r="L374" s="10"/>
      <c r="M374" s="10"/>
      <c r="N374" s="3"/>
      <c r="O374" s="173"/>
      <c r="P374" s="174"/>
      <c r="Q374" s="174"/>
      <c r="R374" s="175"/>
      <c r="S374" s="3"/>
      <c r="T374" s="3"/>
      <c r="U374" s="3"/>
      <c r="V374" s="3"/>
    </row>
    <row r="375" spans="1:22" s="4" customFormat="1" ht="12.75" x14ac:dyDescent="0.2">
      <c r="A375" s="55"/>
      <c r="B375" s="10"/>
      <c r="C375" s="10" t="s">
        <v>182</v>
      </c>
      <c r="D375" s="10"/>
      <c r="E375" s="10" t="s">
        <v>85</v>
      </c>
      <c r="F375" s="180">
        <v>11</v>
      </c>
      <c r="G375" s="180">
        <v>1</v>
      </c>
      <c r="H375" s="279">
        <v>1</v>
      </c>
      <c r="I375" s="279">
        <v>0</v>
      </c>
      <c r="J375" s="3"/>
      <c r="K375" s="10"/>
      <c r="L375" s="10"/>
      <c r="M375" s="10"/>
      <c r="N375" s="3"/>
      <c r="O375" s="173"/>
      <c r="P375" s="174"/>
      <c r="Q375" s="174"/>
      <c r="R375" s="175"/>
      <c r="S375" s="3"/>
      <c r="T375" s="3"/>
      <c r="U375" s="3"/>
      <c r="V375" s="3"/>
    </row>
    <row r="376" spans="1:22" s="4" customFormat="1" ht="12.75" x14ac:dyDescent="0.2">
      <c r="A376" s="55"/>
      <c r="B376" s="10"/>
      <c r="C376" s="10" t="s">
        <v>183</v>
      </c>
      <c r="D376" s="10"/>
      <c r="E376" s="10" t="s">
        <v>184</v>
      </c>
      <c r="F376" s="180">
        <v>50</v>
      </c>
      <c r="G376" s="180"/>
      <c r="H376" s="279">
        <v>0</v>
      </c>
      <c r="I376" s="279"/>
      <c r="J376" s="3"/>
      <c r="K376" s="10"/>
      <c r="L376" s="10"/>
      <c r="M376" s="10"/>
      <c r="N376" s="3"/>
      <c r="O376" s="173"/>
      <c r="P376" s="174"/>
      <c r="Q376" s="174"/>
      <c r="R376" s="175"/>
      <c r="S376" s="3"/>
      <c r="T376" s="3"/>
      <c r="U376" s="3"/>
      <c r="V376" s="3"/>
    </row>
    <row r="377" spans="1:22" s="4" customFormat="1" ht="12.75" x14ac:dyDescent="0.2">
      <c r="A377" s="55"/>
      <c r="B377" s="10"/>
      <c r="C377" s="10" t="s">
        <v>188</v>
      </c>
      <c r="D377" s="10"/>
      <c r="E377" s="10" t="s">
        <v>69</v>
      </c>
      <c r="F377" s="180">
        <v>19</v>
      </c>
      <c r="G377" s="180"/>
      <c r="H377" s="279"/>
      <c r="I377" s="279"/>
      <c r="J377" s="3"/>
      <c r="K377" s="10"/>
      <c r="L377" s="10"/>
      <c r="M377" s="10"/>
      <c r="N377" s="3"/>
      <c r="O377" s="173"/>
      <c r="P377" s="174"/>
      <c r="Q377" s="174"/>
      <c r="R377" s="175"/>
      <c r="S377" s="3"/>
      <c r="T377" s="3"/>
      <c r="U377" s="3"/>
      <c r="V377" s="3"/>
    </row>
    <row r="378" spans="1:22" s="4" customFormat="1" ht="12.75" x14ac:dyDescent="0.2">
      <c r="A378" s="55"/>
      <c r="B378" s="10"/>
      <c r="C378" s="10" t="s">
        <v>190</v>
      </c>
      <c r="D378" s="10"/>
      <c r="E378" s="10" t="s">
        <v>191</v>
      </c>
      <c r="F378" s="180">
        <v>20</v>
      </c>
      <c r="G378" s="180"/>
      <c r="H378" s="279"/>
      <c r="I378" s="279"/>
      <c r="J378" s="3"/>
      <c r="K378" s="10"/>
      <c r="L378" s="10"/>
      <c r="M378" s="10"/>
      <c r="N378" s="3"/>
      <c r="O378" s="173"/>
      <c r="P378" s="174"/>
      <c r="Q378" s="174"/>
      <c r="R378" s="175"/>
      <c r="S378" s="3"/>
      <c r="T378" s="3"/>
      <c r="U378" s="3"/>
      <c r="V378" s="3"/>
    </row>
    <row r="379" spans="1:22" s="4" customFormat="1" ht="12.75" x14ac:dyDescent="0.2">
      <c r="A379" s="55"/>
      <c r="B379" s="10"/>
      <c r="C379" s="10" t="s">
        <v>192</v>
      </c>
      <c r="D379" s="10"/>
      <c r="E379" s="10" t="s">
        <v>193</v>
      </c>
      <c r="F379" s="180">
        <v>39</v>
      </c>
      <c r="G379" s="180">
        <v>1</v>
      </c>
      <c r="H379" s="279">
        <v>1</v>
      </c>
      <c r="I379" s="279">
        <v>4</v>
      </c>
      <c r="J379" s="3"/>
      <c r="K379" s="10"/>
      <c r="L379" s="10"/>
      <c r="M379" s="10"/>
      <c r="N379" s="3"/>
      <c r="O379" s="173"/>
      <c r="P379" s="174"/>
      <c r="Q379" s="174"/>
      <c r="R379" s="175"/>
      <c r="S379" s="3"/>
      <c r="T379" s="3"/>
      <c r="U379" s="3"/>
      <c r="V379" s="3"/>
    </row>
    <row r="380" spans="1:22" s="4" customFormat="1" ht="12.75" x14ac:dyDescent="0.2">
      <c r="A380" s="55"/>
      <c r="B380" s="10"/>
      <c r="C380" s="10" t="s">
        <v>196</v>
      </c>
      <c r="D380" s="10"/>
      <c r="E380" s="10" t="s">
        <v>197</v>
      </c>
      <c r="F380" s="180">
        <v>20</v>
      </c>
      <c r="G380" s="180"/>
      <c r="H380" s="279"/>
      <c r="I380" s="279"/>
      <c r="J380" s="3"/>
      <c r="K380" s="10"/>
      <c r="L380" s="10"/>
      <c r="M380" s="10"/>
      <c r="N380" s="3"/>
      <c r="O380" s="173"/>
      <c r="P380" s="174"/>
      <c r="Q380" s="174"/>
      <c r="R380" s="175"/>
      <c r="S380" s="3"/>
      <c r="T380" s="3"/>
      <c r="U380" s="3"/>
      <c r="V380" s="3"/>
    </row>
    <row r="381" spans="1:22" s="4" customFormat="1" ht="12.75" x14ac:dyDescent="0.2">
      <c r="A381" s="55"/>
      <c r="B381" s="10"/>
      <c r="C381" s="10" t="s">
        <v>198</v>
      </c>
      <c r="D381" s="10"/>
      <c r="E381" s="10" t="s">
        <v>199</v>
      </c>
      <c r="F381" s="180">
        <v>160</v>
      </c>
      <c r="G381" s="180">
        <v>1</v>
      </c>
      <c r="H381" s="279">
        <v>0</v>
      </c>
      <c r="I381" s="279"/>
      <c r="J381" s="3"/>
      <c r="K381" s="10"/>
      <c r="L381" s="10"/>
      <c r="M381" s="10"/>
      <c r="N381" s="3"/>
      <c r="O381" s="173"/>
      <c r="P381" s="174"/>
      <c r="Q381" s="174"/>
      <c r="R381" s="175"/>
      <c r="S381" s="3"/>
      <c r="T381" s="3"/>
      <c r="U381" s="3"/>
      <c r="V381" s="3"/>
    </row>
    <row r="382" spans="1:22" s="4" customFormat="1" ht="12.75" x14ac:dyDescent="0.2">
      <c r="A382" s="55"/>
      <c r="B382" s="10"/>
      <c r="C382" s="10" t="s">
        <v>201</v>
      </c>
      <c r="D382" s="10"/>
      <c r="E382" s="10" t="s">
        <v>202</v>
      </c>
      <c r="F382" s="180">
        <v>554</v>
      </c>
      <c r="G382" s="180">
        <v>2</v>
      </c>
      <c r="H382" s="279">
        <v>2</v>
      </c>
      <c r="I382" s="279">
        <v>3</v>
      </c>
      <c r="J382" s="3"/>
      <c r="K382" s="10"/>
      <c r="L382" s="10"/>
      <c r="M382" s="10"/>
      <c r="N382" s="3"/>
      <c r="O382" s="173"/>
      <c r="P382" s="174"/>
      <c r="Q382" s="174"/>
      <c r="R382" s="175"/>
      <c r="S382" s="3"/>
      <c r="T382" s="3"/>
      <c r="U382" s="3"/>
      <c r="V382" s="3"/>
    </row>
    <row r="383" spans="1:22" s="4" customFormat="1" ht="12.75" x14ac:dyDescent="0.2">
      <c r="A383" s="55"/>
      <c r="B383" s="10"/>
      <c r="C383" s="10" t="s">
        <v>203</v>
      </c>
      <c r="D383" s="10"/>
      <c r="E383" s="10" t="s">
        <v>96</v>
      </c>
      <c r="F383" s="180">
        <v>10</v>
      </c>
      <c r="G383" s="180"/>
      <c r="H383" s="279">
        <v>0</v>
      </c>
      <c r="I383" s="279"/>
      <c r="J383" s="3"/>
      <c r="K383" s="10"/>
      <c r="L383" s="10"/>
      <c r="M383" s="10"/>
      <c r="N383" s="3"/>
      <c r="O383" s="173"/>
      <c r="P383" s="174"/>
      <c r="Q383" s="174"/>
      <c r="R383" s="175"/>
      <c r="S383" s="3"/>
      <c r="T383" s="3"/>
      <c r="U383" s="3"/>
      <c r="V383" s="3"/>
    </row>
    <row r="384" spans="1:22" s="4" customFormat="1" ht="12.75" x14ac:dyDescent="0.2">
      <c r="A384" s="55"/>
      <c r="B384" s="10"/>
      <c r="C384" s="10" t="s">
        <v>206</v>
      </c>
      <c r="D384" s="10"/>
      <c r="E384" s="10" t="s">
        <v>63</v>
      </c>
      <c r="F384" s="180">
        <v>24</v>
      </c>
      <c r="G384" s="180"/>
      <c r="H384" s="279">
        <v>0</v>
      </c>
      <c r="I384" s="279"/>
      <c r="J384" s="3"/>
      <c r="K384" s="10"/>
      <c r="L384" s="10"/>
      <c r="M384" s="10"/>
      <c r="N384" s="3"/>
      <c r="O384" s="173"/>
      <c r="P384" s="174"/>
      <c r="Q384" s="174"/>
      <c r="R384" s="175"/>
      <c r="S384" s="3"/>
      <c r="T384" s="3"/>
      <c r="U384" s="3"/>
      <c r="V384" s="3"/>
    </row>
    <row r="385" spans="1:22" s="4" customFormat="1" ht="12.75" x14ac:dyDescent="0.2">
      <c r="A385" s="55"/>
      <c r="B385" s="10"/>
      <c r="C385" s="10" t="s">
        <v>207</v>
      </c>
      <c r="D385" s="10"/>
      <c r="E385" s="10" t="s">
        <v>178</v>
      </c>
      <c r="F385" s="180">
        <v>65</v>
      </c>
      <c r="G385" s="180"/>
      <c r="H385" s="279">
        <v>0</v>
      </c>
      <c r="I385" s="279"/>
      <c r="J385" s="3"/>
      <c r="K385" s="10"/>
      <c r="L385" s="10"/>
      <c r="M385" s="10"/>
      <c r="N385" s="3"/>
      <c r="O385" s="173"/>
      <c r="P385" s="174"/>
      <c r="Q385" s="174"/>
      <c r="R385" s="175"/>
      <c r="S385" s="3"/>
      <c r="T385" s="3"/>
      <c r="U385" s="3"/>
      <c r="V385" s="3"/>
    </row>
    <row r="386" spans="1:22" s="4" customFormat="1" ht="12.75" x14ac:dyDescent="0.2">
      <c r="A386" s="55"/>
      <c r="B386" s="10"/>
      <c r="C386" s="10" t="s">
        <v>208</v>
      </c>
      <c r="D386" s="10"/>
      <c r="E386" s="10" t="s">
        <v>209</v>
      </c>
      <c r="F386" s="180">
        <v>17</v>
      </c>
      <c r="G386" s="180">
        <v>1</v>
      </c>
      <c r="H386" s="279">
        <v>1</v>
      </c>
      <c r="I386" s="279">
        <v>0</v>
      </c>
      <c r="J386" s="3"/>
      <c r="K386" s="10"/>
      <c r="L386" s="10"/>
      <c r="M386" s="10"/>
      <c r="N386" s="3"/>
      <c r="O386" s="173"/>
      <c r="P386" s="174"/>
      <c r="Q386" s="174"/>
      <c r="R386" s="175"/>
      <c r="S386" s="3"/>
      <c r="T386" s="3"/>
      <c r="U386" s="3"/>
      <c r="V386" s="3"/>
    </row>
    <row r="387" spans="1:22" s="4" customFormat="1" ht="12.75" x14ac:dyDescent="0.2">
      <c r="A387" s="55"/>
      <c r="B387" s="10"/>
      <c r="C387" s="10" t="s">
        <v>212</v>
      </c>
      <c r="D387" s="10"/>
      <c r="E387" s="10" t="s">
        <v>126</v>
      </c>
      <c r="F387" s="180">
        <v>12</v>
      </c>
      <c r="G387" s="180">
        <v>1</v>
      </c>
      <c r="H387" s="279">
        <v>0</v>
      </c>
      <c r="I387" s="279"/>
      <c r="J387" s="3"/>
      <c r="K387" s="10"/>
      <c r="L387" s="10"/>
      <c r="M387" s="10"/>
      <c r="N387" s="3"/>
      <c r="O387" s="173"/>
      <c r="P387" s="174"/>
      <c r="Q387" s="174"/>
      <c r="R387" s="175"/>
      <c r="S387" s="3"/>
      <c r="T387" s="3"/>
      <c r="U387" s="3"/>
      <c r="V387" s="3"/>
    </row>
    <row r="388" spans="1:22" s="4" customFormat="1" ht="12.75" x14ac:dyDescent="0.2">
      <c r="A388" s="55"/>
      <c r="B388" s="10"/>
      <c r="C388" s="10" t="s">
        <v>651</v>
      </c>
      <c r="D388" s="10"/>
      <c r="E388" s="10" t="s">
        <v>106</v>
      </c>
      <c r="F388" s="180">
        <v>2</v>
      </c>
      <c r="G388" s="180"/>
      <c r="H388" s="279"/>
      <c r="I388" s="279"/>
      <c r="J388" s="3"/>
      <c r="K388" s="10"/>
      <c r="L388" s="10"/>
      <c r="M388" s="10"/>
      <c r="N388" s="3"/>
      <c r="O388" s="173"/>
      <c r="P388" s="174"/>
      <c r="Q388" s="174"/>
      <c r="R388" s="175"/>
      <c r="S388" s="3"/>
      <c r="T388" s="3"/>
      <c r="U388" s="3"/>
      <c r="V388" s="3"/>
    </row>
    <row r="389" spans="1:22" s="4" customFormat="1" ht="12.75" x14ac:dyDescent="0.2">
      <c r="A389" s="55"/>
      <c r="B389" s="10"/>
      <c r="C389" s="10" t="s">
        <v>214</v>
      </c>
      <c r="D389" s="10"/>
      <c r="E389" s="10" t="s">
        <v>69</v>
      </c>
      <c r="F389" s="180">
        <v>1</v>
      </c>
      <c r="G389" s="180"/>
      <c r="H389" s="279"/>
      <c r="I389" s="279"/>
      <c r="J389" s="3"/>
      <c r="K389" s="10"/>
      <c r="L389" s="10"/>
      <c r="M389" s="10"/>
      <c r="N389" s="3"/>
      <c r="O389" s="173"/>
      <c r="P389" s="174"/>
      <c r="Q389" s="174"/>
      <c r="R389" s="175"/>
      <c r="S389" s="3"/>
      <c r="T389" s="3"/>
      <c r="U389" s="3"/>
      <c r="V389" s="3"/>
    </row>
    <row r="390" spans="1:22" s="4" customFormat="1" ht="12.75" x14ac:dyDescent="0.2">
      <c r="A390" s="55"/>
      <c r="B390" s="10"/>
      <c r="C390" s="10" t="s">
        <v>215</v>
      </c>
      <c r="D390" s="10"/>
      <c r="E390" s="10" t="s">
        <v>146</v>
      </c>
      <c r="F390" s="180">
        <v>14</v>
      </c>
      <c r="G390" s="180"/>
      <c r="H390" s="279"/>
      <c r="I390" s="279"/>
      <c r="J390" s="3"/>
      <c r="K390" s="10"/>
      <c r="L390" s="10"/>
      <c r="M390" s="10"/>
      <c r="N390" s="3"/>
      <c r="O390" s="173"/>
      <c r="P390" s="174"/>
      <c r="Q390" s="174"/>
      <c r="R390" s="175"/>
      <c r="S390" s="3"/>
      <c r="T390" s="3"/>
      <c r="U390" s="3"/>
      <c r="V390" s="3"/>
    </row>
    <row r="391" spans="1:22" s="4" customFormat="1" ht="12.75" x14ac:dyDescent="0.2">
      <c r="A391" s="55"/>
      <c r="B391" s="10"/>
      <c r="C391" s="10" t="s">
        <v>216</v>
      </c>
      <c r="D391" s="10"/>
      <c r="E391" s="10" t="s">
        <v>217</v>
      </c>
      <c r="F391" s="180">
        <v>13</v>
      </c>
      <c r="G391" s="180"/>
      <c r="H391" s="279"/>
      <c r="I391" s="279"/>
      <c r="J391" s="3"/>
      <c r="K391" s="10"/>
      <c r="L391" s="10"/>
      <c r="M391" s="10"/>
      <c r="N391" s="3"/>
      <c r="O391" s="173"/>
      <c r="P391" s="174"/>
      <c r="Q391" s="174"/>
      <c r="R391" s="175"/>
      <c r="S391" s="3"/>
      <c r="T391" s="3"/>
      <c r="U391" s="3"/>
      <c r="V391" s="3"/>
    </row>
    <row r="392" spans="1:22" s="4" customFormat="1" ht="12.75" x14ac:dyDescent="0.2">
      <c r="A392" s="55"/>
      <c r="B392" s="10"/>
      <c r="C392" s="10" t="s">
        <v>691</v>
      </c>
      <c r="D392" s="10"/>
      <c r="E392" s="10" t="s">
        <v>144</v>
      </c>
      <c r="F392" s="180">
        <v>1</v>
      </c>
      <c r="G392" s="180"/>
      <c r="H392" s="279"/>
      <c r="I392" s="279"/>
      <c r="J392" s="3"/>
      <c r="K392" s="10"/>
      <c r="L392" s="10"/>
      <c r="M392" s="10"/>
      <c r="N392" s="3"/>
      <c r="O392" s="173"/>
      <c r="P392" s="174"/>
      <c r="Q392" s="174"/>
      <c r="R392" s="175"/>
      <c r="S392" s="3"/>
      <c r="T392" s="3"/>
      <c r="U392" s="3"/>
      <c r="V392" s="3"/>
    </row>
    <row r="393" spans="1:22" s="4" customFormat="1" ht="12.75" x14ac:dyDescent="0.2">
      <c r="A393" s="55"/>
      <c r="B393" s="10"/>
      <c r="C393" s="10" t="s">
        <v>219</v>
      </c>
      <c r="D393" s="10"/>
      <c r="E393" s="10" t="s">
        <v>169</v>
      </c>
      <c r="F393" s="180">
        <v>18</v>
      </c>
      <c r="G393" s="180">
        <v>1</v>
      </c>
      <c r="H393" s="279">
        <v>0</v>
      </c>
      <c r="I393" s="279"/>
      <c r="J393" s="3"/>
      <c r="K393" s="10"/>
      <c r="L393" s="10"/>
      <c r="M393" s="10"/>
      <c r="N393" s="3"/>
      <c r="O393" s="173"/>
      <c r="P393" s="174"/>
      <c r="Q393" s="174"/>
      <c r="R393" s="175"/>
      <c r="S393" s="3"/>
      <c r="T393" s="3"/>
      <c r="U393" s="3"/>
      <c r="V393" s="3"/>
    </row>
    <row r="394" spans="1:22" s="4" customFormat="1" ht="12.75" x14ac:dyDescent="0.2">
      <c r="A394" s="55"/>
      <c r="B394" s="10"/>
      <c r="C394" s="10" t="s">
        <v>220</v>
      </c>
      <c r="D394" s="10"/>
      <c r="E394" s="10" t="s">
        <v>221</v>
      </c>
      <c r="F394" s="180">
        <v>11</v>
      </c>
      <c r="G394" s="180">
        <v>1</v>
      </c>
      <c r="H394" s="279">
        <v>1</v>
      </c>
      <c r="I394" s="279">
        <v>1</v>
      </c>
      <c r="J394" s="3"/>
      <c r="K394" s="10"/>
      <c r="L394" s="10"/>
      <c r="M394" s="10"/>
      <c r="N394" s="3"/>
      <c r="O394" s="173"/>
      <c r="P394" s="174"/>
      <c r="Q394" s="174"/>
      <c r="R394" s="175"/>
      <c r="S394" s="3"/>
      <c r="T394" s="3"/>
      <c r="U394" s="3"/>
      <c r="V394" s="3"/>
    </row>
    <row r="395" spans="1:22" s="4" customFormat="1" ht="12.75" x14ac:dyDescent="0.2">
      <c r="A395" s="55"/>
      <c r="B395" s="10"/>
      <c r="C395" s="10" t="s">
        <v>222</v>
      </c>
      <c r="D395" s="10"/>
      <c r="E395" s="10" t="s">
        <v>204</v>
      </c>
      <c r="F395" s="180">
        <v>15</v>
      </c>
      <c r="G395" s="180">
        <v>2</v>
      </c>
      <c r="H395" s="279">
        <v>2</v>
      </c>
      <c r="I395" s="279">
        <v>0.5</v>
      </c>
      <c r="J395" s="3"/>
      <c r="K395" s="10"/>
      <c r="L395" s="10"/>
      <c r="M395" s="10"/>
      <c r="N395" s="3"/>
      <c r="O395" s="173"/>
      <c r="P395" s="174"/>
      <c r="Q395" s="174"/>
      <c r="R395" s="175"/>
      <c r="S395" s="3"/>
      <c r="T395" s="3"/>
      <c r="U395" s="3"/>
      <c r="V395" s="3"/>
    </row>
    <row r="396" spans="1:22" s="4" customFormat="1" ht="12.75" x14ac:dyDescent="0.2">
      <c r="A396" s="55"/>
      <c r="B396" s="10"/>
      <c r="C396" s="10" t="s">
        <v>229</v>
      </c>
      <c r="D396" s="10"/>
      <c r="E396" s="10" t="s">
        <v>210</v>
      </c>
      <c r="F396" s="180">
        <v>19</v>
      </c>
      <c r="G396" s="180"/>
      <c r="H396" s="279"/>
      <c r="I396" s="279"/>
      <c r="J396" s="3"/>
      <c r="K396" s="10"/>
      <c r="L396" s="10"/>
      <c r="M396" s="10"/>
      <c r="N396" s="3"/>
      <c r="O396" s="173"/>
      <c r="P396" s="174"/>
      <c r="Q396" s="174"/>
      <c r="R396" s="175"/>
      <c r="S396" s="3"/>
      <c r="T396" s="3"/>
      <c r="U396" s="3"/>
      <c r="V396" s="3"/>
    </row>
    <row r="397" spans="1:22" s="4" customFormat="1" ht="12.75" x14ac:dyDescent="0.2">
      <c r="A397" s="55"/>
      <c r="B397" s="10"/>
      <c r="C397" s="10" t="s">
        <v>232</v>
      </c>
      <c r="D397" s="10"/>
      <c r="E397" s="10" t="s">
        <v>234</v>
      </c>
      <c r="F397" s="180">
        <v>13</v>
      </c>
      <c r="G397" s="180"/>
      <c r="H397" s="279"/>
      <c r="I397" s="279"/>
      <c r="J397" s="3"/>
      <c r="K397" s="10"/>
      <c r="L397" s="10"/>
      <c r="M397" s="10"/>
      <c r="N397" s="3"/>
      <c r="O397" s="173"/>
      <c r="P397" s="174"/>
      <c r="Q397" s="174"/>
      <c r="R397" s="175"/>
      <c r="S397" s="3"/>
      <c r="T397" s="3"/>
      <c r="U397" s="3"/>
      <c r="V397" s="3"/>
    </row>
    <row r="398" spans="1:22" s="4" customFormat="1" ht="12.75" x14ac:dyDescent="0.2">
      <c r="A398" s="55"/>
      <c r="B398" s="10"/>
      <c r="C398" s="10" t="s">
        <v>235</v>
      </c>
      <c r="D398" s="10"/>
      <c r="E398" s="10" t="s">
        <v>236</v>
      </c>
      <c r="F398" s="180">
        <v>13</v>
      </c>
      <c r="G398" s="180"/>
      <c r="H398" s="279"/>
      <c r="I398" s="279"/>
      <c r="J398" s="3"/>
      <c r="K398" s="10"/>
      <c r="L398" s="10"/>
      <c r="M398" s="10"/>
      <c r="N398" s="3"/>
      <c r="O398" s="173"/>
      <c r="P398" s="174"/>
      <c r="Q398" s="174"/>
      <c r="R398" s="175"/>
      <c r="S398" s="3"/>
      <c r="T398" s="3"/>
      <c r="U398" s="3"/>
      <c r="V398" s="3"/>
    </row>
    <row r="399" spans="1:22" s="4" customFormat="1" ht="12.75" x14ac:dyDescent="0.2">
      <c r="A399" s="55"/>
      <c r="B399" s="10"/>
      <c r="C399" s="10" t="s">
        <v>235</v>
      </c>
      <c r="D399" s="10"/>
      <c r="E399" s="10" t="s">
        <v>69</v>
      </c>
      <c r="F399" s="180">
        <v>1</v>
      </c>
      <c r="G399" s="180"/>
      <c r="H399" s="279"/>
      <c r="I399" s="279"/>
      <c r="J399" s="3"/>
      <c r="K399" s="10"/>
      <c r="L399" s="10"/>
      <c r="M399" s="10"/>
      <c r="N399" s="3"/>
      <c r="O399" s="173"/>
      <c r="P399" s="174"/>
      <c r="Q399" s="174"/>
      <c r="R399" s="175"/>
      <c r="S399" s="3"/>
      <c r="T399" s="3"/>
      <c r="U399" s="3"/>
      <c r="V399" s="3"/>
    </row>
    <row r="400" spans="1:22" s="4" customFormat="1" ht="12.75" x14ac:dyDescent="0.2">
      <c r="A400" s="55"/>
      <c r="B400" s="10"/>
      <c r="C400" s="10" t="s">
        <v>237</v>
      </c>
      <c r="D400" s="10"/>
      <c r="E400" s="10" t="s">
        <v>238</v>
      </c>
      <c r="F400" s="180">
        <v>18</v>
      </c>
      <c r="G400" s="180"/>
      <c r="H400" s="279"/>
      <c r="I400" s="279"/>
      <c r="J400" s="3"/>
      <c r="K400" s="10"/>
      <c r="L400" s="10"/>
      <c r="M400" s="10"/>
      <c r="N400" s="3"/>
      <c r="O400" s="173"/>
      <c r="P400" s="174"/>
      <c r="Q400" s="174"/>
      <c r="R400" s="175"/>
      <c r="S400" s="3"/>
      <c r="T400" s="3"/>
      <c r="U400" s="3"/>
      <c r="V400" s="3"/>
    </row>
    <row r="401" spans="1:22" s="4" customFormat="1" ht="12.75" x14ac:dyDescent="0.2">
      <c r="A401" s="55"/>
      <c r="B401" s="10"/>
      <c r="C401" s="10" t="s">
        <v>654</v>
      </c>
      <c r="D401" s="10"/>
      <c r="E401" s="10" t="s">
        <v>210</v>
      </c>
      <c r="F401" s="180">
        <v>1</v>
      </c>
      <c r="G401" s="180"/>
      <c r="H401" s="279"/>
      <c r="I401" s="279"/>
      <c r="J401" s="3"/>
      <c r="K401" s="10"/>
      <c r="L401" s="10"/>
      <c r="M401" s="10"/>
      <c r="N401" s="3"/>
      <c r="O401" s="173"/>
      <c r="P401" s="174"/>
      <c r="Q401" s="174"/>
      <c r="R401" s="175"/>
      <c r="S401" s="3"/>
      <c r="T401" s="3"/>
      <c r="U401" s="3"/>
      <c r="V401" s="3"/>
    </row>
    <row r="402" spans="1:22" s="4" customFormat="1" ht="12.75" x14ac:dyDescent="0.2">
      <c r="A402" s="55"/>
      <c r="B402" s="10"/>
      <c r="C402" s="10" t="s">
        <v>246</v>
      </c>
      <c r="D402" s="10"/>
      <c r="E402" s="10" t="s">
        <v>204</v>
      </c>
      <c r="F402" s="180">
        <v>1</v>
      </c>
      <c r="G402" s="180"/>
      <c r="H402" s="279"/>
      <c r="I402" s="279"/>
      <c r="J402" s="3"/>
      <c r="K402" s="10"/>
      <c r="L402" s="10"/>
      <c r="M402" s="10"/>
      <c r="N402" s="3"/>
      <c r="O402" s="173"/>
      <c r="P402" s="174"/>
      <c r="Q402" s="174"/>
      <c r="R402" s="175"/>
      <c r="S402" s="3"/>
      <c r="T402" s="3"/>
      <c r="U402" s="3"/>
      <c r="V402" s="3"/>
    </row>
    <row r="403" spans="1:22" s="4" customFormat="1" ht="12.75" x14ac:dyDescent="0.2">
      <c r="A403" s="55"/>
      <c r="B403" s="10"/>
      <c r="C403" s="10" t="s">
        <v>246</v>
      </c>
      <c r="D403" s="10"/>
      <c r="E403" s="10" t="s">
        <v>210</v>
      </c>
      <c r="F403" s="180">
        <v>168</v>
      </c>
      <c r="G403" s="180">
        <v>3</v>
      </c>
      <c r="H403" s="279">
        <v>2</v>
      </c>
      <c r="I403" s="279">
        <v>0</v>
      </c>
      <c r="J403" s="3"/>
      <c r="K403" s="10"/>
      <c r="L403" s="10"/>
      <c r="M403" s="10"/>
      <c r="N403" s="3"/>
      <c r="O403" s="173"/>
      <c r="P403" s="174"/>
      <c r="Q403" s="174"/>
      <c r="R403" s="175"/>
      <c r="S403" s="3"/>
      <c r="T403" s="3"/>
      <c r="U403" s="3"/>
      <c r="V403" s="3"/>
    </row>
    <row r="404" spans="1:22" s="4" customFormat="1" ht="12.75" x14ac:dyDescent="0.2">
      <c r="A404" s="55"/>
      <c r="B404" s="10"/>
      <c r="C404" s="10" t="s">
        <v>247</v>
      </c>
      <c r="D404" s="10"/>
      <c r="E404" s="10" t="s">
        <v>76</v>
      </c>
      <c r="F404" s="180">
        <v>319</v>
      </c>
      <c r="G404" s="180">
        <v>1</v>
      </c>
      <c r="H404" s="279">
        <v>1</v>
      </c>
      <c r="I404" s="279">
        <v>1</v>
      </c>
      <c r="J404" s="3"/>
      <c r="K404" s="10"/>
      <c r="L404" s="10"/>
      <c r="M404" s="10"/>
      <c r="N404" s="3"/>
      <c r="O404" s="173"/>
      <c r="P404" s="174"/>
      <c r="Q404" s="174"/>
      <c r="R404" s="175"/>
      <c r="S404" s="3"/>
      <c r="T404" s="3"/>
      <c r="U404" s="3"/>
      <c r="V404" s="3"/>
    </row>
    <row r="405" spans="1:22" s="4" customFormat="1" ht="12.75" x14ac:dyDescent="0.2">
      <c r="A405" s="55"/>
      <c r="B405" s="10"/>
      <c r="C405" s="10" t="s">
        <v>655</v>
      </c>
      <c r="D405" s="10"/>
      <c r="E405" s="10" t="s">
        <v>76</v>
      </c>
      <c r="F405" s="180">
        <v>4</v>
      </c>
      <c r="G405" s="180"/>
      <c r="H405" s="279"/>
      <c r="I405" s="279"/>
      <c r="J405" s="3"/>
      <c r="K405" s="10"/>
      <c r="L405" s="10"/>
      <c r="M405" s="10"/>
      <c r="N405" s="3"/>
      <c r="O405" s="173"/>
      <c r="P405" s="174"/>
      <c r="Q405" s="174"/>
      <c r="R405" s="175"/>
      <c r="S405" s="3"/>
      <c r="T405" s="3"/>
      <c r="U405" s="3"/>
      <c r="V405" s="3"/>
    </row>
    <row r="406" spans="1:22" s="4" customFormat="1" ht="12.75" x14ac:dyDescent="0.2">
      <c r="A406" s="55"/>
      <c r="B406" s="10"/>
      <c r="C406" s="10" t="s">
        <v>248</v>
      </c>
      <c r="D406" s="10"/>
      <c r="E406" s="10" t="s">
        <v>126</v>
      </c>
      <c r="F406" s="180">
        <v>8</v>
      </c>
      <c r="G406" s="180">
        <v>1</v>
      </c>
      <c r="H406" s="279">
        <v>1</v>
      </c>
      <c r="I406" s="279">
        <v>1</v>
      </c>
      <c r="J406" s="3"/>
      <c r="K406" s="10"/>
      <c r="L406" s="10"/>
      <c r="M406" s="10"/>
      <c r="N406" s="3"/>
      <c r="O406" s="173"/>
      <c r="P406" s="174"/>
      <c r="Q406" s="174"/>
      <c r="R406" s="175"/>
      <c r="S406" s="3"/>
      <c r="T406" s="3"/>
      <c r="U406" s="3"/>
      <c r="V406" s="3"/>
    </row>
    <row r="407" spans="1:22" s="4" customFormat="1" ht="12.75" x14ac:dyDescent="0.2">
      <c r="A407" s="55"/>
      <c r="B407" s="10"/>
      <c r="C407" s="10" t="s">
        <v>250</v>
      </c>
      <c r="D407" s="10"/>
      <c r="E407" s="10" t="s">
        <v>78</v>
      </c>
      <c r="F407" s="180">
        <v>5</v>
      </c>
      <c r="G407" s="180"/>
      <c r="H407" s="279"/>
      <c r="I407" s="279"/>
      <c r="J407" s="3"/>
      <c r="K407" s="10"/>
      <c r="L407" s="10"/>
      <c r="M407" s="10"/>
      <c r="N407" s="3"/>
      <c r="O407" s="173"/>
      <c r="P407" s="174"/>
      <c r="Q407" s="174"/>
      <c r="R407" s="175"/>
      <c r="S407" s="3"/>
      <c r="T407" s="3"/>
      <c r="U407" s="3"/>
      <c r="V407" s="3"/>
    </row>
    <row r="408" spans="1:22" s="4" customFormat="1" ht="12.75" x14ac:dyDescent="0.2">
      <c r="A408" s="55"/>
      <c r="B408" s="10"/>
      <c r="C408" s="10" t="s">
        <v>251</v>
      </c>
      <c r="D408" s="10"/>
      <c r="E408" s="10" t="s">
        <v>69</v>
      </c>
      <c r="F408" s="180">
        <v>116</v>
      </c>
      <c r="G408" s="180">
        <v>2</v>
      </c>
      <c r="H408" s="279">
        <v>1</v>
      </c>
      <c r="I408" s="279">
        <v>15</v>
      </c>
      <c r="J408" s="3"/>
      <c r="K408" s="10"/>
      <c r="L408" s="10"/>
      <c r="M408" s="10"/>
      <c r="N408" s="3"/>
      <c r="O408" s="173"/>
      <c r="P408" s="174"/>
      <c r="Q408" s="174"/>
      <c r="R408" s="175"/>
      <c r="S408" s="3"/>
      <c r="T408" s="3"/>
      <c r="U408" s="3"/>
      <c r="V408" s="3"/>
    </row>
    <row r="409" spans="1:22" s="4" customFormat="1" ht="12.75" x14ac:dyDescent="0.2">
      <c r="A409" s="55"/>
      <c r="B409" s="10"/>
      <c r="C409" s="10" t="s">
        <v>254</v>
      </c>
      <c r="D409" s="10"/>
      <c r="E409" s="10" t="s">
        <v>255</v>
      </c>
      <c r="F409" s="180">
        <v>49</v>
      </c>
      <c r="G409" s="180">
        <v>1</v>
      </c>
      <c r="H409" s="279">
        <v>2</v>
      </c>
      <c r="I409" s="279">
        <v>2</v>
      </c>
      <c r="J409" s="3"/>
      <c r="K409" s="10"/>
      <c r="L409" s="10"/>
      <c r="M409" s="10"/>
      <c r="N409" s="3"/>
      <c r="O409" s="173"/>
      <c r="P409" s="174"/>
      <c r="Q409" s="174"/>
      <c r="R409" s="175"/>
      <c r="S409" s="3"/>
      <c r="T409" s="3"/>
      <c r="U409" s="3"/>
      <c r="V409" s="3"/>
    </row>
    <row r="410" spans="1:22" s="4" customFormat="1" ht="12.75" x14ac:dyDescent="0.2">
      <c r="A410" s="55"/>
      <c r="B410" s="10"/>
      <c r="C410" s="10" t="s">
        <v>259</v>
      </c>
      <c r="D410" s="10"/>
      <c r="E410" s="10" t="s">
        <v>76</v>
      </c>
      <c r="F410" s="180">
        <v>4</v>
      </c>
      <c r="G410" s="180"/>
      <c r="H410" s="279"/>
      <c r="I410" s="279"/>
      <c r="J410" s="3"/>
      <c r="K410" s="10"/>
      <c r="L410" s="10"/>
      <c r="M410" s="10"/>
      <c r="N410" s="3"/>
      <c r="O410" s="173"/>
      <c r="P410" s="174"/>
      <c r="Q410" s="174"/>
      <c r="R410" s="175"/>
      <c r="S410" s="3"/>
      <c r="T410" s="3"/>
      <c r="U410" s="3"/>
      <c r="V410" s="3"/>
    </row>
    <row r="411" spans="1:22" s="4" customFormat="1" ht="12.75" x14ac:dyDescent="0.2">
      <c r="A411" s="55"/>
      <c r="B411" s="10"/>
      <c r="C411" s="10" t="s">
        <v>259</v>
      </c>
      <c r="D411" s="10"/>
      <c r="E411" s="10" t="s">
        <v>119</v>
      </c>
      <c r="F411" s="180">
        <v>13</v>
      </c>
      <c r="G411" s="180"/>
      <c r="H411" s="279"/>
      <c r="I411" s="279"/>
      <c r="J411" s="3"/>
      <c r="K411" s="10"/>
      <c r="L411" s="10"/>
      <c r="M411" s="10"/>
      <c r="N411" s="3"/>
      <c r="O411" s="173"/>
      <c r="P411" s="174"/>
      <c r="Q411" s="174"/>
      <c r="R411" s="175"/>
      <c r="S411" s="3"/>
      <c r="T411" s="3"/>
      <c r="U411" s="3"/>
      <c r="V411" s="3"/>
    </row>
    <row r="412" spans="1:22" s="4" customFormat="1" ht="12.75" x14ac:dyDescent="0.2">
      <c r="A412" s="55"/>
      <c r="B412" s="10"/>
      <c r="C412" s="10" t="s">
        <v>260</v>
      </c>
      <c r="D412" s="10"/>
      <c r="E412" s="10" t="s">
        <v>72</v>
      </c>
      <c r="F412" s="180">
        <v>335</v>
      </c>
      <c r="G412" s="180">
        <v>2</v>
      </c>
      <c r="H412" s="279">
        <v>2</v>
      </c>
      <c r="I412" s="279">
        <v>0.5</v>
      </c>
      <c r="J412" s="3"/>
      <c r="K412" s="10"/>
      <c r="L412" s="10"/>
      <c r="M412" s="10"/>
      <c r="N412" s="3"/>
      <c r="O412" s="173"/>
      <c r="P412" s="174"/>
      <c r="Q412" s="174"/>
      <c r="R412" s="175"/>
      <c r="S412" s="3"/>
      <c r="T412" s="3"/>
      <c r="U412" s="3"/>
      <c r="V412" s="3"/>
    </row>
    <row r="413" spans="1:22" s="4" customFormat="1" ht="12.75" x14ac:dyDescent="0.2">
      <c r="A413" s="55"/>
      <c r="B413" s="10"/>
      <c r="C413" s="10" t="s">
        <v>263</v>
      </c>
      <c r="D413" s="10"/>
      <c r="E413" s="10" t="s">
        <v>63</v>
      </c>
      <c r="F413" s="180">
        <v>43</v>
      </c>
      <c r="G413" s="180"/>
      <c r="H413" s="279">
        <v>0</v>
      </c>
      <c r="I413" s="279"/>
      <c r="J413" s="3"/>
      <c r="K413" s="10"/>
      <c r="L413" s="10"/>
      <c r="M413" s="10"/>
      <c r="N413" s="3"/>
      <c r="O413" s="173"/>
      <c r="P413" s="174"/>
      <c r="Q413" s="174"/>
      <c r="R413" s="175"/>
      <c r="S413" s="3"/>
      <c r="T413" s="3"/>
      <c r="U413" s="3"/>
      <c r="V413" s="3"/>
    </row>
    <row r="414" spans="1:22" s="4" customFormat="1" ht="12.75" x14ac:dyDescent="0.2">
      <c r="A414" s="55"/>
      <c r="B414" s="10"/>
      <c r="C414" s="10" t="s">
        <v>265</v>
      </c>
      <c r="D414" s="10"/>
      <c r="E414" s="10" t="s">
        <v>266</v>
      </c>
      <c r="F414" s="180">
        <v>20</v>
      </c>
      <c r="G414" s="180">
        <v>1</v>
      </c>
      <c r="H414" s="279">
        <v>1</v>
      </c>
      <c r="I414" s="279">
        <v>0</v>
      </c>
      <c r="J414" s="3"/>
      <c r="K414" s="10"/>
      <c r="L414" s="10"/>
      <c r="M414" s="10"/>
      <c r="N414" s="3"/>
      <c r="O414" s="173"/>
      <c r="P414" s="174"/>
      <c r="Q414" s="174"/>
      <c r="R414" s="175"/>
      <c r="S414" s="3"/>
      <c r="T414" s="3"/>
      <c r="U414" s="3"/>
      <c r="V414" s="3"/>
    </row>
    <row r="415" spans="1:22" s="4" customFormat="1" ht="12.75" x14ac:dyDescent="0.2">
      <c r="A415" s="55"/>
      <c r="B415" s="10"/>
      <c r="C415" s="10" t="s">
        <v>692</v>
      </c>
      <c r="D415" s="10"/>
      <c r="E415" s="10" t="s">
        <v>119</v>
      </c>
      <c r="F415" s="180">
        <v>1</v>
      </c>
      <c r="G415" s="180"/>
      <c r="H415" s="279"/>
      <c r="I415" s="279"/>
      <c r="J415" s="3"/>
      <c r="K415" s="10"/>
      <c r="L415" s="10"/>
      <c r="M415" s="10"/>
      <c r="N415" s="3"/>
      <c r="O415" s="173"/>
      <c r="P415" s="174"/>
      <c r="Q415" s="174"/>
      <c r="R415" s="175"/>
      <c r="S415" s="3"/>
      <c r="T415" s="3"/>
      <c r="U415" s="3"/>
      <c r="V415" s="3"/>
    </row>
    <row r="416" spans="1:22" s="4" customFormat="1" ht="12.75" x14ac:dyDescent="0.2">
      <c r="A416" s="55"/>
      <c r="B416" s="10"/>
      <c r="C416" s="10" t="s">
        <v>693</v>
      </c>
      <c r="D416" s="10"/>
      <c r="E416" s="10" t="s">
        <v>266</v>
      </c>
      <c r="F416" s="180">
        <v>1</v>
      </c>
      <c r="G416" s="180"/>
      <c r="H416" s="279"/>
      <c r="I416" s="279"/>
      <c r="J416" s="3"/>
      <c r="K416" s="10"/>
      <c r="L416" s="10"/>
      <c r="M416" s="10"/>
      <c r="N416" s="3"/>
      <c r="O416" s="173"/>
      <c r="P416" s="174"/>
      <c r="Q416" s="174"/>
      <c r="R416" s="175"/>
      <c r="S416" s="3"/>
      <c r="T416" s="3"/>
      <c r="U416" s="3"/>
      <c r="V416" s="3"/>
    </row>
    <row r="417" spans="1:22" s="4" customFormat="1" ht="12.75" x14ac:dyDescent="0.2">
      <c r="A417" s="55"/>
      <c r="B417" s="10"/>
      <c r="C417" s="10" t="s">
        <v>267</v>
      </c>
      <c r="D417" s="10"/>
      <c r="E417" s="10" t="s">
        <v>268</v>
      </c>
      <c r="F417" s="180">
        <v>7</v>
      </c>
      <c r="G417" s="180"/>
      <c r="H417" s="279">
        <v>0</v>
      </c>
      <c r="I417" s="279"/>
      <c r="J417" s="3"/>
      <c r="K417" s="10"/>
      <c r="L417" s="10"/>
      <c r="M417" s="10"/>
      <c r="N417" s="3"/>
      <c r="O417" s="173"/>
      <c r="P417" s="174"/>
      <c r="Q417" s="174"/>
      <c r="R417" s="175"/>
      <c r="S417" s="3"/>
      <c r="T417" s="3"/>
      <c r="U417" s="3"/>
      <c r="V417" s="3"/>
    </row>
    <row r="418" spans="1:22" s="4" customFormat="1" ht="12.75" x14ac:dyDescent="0.2">
      <c r="A418" s="55"/>
      <c r="B418" s="10"/>
      <c r="C418" s="10" t="s">
        <v>269</v>
      </c>
      <c r="D418" s="10"/>
      <c r="E418" s="10" t="s">
        <v>144</v>
      </c>
      <c r="F418" s="180">
        <v>10</v>
      </c>
      <c r="G418" s="180"/>
      <c r="H418" s="279"/>
      <c r="I418" s="279"/>
      <c r="J418" s="3"/>
      <c r="K418" s="10"/>
      <c r="L418" s="10"/>
      <c r="M418" s="10"/>
      <c r="N418" s="3"/>
      <c r="O418" s="173"/>
      <c r="P418" s="174"/>
      <c r="Q418" s="174"/>
      <c r="R418" s="175"/>
      <c r="S418" s="3"/>
      <c r="T418" s="3"/>
      <c r="U418" s="3"/>
      <c r="V418" s="3"/>
    </row>
    <row r="419" spans="1:22" s="4" customFormat="1" ht="12.75" x14ac:dyDescent="0.2">
      <c r="A419" s="55"/>
      <c r="B419" s="10"/>
      <c r="C419" s="10" t="s">
        <v>272</v>
      </c>
      <c r="D419" s="10"/>
      <c r="E419" s="10" t="s">
        <v>271</v>
      </c>
      <c r="F419" s="180">
        <v>24</v>
      </c>
      <c r="G419" s="180"/>
      <c r="H419" s="279"/>
      <c r="I419" s="279"/>
      <c r="J419" s="3"/>
      <c r="K419" s="10"/>
      <c r="L419" s="10"/>
      <c r="M419" s="10"/>
      <c r="N419" s="3"/>
      <c r="O419" s="173"/>
      <c r="P419" s="174"/>
      <c r="Q419" s="174"/>
      <c r="R419" s="175"/>
      <c r="S419" s="3"/>
      <c r="T419" s="3"/>
      <c r="U419" s="3"/>
      <c r="V419" s="3"/>
    </row>
    <row r="420" spans="1:22" s="4" customFormat="1" ht="12.75" x14ac:dyDescent="0.2">
      <c r="A420" s="55"/>
      <c r="B420" s="10"/>
      <c r="C420" s="10" t="s">
        <v>274</v>
      </c>
      <c r="D420" s="10"/>
      <c r="E420" s="10" t="s">
        <v>99</v>
      </c>
      <c r="F420" s="180">
        <v>1</v>
      </c>
      <c r="G420" s="180"/>
      <c r="H420" s="279"/>
      <c r="I420" s="279"/>
      <c r="J420" s="3"/>
      <c r="K420" s="10"/>
      <c r="L420" s="10"/>
      <c r="M420" s="10"/>
      <c r="N420" s="3"/>
      <c r="O420" s="173"/>
      <c r="P420" s="174"/>
      <c r="Q420" s="174"/>
      <c r="R420" s="175"/>
      <c r="S420" s="3"/>
      <c r="T420" s="3"/>
      <c r="U420" s="3"/>
      <c r="V420" s="3"/>
    </row>
    <row r="421" spans="1:22" s="4" customFormat="1" ht="12.75" x14ac:dyDescent="0.2">
      <c r="A421" s="55"/>
      <c r="B421" s="10"/>
      <c r="C421" s="10" t="s">
        <v>278</v>
      </c>
      <c r="D421" s="10"/>
      <c r="E421" s="10" t="s">
        <v>92</v>
      </c>
      <c r="F421" s="180">
        <v>3</v>
      </c>
      <c r="G421" s="180"/>
      <c r="H421" s="279"/>
      <c r="I421" s="279"/>
      <c r="J421" s="3"/>
      <c r="K421" s="10"/>
      <c r="L421" s="10"/>
      <c r="M421" s="10"/>
      <c r="N421" s="3"/>
      <c r="O421" s="173"/>
      <c r="P421" s="174"/>
      <c r="Q421" s="174"/>
      <c r="R421" s="175"/>
      <c r="S421" s="3"/>
      <c r="T421" s="3"/>
      <c r="U421" s="3"/>
      <c r="V421" s="3"/>
    </row>
    <row r="422" spans="1:22" s="4" customFormat="1" ht="12.75" x14ac:dyDescent="0.2">
      <c r="A422" s="55"/>
      <c r="B422" s="10"/>
      <c r="C422" s="10" t="s">
        <v>279</v>
      </c>
      <c r="D422" s="10"/>
      <c r="E422" s="10" t="s">
        <v>63</v>
      </c>
      <c r="F422" s="180">
        <v>17</v>
      </c>
      <c r="G422" s="180"/>
      <c r="H422" s="279">
        <v>0</v>
      </c>
      <c r="I422" s="279"/>
      <c r="J422" s="3"/>
      <c r="K422" s="10"/>
      <c r="L422" s="10"/>
      <c r="M422" s="10"/>
      <c r="N422" s="3"/>
      <c r="O422" s="173"/>
      <c r="P422" s="174"/>
      <c r="Q422" s="174"/>
      <c r="R422" s="175"/>
      <c r="S422" s="3"/>
      <c r="T422" s="3"/>
      <c r="U422" s="3"/>
      <c r="V422" s="3"/>
    </row>
    <row r="423" spans="1:22" s="4" customFormat="1" ht="12.75" x14ac:dyDescent="0.2">
      <c r="A423" s="55"/>
      <c r="B423" s="10"/>
      <c r="C423" s="10" t="s">
        <v>280</v>
      </c>
      <c r="D423" s="10"/>
      <c r="E423" s="10" t="s">
        <v>67</v>
      </c>
      <c r="F423" s="180">
        <v>1</v>
      </c>
      <c r="G423" s="180"/>
      <c r="H423" s="279"/>
      <c r="I423" s="279"/>
      <c r="J423" s="3"/>
      <c r="K423" s="10"/>
      <c r="L423" s="10"/>
      <c r="M423" s="10"/>
      <c r="N423" s="3"/>
      <c r="O423" s="173"/>
      <c r="P423" s="174"/>
      <c r="Q423" s="174"/>
      <c r="R423" s="175"/>
      <c r="S423" s="3"/>
      <c r="T423" s="3"/>
      <c r="U423" s="3"/>
      <c r="V423" s="3"/>
    </row>
    <row r="424" spans="1:22" s="4" customFormat="1" ht="12.75" x14ac:dyDescent="0.2">
      <c r="A424" s="55"/>
      <c r="B424" s="10"/>
      <c r="C424" s="10" t="s">
        <v>281</v>
      </c>
      <c r="D424" s="10"/>
      <c r="E424" s="10" t="s">
        <v>78</v>
      </c>
      <c r="F424" s="180">
        <v>11</v>
      </c>
      <c r="G424" s="180">
        <v>1</v>
      </c>
      <c r="H424" s="279">
        <v>1</v>
      </c>
      <c r="I424" s="279">
        <v>3</v>
      </c>
      <c r="J424" s="3"/>
      <c r="K424" s="10"/>
      <c r="L424" s="10"/>
      <c r="M424" s="10"/>
      <c r="N424" s="3"/>
      <c r="O424" s="173"/>
      <c r="P424" s="174"/>
      <c r="Q424" s="174"/>
      <c r="R424" s="175"/>
      <c r="S424" s="3"/>
      <c r="T424" s="3"/>
      <c r="U424" s="3"/>
      <c r="V424" s="3"/>
    </row>
    <row r="425" spans="1:22" s="4" customFormat="1" ht="12.75" x14ac:dyDescent="0.2">
      <c r="A425" s="55"/>
      <c r="B425" s="10"/>
      <c r="C425" s="10" t="s">
        <v>283</v>
      </c>
      <c r="D425" s="10"/>
      <c r="E425" s="10" t="s">
        <v>284</v>
      </c>
      <c r="F425" s="180">
        <v>13</v>
      </c>
      <c r="G425" s="180"/>
      <c r="H425" s="279"/>
      <c r="I425" s="279"/>
      <c r="J425" s="3"/>
      <c r="K425" s="10"/>
      <c r="L425" s="10"/>
      <c r="M425" s="10"/>
      <c r="N425" s="3"/>
      <c r="O425" s="173"/>
      <c r="P425" s="174"/>
      <c r="Q425" s="174"/>
      <c r="R425" s="175"/>
      <c r="S425" s="3"/>
      <c r="T425" s="3"/>
      <c r="U425" s="3"/>
      <c r="V425" s="3"/>
    </row>
    <row r="426" spans="1:22" s="4" customFormat="1" ht="12.75" x14ac:dyDescent="0.2">
      <c r="A426" s="55"/>
      <c r="B426" s="10"/>
      <c r="C426" s="10" t="s">
        <v>288</v>
      </c>
      <c r="D426" s="10"/>
      <c r="E426" s="10" t="s">
        <v>200</v>
      </c>
      <c r="F426" s="180">
        <v>184</v>
      </c>
      <c r="G426" s="180">
        <v>2</v>
      </c>
      <c r="H426" s="279">
        <v>1</v>
      </c>
      <c r="I426" s="279">
        <v>0</v>
      </c>
      <c r="J426" s="3"/>
      <c r="K426" s="10"/>
      <c r="L426" s="10"/>
      <c r="M426" s="10"/>
      <c r="N426" s="3"/>
      <c r="O426" s="173"/>
      <c r="P426" s="174"/>
      <c r="Q426" s="174"/>
      <c r="R426" s="175"/>
      <c r="S426" s="3"/>
      <c r="T426" s="3"/>
      <c r="U426" s="3"/>
      <c r="V426" s="3"/>
    </row>
    <row r="427" spans="1:22" s="4" customFormat="1" ht="12.75" x14ac:dyDescent="0.2">
      <c r="A427" s="55"/>
      <c r="B427" s="10"/>
      <c r="C427" s="10" t="s">
        <v>290</v>
      </c>
      <c r="D427" s="10"/>
      <c r="E427" s="10" t="s">
        <v>64</v>
      </c>
      <c r="F427" s="180">
        <v>43</v>
      </c>
      <c r="G427" s="180"/>
      <c r="H427" s="279"/>
      <c r="I427" s="279"/>
      <c r="J427" s="3"/>
      <c r="K427" s="10"/>
      <c r="L427" s="10"/>
      <c r="M427" s="10"/>
      <c r="N427" s="3"/>
      <c r="O427" s="173"/>
      <c r="P427" s="174"/>
      <c r="Q427" s="174"/>
      <c r="R427" s="175"/>
      <c r="S427" s="3"/>
      <c r="T427" s="3"/>
      <c r="U427" s="3"/>
      <c r="V427" s="3"/>
    </row>
    <row r="428" spans="1:22" s="4" customFormat="1" ht="12.75" x14ac:dyDescent="0.2">
      <c r="A428" s="55"/>
      <c r="B428" s="10"/>
      <c r="C428" s="10" t="s">
        <v>293</v>
      </c>
      <c r="D428" s="10"/>
      <c r="E428" s="10" t="s">
        <v>294</v>
      </c>
      <c r="F428" s="180">
        <v>2</v>
      </c>
      <c r="G428" s="180"/>
      <c r="H428" s="279"/>
      <c r="I428" s="279"/>
      <c r="J428" s="3"/>
      <c r="K428" s="10"/>
      <c r="L428" s="10"/>
      <c r="M428" s="10"/>
      <c r="N428" s="3"/>
      <c r="O428" s="173"/>
      <c r="P428" s="174"/>
      <c r="Q428" s="174"/>
      <c r="R428" s="175"/>
      <c r="S428" s="3"/>
      <c r="T428" s="3"/>
      <c r="U428" s="3"/>
      <c r="V428" s="3"/>
    </row>
    <row r="429" spans="1:22" s="4" customFormat="1" ht="12.75" x14ac:dyDescent="0.2">
      <c r="A429" s="55"/>
      <c r="B429" s="10"/>
      <c r="C429" s="10" t="s">
        <v>295</v>
      </c>
      <c r="D429" s="10"/>
      <c r="E429" s="10" t="s">
        <v>210</v>
      </c>
      <c r="F429" s="180">
        <v>22</v>
      </c>
      <c r="G429" s="180"/>
      <c r="H429" s="279">
        <v>0</v>
      </c>
      <c r="I429" s="279"/>
      <c r="J429" s="3"/>
      <c r="K429" s="10"/>
      <c r="L429" s="10"/>
      <c r="M429" s="10"/>
      <c r="N429" s="3"/>
      <c r="O429" s="173"/>
      <c r="P429" s="174"/>
      <c r="Q429" s="174"/>
      <c r="R429" s="175"/>
      <c r="S429" s="3"/>
      <c r="T429" s="3"/>
      <c r="U429" s="3"/>
      <c r="V429" s="3"/>
    </row>
    <row r="430" spans="1:22" s="4" customFormat="1" ht="12.75" x14ac:dyDescent="0.2">
      <c r="A430" s="55"/>
      <c r="B430" s="10"/>
      <c r="C430" s="10" t="s">
        <v>296</v>
      </c>
      <c r="D430" s="10"/>
      <c r="E430" s="10" t="s">
        <v>297</v>
      </c>
      <c r="F430" s="180">
        <v>39</v>
      </c>
      <c r="G430" s="180"/>
      <c r="H430" s="279">
        <v>0</v>
      </c>
      <c r="I430" s="279"/>
      <c r="J430" s="3"/>
      <c r="K430" s="10"/>
      <c r="L430" s="10"/>
      <c r="M430" s="10"/>
      <c r="N430" s="3"/>
      <c r="O430" s="173"/>
      <c r="P430" s="174"/>
      <c r="Q430" s="174"/>
      <c r="R430" s="175"/>
      <c r="S430" s="3"/>
      <c r="T430" s="3"/>
      <c r="U430" s="3"/>
      <c r="V430" s="3"/>
    </row>
    <row r="431" spans="1:22" s="4" customFormat="1" ht="12.75" x14ac:dyDescent="0.2">
      <c r="A431" s="55"/>
      <c r="B431" s="10"/>
      <c r="C431" s="10" t="s">
        <v>298</v>
      </c>
      <c r="D431" s="10"/>
      <c r="E431" s="10" t="s">
        <v>299</v>
      </c>
      <c r="F431" s="180">
        <v>68</v>
      </c>
      <c r="G431" s="180"/>
      <c r="H431" s="279"/>
      <c r="I431" s="279"/>
      <c r="J431" s="3"/>
      <c r="K431" s="10"/>
      <c r="L431" s="10"/>
      <c r="M431" s="10"/>
      <c r="N431" s="3"/>
      <c r="O431" s="173"/>
      <c r="P431" s="174"/>
      <c r="Q431" s="174"/>
      <c r="R431" s="175"/>
      <c r="S431" s="3"/>
      <c r="T431" s="3"/>
      <c r="U431" s="3"/>
      <c r="V431" s="3"/>
    </row>
    <row r="432" spans="1:22" s="4" customFormat="1" ht="12.75" x14ac:dyDescent="0.2">
      <c r="A432" s="55"/>
      <c r="B432" s="10"/>
      <c r="C432" s="10" t="s">
        <v>300</v>
      </c>
      <c r="D432" s="10"/>
      <c r="E432" s="10" t="s">
        <v>91</v>
      </c>
      <c r="F432" s="180">
        <v>343</v>
      </c>
      <c r="G432" s="180">
        <v>1</v>
      </c>
      <c r="H432" s="279">
        <v>1</v>
      </c>
      <c r="I432" s="279">
        <v>1</v>
      </c>
      <c r="J432" s="3"/>
      <c r="K432" s="10"/>
      <c r="L432" s="10"/>
      <c r="M432" s="10"/>
      <c r="N432" s="3"/>
      <c r="O432" s="173"/>
      <c r="P432" s="174"/>
      <c r="Q432" s="174"/>
      <c r="R432" s="175"/>
      <c r="S432" s="3"/>
      <c r="T432" s="3"/>
      <c r="U432" s="3"/>
      <c r="V432" s="3"/>
    </row>
    <row r="433" spans="1:22" s="4" customFormat="1" ht="12.75" x14ac:dyDescent="0.2">
      <c r="A433" s="55"/>
      <c r="B433" s="10"/>
      <c r="C433" s="10" t="s">
        <v>302</v>
      </c>
      <c r="D433" s="10"/>
      <c r="E433" s="10" t="s">
        <v>303</v>
      </c>
      <c r="F433" s="180">
        <v>9</v>
      </c>
      <c r="G433" s="180"/>
      <c r="H433" s="279">
        <v>0</v>
      </c>
      <c r="I433" s="279"/>
      <c r="J433" s="3"/>
      <c r="K433" s="10"/>
      <c r="L433" s="10"/>
      <c r="M433" s="10"/>
      <c r="N433" s="3"/>
      <c r="O433" s="173"/>
      <c r="P433" s="174"/>
      <c r="Q433" s="174"/>
      <c r="R433" s="175"/>
      <c r="S433" s="3"/>
      <c r="T433" s="3"/>
      <c r="U433" s="3"/>
      <c r="V433" s="3"/>
    </row>
    <row r="434" spans="1:22" s="4" customFormat="1" ht="12.75" x14ac:dyDescent="0.2">
      <c r="A434" s="55"/>
      <c r="B434" s="10"/>
      <c r="C434" s="10" t="s">
        <v>305</v>
      </c>
      <c r="D434" s="10"/>
      <c r="E434" s="10" t="s">
        <v>166</v>
      </c>
      <c r="F434" s="180">
        <v>2</v>
      </c>
      <c r="G434" s="180"/>
      <c r="H434" s="279"/>
      <c r="I434" s="279"/>
      <c r="J434" s="3"/>
      <c r="K434" s="10"/>
      <c r="L434" s="10"/>
      <c r="M434" s="10"/>
      <c r="N434" s="3"/>
      <c r="O434" s="173"/>
      <c r="P434" s="174"/>
      <c r="Q434" s="174"/>
      <c r="R434" s="175"/>
      <c r="S434" s="3"/>
      <c r="T434" s="3"/>
      <c r="U434" s="3"/>
      <c r="V434" s="3"/>
    </row>
    <row r="435" spans="1:22" s="4" customFormat="1" ht="12.75" x14ac:dyDescent="0.2">
      <c r="A435" s="55"/>
      <c r="B435" s="10"/>
      <c r="C435" s="10" t="s">
        <v>306</v>
      </c>
      <c r="D435" s="10"/>
      <c r="E435" s="10" t="s">
        <v>210</v>
      </c>
      <c r="F435" s="180">
        <v>11</v>
      </c>
      <c r="G435" s="180"/>
      <c r="H435" s="279">
        <v>0</v>
      </c>
      <c r="I435" s="279"/>
      <c r="J435" s="3"/>
      <c r="K435" s="10"/>
      <c r="L435" s="10"/>
      <c r="M435" s="10"/>
      <c r="N435" s="3"/>
      <c r="O435" s="173"/>
      <c r="P435" s="174"/>
      <c r="Q435" s="174"/>
      <c r="R435" s="175"/>
      <c r="S435" s="3"/>
      <c r="T435" s="3"/>
      <c r="U435" s="3"/>
      <c r="V435" s="3"/>
    </row>
    <row r="436" spans="1:22" s="4" customFormat="1" ht="12.75" x14ac:dyDescent="0.2">
      <c r="A436" s="55"/>
      <c r="B436" s="10"/>
      <c r="C436" s="10" t="s">
        <v>307</v>
      </c>
      <c r="D436" s="10"/>
      <c r="E436" s="10" t="s">
        <v>308</v>
      </c>
      <c r="F436" s="180">
        <v>22</v>
      </c>
      <c r="G436" s="180">
        <v>2</v>
      </c>
      <c r="H436" s="279">
        <v>1</v>
      </c>
      <c r="I436" s="279">
        <v>0</v>
      </c>
      <c r="J436" s="3"/>
      <c r="K436" s="10"/>
      <c r="L436" s="10"/>
      <c r="M436" s="10"/>
      <c r="N436" s="3"/>
      <c r="O436" s="173"/>
      <c r="P436" s="174"/>
      <c r="Q436" s="174"/>
      <c r="R436" s="175"/>
      <c r="S436" s="3"/>
      <c r="T436" s="3"/>
      <c r="U436" s="3"/>
      <c r="V436" s="3"/>
    </row>
    <row r="437" spans="1:22" s="4" customFormat="1" ht="12.75" x14ac:dyDescent="0.2">
      <c r="A437" s="55"/>
      <c r="B437" s="10"/>
      <c r="C437" s="10" t="s">
        <v>310</v>
      </c>
      <c r="D437" s="10"/>
      <c r="E437" s="10" t="s">
        <v>311</v>
      </c>
      <c r="F437" s="180">
        <v>16</v>
      </c>
      <c r="G437" s="180"/>
      <c r="H437" s="279"/>
      <c r="I437" s="279"/>
      <c r="J437" s="3"/>
      <c r="K437" s="10"/>
      <c r="L437" s="10"/>
      <c r="M437" s="10"/>
      <c r="N437" s="3"/>
      <c r="O437" s="173"/>
      <c r="P437" s="174"/>
      <c r="Q437" s="174"/>
      <c r="R437" s="175"/>
      <c r="S437" s="3"/>
      <c r="T437" s="3"/>
      <c r="U437" s="3"/>
      <c r="V437" s="3"/>
    </row>
    <row r="438" spans="1:22" s="4" customFormat="1" ht="12.75" x14ac:dyDescent="0.2">
      <c r="A438" s="55"/>
      <c r="B438" s="10"/>
      <c r="C438" s="10" t="s">
        <v>312</v>
      </c>
      <c r="D438" s="10"/>
      <c r="E438" s="10" t="s">
        <v>313</v>
      </c>
      <c r="F438" s="180">
        <v>14</v>
      </c>
      <c r="G438" s="180"/>
      <c r="H438" s="279"/>
      <c r="I438" s="279"/>
      <c r="J438" s="3"/>
      <c r="K438" s="10"/>
      <c r="L438" s="10"/>
      <c r="M438" s="10"/>
      <c r="N438" s="3"/>
      <c r="O438" s="173"/>
      <c r="P438" s="174"/>
      <c r="Q438" s="174"/>
      <c r="R438" s="175"/>
      <c r="S438" s="3"/>
      <c r="T438" s="3"/>
      <c r="U438" s="3"/>
      <c r="V438" s="3"/>
    </row>
    <row r="439" spans="1:22" s="4" customFormat="1" ht="12.75" x14ac:dyDescent="0.2">
      <c r="A439" s="55"/>
      <c r="B439" s="10"/>
      <c r="C439" s="10" t="s">
        <v>315</v>
      </c>
      <c r="D439" s="10"/>
      <c r="E439" s="10" t="s">
        <v>78</v>
      </c>
      <c r="F439" s="180">
        <v>289</v>
      </c>
      <c r="G439" s="180">
        <v>5</v>
      </c>
      <c r="H439" s="279">
        <v>4</v>
      </c>
      <c r="I439" s="279">
        <v>1.75</v>
      </c>
      <c r="J439" s="3"/>
      <c r="K439" s="10"/>
      <c r="L439" s="10"/>
      <c r="M439" s="10"/>
      <c r="N439" s="3"/>
      <c r="O439" s="173"/>
      <c r="P439" s="174"/>
      <c r="Q439" s="174"/>
      <c r="R439" s="175"/>
      <c r="S439" s="3"/>
      <c r="T439" s="3"/>
      <c r="U439" s="3"/>
      <c r="V439" s="3"/>
    </row>
    <row r="440" spans="1:22" s="4" customFormat="1" ht="12.75" x14ac:dyDescent="0.2">
      <c r="A440" s="55"/>
      <c r="B440" s="10"/>
      <c r="C440" s="10" t="s">
        <v>316</v>
      </c>
      <c r="D440" s="10"/>
      <c r="E440" s="10" t="s">
        <v>317</v>
      </c>
      <c r="F440" s="180">
        <v>10</v>
      </c>
      <c r="G440" s="180"/>
      <c r="H440" s="279"/>
      <c r="I440" s="279"/>
      <c r="J440" s="3"/>
      <c r="K440" s="10"/>
      <c r="L440" s="10"/>
      <c r="M440" s="10"/>
      <c r="N440" s="3"/>
      <c r="O440" s="173"/>
      <c r="P440" s="174"/>
      <c r="Q440" s="174"/>
      <c r="R440" s="175"/>
      <c r="S440" s="3"/>
      <c r="T440" s="3"/>
      <c r="U440" s="3"/>
      <c r="V440" s="3"/>
    </row>
    <row r="441" spans="1:22" s="4" customFormat="1" ht="12.75" x14ac:dyDescent="0.2">
      <c r="A441" s="55"/>
      <c r="B441" s="10"/>
      <c r="C441" s="10" t="s">
        <v>318</v>
      </c>
      <c r="D441" s="10"/>
      <c r="E441" s="10" t="s">
        <v>286</v>
      </c>
      <c r="F441" s="180">
        <v>4</v>
      </c>
      <c r="G441" s="180"/>
      <c r="H441" s="279"/>
      <c r="I441" s="279"/>
      <c r="J441" s="3"/>
      <c r="K441" s="10"/>
      <c r="L441" s="10"/>
      <c r="M441" s="10"/>
      <c r="N441" s="3"/>
      <c r="O441" s="173"/>
      <c r="P441" s="174"/>
      <c r="Q441" s="174"/>
      <c r="R441" s="175"/>
      <c r="S441" s="3"/>
      <c r="T441" s="3"/>
      <c r="U441" s="3"/>
      <c r="V441" s="3"/>
    </row>
    <row r="442" spans="1:22" s="4" customFormat="1" ht="12.75" x14ac:dyDescent="0.2">
      <c r="A442" s="55"/>
      <c r="B442" s="10"/>
      <c r="C442" s="10" t="s">
        <v>323</v>
      </c>
      <c r="D442" s="10"/>
      <c r="E442" s="10" t="s">
        <v>324</v>
      </c>
      <c r="F442" s="180">
        <v>12</v>
      </c>
      <c r="G442" s="180"/>
      <c r="H442" s="279"/>
      <c r="I442" s="279"/>
      <c r="J442" s="3"/>
      <c r="K442" s="10"/>
      <c r="L442" s="10"/>
      <c r="M442" s="10"/>
      <c r="N442" s="3"/>
      <c r="O442" s="173"/>
      <c r="P442" s="174"/>
      <c r="Q442" s="174"/>
      <c r="R442" s="175"/>
      <c r="S442" s="3"/>
      <c r="T442" s="3"/>
      <c r="U442" s="3"/>
      <c r="V442" s="3"/>
    </row>
    <row r="443" spans="1:22" s="4" customFormat="1" ht="12.75" x14ac:dyDescent="0.2">
      <c r="A443" s="55"/>
      <c r="B443" s="10"/>
      <c r="C443" s="10" t="s">
        <v>325</v>
      </c>
      <c r="D443" s="10"/>
      <c r="E443" s="10" t="s">
        <v>103</v>
      </c>
      <c r="F443" s="180">
        <v>5</v>
      </c>
      <c r="G443" s="180"/>
      <c r="H443" s="279">
        <v>0</v>
      </c>
      <c r="I443" s="279"/>
      <c r="J443" s="3"/>
      <c r="K443" s="10"/>
      <c r="L443" s="10"/>
      <c r="M443" s="10"/>
      <c r="N443" s="3"/>
      <c r="O443" s="173"/>
      <c r="P443" s="174"/>
      <c r="Q443" s="174"/>
      <c r="R443" s="175"/>
      <c r="S443" s="3"/>
      <c r="T443" s="3"/>
      <c r="U443" s="3"/>
      <c r="V443" s="3"/>
    </row>
    <row r="444" spans="1:22" s="4" customFormat="1" ht="12.75" x14ac:dyDescent="0.2">
      <c r="A444" s="55"/>
      <c r="B444" s="10"/>
      <c r="C444" s="10" t="s">
        <v>328</v>
      </c>
      <c r="D444" s="10"/>
      <c r="E444" s="10" t="s">
        <v>329</v>
      </c>
      <c r="F444" s="180">
        <v>7</v>
      </c>
      <c r="G444" s="180"/>
      <c r="H444" s="279"/>
      <c r="I444" s="279"/>
      <c r="J444" s="3"/>
      <c r="K444" s="10"/>
      <c r="L444" s="10"/>
      <c r="M444" s="10"/>
      <c r="N444" s="3"/>
      <c r="O444" s="173"/>
      <c r="P444" s="174"/>
      <c r="Q444" s="174"/>
      <c r="R444" s="175"/>
      <c r="S444" s="3"/>
      <c r="T444" s="3"/>
      <c r="U444" s="3"/>
      <c r="V444" s="3"/>
    </row>
    <row r="445" spans="1:22" s="4" customFormat="1" ht="12.75" x14ac:dyDescent="0.2">
      <c r="A445" s="55"/>
      <c r="B445" s="10"/>
      <c r="C445" s="10" t="s">
        <v>330</v>
      </c>
      <c r="D445" s="10"/>
      <c r="E445" s="10" t="s">
        <v>331</v>
      </c>
      <c r="F445" s="180">
        <v>27</v>
      </c>
      <c r="G445" s="180"/>
      <c r="H445" s="279">
        <v>0</v>
      </c>
      <c r="I445" s="279"/>
      <c r="J445" s="3"/>
      <c r="K445" s="10"/>
      <c r="L445" s="10"/>
      <c r="M445" s="10"/>
      <c r="N445" s="3"/>
      <c r="O445" s="173"/>
      <c r="P445" s="174"/>
      <c r="Q445" s="174"/>
      <c r="R445" s="175"/>
      <c r="S445" s="3"/>
      <c r="T445" s="3"/>
      <c r="U445" s="3"/>
      <c r="V445" s="3"/>
    </row>
    <row r="446" spans="1:22" s="4" customFormat="1" ht="12.75" x14ac:dyDescent="0.2">
      <c r="A446" s="55"/>
      <c r="B446" s="10"/>
      <c r="C446" s="10" t="s">
        <v>332</v>
      </c>
      <c r="D446" s="10"/>
      <c r="E446" s="10" t="s">
        <v>103</v>
      </c>
      <c r="F446" s="180">
        <v>3</v>
      </c>
      <c r="G446" s="180"/>
      <c r="H446" s="279"/>
      <c r="I446" s="279"/>
      <c r="J446" s="3"/>
      <c r="K446" s="10"/>
      <c r="L446" s="10"/>
      <c r="M446" s="10"/>
      <c r="N446" s="3"/>
      <c r="O446" s="173"/>
      <c r="P446" s="174"/>
      <c r="Q446" s="174"/>
      <c r="R446" s="175"/>
      <c r="S446" s="3"/>
      <c r="T446" s="3"/>
      <c r="U446" s="3"/>
      <c r="V446" s="3"/>
    </row>
    <row r="447" spans="1:22" s="4" customFormat="1" ht="12.75" x14ac:dyDescent="0.2">
      <c r="A447" s="55"/>
      <c r="B447" s="10"/>
      <c r="C447" s="10" t="s">
        <v>338</v>
      </c>
      <c r="D447" s="10"/>
      <c r="E447" s="10" t="s">
        <v>106</v>
      </c>
      <c r="F447" s="180">
        <v>9</v>
      </c>
      <c r="G447" s="180"/>
      <c r="H447" s="279"/>
      <c r="I447" s="279"/>
      <c r="J447" s="3"/>
      <c r="K447" s="10"/>
      <c r="L447" s="10"/>
      <c r="M447" s="10"/>
      <c r="N447" s="3"/>
      <c r="O447" s="173"/>
      <c r="P447" s="174"/>
      <c r="Q447" s="174"/>
      <c r="R447" s="175"/>
      <c r="S447" s="3"/>
      <c r="T447" s="3"/>
      <c r="U447" s="3"/>
      <c r="V447" s="3"/>
    </row>
    <row r="448" spans="1:22" s="4" customFormat="1" ht="12.75" x14ac:dyDescent="0.2">
      <c r="A448" s="55"/>
      <c r="B448" s="10"/>
      <c r="C448" s="10" t="s">
        <v>339</v>
      </c>
      <c r="D448" s="10"/>
      <c r="E448" s="10" t="s">
        <v>87</v>
      </c>
      <c r="F448" s="180">
        <v>56</v>
      </c>
      <c r="G448" s="180"/>
      <c r="H448" s="279">
        <v>0</v>
      </c>
      <c r="I448" s="279"/>
      <c r="J448" s="3"/>
      <c r="K448" s="10"/>
      <c r="L448" s="10"/>
      <c r="M448" s="10"/>
      <c r="N448" s="3"/>
      <c r="O448" s="173"/>
      <c r="P448" s="174"/>
      <c r="Q448" s="174"/>
      <c r="R448" s="175"/>
      <c r="S448" s="3"/>
      <c r="T448" s="3"/>
      <c r="U448" s="3"/>
      <c r="V448" s="3"/>
    </row>
    <row r="449" spans="1:22" s="4" customFormat="1" ht="12.75" x14ac:dyDescent="0.2">
      <c r="A449" s="55"/>
      <c r="B449" s="10"/>
      <c r="C449" s="10" t="s">
        <v>342</v>
      </c>
      <c r="D449" s="10"/>
      <c r="E449" s="10" t="s">
        <v>106</v>
      </c>
      <c r="F449" s="180">
        <v>1</v>
      </c>
      <c r="G449" s="180"/>
      <c r="H449" s="279"/>
      <c r="I449" s="279"/>
      <c r="J449" s="3"/>
      <c r="K449" s="10"/>
      <c r="L449" s="10"/>
      <c r="M449" s="10"/>
      <c r="N449" s="3"/>
      <c r="O449" s="173"/>
      <c r="P449" s="174"/>
      <c r="Q449" s="174"/>
      <c r="R449" s="175"/>
      <c r="S449" s="3"/>
      <c r="T449" s="3"/>
      <c r="U449" s="3"/>
      <c r="V449" s="3"/>
    </row>
    <row r="450" spans="1:22" s="4" customFormat="1" ht="12.75" x14ac:dyDescent="0.2">
      <c r="A450" s="55"/>
      <c r="B450" s="10"/>
      <c r="C450" s="10" t="s">
        <v>344</v>
      </c>
      <c r="D450" s="10"/>
      <c r="E450" s="10" t="s">
        <v>106</v>
      </c>
      <c r="F450" s="180">
        <v>2</v>
      </c>
      <c r="G450" s="180"/>
      <c r="H450" s="279"/>
      <c r="I450" s="279"/>
      <c r="J450" s="3"/>
      <c r="K450" s="10"/>
      <c r="L450" s="10"/>
      <c r="M450" s="10"/>
      <c r="N450" s="3"/>
      <c r="O450" s="173"/>
      <c r="P450" s="174"/>
      <c r="Q450" s="174"/>
      <c r="R450" s="175"/>
      <c r="S450" s="3"/>
      <c r="T450" s="3"/>
      <c r="U450" s="3"/>
      <c r="V450" s="3"/>
    </row>
    <row r="451" spans="1:22" s="4" customFormat="1" ht="12.75" x14ac:dyDescent="0.2">
      <c r="A451" s="55"/>
      <c r="B451" s="10"/>
      <c r="C451" s="10" t="s">
        <v>346</v>
      </c>
      <c r="D451" s="10"/>
      <c r="E451" s="10" t="s">
        <v>347</v>
      </c>
      <c r="F451" s="180">
        <v>36</v>
      </c>
      <c r="G451" s="180">
        <v>1</v>
      </c>
      <c r="H451" s="279">
        <v>1</v>
      </c>
      <c r="I451" s="279">
        <v>0</v>
      </c>
      <c r="J451" s="3"/>
      <c r="K451" s="10"/>
      <c r="L451" s="10"/>
      <c r="M451" s="10"/>
      <c r="N451" s="3"/>
      <c r="O451" s="173"/>
      <c r="P451" s="174"/>
      <c r="Q451" s="174"/>
      <c r="R451" s="175"/>
      <c r="S451" s="3"/>
      <c r="T451" s="3"/>
      <c r="U451" s="3"/>
      <c r="V451" s="3"/>
    </row>
    <row r="452" spans="1:22" s="4" customFormat="1" ht="12.75" x14ac:dyDescent="0.2">
      <c r="A452" s="55"/>
      <c r="B452" s="10"/>
      <c r="C452" s="10" t="s">
        <v>348</v>
      </c>
      <c r="D452" s="10"/>
      <c r="E452" s="10" t="s">
        <v>186</v>
      </c>
      <c r="F452" s="180">
        <v>17</v>
      </c>
      <c r="G452" s="180"/>
      <c r="H452" s="279">
        <v>0</v>
      </c>
      <c r="I452" s="279"/>
      <c r="J452" s="3"/>
      <c r="K452" s="10"/>
      <c r="L452" s="10"/>
      <c r="M452" s="10"/>
      <c r="N452" s="3"/>
      <c r="O452" s="173"/>
      <c r="P452" s="174"/>
      <c r="Q452" s="174"/>
      <c r="R452" s="175"/>
      <c r="S452" s="3"/>
      <c r="T452" s="3"/>
      <c r="U452" s="3"/>
      <c r="V452" s="3"/>
    </row>
    <row r="453" spans="1:22" s="4" customFormat="1" ht="12.75" x14ac:dyDescent="0.2">
      <c r="A453" s="55"/>
      <c r="B453" s="10"/>
      <c r="C453" s="10" t="s">
        <v>352</v>
      </c>
      <c r="D453" s="10"/>
      <c r="E453" s="10" t="s">
        <v>153</v>
      </c>
      <c r="F453" s="180">
        <v>45</v>
      </c>
      <c r="G453" s="180">
        <v>1</v>
      </c>
      <c r="H453" s="279">
        <v>0</v>
      </c>
      <c r="I453" s="279"/>
      <c r="J453" s="3"/>
      <c r="K453" s="10"/>
      <c r="L453" s="10"/>
      <c r="M453" s="10"/>
      <c r="N453" s="3"/>
      <c r="O453" s="173"/>
      <c r="P453" s="174"/>
      <c r="Q453" s="174"/>
      <c r="R453" s="175"/>
      <c r="S453" s="3"/>
      <c r="T453" s="3"/>
      <c r="U453" s="3"/>
      <c r="V453" s="3"/>
    </row>
    <row r="454" spans="1:22" s="4" customFormat="1" ht="12.75" x14ac:dyDescent="0.2">
      <c r="A454" s="55"/>
      <c r="B454" s="10"/>
      <c r="C454" s="10" t="s">
        <v>353</v>
      </c>
      <c r="D454" s="10"/>
      <c r="E454" s="10" t="s">
        <v>174</v>
      </c>
      <c r="F454" s="180">
        <v>109</v>
      </c>
      <c r="G454" s="180">
        <v>2</v>
      </c>
      <c r="H454" s="279">
        <v>2</v>
      </c>
      <c r="I454" s="279">
        <v>0</v>
      </c>
      <c r="J454" s="3"/>
      <c r="K454" s="10"/>
      <c r="L454" s="10"/>
      <c r="M454" s="10"/>
      <c r="N454" s="3"/>
      <c r="O454" s="173"/>
      <c r="P454" s="174"/>
      <c r="Q454" s="174"/>
      <c r="R454" s="175"/>
      <c r="S454" s="3"/>
      <c r="T454" s="3"/>
      <c r="U454" s="3"/>
      <c r="V454" s="3"/>
    </row>
    <row r="455" spans="1:22" s="4" customFormat="1" ht="12.75" x14ac:dyDescent="0.2">
      <c r="A455" s="55"/>
      <c r="B455" s="10"/>
      <c r="C455" s="10" t="s">
        <v>354</v>
      </c>
      <c r="D455" s="10"/>
      <c r="E455" s="10" t="s">
        <v>202</v>
      </c>
      <c r="F455" s="180">
        <v>62</v>
      </c>
      <c r="G455" s="180"/>
      <c r="H455" s="279">
        <v>0</v>
      </c>
      <c r="I455" s="279"/>
      <c r="J455" s="3"/>
      <c r="K455" s="10"/>
      <c r="L455" s="10"/>
      <c r="M455" s="10"/>
      <c r="N455" s="3"/>
      <c r="O455" s="173"/>
      <c r="P455" s="174"/>
      <c r="Q455" s="174"/>
      <c r="R455" s="175"/>
      <c r="S455" s="3"/>
      <c r="T455" s="3"/>
      <c r="U455" s="3"/>
      <c r="V455" s="3"/>
    </row>
    <row r="456" spans="1:22" s="4" customFormat="1" ht="12.75" x14ac:dyDescent="0.2">
      <c r="A456" s="55"/>
      <c r="B456" s="10"/>
      <c r="C456" s="10" t="s">
        <v>356</v>
      </c>
      <c r="D456" s="10"/>
      <c r="E456" s="10" t="s">
        <v>357</v>
      </c>
      <c r="F456" s="180">
        <v>12</v>
      </c>
      <c r="G456" s="180"/>
      <c r="H456" s="279">
        <v>0</v>
      </c>
      <c r="I456" s="279"/>
      <c r="J456" s="3"/>
      <c r="K456" s="10"/>
      <c r="L456" s="10"/>
      <c r="M456" s="10"/>
      <c r="N456" s="3"/>
      <c r="O456" s="173"/>
      <c r="P456" s="174"/>
      <c r="Q456" s="174"/>
      <c r="R456" s="175"/>
      <c r="S456" s="3"/>
      <c r="T456" s="3"/>
      <c r="U456" s="3"/>
      <c r="V456" s="3"/>
    </row>
    <row r="457" spans="1:22" s="4" customFormat="1" ht="12.75" x14ac:dyDescent="0.2">
      <c r="A457" s="55"/>
      <c r="B457" s="10"/>
      <c r="C457" s="10" t="s">
        <v>358</v>
      </c>
      <c r="D457" s="10"/>
      <c r="E457" s="10" t="s">
        <v>109</v>
      </c>
      <c r="F457" s="180">
        <v>2</v>
      </c>
      <c r="G457" s="180"/>
      <c r="H457" s="279"/>
      <c r="I457" s="279"/>
      <c r="J457" s="3"/>
      <c r="K457" s="10"/>
      <c r="L457" s="10"/>
      <c r="M457" s="10"/>
      <c r="N457" s="3"/>
      <c r="O457" s="173"/>
      <c r="P457" s="174"/>
      <c r="Q457" s="174"/>
      <c r="R457" s="175"/>
      <c r="S457" s="3"/>
      <c r="T457" s="3"/>
      <c r="U457" s="3"/>
      <c r="V457" s="3"/>
    </row>
    <row r="458" spans="1:22" s="4" customFormat="1" ht="12.75" x14ac:dyDescent="0.2">
      <c r="A458" s="55"/>
      <c r="B458" s="10"/>
      <c r="C458" s="10" t="s">
        <v>359</v>
      </c>
      <c r="D458" s="10"/>
      <c r="E458" s="10" t="s">
        <v>361</v>
      </c>
      <c r="F458" s="180">
        <v>18</v>
      </c>
      <c r="G458" s="180">
        <v>1</v>
      </c>
      <c r="H458" s="279">
        <v>1</v>
      </c>
      <c r="I458" s="279">
        <v>0</v>
      </c>
      <c r="J458" s="3"/>
      <c r="K458" s="10"/>
      <c r="L458" s="10"/>
      <c r="M458" s="10"/>
      <c r="N458" s="3"/>
      <c r="O458" s="173"/>
      <c r="P458" s="174"/>
      <c r="Q458" s="174"/>
      <c r="R458" s="175"/>
      <c r="S458" s="3"/>
      <c r="T458" s="3"/>
      <c r="U458" s="3"/>
      <c r="V458" s="3"/>
    </row>
    <row r="459" spans="1:22" s="4" customFormat="1" ht="12.75" x14ac:dyDescent="0.2">
      <c r="A459" s="55"/>
      <c r="B459" s="10"/>
      <c r="C459" s="10" t="s">
        <v>362</v>
      </c>
      <c r="D459" s="10"/>
      <c r="E459" s="10" t="s">
        <v>202</v>
      </c>
      <c r="F459" s="180">
        <v>741</v>
      </c>
      <c r="G459" s="180">
        <v>3</v>
      </c>
      <c r="H459" s="279">
        <v>0</v>
      </c>
      <c r="I459" s="279"/>
      <c r="J459" s="3"/>
      <c r="K459" s="10"/>
      <c r="L459" s="10"/>
      <c r="M459" s="10"/>
      <c r="N459" s="3"/>
      <c r="O459" s="173"/>
      <c r="P459" s="174"/>
      <c r="Q459" s="174"/>
      <c r="R459" s="175"/>
      <c r="S459" s="3"/>
      <c r="T459" s="3"/>
      <c r="U459" s="3"/>
      <c r="V459" s="3"/>
    </row>
    <row r="460" spans="1:22" s="4" customFormat="1" ht="12.75" x14ac:dyDescent="0.2">
      <c r="A460" s="55"/>
      <c r="B460" s="10"/>
      <c r="C460" s="10" t="s">
        <v>364</v>
      </c>
      <c r="D460" s="10"/>
      <c r="E460" s="10" t="s">
        <v>365</v>
      </c>
      <c r="F460" s="180">
        <v>43</v>
      </c>
      <c r="G460" s="180"/>
      <c r="H460" s="279">
        <v>0</v>
      </c>
      <c r="I460" s="279"/>
      <c r="J460" s="3"/>
      <c r="K460" s="10"/>
      <c r="L460" s="10"/>
      <c r="M460" s="10"/>
      <c r="N460" s="3"/>
      <c r="O460" s="173"/>
      <c r="P460" s="174"/>
      <c r="Q460" s="174"/>
      <c r="R460" s="175"/>
      <c r="S460" s="3"/>
      <c r="T460" s="3"/>
      <c r="U460" s="3"/>
      <c r="V460" s="3"/>
    </row>
    <row r="461" spans="1:22" s="4" customFormat="1" ht="12.75" x14ac:dyDescent="0.2">
      <c r="A461" s="55"/>
      <c r="B461" s="10"/>
      <c r="C461" s="10" t="s">
        <v>660</v>
      </c>
      <c r="D461" s="10"/>
      <c r="E461" s="10" t="s">
        <v>108</v>
      </c>
      <c r="F461" s="180">
        <v>6</v>
      </c>
      <c r="G461" s="180"/>
      <c r="H461" s="279"/>
      <c r="I461" s="279"/>
      <c r="J461" s="3"/>
      <c r="K461" s="10"/>
      <c r="L461" s="10"/>
      <c r="M461" s="10"/>
      <c r="N461" s="3"/>
      <c r="O461" s="173"/>
      <c r="P461" s="174"/>
      <c r="Q461" s="174"/>
      <c r="R461" s="175"/>
      <c r="S461" s="3"/>
      <c r="T461" s="3"/>
      <c r="U461" s="3"/>
      <c r="V461" s="3"/>
    </row>
    <row r="462" spans="1:22" s="4" customFormat="1" ht="12.75" x14ac:dyDescent="0.2">
      <c r="A462" s="55"/>
      <c r="B462" s="10"/>
      <c r="C462" s="10" t="s">
        <v>370</v>
      </c>
      <c r="D462" s="10"/>
      <c r="E462" s="10" t="s">
        <v>103</v>
      </c>
      <c r="F462" s="180">
        <v>7</v>
      </c>
      <c r="G462" s="180"/>
      <c r="H462" s="279"/>
      <c r="I462" s="279"/>
      <c r="J462" s="3"/>
      <c r="K462" s="10"/>
      <c r="L462" s="10"/>
      <c r="M462" s="10"/>
      <c r="N462" s="3"/>
      <c r="O462" s="173"/>
      <c r="P462" s="174"/>
      <c r="Q462" s="174"/>
      <c r="R462" s="175"/>
      <c r="S462" s="3"/>
      <c r="T462" s="3"/>
      <c r="U462" s="3"/>
      <c r="V462" s="3"/>
    </row>
    <row r="463" spans="1:22" s="4" customFormat="1" ht="12.75" x14ac:dyDescent="0.2">
      <c r="A463" s="55"/>
      <c r="B463" s="10"/>
      <c r="C463" s="10" t="s">
        <v>371</v>
      </c>
      <c r="D463" s="10"/>
      <c r="E463" s="10" t="s">
        <v>372</v>
      </c>
      <c r="F463" s="180">
        <v>12</v>
      </c>
      <c r="G463" s="180"/>
      <c r="H463" s="279"/>
      <c r="I463" s="279"/>
      <c r="J463" s="3"/>
      <c r="K463" s="10"/>
      <c r="L463" s="10"/>
      <c r="M463" s="10"/>
      <c r="N463" s="3"/>
      <c r="O463" s="173"/>
      <c r="P463" s="174"/>
      <c r="Q463" s="174"/>
      <c r="R463" s="175"/>
      <c r="S463" s="3"/>
      <c r="T463" s="3"/>
      <c r="U463" s="3"/>
      <c r="V463" s="3"/>
    </row>
    <row r="464" spans="1:22" s="4" customFormat="1" ht="12.75" x14ac:dyDescent="0.2">
      <c r="A464" s="55"/>
      <c r="B464" s="10"/>
      <c r="C464" s="10" t="s">
        <v>373</v>
      </c>
      <c r="D464" s="10"/>
      <c r="E464" s="10" t="s">
        <v>103</v>
      </c>
      <c r="F464" s="180">
        <v>6</v>
      </c>
      <c r="G464" s="180"/>
      <c r="H464" s="279">
        <v>0</v>
      </c>
      <c r="I464" s="279"/>
      <c r="J464" s="3"/>
      <c r="K464" s="10"/>
      <c r="L464" s="10"/>
      <c r="M464" s="10"/>
      <c r="N464" s="3"/>
      <c r="O464" s="173"/>
      <c r="P464" s="174"/>
      <c r="Q464" s="174"/>
      <c r="R464" s="175"/>
      <c r="S464" s="3"/>
      <c r="T464" s="3"/>
      <c r="U464" s="3"/>
      <c r="V464" s="3"/>
    </row>
    <row r="465" spans="1:22" s="4" customFormat="1" ht="12.75" x14ac:dyDescent="0.2">
      <c r="A465" s="55"/>
      <c r="B465" s="10"/>
      <c r="C465" s="10" t="s">
        <v>374</v>
      </c>
      <c r="D465" s="10"/>
      <c r="E465" s="10" t="s">
        <v>210</v>
      </c>
      <c r="F465" s="180">
        <v>6</v>
      </c>
      <c r="G465" s="180"/>
      <c r="H465" s="279">
        <v>0</v>
      </c>
      <c r="I465" s="279"/>
      <c r="J465" s="3"/>
      <c r="K465" s="10"/>
      <c r="L465" s="10"/>
      <c r="M465" s="10"/>
      <c r="N465" s="3"/>
      <c r="O465" s="173"/>
      <c r="P465" s="174"/>
      <c r="Q465" s="174"/>
      <c r="R465" s="175"/>
      <c r="S465" s="3"/>
      <c r="T465" s="3"/>
      <c r="U465" s="3"/>
      <c r="V465" s="3"/>
    </row>
    <row r="466" spans="1:22" s="4" customFormat="1" ht="12.75" x14ac:dyDescent="0.2">
      <c r="A466" s="55"/>
      <c r="B466" s="10"/>
      <c r="C466" s="10" t="s">
        <v>375</v>
      </c>
      <c r="D466" s="10"/>
      <c r="E466" s="10" t="s">
        <v>301</v>
      </c>
      <c r="F466" s="180">
        <v>48</v>
      </c>
      <c r="G466" s="180"/>
      <c r="H466" s="279">
        <v>0</v>
      </c>
      <c r="I466" s="279"/>
      <c r="J466" s="3"/>
      <c r="K466" s="10"/>
      <c r="L466" s="10"/>
      <c r="M466" s="10"/>
      <c r="N466" s="3"/>
      <c r="O466" s="173"/>
      <c r="P466" s="174"/>
      <c r="Q466" s="174"/>
      <c r="R466" s="175"/>
      <c r="S466" s="3"/>
      <c r="T466" s="3"/>
      <c r="U466" s="3"/>
      <c r="V466" s="3"/>
    </row>
    <row r="467" spans="1:22" s="4" customFormat="1" ht="12.75" x14ac:dyDescent="0.2">
      <c r="A467" s="55"/>
      <c r="B467" s="10"/>
      <c r="C467" s="10" t="s">
        <v>375</v>
      </c>
      <c r="D467" s="10"/>
      <c r="E467" s="10" t="s">
        <v>286</v>
      </c>
      <c r="F467" s="180">
        <v>1</v>
      </c>
      <c r="G467" s="180"/>
      <c r="H467" s="279"/>
      <c r="I467" s="279"/>
      <c r="J467" s="3"/>
      <c r="K467" s="10"/>
      <c r="L467" s="10"/>
      <c r="M467" s="10"/>
      <c r="N467" s="3"/>
      <c r="O467" s="173"/>
      <c r="P467" s="174"/>
      <c r="Q467" s="174"/>
      <c r="R467" s="175"/>
      <c r="S467" s="3"/>
      <c r="T467" s="3"/>
      <c r="U467" s="3"/>
      <c r="V467" s="3"/>
    </row>
    <row r="468" spans="1:22" s="4" customFormat="1" ht="12.75" x14ac:dyDescent="0.2">
      <c r="A468" s="55"/>
      <c r="B468" s="10"/>
      <c r="C468" s="10" t="s">
        <v>376</v>
      </c>
      <c r="D468" s="10"/>
      <c r="E468" s="10" t="s">
        <v>276</v>
      </c>
      <c r="F468" s="180">
        <v>1</v>
      </c>
      <c r="G468" s="180"/>
      <c r="H468" s="279"/>
      <c r="I468" s="279"/>
      <c r="J468" s="3"/>
      <c r="K468" s="10"/>
      <c r="L468" s="10"/>
      <c r="M468" s="10"/>
      <c r="N468" s="3"/>
      <c r="O468" s="173"/>
      <c r="P468" s="174"/>
      <c r="Q468" s="174"/>
      <c r="R468" s="175"/>
      <c r="S468" s="3"/>
      <c r="T468" s="3"/>
      <c r="U468" s="3"/>
      <c r="V468" s="3"/>
    </row>
    <row r="469" spans="1:22" s="4" customFormat="1" ht="12.75" x14ac:dyDescent="0.2">
      <c r="A469" s="55"/>
      <c r="B469" s="10"/>
      <c r="C469" s="10" t="s">
        <v>376</v>
      </c>
      <c r="D469" s="10"/>
      <c r="E469" s="10" t="s">
        <v>104</v>
      </c>
      <c r="F469" s="180">
        <v>204</v>
      </c>
      <c r="G469" s="180">
        <v>7</v>
      </c>
      <c r="H469" s="279">
        <v>3</v>
      </c>
      <c r="I469" s="279">
        <v>0.33333333333333298</v>
      </c>
      <c r="J469" s="3"/>
      <c r="K469" s="10"/>
      <c r="L469" s="10"/>
      <c r="M469" s="10"/>
      <c r="N469" s="3"/>
      <c r="O469" s="173"/>
      <c r="P469" s="174"/>
      <c r="Q469" s="174"/>
      <c r="R469" s="175"/>
      <c r="S469" s="3"/>
      <c r="T469" s="3"/>
      <c r="U469" s="3"/>
      <c r="V469" s="3"/>
    </row>
    <row r="470" spans="1:22" s="4" customFormat="1" ht="12.75" x14ac:dyDescent="0.2">
      <c r="A470" s="55"/>
      <c r="B470" s="10"/>
      <c r="C470" s="10" t="s">
        <v>378</v>
      </c>
      <c r="D470" s="10"/>
      <c r="E470" s="10" t="s">
        <v>163</v>
      </c>
      <c r="F470" s="180">
        <v>14</v>
      </c>
      <c r="G470" s="180"/>
      <c r="H470" s="279">
        <v>0</v>
      </c>
      <c r="I470" s="279"/>
      <c r="J470" s="3"/>
      <c r="K470" s="10"/>
      <c r="L470" s="10"/>
      <c r="M470" s="10"/>
      <c r="N470" s="3"/>
      <c r="O470" s="173"/>
      <c r="P470" s="174"/>
      <c r="Q470" s="174"/>
      <c r="R470" s="175"/>
      <c r="S470" s="3"/>
      <c r="T470" s="3"/>
      <c r="U470" s="3"/>
      <c r="V470" s="3"/>
    </row>
    <row r="471" spans="1:22" s="4" customFormat="1" ht="12.75" x14ac:dyDescent="0.2">
      <c r="A471" s="55"/>
      <c r="B471" s="10"/>
      <c r="C471" s="10" t="s">
        <v>379</v>
      </c>
      <c r="D471" s="10"/>
      <c r="E471" s="10" t="s">
        <v>380</v>
      </c>
      <c r="F471" s="180">
        <v>166</v>
      </c>
      <c r="G471" s="180">
        <v>3</v>
      </c>
      <c r="H471" s="279">
        <v>4</v>
      </c>
      <c r="I471" s="279">
        <v>1.75</v>
      </c>
      <c r="J471" s="3"/>
      <c r="K471" s="10"/>
      <c r="L471" s="10"/>
      <c r="M471" s="10"/>
      <c r="N471" s="3"/>
      <c r="O471" s="173"/>
      <c r="P471" s="174"/>
      <c r="Q471" s="174"/>
      <c r="R471" s="175"/>
      <c r="S471" s="3"/>
      <c r="T471" s="3"/>
      <c r="U471" s="3"/>
      <c r="V471" s="3"/>
    </row>
    <row r="472" spans="1:22" s="4" customFormat="1" ht="12.75" x14ac:dyDescent="0.2">
      <c r="A472" s="55"/>
      <c r="B472" s="10"/>
      <c r="C472" s="10" t="s">
        <v>379</v>
      </c>
      <c r="D472" s="10"/>
      <c r="E472" s="10" t="s">
        <v>381</v>
      </c>
      <c r="F472" s="180">
        <v>1</v>
      </c>
      <c r="G472" s="180"/>
      <c r="H472" s="279"/>
      <c r="I472" s="279"/>
      <c r="J472" s="3"/>
      <c r="K472" s="10"/>
      <c r="L472" s="10"/>
      <c r="M472" s="10"/>
      <c r="N472" s="3"/>
      <c r="O472" s="173"/>
      <c r="P472" s="174"/>
      <c r="Q472" s="174"/>
      <c r="R472" s="175"/>
      <c r="S472" s="3"/>
      <c r="T472" s="3"/>
      <c r="U472" s="3"/>
      <c r="V472" s="3"/>
    </row>
    <row r="473" spans="1:22" s="4" customFormat="1" ht="12.75" x14ac:dyDescent="0.2">
      <c r="A473" s="55"/>
      <c r="B473" s="10"/>
      <c r="C473" s="10" t="s">
        <v>662</v>
      </c>
      <c r="D473" s="10"/>
      <c r="E473" s="10" t="s">
        <v>83</v>
      </c>
      <c r="F473" s="180">
        <v>2</v>
      </c>
      <c r="G473" s="180"/>
      <c r="H473" s="279"/>
      <c r="I473" s="279"/>
      <c r="J473" s="3"/>
      <c r="K473" s="10"/>
      <c r="L473" s="10"/>
      <c r="M473" s="10"/>
      <c r="N473" s="3"/>
      <c r="O473" s="173"/>
      <c r="P473" s="174"/>
      <c r="Q473" s="174"/>
      <c r="R473" s="175"/>
      <c r="S473" s="3"/>
      <c r="T473" s="3"/>
      <c r="U473" s="3"/>
      <c r="V473" s="3"/>
    </row>
    <row r="474" spans="1:22" s="4" customFormat="1" ht="12.75" x14ac:dyDescent="0.2">
      <c r="A474" s="55"/>
      <c r="B474" s="10"/>
      <c r="C474" s="10" t="s">
        <v>382</v>
      </c>
      <c r="D474" s="10"/>
      <c r="E474" s="10" t="s">
        <v>83</v>
      </c>
      <c r="F474" s="180">
        <v>51</v>
      </c>
      <c r="G474" s="180"/>
      <c r="H474" s="279">
        <v>0</v>
      </c>
      <c r="I474" s="279"/>
      <c r="J474" s="3"/>
      <c r="K474" s="10"/>
      <c r="L474" s="10"/>
      <c r="M474" s="10"/>
      <c r="N474" s="3"/>
      <c r="O474" s="173"/>
      <c r="P474" s="174"/>
      <c r="Q474" s="174"/>
      <c r="R474" s="175"/>
      <c r="S474" s="3"/>
      <c r="T474" s="3"/>
      <c r="U474" s="3"/>
      <c r="V474" s="3"/>
    </row>
    <row r="475" spans="1:22" s="4" customFormat="1" ht="12.75" x14ac:dyDescent="0.2">
      <c r="A475" s="55"/>
      <c r="B475" s="10"/>
      <c r="C475" s="10" t="s">
        <v>385</v>
      </c>
      <c r="D475" s="10"/>
      <c r="E475" s="10" t="s">
        <v>186</v>
      </c>
      <c r="F475" s="180">
        <v>74</v>
      </c>
      <c r="G475" s="180">
        <v>1</v>
      </c>
      <c r="H475" s="279">
        <v>1</v>
      </c>
      <c r="I475" s="279">
        <v>1</v>
      </c>
      <c r="J475" s="3"/>
      <c r="K475" s="10"/>
      <c r="L475" s="10"/>
      <c r="M475" s="10"/>
      <c r="N475" s="3"/>
      <c r="O475" s="173"/>
      <c r="P475" s="174"/>
      <c r="Q475" s="174"/>
      <c r="R475" s="175"/>
      <c r="S475" s="3"/>
      <c r="T475" s="3"/>
      <c r="U475" s="3"/>
      <c r="V475" s="3"/>
    </row>
    <row r="476" spans="1:22" s="4" customFormat="1" ht="12.75" x14ac:dyDescent="0.2">
      <c r="A476" s="55"/>
      <c r="B476" s="10"/>
      <c r="C476" s="10" t="s">
        <v>387</v>
      </c>
      <c r="D476" s="10"/>
      <c r="E476" s="10" t="s">
        <v>123</v>
      </c>
      <c r="F476" s="180">
        <v>29</v>
      </c>
      <c r="G476" s="180"/>
      <c r="H476" s="279">
        <v>0</v>
      </c>
      <c r="I476" s="279"/>
      <c r="J476" s="3"/>
      <c r="K476" s="10"/>
      <c r="L476" s="10"/>
      <c r="M476" s="10"/>
      <c r="N476" s="3"/>
      <c r="O476" s="173"/>
      <c r="P476" s="174"/>
      <c r="Q476" s="174"/>
      <c r="R476" s="175"/>
      <c r="S476" s="3"/>
      <c r="T476" s="3"/>
      <c r="U476" s="3"/>
      <c r="V476" s="3"/>
    </row>
    <row r="477" spans="1:22" s="4" customFormat="1" ht="12.75" x14ac:dyDescent="0.2">
      <c r="A477" s="55"/>
      <c r="B477" s="10"/>
      <c r="C477" s="10" t="s">
        <v>389</v>
      </c>
      <c r="D477" s="10"/>
      <c r="E477" s="10" t="s">
        <v>109</v>
      </c>
      <c r="F477" s="180">
        <v>1</v>
      </c>
      <c r="G477" s="180"/>
      <c r="H477" s="279"/>
      <c r="I477" s="279"/>
      <c r="J477" s="3"/>
      <c r="K477" s="10"/>
      <c r="L477" s="10"/>
      <c r="M477" s="10"/>
      <c r="N477" s="3"/>
      <c r="O477" s="173"/>
      <c r="P477" s="174"/>
      <c r="Q477" s="174"/>
      <c r="R477" s="175"/>
      <c r="S477" s="3"/>
      <c r="T477" s="3"/>
      <c r="U477" s="3"/>
      <c r="V477" s="3"/>
    </row>
    <row r="478" spans="1:22" s="4" customFormat="1" ht="12.75" x14ac:dyDescent="0.2">
      <c r="A478" s="55"/>
      <c r="B478" s="10"/>
      <c r="C478" s="10" t="s">
        <v>392</v>
      </c>
      <c r="D478" s="10"/>
      <c r="E478" s="10" t="s">
        <v>393</v>
      </c>
      <c r="F478" s="180">
        <v>6</v>
      </c>
      <c r="G478" s="180"/>
      <c r="H478" s="279"/>
      <c r="I478" s="279"/>
      <c r="J478" s="3"/>
      <c r="K478" s="10"/>
      <c r="L478" s="10"/>
      <c r="M478" s="10"/>
      <c r="N478" s="3"/>
      <c r="O478" s="173"/>
      <c r="P478" s="174"/>
      <c r="Q478" s="174"/>
      <c r="R478" s="175"/>
      <c r="S478" s="3"/>
      <c r="T478" s="3"/>
      <c r="U478" s="3"/>
      <c r="V478" s="3"/>
    </row>
    <row r="479" spans="1:22" s="4" customFormat="1" ht="12.75" x14ac:dyDescent="0.2">
      <c r="A479" s="55"/>
      <c r="B479" s="10"/>
      <c r="C479" s="10" t="s">
        <v>394</v>
      </c>
      <c r="D479" s="10"/>
      <c r="E479" s="10" t="s">
        <v>85</v>
      </c>
      <c r="F479" s="180">
        <v>10</v>
      </c>
      <c r="G479" s="180"/>
      <c r="H479" s="279"/>
      <c r="I479" s="279"/>
      <c r="J479" s="3"/>
      <c r="K479" s="10"/>
      <c r="L479" s="10"/>
      <c r="M479" s="10"/>
      <c r="N479" s="3"/>
      <c r="O479" s="173"/>
      <c r="P479" s="174"/>
      <c r="Q479" s="174"/>
      <c r="R479" s="175"/>
      <c r="S479" s="3"/>
      <c r="T479" s="3"/>
      <c r="U479" s="3"/>
      <c r="V479" s="3"/>
    </row>
    <row r="480" spans="1:22" s="4" customFormat="1" ht="12.75" x14ac:dyDescent="0.2">
      <c r="A480" s="55"/>
      <c r="B480" s="10"/>
      <c r="C480" s="10" t="s">
        <v>664</v>
      </c>
      <c r="D480" s="10"/>
      <c r="E480" s="10" t="s">
        <v>119</v>
      </c>
      <c r="F480" s="180">
        <v>2</v>
      </c>
      <c r="G480" s="180"/>
      <c r="H480" s="279"/>
      <c r="I480" s="279"/>
      <c r="J480" s="3"/>
      <c r="K480" s="10"/>
      <c r="L480" s="10"/>
      <c r="M480" s="10"/>
      <c r="N480" s="3"/>
      <c r="O480" s="173"/>
      <c r="P480" s="174"/>
      <c r="Q480" s="174"/>
      <c r="R480" s="175"/>
      <c r="S480" s="3"/>
      <c r="T480" s="3"/>
      <c r="U480" s="3"/>
      <c r="V480" s="3"/>
    </row>
    <row r="481" spans="1:22" s="4" customFormat="1" ht="12.75" x14ac:dyDescent="0.2">
      <c r="A481" s="55"/>
      <c r="B481" s="10"/>
      <c r="C481" s="10" t="s">
        <v>395</v>
      </c>
      <c r="D481" s="10"/>
      <c r="E481" s="10" t="s">
        <v>64</v>
      </c>
      <c r="F481" s="180">
        <v>1</v>
      </c>
      <c r="G481" s="180"/>
      <c r="H481" s="279"/>
      <c r="I481" s="279"/>
      <c r="J481" s="3"/>
      <c r="K481" s="10"/>
      <c r="L481" s="10"/>
      <c r="M481" s="10"/>
      <c r="N481" s="3"/>
      <c r="O481" s="173"/>
      <c r="P481" s="174"/>
      <c r="Q481" s="174"/>
      <c r="R481" s="175"/>
      <c r="S481" s="3"/>
      <c r="T481" s="3"/>
      <c r="U481" s="3"/>
      <c r="V481" s="3"/>
    </row>
    <row r="482" spans="1:22" s="4" customFormat="1" ht="12.75" x14ac:dyDescent="0.2">
      <c r="A482" s="55"/>
      <c r="B482" s="10"/>
      <c r="C482" s="10" t="s">
        <v>395</v>
      </c>
      <c r="D482" s="10"/>
      <c r="E482" s="10" t="s">
        <v>119</v>
      </c>
      <c r="F482" s="180">
        <v>566</v>
      </c>
      <c r="G482" s="180">
        <v>13</v>
      </c>
      <c r="H482" s="279">
        <v>9</v>
      </c>
      <c r="I482" s="279">
        <v>1.2222222222222201</v>
      </c>
      <c r="J482" s="3"/>
      <c r="K482" s="10"/>
      <c r="L482" s="10"/>
      <c r="M482" s="10"/>
      <c r="N482" s="3"/>
      <c r="O482" s="173"/>
      <c r="P482" s="174"/>
      <c r="Q482" s="174"/>
      <c r="R482" s="175"/>
      <c r="S482" s="3"/>
      <c r="T482" s="3"/>
      <c r="U482" s="3"/>
      <c r="V482" s="3"/>
    </row>
    <row r="483" spans="1:22" s="4" customFormat="1" ht="12.75" x14ac:dyDescent="0.2">
      <c r="A483" s="55"/>
      <c r="B483" s="10"/>
      <c r="C483" s="10" t="s">
        <v>396</v>
      </c>
      <c r="D483" s="10"/>
      <c r="E483" s="10" t="s">
        <v>96</v>
      </c>
      <c r="F483" s="180">
        <v>15</v>
      </c>
      <c r="G483" s="180"/>
      <c r="H483" s="279">
        <v>0</v>
      </c>
      <c r="I483" s="279"/>
      <c r="J483" s="3"/>
      <c r="K483" s="10"/>
      <c r="L483" s="10"/>
      <c r="M483" s="10"/>
      <c r="N483" s="3"/>
      <c r="O483" s="173"/>
      <c r="P483" s="174"/>
      <c r="Q483" s="174"/>
      <c r="R483" s="175"/>
      <c r="S483" s="3"/>
      <c r="T483" s="3"/>
      <c r="U483" s="3"/>
      <c r="V483" s="3"/>
    </row>
    <row r="484" spans="1:22" s="4" customFormat="1" ht="12.75" x14ac:dyDescent="0.2">
      <c r="A484" s="55"/>
      <c r="B484" s="10"/>
      <c r="C484" s="10" t="s">
        <v>665</v>
      </c>
      <c r="D484" s="10"/>
      <c r="E484" s="10" t="s">
        <v>99</v>
      </c>
      <c r="F484" s="180">
        <v>3</v>
      </c>
      <c r="G484" s="180"/>
      <c r="H484" s="279"/>
      <c r="I484" s="279"/>
      <c r="J484" s="3"/>
      <c r="K484" s="10"/>
      <c r="L484" s="10"/>
      <c r="M484" s="10"/>
      <c r="N484" s="3"/>
      <c r="O484" s="173"/>
      <c r="P484" s="174"/>
      <c r="Q484" s="174"/>
      <c r="R484" s="175"/>
      <c r="S484" s="3"/>
      <c r="T484" s="3"/>
      <c r="U484" s="3"/>
      <c r="V484" s="3"/>
    </row>
    <row r="485" spans="1:22" s="4" customFormat="1" ht="12.75" x14ac:dyDescent="0.2">
      <c r="A485" s="55"/>
      <c r="B485" s="10"/>
      <c r="C485" s="10" t="s">
        <v>397</v>
      </c>
      <c r="D485" s="10"/>
      <c r="E485" s="10" t="s">
        <v>99</v>
      </c>
      <c r="F485" s="180">
        <v>1</v>
      </c>
      <c r="G485" s="180"/>
      <c r="H485" s="279"/>
      <c r="I485" s="279"/>
      <c r="J485" s="3"/>
      <c r="K485" s="10"/>
      <c r="L485" s="10"/>
      <c r="M485" s="10"/>
      <c r="N485" s="3"/>
      <c r="O485" s="173"/>
      <c r="P485" s="174"/>
      <c r="Q485" s="174"/>
      <c r="R485" s="175"/>
      <c r="S485" s="3"/>
      <c r="T485" s="3"/>
      <c r="U485" s="3"/>
      <c r="V485" s="3"/>
    </row>
    <row r="486" spans="1:22" s="4" customFormat="1" ht="12.75" x14ac:dyDescent="0.2">
      <c r="A486" s="55"/>
      <c r="B486" s="10"/>
      <c r="C486" s="10" t="s">
        <v>397</v>
      </c>
      <c r="D486" s="10"/>
      <c r="E486" s="10" t="s">
        <v>76</v>
      </c>
      <c r="F486" s="180">
        <v>145</v>
      </c>
      <c r="G486" s="180"/>
      <c r="H486" s="279">
        <v>0</v>
      </c>
      <c r="I486" s="279"/>
      <c r="J486" s="3"/>
      <c r="K486" s="10"/>
      <c r="L486" s="10"/>
      <c r="M486" s="10"/>
      <c r="N486" s="3"/>
      <c r="O486" s="173"/>
      <c r="P486" s="174"/>
      <c r="Q486" s="174"/>
      <c r="R486" s="175"/>
      <c r="S486" s="3"/>
      <c r="T486" s="3"/>
      <c r="U486" s="3"/>
      <c r="V486" s="3"/>
    </row>
    <row r="487" spans="1:22" s="4" customFormat="1" ht="12.75" x14ac:dyDescent="0.2">
      <c r="A487" s="55"/>
      <c r="B487" s="10"/>
      <c r="C487" s="10" t="s">
        <v>398</v>
      </c>
      <c r="D487" s="10"/>
      <c r="E487" s="10" t="s">
        <v>386</v>
      </c>
      <c r="F487" s="180">
        <v>40</v>
      </c>
      <c r="G487" s="180"/>
      <c r="H487" s="279">
        <v>0</v>
      </c>
      <c r="I487" s="279"/>
      <c r="J487" s="3"/>
      <c r="K487" s="10"/>
      <c r="L487" s="10"/>
      <c r="M487" s="10"/>
      <c r="N487" s="3"/>
      <c r="O487" s="173"/>
      <c r="P487" s="174"/>
      <c r="Q487" s="174"/>
      <c r="R487" s="175"/>
      <c r="S487" s="3"/>
      <c r="T487" s="3"/>
      <c r="U487" s="3"/>
      <c r="V487" s="3"/>
    </row>
    <row r="488" spans="1:22" s="4" customFormat="1" ht="12.75" x14ac:dyDescent="0.2">
      <c r="A488" s="55"/>
      <c r="B488" s="10"/>
      <c r="C488" s="10" t="s">
        <v>666</v>
      </c>
      <c r="D488" s="10"/>
      <c r="E488" s="10" t="s">
        <v>386</v>
      </c>
      <c r="F488" s="180">
        <v>2</v>
      </c>
      <c r="G488" s="180"/>
      <c r="H488" s="279"/>
      <c r="I488" s="279"/>
      <c r="J488" s="3"/>
      <c r="K488" s="10"/>
      <c r="L488" s="10"/>
      <c r="M488" s="10"/>
      <c r="N488" s="3"/>
      <c r="O488" s="173"/>
      <c r="P488" s="174"/>
      <c r="Q488" s="174"/>
      <c r="R488" s="175"/>
      <c r="S488" s="3"/>
      <c r="T488" s="3"/>
      <c r="U488" s="3"/>
      <c r="V488" s="3"/>
    </row>
    <row r="489" spans="1:22" s="4" customFormat="1" ht="12.75" x14ac:dyDescent="0.2">
      <c r="A489" s="55"/>
      <c r="B489" s="10"/>
      <c r="C489" s="10" t="s">
        <v>400</v>
      </c>
      <c r="D489" s="10"/>
      <c r="E489" s="10" t="s">
        <v>381</v>
      </c>
      <c r="F489" s="180">
        <v>22</v>
      </c>
      <c r="G489" s="180"/>
      <c r="H489" s="279"/>
      <c r="I489" s="279"/>
      <c r="J489" s="3"/>
      <c r="K489" s="10"/>
      <c r="L489" s="10"/>
      <c r="M489" s="10"/>
      <c r="N489" s="3"/>
      <c r="O489" s="173"/>
      <c r="P489" s="174"/>
      <c r="Q489" s="174"/>
      <c r="R489" s="175"/>
      <c r="S489" s="3"/>
      <c r="T489" s="3"/>
      <c r="U489" s="3"/>
      <c r="V489" s="3"/>
    </row>
    <row r="490" spans="1:22" s="4" customFormat="1" ht="12.75" x14ac:dyDescent="0.2">
      <c r="A490" s="55"/>
      <c r="B490" s="10"/>
      <c r="C490" s="10" t="s">
        <v>401</v>
      </c>
      <c r="D490" s="10"/>
      <c r="E490" s="10" t="s">
        <v>174</v>
      </c>
      <c r="F490" s="180">
        <v>821</v>
      </c>
      <c r="G490" s="180">
        <v>12</v>
      </c>
      <c r="H490" s="279">
        <v>10</v>
      </c>
      <c r="I490" s="279">
        <v>4.7777777777777803</v>
      </c>
      <c r="J490" s="3"/>
      <c r="K490" s="10"/>
      <c r="L490" s="10"/>
      <c r="M490" s="10"/>
      <c r="N490" s="3"/>
      <c r="O490" s="173"/>
      <c r="P490" s="174"/>
      <c r="Q490" s="174"/>
      <c r="R490" s="175"/>
      <c r="S490" s="3"/>
      <c r="T490" s="3"/>
      <c r="U490" s="3"/>
      <c r="V490" s="3"/>
    </row>
    <row r="491" spans="1:22" s="4" customFormat="1" ht="12.75" x14ac:dyDescent="0.2">
      <c r="A491" s="55"/>
      <c r="B491" s="10"/>
      <c r="C491" s="10" t="s">
        <v>403</v>
      </c>
      <c r="D491" s="10"/>
      <c r="E491" s="10" t="s">
        <v>391</v>
      </c>
      <c r="F491" s="180">
        <v>19</v>
      </c>
      <c r="G491" s="180"/>
      <c r="H491" s="279"/>
      <c r="I491" s="279"/>
      <c r="J491" s="3"/>
      <c r="K491" s="10"/>
      <c r="L491" s="10"/>
      <c r="M491" s="10"/>
      <c r="N491" s="3"/>
      <c r="O491" s="173"/>
      <c r="P491" s="174"/>
      <c r="Q491" s="174"/>
      <c r="R491" s="175"/>
      <c r="S491" s="3"/>
      <c r="T491" s="3"/>
      <c r="U491" s="3"/>
      <c r="V491" s="3"/>
    </row>
    <row r="492" spans="1:22" s="4" customFormat="1" ht="12.75" x14ac:dyDescent="0.2">
      <c r="A492" s="55"/>
      <c r="B492" s="10"/>
      <c r="C492" s="10" t="s">
        <v>405</v>
      </c>
      <c r="D492" s="10"/>
      <c r="E492" s="10" t="s">
        <v>154</v>
      </c>
      <c r="F492" s="180">
        <v>44</v>
      </c>
      <c r="G492" s="180"/>
      <c r="H492" s="279"/>
      <c r="I492" s="279"/>
      <c r="J492" s="3"/>
      <c r="K492" s="10"/>
      <c r="L492" s="10"/>
      <c r="M492" s="10"/>
      <c r="N492" s="3"/>
      <c r="O492" s="173"/>
      <c r="P492" s="174"/>
      <c r="Q492" s="174"/>
      <c r="R492" s="175"/>
      <c r="S492" s="3"/>
      <c r="T492" s="3"/>
      <c r="U492" s="3"/>
      <c r="V492" s="3"/>
    </row>
    <row r="493" spans="1:22" s="4" customFormat="1" ht="12.75" x14ac:dyDescent="0.2">
      <c r="A493" s="55"/>
      <c r="B493" s="10"/>
      <c r="C493" s="10" t="s">
        <v>406</v>
      </c>
      <c r="D493" s="10"/>
      <c r="E493" s="10" t="s">
        <v>407</v>
      </c>
      <c r="F493" s="180">
        <v>41</v>
      </c>
      <c r="G493" s="180"/>
      <c r="H493" s="279">
        <v>0</v>
      </c>
      <c r="I493" s="279"/>
      <c r="J493" s="3"/>
      <c r="K493" s="10"/>
      <c r="L493" s="10"/>
      <c r="M493" s="10"/>
      <c r="N493" s="3"/>
      <c r="O493" s="173"/>
      <c r="P493" s="174"/>
      <c r="Q493" s="174"/>
      <c r="R493" s="175"/>
      <c r="S493" s="3"/>
      <c r="T493" s="3"/>
      <c r="U493" s="3"/>
      <c r="V493" s="3"/>
    </row>
    <row r="494" spans="1:22" s="4" customFormat="1" ht="12.75" x14ac:dyDescent="0.2">
      <c r="A494" s="55"/>
      <c r="B494" s="10"/>
      <c r="C494" s="10" t="s">
        <v>409</v>
      </c>
      <c r="D494" s="10"/>
      <c r="E494" s="10" t="s">
        <v>92</v>
      </c>
      <c r="F494" s="180">
        <v>42</v>
      </c>
      <c r="G494" s="180"/>
      <c r="H494" s="279">
        <v>0</v>
      </c>
      <c r="I494" s="279"/>
      <c r="J494" s="3"/>
      <c r="K494" s="10"/>
      <c r="L494" s="10"/>
      <c r="M494" s="10"/>
      <c r="N494" s="3"/>
      <c r="O494" s="173"/>
      <c r="P494" s="174"/>
      <c r="Q494" s="174"/>
      <c r="R494" s="175"/>
      <c r="S494" s="3"/>
      <c r="T494" s="3"/>
      <c r="U494" s="3"/>
      <c r="V494" s="3"/>
    </row>
    <row r="495" spans="1:22" s="4" customFormat="1" ht="12.75" x14ac:dyDescent="0.2">
      <c r="A495" s="55"/>
      <c r="B495" s="10"/>
      <c r="C495" s="10" t="s">
        <v>410</v>
      </c>
      <c r="D495" s="10"/>
      <c r="E495" s="10" t="s">
        <v>62</v>
      </c>
      <c r="F495" s="180">
        <v>1</v>
      </c>
      <c r="G495" s="180"/>
      <c r="H495" s="279"/>
      <c r="I495" s="279"/>
      <c r="J495" s="3"/>
      <c r="K495" s="10"/>
      <c r="L495" s="10"/>
      <c r="M495" s="10"/>
      <c r="N495" s="3"/>
      <c r="O495" s="173"/>
      <c r="P495" s="174"/>
      <c r="Q495" s="174"/>
      <c r="R495" s="175"/>
      <c r="S495" s="3"/>
      <c r="T495" s="3"/>
      <c r="U495" s="3"/>
      <c r="V495" s="3"/>
    </row>
    <row r="496" spans="1:22" s="4" customFormat="1" ht="12.75" x14ac:dyDescent="0.2">
      <c r="A496" s="55"/>
      <c r="B496" s="10"/>
      <c r="C496" s="10" t="s">
        <v>411</v>
      </c>
      <c r="D496" s="10"/>
      <c r="E496" s="10" t="s">
        <v>412</v>
      </c>
      <c r="F496" s="180">
        <v>48</v>
      </c>
      <c r="G496" s="180"/>
      <c r="H496" s="279"/>
      <c r="I496" s="279"/>
      <c r="J496" s="3"/>
      <c r="K496" s="10"/>
      <c r="L496" s="10"/>
      <c r="M496" s="10"/>
      <c r="N496" s="3"/>
      <c r="O496" s="173"/>
      <c r="P496" s="174"/>
      <c r="Q496" s="174"/>
      <c r="R496" s="175"/>
      <c r="S496" s="3"/>
      <c r="T496" s="3"/>
      <c r="U496" s="3"/>
      <c r="V496" s="3"/>
    </row>
    <row r="497" spans="1:22" s="4" customFormat="1" ht="12.75" x14ac:dyDescent="0.2">
      <c r="A497" s="55"/>
      <c r="B497" s="10"/>
      <c r="C497" s="10" t="s">
        <v>413</v>
      </c>
      <c r="D497" s="10"/>
      <c r="E497" s="10" t="s">
        <v>322</v>
      </c>
      <c r="F497" s="180">
        <v>112</v>
      </c>
      <c r="G497" s="180"/>
      <c r="H497" s="279">
        <v>0</v>
      </c>
      <c r="I497" s="279"/>
      <c r="J497" s="3"/>
      <c r="K497" s="10"/>
      <c r="L497" s="10"/>
      <c r="M497" s="10"/>
      <c r="N497" s="3"/>
      <c r="O497" s="173"/>
      <c r="P497" s="174"/>
      <c r="Q497" s="174"/>
      <c r="R497" s="175"/>
      <c r="S497" s="3"/>
      <c r="T497" s="3"/>
      <c r="U497" s="3"/>
      <c r="V497" s="3"/>
    </row>
    <row r="498" spans="1:22" s="4" customFormat="1" ht="12.75" x14ac:dyDescent="0.2">
      <c r="A498" s="55"/>
      <c r="B498" s="10"/>
      <c r="C498" s="10" t="s">
        <v>694</v>
      </c>
      <c r="D498" s="10"/>
      <c r="E498" s="10" t="s">
        <v>108</v>
      </c>
      <c r="F498" s="180">
        <v>1</v>
      </c>
      <c r="G498" s="180"/>
      <c r="H498" s="279"/>
      <c r="I498" s="279"/>
      <c r="J498" s="3"/>
      <c r="K498" s="10"/>
      <c r="L498" s="10"/>
      <c r="M498" s="10"/>
      <c r="N498" s="3"/>
      <c r="O498" s="173"/>
      <c r="P498" s="174"/>
      <c r="Q498" s="174"/>
      <c r="R498" s="175"/>
      <c r="S498" s="3"/>
      <c r="T498" s="3"/>
      <c r="U498" s="3"/>
      <c r="V498" s="3"/>
    </row>
    <row r="499" spans="1:22" s="4" customFormat="1" ht="12.75" x14ac:dyDescent="0.2">
      <c r="A499" s="55"/>
      <c r="B499" s="10"/>
      <c r="C499" s="10" t="s">
        <v>667</v>
      </c>
      <c r="D499" s="10"/>
      <c r="E499" s="10" t="s">
        <v>108</v>
      </c>
      <c r="F499" s="180">
        <v>20</v>
      </c>
      <c r="G499" s="180"/>
      <c r="H499" s="279"/>
      <c r="I499" s="279"/>
      <c r="J499" s="3"/>
      <c r="K499" s="10"/>
      <c r="L499" s="10"/>
      <c r="M499" s="10"/>
      <c r="N499" s="3"/>
      <c r="O499" s="173"/>
      <c r="P499" s="174"/>
      <c r="Q499" s="174"/>
      <c r="R499" s="175"/>
      <c r="S499" s="3"/>
      <c r="T499" s="3"/>
      <c r="U499" s="3"/>
      <c r="V499" s="3"/>
    </row>
    <row r="500" spans="1:22" s="4" customFormat="1" ht="12.75" x14ac:dyDescent="0.2">
      <c r="A500" s="55"/>
      <c r="B500" s="10"/>
      <c r="C500" s="10" t="s">
        <v>415</v>
      </c>
      <c r="D500" s="10"/>
      <c r="E500" s="10" t="s">
        <v>78</v>
      </c>
      <c r="F500" s="180">
        <v>12</v>
      </c>
      <c r="G500" s="180"/>
      <c r="H500" s="279"/>
      <c r="I500" s="279"/>
      <c r="J500" s="3"/>
      <c r="K500" s="10"/>
      <c r="L500" s="10"/>
      <c r="M500" s="10"/>
      <c r="N500" s="3"/>
      <c r="O500" s="173"/>
      <c r="P500" s="174"/>
      <c r="Q500" s="174"/>
      <c r="R500" s="175"/>
      <c r="S500" s="3"/>
      <c r="T500" s="3"/>
      <c r="U500" s="3"/>
      <c r="V500" s="3"/>
    </row>
    <row r="501" spans="1:22" s="4" customFormat="1" ht="12.75" x14ac:dyDescent="0.2">
      <c r="A501" s="55"/>
      <c r="B501" s="10"/>
      <c r="C501" s="10" t="s">
        <v>417</v>
      </c>
      <c r="D501" s="10"/>
      <c r="E501" s="10" t="s">
        <v>109</v>
      </c>
      <c r="F501" s="180">
        <v>35</v>
      </c>
      <c r="G501" s="180">
        <v>3</v>
      </c>
      <c r="H501" s="279">
        <v>0</v>
      </c>
      <c r="I501" s="279"/>
      <c r="J501" s="3"/>
      <c r="K501" s="10"/>
      <c r="L501" s="10"/>
      <c r="M501" s="10"/>
      <c r="N501" s="3"/>
      <c r="O501" s="173"/>
      <c r="P501" s="174"/>
      <c r="Q501" s="174"/>
      <c r="R501" s="175"/>
      <c r="S501" s="3"/>
      <c r="T501" s="3"/>
      <c r="U501" s="3"/>
      <c r="V501" s="3"/>
    </row>
    <row r="502" spans="1:22" s="4" customFormat="1" ht="12.75" x14ac:dyDescent="0.2">
      <c r="A502" s="55"/>
      <c r="B502" s="10"/>
      <c r="C502" s="10" t="s">
        <v>418</v>
      </c>
      <c r="D502" s="10"/>
      <c r="E502" s="10" t="s">
        <v>286</v>
      </c>
      <c r="F502" s="180">
        <v>125</v>
      </c>
      <c r="G502" s="180">
        <v>3</v>
      </c>
      <c r="H502" s="279">
        <v>3</v>
      </c>
      <c r="I502" s="279">
        <v>2.3333333333333299</v>
      </c>
      <c r="J502" s="3"/>
      <c r="K502" s="10"/>
      <c r="L502" s="10"/>
      <c r="M502" s="10"/>
      <c r="N502" s="3"/>
      <c r="O502" s="173"/>
      <c r="P502" s="174"/>
      <c r="Q502" s="174"/>
      <c r="R502" s="175"/>
      <c r="S502" s="3"/>
      <c r="T502" s="3"/>
      <c r="U502" s="3"/>
      <c r="V502" s="3"/>
    </row>
    <row r="503" spans="1:22" s="4" customFormat="1" ht="12.75" x14ac:dyDescent="0.2">
      <c r="A503" s="55"/>
      <c r="B503" s="10"/>
      <c r="C503" s="10" t="s">
        <v>419</v>
      </c>
      <c r="D503" s="10"/>
      <c r="E503" s="10" t="s">
        <v>294</v>
      </c>
      <c r="F503" s="180">
        <v>14</v>
      </c>
      <c r="G503" s="180"/>
      <c r="H503" s="279">
        <v>0</v>
      </c>
      <c r="I503" s="279"/>
      <c r="J503" s="3"/>
      <c r="K503" s="10"/>
      <c r="L503" s="10"/>
      <c r="M503" s="10"/>
      <c r="N503" s="3"/>
      <c r="O503" s="173"/>
      <c r="P503" s="174"/>
      <c r="Q503" s="174"/>
      <c r="R503" s="175"/>
      <c r="S503" s="3"/>
      <c r="T503" s="3"/>
      <c r="U503" s="3"/>
      <c r="V503" s="3"/>
    </row>
    <row r="504" spans="1:22" s="4" customFormat="1" ht="12.75" x14ac:dyDescent="0.2">
      <c r="A504" s="55"/>
      <c r="B504" s="10"/>
      <c r="C504" s="10" t="s">
        <v>420</v>
      </c>
      <c r="D504" s="10"/>
      <c r="E504" s="10" t="s">
        <v>408</v>
      </c>
      <c r="F504" s="180">
        <v>44</v>
      </c>
      <c r="G504" s="180"/>
      <c r="H504" s="279"/>
      <c r="I504" s="279"/>
      <c r="J504" s="3"/>
      <c r="K504" s="10"/>
      <c r="L504" s="10"/>
      <c r="M504" s="10"/>
      <c r="N504" s="3"/>
      <c r="O504" s="173"/>
      <c r="P504" s="174"/>
      <c r="Q504" s="174"/>
      <c r="R504" s="175"/>
      <c r="S504" s="3"/>
      <c r="T504" s="3"/>
      <c r="U504" s="3"/>
      <c r="V504" s="3"/>
    </row>
    <row r="505" spans="1:22" s="4" customFormat="1" ht="12.75" x14ac:dyDescent="0.2">
      <c r="A505" s="55"/>
      <c r="B505" s="10"/>
      <c r="C505" s="10" t="s">
        <v>422</v>
      </c>
      <c r="D505" s="10"/>
      <c r="E505" s="10" t="s">
        <v>423</v>
      </c>
      <c r="F505" s="180">
        <v>14</v>
      </c>
      <c r="G505" s="180"/>
      <c r="H505" s="279">
        <v>0</v>
      </c>
      <c r="I505" s="279"/>
      <c r="J505" s="3"/>
      <c r="K505" s="10"/>
      <c r="L505" s="10"/>
      <c r="M505" s="10"/>
      <c r="N505" s="3"/>
      <c r="O505" s="173"/>
      <c r="P505" s="174"/>
      <c r="Q505" s="174"/>
      <c r="R505" s="175"/>
      <c r="S505" s="3"/>
      <c r="T505" s="3"/>
      <c r="U505" s="3"/>
      <c r="V505" s="3"/>
    </row>
    <row r="506" spans="1:22" s="4" customFormat="1" ht="12.75" x14ac:dyDescent="0.2">
      <c r="A506" s="55"/>
      <c r="B506" s="10"/>
      <c r="C506" s="10" t="s">
        <v>424</v>
      </c>
      <c r="D506" s="10"/>
      <c r="E506" s="10" t="s">
        <v>103</v>
      </c>
      <c r="F506" s="180">
        <v>1</v>
      </c>
      <c r="G506" s="180"/>
      <c r="H506" s="279"/>
      <c r="I506" s="279"/>
      <c r="J506" s="3"/>
      <c r="K506" s="10"/>
      <c r="L506" s="10"/>
      <c r="M506" s="10"/>
      <c r="N506" s="3"/>
      <c r="O506" s="173"/>
      <c r="P506" s="174"/>
      <c r="Q506" s="174"/>
      <c r="R506" s="175"/>
      <c r="S506" s="3"/>
      <c r="T506" s="3"/>
      <c r="U506" s="3"/>
      <c r="V506" s="3"/>
    </row>
    <row r="507" spans="1:22" s="4" customFormat="1" ht="12.75" x14ac:dyDescent="0.2">
      <c r="A507" s="55"/>
      <c r="B507" s="10"/>
      <c r="C507" s="10" t="s">
        <v>426</v>
      </c>
      <c r="D507" s="10"/>
      <c r="E507" s="10" t="s">
        <v>63</v>
      </c>
      <c r="F507" s="180">
        <v>2</v>
      </c>
      <c r="G507" s="180"/>
      <c r="H507" s="279"/>
      <c r="I507" s="279"/>
      <c r="J507" s="3"/>
      <c r="K507" s="10"/>
      <c r="L507" s="10"/>
      <c r="M507" s="10"/>
      <c r="N507" s="3"/>
      <c r="O507" s="173"/>
      <c r="P507" s="174"/>
      <c r="Q507" s="174"/>
      <c r="R507" s="175"/>
      <c r="S507" s="3"/>
      <c r="T507" s="3"/>
      <c r="U507" s="3"/>
      <c r="V507" s="3"/>
    </row>
    <row r="508" spans="1:22" s="4" customFormat="1" ht="12.75" x14ac:dyDescent="0.2">
      <c r="A508" s="55"/>
      <c r="B508" s="10"/>
      <c r="C508" s="10" t="s">
        <v>428</v>
      </c>
      <c r="D508" s="10"/>
      <c r="E508" s="10" t="s">
        <v>166</v>
      </c>
      <c r="F508" s="180">
        <v>7</v>
      </c>
      <c r="G508" s="180"/>
      <c r="H508" s="279"/>
      <c r="I508" s="279"/>
      <c r="J508" s="3"/>
      <c r="K508" s="10"/>
      <c r="L508" s="10"/>
      <c r="M508" s="10"/>
      <c r="N508" s="3"/>
      <c r="O508" s="173"/>
      <c r="P508" s="174"/>
      <c r="Q508" s="174"/>
      <c r="R508" s="175"/>
      <c r="S508" s="3"/>
      <c r="T508" s="3"/>
      <c r="U508" s="3"/>
      <c r="V508" s="3"/>
    </row>
    <row r="509" spans="1:22" s="4" customFormat="1" ht="12.75" x14ac:dyDescent="0.2">
      <c r="A509" s="55"/>
      <c r="B509" s="10"/>
      <c r="C509" s="10" t="s">
        <v>430</v>
      </c>
      <c r="D509" s="10"/>
      <c r="E509" s="10" t="s">
        <v>366</v>
      </c>
      <c r="F509" s="180">
        <v>88</v>
      </c>
      <c r="G509" s="180">
        <v>1</v>
      </c>
      <c r="H509" s="279">
        <v>1</v>
      </c>
      <c r="I509" s="279">
        <v>0</v>
      </c>
      <c r="J509" s="3"/>
      <c r="K509" s="10"/>
      <c r="L509" s="10"/>
      <c r="M509" s="10"/>
      <c r="N509" s="3"/>
      <c r="O509" s="173"/>
      <c r="P509" s="174"/>
      <c r="Q509" s="174"/>
      <c r="R509" s="175"/>
      <c r="S509" s="3"/>
      <c r="T509" s="3"/>
      <c r="U509" s="3"/>
      <c r="V509" s="3"/>
    </row>
    <row r="510" spans="1:22" s="4" customFormat="1" ht="12.75" x14ac:dyDescent="0.2">
      <c r="A510" s="55"/>
      <c r="B510" s="10"/>
      <c r="C510" s="10" t="s">
        <v>695</v>
      </c>
      <c r="D510" s="10"/>
      <c r="E510" s="10" t="s">
        <v>695</v>
      </c>
      <c r="F510" s="180">
        <v>2</v>
      </c>
      <c r="G510" s="180"/>
      <c r="H510" s="279"/>
      <c r="I510" s="279"/>
      <c r="J510" s="3"/>
      <c r="K510" s="10"/>
      <c r="L510" s="10"/>
      <c r="M510" s="10"/>
      <c r="N510" s="3"/>
      <c r="O510" s="173"/>
      <c r="P510" s="174"/>
      <c r="Q510" s="174"/>
      <c r="R510" s="175"/>
      <c r="S510" s="3"/>
      <c r="T510" s="3"/>
      <c r="U510" s="3"/>
      <c r="V510" s="3"/>
    </row>
    <row r="511" spans="1:22" s="4" customFormat="1" ht="12.75" x14ac:dyDescent="0.2">
      <c r="A511" s="55"/>
      <c r="B511" s="10"/>
      <c r="C511" s="10" t="s">
        <v>434</v>
      </c>
      <c r="D511" s="10"/>
      <c r="E511" s="10" t="s">
        <v>388</v>
      </c>
      <c r="F511" s="180">
        <v>101</v>
      </c>
      <c r="G511" s="180"/>
      <c r="H511" s="279">
        <v>0</v>
      </c>
      <c r="I511" s="279"/>
      <c r="J511" s="3"/>
      <c r="K511" s="10"/>
      <c r="L511" s="10"/>
      <c r="M511" s="10"/>
      <c r="N511" s="3"/>
      <c r="O511" s="173"/>
      <c r="P511" s="174"/>
      <c r="Q511" s="174"/>
      <c r="R511" s="175"/>
      <c r="S511" s="3"/>
      <c r="T511" s="3"/>
      <c r="U511" s="3"/>
      <c r="V511" s="3"/>
    </row>
    <row r="512" spans="1:22" s="4" customFormat="1" ht="12.75" x14ac:dyDescent="0.2">
      <c r="A512" s="55"/>
      <c r="B512" s="10"/>
      <c r="C512" s="10" t="s">
        <v>436</v>
      </c>
      <c r="D512" s="10"/>
      <c r="E512" s="10" t="s">
        <v>223</v>
      </c>
      <c r="F512" s="180">
        <v>24</v>
      </c>
      <c r="G512" s="180"/>
      <c r="H512" s="279">
        <v>0</v>
      </c>
      <c r="I512" s="279"/>
      <c r="J512" s="3"/>
      <c r="K512" s="10"/>
      <c r="L512" s="10"/>
      <c r="M512" s="10"/>
      <c r="N512" s="3"/>
      <c r="O512" s="173"/>
      <c r="P512" s="174"/>
      <c r="Q512" s="174"/>
      <c r="R512" s="175"/>
      <c r="S512" s="3"/>
      <c r="T512" s="3"/>
      <c r="U512" s="3"/>
      <c r="V512" s="3"/>
    </row>
    <row r="513" spans="1:22" s="4" customFormat="1" ht="12.75" x14ac:dyDescent="0.2">
      <c r="A513" s="55"/>
      <c r="B513" s="10"/>
      <c r="C513" s="10" t="s">
        <v>437</v>
      </c>
      <c r="D513" s="10"/>
      <c r="E513" s="10" t="s">
        <v>291</v>
      </c>
      <c r="F513" s="180">
        <v>17</v>
      </c>
      <c r="G513" s="180"/>
      <c r="H513" s="279"/>
      <c r="I513" s="279"/>
      <c r="J513" s="3"/>
      <c r="K513" s="10"/>
      <c r="L513" s="10"/>
      <c r="M513" s="10"/>
      <c r="N513" s="3"/>
      <c r="O513" s="173"/>
      <c r="P513" s="174"/>
      <c r="Q513" s="174"/>
      <c r="R513" s="175"/>
      <c r="S513" s="3"/>
      <c r="T513" s="3"/>
      <c r="U513" s="3"/>
      <c r="V513" s="3"/>
    </row>
    <row r="514" spans="1:22" s="4" customFormat="1" ht="12.75" x14ac:dyDescent="0.2">
      <c r="A514" s="55"/>
      <c r="B514" s="10"/>
      <c r="C514" s="10" t="s">
        <v>442</v>
      </c>
      <c r="D514" s="10"/>
      <c r="E514" s="10" t="s">
        <v>123</v>
      </c>
      <c r="F514" s="180">
        <v>16</v>
      </c>
      <c r="G514" s="180">
        <v>1</v>
      </c>
      <c r="H514" s="279">
        <v>1</v>
      </c>
      <c r="I514" s="279">
        <v>0</v>
      </c>
      <c r="J514" s="3"/>
      <c r="K514" s="10"/>
      <c r="L514" s="10"/>
      <c r="M514" s="10"/>
      <c r="N514" s="3"/>
      <c r="O514" s="173"/>
      <c r="P514" s="174"/>
      <c r="Q514" s="174"/>
      <c r="R514" s="175"/>
      <c r="S514" s="3"/>
      <c r="T514" s="3"/>
      <c r="U514" s="3"/>
      <c r="V514" s="3"/>
    </row>
    <row r="515" spans="1:22" s="4" customFormat="1" ht="12.75" x14ac:dyDescent="0.2">
      <c r="A515" s="55"/>
      <c r="B515" s="10"/>
      <c r="C515" s="10" t="s">
        <v>443</v>
      </c>
      <c r="D515" s="10"/>
      <c r="E515" s="10" t="s">
        <v>108</v>
      </c>
      <c r="F515" s="180">
        <v>33</v>
      </c>
      <c r="G515" s="180">
        <v>2</v>
      </c>
      <c r="H515" s="279">
        <v>0</v>
      </c>
      <c r="I515" s="279"/>
      <c r="J515" s="3"/>
      <c r="K515" s="10"/>
      <c r="L515" s="10"/>
      <c r="M515" s="10"/>
      <c r="N515" s="3"/>
      <c r="O515" s="173"/>
      <c r="P515" s="174"/>
      <c r="Q515" s="174"/>
      <c r="R515" s="175"/>
      <c r="S515" s="3"/>
      <c r="T515" s="3"/>
      <c r="U515" s="3"/>
      <c r="V515" s="3"/>
    </row>
    <row r="516" spans="1:22" s="4" customFormat="1" ht="12.75" x14ac:dyDescent="0.2">
      <c r="A516" s="55"/>
      <c r="B516" s="10"/>
      <c r="C516" s="10" t="s">
        <v>445</v>
      </c>
      <c r="D516" s="10"/>
      <c r="E516" s="10" t="s">
        <v>446</v>
      </c>
      <c r="F516" s="180">
        <v>262</v>
      </c>
      <c r="G516" s="180">
        <v>3</v>
      </c>
      <c r="H516" s="279">
        <v>3</v>
      </c>
      <c r="I516" s="279">
        <v>0.33333333333333298</v>
      </c>
      <c r="J516" s="3"/>
      <c r="K516" s="10"/>
      <c r="L516" s="10"/>
      <c r="M516" s="10"/>
      <c r="N516" s="3"/>
      <c r="O516" s="173"/>
      <c r="P516" s="174"/>
      <c r="Q516" s="174"/>
      <c r="R516" s="175"/>
      <c r="S516" s="3"/>
      <c r="T516" s="3"/>
      <c r="U516" s="3"/>
      <c r="V516" s="3"/>
    </row>
    <row r="517" spans="1:22" s="4" customFormat="1" ht="12.75" x14ac:dyDescent="0.2">
      <c r="A517" s="55"/>
      <c r="B517" s="10"/>
      <c r="C517" s="10" t="s">
        <v>447</v>
      </c>
      <c r="D517" s="10"/>
      <c r="E517" s="10" t="s">
        <v>448</v>
      </c>
      <c r="F517" s="180">
        <v>23</v>
      </c>
      <c r="G517" s="180"/>
      <c r="H517" s="279"/>
      <c r="I517" s="279"/>
      <c r="J517" s="3"/>
      <c r="K517" s="10"/>
      <c r="L517" s="10"/>
      <c r="M517" s="10"/>
      <c r="N517" s="3"/>
      <c r="O517" s="173"/>
      <c r="P517" s="174"/>
      <c r="Q517" s="174"/>
      <c r="R517" s="175"/>
      <c r="S517" s="3"/>
      <c r="T517" s="3"/>
      <c r="U517" s="3"/>
      <c r="V517" s="3"/>
    </row>
    <row r="518" spans="1:22" s="4" customFormat="1" ht="12.75" x14ac:dyDescent="0.2">
      <c r="A518" s="55"/>
      <c r="B518" s="10"/>
      <c r="C518" s="10" t="s">
        <v>450</v>
      </c>
      <c r="D518" s="10"/>
      <c r="E518" s="10" t="s">
        <v>176</v>
      </c>
      <c r="F518" s="180">
        <v>250</v>
      </c>
      <c r="G518" s="180">
        <v>3</v>
      </c>
      <c r="H518" s="279">
        <v>2</v>
      </c>
      <c r="I518" s="279">
        <v>0.5</v>
      </c>
      <c r="J518" s="3"/>
      <c r="K518" s="10"/>
      <c r="L518" s="10"/>
      <c r="M518" s="10"/>
      <c r="N518" s="3"/>
      <c r="O518" s="173"/>
      <c r="P518" s="174"/>
      <c r="Q518" s="174"/>
      <c r="R518" s="175"/>
      <c r="S518" s="3"/>
      <c r="T518" s="3"/>
      <c r="U518" s="3"/>
      <c r="V518" s="3"/>
    </row>
    <row r="519" spans="1:22" s="4" customFormat="1" ht="12.75" x14ac:dyDescent="0.2">
      <c r="A519" s="55"/>
      <c r="B519" s="10"/>
      <c r="C519" s="10" t="s">
        <v>451</v>
      </c>
      <c r="D519" s="10"/>
      <c r="E519" s="10" t="s">
        <v>452</v>
      </c>
      <c r="F519" s="180">
        <v>231</v>
      </c>
      <c r="G519" s="180">
        <v>3</v>
      </c>
      <c r="H519" s="279">
        <v>3</v>
      </c>
      <c r="I519" s="279">
        <v>1</v>
      </c>
      <c r="J519" s="3"/>
      <c r="K519" s="10"/>
      <c r="L519" s="10"/>
      <c r="M519" s="10"/>
      <c r="N519" s="3"/>
      <c r="O519" s="173"/>
      <c r="P519" s="174"/>
      <c r="Q519" s="174"/>
      <c r="R519" s="175"/>
      <c r="S519" s="3"/>
      <c r="T519" s="3"/>
      <c r="U519" s="3"/>
      <c r="V519" s="3"/>
    </row>
    <row r="520" spans="1:22" s="4" customFormat="1" ht="12.75" x14ac:dyDescent="0.2">
      <c r="A520" s="55"/>
      <c r="B520" s="10"/>
      <c r="C520" s="10" t="s">
        <v>455</v>
      </c>
      <c r="D520" s="10"/>
      <c r="E520" s="10" t="s">
        <v>126</v>
      </c>
      <c r="F520" s="180">
        <v>18</v>
      </c>
      <c r="G520" s="180"/>
      <c r="H520" s="279"/>
      <c r="I520" s="279"/>
      <c r="J520" s="3"/>
      <c r="K520" s="10"/>
      <c r="L520" s="10"/>
      <c r="M520" s="10"/>
      <c r="N520" s="3"/>
      <c r="O520" s="173"/>
      <c r="P520" s="174"/>
      <c r="Q520" s="174"/>
      <c r="R520" s="175"/>
      <c r="S520" s="3"/>
      <c r="T520" s="3"/>
      <c r="U520" s="3"/>
      <c r="V520" s="3"/>
    </row>
    <row r="521" spans="1:22" s="4" customFormat="1" ht="12.75" x14ac:dyDescent="0.2">
      <c r="A521" s="55"/>
      <c r="B521" s="10"/>
      <c r="C521" s="10" t="s">
        <v>458</v>
      </c>
      <c r="D521" s="10"/>
      <c r="E521" s="10" t="s">
        <v>459</v>
      </c>
      <c r="F521" s="180">
        <v>6</v>
      </c>
      <c r="G521" s="180"/>
      <c r="H521" s="279"/>
      <c r="I521" s="279"/>
      <c r="J521" s="3"/>
      <c r="K521" s="10"/>
      <c r="L521" s="10"/>
      <c r="M521" s="10"/>
      <c r="N521" s="3"/>
      <c r="O521" s="173"/>
      <c r="P521" s="174"/>
      <c r="Q521" s="174"/>
      <c r="R521" s="175"/>
      <c r="S521" s="3"/>
      <c r="T521" s="3"/>
      <c r="U521" s="3"/>
      <c r="V521" s="3"/>
    </row>
    <row r="522" spans="1:22" s="4" customFormat="1" ht="12.75" x14ac:dyDescent="0.2">
      <c r="A522" s="55"/>
      <c r="B522" s="10"/>
      <c r="C522" s="10" t="s">
        <v>460</v>
      </c>
      <c r="D522" s="10"/>
      <c r="E522" s="10" t="s">
        <v>202</v>
      </c>
      <c r="F522" s="180">
        <v>290</v>
      </c>
      <c r="G522" s="180">
        <v>2</v>
      </c>
      <c r="H522" s="279">
        <v>1</v>
      </c>
      <c r="I522" s="279">
        <v>1</v>
      </c>
      <c r="J522" s="3"/>
      <c r="K522" s="10"/>
      <c r="L522" s="10"/>
      <c r="M522" s="10"/>
      <c r="N522" s="3"/>
      <c r="O522" s="173"/>
      <c r="P522" s="174"/>
      <c r="Q522" s="174"/>
      <c r="R522" s="175"/>
      <c r="S522" s="3"/>
      <c r="T522" s="3"/>
      <c r="U522" s="3"/>
      <c r="V522" s="3"/>
    </row>
    <row r="523" spans="1:22" s="4" customFormat="1" ht="12.75" x14ac:dyDescent="0.2">
      <c r="A523" s="55"/>
      <c r="B523" s="10"/>
      <c r="C523" s="10" t="s">
        <v>463</v>
      </c>
      <c r="D523" s="10"/>
      <c r="E523" s="10" t="s">
        <v>62</v>
      </c>
      <c r="F523" s="180">
        <v>16</v>
      </c>
      <c r="G523" s="180"/>
      <c r="H523" s="279">
        <v>0</v>
      </c>
      <c r="I523" s="279"/>
      <c r="J523" s="3"/>
      <c r="K523" s="10"/>
      <c r="L523" s="10"/>
      <c r="M523" s="10"/>
      <c r="N523" s="3"/>
      <c r="O523" s="173"/>
      <c r="P523" s="174"/>
      <c r="Q523" s="174"/>
      <c r="R523" s="175"/>
      <c r="S523" s="3"/>
      <c r="T523" s="3"/>
      <c r="U523" s="3"/>
      <c r="V523" s="3"/>
    </row>
    <row r="524" spans="1:22" s="4" customFormat="1" ht="12.75" x14ac:dyDescent="0.2">
      <c r="A524" s="55"/>
      <c r="B524" s="10"/>
      <c r="C524" s="10" t="s">
        <v>465</v>
      </c>
      <c r="D524" s="10"/>
      <c r="E524" s="10" t="s">
        <v>466</v>
      </c>
      <c r="F524" s="180">
        <v>129</v>
      </c>
      <c r="G524" s="180">
        <v>1</v>
      </c>
      <c r="H524" s="279">
        <v>2</v>
      </c>
      <c r="I524" s="279">
        <v>14.5</v>
      </c>
      <c r="J524" s="3"/>
      <c r="K524" s="10"/>
      <c r="L524" s="10"/>
      <c r="M524" s="10"/>
      <c r="N524" s="3"/>
      <c r="O524" s="173"/>
      <c r="P524" s="174"/>
      <c r="Q524" s="174"/>
      <c r="R524" s="175"/>
      <c r="S524" s="3"/>
      <c r="T524" s="3"/>
      <c r="U524" s="3"/>
      <c r="V524" s="3"/>
    </row>
    <row r="525" spans="1:22" s="4" customFormat="1" ht="12.75" x14ac:dyDescent="0.2">
      <c r="A525" s="55"/>
      <c r="B525" s="10"/>
      <c r="C525" s="10" t="s">
        <v>467</v>
      </c>
      <c r="D525" s="10"/>
      <c r="E525" s="10" t="s">
        <v>69</v>
      </c>
      <c r="F525" s="180">
        <v>1</v>
      </c>
      <c r="G525" s="180"/>
      <c r="H525" s="279"/>
      <c r="I525" s="279"/>
      <c r="J525" s="3"/>
      <c r="K525" s="10"/>
      <c r="L525" s="10"/>
      <c r="M525" s="10"/>
      <c r="N525" s="3"/>
      <c r="O525" s="173"/>
      <c r="P525" s="174"/>
      <c r="Q525" s="174"/>
      <c r="R525" s="175"/>
      <c r="S525" s="3"/>
      <c r="T525" s="3"/>
      <c r="U525" s="3"/>
      <c r="V525" s="3"/>
    </row>
    <row r="526" spans="1:22" s="4" customFormat="1" ht="12.75" x14ac:dyDescent="0.2">
      <c r="A526" s="55"/>
      <c r="B526" s="10"/>
      <c r="C526" s="10" t="s">
        <v>468</v>
      </c>
      <c r="D526" s="10"/>
      <c r="E526" s="10" t="s">
        <v>200</v>
      </c>
      <c r="F526" s="180">
        <v>1</v>
      </c>
      <c r="G526" s="180"/>
      <c r="H526" s="279"/>
      <c r="I526" s="279"/>
      <c r="J526" s="3"/>
      <c r="K526" s="10"/>
      <c r="L526" s="10"/>
      <c r="M526" s="10"/>
      <c r="N526" s="3"/>
      <c r="O526" s="173"/>
      <c r="P526" s="174"/>
      <c r="Q526" s="174"/>
      <c r="R526" s="175"/>
      <c r="S526" s="3"/>
      <c r="T526" s="3"/>
      <c r="U526" s="3"/>
      <c r="V526" s="3"/>
    </row>
    <row r="527" spans="1:22" s="4" customFormat="1" ht="12.75" x14ac:dyDescent="0.2">
      <c r="A527" s="55"/>
      <c r="B527" s="10"/>
      <c r="C527" s="10" t="s">
        <v>469</v>
      </c>
      <c r="D527" s="10"/>
      <c r="E527" s="10" t="s">
        <v>99</v>
      </c>
      <c r="F527" s="180">
        <v>741</v>
      </c>
      <c r="G527" s="180">
        <v>2</v>
      </c>
      <c r="H527" s="279">
        <v>2</v>
      </c>
      <c r="I527" s="279">
        <v>0</v>
      </c>
      <c r="J527" s="3"/>
      <c r="K527" s="10"/>
      <c r="L527" s="10"/>
      <c r="M527" s="10"/>
      <c r="N527" s="3"/>
      <c r="O527" s="173"/>
      <c r="P527" s="174"/>
      <c r="Q527" s="174"/>
      <c r="R527" s="175"/>
      <c r="S527" s="3"/>
      <c r="T527" s="3"/>
      <c r="U527" s="3"/>
      <c r="V527" s="3"/>
    </row>
    <row r="528" spans="1:22" s="4" customFormat="1" ht="12.75" x14ac:dyDescent="0.2">
      <c r="A528" s="55"/>
      <c r="B528" s="10"/>
      <c r="C528" s="10" t="s">
        <v>471</v>
      </c>
      <c r="D528" s="10"/>
      <c r="E528" s="10" t="s">
        <v>292</v>
      </c>
      <c r="F528" s="180">
        <v>47</v>
      </c>
      <c r="G528" s="180">
        <v>1</v>
      </c>
      <c r="H528" s="279">
        <v>1</v>
      </c>
      <c r="I528" s="279">
        <v>1</v>
      </c>
      <c r="J528" s="3"/>
      <c r="K528" s="10"/>
      <c r="L528" s="10"/>
      <c r="M528" s="10"/>
      <c r="N528" s="3"/>
      <c r="O528" s="173"/>
      <c r="P528" s="174"/>
      <c r="Q528" s="174"/>
      <c r="R528" s="175"/>
      <c r="S528" s="3"/>
      <c r="T528" s="3"/>
      <c r="U528" s="3"/>
      <c r="V528" s="3"/>
    </row>
    <row r="529" spans="1:22" s="4" customFormat="1" ht="12.75" x14ac:dyDescent="0.2">
      <c r="A529" s="55"/>
      <c r="B529" s="10"/>
      <c r="C529" s="10" t="s">
        <v>472</v>
      </c>
      <c r="D529" s="10"/>
      <c r="E529" s="10" t="s">
        <v>286</v>
      </c>
      <c r="F529" s="180">
        <v>2</v>
      </c>
      <c r="G529" s="180"/>
      <c r="H529" s="279"/>
      <c r="I529" s="279"/>
      <c r="J529" s="3"/>
      <c r="K529" s="10"/>
      <c r="L529" s="10"/>
      <c r="M529" s="10"/>
      <c r="N529" s="3"/>
      <c r="O529" s="173"/>
      <c r="P529" s="174"/>
      <c r="Q529" s="174"/>
      <c r="R529" s="175"/>
      <c r="S529" s="3"/>
      <c r="T529" s="3"/>
      <c r="U529" s="3"/>
      <c r="V529" s="3"/>
    </row>
    <row r="530" spans="1:22" s="4" customFormat="1" ht="12.75" x14ac:dyDescent="0.2">
      <c r="A530" s="55"/>
      <c r="B530" s="10"/>
      <c r="C530" s="10" t="s">
        <v>473</v>
      </c>
      <c r="D530" s="10"/>
      <c r="E530" s="10" t="s">
        <v>474</v>
      </c>
      <c r="F530" s="180">
        <v>13</v>
      </c>
      <c r="G530" s="180"/>
      <c r="H530" s="279"/>
      <c r="I530" s="279"/>
      <c r="J530" s="3"/>
      <c r="K530" s="10"/>
      <c r="L530" s="10"/>
      <c r="M530" s="10"/>
      <c r="N530" s="3"/>
      <c r="O530" s="173"/>
      <c r="P530" s="174"/>
      <c r="Q530" s="174"/>
      <c r="R530" s="175"/>
      <c r="S530" s="3"/>
      <c r="T530" s="3"/>
      <c r="U530" s="3"/>
      <c r="V530" s="3"/>
    </row>
    <row r="531" spans="1:22" s="4" customFormat="1" ht="12.75" x14ac:dyDescent="0.2">
      <c r="A531" s="55"/>
      <c r="B531" s="10"/>
      <c r="C531" s="10" t="s">
        <v>475</v>
      </c>
      <c r="D531" s="10"/>
      <c r="E531" s="10" t="s">
        <v>133</v>
      </c>
      <c r="F531" s="180">
        <v>45</v>
      </c>
      <c r="G531" s="180">
        <v>1</v>
      </c>
      <c r="H531" s="279">
        <v>1</v>
      </c>
      <c r="I531" s="279">
        <v>0</v>
      </c>
      <c r="J531" s="3"/>
      <c r="K531" s="10"/>
      <c r="L531" s="10"/>
      <c r="M531" s="10"/>
      <c r="N531" s="3"/>
      <c r="O531" s="173"/>
      <c r="P531" s="174"/>
      <c r="Q531" s="174"/>
      <c r="R531" s="175"/>
      <c r="S531" s="3"/>
      <c r="T531" s="3"/>
      <c r="U531" s="3"/>
      <c r="V531" s="3"/>
    </row>
    <row r="532" spans="1:22" s="4" customFormat="1" ht="12.75" x14ac:dyDescent="0.2">
      <c r="A532" s="55"/>
      <c r="B532" s="10"/>
      <c r="C532" s="10" t="s">
        <v>476</v>
      </c>
      <c r="D532" s="10"/>
      <c r="E532" s="10" t="s">
        <v>195</v>
      </c>
      <c r="F532" s="180">
        <v>12</v>
      </c>
      <c r="G532" s="180"/>
      <c r="H532" s="279">
        <v>0</v>
      </c>
      <c r="I532" s="279"/>
      <c r="J532" s="3"/>
      <c r="K532" s="10"/>
      <c r="L532" s="10"/>
      <c r="M532" s="10"/>
      <c r="N532" s="3"/>
      <c r="O532" s="173"/>
      <c r="P532" s="174"/>
      <c r="Q532" s="174"/>
      <c r="R532" s="175"/>
      <c r="S532" s="3"/>
      <c r="T532" s="3"/>
      <c r="U532" s="3"/>
      <c r="V532" s="3"/>
    </row>
    <row r="533" spans="1:22" s="4" customFormat="1" ht="12.75" x14ac:dyDescent="0.2">
      <c r="A533" s="55"/>
      <c r="B533" s="10"/>
      <c r="C533" s="10" t="s">
        <v>477</v>
      </c>
      <c r="D533" s="10"/>
      <c r="E533" s="10" t="s">
        <v>478</v>
      </c>
      <c r="F533" s="180">
        <v>9</v>
      </c>
      <c r="G533" s="180"/>
      <c r="H533" s="279"/>
      <c r="I533" s="279"/>
      <c r="J533" s="3"/>
      <c r="K533" s="10"/>
      <c r="L533" s="10"/>
      <c r="M533" s="10"/>
      <c r="N533" s="3"/>
      <c r="O533" s="173"/>
      <c r="P533" s="174"/>
      <c r="Q533" s="174"/>
      <c r="R533" s="175"/>
      <c r="S533" s="3"/>
      <c r="T533" s="3"/>
      <c r="U533" s="3"/>
      <c r="V533" s="3"/>
    </row>
    <row r="534" spans="1:22" s="4" customFormat="1" ht="12.75" x14ac:dyDescent="0.2">
      <c r="A534" s="55"/>
      <c r="B534" s="10"/>
      <c r="C534" s="10" t="s">
        <v>696</v>
      </c>
      <c r="D534" s="10"/>
      <c r="E534" s="10" t="s">
        <v>478</v>
      </c>
      <c r="F534" s="180">
        <v>30</v>
      </c>
      <c r="G534" s="180"/>
      <c r="H534" s="279">
        <v>0</v>
      </c>
      <c r="I534" s="279"/>
      <c r="J534" s="3"/>
      <c r="K534" s="10"/>
      <c r="L534" s="10"/>
      <c r="M534" s="10"/>
      <c r="N534" s="3"/>
      <c r="O534" s="173"/>
      <c r="P534" s="174"/>
      <c r="Q534" s="174"/>
      <c r="R534" s="175"/>
      <c r="S534" s="3"/>
      <c r="T534" s="3"/>
      <c r="U534" s="3"/>
      <c r="V534" s="3"/>
    </row>
    <row r="535" spans="1:22" s="4" customFormat="1" ht="12.75" x14ac:dyDescent="0.2">
      <c r="A535" s="55"/>
      <c r="B535" s="10"/>
      <c r="C535" s="10" t="s">
        <v>481</v>
      </c>
      <c r="D535" s="10"/>
      <c r="E535" s="10" t="s">
        <v>446</v>
      </c>
      <c r="F535" s="180">
        <v>1</v>
      </c>
      <c r="G535" s="180"/>
      <c r="H535" s="279"/>
      <c r="I535" s="279"/>
      <c r="J535" s="3"/>
      <c r="K535" s="10"/>
      <c r="L535" s="10"/>
      <c r="M535" s="10"/>
      <c r="N535" s="3"/>
      <c r="O535" s="173"/>
      <c r="P535" s="174"/>
      <c r="Q535" s="174"/>
      <c r="R535" s="175"/>
      <c r="S535" s="3"/>
      <c r="T535" s="3"/>
      <c r="U535" s="3"/>
      <c r="V535" s="3"/>
    </row>
    <row r="536" spans="1:22" s="4" customFormat="1" ht="12.75" x14ac:dyDescent="0.2">
      <c r="A536" s="55"/>
      <c r="B536" s="10"/>
      <c r="C536" s="10" t="s">
        <v>482</v>
      </c>
      <c r="D536" s="10"/>
      <c r="E536" s="10" t="s">
        <v>155</v>
      </c>
      <c r="F536" s="180">
        <v>27</v>
      </c>
      <c r="G536" s="180"/>
      <c r="H536" s="279"/>
      <c r="I536" s="279"/>
      <c r="J536" s="3"/>
      <c r="K536" s="10"/>
      <c r="L536" s="10"/>
      <c r="M536" s="10"/>
      <c r="N536" s="3"/>
      <c r="O536" s="173"/>
      <c r="P536" s="174"/>
      <c r="Q536" s="174"/>
      <c r="R536" s="175"/>
      <c r="S536" s="3"/>
      <c r="T536" s="3"/>
      <c r="U536" s="3"/>
      <c r="V536" s="3"/>
    </row>
    <row r="537" spans="1:22" s="4" customFormat="1" ht="12.75" x14ac:dyDescent="0.2">
      <c r="A537" s="55"/>
      <c r="B537" s="10"/>
      <c r="C537" s="10" t="s">
        <v>483</v>
      </c>
      <c r="D537" s="10"/>
      <c r="E537" s="10" t="s">
        <v>484</v>
      </c>
      <c r="F537" s="180">
        <v>8</v>
      </c>
      <c r="G537" s="180"/>
      <c r="H537" s="279">
        <v>0</v>
      </c>
      <c r="I537" s="279"/>
      <c r="J537" s="3"/>
      <c r="K537" s="10"/>
      <c r="L537" s="10"/>
      <c r="M537" s="10"/>
      <c r="N537" s="3"/>
      <c r="O537" s="173"/>
      <c r="P537" s="174"/>
      <c r="Q537" s="174"/>
      <c r="R537" s="175"/>
      <c r="S537" s="3"/>
      <c r="T537" s="3"/>
      <c r="U537" s="3"/>
      <c r="V537" s="3"/>
    </row>
    <row r="538" spans="1:22" s="4" customFormat="1" ht="12.75" x14ac:dyDescent="0.2">
      <c r="A538" s="55"/>
      <c r="B538" s="10"/>
      <c r="C538" s="10" t="s">
        <v>485</v>
      </c>
      <c r="D538" s="10"/>
      <c r="E538" s="10" t="s">
        <v>245</v>
      </c>
      <c r="F538" s="180">
        <v>61</v>
      </c>
      <c r="G538" s="180"/>
      <c r="H538" s="279">
        <v>0</v>
      </c>
      <c r="I538" s="279"/>
      <c r="J538" s="3"/>
      <c r="K538" s="10"/>
      <c r="L538" s="10"/>
      <c r="M538" s="10"/>
      <c r="N538" s="3"/>
      <c r="O538" s="173"/>
      <c r="P538" s="174"/>
      <c r="Q538" s="174"/>
      <c r="R538" s="175"/>
      <c r="S538" s="3"/>
      <c r="T538" s="3"/>
      <c r="U538" s="3"/>
      <c r="V538" s="3"/>
    </row>
    <row r="539" spans="1:22" s="4" customFormat="1" ht="12.75" x14ac:dyDescent="0.2">
      <c r="A539" s="55"/>
      <c r="B539" s="10"/>
      <c r="C539" s="10" t="s">
        <v>488</v>
      </c>
      <c r="D539" s="10"/>
      <c r="E539" s="10" t="s">
        <v>78</v>
      </c>
      <c r="F539" s="180">
        <v>7</v>
      </c>
      <c r="G539" s="180"/>
      <c r="H539" s="279"/>
      <c r="I539" s="279"/>
      <c r="J539" s="3"/>
      <c r="K539" s="10"/>
      <c r="L539" s="10"/>
      <c r="M539" s="10"/>
      <c r="N539" s="3"/>
      <c r="O539" s="173"/>
      <c r="P539" s="174"/>
      <c r="Q539" s="174"/>
      <c r="R539" s="175"/>
      <c r="S539" s="3"/>
      <c r="T539" s="3"/>
      <c r="U539" s="3"/>
      <c r="V539" s="3"/>
    </row>
    <row r="540" spans="1:22" s="4" customFormat="1" ht="12.75" x14ac:dyDescent="0.2">
      <c r="A540" s="55"/>
      <c r="B540" s="10"/>
      <c r="C540" s="10" t="s">
        <v>489</v>
      </c>
      <c r="D540" s="10"/>
      <c r="E540" s="10" t="s">
        <v>218</v>
      </c>
      <c r="F540" s="180">
        <v>29</v>
      </c>
      <c r="G540" s="180"/>
      <c r="H540" s="279">
        <v>0</v>
      </c>
      <c r="I540" s="279"/>
      <c r="J540" s="3"/>
      <c r="K540" s="10"/>
      <c r="L540" s="10"/>
      <c r="M540" s="10"/>
      <c r="N540" s="3"/>
      <c r="O540" s="173"/>
      <c r="P540" s="174"/>
      <c r="Q540" s="174"/>
      <c r="R540" s="175"/>
      <c r="S540" s="3"/>
      <c r="T540" s="3"/>
      <c r="U540" s="3"/>
      <c r="V540" s="3"/>
    </row>
    <row r="541" spans="1:22" s="4" customFormat="1" ht="12.75" x14ac:dyDescent="0.2">
      <c r="A541" s="55"/>
      <c r="B541" s="10"/>
      <c r="C541" s="10" t="s">
        <v>490</v>
      </c>
      <c r="D541" s="10"/>
      <c r="E541" s="10" t="s">
        <v>163</v>
      </c>
      <c r="F541" s="180">
        <v>316</v>
      </c>
      <c r="G541" s="180">
        <v>5</v>
      </c>
      <c r="H541" s="279">
        <v>2</v>
      </c>
      <c r="I541" s="279">
        <v>6.5</v>
      </c>
      <c r="J541" s="3"/>
      <c r="K541" s="10"/>
      <c r="L541" s="10"/>
      <c r="M541" s="10"/>
      <c r="N541" s="3"/>
      <c r="O541" s="173"/>
      <c r="P541" s="174"/>
      <c r="Q541" s="174"/>
      <c r="R541" s="175"/>
      <c r="S541" s="3"/>
      <c r="T541" s="3"/>
      <c r="U541" s="3"/>
      <c r="V541" s="3"/>
    </row>
    <row r="542" spans="1:22" s="4" customFormat="1" ht="12.75" x14ac:dyDescent="0.2">
      <c r="A542" s="55"/>
      <c r="B542" s="10"/>
      <c r="C542" s="10" t="s">
        <v>492</v>
      </c>
      <c r="D542" s="10"/>
      <c r="E542" s="10" t="s">
        <v>76</v>
      </c>
      <c r="F542" s="180">
        <v>2</v>
      </c>
      <c r="G542" s="180"/>
      <c r="H542" s="279"/>
      <c r="I542" s="279"/>
      <c r="J542" s="3"/>
      <c r="K542" s="10"/>
      <c r="L542" s="10"/>
      <c r="M542" s="10"/>
      <c r="N542" s="3"/>
      <c r="O542" s="173"/>
      <c r="P542" s="174"/>
      <c r="Q542" s="174"/>
      <c r="R542" s="175"/>
      <c r="S542" s="3"/>
      <c r="T542" s="3"/>
      <c r="U542" s="3"/>
      <c r="V542" s="3"/>
    </row>
    <row r="543" spans="1:22" s="4" customFormat="1" ht="12.75" x14ac:dyDescent="0.2">
      <c r="A543" s="55"/>
      <c r="B543" s="10"/>
      <c r="C543" s="10" t="s">
        <v>492</v>
      </c>
      <c r="D543" s="10"/>
      <c r="E543" s="10" t="s">
        <v>493</v>
      </c>
      <c r="F543" s="180">
        <v>6</v>
      </c>
      <c r="G543" s="180"/>
      <c r="H543" s="279"/>
      <c r="I543" s="279"/>
      <c r="J543" s="3"/>
      <c r="K543" s="10"/>
      <c r="L543" s="10"/>
      <c r="M543" s="10"/>
      <c r="N543" s="3"/>
      <c r="O543" s="173"/>
      <c r="P543" s="174"/>
      <c r="Q543" s="174"/>
      <c r="R543" s="175"/>
      <c r="S543" s="3"/>
      <c r="T543" s="3"/>
      <c r="U543" s="3"/>
      <c r="V543" s="3"/>
    </row>
    <row r="544" spans="1:22" s="4" customFormat="1" ht="12.75" x14ac:dyDescent="0.2">
      <c r="A544" s="55"/>
      <c r="B544" s="10"/>
      <c r="C544" s="10" t="s">
        <v>492</v>
      </c>
      <c r="D544" s="10"/>
      <c r="E544" s="10" t="s">
        <v>119</v>
      </c>
      <c r="F544" s="180">
        <v>3</v>
      </c>
      <c r="G544" s="180"/>
      <c r="H544" s="279"/>
      <c r="I544" s="279"/>
      <c r="J544" s="3"/>
      <c r="K544" s="10"/>
      <c r="L544" s="10"/>
      <c r="M544" s="10"/>
      <c r="N544" s="3"/>
      <c r="O544" s="173"/>
      <c r="P544" s="174"/>
      <c r="Q544" s="174"/>
      <c r="R544" s="175"/>
      <c r="S544" s="3"/>
      <c r="T544" s="3"/>
      <c r="U544" s="3"/>
      <c r="V544" s="3"/>
    </row>
    <row r="545" spans="1:22" s="4" customFormat="1" ht="12.75" x14ac:dyDescent="0.2">
      <c r="A545" s="55"/>
      <c r="B545" s="10"/>
      <c r="C545" s="10" t="s">
        <v>495</v>
      </c>
      <c r="D545" s="10"/>
      <c r="E545" s="10" t="s">
        <v>456</v>
      </c>
      <c r="F545" s="180">
        <v>15</v>
      </c>
      <c r="G545" s="180"/>
      <c r="H545" s="279">
        <v>0</v>
      </c>
      <c r="I545" s="279"/>
      <c r="J545" s="3"/>
      <c r="K545" s="10"/>
      <c r="L545" s="10"/>
      <c r="M545" s="10"/>
      <c r="N545" s="3"/>
      <c r="O545" s="173"/>
      <c r="P545" s="174"/>
      <c r="Q545" s="174"/>
      <c r="R545" s="175"/>
      <c r="S545" s="3"/>
      <c r="T545" s="3"/>
      <c r="U545" s="3"/>
      <c r="V545" s="3"/>
    </row>
    <row r="546" spans="1:22" s="4" customFormat="1" ht="12.75" x14ac:dyDescent="0.2">
      <c r="A546" s="55"/>
      <c r="B546" s="10"/>
      <c r="C546" s="10" t="s">
        <v>498</v>
      </c>
      <c r="D546" s="10"/>
      <c r="E546" s="10" t="s">
        <v>223</v>
      </c>
      <c r="F546" s="180">
        <v>34</v>
      </c>
      <c r="G546" s="180"/>
      <c r="H546" s="279">
        <v>0</v>
      </c>
      <c r="I546" s="279"/>
      <c r="J546" s="3"/>
      <c r="K546" s="10"/>
      <c r="L546" s="10"/>
      <c r="M546" s="10"/>
      <c r="N546" s="3"/>
      <c r="O546" s="173"/>
      <c r="P546" s="174"/>
      <c r="Q546" s="174"/>
      <c r="R546" s="175"/>
      <c r="S546" s="3"/>
      <c r="T546" s="3"/>
      <c r="U546" s="3"/>
      <c r="V546" s="3"/>
    </row>
    <row r="547" spans="1:22" s="4" customFormat="1" ht="12.75" x14ac:dyDescent="0.2">
      <c r="A547" s="55"/>
      <c r="B547" s="10"/>
      <c r="C547" s="10" t="s">
        <v>499</v>
      </c>
      <c r="D547" s="10"/>
      <c r="E547" s="10" t="s">
        <v>106</v>
      </c>
      <c r="F547" s="180">
        <v>261</v>
      </c>
      <c r="G547" s="180">
        <v>2</v>
      </c>
      <c r="H547" s="279">
        <v>2</v>
      </c>
      <c r="I547" s="279">
        <v>0</v>
      </c>
      <c r="J547" s="3"/>
      <c r="K547" s="10"/>
      <c r="L547" s="10"/>
      <c r="M547" s="10"/>
      <c r="N547" s="3"/>
      <c r="O547" s="173"/>
      <c r="P547" s="174"/>
      <c r="Q547" s="174"/>
      <c r="R547" s="175"/>
      <c r="S547" s="3"/>
      <c r="T547" s="3"/>
      <c r="U547" s="3"/>
      <c r="V547" s="3"/>
    </row>
    <row r="548" spans="1:22" s="4" customFormat="1" ht="12.75" x14ac:dyDescent="0.2">
      <c r="A548" s="55"/>
      <c r="B548" s="10"/>
      <c r="C548" s="10" t="s">
        <v>502</v>
      </c>
      <c r="D548" s="10"/>
      <c r="E548" s="10" t="s">
        <v>459</v>
      </c>
      <c r="F548" s="180">
        <v>5</v>
      </c>
      <c r="G548" s="180"/>
      <c r="H548" s="279"/>
      <c r="I548" s="279"/>
      <c r="J548" s="3"/>
      <c r="K548" s="10"/>
      <c r="L548" s="10"/>
      <c r="M548" s="10"/>
      <c r="N548" s="3"/>
      <c r="O548" s="173"/>
      <c r="P548" s="174"/>
      <c r="Q548" s="174"/>
      <c r="R548" s="175"/>
      <c r="S548" s="3"/>
      <c r="T548" s="3"/>
      <c r="U548" s="3"/>
      <c r="V548" s="3"/>
    </row>
    <row r="549" spans="1:22" s="4" customFormat="1" ht="12.75" x14ac:dyDescent="0.2">
      <c r="A549" s="55"/>
      <c r="B549" s="10"/>
      <c r="C549" s="10" t="s">
        <v>504</v>
      </c>
      <c r="D549" s="10"/>
      <c r="E549" s="10" t="s">
        <v>505</v>
      </c>
      <c r="F549" s="180">
        <v>8</v>
      </c>
      <c r="G549" s="180"/>
      <c r="H549" s="279"/>
      <c r="I549" s="279"/>
      <c r="J549" s="3"/>
      <c r="K549" s="10"/>
      <c r="L549" s="10"/>
      <c r="M549" s="10"/>
      <c r="N549" s="3"/>
      <c r="O549" s="173"/>
      <c r="P549" s="174"/>
      <c r="Q549" s="174"/>
      <c r="R549" s="175"/>
      <c r="S549" s="3"/>
      <c r="T549" s="3"/>
      <c r="U549" s="3"/>
      <c r="V549" s="3"/>
    </row>
    <row r="550" spans="1:22" s="4" customFormat="1" ht="12.75" x14ac:dyDescent="0.2">
      <c r="A550" s="55"/>
      <c r="B550" s="10"/>
      <c r="C550" s="10" t="s">
        <v>506</v>
      </c>
      <c r="D550" s="10"/>
      <c r="E550" s="10" t="s">
        <v>103</v>
      </c>
      <c r="F550" s="180">
        <v>15</v>
      </c>
      <c r="G550" s="180"/>
      <c r="H550" s="279"/>
      <c r="I550" s="279"/>
      <c r="J550" s="3"/>
      <c r="K550" s="10"/>
      <c r="L550" s="10"/>
      <c r="M550" s="10"/>
      <c r="N550" s="3"/>
      <c r="O550" s="173"/>
      <c r="P550" s="174"/>
      <c r="Q550" s="174"/>
      <c r="R550" s="175"/>
      <c r="S550" s="3"/>
      <c r="T550" s="3"/>
      <c r="U550" s="3"/>
      <c r="V550" s="3"/>
    </row>
    <row r="551" spans="1:22" s="4" customFormat="1" ht="12.75" x14ac:dyDescent="0.2">
      <c r="A551" s="55"/>
      <c r="B551" s="10"/>
      <c r="C551" s="10" t="s">
        <v>508</v>
      </c>
      <c r="D551" s="10"/>
      <c r="E551" s="10" t="s">
        <v>72</v>
      </c>
      <c r="F551" s="180">
        <v>852</v>
      </c>
      <c r="G551" s="180">
        <v>2</v>
      </c>
      <c r="H551" s="279">
        <v>2</v>
      </c>
      <c r="I551" s="279">
        <v>4</v>
      </c>
      <c r="J551" s="3"/>
      <c r="K551" s="10"/>
      <c r="L551" s="10"/>
      <c r="M551" s="10"/>
      <c r="N551" s="3"/>
      <c r="O551" s="173"/>
      <c r="P551" s="174"/>
      <c r="Q551" s="174"/>
      <c r="R551" s="175"/>
      <c r="S551" s="3"/>
      <c r="T551" s="3"/>
      <c r="U551" s="3"/>
      <c r="V551" s="3"/>
    </row>
    <row r="552" spans="1:22" s="4" customFormat="1" ht="12.75" x14ac:dyDescent="0.2">
      <c r="A552" s="55"/>
      <c r="B552" s="10"/>
      <c r="C552" s="10" t="s">
        <v>510</v>
      </c>
      <c r="D552" s="10"/>
      <c r="E552" s="10" t="s">
        <v>62</v>
      </c>
      <c r="F552" s="180">
        <v>1</v>
      </c>
      <c r="G552" s="180"/>
      <c r="H552" s="279"/>
      <c r="I552" s="279"/>
      <c r="J552" s="3"/>
      <c r="K552" s="10"/>
      <c r="L552" s="10"/>
      <c r="M552" s="10"/>
      <c r="N552" s="3"/>
      <c r="O552" s="173"/>
      <c r="P552" s="174"/>
      <c r="Q552" s="174"/>
      <c r="R552" s="175"/>
      <c r="S552" s="3"/>
      <c r="T552" s="3"/>
      <c r="U552" s="3"/>
      <c r="V552" s="3"/>
    </row>
    <row r="553" spans="1:22" s="4" customFormat="1" ht="12.75" x14ac:dyDescent="0.2">
      <c r="A553" s="55"/>
      <c r="B553" s="10"/>
      <c r="C553" s="10" t="s">
        <v>510</v>
      </c>
      <c r="D553" s="10"/>
      <c r="E553" s="10" t="s">
        <v>64</v>
      </c>
      <c r="F553" s="180">
        <v>47</v>
      </c>
      <c r="G553" s="180"/>
      <c r="H553" s="279"/>
      <c r="I553" s="279"/>
      <c r="J553" s="3"/>
      <c r="K553" s="10"/>
      <c r="L553" s="10"/>
      <c r="M553" s="10"/>
      <c r="N553" s="3"/>
      <c r="O553" s="173"/>
      <c r="P553" s="174"/>
      <c r="Q553" s="174"/>
      <c r="R553" s="175"/>
      <c r="S553" s="3"/>
      <c r="T553" s="3"/>
      <c r="U553" s="3"/>
      <c r="V553" s="3"/>
    </row>
    <row r="554" spans="1:22" s="4" customFormat="1" ht="12.75" x14ac:dyDescent="0.2">
      <c r="A554" s="55"/>
      <c r="B554" s="10"/>
      <c r="C554" s="10" t="s">
        <v>511</v>
      </c>
      <c r="D554" s="10"/>
      <c r="E554" s="10" t="s">
        <v>331</v>
      </c>
      <c r="F554" s="180">
        <v>7</v>
      </c>
      <c r="G554" s="180"/>
      <c r="H554" s="279"/>
      <c r="I554" s="279"/>
      <c r="J554" s="3"/>
      <c r="K554" s="10"/>
      <c r="L554" s="10"/>
      <c r="M554" s="10"/>
      <c r="N554" s="3"/>
      <c r="O554" s="173"/>
      <c r="P554" s="174"/>
      <c r="Q554" s="174"/>
      <c r="R554" s="175"/>
      <c r="S554" s="3"/>
      <c r="T554" s="3"/>
      <c r="U554" s="3"/>
      <c r="V554" s="3"/>
    </row>
    <row r="555" spans="1:22" s="4" customFormat="1" ht="12.75" x14ac:dyDescent="0.2">
      <c r="A555" s="55"/>
      <c r="B555" s="10"/>
      <c r="C555" s="10" t="s">
        <v>512</v>
      </c>
      <c r="D555" s="10"/>
      <c r="E555" s="10" t="s">
        <v>367</v>
      </c>
      <c r="F555" s="180">
        <v>120</v>
      </c>
      <c r="G555" s="180">
        <v>1</v>
      </c>
      <c r="H555" s="279">
        <v>1</v>
      </c>
      <c r="I555" s="279">
        <v>0</v>
      </c>
      <c r="J555" s="3"/>
      <c r="K555" s="10"/>
      <c r="L555" s="10"/>
      <c r="M555" s="10"/>
      <c r="N555" s="3"/>
      <c r="O555" s="173"/>
      <c r="P555" s="174"/>
      <c r="Q555" s="174"/>
      <c r="R555" s="175"/>
      <c r="S555" s="3"/>
      <c r="T555" s="3"/>
      <c r="U555" s="3"/>
      <c r="V555" s="3"/>
    </row>
    <row r="556" spans="1:22" s="4" customFormat="1" ht="12.75" x14ac:dyDescent="0.2">
      <c r="A556" s="55"/>
      <c r="B556" s="10"/>
      <c r="C556" s="10" t="s">
        <v>514</v>
      </c>
      <c r="D556" s="10"/>
      <c r="E556" s="10" t="s">
        <v>515</v>
      </c>
      <c r="F556" s="180">
        <v>11</v>
      </c>
      <c r="G556" s="180">
        <v>2</v>
      </c>
      <c r="H556" s="279">
        <v>1</v>
      </c>
      <c r="I556" s="279">
        <v>1</v>
      </c>
      <c r="J556" s="3"/>
      <c r="K556" s="10"/>
      <c r="L556" s="10"/>
      <c r="M556" s="10"/>
      <c r="N556" s="3"/>
      <c r="O556" s="173"/>
      <c r="P556" s="174"/>
      <c r="Q556" s="174"/>
      <c r="R556" s="175"/>
      <c r="S556" s="3"/>
      <c r="T556" s="3"/>
      <c r="U556" s="3"/>
      <c r="V556" s="3"/>
    </row>
    <row r="557" spans="1:22" s="4" customFormat="1" ht="12.75" x14ac:dyDescent="0.2">
      <c r="A557" s="55"/>
      <c r="B557" s="10"/>
      <c r="C557" s="10" t="s">
        <v>516</v>
      </c>
      <c r="D557" s="10"/>
      <c r="E557" s="10" t="s">
        <v>210</v>
      </c>
      <c r="F557" s="180">
        <v>4</v>
      </c>
      <c r="G557" s="180"/>
      <c r="H557" s="279"/>
      <c r="I557" s="279"/>
      <c r="J557" s="3"/>
      <c r="K557" s="10"/>
      <c r="L557" s="10"/>
      <c r="M557" s="10"/>
      <c r="N557" s="3"/>
      <c r="O557" s="173"/>
      <c r="P557" s="174"/>
      <c r="Q557" s="174"/>
      <c r="R557" s="175"/>
      <c r="S557" s="3"/>
      <c r="T557" s="3"/>
      <c r="U557" s="3"/>
      <c r="V557" s="3"/>
    </row>
    <row r="558" spans="1:22" s="4" customFormat="1" ht="12.75" x14ac:dyDescent="0.2">
      <c r="A558" s="55"/>
      <c r="B558" s="10"/>
      <c r="C558" s="10" t="s">
        <v>519</v>
      </c>
      <c r="D558" s="10"/>
      <c r="E558" s="10" t="s">
        <v>224</v>
      </c>
      <c r="F558" s="180">
        <v>10</v>
      </c>
      <c r="G558" s="180">
        <v>1</v>
      </c>
      <c r="H558" s="279">
        <v>1</v>
      </c>
      <c r="I558" s="279">
        <v>0</v>
      </c>
      <c r="J558" s="3"/>
      <c r="K558" s="10"/>
      <c r="L558" s="10"/>
      <c r="M558" s="10"/>
      <c r="N558" s="3"/>
      <c r="O558" s="173"/>
      <c r="P558" s="174"/>
      <c r="Q558" s="174"/>
      <c r="R558" s="175"/>
      <c r="S558" s="3"/>
      <c r="T558" s="3"/>
      <c r="U558" s="3"/>
      <c r="V558" s="3"/>
    </row>
    <row r="559" spans="1:22" s="4" customFormat="1" ht="12.75" x14ac:dyDescent="0.2">
      <c r="A559" s="55"/>
      <c r="B559" s="10"/>
      <c r="C559" s="10" t="s">
        <v>676</v>
      </c>
      <c r="D559" s="10"/>
      <c r="E559" s="10" t="s">
        <v>87</v>
      </c>
      <c r="F559" s="180">
        <v>7</v>
      </c>
      <c r="G559" s="180"/>
      <c r="H559" s="279"/>
      <c r="I559" s="279"/>
      <c r="J559" s="3"/>
      <c r="K559" s="10"/>
      <c r="L559" s="10"/>
      <c r="M559" s="10"/>
      <c r="N559" s="3"/>
      <c r="O559" s="173"/>
      <c r="P559" s="174"/>
      <c r="Q559" s="174"/>
      <c r="R559" s="175"/>
      <c r="S559" s="3"/>
      <c r="T559" s="3"/>
      <c r="U559" s="3"/>
      <c r="V559" s="3"/>
    </row>
    <row r="560" spans="1:22" s="4" customFormat="1" ht="12.75" x14ac:dyDescent="0.2">
      <c r="A560" s="55"/>
      <c r="B560" s="10"/>
      <c r="C560" s="10" t="s">
        <v>588</v>
      </c>
      <c r="D560" s="10"/>
      <c r="E560" s="10" t="s">
        <v>104</v>
      </c>
      <c r="F560" s="180">
        <v>1</v>
      </c>
      <c r="G560" s="180"/>
      <c r="H560" s="279"/>
      <c r="I560" s="279"/>
      <c r="J560" s="3"/>
      <c r="K560" s="10"/>
      <c r="L560" s="10"/>
      <c r="M560" s="10"/>
      <c r="N560" s="3"/>
      <c r="O560" s="173"/>
      <c r="P560" s="174"/>
      <c r="Q560" s="174"/>
      <c r="R560" s="175"/>
      <c r="S560" s="3"/>
      <c r="T560" s="3"/>
      <c r="U560" s="3"/>
      <c r="V560" s="3"/>
    </row>
    <row r="561" spans="1:22" s="4" customFormat="1" ht="12.75" x14ac:dyDescent="0.2">
      <c r="A561" s="55"/>
      <c r="B561" s="10"/>
      <c r="C561" s="10" t="s">
        <v>522</v>
      </c>
      <c r="D561" s="10"/>
      <c r="E561" s="10" t="s">
        <v>85</v>
      </c>
      <c r="F561" s="180">
        <v>3</v>
      </c>
      <c r="G561" s="180"/>
      <c r="H561" s="279"/>
      <c r="I561" s="279"/>
      <c r="J561" s="3"/>
      <c r="K561" s="10"/>
      <c r="L561" s="10"/>
      <c r="M561" s="10"/>
      <c r="N561" s="3"/>
      <c r="O561" s="173"/>
      <c r="P561" s="174"/>
      <c r="Q561" s="174"/>
      <c r="R561" s="175"/>
      <c r="S561" s="3"/>
      <c r="T561" s="3"/>
      <c r="U561" s="3"/>
      <c r="V561" s="3"/>
    </row>
    <row r="562" spans="1:22" s="4" customFormat="1" ht="12.75" x14ac:dyDescent="0.2">
      <c r="A562" s="55"/>
      <c r="B562" s="10"/>
      <c r="C562" s="10" t="s">
        <v>523</v>
      </c>
      <c r="D562" s="10"/>
      <c r="E562" s="10" t="s">
        <v>126</v>
      </c>
      <c r="F562" s="180">
        <v>2</v>
      </c>
      <c r="G562" s="180"/>
      <c r="H562" s="279"/>
      <c r="I562" s="279"/>
      <c r="J562" s="3"/>
      <c r="K562" s="10"/>
      <c r="L562" s="10"/>
      <c r="M562" s="10"/>
      <c r="N562" s="3"/>
      <c r="O562" s="173"/>
      <c r="P562" s="174"/>
      <c r="Q562" s="174"/>
      <c r="R562" s="175"/>
      <c r="S562" s="3"/>
      <c r="T562" s="3"/>
      <c r="U562" s="3"/>
      <c r="V562" s="3"/>
    </row>
    <row r="563" spans="1:22" s="4" customFormat="1" ht="12.75" x14ac:dyDescent="0.2">
      <c r="A563" s="55"/>
      <c r="B563" s="10"/>
      <c r="C563" s="10" t="s">
        <v>524</v>
      </c>
      <c r="D563" s="10"/>
      <c r="E563" s="10" t="s">
        <v>76</v>
      </c>
      <c r="F563" s="180">
        <v>15</v>
      </c>
      <c r="G563" s="180">
        <v>1</v>
      </c>
      <c r="H563" s="279">
        <v>1</v>
      </c>
      <c r="I563" s="279">
        <v>0</v>
      </c>
      <c r="J563" s="3"/>
      <c r="K563" s="10"/>
      <c r="L563" s="10"/>
      <c r="M563" s="10"/>
      <c r="N563" s="3"/>
      <c r="O563" s="173"/>
      <c r="P563" s="174"/>
      <c r="Q563" s="174"/>
      <c r="R563" s="175"/>
      <c r="S563" s="3"/>
      <c r="T563" s="3"/>
      <c r="U563" s="3"/>
      <c r="V563" s="3"/>
    </row>
    <row r="564" spans="1:22" s="4" customFormat="1" ht="12.75" x14ac:dyDescent="0.2">
      <c r="A564" s="55"/>
      <c r="B564" s="10"/>
      <c r="C564" s="10" t="s">
        <v>525</v>
      </c>
      <c r="D564" s="10"/>
      <c r="E564" s="10" t="s">
        <v>526</v>
      </c>
      <c r="F564" s="180">
        <v>11</v>
      </c>
      <c r="G564" s="180"/>
      <c r="H564" s="279"/>
      <c r="I564" s="279"/>
      <c r="J564" s="3"/>
      <c r="K564" s="10"/>
      <c r="L564" s="10"/>
      <c r="M564" s="10"/>
      <c r="N564" s="3"/>
      <c r="O564" s="173"/>
      <c r="P564" s="174"/>
      <c r="Q564" s="174"/>
      <c r="R564" s="175"/>
      <c r="S564" s="3"/>
      <c r="T564" s="3"/>
      <c r="U564" s="3"/>
      <c r="V564" s="3"/>
    </row>
    <row r="565" spans="1:22" s="4" customFormat="1" ht="12.75" x14ac:dyDescent="0.2">
      <c r="A565" s="55"/>
      <c r="B565" s="10"/>
      <c r="C565" s="10" t="s">
        <v>527</v>
      </c>
      <c r="D565" s="10"/>
      <c r="E565" s="10" t="s">
        <v>144</v>
      </c>
      <c r="F565" s="180">
        <v>3</v>
      </c>
      <c r="G565" s="180"/>
      <c r="H565" s="279"/>
      <c r="I565" s="279"/>
      <c r="J565" s="3"/>
      <c r="K565" s="10"/>
      <c r="L565" s="10"/>
      <c r="M565" s="10"/>
      <c r="N565" s="3"/>
      <c r="O565" s="173"/>
      <c r="P565" s="174"/>
      <c r="Q565" s="174"/>
      <c r="R565" s="175"/>
      <c r="S565" s="3"/>
      <c r="T565" s="3"/>
      <c r="U565" s="3"/>
      <c r="V565" s="3"/>
    </row>
    <row r="566" spans="1:22" s="4" customFormat="1" ht="12.75" x14ac:dyDescent="0.2">
      <c r="A566" s="55"/>
      <c r="B566" s="10"/>
      <c r="C566" s="10" t="s">
        <v>528</v>
      </c>
      <c r="D566" s="10"/>
      <c r="E566" s="10" t="s">
        <v>500</v>
      </c>
      <c r="F566" s="180">
        <v>106</v>
      </c>
      <c r="G566" s="180">
        <v>1</v>
      </c>
      <c r="H566" s="279">
        <v>1</v>
      </c>
      <c r="I566" s="279">
        <v>0</v>
      </c>
      <c r="J566" s="3"/>
      <c r="K566" s="10"/>
      <c r="L566" s="10"/>
      <c r="M566" s="10"/>
      <c r="N566" s="3"/>
      <c r="O566" s="173"/>
      <c r="P566" s="174"/>
      <c r="Q566" s="174"/>
      <c r="R566" s="175"/>
      <c r="S566" s="3"/>
      <c r="T566" s="3"/>
      <c r="U566" s="3"/>
      <c r="V566" s="3"/>
    </row>
    <row r="567" spans="1:22" s="4" customFormat="1" ht="12.75" x14ac:dyDescent="0.2">
      <c r="A567" s="55"/>
      <c r="B567" s="10"/>
      <c r="C567" s="10" t="s">
        <v>529</v>
      </c>
      <c r="D567" s="10"/>
      <c r="E567" s="10" t="s">
        <v>530</v>
      </c>
      <c r="F567" s="180">
        <v>2</v>
      </c>
      <c r="G567" s="180"/>
      <c r="H567" s="279">
        <v>0</v>
      </c>
      <c r="I567" s="279"/>
      <c r="J567" s="3"/>
      <c r="K567" s="10"/>
      <c r="L567" s="10"/>
      <c r="M567" s="10"/>
      <c r="N567" s="3"/>
      <c r="O567" s="173"/>
      <c r="P567" s="174"/>
      <c r="Q567" s="174"/>
      <c r="R567" s="175"/>
      <c r="S567" s="3"/>
      <c r="T567" s="3"/>
      <c r="U567" s="3"/>
      <c r="V567" s="3"/>
    </row>
    <row r="568" spans="1:22" s="4" customFormat="1" ht="12.75" x14ac:dyDescent="0.2">
      <c r="A568" s="55"/>
      <c r="B568" s="10"/>
      <c r="C568" s="10" t="s">
        <v>531</v>
      </c>
      <c r="D568" s="10"/>
      <c r="E568" s="10" t="s">
        <v>103</v>
      </c>
      <c r="F568" s="180">
        <v>13</v>
      </c>
      <c r="G568" s="180"/>
      <c r="H568" s="279"/>
      <c r="I568" s="279"/>
      <c r="J568" s="3"/>
      <c r="K568" s="10"/>
      <c r="L568" s="10"/>
      <c r="M568" s="10"/>
      <c r="N568" s="3"/>
      <c r="O568" s="173"/>
      <c r="P568" s="174"/>
      <c r="Q568" s="174"/>
      <c r="R568" s="175"/>
      <c r="S568" s="3"/>
      <c r="T568" s="3"/>
      <c r="U568" s="3"/>
      <c r="V568" s="3"/>
    </row>
    <row r="569" spans="1:22" s="4" customFormat="1" ht="12.75" x14ac:dyDescent="0.2">
      <c r="A569" s="55"/>
      <c r="B569" s="10"/>
      <c r="C569" s="10" t="s">
        <v>532</v>
      </c>
      <c r="D569" s="10"/>
      <c r="E569" s="10" t="s">
        <v>96</v>
      </c>
      <c r="F569" s="180">
        <v>10</v>
      </c>
      <c r="G569" s="180"/>
      <c r="H569" s="279">
        <v>0</v>
      </c>
      <c r="I569" s="279"/>
      <c r="J569" s="3"/>
      <c r="K569" s="10"/>
      <c r="L569" s="10"/>
      <c r="M569" s="10"/>
      <c r="N569" s="3"/>
      <c r="O569" s="173"/>
      <c r="P569" s="174"/>
      <c r="Q569" s="174"/>
      <c r="R569" s="175"/>
      <c r="S569" s="3"/>
      <c r="T569" s="3"/>
      <c r="U569" s="3"/>
      <c r="V569" s="3"/>
    </row>
    <row r="570" spans="1:22" s="4" customFormat="1" ht="12.75" x14ac:dyDescent="0.2">
      <c r="A570" s="55"/>
      <c r="B570" s="10"/>
      <c r="C570" s="10" t="s">
        <v>533</v>
      </c>
      <c r="D570" s="10"/>
      <c r="E570" s="10" t="s">
        <v>89</v>
      </c>
      <c r="F570" s="180">
        <v>190</v>
      </c>
      <c r="G570" s="180">
        <v>1</v>
      </c>
      <c r="H570" s="279">
        <v>1</v>
      </c>
      <c r="I570" s="279">
        <v>0</v>
      </c>
      <c r="J570" s="3"/>
      <c r="K570" s="10"/>
      <c r="L570" s="10"/>
      <c r="M570" s="10"/>
      <c r="N570" s="3"/>
      <c r="O570" s="173"/>
      <c r="P570" s="174"/>
      <c r="Q570" s="174"/>
      <c r="R570" s="175"/>
      <c r="S570" s="3"/>
      <c r="T570" s="3"/>
      <c r="U570" s="3"/>
      <c r="V570" s="3"/>
    </row>
    <row r="571" spans="1:22" s="4" customFormat="1" ht="12.75" x14ac:dyDescent="0.2">
      <c r="A571" s="55"/>
      <c r="B571" s="10"/>
      <c r="C571" s="10" t="s">
        <v>534</v>
      </c>
      <c r="D571" s="10"/>
      <c r="E571" s="10" t="s">
        <v>78</v>
      </c>
      <c r="F571" s="180">
        <v>15</v>
      </c>
      <c r="G571" s="180"/>
      <c r="H571" s="279"/>
      <c r="I571" s="279"/>
      <c r="J571" s="3"/>
      <c r="K571" s="10"/>
      <c r="L571" s="10"/>
      <c r="M571" s="10"/>
      <c r="N571" s="3"/>
      <c r="O571" s="173"/>
      <c r="P571" s="174"/>
      <c r="Q571" s="174"/>
      <c r="R571" s="175"/>
      <c r="S571" s="3"/>
      <c r="T571" s="3"/>
      <c r="U571" s="3"/>
      <c r="V571" s="3"/>
    </row>
    <row r="572" spans="1:22" s="4" customFormat="1" ht="12.75" x14ac:dyDescent="0.2">
      <c r="A572" s="55"/>
      <c r="B572" s="10"/>
      <c r="C572" s="10" t="s">
        <v>535</v>
      </c>
      <c r="D572" s="10"/>
      <c r="E572" s="10" t="s">
        <v>87</v>
      </c>
      <c r="F572" s="180">
        <v>7</v>
      </c>
      <c r="G572" s="180"/>
      <c r="H572" s="279">
        <v>0</v>
      </c>
      <c r="I572" s="279"/>
      <c r="J572" s="3"/>
      <c r="K572" s="10"/>
      <c r="L572" s="10"/>
      <c r="M572" s="10"/>
      <c r="N572" s="3"/>
      <c r="O572" s="173"/>
      <c r="P572" s="174"/>
      <c r="Q572" s="174"/>
      <c r="R572" s="175"/>
      <c r="S572" s="3"/>
      <c r="T572" s="3"/>
      <c r="U572" s="3"/>
      <c r="V572" s="3"/>
    </row>
    <row r="573" spans="1:22" s="4" customFormat="1" ht="12.75" x14ac:dyDescent="0.2">
      <c r="A573" s="55"/>
      <c r="B573" s="10"/>
      <c r="C573" s="10" t="s">
        <v>536</v>
      </c>
      <c r="D573" s="10"/>
      <c r="E573" s="10" t="s">
        <v>67</v>
      </c>
      <c r="F573" s="180">
        <v>46</v>
      </c>
      <c r="G573" s="180"/>
      <c r="H573" s="279"/>
      <c r="I573" s="279"/>
      <c r="J573" s="3"/>
      <c r="K573" s="10"/>
      <c r="L573" s="10"/>
      <c r="M573" s="10"/>
      <c r="N573" s="3"/>
      <c r="O573" s="173"/>
      <c r="P573" s="174"/>
      <c r="Q573" s="174"/>
      <c r="R573" s="175"/>
      <c r="S573" s="3"/>
      <c r="T573" s="3"/>
      <c r="U573" s="3"/>
      <c r="V573" s="3"/>
    </row>
    <row r="574" spans="1:22" s="4" customFormat="1" ht="12.75" x14ac:dyDescent="0.2">
      <c r="A574" s="55"/>
      <c r="B574" s="10"/>
      <c r="C574" s="10" t="s">
        <v>538</v>
      </c>
      <c r="D574" s="10"/>
      <c r="E574" s="10" t="s">
        <v>63</v>
      </c>
      <c r="F574" s="180">
        <v>3</v>
      </c>
      <c r="G574" s="180"/>
      <c r="H574" s="279"/>
      <c r="I574" s="279"/>
      <c r="J574" s="3"/>
      <c r="K574" s="10"/>
      <c r="L574" s="10"/>
      <c r="M574" s="10"/>
      <c r="N574" s="3"/>
      <c r="O574" s="173"/>
      <c r="P574" s="174"/>
      <c r="Q574" s="174"/>
      <c r="R574" s="175"/>
      <c r="S574" s="3"/>
      <c r="T574" s="3"/>
      <c r="U574" s="3"/>
      <c r="V574" s="3"/>
    </row>
    <row r="575" spans="1:22" s="4" customFormat="1" ht="12.75" x14ac:dyDescent="0.2">
      <c r="A575" s="55"/>
      <c r="B575" s="10"/>
      <c r="C575" s="10" t="s">
        <v>540</v>
      </c>
      <c r="D575" s="10"/>
      <c r="E575" s="10" t="s">
        <v>541</v>
      </c>
      <c r="F575" s="180">
        <v>12</v>
      </c>
      <c r="G575" s="180">
        <v>1</v>
      </c>
      <c r="H575" s="279">
        <v>1</v>
      </c>
      <c r="I575" s="279">
        <v>0</v>
      </c>
      <c r="J575" s="3"/>
      <c r="K575" s="10"/>
      <c r="L575" s="10"/>
      <c r="M575" s="10"/>
      <c r="N575" s="3"/>
      <c r="O575" s="173"/>
      <c r="P575" s="174"/>
      <c r="Q575" s="174"/>
      <c r="R575" s="175"/>
      <c r="S575" s="3"/>
      <c r="T575" s="3"/>
      <c r="U575" s="3"/>
      <c r="V575" s="3"/>
    </row>
    <row r="576" spans="1:22" s="4" customFormat="1" ht="12.75" x14ac:dyDescent="0.2">
      <c r="A576" s="55"/>
      <c r="B576" s="10"/>
      <c r="C576" s="10" t="s">
        <v>542</v>
      </c>
      <c r="D576" s="10"/>
      <c r="E576" s="10" t="s">
        <v>108</v>
      </c>
      <c r="F576" s="180">
        <v>318</v>
      </c>
      <c r="G576" s="180">
        <v>7</v>
      </c>
      <c r="H576" s="279">
        <v>5</v>
      </c>
      <c r="I576" s="279">
        <v>0.6</v>
      </c>
      <c r="J576" s="3"/>
      <c r="K576" s="10"/>
      <c r="L576" s="10"/>
      <c r="M576" s="10"/>
      <c r="N576" s="3"/>
      <c r="O576" s="173"/>
      <c r="P576" s="174"/>
      <c r="Q576" s="174"/>
      <c r="R576" s="175"/>
      <c r="S576" s="3"/>
      <c r="T576" s="3"/>
      <c r="U576" s="3"/>
      <c r="V576" s="3"/>
    </row>
    <row r="577" spans="1:22" s="4" customFormat="1" ht="12.75" x14ac:dyDescent="0.2">
      <c r="A577" s="55"/>
      <c r="B577" s="10"/>
      <c r="C577" s="10" t="s">
        <v>543</v>
      </c>
      <c r="D577" s="10"/>
      <c r="E577" s="10" t="s">
        <v>130</v>
      </c>
      <c r="F577" s="180">
        <v>251</v>
      </c>
      <c r="G577" s="180"/>
      <c r="H577" s="279">
        <v>0</v>
      </c>
      <c r="I577" s="279"/>
      <c r="J577" s="3"/>
      <c r="K577" s="10"/>
      <c r="L577" s="10"/>
      <c r="M577" s="10"/>
      <c r="N577" s="3"/>
      <c r="O577" s="173"/>
      <c r="P577" s="174"/>
      <c r="Q577" s="174"/>
      <c r="R577" s="175"/>
      <c r="S577" s="3"/>
      <c r="T577" s="3"/>
      <c r="U577" s="3"/>
      <c r="V577" s="3"/>
    </row>
    <row r="578" spans="1:22" s="4" customFormat="1" ht="12.75" x14ac:dyDescent="0.2">
      <c r="A578" s="55"/>
      <c r="B578" s="10"/>
      <c r="C578" s="10" t="s">
        <v>682</v>
      </c>
      <c r="D578" s="10"/>
      <c r="E578" s="10" t="s">
        <v>144</v>
      </c>
      <c r="F578" s="180">
        <v>6</v>
      </c>
      <c r="G578" s="180"/>
      <c r="H578" s="279"/>
      <c r="I578" s="279"/>
      <c r="J578" s="3"/>
      <c r="K578" s="10"/>
      <c r="L578" s="10"/>
      <c r="M578" s="10"/>
      <c r="N578" s="3"/>
      <c r="O578" s="173"/>
      <c r="P578" s="174"/>
      <c r="Q578" s="174"/>
      <c r="R578" s="175"/>
      <c r="S578" s="3"/>
      <c r="T578" s="3"/>
      <c r="U578" s="3"/>
      <c r="V578" s="3"/>
    </row>
    <row r="579" spans="1:22" s="4" customFormat="1" ht="12.75" x14ac:dyDescent="0.2">
      <c r="A579" s="55"/>
      <c r="B579" s="10"/>
      <c r="C579" s="10" t="s">
        <v>684</v>
      </c>
      <c r="D579" s="10"/>
      <c r="E579" s="10" t="s">
        <v>383</v>
      </c>
      <c r="F579" s="180">
        <v>5</v>
      </c>
      <c r="G579" s="180"/>
      <c r="H579" s="279"/>
      <c r="I579" s="279"/>
      <c r="J579" s="3"/>
      <c r="K579" s="10"/>
      <c r="L579" s="10"/>
      <c r="M579" s="10"/>
      <c r="N579" s="3"/>
      <c r="O579" s="173"/>
      <c r="P579" s="174"/>
      <c r="Q579" s="174"/>
      <c r="R579" s="175"/>
      <c r="S579" s="3"/>
      <c r="T579" s="3"/>
      <c r="U579" s="3"/>
      <c r="V579" s="3"/>
    </row>
    <row r="580" spans="1:22" s="4" customFormat="1" ht="12.75" x14ac:dyDescent="0.2">
      <c r="A580" s="55"/>
      <c r="B580" s="10"/>
      <c r="C580" s="10" t="s">
        <v>547</v>
      </c>
      <c r="D580" s="10"/>
      <c r="E580" s="10" t="s">
        <v>383</v>
      </c>
      <c r="F580" s="180">
        <v>172</v>
      </c>
      <c r="G580" s="180"/>
      <c r="H580" s="279">
        <v>0</v>
      </c>
      <c r="I580" s="279"/>
      <c r="J580" s="3"/>
      <c r="K580" s="10"/>
      <c r="L580" s="10"/>
      <c r="M580" s="10"/>
      <c r="N580" s="3"/>
      <c r="O580" s="173"/>
      <c r="P580" s="174"/>
      <c r="Q580" s="174"/>
      <c r="R580" s="175"/>
      <c r="S580" s="3"/>
      <c r="T580" s="3"/>
      <c r="U580" s="3"/>
      <c r="V580" s="3"/>
    </row>
    <row r="581" spans="1:22" s="4" customFormat="1" ht="12.75" x14ac:dyDescent="0.2">
      <c r="A581" s="55"/>
      <c r="B581" s="10"/>
      <c r="C581" s="10" t="s">
        <v>548</v>
      </c>
      <c r="D581" s="10"/>
      <c r="E581" s="10" t="s">
        <v>178</v>
      </c>
      <c r="F581" s="180">
        <v>1</v>
      </c>
      <c r="G581" s="180"/>
      <c r="H581" s="279"/>
      <c r="I581" s="279"/>
      <c r="J581" s="3"/>
      <c r="K581" s="10"/>
      <c r="L581" s="10"/>
      <c r="M581" s="10"/>
      <c r="N581" s="3"/>
      <c r="O581" s="173"/>
      <c r="P581" s="174"/>
      <c r="Q581" s="174"/>
      <c r="R581" s="175"/>
      <c r="S581" s="3"/>
      <c r="T581" s="3"/>
      <c r="U581" s="3"/>
      <c r="V581" s="3"/>
    </row>
    <row r="582" spans="1:22" s="4" customFormat="1" ht="12.75" x14ac:dyDescent="0.2">
      <c r="A582" s="55"/>
      <c r="B582" s="10"/>
      <c r="C582" s="10" t="s">
        <v>549</v>
      </c>
      <c r="D582" s="10"/>
      <c r="E582" s="10" t="s">
        <v>169</v>
      </c>
      <c r="F582" s="180">
        <v>98</v>
      </c>
      <c r="G582" s="180">
        <v>3</v>
      </c>
      <c r="H582" s="279">
        <v>2</v>
      </c>
      <c r="I582" s="279">
        <v>1.5</v>
      </c>
      <c r="J582" s="3"/>
      <c r="K582" s="10"/>
      <c r="L582" s="10"/>
      <c r="M582" s="10"/>
      <c r="N582" s="3"/>
      <c r="O582" s="173"/>
      <c r="P582" s="174"/>
      <c r="Q582" s="174"/>
      <c r="R582" s="175"/>
      <c r="S582" s="3"/>
      <c r="T582" s="3"/>
      <c r="U582" s="3"/>
      <c r="V582" s="3"/>
    </row>
    <row r="583" spans="1:22" s="4" customFormat="1" ht="12.75" x14ac:dyDescent="0.2">
      <c r="A583" s="55"/>
      <c r="B583" s="10"/>
      <c r="C583" s="10" t="s">
        <v>550</v>
      </c>
      <c r="D583" s="10"/>
      <c r="E583" s="10" t="s">
        <v>87</v>
      </c>
      <c r="F583" s="180">
        <v>57</v>
      </c>
      <c r="G583" s="180">
        <v>1</v>
      </c>
      <c r="H583" s="279">
        <v>1</v>
      </c>
      <c r="I583" s="279">
        <v>11</v>
      </c>
      <c r="J583" s="3"/>
      <c r="K583" s="10"/>
      <c r="L583" s="10"/>
      <c r="M583" s="10"/>
      <c r="N583" s="3"/>
      <c r="O583" s="173"/>
      <c r="P583" s="174"/>
      <c r="Q583" s="174"/>
      <c r="R583" s="175"/>
      <c r="S583" s="3"/>
      <c r="T583" s="3"/>
      <c r="U583" s="3"/>
      <c r="V583" s="3"/>
    </row>
    <row r="584" spans="1:22" s="4" customFormat="1" ht="12.75" x14ac:dyDescent="0.2">
      <c r="A584" s="55"/>
      <c r="B584" s="10"/>
      <c r="C584" s="10" t="s">
        <v>551</v>
      </c>
      <c r="D584" s="10"/>
      <c r="E584" s="10" t="s">
        <v>156</v>
      </c>
      <c r="F584" s="180">
        <v>35</v>
      </c>
      <c r="G584" s="180"/>
      <c r="H584" s="279"/>
      <c r="I584" s="279"/>
      <c r="J584" s="3"/>
      <c r="K584" s="10"/>
      <c r="L584" s="10"/>
      <c r="M584" s="10"/>
      <c r="N584" s="3"/>
      <c r="O584" s="173"/>
      <c r="P584" s="174"/>
      <c r="Q584" s="174"/>
      <c r="R584" s="175"/>
      <c r="S584" s="3"/>
      <c r="T584" s="3"/>
      <c r="U584" s="3"/>
      <c r="V584" s="3"/>
    </row>
    <row r="585" spans="1:22" s="4" customFormat="1" ht="12.75" x14ac:dyDescent="0.2">
      <c r="A585" s="55"/>
      <c r="B585" s="10"/>
      <c r="C585" s="10" t="s">
        <v>551</v>
      </c>
      <c r="D585" s="10"/>
      <c r="E585" s="10" t="s">
        <v>97</v>
      </c>
      <c r="F585" s="180">
        <v>1</v>
      </c>
      <c r="G585" s="180"/>
      <c r="H585" s="279"/>
      <c r="I585" s="279"/>
      <c r="J585" s="3"/>
      <c r="K585" s="10"/>
      <c r="L585" s="10"/>
      <c r="M585" s="10"/>
      <c r="N585" s="3"/>
      <c r="O585" s="173"/>
      <c r="P585" s="174"/>
      <c r="Q585" s="174"/>
      <c r="R585" s="175"/>
      <c r="S585" s="3"/>
      <c r="T585" s="3"/>
      <c r="U585" s="3"/>
      <c r="V585" s="3"/>
    </row>
    <row r="586" spans="1:22" s="4" customFormat="1" ht="12.75" x14ac:dyDescent="0.2">
      <c r="A586" s="55"/>
      <c r="B586" s="10"/>
      <c r="C586" s="10" t="s">
        <v>685</v>
      </c>
      <c r="D586" s="10"/>
      <c r="E586" s="10" t="s">
        <v>347</v>
      </c>
      <c r="F586" s="180">
        <v>1</v>
      </c>
      <c r="G586" s="180"/>
      <c r="H586" s="279"/>
      <c r="I586" s="279"/>
      <c r="J586" s="3"/>
      <c r="K586" s="10"/>
      <c r="L586" s="10"/>
      <c r="M586" s="10"/>
      <c r="N586" s="3"/>
      <c r="O586" s="173"/>
      <c r="P586" s="174"/>
      <c r="Q586" s="174"/>
      <c r="R586" s="175"/>
      <c r="S586" s="3"/>
      <c r="T586" s="3"/>
      <c r="U586" s="3"/>
      <c r="V586" s="3"/>
    </row>
    <row r="587" spans="1:22" s="4" customFormat="1" ht="12.75" x14ac:dyDescent="0.2">
      <c r="A587" s="55"/>
      <c r="B587" s="10"/>
      <c r="C587" s="10" t="s">
        <v>552</v>
      </c>
      <c r="D587" s="10"/>
      <c r="E587" s="10" t="s">
        <v>553</v>
      </c>
      <c r="F587" s="180">
        <v>1</v>
      </c>
      <c r="G587" s="180"/>
      <c r="H587" s="279"/>
      <c r="I587" s="279"/>
      <c r="J587" s="3"/>
      <c r="K587" s="10"/>
      <c r="L587" s="10"/>
      <c r="M587" s="10"/>
      <c r="N587" s="3"/>
      <c r="O587" s="173"/>
      <c r="P587" s="174"/>
      <c r="Q587" s="174"/>
      <c r="R587" s="175"/>
      <c r="S587" s="3"/>
      <c r="T587" s="3"/>
      <c r="U587" s="3"/>
      <c r="V587" s="3"/>
    </row>
    <row r="588" spans="1:22" s="4" customFormat="1" ht="12.75" x14ac:dyDescent="0.2">
      <c r="A588" s="55"/>
      <c r="B588" s="10"/>
      <c r="C588" s="10" t="s">
        <v>552</v>
      </c>
      <c r="D588" s="10"/>
      <c r="E588" s="10" t="s">
        <v>347</v>
      </c>
      <c r="F588" s="180">
        <v>13</v>
      </c>
      <c r="G588" s="180"/>
      <c r="H588" s="279"/>
      <c r="I588" s="279"/>
      <c r="J588" s="3"/>
      <c r="K588" s="10"/>
      <c r="L588" s="10"/>
      <c r="M588" s="10"/>
      <c r="N588" s="3"/>
      <c r="O588" s="173"/>
      <c r="P588" s="174"/>
      <c r="Q588" s="174"/>
      <c r="R588" s="175"/>
      <c r="S588" s="3"/>
      <c r="T588" s="3"/>
      <c r="U588" s="3"/>
      <c r="V588" s="3"/>
    </row>
    <row r="589" spans="1:22" s="4" customFormat="1" ht="12.75" x14ac:dyDescent="0.2">
      <c r="A589" s="55"/>
      <c r="B589" s="10"/>
      <c r="C589" s="10" t="s">
        <v>556</v>
      </c>
      <c r="D589" s="10"/>
      <c r="E589" s="10" t="s">
        <v>101</v>
      </c>
      <c r="F589" s="180">
        <v>4</v>
      </c>
      <c r="G589" s="180"/>
      <c r="H589" s="279"/>
      <c r="I589" s="279"/>
      <c r="J589" s="3"/>
      <c r="K589" s="10"/>
      <c r="L589" s="10"/>
      <c r="M589" s="10"/>
      <c r="N589" s="3"/>
      <c r="O589" s="173"/>
      <c r="P589" s="174"/>
      <c r="Q589" s="174"/>
      <c r="R589" s="175"/>
      <c r="S589" s="3"/>
      <c r="T589" s="3"/>
      <c r="U589" s="3"/>
      <c r="V589" s="3"/>
    </row>
    <row r="590" spans="1:22" s="4" customFormat="1" ht="12.75" x14ac:dyDescent="0.2">
      <c r="A590" s="55"/>
      <c r="B590" s="10"/>
      <c r="C590" s="10" t="s">
        <v>697</v>
      </c>
      <c r="D590" s="10"/>
      <c r="E590" s="10" t="s">
        <v>106</v>
      </c>
      <c r="F590" s="180">
        <v>1</v>
      </c>
      <c r="G590" s="180"/>
      <c r="H590" s="279"/>
      <c r="I590" s="279"/>
      <c r="J590" s="3"/>
      <c r="K590" s="10"/>
      <c r="L590" s="10"/>
      <c r="M590" s="10"/>
      <c r="N590" s="3"/>
      <c r="O590" s="173"/>
      <c r="P590" s="174"/>
      <c r="Q590" s="174"/>
      <c r="R590" s="175"/>
      <c r="S590" s="3"/>
      <c r="T590" s="3"/>
      <c r="U590" s="3"/>
      <c r="V590" s="3"/>
    </row>
    <row r="591" spans="1:22" s="4" customFormat="1" ht="12.75" x14ac:dyDescent="0.2">
      <c r="A591" s="55"/>
      <c r="B591" s="10"/>
      <c r="C591" s="10" t="s">
        <v>558</v>
      </c>
      <c r="D591" s="10"/>
      <c r="E591" s="10" t="s">
        <v>193</v>
      </c>
      <c r="F591" s="180">
        <v>39</v>
      </c>
      <c r="G591" s="180"/>
      <c r="H591" s="279"/>
      <c r="I591" s="279"/>
      <c r="J591" s="3"/>
      <c r="K591" s="10"/>
      <c r="L591" s="10"/>
      <c r="M591" s="10"/>
      <c r="N591" s="3"/>
      <c r="O591" s="173"/>
      <c r="P591" s="174"/>
      <c r="Q591" s="174"/>
      <c r="R591" s="175"/>
      <c r="S591" s="3"/>
      <c r="T591" s="3"/>
      <c r="U591" s="3"/>
      <c r="V591" s="3"/>
    </row>
    <row r="592" spans="1:22" s="4" customFormat="1" ht="12.75" x14ac:dyDescent="0.2">
      <c r="A592" s="55"/>
      <c r="B592" s="10"/>
      <c r="C592" s="10" t="s">
        <v>560</v>
      </c>
      <c r="D592" s="10"/>
      <c r="E592" s="10" t="s">
        <v>210</v>
      </c>
      <c r="F592" s="180">
        <v>2</v>
      </c>
      <c r="G592" s="180">
        <v>1</v>
      </c>
      <c r="H592" s="279">
        <v>1</v>
      </c>
      <c r="I592" s="279">
        <v>0</v>
      </c>
      <c r="J592" s="3"/>
      <c r="K592" s="10"/>
      <c r="L592" s="10"/>
      <c r="M592" s="10"/>
      <c r="N592" s="3"/>
      <c r="O592" s="173"/>
      <c r="P592" s="174"/>
      <c r="Q592" s="174"/>
      <c r="R592" s="175"/>
      <c r="S592" s="3"/>
      <c r="T592" s="3"/>
      <c r="U592" s="3"/>
      <c r="V592" s="3"/>
    </row>
    <row r="593" spans="1:16384" s="4" customFormat="1" ht="12.75" x14ac:dyDescent="0.2">
      <c r="A593" s="55"/>
      <c r="B593" s="10"/>
      <c r="C593" s="10" t="s">
        <v>561</v>
      </c>
      <c r="D593" s="10"/>
      <c r="E593" s="10" t="s">
        <v>226</v>
      </c>
      <c r="F593" s="180">
        <v>93</v>
      </c>
      <c r="G593" s="180"/>
      <c r="H593" s="279">
        <v>0</v>
      </c>
      <c r="I593" s="279"/>
      <c r="J593" s="3"/>
      <c r="K593" s="10"/>
      <c r="L593" s="10"/>
      <c r="M593" s="10"/>
      <c r="N593" s="3"/>
      <c r="O593" s="173"/>
      <c r="P593" s="174"/>
      <c r="Q593" s="174"/>
      <c r="R593" s="175"/>
      <c r="S593" s="3"/>
      <c r="T593" s="3"/>
      <c r="U593" s="3"/>
      <c r="V593" s="3"/>
    </row>
    <row r="594" spans="1:16384" s="4" customFormat="1" ht="12.75" x14ac:dyDescent="0.2">
      <c r="A594" s="55"/>
      <c r="B594" s="10"/>
      <c r="C594" s="10" t="s">
        <v>562</v>
      </c>
      <c r="D594" s="10"/>
      <c r="E594" s="10" t="s">
        <v>80</v>
      </c>
      <c r="F594" s="180">
        <v>3</v>
      </c>
      <c r="G594" s="180"/>
      <c r="H594" s="279"/>
      <c r="I594" s="279"/>
      <c r="J594" s="3"/>
      <c r="K594" s="10"/>
      <c r="L594" s="10"/>
      <c r="M594" s="10"/>
      <c r="N594" s="3"/>
      <c r="O594" s="173"/>
      <c r="P594" s="174"/>
      <c r="Q594" s="174"/>
      <c r="R594" s="175"/>
      <c r="S594" s="3"/>
      <c r="T594" s="3"/>
      <c r="U594" s="3"/>
      <c r="V594" s="3"/>
    </row>
    <row r="595" spans="1:16384" s="4" customFormat="1" ht="12.75" x14ac:dyDescent="0.2">
      <c r="A595" s="55"/>
      <c r="B595" s="10"/>
      <c r="C595" s="10" t="s">
        <v>563</v>
      </c>
      <c r="D595" s="10"/>
      <c r="E595" s="10" t="s">
        <v>99</v>
      </c>
      <c r="F595" s="180">
        <v>4</v>
      </c>
      <c r="G595" s="180"/>
      <c r="H595" s="279"/>
      <c r="I595" s="279"/>
      <c r="J595" s="3"/>
      <c r="K595" s="10"/>
      <c r="L595" s="10"/>
      <c r="M595" s="10"/>
      <c r="N595" s="3"/>
      <c r="O595" s="173"/>
      <c r="P595" s="174"/>
      <c r="Q595" s="174"/>
      <c r="R595" s="175"/>
      <c r="S595" s="3"/>
      <c r="T595" s="3"/>
      <c r="U595" s="3"/>
      <c r="V595" s="3"/>
    </row>
    <row r="596" spans="1:16384" s="4" customFormat="1" ht="12.75" x14ac:dyDescent="0.2">
      <c r="A596" s="55"/>
      <c r="B596" s="10"/>
      <c r="C596" s="10" t="s">
        <v>564</v>
      </c>
      <c r="D596" s="10"/>
      <c r="E596" s="10" t="s">
        <v>74</v>
      </c>
      <c r="F596" s="180">
        <v>86</v>
      </c>
      <c r="G596" s="180"/>
      <c r="H596" s="279">
        <v>0</v>
      </c>
      <c r="I596" s="279"/>
      <c r="J596" s="3"/>
      <c r="K596" s="10"/>
      <c r="L596" s="10"/>
      <c r="M596" s="10"/>
      <c r="N596" s="3"/>
      <c r="O596" s="173"/>
      <c r="P596" s="174"/>
      <c r="Q596" s="174"/>
      <c r="R596" s="175"/>
      <c r="S596" s="3"/>
      <c r="T596" s="3"/>
      <c r="U596" s="3"/>
      <c r="V596" s="3"/>
    </row>
    <row r="597" spans="1:16384" s="4" customFormat="1" ht="12.75" x14ac:dyDescent="0.2">
      <c r="A597" s="55"/>
      <c r="B597" s="10"/>
      <c r="C597" s="10" t="s">
        <v>566</v>
      </c>
      <c r="D597" s="10"/>
      <c r="E597" s="10" t="s">
        <v>85</v>
      </c>
      <c r="F597" s="180">
        <v>33</v>
      </c>
      <c r="G597" s="180"/>
      <c r="H597" s="279">
        <v>0</v>
      </c>
      <c r="I597" s="279"/>
      <c r="J597" s="3"/>
      <c r="K597" s="10"/>
      <c r="L597" s="10"/>
      <c r="M597" s="10"/>
      <c r="N597" s="3"/>
      <c r="O597" s="173"/>
      <c r="P597" s="174"/>
      <c r="Q597" s="174"/>
      <c r="R597" s="175"/>
      <c r="S597" s="3"/>
      <c r="T597" s="3"/>
      <c r="U597" s="3"/>
      <c r="V597" s="3"/>
    </row>
    <row r="598" spans="1:16384" s="4" customFormat="1" ht="12.75" x14ac:dyDescent="0.2">
      <c r="A598" s="55"/>
      <c r="B598" s="10"/>
      <c r="C598" s="10" t="s">
        <v>568</v>
      </c>
      <c r="D598" s="10"/>
      <c r="E598" s="10" t="s">
        <v>108</v>
      </c>
      <c r="F598" s="180">
        <v>1</v>
      </c>
      <c r="G598" s="180"/>
      <c r="H598" s="279"/>
      <c r="I598" s="279"/>
      <c r="J598" s="3"/>
      <c r="K598" s="10"/>
      <c r="L598" s="10"/>
      <c r="M598" s="10"/>
      <c r="N598" s="3"/>
      <c r="O598" s="173"/>
      <c r="P598" s="174"/>
      <c r="Q598" s="174"/>
      <c r="R598" s="175"/>
      <c r="S598" s="3"/>
      <c r="T598" s="3"/>
      <c r="U598" s="3"/>
      <c r="V598" s="3"/>
    </row>
    <row r="599" spans="1:16384" x14ac:dyDescent="0.25">
      <c r="A599" s="55"/>
      <c r="B599" s="10"/>
      <c r="C599" s="10" t="s">
        <v>569</v>
      </c>
      <c r="D599" s="10"/>
      <c r="E599" s="10" t="s">
        <v>166</v>
      </c>
      <c r="F599" s="180">
        <v>2</v>
      </c>
      <c r="G599" s="180"/>
      <c r="H599" s="279"/>
      <c r="I599" s="279"/>
      <c r="K599" s="10"/>
      <c r="L599" s="10"/>
      <c r="M599" s="10"/>
      <c r="O599" s="173"/>
      <c r="P599" s="174"/>
      <c r="Q599" s="174"/>
      <c r="R599" s="175"/>
      <c r="S599" s="479"/>
      <c r="T599" s="479"/>
      <c r="U599" s="479"/>
      <c r="V599" s="479"/>
      <c r="W599" s="470"/>
      <c r="X599" s="470"/>
      <c r="Y599" s="470"/>
      <c r="Z599" s="470"/>
      <c r="AA599" s="470"/>
      <c r="AB599" s="470"/>
      <c r="AC599" s="470"/>
      <c r="AD599" s="470"/>
      <c r="AE599" s="470"/>
      <c r="AF599" s="470"/>
      <c r="AG599" s="470"/>
      <c r="AH599" s="470"/>
      <c r="AI599" s="470"/>
      <c r="AJ599" s="470"/>
      <c r="AK599" s="470"/>
      <c r="AL599" s="470"/>
      <c r="AM599" s="470"/>
      <c r="AN599" s="470"/>
      <c r="AO599" s="470"/>
      <c r="AP599" s="470"/>
      <c r="AQ599" s="470"/>
      <c r="AR599" s="470"/>
      <c r="AS599" s="470"/>
      <c r="AT599" s="470"/>
      <c r="AU599" s="470"/>
      <c r="AV599" s="470"/>
      <c r="AW599" s="470"/>
      <c r="AX599" s="470"/>
      <c r="AY599" s="470"/>
      <c r="AZ599" s="470"/>
      <c r="BA599" s="470"/>
      <c r="BB599" s="470"/>
      <c r="BC599" s="470"/>
      <c r="BD599" s="470"/>
      <c r="BE599" s="470"/>
      <c r="BF599" s="470"/>
      <c r="BG599" s="470"/>
      <c r="BH599" s="470"/>
      <c r="BI599" s="470"/>
      <c r="BJ599" s="470"/>
      <c r="BK599" s="470"/>
      <c r="BL599" s="470"/>
      <c r="BM599" s="470"/>
      <c r="BN599" s="470"/>
      <c r="BO599" s="470"/>
      <c r="BP599" s="470"/>
      <c r="BQ599" s="470"/>
      <c r="BR599" s="470"/>
      <c r="BS599" s="470"/>
      <c r="BT599" s="470"/>
      <c r="BU599" s="470"/>
      <c r="BV599" s="470"/>
      <c r="BW599" s="470"/>
      <c r="BX599" s="470"/>
      <c r="BY599" s="470"/>
      <c r="BZ599" s="470"/>
      <c r="CA599" s="470"/>
      <c r="CB599" s="470"/>
      <c r="CC599" s="470"/>
      <c r="CD599" s="470"/>
      <c r="CE599" s="470"/>
      <c r="CF599" s="470"/>
      <c r="CG599" s="470"/>
      <c r="CH599" s="470"/>
      <c r="CI599" s="470"/>
      <c r="CJ599" s="470"/>
      <c r="CK599" s="470"/>
      <c r="CL599" s="470"/>
      <c r="CM599" s="470"/>
      <c r="CN599" s="470"/>
      <c r="CO599" s="470"/>
      <c r="CP599" s="470"/>
      <c r="CQ599" s="470"/>
      <c r="CR599" s="470"/>
      <c r="CS599" s="470"/>
      <c r="CT599" s="470"/>
      <c r="CU599" s="470"/>
      <c r="CV599" s="470"/>
      <c r="CW599" s="470"/>
      <c r="CX599" s="470"/>
      <c r="CY599" s="470"/>
      <c r="CZ599" s="470"/>
      <c r="DA599" s="470"/>
      <c r="DB599" s="470"/>
      <c r="DC599" s="470"/>
      <c r="DD599" s="470"/>
      <c r="DE599" s="470"/>
      <c r="DF599" s="470"/>
      <c r="DG599" s="470"/>
      <c r="DH599" s="470"/>
      <c r="DI599" s="470"/>
      <c r="DJ599" s="470"/>
      <c r="DK599" s="470"/>
      <c r="DL599" s="470"/>
      <c r="DM599" s="470"/>
      <c r="DN599" s="470"/>
      <c r="DO599" s="470"/>
      <c r="DP599" s="470"/>
      <c r="DQ599" s="470"/>
      <c r="DR599" s="470"/>
      <c r="DS599" s="470"/>
      <c r="DT599" s="470"/>
      <c r="DU599" s="470"/>
      <c r="DV599" s="470"/>
      <c r="DW599" s="470"/>
      <c r="DX599" s="470"/>
      <c r="DY599" s="470"/>
      <c r="DZ599" s="470"/>
      <c r="EA599" s="470"/>
      <c r="EB599" s="470"/>
      <c r="EC599" s="470"/>
      <c r="ED599" s="470"/>
      <c r="EE599" s="470"/>
      <c r="EF599" s="470"/>
      <c r="EG599" s="470"/>
      <c r="EH599" s="470"/>
      <c r="EI599" s="470"/>
      <c r="EJ599" s="470"/>
      <c r="EK599" s="470"/>
      <c r="EL599" s="470"/>
      <c r="EM599" s="470"/>
      <c r="EN599" s="470"/>
      <c r="EO599" s="470"/>
      <c r="EP599" s="470"/>
      <c r="EQ599" s="470"/>
      <c r="ER599" s="470"/>
      <c r="ES599" s="470"/>
      <c r="ET599" s="470"/>
      <c r="EU599" s="470"/>
      <c r="EV599" s="470"/>
      <c r="EW599" s="470"/>
      <c r="EX599" s="470"/>
      <c r="EY599" s="470"/>
      <c r="EZ599" s="470"/>
      <c r="FA599" s="470"/>
      <c r="FB599" s="470"/>
      <c r="FC599" s="470"/>
      <c r="FD599" s="470"/>
      <c r="FE599" s="470"/>
      <c r="FF599" s="470"/>
      <c r="FG599" s="470"/>
      <c r="FH599" s="470"/>
      <c r="FI599" s="470"/>
      <c r="FJ599" s="470"/>
      <c r="FK599" s="470"/>
      <c r="FL599" s="470"/>
      <c r="FM599" s="470"/>
      <c r="FN599" s="470"/>
      <c r="FO599" s="470"/>
      <c r="FP599" s="470"/>
      <c r="FQ599" s="470"/>
      <c r="FR599" s="470"/>
      <c r="FS599" s="470"/>
      <c r="FT599" s="470"/>
      <c r="FU599" s="470"/>
      <c r="FV599" s="470"/>
      <c r="FW599" s="470"/>
      <c r="FX599" s="470"/>
      <c r="FY599" s="470"/>
      <c r="FZ599" s="470"/>
      <c r="GA599" s="470"/>
      <c r="GB599" s="470"/>
      <c r="GC599" s="470"/>
      <c r="GD599" s="470"/>
      <c r="GE599" s="470"/>
      <c r="GF599" s="470"/>
      <c r="GG599" s="470"/>
      <c r="GH599" s="470"/>
      <c r="GI599" s="470"/>
      <c r="GJ599" s="470"/>
      <c r="GK599" s="470"/>
      <c r="GL599" s="470"/>
      <c r="GM599" s="470"/>
      <c r="GN599" s="470"/>
      <c r="GO599" s="470"/>
      <c r="GP599" s="470"/>
      <c r="GQ599" s="470"/>
      <c r="GR599" s="470"/>
      <c r="GS599" s="470"/>
      <c r="GT599" s="470"/>
      <c r="GU599" s="470"/>
      <c r="GV599" s="470"/>
      <c r="GW599" s="470"/>
      <c r="GX599" s="470"/>
      <c r="GY599" s="470"/>
      <c r="GZ599" s="470"/>
      <c r="HA599" s="470"/>
      <c r="HB599" s="470"/>
      <c r="HC599" s="470"/>
      <c r="HD599" s="470"/>
      <c r="HE599" s="470"/>
      <c r="HF599" s="470"/>
      <c r="HG599" s="470"/>
      <c r="HH599" s="470"/>
      <c r="HI599" s="470"/>
      <c r="HJ599" s="470"/>
      <c r="HK599" s="470"/>
      <c r="HL599" s="470"/>
      <c r="HM599" s="470"/>
      <c r="HN599" s="470"/>
      <c r="HO599" s="470"/>
      <c r="HP599" s="470"/>
      <c r="HQ599" s="470"/>
      <c r="HR599" s="470"/>
      <c r="HS599" s="470"/>
      <c r="HT599" s="470"/>
      <c r="HU599" s="470"/>
      <c r="HV599" s="470"/>
      <c r="HW599" s="470"/>
      <c r="HX599" s="470"/>
      <c r="HY599" s="470"/>
      <c r="HZ599" s="470"/>
      <c r="IA599" s="470"/>
      <c r="IB599" s="470"/>
      <c r="IC599" s="470"/>
      <c r="ID599" s="470"/>
      <c r="IE599" s="470"/>
      <c r="IF599" s="470"/>
      <c r="IG599" s="470"/>
      <c r="IH599" s="470"/>
      <c r="II599" s="470"/>
      <c r="IJ599" s="470"/>
      <c r="IK599" s="470"/>
      <c r="IL599" s="470"/>
      <c r="IM599" s="470"/>
      <c r="IN599" s="470"/>
      <c r="IO599" s="470"/>
      <c r="IP599" s="470"/>
      <c r="IQ599" s="470"/>
      <c r="IR599" s="470"/>
      <c r="IS599" s="470"/>
      <c r="IT599" s="470"/>
      <c r="IU599" s="470"/>
      <c r="IV599" s="470"/>
      <c r="IW599" s="470"/>
      <c r="IX599" s="470"/>
      <c r="IY599" s="470"/>
      <c r="IZ599" s="470"/>
      <c r="JA599" s="470"/>
      <c r="JB599" s="470"/>
      <c r="JC599" s="470"/>
      <c r="JD599" s="470"/>
      <c r="JE599" s="470"/>
      <c r="JF599" s="470"/>
      <c r="JG599" s="470"/>
      <c r="JH599" s="470"/>
      <c r="JI599" s="470"/>
      <c r="JJ599" s="470"/>
      <c r="JK599" s="470"/>
      <c r="JL599" s="470"/>
      <c r="JM599" s="470"/>
      <c r="JN599" s="470"/>
      <c r="JO599" s="470"/>
      <c r="JP599" s="470"/>
      <c r="JQ599" s="470"/>
      <c r="JR599" s="470"/>
      <c r="JS599" s="470"/>
      <c r="JT599" s="470"/>
      <c r="JU599" s="470"/>
      <c r="JV599" s="470"/>
      <c r="JW599" s="470"/>
      <c r="JX599" s="470"/>
      <c r="JY599" s="470"/>
      <c r="JZ599" s="470"/>
      <c r="KA599" s="470"/>
      <c r="KB599" s="470"/>
      <c r="KC599" s="470"/>
      <c r="KD599" s="470"/>
      <c r="KE599" s="470"/>
      <c r="KF599" s="470"/>
      <c r="KG599" s="470"/>
      <c r="KH599" s="470"/>
      <c r="KI599" s="470"/>
      <c r="KJ599" s="470"/>
      <c r="KK599" s="470"/>
      <c r="KL599" s="470"/>
      <c r="KM599" s="470"/>
      <c r="KN599" s="470"/>
      <c r="KO599" s="470"/>
      <c r="KP599" s="470"/>
      <c r="KQ599" s="470"/>
      <c r="KR599" s="470"/>
      <c r="KS599" s="470"/>
      <c r="KT599" s="470"/>
      <c r="KU599" s="470"/>
      <c r="KV599" s="470"/>
      <c r="KW599" s="470"/>
      <c r="KX599" s="470"/>
      <c r="KY599" s="470"/>
      <c r="KZ599" s="470"/>
      <c r="LA599" s="470"/>
      <c r="LB599" s="470"/>
      <c r="LC599" s="470"/>
      <c r="LD599" s="470"/>
      <c r="LE599" s="470"/>
      <c r="LF599" s="470"/>
      <c r="LG599" s="470"/>
      <c r="LH599" s="470"/>
      <c r="LI599" s="470"/>
      <c r="LJ599" s="470"/>
      <c r="LK599" s="470"/>
      <c r="LL599" s="470"/>
      <c r="LM599" s="470"/>
      <c r="LN599" s="470"/>
      <c r="LO599" s="470"/>
      <c r="LP599" s="470"/>
      <c r="LQ599" s="470"/>
      <c r="LR599" s="470"/>
      <c r="LS599" s="470"/>
      <c r="LT599" s="470"/>
      <c r="LU599" s="470"/>
      <c r="LV599" s="470"/>
      <c r="LW599" s="470"/>
      <c r="LX599" s="470"/>
      <c r="LY599" s="470"/>
      <c r="LZ599" s="470"/>
      <c r="MA599" s="470"/>
      <c r="MB599" s="470"/>
      <c r="MC599" s="470"/>
      <c r="MD599" s="470"/>
      <c r="ME599" s="470"/>
      <c r="MF599" s="470"/>
      <c r="MG599" s="470"/>
      <c r="MH599" s="470"/>
      <c r="MI599" s="470"/>
      <c r="MJ599" s="470"/>
      <c r="MK599" s="470"/>
      <c r="ML599" s="470"/>
      <c r="MM599" s="470"/>
      <c r="MN599" s="470"/>
      <c r="MO599" s="470"/>
      <c r="MP599" s="470"/>
      <c r="MQ599" s="470"/>
      <c r="MR599" s="470"/>
      <c r="MS599" s="470"/>
      <c r="MT599" s="470"/>
      <c r="MU599" s="470"/>
      <c r="MV599" s="470"/>
      <c r="MW599" s="470"/>
      <c r="MX599" s="470"/>
      <c r="MY599" s="470"/>
      <c r="MZ599" s="470"/>
      <c r="NA599" s="470"/>
      <c r="NB599" s="470"/>
      <c r="NC599" s="470"/>
      <c r="ND599" s="470"/>
      <c r="NE599" s="470"/>
      <c r="NF599" s="470"/>
      <c r="NG599" s="470"/>
      <c r="NH599" s="470"/>
      <c r="NI599" s="470"/>
      <c r="NJ599" s="470"/>
      <c r="NK599" s="470"/>
      <c r="NL599" s="470"/>
      <c r="NM599" s="470"/>
      <c r="NN599" s="470"/>
      <c r="NO599" s="470"/>
      <c r="NP599" s="470"/>
      <c r="NQ599" s="470"/>
      <c r="NR599" s="470"/>
      <c r="NS599" s="470"/>
      <c r="NT599" s="470"/>
      <c r="NU599" s="470"/>
      <c r="NV599" s="470"/>
      <c r="NW599" s="470"/>
      <c r="NX599" s="470"/>
      <c r="NY599" s="470"/>
      <c r="NZ599" s="470"/>
      <c r="OA599" s="470"/>
      <c r="OB599" s="470"/>
      <c r="OC599" s="470"/>
      <c r="OD599" s="470"/>
      <c r="OE599" s="470"/>
      <c r="OF599" s="470"/>
      <c r="OG599" s="470"/>
      <c r="OH599" s="470"/>
      <c r="OI599" s="470"/>
      <c r="OJ599" s="470"/>
      <c r="OK599" s="470"/>
      <c r="OL599" s="470"/>
      <c r="OM599" s="470"/>
      <c r="ON599" s="470"/>
      <c r="OO599" s="470"/>
      <c r="OP599" s="470"/>
      <c r="OQ599" s="470"/>
      <c r="OR599" s="470"/>
      <c r="OS599" s="470"/>
      <c r="OT599" s="470"/>
      <c r="OU599" s="470"/>
      <c r="OV599" s="470"/>
      <c r="OW599" s="470"/>
      <c r="OX599" s="470"/>
      <c r="OY599" s="470"/>
      <c r="OZ599" s="470"/>
      <c r="PA599" s="470"/>
      <c r="PB599" s="470"/>
      <c r="PC599" s="470"/>
      <c r="PD599" s="470"/>
      <c r="PE599" s="470"/>
      <c r="PF599" s="470"/>
      <c r="PG599" s="470"/>
      <c r="PH599" s="470"/>
      <c r="PI599" s="470"/>
      <c r="PJ599" s="470"/>
      <c r="PK599" s="470"/>
      <c r="PL599" s="470"/>
      <c r="PM599" s="470"/>
      <c r="PN599" s="470"/>
      <c r="PO599" s="470"/>
      <c r="PP599" s="470"/>
      <c r="PQ599" s="470"/>
      <c r="PR599" s="470"/>
      <c r="PS599" s="470"/>
      <c r="PT599" s="470"/>
      <c r="PU599" s="470"/>
      <c r="PV599" s="470"/>
      <c r="PW599" s="470"/>
      <c r="PX599" s="470"/>
      <c r="PY599" s="470"/>
      <c r="PZ599" s="470"/>
      <c r="QA599" s="470"/>
      <c r="QB599" s="470"/>
      <c r="QC599" s="470"/>
      <c r="QD599" s="470"/>
      <c r="QE599" s="470"/>
      <c r="QF599" s="470"/>
      <c r="QG599" s="470"/>
      <c r="QH599" s="470"/>
      <c r="QI599" s="470"/>
      <c r="QJ599" s="470"/>
      <c r="QK599" s="470"/>
      <c r="QL599" s="470"/>
      <c r="QM599" s="470"/>
      <c r="QN599" s="470"/>
      <c r="QO599" s="470"/>
      <c r="QP599" s="470"/>
      <c r="QQ599" s="470"/>
      <c r="QR599" s="470"/>
      <c r="QS599" s="470"/>
      <c r="QT599" s="470"/>
      <c r="QU599" s="470"/>
      <c r="QV599" s="470"/>
      <c r="QW599" s="470"/>
      <c r="QX599" s="470"/>
      <c r="QY599" s="470"/>
      <c r="QZ599" s="470"/>
      <c r="RA599" s="470"/>
      <c r="RB599" s="470"/>
      <c r="RC599" s="470"/>
      <c r="RD599" s="470"/>
      <c r="RE599" s="470"/>
      <c r="RF599" s="470"/>
      <c r="RG599" s="470"/>
      <c r="RH599" s="470"/>
      <c r="RI599" s="470"/>
      <c r="RJ599" s="470"/>
      <c r="RK599" s="470"/>
      <c r="RL599" s="470"/>
      <c r="RM599" s="470"/>
      <c r="RN599" s="470"/>
      <c r="RO599" s="470"/>
      <c r="RP599" s="470"/>
      <c r="RQ599" s="470"/>
      <c r="RR599" s="470"/>
      <c r="RS599" s="470"/>
      <c r="RT599" s="470"/>
      <c r="RU599" s="470"/>
      <c r="RV599" s="470"/>
      <c r="RW599" s="470"/>
      <c r="RX599" s="470"/>
      <c r="RY599" s="470"/>
      <c r="RZ599" s="470"/>
      <c r="SA599" s="470"/>
      <c r="SB599" s="470"/>
      <c r="SC599" s="470"/>
      <c r="SD599" s="470"/>
      <c r="SE599" s="470"/>
      <c r="SF599" s="470"/>
      <c r="SG599" s="470"/>
      <c r="SH599" s="470"/>
      <c r="SI599" s="470"/>
      <c r="SJ599" s="470"/>
      <c r="SK599" s="470"/>
      <c r="SL599" s="470"/>
      <c r="SM599" s="470"/>
      <c r="SN599" s="470"/>
      <c r="SO599" s="470"/>
      <c r="SP599" s="470"/>
      <c r="SQ599" s="470"/>
      <c r="SR599" s="470"/>
      <c r="SS599" s="470"/>
      <c r="ST599" s="470"/>
      <c r="SU599" s="470"/>
      <c r="SV599" s="470"/>
      <c r="SW599" s="470"/>
      <c r="SX599" s="470"/>
      <c r="SY599" s="470"/>
      <c r="SZ599" s="470"/>
      <c r="TA599" s="470"/>
      <c r="TB599" s="470"/>
      <c r="TC599" s="470"/>
      <c r="TD599" s="470"/>
      <c r="TE599" s="470"/>
      <c r="TF599" s="470"/>
      <c r="TG599" s="470"/>
      <c r="TH599" s="470"/>
      <c r="TI599" s="470"/>
      <c r="TJ599" s="470"/>
      <c r="TK599" s="470"/>
      <c r="TL599" s="470"/>
      <c r="TM599" s="470"/>
      <c r="TN599" s="470"/>
      <c r="TO599" s="470"/>
      <c r="TP599" s="470"/>
      <c r="TQ599" s="470"/>
      <c r="TR599" s="470"/>
      <c r="TS599" s="470"/>
      <c r="TT599" s="470"/>
      <c r="TU599" s="470"/>
      <c r="TV599" s="470"/>
      <c r="TW599" s="470"/>
      <c r="TX599" s="470"/>
      <c r="TY599" s="470"/>
      <c r="TZ599" s="470"/>
      <c r="UA599" s="470"/>
      <c r="UB599" s="470"/>
      <c r="UC599" s="470"/>
      <c r="UD599" s="470"/>
      <c r="UE599" s="470"/>
      <c r="UF599" s="470"/>
      <c r="UG599" s="470"/>
      <c r="UH599" s="470"/>
      <c r="UI599" s="470"/>
      <c r="UJ599" s="470"/>
      <c r="UK599" s="470"/>
      <c r="UL599" s="470"/>
      <c r="UM599" s="470"/>
      <c r="UN599" s="470"/>
      <c r="UO599" s="470"/>
      <c r="UP599" s="470"/>
      <c r="UQ599" s="470"/>
      <c r="UR599" s="470"/>
      <c r="US599" s="470"/>
      <c r="UT599" s="470"/>
      <c r="UU599" s="470"/>
      <c r="UV599" s="470"/>
      <c r="UW599" s="470"/>
      <c r="UX599" s="470"/>
      <c r="UY599" s="470"/>
      <c r="UZ599" s="470"/>
      <c r="VA599" s="470"/>
      <c r="VB599" s="470"/>
      <c r="VC599" s="470"/>
      <c r="VD599" s="470"/>
      <c r="VE599" s="470"/>
      <c r="VF599" s="470"/>
      <c r="VG599" s="470"/>
      <c r="VH599" s="470"/>
      <c r="VI599" s="470"/>
      <c r="VJ599" s="470"/>
      <c r="VK599" s="470"/>
      <c r="VL599" s="470"/>
      <c r="VM599" s="470"/>
      <c r="VN599" s="470"/>
      <c r="VO599" s="470"/>
      <c r="VP599" s="470"/>
      <c r="VQ599" s="470"/>
      <c r="VR599" s="470"/>
      <c r="VS599" s="470"/>
      <c r="VT599" s="470"/>
      <c r="VU599" s="470"/>
      <c r="VV599" s="470"/>
      <c r="VW599" s="470"/>
      <c r="VX599" s="470"/>
      <c r="VY599" s="470"/>
      <c r="VZ599" s="470"/>
      <c r="WA599" s="470"/>
      <c r="WB599" s="470"/>
      <c r="WC599" s="470"/>
      <c r="WD599" s="470"/>
      <c r="WE599" s="470"/>
      <c r="WF599" s="470"/>
      <c r="WG599" s="470"/>
      <c r="WH599" s="470"/>
      <c r="WI599" s="470"/>
      <c r="WJ599" s="470"/>
      <c r="WK599" s="470"/>
      <c r="WL599" s="470"/>
      <c r="WM599" s="470"/>
      <c r="WN599" s="470"/>
      <c r="WO599" s="470"/>
      <c r="WP599" s="470"/>
      <c r="WQ599" s="470"/>
      <c r="WR599" s="470"/>
      <c r="WS599" s="470"/>
      <c r="WT599" s="470"/>
      <c r="WU599" s="470"/>
      <c r="WV599" s="470"/>
      <c r="WW599" s="470"/>
      <c r="WX599" s="470"/>
      <c r="WY599" s="470"/>
      <c r="WZ599" s="470"/>
      <c r="XA599" s="470"/>
      <c r="XB599" s="470"/>
      <c r="XC599" s="470"/>
      <c r="XD599" s="470"/>
      <c r="XE599" s="470"/>
      <c r="XF599" s="470"/>
      <c r="XG599" s="470"/>
      <c r="XH599" s="470"/>
      <c r="XI599" s="470"/>
      <c r="XJ599" s="470"/>
      <c r="XK599" s="470"/>
      <c r="XL599" s="470"/>
      <c r="XM599" s="470"/>
      <c r="XN599" s="470"/>
      <c r="XO599" s="470"/>
      <c r="XP599" s="470"/>
      <c r="XQ599" s="470"/>
      <c r="XR599" s="470"/>
      <c r="XS599" s="470"/>
      <c r="XT599" s="470"/>
      <c r="XU599" s="470"/>
      <c r="XV599" s="470"/>
      <c r="XW599" s="470"/>
      <c r="XX599" s="470"/>
      <c r="XY599" s="470"/>
      <c r="XZ599" s="470"/>
      <c r="YA599" s="470"/>
      <c r="YB599" s="470"/>
      <c r="YC599" s="470"/>
      <c r="YD599" s="470"/>
      <c r="YE599" s="470"/>
      <c r="YF599" s="470"/>
      <c r="YG599" s="470"/>
      <c r="YH599" s="470"/>
      <c r="YI599" s="470"/>
      <c r="YJ599" s="470"/>
      <c r="YK599" s="470"/>
      <c r="YL599" s="470"/>
      <c r="YM599" s="470"/>
      <c r="YN599" s="470"/>
      <c r="YO599" s="470"/>
      <c r="YP599" s="470"/>
      <c r="YQ599" s="470"/>
      <c r="YR599" s="470"/>
      <c r="YS599" s="470"/>
      <c r="YT599" s="470"/>
      <c r="YU599" s="470"/>
      <c r="YV599" s="470"/>
      <c r="YW599" s="470"/>
      <c r="YX599" s="470"/>
      <c r="YY599" s="470"/>
      <c r="YZ599" s="470"/>
      <c r="ZA599" s="470"/>
      <c r="ZB599" s="470"/>
      <c r="ZC599" s="470"/>
      <c r="ZD599" s="470"/>
      <c r="ZE599" s="470"/>
      <c r="ZF599" s="470"/>
      <c r="ZG599" s="470"/>
      <c r="ZH599" s="470"/>
      <c r="ZI599" s="470"/>
      <c r="ZJ599" s="470"/>
      <c r="ZK599" s="470"/>
      <c r="ZL599" s="470"/>
      <c r="ZM599" s="470"/>
      <c r="ZN599" s="470"/>
      <c r="ZO599" s="470"/>
      <c r="ZP599" s="470"/>
      <c r="ZQ599" s="470"/>
      <c r="ZR599" s="470"/>
      <c r="ZS599" s="470"/>
      <c r="ZT599" s="470"/>
      <c r="ZU599" s="470"/>
      <c r="ZV599" s="470"/>
      <c r="ZW599" s="470"/>
      <c r="ZX599" s="470"/>
      <c r="ZY599" s="470"/>
      <c r="ZZ599" s="470"/>
      <c r="AAA599" s="470"/>
      <c r="AAB599" s="470"/>
      <c r="AAC599" s="470"/>
      <c r="AAD599" s="470"/>
      <c r="AAE599" s="470"/>
      <c r="AAF599" s="470"/>
      <c r="AAG599" s="470"/>
      <c r="AAH599" s="470"/>
      <c r="AAI599" s="470"/>
      <c r="AAJ599" s="470"/>
      <c r="AAK599" s="470"/>
      <c r="AAL599" s="470"/>
      <c r="AAM599" s="470"/>
      <c r="AAN599" s="470"/>
      <c r="AAO599" s="470"/>
      <c r="AAP599" s="470"/>
      <c r="AAQ599" s="470"/>
      <c r="AAR599" s="470"/>
      <c r="AAS599" s="470"/>
      <c r="AAT599" s="470"/>
      <c r="AAU599" s="470"/>
      <c r="AAV599" s="470"/>
      <c r="AAW599" s="470"/>
      <c r="AAX599" s="470"/>
      <c r="AAY599" s="470"/>
      <c r="AAZ599" s="470"/>
      <c r="ABA599" s="470"/>
      <c r="ABB599" s="470"/>
      <c r="ABC599" s="470"/>
      <c r="ABD599" s="470"/>
      <c r="ABE599" s="470"/>
      <c r="ABF599" s="470"/>
      <c r="ABG599" s="470"/>
      <c r="ABH599" s="470"/>
      <c r="ABI599" s="470"/>
      <c r="ABJ599" s="470"/>
      <c r="ABK599" s="470"/>
      <c r="ABL599" s="470"/>
      <c r="ABM599" s="470"/>
      <c r="ABN599" s="470"/>
      <c r="ABO599" s="470"/>
      <c r="ABP599" s="470"/>
      <c r="ABQ599" s="470"/>
      <c r="ABR599" s="470"/>
      <c r="ABS599" s="470"/>
      <c r="ABT599" s="470"/>
      <c r="ABU599" s="470"/>
      <c r="ABV599" s="470"/>
      <c r="ABW599" s="470"/>
      <c r="ABX599" s="470"/>
      <c r="ABY599" s="470"/>
      <c r="ABZ599" s="470"/>
      <c r="ACA599" s="470"/>
      <c r="ACB599" s="470"/>
      <c r="ACC599" s="470"/>
      <c r="ACD599" s="470"/>
      <c r="ACE599" s="470"/>
      <c r="ACF599" s="470"/>
      <c r="ACG599" s="470"/>
      <c r="ACH599" s="470"/>
      <c r="ACI599" s="470"/>
      <c r="ACJ599" s="470"/>
      <c r="ACK599" s="470"/>
      <c r="ACL599" s="470"/>
      <c r="ACM599" s="470"/>
      <c r="ACN599" s="470"/>
      <c r="ACO599" s="470"/>
      <c r="ACP599" s="470"/>
      <c r="ACQ599" s="470"/>
      <c r="ACR599" s="470"/>
      <c r="ACS599" s="470"/>
      <c r="ACT599" s="470"/>
      <c r="ACU599" s="470"/>
      <c r="ACV599" s="470"/>
      <c r="ACW599" s="470"/>
      <c r="ACX599" s="470"/>
      <c r="ACY599" s="470"/>
      <c r="ACZ599" s="470"/>
      <c r="ADA599" s="470"/>
      <c r="ADB599" s="470"/>
      <c r="ADC599" s="470"/>
      <c r="ADD599" s="470"/>
      <c r="ADE599" s="470"/>
      <c r="ADF599" s="470"/>
      <c r="ADG599" s="470"/>
      <c r="ADH599" s="470"/>
      <c r="ADI599" s="470"/>
      <c r="ADJ599" s="470"/>
      <c r="ADK599" s="470"/>
      <c r="ADL599" s="470"/>
      <c r="ADM599" s="470"/>
      <c r="ADN599" s="470"/>
      <c r="ADO599" s="470"/>
      <c r="ADP599" s="470"/>
      <c r="ADQ599" s="470"/>
      <c r="ADR599" s="470"/>
      <c r="ADS599" s="470"/>
      <c r="ADT599" s="470"/>
      <c r="ADU599" s="470"/>
      <c r="ADV599" s="470"/>
      <c r="ADW599" s="470"/>
      <c r="ADX599" s="470"/>
      <c r="ADY599" s="470"/>
      <c r="ADZ599" s="470"/>
      <c r="AEA599" s="470"/>
      <c r="AEB599" s="470"/>
      <c r="AEC599" s="470"/>
      <c r="AED599" s="470"/>
      <c r="AEE599" s="470"/>
      <c r="AEF599" s="470"/>
      <c r="AEG599" s="470"/>
      <c r="AEH599" s="470"/>
      <c r="AEI599" s="470"/>
      <c r="AEJ599" s="470"/>
      <c r="AEK599" s="470"/>
      <c r="AEL599" s="470"/>
      <c r="AEM599" s="470"/>
      <c r="AEN599" s="470"/>
      <c r="AEO599" s="470"/>
      <c r="AEP599" s="470"/>
      <c r="AEQ599" s="470"/>
      <c r="AER599" s="470"/>
      <c r="AES599" s="470"/>
      <c r="AET599" s="470"/>
      <c r="AEU599" s="470"/>
      <c r="AEV599" s="470"/>
      <c r="AEW599" s="470"/>
      <c r="AEX599" s="470"/>
      <c r="AEY599" s="470"/>
      <c r="AEZ599" s="470"/>
      <c r="AFA599" s="470"/>
      <c r="AFB599" s="470"/>
      <c r="AFC599" s="470"/>
      <c r="AFD599" s="470"/>
      <c r="AFE599" s="470"/>
      <c r="AFF599" s="470"/>
      <c r="AFG599" s="470"/>
      <c r="AFH599" s="470"/>
      <c r="AFI599" s="470"/>
      <c r="AFJ599" s="470"/>
      <c r="AFK599" s="470"/>
      <c r="AFL599" s="470"/>
      <c r="AFM599" s="470"/>
      <c r="AFN599" s="470"/>
      <c r="AFO599" s="470"/>
      <c r="AFP599" s="470"/>
      <c r="AFQ599" s="470"/>
      <c r="AFR599" s="470"/>
      <c r="AFS599" s="470"/>
      <c r="AFT599" s="470"/>
      <c r="AFU599" s="470"/>
      <c r="AFV599" s="470"/>
      <c r="AFW599" s="470"/>
      <c r="AFX599" s="470"/>
      <c r="AFY599" s="470"/>
      <c r="AFZ599" s="470"/>
      <c r="AGA599" s="470"/>
      <c r="AGB599" s="470"/>
      <c r="AGC599" s="470"/>
      <c r="AGD599" s="470"/>
      <c r="AGE599" s="470"/>
      <c r="AGF599" s="470"/>
      <c r="AGG599" s="470"/>
      <c r="AGH599" s="470"/>
      <c r="AGI599" s="470"/>
      <c r="AGJ599" s="470"/>
      <c r="AGK599" s="470"/>
      <c r="AGL599" s="470"/>
      <c r="AGM599" s="470"/>
      <c r="AGN599" s="470"/>
      <c r="AGO599" s="470"/>
      <c r="AGP599" s="470"/>
      <c r="AGQ599" s="470"/>
      <c r="AGR599" s="470"/>
      <c r="AGS599" s="470"/>
      <c r="AGT599" s="470"/>
      <c r="AGU599" s="470"/>
      <c r="AGV599" s="470"/>
      <c r="AGW599" s="470"/>
      <c r="AGX599" s="470"/>
      <c r="AGY599" s="470"/>
      <c r="AGZ599" s="470"/>
      <c r="AHA599" s="470"/>
      <c r="AHB599" s="470"/>
      <c r="AHC599" s="470"/>
      <c r="AHD599" s="470"/>
      <c r="AHE599" s="470"/>
      <c r="AHF599" s="470"/>
      <c r="AHG599" s="470"/>
      <c r="AHH599" s="470"/>
      <c r="AHI599" s="470"/>
      <c r="AHJ599" s="470"/>
      <c r="AHK599" s="470"/>
      <c r="AHL599" s="470"/>
      <c r="AHM599" s="470"/>
      <c r="AHN599" s="470"/>
      <c r="AHO599" s="470"/>
      <c r="AHP599" s="470"/>
      <c r="AHQ599" s="470"/>
      <c r="AHR599" s="470"/>
      <c r="AHS599" s="470"/>
      <c r="AHT599" s="470"/>
      <c r="AHU599" s="470"/>
      <c r="AHV599" s="470"/>
      <c r="AHW599" s="470"/>
      <c r="AHX599" s="470"/>
      <c r="AHY599" s="470"/>
      <c r="AHZ599" s="470"/>
      <c r="AIA599" s="470"/>
      <c r="AIB599" s="470"/>
      <c r="AIC599" s="470"/>
      <c r="AID599" s="470"/>
      <c r="AIE599" s="470"/>
      <c r="AIF599" s="470"/>
      <c r="AIG599" s="470"/>
      <c r="AIH599" s="470"/>
      <c r="AII599" s="470"/>
      <c r="AIJ599" s="470"/>
      <c r="AIK599" s="470"/>
      <c r="AIL599" s="470"/>
      <c r="AIM599" s="470"/>
      <c r="AIN599" s="470"/>
      <c r="AIO599" s="470"/>
      <c r="AIP599" s="470"/>
      <c r="AIQ599" s="470"/>
      <c r="AIR599" s="470"/>
      <c r="AIS599" s="470"/>
      <c r="AIT599" s="470"/>
      <c r="AIU599" s="470"/>
      <c r="AIV599" s="470"/>
      <c r="AIW599" s="470"/>
      <c r="AIX599" s="470"/>
      <c r="AIY599" s="470"/>
      <c r="AIZ599" s="470"/>
      <c r="AJA599" s="470"/>
      <c r="AJB599" s="470"/>
      <c r="AJC599" s="470"/>
      <c r="AJD599" s="470"/>
      <c r="AJE599" s="470"/>
      <c r="AJF599" s="470"/>
      <c r="AJG599" s="470"/>
      <c r="AJH599" s="470"/>
      <c r="AJI599" s="470"/>
      <c r="AJJ599" s="470"/>
      <c r="AJK599" s="470"/>
      <c r="AJL599" s="470"/>
      <c r="AJM599" s="470"/>
      <c r="AJN599" s="470"/>
      <c r="AJO599" s="470"/>
      <c r="AJP599" s="470"/>
      <c r="AJQ599" s="470"/>
      <c r="AJR599" s="470"/>
      <c r="AJS599" s="470"/>
      <c r="AJT599" s="470"/>
      <c r="AJU599" s="470"/>
      <c r="AJV599" s="470"/>
      <c r="AJW599" s="470"/>
      <c r="AJX599" s="470"/>
      <c r="AJY599" s="470"/>
      <c r="AJZ599" s="470"/>
      <c r="AKA599" s="470"/>
      <c r="AKB599" s="470"/>
      <c r="AKC599" s="470"/>
      <c r="AKD599" s="470"/>
      <c r="AKE599" s="470"/>
      <c r="AKF599" s="470"/>
      <c r="AKG599" s="470"/>
      <c r="AKH599" s="470"/>
      <c r="AKI599" s="470"/>
      <c r="AKJ599" s="470"/>
      <c r="AKK599" s="470"/>
      <c r="AKL599" s="470"/>
      <c r="AKM599" s="470"/>
      <c r="AKN599" s="470"/>
      <c r="AKO599" s="470"/>
      <c r="AKP599" s="470"/>
      <c r="AKQ599" s="470"/>
      <c r="AKR599" s="470"/>
      <c r="AKS599" s="470"/>
      <c r="AKT599" s="470"/>
      <c r="AKU599" s="470"/>
      <c r="AKV599" s="470"/>
      <c r="AKW599" s="470"/>
      <c r="AKX599" s="470"/>
      <c r="AKY599" s="470"/>
      <c r="AKZ599" s="470"/>
      <c r="ALA599" s="470"/>
      <c r="ALB599" s="470"/>
      <c r="ALC599" s="470"/>
      <c r="ALD599" s="470"/>
      <c r="ALE599" s="470"/>
      <c r="ALF599" s="470"/>
      <c r="ALG599" s="470"/>
      <c r="ALH599" s="470"/>
      <c r="ALI599" s="470"/>
      <c r="ALJ599" s="470"/>
      <c r="ALK599" s="470"/>
      <c r="ALL599" s="470"/>
      <c r="ALM599" s="470"/>
      <c r="ALN599" s="470"/>
      <c r="ALO599" s="470"/>
      <c r="ALP599" s="470"/>
      <c r="ALQ599" s="470"/>
      <c r="ALR599" s="470"/>
      <c r="ALS599" s="470"/>
      <c r="ALT599" s="470"/>
      <c r="ALU599" s="470"/>
      <c r="ALV599" s="470"/>
      <c r="ALW599" s="470"/>
      <c r="ALX599" s="470"/>
      <c r="ALY599" s="470"/>
      <c r="ALZ599" s="470"/>
      <c r="AMA599" s="470"/>
      <c r="AMB599" s="470"/>
      <c r="AMC599" s="470"/>
      <c r="AMD599" s="470"/>
      <c r="AME599" s="470"/>
      <c r="AMF599" s="470"/>
      <c r="AMG599" s="470"/>
      <c r="AMH599" s="470"/>
      <c r="AMI599" s="470"/>
      <c r="AMJ599" s="470"/>
      <c r="AMK599" s="470"/>
      <c r="AML599" s="470"/>
      <c r="AMM599" s="470"/>
      <c r="AMN599" s="470"/>
      <c r="AMO599" s="470"/>
      <c r="AMP599" s="470"/>
      <c r="AMQ599" s="470"/>
      <c r="AMR599" s="470"/>
      <c r="AMS599" s="470"/>
      <c r="AMT599" s="470"/>
      <c r="AMU599" s="470"/>
      <c r="AMV599" s="470"/>
      <c r="AMW599" s="470"/>
      <c r="AMX599" s="470"/>
      <c r="AMY599" s="470"/>
      <c r="AMZ599" s="470"/>
      <c r="ANA599" s="470"/>
      <c r="ANB599" s="470"/>
      <c r="ANC599" s="470"/>
      <c r="AND599" s="470"/>
      <c r="ANE599" s="470"/>
      <c r="ANF599" s="470"/>
      <c r="ANG599" s="470"/>
      <c r="ANH599" s="470"/>
      <c r="ANI599" s="470"/>
      <c r="ANJ599" s="470"/>
      <c r="ANK599" s="470"/>
      <c r="ANL599" s="470"/>
      <c r="ANM599" s="470"/>
      <c r="ANN599" s="470"/>
      <c r="ANO599" s="470"/>
      <c r="ANP599" s="470"/>
      <c r="ANQ599" s="470"/>
      <c r="ANR599" s="470"/>
      <c r="ANS599" s="470"/>
      <c r="ANT599" s="470"/>
      <c r="ANU599" s="470"/>
      <c r="ANV599" s="470"/>
      <c r="ANW599" s="470"/>
      <c r="ANX599" s="470"/>
      <c r="ANY599" s="470"/>
      <c r="ANZ599" s="470"/>
      <c r="AOA599" s="470"/>
      <c r="AOB599" s="470"/>
      <c r="AOC599" s="470"/>
      <c r="AOD599" s="470"/>
      <c r="AOE599" s="470"/>
      <c r="AOF599" s="470"/>
      <c r="AOG599" s="470"/>
      <c r="AOH599" s="470"/>
      <c r="AOI599" s="470"/>
      <c r="AOJ599" s="470"/>
      <c r="AOK599" s="470"/>
      <c r="AOL599" s="470"/>
      <c r="AOM599" s="470"/>
      <c r="AON599" s="470"/>
      <c r="AOO599" s="470"/>
      <c r="AOP599" s="470"/>
      <c r="AOQ599" s="470"/>
      <c r="AOR599" s="470"/>
      <c r="AOS599" s="470"/>
      <c r="AOT599" s="470"/>
      <c r="AOU599" s="470"/>
      <c r="AOV599" s="470"/>
      <c r="AOW599" s="470"/>
      <c r="AOX599" s="470"/>
      <c r="AOY599" s="470"/>
      <c r="AOZ599" s="470"/>
      <c r="APA599" s="470"/>
      <c r="APB599" s="470"/>
      <c r="APC599" s="470"/>
      <c r="APD599" s="470"/>
      <c r="APE599" s="470"/>
      <c r="APF599" s="470"/>
      <c r="APG599" s="470"/>
      <c r="APH599" s="470"/>
      <c r="API599" s="470"/>
      <c r="APJ599" s="470"/>
      <c r="APK599" s="470"/>
      <c r="APL599" s="470"/>
      <c r="APM599" s="470"/>
      <c r="APN599" s="470"/>
      <c r="APO599" s="470"/>
      <c r="APP599" s="470"/>
      <c r="APQ599" s="470"/>
      <c r="APR599" s="470"/>
      <c r="APS599" s="470"/>
      <c r="APT599" s="470"/>
      <c r="APU599" s="470"/>
      <c r="APV599" s="470"/>
      <c r="APW599" s="470"/>
      <c r="APX599" s="470"/>
      <c r="APY599" s="470"/>
      <c r="APZ599" s="470"/>
      <c r="AQA599" s="470"/>
      <c r="AQB599" s="470"/>
      <c r="AQC599" s="470"/>
      <c r="AQD599" s="470"/>
      <c r="AQE599" s="470"/>
      <c r="AQF599" s="470"/>
      <c r="AQG599" s="470"/>
      <c r="AQH599" s="470"/>
      <c r="AQI599" s="470"/>
      <c r="AQJ599" s="470"/>
      <c r="AQK599" s="470"/>
      <c r="AQL599" s="470"/>
      <c r="AQM599" s="470"/>
      <c r="AQN599" s="470"/>
      <c r="AQO599" s="470"/>
      <c r="AQP599" s="470"/>
      <c r="AQQ599" s="470"/>
      <c r="AQR599" s="470"/>
      <c r="AQS599" s="470"/>
      <c r="AQT599" s="470"/>
      <c r="AQU599" s="470"/>
      <c r="AQV599" s="470"/>
      <c r="AQW599" s="470"/>
      <c r="AQX599" s="470"/>
      <c r="AQY599" s="470"/>
      <c r="AQZ599" s="470"/>
      <c r="ARA599" s="470"/>
      <c r="ARB599" s="470"/>
      <c r="ARC599" s="470"/>
      <c r="ARD599" s="470"/>
      <c r="ARE599" s="470"/>
      <c r="ARF599" s="470"/>
      <c r="ARG599" s="470"/>
      <c r="ARH599" s="470"/>
      <c r="ARI599" s="470"/>
      <c r="ARJ599" s="470"/>
      <c r="ARK599" s="470"/>
      <c r="ARL599" s="470"/>
      <c r="ARM599" s="470"/>
      <c r="ARN599" s="470"/>
      <c r="ARO599" s="470"/>
      <c r="ARP599" s="470"/>
      <c r="ARQ599" s="470"/>
      <c r="ARR599" s="470"/>
      <c r="ARS599" s="470"/>
      <c r="ART599" s="470"/>
      <c r="ARU599" s="470"/>
      <c r="ARV599" s="470"/>
      <c r="ARW599" s="470"/>
      <c r="ARX599" s="470"/>
      <c r="ARY599" s="470"/>
      <c r="ARZ599" s="470"/>
      <c r="ASA599" s="470"/>
      <c r="ASB599" s="470"/>
      <c r="ASC599" s="470"/>
      <c r="ASD599" s="470"/>
      <c r="ASE599" s="470"/>
      <c r="ASF599" s="470"/>
      <c r="ASG599" s="470"/>
      <c r="ASH599" s="470"/>
      <c r="ASI599" s="470"/>
      <c r="ASJ599" s="470"/>
      <c r="ASK599" s="470"/>
      <c r="ASL599" s="470"/>
      <c r="ASM599" s="470"/>
      <c r="ASN599" s="470"/>
      <c r="ASO599" s="470"/>
      <c r="ASP599" s="470"/>
      <c r="ASQ599" s="470"/>
      <c r="ASR599" s="470"/>
      <c r="ASS599" s="470"/>
      <c r="AST599" s="470"/>
      <c r="ASU599" s="470"/>
      <c r="ASV599" s="470"/>
      <c r="ASW599" s="470"/>
      <c r="ASX599" s="470"/>
      <c r="ASY599" s="470"/>
      <c r="ASZ599" s="470"/>
      <c r="ATA599" s="470"/>
      <c r="ATB599" s="470"/>
      <c r="ATC599" s="470"/>
      <c r="ATD599" s="470"/>
      <c r="ATE599" s="470"/>
      <c r="ATF599" s="470"/>
      <c r="ATG599" s="470"/>
      <c r="ATH599" s="470"/>
      <c r="ATI599" s="470"/>
      <c r="ATJ599" s="470"/>
      <c r="ATK599" s="470"/>
      <c r="ATL599" s="470"/>
      <c r="ATM599" s="470"/>
      <c r="ATN599" s="470"/>
      <c r="ATO599" s="470"/>
      <c r="ATP599" s="470"/>
      <c r="ATQ599" s="470"/>
      <c r="ATR599" s="470"/>
      <c r="ATS599" s="470"/>
      <c r="ATT599" s="470"/>
      <c r="ATU599" s="470"/>
      <c r="ATV599" s="470"/>
      <c r="ATW599" s="470"/>
      <c r="ATX599" s="470"/>
      <c r="ATY599" s="470"/>
      <c r="ATZ599" s="470"/>
      <c r="AUA599" s="470"/>
      <c r="AUB599" s="470"/>
      <c r="AUC599" s="470"/>
      <c r="AUD599" s="470"/>
      <c r="AUE599" s="470"/>
      <c r="AUF599" s="470"/>
      <c r="AUG599" s="470"/>
      <c r="AUH599" s="470"/>
      <c r="AUI599" s="470"/>
      <c r="AUJ599" s="470"/>
      <c r="AUK599" s="470"/>
      <c r="AUL599" s="470"/>
      <c r="AUM599" s="470"/>
      <c r="AUN599" s="470"/>
      <c r="AUO599" s="470"/>
      <c r="AUP599" s="470"/>
      <c r="AUQ599" s="470"/>
      <c r="AUR599" s="470"/>
      <c r="AUS599" s="470"/>
      <c r="AUT599" s="470"/>
      <c r="AUU599" s="470"/>
      <c r="AUV599" s="470"/>
      <c r="AUW599" s="470"/>
      <c r="AUX599" s="470"/>
      <c r="AUY599" s="470"/>
      <c r="AUZ599" s="470"/>
      <c r="AVA599" s="470"/>
      <c r="AVB599" s="470"/>
      <c r="AVC599" s="470"/>
      <c r="AVD599" s="470"/>
      <c r="AVE599" s="470"/>
      <c r="AVF599" s="470"/>
      <c r="AVG599" s="470"/>
      <c r="AVH599" s="470"/>
      <c r="AVI599" s="470"/>
      <c r="AVJ599" s="470"/>
      <c r="AVK599" s="470"/>
      <c r="AVL599" s="470"/>
      <c r="AVM599" s="470"/>
      <c r="AVN599" s="470"/>
      <c r="AVO599" s="470"/>
      <c r="AVP599" s="470"/>
      <c r="AVQ599" s="470"/>
      <c r="AVR599" s="470"/>
      <c r="AVS599" s="470"/>
      <c r="AVT599" s="470"/>
      <c r="AVU599" s="470"/>
      <c r="AVV599" s="470"/>
      <c r="AVW599" s="470"/>
      <c r="AVX599" s="470"/>
      <c r="AVY599" s="470"/>
      <c r="AVZ599" s="470"/>
      <c r="AWA599" s="470"/>
      <c r="AWB599" s="470"/>
      <c r="AWC599" s="470"/>
      <c r="AWD599" s="470"/>
      <c r="AWE599" s="470"/>
      <c r="AWF599" s="470"/>
      <c r="AWG599" s="470"/>
      <c r="AWH599" s="470"/>
      <c r="AWI599" s="470"/>
      <c r="AWJ599" s="470"/>
      <c r="AWK599" s="470"/>
      <c r="AWL599" s="470"/>
      <c r="AWM599" s="470"/>
      <c r="AWN599" s="470"/>
      <c r="AWO599" s="470"/>
      <c r="AWP599" s="470"/>
      <c r="AWQ599" s="470"/>
      <c r="AWR599" s="470"/>
      <c r="AWS599" s="470"/>
      <c r="AWT599" s="470"/>
      <c r="AWU599" s="470"/>
      <c r="AWV599" s="470"/>
      <c r="AWW599" s="470"/>
      <c r="AWX599" s="470"/>
      <c r="AWY599" s="470"/>
      <c r="AWZ599" s="470"/>
      <c r="AXA599" s="470"/>
      <c r="AXB599" s="470"/>
      <c r="AXC599" s="470"/>
      <c r="AXD599" s="470"/>
      <c r="AXE599" s="470"/>
      <c r="AXF599" s="470"/>
      <c r="AXG599" s="470"/>
      <c r="AXH599" s="470"/>
      <c r="AXI599" s="470"/>
      <c r="AXJ599" s="470"/>
      <c r="AXK599" s="470"/>
      <c r="AXL599" s="470"/>
      <c r="AXM599" s="470"/>
      <c r="AXN599" s="470"/>
      <c r="AXO599" s="470"/>
      <c r="AXP599" s="470"/>
      <c r="AXQ599" s="470"/>
      <c r="AXR599" s="470"/>
      <c r="AXS599" s="470"/>
      <c r="AXT599" s="470"/>
      <c r="AXU599" s="470"/>
      <c r="AXV599" s="470"/>
      <c r="AXW599" s="470"/>
      <c r="AXX599" s="470"/>
      <c r="AXY599" s="470"/>
      <c r="AXZ599" s="470"/>
      <c r="AYA599" s="470"/>
      <c r="AYB599" s="470"/>
      <c r="AYC599" s="470"/>
      <c r="AYD599" s="470"/>
      <c r="AYE599" s="470"/>
      <c r="AYF599" s="470"/>
      <c r="AYG599" s="470"/>
      <c r="AYH599" s="470"/>
      <c r="AYI599" s="470"/>
      <c r="AYJ599" s="470"/>
      <c r="AYK599" s="470"/>
      <c r="AYL599" s="470"/>
      <c r="AYM599" s="470"/>
      <c r="AYN599" s="470"/>
      <c r="AYO599" s="470"/>
      <c r="AYP599" s="470"/>
      <c r="AYQ599" s="470"/>
      <c r="AYR599" s="470"/>
      <c r="AYS599" s="470"/>
      <c r="AYT599" s="470"/>
      <c r="AYU599" s="470"/>
      <c r="AYV599" s="470"/>
      <c r="AYW599" s="470"/>
      <c r="AYX599" s="470"/>
      <c r="AYY599" s="470"/>
      <c r="AYZ599" s="470"/>
      <c r="AZA599" s="470"/>
      <c r="AZB599" s="470"/>
      <c r="AZC599" s="470"/>
      <c r="AZD599" s="470"/>
      <c r="AZE599" s="470"/>
      <c r="AZF599" s="470"/>
      <c r="AZG599" s="470"/>
      <c r="AZH599" s="470"/>
      <c r="AZI599" s="470"/>
      <c r="AZJ599" s="470"/>
      <c r="AZK599" s="470"/>
      <c r="AZL599" s="470"/>
      <c r="AZM599" s="470"/>
      <c r="AZN599" s="470"/>
      <c r="AZO599" s="470"/>
      <c r="AZP599" s="470"/>
      <c r="AZQ599" s="470"/>
      <c r="AZR599" s="470"/>
      <c r="AZS599" s="470"/>
      <c r="AZT599" s="470"/>
      <c r="AZU599" s="470"/>
      <c r="AZV599" s="470"/>
      <c r="AZW599" s="470"/>
      <c r="AZX599" s="470"/>
      <c r="AZY599" s="470"/>
      <c r="AZZ599" s="470"/>
      <c r="BAA599" s="470"/>
      <c r="BAB599" s="470"/>
      <c r="BAC599" s="470"/>
      <c r="BAD599" s="470"/>
      <c r="BAE599" s="470"/>
      <c r="BAF599" s="470"/>
      <c r="BAG599" s="470"/>
      <c r="BAH599" s="470"/>
      <c r="BAI599" s="470"/>
      <c r="BAJ599" s="470"/>
      <c r="BAK599" s="470"/>
      <c r="BAL599" s="470"/>
      <c r="BAM599" s="470"/>
      <c r="BAN599" s="470"/>
      <c r="BAO599" s="470"/>
      <c r="BAP599" s="470"/>
      <c r="BAQ599" s="470"/>
      <c r="BAR599" s="470"/>
      <c r="BAS599" s="470"/>
      <c r="BAT599" s="470"/>
      <c r="BAU599" s="470"/>
      <c r="BAV599" s="470"/>
      <c r="BAW599" s="470"/>
      <c r="BAX599" s="470"/>
      <c r="BAY599" s="470"/>
      <c r="BAZ599" s="470"/>
      <c r="BBA599" s="470"/>
      <c r="BBB599" s="470"/>
      <c r="BBC599" s="470"/>
      <c r="BBD599" s="470"/>
      <c r="BBE599" s="470"/>
      <c r="BBF599" s="470"/>
      <c r="BBG599" s="470"/>
      <c r="BBH599" s="470"/>
      <c r="BBI599" s="470"/>
      <c r="BBJ599" s="470"/>
      <c r="BBK599" s="470"/>
      <c r="BBL599" s="470"/>
      <c r="BBM599" s="470"/>
      <c r="BBN599" s="470"/>
      <c r="BBO599" s="470"/>
      <c r="BBP599" s="470"/>
      <c r="BBQ599" s="470"/>
      <c r="BBR599" s="470"/>
      <c r="BBS599" s="470"/>
      <c r="BBT599" s="470"/>
      <c r="BBU599" s="470"/>
      <c r="BBV599" s="470"/>
      <c r="BBW599" s="470"/>
      <c r="BBX599" s="470"/>
      <c r="BBY599" s="470"/>
      <c r="BBZ599" s="470"/>
      <c r="BCA599" s="470"/>
      <c r="BCB599" s="470"/>
      <c r="BCC599" s="470"/>
      <c r="BCD599" s="470"/>
      <c r="BCE599" s="470"/>
      <c r="BCF599" s="470"/>
      <c r="BCG599" s="470"/>
      <c r="BCH599" s="470"/>
      <c r="BCI599" s="470"/>
      <c r="BCJ599" s="470"/>
      <c r="BCK599" s="470"/>
      <c r="BCL599" s="470"/>
      <c r="BCM599" s="470"/>
      <c r="BCN599" s="470"/>
      <c r="BCO599" s="470"/>
      <c r="BCP599" s="470"/>
      <c r="BCQ599" s="470"/>
      <c r="BCR599" s="470"/>
      <c r="BCS599" s="470"/>
      <c r="BCT599" s="470"/>
      <c r="BCU599" s="470"/>
      <c r="BCV599" s="470"/>
      <c r="BCW599" s="470"/>
      <c r="BCX599" s="470"/>
      <c r="BCY599" s="470"/>
      <c r="BCZ599" s="470"/>
      <c r="BDA599" s="470"/>
      <c r="BDB599" s="470"/>
      <c r="BDC599" s="470"/>
      <c r="BDD599" s="470"/>
      <c r="BDE599" s="470"/>
      <c r="BDF599" s="470"/>
      <c r="BDG599" s="470"/>
      <c r="BDH599" s="470"/>
      <c r="BDI599" s="470"/>
      <c r="BDJ599" s="470"/>
      <c r="BDK599" s="470"/>
      <c r="BDL599" s="470"/>
      <c r="BDM599" s="470"/>
      <c r="BDN599" s="470"/>
      <c r="BDO599" s="470"/>
      <c r="BDP599" s="470"/>
      <c r="BDQ599" s="470"/>
      <c r="BDR599" s="470"/>
      <c r="BDS599" s="470"/>
      <c r="BDT599" s="470"/>
      <c r="BDU599" s="470"/>
      <c r="BDV599" s="470"/>
      <c r="BDW599" s="470"/>
      <c r="BDX599" s="470"/>
      <c r="BDY599" s="470"/>
      <c r="BDZ599" s="470"/>
      <c r="BEA599" s="470"/>
      <c r="BEB599" s="470"/>
      <c r="BEC599" s="470"/>
      <c r="BED599" s="470"/>
      <c r="BEE599" s="470"/>
      <c r="BEF599" s="470"/>
      <c r="BEG599" s="470"/>
      <c r="BEH599" s="470"/>
      <c r="BEI599" s="470"/>
      <c r="BEJ599" s="470"/>
      <c r="BEK599" s="470"/>
      <c r="BEL599" s="470"/>
      <c r="BEM599" s="470"/>
      <c r="BEN599" s="470"/>
      <c r="BEO599" s="470"/>
      <c r="BEP599" s="470"/>
      <c r="BEQ599" s="470"/>
      <c r="BER599" s="470"/>
      <c r="BES599" s="470"/>
      <c r="BET599" s="470"/>
      <c r="BEU599" s="470"/>
      <c r="BEV599" s="470"/>
      <c r="BEW599" s="470"/>
      <c r="BEX599" s="470"/>
      <c r="BEY599" s="470"/>
      <c r="BEZ599" s="470"/>
      <c r="BFA599" s="470"/>
      <c r="BFB599" s="470"/>
      <c r="BFC599" s="470"/>
      <c r="BFD599" s="470"/>
      <c r="BFE599" s="470"/>
      <c r="BFF599" s="470"/>
      <c r="BFG599" s="470"/>
      <c r="BFH599" s="470"/>
      <c r="BFI599" s="470"/>
      <c r="BFJ599" s="470"/>
      <c r="BFK599" s="470"/>
      <c r="BFL599" s="470"/>
      <c r="BFM599" s="470"/>
      <c r="BFN599" s="470"/>
      <c r="BFO599" s="470"/>
      <c r="BFP599" s="470"/>
      <c r="BFQ599" s="470"/>
      <c r="BFR599" s="470"/>
      <c r="BFS599" s="470"/>
      <c r="BFT599" s="470"/>
      <c r="BFU599" s="470"/>
      <c r="BFV599" s="470"/>
      <c r="BFW599" s="470"/>
      <c r="BFX599" s="470"/>
      <c r="BFY599" s="470"/>
      <c r="BFZ599" s="470"/>
      <c r="BGA599" s="470"/>
      <c r="BGB599" s="470"/>
      <c r="BGC599" s="470"/>
      <c r="BGD599" s="470"/>
      <c r="BGE599" s="470"/>
      <c r="BGF599" s="470"/>
      <c r="BGG599" s="470"/>
      <c r="BGH599" s="470"/>
      <c r="BGI599" s="470"/>
      <c r="BGJ599" s="470"/>
      <c r="BGK599" s="470"/>
      <c r="BGL599" s="470"/>
      <c r="BGM599" s="470"/>
      <c r="BGN599" s="470"/>
      <c r="BGO599" s="470"/>
      <c r="BGP599" s="470"/>
      <c r="BGQ599" s="470"/>
      <c r="BGR599" s="470"/>
      <c r="BGS599" s="470"/>
      <c r="BGT599" s="470"/>
      <c r="BGU599" s="470"/>
      <c r="BGV599" s="470"/>
      <c r="BGW599" s="470"/>
      <c r="BGX599" s="470"/>
      <c r="BGY599" s="470"/>
      <c r="BGZ599" s="470"/>
      <c r="BHA599" s="470"/>
      <c r="BHB599" s="470"/>
      <c r="BHC599" s="470"/>
      <c r="BHD599" s="470"/>
      <c r="BHE599" s="470"/>
      <c r="BHF599" s="470"/>
      <c r="BHG599" s="470"/>
      <c r="BHH599" s="470"/>
      <c r="BHI599" s="470"/>
      <c r="BHJ599" s="470"/>
      <c r="BHK599" s="470"/>
      <c r="BHL599" s="470"/>
      <c r="BHM599" s="470"/>
      <c r="BHN599" s="470"/>
      <c r="BHO599" s="470"/>
      <c r="BHP599" s="470"/>
      <c r="BHQ599" s="470"/>
      <c r="BHR599" s="470"/>
      <c r="BHS599" s="470"/>
      <c r="BHT599" s="470"/>
      <c r="BHU599" s="470"/>
      <c r="BHV599" s="470"/>
      <c r="BHW599" s="470"/>
      <c r="BHX599" s="470"/>
      <c r="BHY599" s="470"/>
      <c r="BHZ599" s="470"/>
      <c r="BIA599" s="470"/>
      <c r="BIB599" s="470"/>
      <c r="BIC599" s="470"/>
      <c r="BID599" s="470"/>
      <c r="BIE599" s="470"/>
      <c r="BIF599" s="470"/>
      <c r="BIG599" s="470"/>
      <c r="BIH599" s="470"/>
      <c r="BII599" s="470"/>
      <c r="BIJ599" s="470"/>
      <c r="BIK599" s="470"/>
      <c r="BIL599" s="470"/>
      <c r="BIM599" s="470"/>
      <c r="BIN599" s="470"/>
      <c r="BIO599" s="470"/>
      <c r="BIP599" s="470"/>
      <c r="BIQ599" s="470"/>
      <c r="BIR599" s="470"/>
      <c r="BIS599" s="470"/>
      <c r="BIT599" s="470"/>
      <c r="BIU599" s="470"/>
      <c r="BIV599" s="470"/>
      <c r="BIW599" s="470"/>
      <c r="BIX599" s="470"/>
      <c r="BIY599" s="470"/>
      <c r="BIZ599" s="470"/>
      <c r="BJA599" s="470"/>
      <c r="BJB599" s="470"/>
      <c r="BJC599" s="470"/>
      <c r="BJD599" s="470"/>
      <c r="BJE599" s="470"/>
      <c r="BJF599" s="470"/>
      <c r="BJG599" s="470"/>
      <c r="BJH599" s="470"/>
      <c r="BJI599" s="470"/>
      <c r="BJJ599" s="470"/>
      <c r="BJK599" s="470"/>
      <c r="BJL599" s="470"/>
      <c r="BJM599" s="470"/>
      <c r="BJN599" s="470"/>
      <c r="BJO599" s="470"/>
      <c r="BJP599" s="470"/>
      <c r="BJQ599" s="470"/>
      <c r="BJR599" s="470"/>
      <c r="BJS599" s="470"/>
      <c r="BJT599" s="470"/>
      <c r="BJU599" s="470"/>
      <c r="BJV599" s="470"/>
      <c r="BJW599" s="470"/>
      <c r="BJX599" s="470"/>
      <c r="BJY599" s="470"/>
      <c r="BJZ599" s="470"/>
      <c r="BKA599" s="470"/>
      <c r="BKB599" s="470"/>
      <c r="BKC599" s="470"/>
      <c r="BKD599" s="470"/>
      <c r="BKE599" s="470"/>
      <c r="BKF599" s="470"/>
      <c r="BKG599" s="470"/>
      <c r="BKH599" s="470"/>
      <c r="BKI599" s="470"/>
      <c r="BKJ599" s="470"/>
      <c r="BKK599" s="470"/>
      <c r="BKL599" s="470"/>
      <c r="BKM599" s="470"/>
      <c r="BKN599" s="470"/>
      <c r="BKO599" s="470"/>
      <c r="BKP599" s="470"/>
      <c r="BKQ599" s="470"/>
      <c r="BKR599" s="470"/>
      <c r="BKS599" s="470"/>
      <c r="BKT599" s="470"/>
      <c r="BKU599" s="470"/>
      <c r="BKV599" s="470"/>
      <c r="BKW599" s="470"/>
      <c r="BKX599" s="470"/>
      <c r="BKY599" s="470"/>
      <c r="BKZ599" s="470"/>
      <c r="BLA599" s="470"/>
      <c r="BLB599" s="470"/>
      <c r="BLC599" s="470"/>
      <c r="BLD599" s="470"/>
      <c r="BLE599" s="470"/>
      <c r="BLF599" s="470"/>
      <c r="BLG599" s="470"/>
      <c r="BLH599" s="470"/>
      <c r="BLI599" s="470"/>
      <c r="BLJ599" s="470"/>
      <c r="BLK599" s="470"/>
      <c r="BLL599" s="470"/>
      <c r="BLM599" s="470"/>
      <c r="BLN599" s="470"/>
      <c r="BLO599" s="470"/>
      <c r="BLP599" s="470"/>
      <c r="BLQ599" s="470"/>
      <c r="BLR599" s="470"/>
      <c r="BLS599" s="470"/>
      <c r="BLT599" s="470"/>
      <c r="BLU599" s="470"/>
      <c r="BLV599" s="470"/>
      <c r="BLW599" s="470"/>
      <c r="BLX599" s="470"/>
      <c r="BLY599" s="470"/>
      <c r="BLZ599" s="470"/>
      <c r="BMA599" s="470"/>
      <c r="BMB599" s="470"/>
      <c r="BMC599" s="470"/>
      <c r="BMD599" s="470"/>
      <c r="BME599" s="470"/>
      <c r="BMF599" s="470"/>
      <c r="BMG599" s="470"/>
      <c r="BMH599" s="470"/>
      <c r="BMI599" s="470"/>
      <c r="BMJ599" s="470"/>
      <c r="BMK599" s="470"/>
      <c r="BML599" s="470"/>
      <c r="BMM599" s="470"/>
      <c r="BMN599" s="470"/>
      <c r="BMO599" s="470"/>
      <c r="BMP599" s="470"/>
      <c r="BMQ599" s="470"/>
      <c r="BMR599" s="470"/>
      <c r="BMS599" s="470"/>
      <c r="BMT599" s="470"/>
      <c r="BMU599" s="470"/>
      <c r="BMV599" s="470"/>
      <c r="BMW599" s="470"/>
      <c r="BMX599" s="470"/>
      <c r="BMY599" s="470"/>
      <c r="BMZ599" s="470"/>
      <c r="BNA599" s="470"/>
      <c r="BNB599" s="470"/>
      <c r="BNC599" s="470"/>
      <c r="BND599" s="470"/>
      <c r="BNE599" s="470"/>
      <c r="BNF599" s="470"/>
      <c r="BNG599" s="470"/>
      <c r="BNH599" s="470"/>
      <c r="BNI599" s="470"/>
      <c r="BNJ599" s="470"/>
      <c r="BNK599" s="470"/>
      <c r="BNL599" s="470"/>
      <c r="BNM599" s="470"/>
      <c r="BNN599" s="470"/>
      <c r="BNO599" s="470"/>
      <c r="BNP599" s="470"/>
      <c r="BNQ599" s="470"/>
      <c r="BNR599" s="470"/>
      <c r="BNS599" s="470"/>
      <c r="BNT599" s="470"/>
      <c r="BNU599" s="470"/>
      <c r="BNV599" s="470"/>
      <c r="BNW599" s="470"/>
      <c r="BNX599" s="470"/>
      <c r="BNY599" s="470"/>
      <c r="BNZ599" s="470"/>
      <c r="BOA599" s="470"/>
      <c r="BOB599" s="470"/>
      <c r="BOC599" s="470"/>
      <c r="BOD599" s="470"/>
      <c r="BOE599" s="470"/>
      <c r="BOF599" s="470"/>
      <c r="BOG599" s="470"/>
      <c r="BOH599" s="470"/>
      <c r="BOI599" s="470"/>
      <c r="BOJ599" s="470"/>
      <c r="BOK599" s="470"/>
      <c r="BOL599" s="470"/>
      <c r="BOM599" s="470"/>
      <c r="BON599" s="470"/>
      <c r="BOO599" s="470"/>
      <c r="BOP599" s="470"/>
      <c r="BOQ599" s="470"/>
      <c r="BOR599" s="470"/>
      <c r="BOS599" s="470"/>
      <c r="BOT599" s="470"/>
      <c r="BOU599" s="470"/>
      <c r="BOV599" s="470"/>
      <c r="BOW599" s="470"/>
      <c r="BOX599" s="470"/>
      <c r="BOY599" s="470"/>
      <c r="BOZ599" s="470"/>
      <c r="BPA599" s="470"/>
      <c r="BPB599" s="470"/>
      <c r="BPC599" s="470"/>
      <c r="BPD599" s="470"/>
      <c r="BPE599" s="470"/>
      <c r="BPF599" s="470"/>
      <c r="BPG599" s="470"/>
      <c r="BPH599" s="470"/>
      <c r="BPI599" s="470"/>
      <c r="BPJ599" s="470"/>
      <c r="BPK599" s="470"/>
      <c r="BPL599" s="470"/>
      <c r="BPM599" s="470"/>
      <c r="BPN599" s="470"/>
      <c r="BPO599" s="470"/>
      <c r="BPP599" s="470"/>
      <c r="BPQ599" s="470"/>
      <c r="BPR599" s="470"/>
      <c r="BPS599" s="470"/>
      <c r="BPT599" s="470"/>
      <c r="BPU599" s="470"/>
      <c r="BPV599" s="470"/>
      <c r="BPW599" s="470"/>
      <c r="BPX599" s="470"/>
      <c r="BPY599" s="470"/>
      <c r="BPZ599" s="470"/>
      <c r="BQA599" s="470"/>
      <c r="BQB599" s="470"/>
      <c r="BQC599" s="470"/>
      <c r="BQD599" s="470"/>
      <c r="BQE599" s="470"/>
      <c r="BQF599" s="470"/>
      <c r="BQG599" s="470"/>
      <c r="BQH599" s="470"/>
      <c r="BQI599" s="470"/>
      <c r="BQJ599" s="470"/>
      <c r="BQK599" s="470"/>
      <c r="BQL599" s="470"/>
      <c r="BQM599" s="470"/>
      <c r="BQN599" s="470"/>
      <c r="BQO599" s="470"/>
      <c r="BQP599" s="470"/>
      <c r="BQQ599" s="470"/>
      <c r="BQR599" s="470"/>
      <c r="BQS599" s="470"/>
      <c r="BQT599" s="470"/>
      <c r="BQU599" s="470"/>
      <c r="BQV599" s="470"/>
      <c r="BQW599" s="470"/>
      <c r="BQX599" s="470"/>
      <c r="BQY599" s="470"/>
      <c r="BQZ599" s="470"/>
      <c r="BRA599" s="470"/>
      <c r="BRB599" s="470"/>
      <c r="BRC599" s="470"/>
      <c r="BRD599" s="470"/>
      <c r="BRE599" s="470"/>
      <c r="BRF599" s="470"/>
      <c r="BRG599" s="470"/>
      <c r="BRH599" s="470"/>
      <c r="BRI599" s="470"/>
      <c r="BRJ599" s="470"/>
      <c r="BRK599" s="470"/>
      <c r="BRL599" s="470"/>
      <c r="BRM599" s="470"/>
      <c r="BRN599" s="470"/>
      <c r="BRO599" s="470"/>
      <c r="BRP599" s="470"/>
      <c r="BRQ599" s="470"/>
      <c r="BRR599" s="470"/>
      <c r="BRS599" s="470"/>
      <c r="BRT599" s="470"/>
      <c r="BRU599" s="470"/>
      <c r="BRV599" s="470"/>
      <c r="BRW599" s="470"/>
      <c r="BRX599" s="470"/>
      <c r="BRY599" s="470"/>
      <c r="BRZ599" s="470"/>
      <c r="BSA599" s="470"/>
      <c r="BSB599" s="470"/>
      <c r="BSC599" s="470"/>
      <c r="BSD599" s="470"/>
      <c r="BSE599" s="470"/>
      <c r="BSF599" s="470"/>
      <c r="BSG599" s="470"/>
      <c r="BSH599" s="470"/>
      <c r="BSI599" s="470"/>
      <c r="BSJ599" s="470"/>
      <c r="BSK599" s="470"/>
      <c r="BSL599" s="470"/>
      <c r="BSM599" s="470"/>
      <c r="BSN599" s="470"/>
      <c r="BSO599" s="470"/>
      <c r="BSP599" s="470"/>
      <c r="BSQ599" s="470"/>
      <c r="BSR599" s="470"/>
      <c r="BSS599" s="470"/>
      <c r="BST599" s="470"/>
      <c r="BSU599" s="470"/>
      <c r="BSV599" s="470"/>
      <c r="BSW599" s="470"/>
      <c r="BSX599" s="470"/>
      <c r="BSY599" s="470"/>
      <c r="BSZ599" s="470"/>
      <c r="BTA599" s="470"/>
      <c r="BTB599" s="470"/>
      <c r="BTC599" s="470"/>
      <c r="BTD599" s="470"/>
      <c r="BTE599" s="470"/>
      <c r="BTF599" s="470"/>
      <c r="BTG599" s="470"/>
      <c r="BTH599" s="470"/>
      <c r="BTI599" s="470"/>
      <c r="BTJ599" s="470"/>
      <c r="BTK599" s="470"/>
      <c r="BTL599" s="470"/>
      <c r="BTM599" s="470"/>
      <c r="BTN599" s="470"/>
      <c r="BTO599" s="470"/>
      <c r="BTP599" s="470"/>
      <c r="BTQ599" s="470"/>
      <c r="BTR599" s="470"/>
      <c r="BTS599" s="470"/>
      <c r="BTT599" s="470"/>
      <c r="BTU599" s="470"/>
      <c r="BTV599" s="470"/>
      <c r="BTW599" s="470"/>
      <c r="BTX599" s="470"/>
      <c r="BTY599" s="470"/>
      <c r="BTZ599" s="470"/>
      <c r="BUA599" s="470"/>
      <c r="BUB599" s="470"/>
      <c r="BUC599" s="470"/>
      <c r="BUD599" s="470"/>
      <c r="BUE599" s="470"/>
      <c r="BUF599" s="470"/>
      <c r="BUG599" s="470"/>
      <c r="BUH599" s="470"/>
      <c r="BUI599" s="470"/>
      <c r="BUJ599" s="470"/>
      <c r="BUK599" s="470"/>
      <c r="BUL599" s="470"/>
      <c r="BUM599" s="470"/>
      <c r="BUN599" s="470"/>
      <c r="BUO599" s="470"/>
      <c r="BUP599" s="470"/>
      <c r="BUQ599" s="470"/>
      <c r="BUR599" s="470"/>
      <c r="BUS599" s="470"/>
      <c r="BUT599" s="470"/>
      <c r="BUU599" s="470"/>
      <c r="BUV599" s="470"/>
      <c r="BUW599" s="470"/>
      <c r="BUX599" s="470"/>
      <c r="BUY599" s="470"/>
      <c r="BUZ599" s="470"/>
      <c r="BVA599" s="470"/>
      <c r="BVB599" s="470"/>
      <c r="BVC599" s="470"/>
      <c r="BVD599" s="470"/>
      <c r="BVE599" s="470"/>
      <c r="BVF599" s="470"/>
      <c r="BVG599" s="470"/>
      <c r="BVH599" s="470"/>
      <c r="BVI599" s="470"/>
      <c r="BVJ599" s="470"/>
      <c r="BVK599" s="470"/>
      <c r="BVL599" s="470"/>
      <c r="BVM599" s="470"/>
      <c r="BVN599" s="470"/>
      <c r="BVO599" s="470"/>
      <c r="BVP599" s="470"/>
      <c r="BVQ599" s="470"/>
      <c r="BVR599" s="470"/>
      <c r="BVS599" s="470"/>
      <c r="BVT599" s="470"/>
      <c r="BVU599" s="470"/>
      <c r="BVV599" s="470"/>
      <c r="BVW599" s="470"/>
      <c r="BVX599" s="470"/>
      <c r="BVY599" s="470"/>
      <c r="BVZ599" s="470"/>
      <c r="BWA599" s="470"/>
      <c r="BWB599" s="470"/>
      <c r="BWC599" s="470"/>
      <c r="BWD599" s="470"/>
      <c r="BWE599" s="470"/>
      <c r="BWF599" s="470"/>
      <c r="BWG599" s="470"/>
      <c r="BWH599" s="470"/>
      <c r="BWI599" s="470"/>
      <c r="BWJ599" s="470"/>
      <c r="BWK599" s="470"/>
      <c r="BWL599" s="470"/>
      <c r="BWM599" s="470"/>
      <c r="BWN599" s="470"/>
      <c r="BWO599" s="470"/>
      <c r="BWP599" s="470"/>
      <c r="BWQ599" s="470"/>
      <c r="BWR599" s="470"/>
      <c r="BWS599" s="470"/>
      <c r="BWT599" s="470"/>
      <c r="BWU599" s="470"/>
      <c r="BWV599" s="470"/>
      <c r="BWW599" s="470"/>
      <c r="BWX599" s="470"/>
      <c r="BWY599" s="470"/>
      <c r="BWZ599" s="470"/>
      <c r="BXA599" s="470"/>
      <c r="BXB599" s="470"/>
      <c r="BXC599" s="470"/>
      <c r="BXD599" s="470"/>
      <c r="BXE599" s="470"/>
      <c r="BXF599" s="470"/>
      <c r="BXG599" s="470"/>
      <c r="BXH599" s="470"/>
      <c r="BXI599" s="470"/>
      <c r="BXJ599" s="470"/>
      <c r="BXK599" s="470"/>
      <c r="BXL599" s="470"/>
      <c r="BXM599" s="470"/>
      <c r="BXN599" s="470"/>
      <c r="BXO599" s="470"/>
      <c r="BXP599" s="470"/>
      <c r="BXQ599" s="470"/>
      <c r="BXR599" s="470"/>
      <c r="BXS599" s="470"/>
      <c r="BXT599" s="470"/>
      <c r="BXU599" s="470"/>
      <c r="BXV599" s="470"/>
      <c r="BXW599" s="470"/>
      <c r="BXX599" s="470"/>
      <c r="BXY599" s="470"/>
      <c r="BXZ599" s="470"/>
      <c r="BYA599" s="470"/>
      <c r="BYB599" s="470"/>
      <c r="BYC599" s="470"/>
      <c r="BYD599" s="470"/>
      <c r="BYE599" s="470"/>
      <c r="BYF599" s="470"/>
      <c r="BYG599" s="470"/>
      <c r="BYH599" s="470"/>
      <c r="BYI599" s="470"/>
      <c r="BYJ599" s="470"/>
      <c r="BYK599" s="470"/>
      <c r="BYL599" s="470"/>
      <c r="BYM599" s="470"/>
      <c r="BYN599" s="470"/>
      <c r="BYO599" s="470"/>
      <c r="BYP599" s="470"/>
      <c r="BYQ599" s="470"/>
      <c r="BYR599" s="470"/>
      <c r="BYS599" s="470"/>
      <c r="BYT599" s="470"/>
      <c r="BYU599" s="470"/>
      <c r="BYV599" s="470"/>
      <c r="BYW599" s="470"/>
      <c r="BYX599" s="470"/>
      <c r="BYY599" s="470"/>
      <c r="BYZ599" s="470"/>
      <c r="BZA599" s="470"/>
      <c r="BZB599" s="470"/>
      <c r="BZC599" s="470"/>
      <c r="BZD599" s="470"/>
      <c r="BZE599" s="470"/>
      <c r="BZF599" s="470"/>
      <c r="BZG599" s="470"/>
      <c r="BZH599" s="470"/>
      <c r="BZI599" s="470"/>
      <c r="BZJ599" s="470"/>
      <c r="BZK599" s="470"/>
      <c r="BZL599" s="470"/>
      <c r="BZM599" s="470"/>
      <c r="BZN599" s="470"/>
      <c r="BZO599" s="470"/>
      <c r="BZP599" s="470"/>
      <c r="BZQ599" s="470"/>
      <c r="BZR599" s="470"/>
      <c r="BZS599" s="470"/>
      <c r="BZT599" s="470"/>
      <c r="BZU599" s="470"/>
      <c r="BZV599" s="470"/>
      <c r="BZW599" s="470"/>
      <c r="BZX599" s="470"/>
      <c r="BZY599" s="470"/>
      <c r="BZZ599" s="470"/>
      <c r="CAA599" s="470"/>
      <c r="CAB599" s="470"/>
      <c r="CAC599" s="470"/>
      <c r="CAD599" s="470"/>
      <c r="CAE599" s="470"/>
      <c r="CAF599" s="470"/>
      <c r="CAG599" s="470"/>
      <c r="CAH599" s="470"/>
      <c r="CAI599" s="470"/>
      <c r="CAJ599" s="470"/>
      <c r="CAK599" s="470"/>
      <c r="CAL599" s="470"/>
      <c r="CAM599" s="470"/>
      <c r="CAN599" s="470"/>
      <c r="CAO599" s="470"/>
      <c r="CAP599" s="470"/>
      <c r="CAQ599" s="470"/>
      <c r="CAR599" s="470"/>
      <c r="CAS599" s="470"/>
      <c r="CAT599" s="470"/>
      <c r="CAU599" s="470"/>
      <c r="CAV599" s="470"/>
      <c r="CAW599" s="470"/>
      <c r="CAX599" s="470"/>
      <c r="CAY599" s="470"/>
      <c r="CAZ599" s="470"/>
      <c r="CBA599" s="470"/>
      <c r="CBB599" s="470"/>
      <c r="CBC599" s="470"/>
      <c r="CBD599" s="470"/>
      <c r="CBE599" s="470"/>
      <c r="CBF599" s="470"/>
      <c r="CBG599" s="470"/>
      <c r="CBH599" s="470"/>
      <c r="CBI599" s="470"/>
      <c r="CBJ599" s="470"/>
      <c r="CBK599" s="470"/>
      <c r="CBL599" s="470"/>
      <c r="CBM599" s="470"/>
      <c r="CBN599" s="470"/>
      <c r="CBO599" s="470"/>
      <c r="CBP599" s="470"/>
      <c r="CBQ599" s="470"/>
      <c r="CBR599" s="470"/>
      <c r="CBS599" s="470"/>
      <c r="CBT599" s="470"/>
      <c r="CBU599" s="470"/>
      <c r="CBV599" s="470"/>
      <c r="CBW599" s="470"/>
      <c r="CBX599" s="470"/>
      <c r="CBY599" s="470"/>
      <c r="CBZ599" s="470"/>
      <c r="CCA599" s="470"/>
      <c r="CCB599" s="470"/>
      <c r="CCC599" s="470"/>
      <c r="CCD599" s="470"/>
      <c r="CCE599" s="470"/>
      <c r="CCF599" s="470"/>
      <c r="CCG599" s="470"/>
      <c r="CCH599" s="470"/>
      <c r="CCI599" s="470"/>
      <c r="CCJ599" s="470"/>
      <c r="CCK599" s="470"/>
      <c r="CCL599" s="470"/>
      <c r="CCM599" s="470"/>
      <c r="CCN599" s="470"/>
      <c r="CCO599" s="470"/>
      <c r="CCP599" s="470"/>
      <c r="CCQ599" s="470"/>
      <c r="CCR599" s="470"/>
      <c r="CCS599" s="470"/>
      <c r="CCT599" s="470"/>
      <c r="CCU599" s="470"/>
      <c r="CCV599" s="470"/>
      <c r="CCW599" s="470"/>
      <c r="CCX599" s="470"/>
      <c r="CCY599" s="470"/>
      <c r="CCZ599" s="470"/>
      <c r="CDA599" s="470"/>
      <c r="CDB599" s="470"/>
      <c r="CDC599" s="470"/>
      <c r="CDD599" s="470"/>
      <c r="CDE599" s="470"/>
      <c r="CDF599" s="470"/>
      <c r="CDG599" s="470"/>
      <c r="CDH599" s="470"/>
      <c r="CDI599" s="470"/>
      <c r="CDJ599" s="470"/>
      <c r="CDK599" s="470"/>
      <c r="CDL599" s="470"/>
      <c r="CDM599" s="470"/>
      <c r="CDN599" s="470"/>
      <c r="CDO599" s="470"/>
      <c r="CDP599" s="470"/>
      <c r="CDQ599" s="470"/>
      <c r="CDR599" s="470"/>
      <c r="CDS599" s="470"/>
      <c r="CDT599" s="470"/>
      <c r="CDU599" s="470"/>
      <c r="CDV599" s="470"/>
      <c r="CDW599" s="470"/>
      <c r="CDX599" s="470"/>
      <c r="CDY599" s="470"/>
      <c r="CDZ599" s="470"/>
      <c r="CEA599" s="470"/>
      <c r="CEB599" s="470"/>
      <c r="CEC599" s="470"/>
      <c r="CED599" s="470"/>
      <c r="CEE599" s="470"/>
      <c r="CEF599" s="470"/>
      <c r="CEG599" s="470"/>
      <c r="CEH599" s="470"/>
      <c r="CEI599" s="470"/>
      <c r="CEJ599" s="470"/>
      <c r="CEK599" s="470"/>
      <c r="CEL599" s="470"/>
      <c r="CEM599" s="470"/>
      <c r="CEN599" s="470"/>
      <c r="CEO599" s="470"/>
      <c r="CEP599" s="470"/>
      <c r="CEQ599" s="470"/>
      <c r="CER599" s="470"/>
      <c r="CES599" s="470"/>
      <c r="CET599" s="470"/>
      <c r="CEU599" s="470"/>
      <c r="CEV599" s="470"/>
      <c r="CEW599" s="470"/>
      <c r="CEX599" s="470"/>
      <c r="CEY599" s="470"/>
      <c r="CEZ599" s="470"/>
      <c r="CFA599" s="470"/>
      <c r="CFB599" s="470"/>
      <c r="CFC599" s="470"/>
      <c r="CFD599" s="470"/>
      <c r="CFE599" s="470"/>
      <c r="CFF599" s="470"/>
      <c r="CFG599" s="470"/>
      <c r="CFH599" s="470"/>
      <c r="CFI599" s="470"/>
      <c r="CFJ599" s="470"/>
      <c r="CFK599" s="470"/>
      <c r="CFL599" s="470"/>
      <c r="CFM599" s="470"/>
      <c r="CFN599" s="470"/>
      <c r="CFO599" s="470"/>
      <c r="CFP599" s="470"/>
      <c r="CFQ599" s="470"/>
      <c r="CFR599" s="470"/>
      <c r="CFS599" s="470"/>
      <c r="CFT599" s="470"/>
      <c r="CFU599" s="470"/>
      <c r="CFV599" s="470"/>
      <c r="CFW599" s="470"/>
      <c r="CFX599" s="470"/>
      <c r="CFY599" s="470"/>
      <c r="CFZ599" s="470"/>
      <c r="CGA599" s="470"/>
      <c r="CGB599" s="470"/>
      <c r="CGC599" s="470"/>
      <c r="CGD599" s="470"/>
      <c r="CGE599" s="470"/>
      <c r="CGF599" s="470"/>
      <c r="CGG599" s="470"/>
      <c r="CGH599" s="470"/>
      <c r="CGI599" s="470"/>
      <c r="CGJ599" s="470"/>
      <c r="CGK599" s="470"/>
      <c r="CGL599" s="470"/>
      <c r="CGM599" s="470"/>
      <c r="CGN599" s="470"/>
      <c r="CGO599" s="470"/>
      <c r="CGP599" s="470"/>
      <c r="CGQ599" s="470"/>
      <c r="CGR599" s="470"/>
      <c r="CGS599" s="470"/>
      <c r="CGT599" s="470"/>
      <c r="CGU599" s="470"/>
      <c r="CGV599" s="470"/>
      <c r="CGW599" s="470"/>
      <c r="CGX599" s="470"/>
      <c r="CGY599" s="470"/>
      <c r="CGZ599" s="470"/>
      <c r="CHA599" s="470"/>
      <c r="CHB599" s="470"/>
      <c r="CHC599" s="470"/>
      <c r="CHD599" s="470"/>
      <c r="CHE599" s="470"/>
      <c r="CHF599" s="470"/>
      <c r="CHG599" s="470"/>
      <c r="CHH599" s="470"/>
      <c r="CHI599" s="470"/>
      <c r="CHJ599" s="470"/>
      <c r="CHK599" s="470"/>
      <c r="CHL599" s="470"/>
      <c r="CHM599" s="470"/>
      <c r="CHN599" s="470"/>
      <c r="CHO599" s="470"/>
      <c r="CHP599" s="470"/>
      <c r="CHQ599" s="470"/>
      <c r="CHR599" s="470"/>
      <c r="CHS599" s="470"/>
      <c r="CHT599" s="470"/>
      <c r="CHU599" s="470"/>
      <c r="CHV599" s="470"/>
      <c r="CHW599" s="470"/>
      <c r="CHX599" s="470"/>
      <c r="CHY599" s="470"/>
      <c r="CHZ599" s="470"/>
      <c r="CIA599" s="470"/>
      <c r="CIB599" s="470"/>
      <c r="CIC599" s="470"/>
      <c r="CID599" s="470"/>
      <c r="CIE599" s="470"/>
      <c r="CIF599" s="470"/>
      <c r="CIG599" s="470"/>
      <c r="CIH599" s="470"/>
      <c r="CII599" s="470"/>
      <c r="CIJ599" s="470"/>
      <c r="CIK599" s="470"/>
      <c r="CIL599" s="470"/>
      <c r="CIM599" s="470"/>
      <c r="CIN599" s="470"/>
      <c r="CIO599" s="470"/>
      <c r="CIP599" s="470"/>
      <c r="CIQ599" s="470"/>
      <c r="CIR599" s="470"/>
      <c r="CIS599" s="470"/>
      <c r="CIT599" s="470"/>
      <c r="CIU599" s="470"/>
      <c r="CIV599" s="470"/>
      <c r="CIW599" s="470"/>
      <c r="CIX599" s="470"/>
      <c r="CIY599" s="470"/>
      <c r="CIZ599" s="470"/>
      <c r="CJA599" s="470"/>
      <c r="CJB599" s="470"/>
      <c r="CJC599" s="470"/>
      <c r="CJD599" s="470"/>
      <c r="CJE599" s="470"/>
      <c r="CJF599" s="470"/>
      <c r="CJG599" s="470"/>
      <c r="CJH599" s="470"/>
      <c r="CJI599" s="470"/>
      <c r="CJJ599" s="470"/>
      <c r="CJK599" s="470"/>
      <c r="CJL599" s="470"/>
      <c r="CJM599" s="470"/>
      <c r="CJN599" s="470"/>
      <c r="CJO599" s="470"/>
      <c r="CJP599" s="470"/>
      <c r="CJQ599" s="470"/>
      <c r="CJR599" s="470"/>
      <c r="CJS599" s="470"/>
      <c r="CJT599" s="470"/>
      <c r="CJU599" s="470"/>
      <c r="CJV599" s="470"/>
      <c r="CJW599" s="470"/>
      <c r="CJX599" s="470"/>
      <c r="CJY599" s="470"/>
      <c r="CJZ599" s="470"/>
      <c r="CKA599" s="470"/>
      <c r="CKB599" s="470"/>
      <c r="CKC599" s="470"/>
      <c r="CKD599" s="470"/>
      <c r="CKE599" s="470"/>
      <c r="CKF599" s="470"/>
      <c r="CKG599" s="470"/>
      <c r="CKH599" s="470"/>
      <c r="CKI599" s="470"/>
      <c r="CKJ599" s="470"/>
      <c r="CKK599" s="470"/>
      <c r="CKL599" s="470"/>
      <c r="CKM599" s="470"/>
      <c r="CKN599" s="470"/>
      <c r="CKO599" s="470"/>
      <c r="CKP599" s="470"/>
      <c r="CKQ599" s="470"/>
      <c r="CKR599" s="470"/>
      <c r="CKS599" s="470"/>
      <c r="CKT599" s="470"/>
      <c r="CKU599" s="470"/>
      <c r="CKV599" s="470"/>
      <c r="CKW599" s="470"/>
      <c r="CKX599" s="470"/>
      <c r="CKY599" s="470"/>
      <c r="CKZ599" s="470"/>
      <c r="CLA599" s="470"/>
      <c r="CLB599" s="470"/>
      <c r="CLC599" s="470"/>
      <c r="CLD599" s="470"/>
      <c r="CLE599" s="470"/>
      <c r="CLF599" s="470"/>
      <c r="CLG599" s="470"/>
      <c r="CLH599" s="470"/>
      <c r="CLI599" s="470"/>
      <c r="CLJ599" s="470"/>
      <c r="CLK599" s="470"/>
      <c r="CLL599" s="470"/>
      <c r="CLM599" s="470"/>
      <c r="CLN599" s="470"/>
      <c r="CLO599" s="470"/>
      <c r="CLP599" s="470"/>
      <c r="CLQ599" s="470"/>
      <c r="CLR599" s="470"/>
      <c r="CLS599" s="470"/>
      <c r="CLT599" s="470"/>
      <c r="CLU599" s="470"/>
      <c r="CLV599" s="470"/>
      <c r="CLW599" s="470"/>
      <c r="CLX599" s="470"/>
      <c r="CLY599" s="470"/>
      <c r="CLZ599" s="470"/>
      <c r="CMA599" s="470"/>
      <c r="CMB599" s="470"/>
      <c r="CMC599" s="470"/>
      <c r="CMD599" s="470"/>
      <c r="CME599" s="470"/>
      <c r="CMF599" s="470"/>
      <c r="CMG599" s="470"/>
      <c r="CMH599" s="470"/>
      <c r="CMI599" s="470"/>
      <c r="CMJ599" s="470"/>
      <c r="CMK599" s="470"/>
      <c r="CML599" s="470"/>
      <c r="CMM599" s="470"/>
      <c r="CMN599" s="470"/>
      <c r="CMO599" s="470"/>
      <c r="CMP599" s="470"/>
      <c r="CMQ599" s="470"/>
      <c r="CMR599" s="470"/>
      <c r="CMS599" s="470"/>
      <c r="CMT599" s="470"/>
      <c r="CMU599" s="470"/>
      <c r="CMV599" s="470"/>
      <c r="CMW599" s="470"/>
      <c r="CMX599" s="470"/>
      <c r="CMY599" s="470"/>
      <c r="CMZ599" s="470"/>
      <c r="CNA599" s="470"/>
      <c r="CNB599" s="470"/>
      <c r="CNC599" s="470"/>
      <c r="CND599" s="470"/>
      <c r="CNE599" s="470"/>
      <c r="CNF599" s="470"/>
      <c r="CNG599" s="470"/>
      <c r="CNH599" s="470"/>
      <c r="CNI599" s="470"/>
      <c r="CNJ599" s="470"/>
      <c r="CNK599" s="470"/>
      <c r="CNL599" s="470"/>
      <c r="CNM599" s="470"/>
      <c r="CNN599" s="470"/>
      <c r="CNO599" s="470"/>
      <c r="CNP599" s="470"/>
      <c r="CNQ599" s="470"/>
      <c r="CNR599" s="470"/>
      <c r="CNS599" s="470"/>
      <c r="CNT599" s="470"/>
      <c r="CNU599" s="470"/>
      <c r="CNV599" s="470"/>
      <c r="CNW599" s="470"/>
      <c r="CNX599" s="470"/>
      <c r="CNY599" s="470"/>
      <c r="CNZ599" s="470"/>
      <c r="COA599" s="470"/>
      <c r="COB599" s="470"/>
      <c r="COC599" s="470"/>
      <c r="COD599" s="470"/>
      <c r="COE599" s="470"/>
      <c r="COF599" s="470"/>
      <c r="COG599" s="470"/>
      <c r="COH599" s="470"/>
      <c r="COI599" s="470"/>
      <c r="COJ599" s="470"/>
      <c r="COK599" s="470"/>
      <c r="COL599" s="470"/>
      <c r="COM599" s="470"/>
      <c r="CON599" s="470"/>
      <c r="COO599" s="470"/>
      <c r="COP599" s="470"/>
      <c r="COQ599" s="470"/>
      <c r="COR599" s="470"/>
      <c r="COS599" s="470"/>
      <c r="COT599" s="470"/>
      <c r="COU599" s="470"/>
      <c r="COV599" s="470"/>
      <c r="COW599" s="470"/>
      <c r="COX599" s="470"/>
      <c r="COY599" s="470"/>
      <c r="COZ599" s="470"/>
      <c r="CPA599" s="470"/>
      <c r="CPB599" s="470"/>
      <c r="CPC599" s="470"/>
      <c r="CPD599" s="470"/>
      <c r="CPE599" s="470"/>
      <c r="CPF599" s="470"/>
      <c r="CPG599" s="470"/>
      <c r="CPH599" s="470"/>
      <c r="CPI599" s="470"/>
      <c r="CPJ599" s="470"/>
      <c r="CPK599" s="470"/>
      <c r="CPL599" s="470"/>
      <c r="CPM599" s="470"/>
      <c r="CPN599" s="470"/>
      <c r="CPO599" s="470"/>
      <c r="CPP599" s="470"/>
      <c r="CPQ599" s="470"/>
      <c r="CPR599" s="470"/>
      <c r="CPS599" s="470"/>
      <c r="CPT599" s="470"/>
      <c r="CPU599" s="470"/>
      <c r="CPV599" s="470"/>
      <c r="CPW599" s="470"/>
      <c r="CPX599" s="470"/>
      <c r="CPY599" s="470"/>
      <c r="CPZ599" s="470"/>
      <c r="CQA599" s="470"/>
      <c r="CQB599" s="470"/>
      <c r="CQC599" s="470"/>
      <c r="CQD599" s="470"/>
      <c r="CQE599" s="470"/>
      <c r="CQF599" s="470"/>
      <c r="CQG599" s="470"/>
      <c r="CQH599" s="470"/>
      <c r="CQI599" s="470"/>
      <c r="CQJ599" s="470"/>
      <c r="CQK599" s="470"/>
      <c r="CQL599" s="470"/>
      <c r="CQM599" s="470"/>
      <c r="CQN599" s="470"/>
      <c r="CQO599" s="470"/>
      <c r="CQP599" s="470"/>
      <c r="CQQ599" s="470"/>
      <c r="CQR599" s="470"/>
      <c r="CQS599" s="470"/>
      <c r="CQT599" s="470"/>
      <c r="CQU599" s="470"/>
      <c r="CQV599" s="470"/>
      <c r="CQW599" s="470"/>
      <c r="CQX599" s="470"/>
      <c r="CQY599" s="470"/>
      <c r="CQZ599" s="470"/>
      <c r="CRA599" s="470"/>
      <c r="CRB599" s="470"/>
      <c r="CRC599" s="470"/>
      <c r="CRD599" s="470"/>
      <c r="CRE599" s="470"/>
      <c r="CRF599" s="470"/>
      <c r="CRG599" s="470"/>
      <c r="CRH599" s="470"/>
      <c r="CRI599" s="470"/>
      <c r="CRJ599" s="470"/>
      <c r="CRK599" s="470"/>
      <c r="CRL599" s="470"/>
      <c r="CRM599" s="470"/>
      <c r="CRN599" s="470"/>
      <c r="CRO599" s="470"/>
      <c r="CRP599" s="470"/>
      <c r="CRQ599" s="470"/>
      <c r="CRR599" s="470"/>
      <c r="CRS599" s="470"/>
      <c r="CRT599" s="470"/>
      <c r="CRU599" s="470"/>
      <c r="CRV599" s="470"/>
      <c r="CRW599" s="470"/>
      <c r="CRX599" s="470"/>
      <c r="CRY599" s="470"/>
      <c r="CRZ599" s="470"/>
      <c r="CSA599" s="470"/>
      <c r="CSB599" s="470"/>
      <c r="CSC599" s="470"/>
      <c r="CSD599" s="470"/>
      <c r="CSE599" s="470"/>
      <c r="CSF599" s="470"/>
      <c r="CSG599" s="470"/>
      <c r="CSH599" s="470"/>
      <c r="CSI599" s="470"/>
      <c r="CSJ599" s="470"/>
      <c r="CSK599" s="470"/>
      <c r="CSL599" s="470"/>
      <c r="CSM599" s="470"/>
      <c r="CSN599" s="470"/>
      <c r="CSO599" s="470"/>
      <c r="CSP599" s="470"/>
      <c r="CSQ599" s="470"/>
      <c r="CSR599" s="470"/>
      <c r="CSS599" s="470"/>
      <c r="CST599" s="470"/>
      <c r="CSU599" s="470"/>
      <c r="CSV599" s="470"/>
      <c r="CSW599" s="470"/>
      <c r="CSX599" s="470"/>
      <c r="CSY599" s="470"/>
      <c r="CSZ599" s="470"/>
      <c r="CTA599" s="470"/>
      <c r="CTB599" s="470"/>
      <c r="CTC599" s="470"/>
      <c r="CTD599" s="470"/>
      <c r="CTE599" s="470"/>
      <c r="CTF599" s="470"/>
      <c r="CTG599" s="470"/>
      <c r="CTH599" s="470"/>
      <c r="CTI599" s="470"/>
      <c r="CTJ599" s="470"/>
      <c r="CTK599" s="470"/>
      <c r="CTL599" s="470"/>
      <c r="CTM599" s="470"/>
      <c r="CTN599" s="470"/>
      <c r="CTO599" s="470"/>
      <c r="CTP599" s="470"/>
      <c r="CTQ599" s="470"/>
      <c r="CTR599" s="470"/>
      <c r="CTS599" s="470"/>
      <c r="CTT599" s="470"/>
      <c r="CTU599" s="470"/>
      <c r="CTV599" s="470"/>
      <c r="CTW599" s="470"/>
      <c r="CTX599" s="470"/>
      <c r="CTY599" s="470"/>
      <c r="CTZ599" s="470"/>
      <c r="CUA599" s="470"/>
      <c r="CUB599" s="470"/>
      <c r="CUC599" s="470"/>
      <c r="CUD599" s="470"/>
      <c r="CUE599" s="470"/>
      <c r="CUF599" s="470"/>
      <c r="CUG599" s="470"/>
      <c r="CUH599" s="470"/>
      <c r="CUI599" s="470"/>
      <c r="CUJ599" s="470"/>
      <c r="CUK599" s="470"/>
      <c r="CUL599" s="470"/>
      <c r="CUM599" s="470"/>
      <c r="CUN599" s="470"/>
      <c r="CUO599" s="470"/>
      <c r="CUP599" s="470"/>
      <c r="CUQ599" s="470"/>
      <c r="CUR599" s="470"/>
      <c r="CUS599" s="470"/>
      <c r="CUT599" s="470"/>
      <c r="CUU599" s="470"/>
      <c r="CUV599" s="470"/>
      <c r="CUW599" s="470"/>
      <c r="CUX599" s="470"/>
      <c r="CUY599" s="470"/>
      <c r="CUZ599" s="470"/>
      <c r="CVA599" s="470"/>
      <c r="CVB599" s="470"/>
      <c r="CVC599" s="470"/>
      <c r="CVD599" s="470"/>
      <c r="CVE599" s="470"/>
      <c r="CVF599" s="470"/>
      <c r="CVG599" s="470"/>
      <c r="CVH599" s="470"/>
      <c r="CVI599" s="470"/>
      <c r="CVJ599" s="470"/>
      <c r="CVK599" s="470"/>
      <c r="CVL599" s="470"/>
      <c r="CVM599" s="470"/>
      <c r="CVN599" s="470"/>
      <c r="CVO599" s="470"/>
      <c r="CVP599" s="470"/>
      <c r="CVQ599" s="470"/>
      <c r="CVR599" s="470"/>
      <c r="CVS599" s="470"/>
      <c r="CVT599" s="470"/>
      <c r="CVU599" s="470"/>
      <c r="CVV599" s="470"/>
      <c r="CVW599" s="470"/>
      <c r="CVX599" s="470"/>
      <c r="CVY599" s="470"/>
      <c r="CVZ599" s="470"/>
      <c r="CWA599" s="470"/>
      <c r="CWB599" s="470"/>
      <c r="CWC599" s="470"/>
      <c r="CWD599" s="470"/>
      <c r="CWE599" s="470"/>
      <c r="CWF599" s="470"/>
      <c r="CWG599" s="470"/>
      <c r="CWH599" s="470"/>
      <c r="CWI599" s="470"/>
      <c r="CWJ599" s="470"/>
      <c r="CWK599" s="470"/>
      <c r="CWL599" s="470"/>
      <c r="CWM599" s="470"/>
      <c r="CWN599" s="470"/>
      <c r="CWO599" s="470"/>
      <c r="CWP599" s="470"/>
      <c r="CWQ599" s="470"/>
      <c r="CWR599" s="470"/>
      <c r="CWS599" s="470"/>
      <c r="CWT599" s="470"/>
      <c r="CWU599" s="470"/>
      <c r="CWV599" s="470"/>
      <c r="CWW599" s="470"/>
      <c r="CWX599" s="470"/>
      <c r="CWY599" s="470"/>
      <c r="CWZ599" s="470"/>
      <c r="CXA599" s="470"/>
      <c r="CXB599" s="470"/>
      <c r="CXC599" s="470"/>
      <c r="CXD599" s="470"/>
      <c r="CXE599" s="470"/>
      <c r="CXF599" s="470"/>
      <c r="CXG599" s="470"/>
      <c r="CXH599" s="470"/>
      <c r="CXI599" s="470"/>
      <c r="CXJ599" s="470"/>
      <c r="CXK599" s="470"/>
      <c r="CXL599" s="470"/>
      <c r="CXM599" s="470"/>
      <c r="CXN599" s="470"/>
      <c r="CXO599" s="470"/>
      <c r="CXP599" s="470"/>
      <c r="CXQ599" s="470"/>
      <c r="CXR599" s="470"/>
      <c r="CXS599" s="470"/>
      <c r="CXT599" s="470"/>
      <c r="CXU599" s="470"/>
      <c r="CXV599" s="470"/>
      <c r="CXW599" s="470"/>
      <c r="CXX599" s="470"/>
      <c r="CXY599" s="470"/>
      <c r="CXZ599" s="470"/>
      <c r="CYA599" s="470"/>
      <c r="CYB599" s="470"/>
      <c r="CYC599" s="470"/>
      <c r="CYD599" s="470"/>
      <c r="CYE599" s="470"/>
      <c r="CYF599" s="470"/>
      <c r="CYG599" s="470"/>
      <c r="CYH599" s="470"/>
      <c r="CYI599" s="470"/>
      <c r="CYJ599" s="470"/>
      <c r="CYK599" s="470"/>
      <c r="CYL599" s="470"/>
      <c r="CYM599" s="470"/>
      <c r="CYN599" s="470"/>
      <c r="CYO599" s="470"/>
      <c r="CYP599" s="470"/>
      <c r="CYQ599" s="470"/>
      <c r="CYR599" s="470"/>
      <c r="CYS599" s="470"/>
      <c r="CYT599" s="470"/>
      <c r="CYU599" s="470"/>
      <c r="CYV599" s="470"/>
      <c r="CYW599" s="470"/>
      <c r="CYX599" s="470"/>
      <c r="CYY599" s="470"/>
      <c r="CYZ599" s="470"/>
      <c r="CZA599" s="470"/>
      <c r="CZB599" s="470"/>
      <c r="CZC599" s="470"/>
      <c r="CZD599" s="470"/>
      <c r="CZE599" s="470"/>
      <c r="CZF599" s="470"/>
      <c r="CZG599" s="470"/>
      <c r="CZH599" s="470"/>
      <c r="CZI599" s="470"/>
      <c r="CZJ599" s="470"/>
      <c r="CZK599" s="470"/>
      <c r="CZL599" s="470"/>
      <c r="CZM599" s="470"/>
      <c r="CZN599" s="470"/>
      <c r="CZO599" s="470"/>
      <c r="CZP599" s="470"/>
      <c r="CZQ599" s="470"/>
      <c r="CZR599" s="470"/>
      <c r="CZS599" s="470"/>
      <c r="CZT599" s="470"/>
      <c r="CZU599" s="470"/>
      <c r="CZV599" s="470"/>
      <c r="CZW599" s="470"/>
      <c r="CZX599" s="470"/>
      <c r="CZY599" s="470"/>
      <c r="CZZ599" s="470"/>
      <c r="DAA599" s="470"/>
      <c r="DAB599" s="470"/>
      <c r="DAC599" s="470"/>
      <c r="DAD599" s="470"/>
      <c r="DAE599" s="470"/>
      <c r="DAF599" s="470"/>
      <c r="DAG599" s="470"/>
      <c r="DAH599" s="470"/>
      <c r="DAI599" s="470"/>
      <c r="DAJ599" s="470"/>
      <c r="DAK599" s="470"/>
      <c r="DAL599" s="470"/>
      <c r="DAM599" s="470"/>
      <c r="DAN599" s="470"/>
      <c r="DAO599" s="470"/>
      <c r="DAP599" s="470"/>
      <c r="DAQ599" s="470"/>
      <c r="DAR599" s="470"/>
      <c r="DAS599" s="470"/>
      <c r="DAT599" s="470"/>
      <c r="DAU599" s="470"/>
      <c r="DAV599" s="470"/>
      <c r="DAW599" s="470"/>
      <c r="DAX599" s="470"/>
      <c r="DAY599" s="470"/>
      <c r="DAZ599" s="470"/>
      <c r="DBA599" s="470"/>
      <c r="DBB599" s="470"/>
      <c r="DBC599" s="470"/>
      <c r="DBD599" s="470"/>
      <c r="DBE599" s="470"/>
      <c r="DBF599" s="470"/>
      <c r="DBG599" s="470"/>
      <c r="DBH599" s="470"/>
      <c r="DBI599" s="470"/>
      <c r="DBJ599" s="470"/>
      <c r="DBK599" s="470"/>
      <c r="DBL599" s="470"/>
      <c r="DBM599" s="470"/>
      <c r="DBN599" s="470"/>
      <c r="DBO599" s="470"/>
      <c r="DBP599" s="470"/>
      <c r="DBQ599" s="470"/>
      <c r="DBR599" s="470"/>
      <c r="DBS599" s="470"/>
      <c r="DBT599" s="470"/>
      <c r="DBU599" s="470"/>
      <c r="DBV599" s="470"/>
      <c r="DBW599" s="470"/>
      <c r="DBX599" s="470"/>
      <c r="DBY599" s="470"/>
      <c r="DBZ599" s="470"/>
      <c r="DCA599" s="470"/>
      <c r="DCB599" s="470"/>
      <c r="DCC599" s="470"/>
      <c r="DCD599" s="470"/>
      <c r="DCE599" s="470"/>
      <c r="DCF599" s="470"/>
      <c r="DCG599" s="470"/>
      <c r="DCH599" s="470"/>
      <c r="DCI599" s="470"/>
      <c r="DCJ599" s="470"/>
      <c r="DCK599" s="470"/>
      <c r="DCL599" s="470"/>
      <c r="DCM599" s="470"/>
      <c r="DCN599" s="470"/>
      <c r="DCO599" s="470"/>
      <c r="DCP599" s="470"/>
      <c r="DCQ599" s="470"/>
      <c r="DCR599" s="470"/>
      <c r="DCS599" s="470"/>
      <c r="DCT599" s="470"/>
      <c r="DCU599" s="470"/>
      <c r="DCV599" s="470"/>
      <c r="DCW599" s="470"/>
      <c r="DCX599" s="470"/>
      <c r="DCY599" s="470"/>
      <c r="DCZ599" s="470"/>
      <c r="DDA599" s="470"/>
      <c r="DDB599" s="470"/>
      <c r="DDC599" s="470"/>
      <c r="DDD599" s="470"/>
      <c r="DDE599" s="470"/>
      <c r="DDF599" s="470"/>
      <c r="DDG599" s="470"/>
      <c r="DDH599" s="470"/>
      <c r="DDI599" s="470"/>
      <c r="DDJ599" s="470"/>
      <c r="DDK599" s="470"/>
      <c r="DDL599" s="470"/>
      <c r="DDM599" s="470"/>
      <c r="DDN599" s="470"/>
      <c r="DDO599" s="470"/>
      <c r="DDP599" s="470"/>
      <c r="DDQ599" s="470"/>
      <c r="DDR599" s="470"/>
      <c r="DDS599" s="470"/>
      <c r="DDT599" s="470"/>
      <c r="DDU599" s="470"/>
      <c r="DDV599" s="470"/>
      <c r="DDW599" s="470"/>
      <c r="DDX599" s="470"/>
      <c r="DDY599" s="470"/>
      <c r="DDZ599" s="470"/>
      <c r="DEA599" s="470"/>
      <c r="DEB599" s="470"/>
      <c r="DEC599" s="470"/>
      <c r="DED599" s="470"/>
      <c r="DEE599" s="470"/>
      <c r="DEF599" s="470"/>
      <c r="DEG599" s="470"/>
      <c r="DEH599" s="470"/>
      <c r="DEI599" s="470"/>
      <c r="DEJ599" s="470"/>
      <c r="DEK599" s="470"/>
      <c r="DEL599" s="470"/>
      <c r="DEM599" s="470"/>
      <c r="DEN599" s="470"/>
      <c r="DEO599" s="470"/>
      <c r="DEP599" s="470"/>
      <c r="DEQ599" s="470"/>
      <c r="DER599" s="470"/>
      <c r="DES599" s="470"/>
      <c r="DET599" s="470"/>
      <c r="DEU599" s="470"/>
      <c r="DEV599" s="470"/>
      <c r="DEW599" s="470"/>
      <c r="DEX599" s="470"/>
      <c r="DEY599" s="470"/>
      <c r="DEZ599" s="470"/>
      <c r="DFA599" s="470"/>
      <c r="DFB599" s="470"/>
      <c r="DFC599" s="470"/>
      <c r="DFD599" s="470"/>
      <c r="DFE599" s="470"/>
      <c r="DFF599" s="470"/>
      <c r="DFG599" s="470"/>
      <c r="DFH599" s="470"/>
      <c r="DFI599" s="470"/>
      <c r="DFJ599" s="470"/>
      <c r="DFK599" s="470"/>
      <c r="DFL599" s="470"/>
      <c r="DFM599" s="470"/>
      <c r="DFN599" s="470"/>
      <c r="DFO599" s="470"/>
      <c r="DFP599" s="470"/>
      <c r="DFQ599" s="470"/>
      <c r="DFR599" s="470"/>
      <c r="DFS599" s="470"/>
      <c r="DFT599" s="470"/>
      <c r="DFU599" s="470"/>
      <c r="DFV599" s="470"/>
      <c r="DFW599" s="470"/>
      <c r="DFX599" s="470"/>
      <c r="DFY599" s="470"/>
      <c r="DFZ599" s="470"/>
      <c r="DGA599" s="470"/>
      <c r="DGB599" s="470"/>
      <c r="DGC599" s="470"/>
      <c r="DGD599" s="470"/>
      <c r="DGE599" s="470"/>
      <c r="DGF599" s="470"/>
      <c r="DGG599" s="470"/>
      <c r="DGH599" s="470"/>
      <c r="DGI599" s="470"/>
      <c r="DGJ599" s="470"/>
      <c r="DGK599" s="470"/>
      <c r="DGL599" s="470"/>
      <c r="DGM599" s="470"/>
      <c r="DGN599" s="470"/>
      <c r="DGO599" s="470"/>
      <c r="DGP599" s="470"/>
      <c r="DGQ599" s="470"/>
      <c r="DGR599" s="470"/>
      <c r="DGS599" s="470"/>
      <c r="DGT599" s="470"/>
      <c r="DGU599" s="470"/>
      <c r="DGV599" s="470"/>
      <c r="DGW599" s="470"/>
      <c r="DGX599" s="470"/>
      <c r="DGY599" s="470"/>
      <c r="DGZ599" s="470"/>
      <c r="DHA599" s="470"/>
      <c r="DHB599" s="470"/>
      <c r="DHC599" s="470"/>
      <c r="DHD599" s="470"/>
      <c r="DHE599" s="470"/>
      <c r="DHF599" s="470"/>
      <c r="DHG599" s="470"/>
      <c r="DHH599" s="470"/>
      <c r="DHI599" s="470"/>
      <c r="DHJ599" s="470"/>
      <c r="DHK599" s="470"/>
      <c r="DHL599" s="470"/>
      <c r="DHM599" s="470"/>
      <c r="DHN599" s="470"/>
      <c r="DHO599" s="470"/>
      <c r="DHP599" s="470"/>
      <c r="DHQ599" s="470"/>
      <c r="DHR599" s="470"/>
      <c r="DHS599" s="470"/>
      <c r="DHT599" s="470"/>
      <c r="DHU599" s="470"/>
      <c r="DHV599" s="470"/>
      <c r="DHW599" s="470"/>
      <c r="DHX599" s="470"/>
      <c r="DHY599" s="470"/>
      <c r="DHZ599" s="470"/>
      <c r="DIA599" s="470"/>
      <c r="DIB599" s="470"/>
      <c r="DIC599" s="470"/>
      <c r="DID599" s="470"/>
      <c r="DIE599" s="470"/>
      <c r="DIF599" s="470"/>
      <c r="DIG599" s="470"/>
      <c r="DIH599" s="470"/>
      <c r="DII599" s="470"/>
      <c r="DIJ599" s="470"/>
      <c r="DIK599" s="470"/>
      <c r="DIL599" s="470"/>
      <c r="DIM599" s="470"/>
      <c r="DIN599" s="470"/>
      <c r="DIO599" s="470"/>
      <c r="DIP599" s="470"/>
      <c r="DIQ599" s="470"/>
      <c r="DIR599" s="470"/>
      <c r="DIS599" s="470"/>
      <c r="DIT599" s="470"/>
      <c r="DIU599" s="470"/>
      <c r="DIV599" s="470"/>
      <c r="DIW599" s="470"/>
      <c r="DIX599" s="470"/>
      <c r="DIY599" s="470"/>
      <c r="DIZ599" s="470"/>
      <c r="DJA599" s="470"/>
      <c r="DJB599" s="470"/>
      <c r="DJC599" s="470"/>
      <c r="DJD599" s="470"/>
      <c r="DJE599" s="470"/>
      <c r="DJF599" s="470"/>
      <c r="DJG599" s="470"/>
      <c r="DJH599" s="470"/>
      <c r="DJI599" s="470"/>
      <c r="DJJ599" s="470"/>
      <c r="DJK599" s="470"/>
      <c r="DJL599" s="470"/>
      <c r="DJM599" s="470"/>
      <c r="DJN599" s="470"/>
      <c r="DJO599" s="470"/>
      <c r="DJP599" s="470"/>
      <c r="DJQ599" s="470"/>
      <c r="DJR599" s="470"/>
      <c r="DJS599" s="470"/>
      <c r="DJT599" s="470"/>
      <c r="DJU599" s="470"/>
      <c r="DJV599" s="470"/>
      <c r="DJW599" s="470"/>
      <c r="DJX599" s="470"/>
      <c r="DJY599" s="470"/>
      <c r="DJZ599" s="470"/>
      <c r="DKA599" s="470"/>
      <c r="DKB599" s="470"/>
      <c r="DKC599" s="470"/>
      <c r="DKD599" s="470"/>
      <c r="DKE599" s="470"/>
      <c r="DKF599" s="470"/>
      <c r="DKG599" s="470"/>
      <c r="DKH599" s="470"/>
      <c r="DKI599" s="470"/>
      <c r="DKJ599" s="470"/>
      <c r="DKK599" s="470"/>
      <c r="DKL599" s="470"/>
      <c r="DKM599" s="470"/>
      <c r="DKN599" s="470"/>
      <c r="DKO599" s="470"/>
      <c r="DKP599" s="470"/>
      <c r="DKQ599" s="470"/>
      <c r="DKR599" s="470"/>
      <c r="DKS599" s="470"/>
      <c r="DKT599" s="470"/>
      <c r="DKU599" s="470"/>
      <c r="DKV599" s="470"/>
      <c r="DKW599" s="470"/>
      <c r="DKX599" s="470"/>
      <c r="DKY599" s="470"/>
      <c r="DKZ599" s="470"/>
      <c r="DLA599" s="470"/>
      <c r="DLB599" s="470"/>
      <c r="DLC599" s="470"/>
      <c r="DLD599" s="470"/>
      <c r="DLE599" s="470"/>
      <c r="DLF599" s="470"/>
      <c r="DLG599" s="470"/>
      <c r="DLH599" s="470"/>
      <c r="DLI599" s="470"/>
      <c r="DLJ599" s="470"/>
      <c r="DLK599" s="470"/>
      <c r="DLL599" s="470"/>
      <c r="DLM599" s="470"/>
      <c r="DLN599" s="470"/>
      <c r="DLO599" s="470"/>
      <c r="DLP599" s="470"/>
      <c r="DLQ599" s="470"/>
      <c r="DLR599" s="470"/>
      <c r="DLS599" s="470"/>
      <c r="DLT599" s="470"/>
      <c r="DLU599" s="470"/>
      <c r="DLV599" s="470"/>
      <c r="DLW599" s="470"/>
      <c r="DLX599" s="470"/>
      <c r="DLY599" s="470"/>
      <c r="DLZ599" s="470"/>
      <c r="DMA599" s="470"/>
      <c r="DMB599" s="470"/>
      <c r="DMC599" s="470"/>
      <c r="DMD599" s="470"/>
      <c r="DME599" s="470"/>
      <c r="DMF599" s="470"/>
      <c r="DMG599" s="470"/>
      <c r="DMH599" s="470"/>
      <c r="DMI599" s="470"/>
      <c r="DMJ599" s="470"/>
      <c r="DMK599" s="470"/>
      <c r="DML599" s="470"/>
      <c r="DMM599" s="470"/>
      <c r="DMN599" s="470"/>
      <c r="DMO599" s="470"/>
      <c r="DMP599" s="470"/>
      <c r="DMQ599" s="470"/>
      <c r="DMR599" s="470"/>
      <c r="DMS599" s="470"/>
      <c r="DMT599" s="470"/>
      <c r="DMU599" s="470"/>
      <c r="DMV599" s="470"/>
      <c r="DMW599" s="470"/>
      <c r="DMX599" s="470"/>
      <c r="DMY599" s="470"/>
      <c r="DMZ599" s="470"/>
      <c r="DNA599" s="470"/>
      <c r="DNB599" s="470"/>
      <c r="DNC599" s="470"/>
      <c r="DND599" s="470"/>
      <c r="DNE599" s="470"/>
      <c r="DNF599" s="470"/>
      <c r="DNG599" s="470"/>
      <c r="DNH599" s="470"/>
      <c r="DNI599" s="470"/>
      <c r="DNJ599" s="470"/>
      <c r="DNK599" s="470"/>
      <c r="DNL599" s="470"/>
      <c r="DNM599" s="470"/>
      <c r="DNN599" s="470"/>
      <c r="DNO599" s="470"/>
      <c r="DNP599" s="470"/>
      <c r="DNQ599" s="470"/>
      <c r="DNR599" s="470"/>
      <c r="DNS599" s="470"/>
      <c r="DNT599" s="470"/>
      <c r="DNU599" s="470"/>
      <c r="DNV599" s="470"/>
      <c r="DNW599" s="470"/>
      <c r="DNX599" s="470"/>
      <c r="DNY599" s="470"/>
      <c r="DNZ599" s="470"/>
      <c r="DOA599" s="470"/>
      <c r="DOB599" s="470"/>
      <c r="DOC599" s="470"/>
      <c r="DOD599" s="470"/>
      <c r="DOE599" s="470"/>
      <c r="DOF599" s="470"/>
      <c r="DOG599" s="470"/>
      <c r="DOH599" s="470"/>
      <c r="DOI599" s="470"/>
      <c r="DOJ599" s="470"/>
      <c r="DOK599" s="470"/>
      <c r="DOL599" s="470"/>
      <c r="DOM599" s="470"/>
      <c r="DON599" s="470"/>
      <c r="DOO599" s="470"/>
      <c r="DOP599" s="470"/>
      <c r="DOQ599" s="470"/>
      <c r="DOR599" s="470"/>
      <c r="DOS599" s="470"/>
      <c r="DOT599" s="470"/>
      <c r="DOU599" s="470"/>
      <c r="DOV599" s="470"/>
      <c r="DOW599" s="470"/>
      <c r="DOX599" s="470"/>
      <c r="DOY599" s="470"/>
      <c r="DOZ599" s="470"/>
      <c r="DPA599" s="470"/>
      <c r="DPB599" s="470"/>
      <c r="DPC599" s="470"/>
      <c r="DPD599" s="470"/>
      <c r="DPE599" s="470"/>
      <c r="DPF599" s="470"/>
      <c r="DPG599" s="470"/>
      <c r="DPH599" s="470"/>
      <c r="DPI599" s="470"/>
      <c r="DPJ599" s="470"/>
      <c r="DPK599" s="470"/>
      <c r="DPL599" s="470"/>
      <c r="DPM599" s="470"/>
      <c r="DPN599" s="470"/>
      <c r="DPO599" s="470"/>
      <c r="DPP599" s="470"/>
      <c r="DPQ599" s="470"/>
      <c r="DPR599" s="470"/>
      <c r="DPS599" s="470"/>
      <c r="DPT599" s="470"/>
      <c r="DPU599" s="470"/>
      <c r="DPV599" s="470"/>
      <c r="DPW599" s="470"/>
      <c r="DPX599" s="470"/>
      <c r="DPY599" s="470"/>
      <c r="DPZ599" s="470"/>
      <c r="DQA599" s="470"/>
      <c r="DQB599" s="470"/>
      <c r="DQC599" s="470"/>
      <c r="DQD599" s="470"/>
      <c r="DQE599" s="470"/>
      <c r="DQF599" s="470"/>
      <c r="DQG599" s="470"/>
      <c r="DQH599" s="470"/>
      <c r="DQI599" s="470"/>
      <c r="DQJ599" s="470"/>
      <c r="DQK599" s="470"/>
      <c r="DQL599" s="470"/>
      <c r="DQM599" s="470"/>
      <c r="DQN599" s="470"/>
      <c r="DQO599" s="470"/>
      <c r="DQP599" s="470"/>
      <c r="DQQ599" s="470"/>
      <c r="DQR599" s="470"/>
      <c r="DQS599" s="470"/>
      <c r="DQT599" s="470"/>
      <c r="DQU599" s="470"/>
      <c r="DQV599" s="470"/>
      <c r="DQW599" s="470"/>
      <c r="DQX599" s="470"/>
      <c r="DQY599" s="470"/>
      <c r="DQZ599" s="470"/>
      <c r="DRA599" s="470"/>
      <c r="DRB599" s="470"/>
      <c r="DRC599" s="470"/>
      <c r="DRD599" s="470"/>
      <c r="DRE599" s="470"/>
      <c r="DRF599" s="470"/>
      <c r="DRG599" s="470"/>
      <c r="DRH599" s="470"/>
      <c r="DRI599" s="470"/>
      <c r="DRJ599" s="470"/>
      <c r="DRK599" s="470"/>
      <c r="DRL599" s="470"/>
      <c r="DRM599" s="470"/>
      <c r="DRN599" s="470"/>
      <c r="DRO599" s="470"/>
      <c r="DRP599" s="470"/>
      <c r="DRQ599" s="470"/>
      <c r="DRR599" s="470"/>
      <c r="DRS599" s="470"/>
      <c r="DRT599" s="470"/>
      <c r="DRU599" s="470"/>
      <c r="DRV599" s="470"/>
      <c r="DRW599" s="470"/>
      <c r="DRX599" s="470"/>
      <c r="DRY599" s="470"/>
      <c r="DRZ599" s="470"/>
      <c r="DSA599" s="470"/>
      <c r="DSB599" s="470"/>
      <c r="DSC599" s="470"/>
      <c r="DSD599" s="470"/>
      <c r="DSE599" s="470"/>
      <c r="DSF599" s="470"/>
      <c r="DSG599" s="470"/>
      <c r="DSH599" s="470"/>
      <c r="DSI599" s="470"/>
      <c r="DSJ599" s="470"/>
      <c r="DSK599" s="470"/>
      <c r="DSL599" s="470"/>
      <c r="DSM599" s="470"/>
      <c r="DSN599" s="470"/>
      <c r="DSO599" s="470"/>
      <c r="DSP599" s="470"/>
      <c r="DSQ599" s="470"/>
      <c r="DSR599" s="470"/>
      <c r="DSS599" s="470"/>
      <c r="DST599" s="470"/>
      <c r="DSU599" s="470"/>
      <c r="DSV599" s="470"/>
      <c r="DSW599" s="470"/>
      <c r="DSX599" s="470"/>
      <c r="DSY599" s="470"/>
      <c r="DSZ599" s="470"/>
      <c r="DTA599" s="470"/>
      <c r="DTB599" s="470"/>
      <c r="DTC599" s="470"/>
      <c r="DTD599" s="470"/>
      <c r="DTE599" s="470"/>
      <c r="DTF599" s="470"/>
      <c r="DTG599" s="470"/>
      <c r="DTH599" s="470"/>
      <c r="DTI599" s="470"/>
      <c r="DTJ599" s="470"/>
      <c r="DTK599" s="470"/>
      <c r="DTL599" s="470"/>
      <c r="DTM599" s="470"/>
      <c r="DTN599" s="470"/>
      <c r="DTO599" s="470"/>
      <c r="DTP599" s="470"/>
      <c r="DTQ599" s="470"/>
      <c r="DTR599" s="470"/>
      <c r="DTS599" s="470"/>
      <c r="DTT599" s="470"/>
      <c r="DTU599" s="470"/>
      <c r="DTV599" s="470"/>
      <c r="DTW599" s="470"/>
      <c r="DTX599" s="470"/>
      <c r="DTY599" s="470"/>
      <c r="DTZ599" s="470"/>
      <c r="DUA599" s="470"/>
      <c r="DUB599" s="470"/>
      <c r="DUC599" s="470"/>
      <c r="DUD599" s="470"/>
      <c r="DUE599" s="470"/>
      <c r="DUF599" s="470"/>
      <c r="DUG599" s="470"/>
      <c r="DUH599" s="470"/>
      <c r="DUI599" s="470"/>
      <c r="DUJ599" s="470"/>
      <c r="DUK599" s="470"/>
      <c r="DUL599" s="470"/>
      <c r="DUM599" s="470"/>
      <c r="DUN599" s="470"/>
      <c r="DUO599" s="470"/>
      <c r="DUP599" s="470"/>
      <c r="DUQ599" s="470"/>
      <c r="DUR599" s="470"/>
      <c r="DUS599" s="470"/>
      <c r="DUT599" s="470"/>
      <c r="DUU599" s="470"/>
      <c r="DUV599" s="470"/>
      <c r="DUW599" s="470"/>
      <c r="DUX599" s="470"/>
      <c r="DUY599" s="470"/>
      <c r="DUZ599" s="470"/>
      <c r="DVA599" s="470"/>
      <c r="DVB599" s="470"/>
      <c r="DVC599" s="470"/>
      <c r="DVD599" s="470"/>
      <c r="DVE599" s="470"/>
      <c r="DVF599" s="470"/>
      <c r="DVG599" s="470"/>
      <c r="DVH599" s="470"/>
      <c r="DVI599" s="470"/>
      <c r="DVJ599" s="470"/>
      <c r="DVK599" s="470"/>
      <c r="DVL599" s="470"/>
      <c r="DVM599" s="470"/>
      <c r="DVN599" s="470"/>
      <c r="DVO599" s="470"/>
      <c r="DVP599" s="470"/>
      <c r="DVQ599" s="470"/>
      <c r="DVR599" s="470"/>
      <c r="DVS599" s="470"/>
      <c r="DVT599" s="470"/>
      <c r="DVU599" s="470"/>
      <c r="DVV599" s="470"/>
      <c r="DVW599" s="470"/>
      <c r="DVX599" s="470"/>
      <c r="DVY599" s="470"/>
      <c r="DVZ599" s="470"/>
      <c r="DWA599" s="470"/>
      <c r="DWB599" s="470"/>
      <c r="DWC599" s="470"/>
      <c r="DWD599" s="470"/>
      <c r="DWE599" s="470"/>
      <c r="DWF599" s="470"/>
      <c r="DWG599" s="470"/>
      <c r="DWH599" s="470"/>
      <c r="DWI599" s="470"/>
      <c r="DWJ599" s="470"/>
      <c r="DWK599" s="470"/>
      <c r="DWL599" s="470"/>
      <c r="DWM599" s="470"/>
      <c r="DWN599" s="470"/>
      <c r="DWO599" s="470"/>
      <c r="DWP599" s="470"/>
      <c r="DWQ599" s="470"/>
      <c r="DWR599" s="470"/>
      <c r="DWS599" s="470"/>
      <c r="DWT599" s="470"/>
      <c r="DWU599" s="470"/>
      <c r="DWV599" s="470"/>
      <c r="DWW599" s="470"/>
      <c r="DWX599" s="470"/>
      <c r="DWY599" s="470"/>
      <c r="DWZ599" s="470"/>
      <c r="DXA599" s="470"/>
      <c r="DXB599" s="470"/>
      <c r="DXC599" s="470"/>
      <c r="DXD599" s="470"/>
      <c r="DXE599" s="470"/>
      <c r="DXF599" s="470"/>
      <c r="DXG599" s="470"/>
      <c r="DXH599" s="470"/>
      <c r="DXI599" s="470"/>
      <c r="DXJ599" s="470"/>
      <c r="DXK599" s="470"/>
      <c r="DXL599" s="470"/>
      <c r="DXM599" s="470"/>
      <c r="DXN599" s="470"/>
      <c r="DXO599" s="470"/>
      <c r="DXP599" s="470"/>
      <c r="DXQ599" s="470"/>
      <c r="DXR599" s="470"/>
      <c r="DXS599" s="470"/>
      <c r="DXT599" s="470"/>
      <c r="DXU599" s="470"/>
      <c r="DXV599" s="470"/>
      <c r="DXW599" s="470"/>
      <c r="DXX599" s="470"/>
      <c r="DXY599" s="470"/>
      <c r="DXZ599" s="470"/>
      <c r="DYA599" s="470"/>
      <c r="DYB599" s="470"/>
      <c r="DYC599" s="470"/>
      <c r="DYD599" s="470"/>
      <c r="DYE599" s="470"/>
      <c r="DYF599" s="470"/>
      <c r="DYG599" s="470"/>
      <c r="DYH599" s="470"/>
      <c r="DYI599" s="470"/>
      <c r="DYJ599" s="470"/>
      <c r="DYK599" s="470"/>
      <c r="DYL599" s="470"/>
      <c r="DYM599" s="470"/>
      <c r="DYN599" s="470"/>
      <c r="DYO599" s="470"/>
      <c r="DYP599" s="470"/>
      <c r="DYQ599" s="470"/>
      <c r="DYR599" s="470"/>
      <c r="DYS599" s="470"/>
      <c r="DYT599" s="470"/>
      <c r="DYU599" s="470"/>
      <c r="DYV599" s="470"/>
      <c r="DYW599" s="470"/>
      <c r="DYX599" s="470"/>
      <c r="DYY599" s="470"/>
      <c r="DYZ599" s="470"/>
      <c r="DZA599" s="470"/>
      <c r="DZB599" s="470"/>
      <c r="DZC599" s="470"/>
      <c r="DZD599" s="470"/>
      <c r="DZE599" s="470"/>
      <c r="DZF599" s="470"/>
      <c r="DZG599" s="470"/>
      <c r="DZH599" s="470"/>
      <c r="DZI599" s="470"/>
      <c r="DZJ599" s="470"/>
      <c r="DZK599" s="470"/>
      <c r="DZL599" s="470"/>
      <c r="DZM599" s="470"/>
      <c r="DZN599" s="470"/>
      <c r="DZO599" s="470"/>
      <c r="DZP599" s="470"/>
      <c r="DZQ599" s="470"/>
      <c r="DZR599" s="470"/>
      <c r="DZS599" s="470"/>
      <c r="DZT599" s="470"/>
      <c r="DZU599" s="470"/>
      <c r="DZV599" s="470"/>
      <c r="DZW599" s="470"/>
      <c r="DZX599" s="470"/>
      <c r="DZY599" s="470"/>
      <c r="DZZ599" s="470"/>
      <c r="EAA599" s="470"/>
      <c r="EAB599" s="470"/>
      <c r="EAC599" s="470"/>
      <c r="EAD599" s="470"/>
      <c r="EAE599" s="470"/>
      <c r="EAF599" s="470"/>
      <c r="EAG599" s="470"/>
      <c r="EAH599" s="470"/>
      <c r="EAI599" s="470"/>
      <c r="EAJ599" s="470"/>
      <c r="EAK599" s="470"/>
      <c r="EAL599" s="470"/>
      <c r="EAM599" s="470"/>
      <c r="EAN599" s="470"/>
      <c r="EAO599" s="470"/>
      <c r="EAP599" s="470"/>
      <c r="EAQ599" s="470"/>
      <c r="EAR599" s="470"/>
      <c r="EAS599" s="470"/>
      <c r="EAT599" s="470"/>
      <c r="EAU599" s="470"/>
      <c r="EAV599" s="470"/>
      <c r="EAW599" s="470"/>
      <c r="EAX599" s="470"/>
      <c r="EAY599" s="470"/>
      <c r="EAZ599" s="470"/>
      <c r="EBA599" s="470"/>
      <c r="EBB599" s="470"/>
      <c r="EBC599" s="470"/>
      <c r="EBD599" s="470"/>
      <c r="EBE599" s="470"/>
      <c r="EBF599" s="470"/>
      <c r="EBG599" s="470"/>
      <c r="EBH599" s="470"/>
      <c r="EBI599" s="470"/>
      <c r="EBJ599" s="470"/>
      <c r="EBK599" s="470"/>
      <c r="EBL599" s="470"/>
      <c r="EBM599" s="470"/>
      <c r="EBN599" s="470"/>
      <c r="EBO599" s="470"/>
      <c r="EBP599" s="470"/>
      <c r="EBQ599" s="470"/>
      <c r="EBR599" s="470"/>
      <c r="EBS599" s="470"/>
      <c r="EBT599" s="470"/>
      <c r="EBU599" s="470"/>
      <c r="EBV599" s="470"/>
      <c r="EBW599" s="470"/>
      <c r="EBX599" s="470"/>
      <c r="EBY599" s="470"/>
      <c r="EBZ599" s="470"/>
      <c r="ECA599" s="470"/>
      <c r="ECB599" s="470"/>
      <c r="ECC599" s="470"/>
      <c r="ECD599" s="470"/>
      <c r="ECE599" s="470"/>
      <c r="ECF599" s="470"/>
      <c r="ECG599" s="470"/>
      <c r="ECH599" s="470"/>
      <c r="ECI599" s="470"/>
      <c r="ECJ599" s="470"/>
      <c r="ECK599" s="470"/>
      <c r="ECL599" s="470"/>
      <c r="ECM599" s="470"/>
      <c r="ECN599" s="470"/>
      <c r="ECO599" s="470"/>
      <c r="ECP599" s="470"/>
      <c r="ECQ599" s="470"/>
      <c r="ECR599" s="470"/>
      <c r="ECS599" s="470"/>
      <c r="ECT599" s="470"/>
      <c r="ECU599" s="470"/>
      <c r="ECV599" s="470"/>
      <c r="ECW599" s="470"/>
      <c r="ECX599" s="470"/>
      <c r="ECY599" s="470"/>
      <c r="ECZ599" s="470"/>
      <c r="EDA599" s="470"/>
      <c r="EDB599" s="470"/>
      <c r="EDC599" s="470"/>
      <c r="EDD599" s="470"/>
      <c r="EDE599" s="470"/>
      <c r="EDF599" s="470"/>
      <c r="EDG599" s="470"/>
      <c r="EDH599" s="470"/>
      <c r="EDI599" s="470"/>
      <c r="EDJ599" s="470"/>
      <c r="EDK599" s="470"/>
      <c r="EDL599" s="470"/>
      <c r="EDM599" s="470"/>
      <c r="EDN599" s="470"/>
      <c r="EDO599" s="470"/>
      <c r="EDP599" s="470"/>
      <c r="EDQ599" s="470"/>
      <c r="EDR599" s="470"/>
      <c r="EDS599" s="470"/>
      <c r="EDT599" s="470"/>
      <c r="EDU599" s="470"/>
      <c r="EDV599" s="470"/>
      <c r="EDW599" s="470"/>
      <c r="EDX599" s="470"/>
      <c r="EDY599" s="470"/>
      <c r="EDZ599" s="470"/>
      <c r="EEA599" s="470"/>
      <c r="EEB599" s="470"/>
      <c r="EEC599" s="470"/>
      <c r="EED599" s="470"/>
      <c r="EEE599" s="470"/>
      <c r="EEF599" s="470"/>
      <c r="EEG599" s="470"/>
      <c r="EEH599" s="470"/>
      <c r="EEI599" s="470"/>
      <c r="EEJ599" s="470"/>
      <c r="EEK599" s="470"/>
      <c r="EEL599" s="470"/>
      <c r="EEM599" s="470"/>
      <c r="EEN599" s="470"/>
      <c r="EEO599" s="470"/>
      <c r="EEP599" s="470"/>
      <c r="EEQ599" s="470"/>
      <c r="EER599" s="470"/>
      <c r="EES599" s="470"/>
      <c r="EET599" s="470"/>
      <c r="EEU599" s="470"/>
      <c r="EEV599" s="470"/>
      <c r="EEW599" s="470"/>
      <c r="EEX599" s="470"/>
      <c r="EEY599" s="470"/>
      <c r="EEZ599" s="470"/>
      <c r="EFA599" s="470"/>
      <c r="EFB599" s="470"/>
      <c r="EFC599" s="470"/>
      <c r="EFD599" s="470"/>
      <c r="EFE599" s="470"/>
      <c r="EFF599" s="470"/>
      <c r="EFG599" s="470"/>
      <c r="EFH599" s="470"/>
      <c r="EFI599" s="470"/>
      <c r="EFJ599" s="470"/>
      <c r="EFK599" s="470"/>
      <c r="EFL599" s="470"/>
      <c r="EFM599" s="470"/>
      <c r="EFN599" s="470"/>
      <c r="EFO599" s="470"/>
      <c r="EFP599" s="470"/>
      <c r="EFQ599" s="470"/>
      <c r="EFR599" s="470"/>
      <c r="EFS599" s="470"/>
      <c r="EFT599" s="470"/>
      <c r="EFU599" s="470"/>
      <c r="EFV599" s="470"/>
      <c r="EFW599" s="470"/>
      <c r="EFX599" s="470"/>
      <c r="EFY599" s="470"/>
      <c r="EFZ599" s="470"/>
      <c r="EGA599" s="470"/>
      <c r="EGB599" s="470"/>
      <c r="EGC599" s="470"/>
      <c r="EGD599" s="470"/>
      <c r="EGE599" s="470"/>
      <c r="EGF599" s="470"/>
      <c r="EGG599" s="470"/>
      <c r="EGH599" s="470"/>
      <c r="EGI599" s="470"/>
      <c r="EGJ599" s="470"/>
      <c r="EGK599" s="470"/>
      <c r="EGL599" s="470"/>
      <c r="EGM599" s="470"/>
      <c r="EGN599" s="470"/>
      <c r="EGO599" s="470"/>
      <c r="EGP599" s="470"/>
      <c r="EGQ599" s="470"/>
      <c r="EGR599" s="470"/>
      <c r="EGS599" s="470"/>
      <c r="EGT599" s="470"/>
      <c r="EGU599" s="470"/>
      <c r="EGV599" s="470"/>
      <c r="EGW599" s="470"/>
      <c r="EGX599" s="470"/>
      <c r="EGY599" s="470"/>
      <c r="EGZ599" s="470"/>
      <c r="EHA599" s="470"/>
      <c r="EHB599" s="470"/>
      <c r="EHC599" s="470"/>
      <c r="EHD599" s="470"/>
      <c r="EHE599" s="470"/>
      <c r="EHF599" s="470"/>
      <c r="EHG599" s="470"/>
      <c r="EHH599" s="470"/>
      <c r="EHI599" s="470"/>
      <c r="EHJ599" s="470"/>
      <c r="EHK599" s="470"/>
      <c r="EHL599" s="470"/>
      <c r="EHM599" s="470"/>
      <c r="EHN599" s="470"/>
      <c r="EHO599" s="470"/>
      <c r="EHP599" s="470"/>
      <c r="EHQ599" s="470"/>
      <c r="EHR599" s="470"/>
      <c r="EHS599" s="470"/>
      <c r="EHT599" s="470"/>
      <c r="EHU599" s="470"/>
      <c r="EHV599" s="470"/>
      <c r="EHW599" s="470"/>
      <c r="EHX599" s="470"/>
      <c r="EHY599" s="470"/>
      <c r="EHZ599" s="470"/>
      <c r="EIA599" s="470"/>
      <c r="EIB599" s="470"/>
      <c r="EIC599" s="470"/>
      <c r="EID599" s="470"/>
      <c r="EIE599" s="470"/>
      <c r="EIF599" s="470"/>
      <c r="EIG599" s="470"/>
      <c r="EIH599" s="470"/>
      <c r="EII599" s="470"/>
      <c r="EIJ599" s="470"/>
      <c r="EIK599" s="470"/>
      <c r="EIL599" s="470"/>
      <c r="EIM599" s="470"/>
      <c r="EIN599" s="470"/>
      <c r="EIO599" s="470"/>
      <c r="EIP599" s="470"/>
      <c r="EIQ599" s="470"/>
      <c r="EIR599" s="470"/>
      <c r="EIS599" s="470"/>
      <c r="EIT599" s="470"/>
      <c r="EIU599" s="470"/>
      <c r="EIV599" s="470"/>
      <c r="EIW599" s="470"/>
      <c r="EIX599" s="470"/>
      <c r="EIY599" s="470"/>
      <c r="EIZ599" s="470"/>
      <c r="EJA599" s="470"/>
      <c r="EJB599" s="470"/>
      <c r="EJC599" s="470"/>
      <c r="EJD599" s="470"/>
      <c r="EJE599" s="470"/>
      <c r="EJF599" s="470"/>
      <c r="EJG599" s="470"/>
      <c r="EJH599" s="470"/>
      <c r="EJI599" s="470"/>
      <c r="EJJ599" s="470"/>
      <c r="EJK599" s="470"/>
      <c r="EJL599" s="470"/>
      <c r="EJM599" s="470"/>
      <c r="EJN599" s="470"/>
      <c r="EJO599" s="470"/>
      <c r="EJP599" s="470"/>
      <c r="EJQ599" s="470"/>
      <c r="EJR599" s="470"/>
      <c r="EJS599" s="470"/>
      <c r="EJT599" s="470"/>
      <c r="EJU599" s="470"/>
      <c r="EJV599" s="470"/>
      <c r="EJW599" s="470"/>
      <c r="EJX599" s="470"/>
      <c r="EJY599" s="470"/>
      <c r="EJZ599" s="470"/>
      <c r="EKA599" s="470"/>
      <c r="EKB599" s="470"/>
      <c r="EKC599" s="470"/>
      <c r="EKD599" s="470"/>
      <c r="EKE599" s="470"/>
      <c r="EKF599" s="470"/>
      <c r="EKG599" s="470"/>
      <c r="EKH599" s="470"/>
      <c r="EKI599" s="470"/>
      <c r="EKJ599" s="470"/>
      <c r="EKK599" s="470"/>
      <c r="EKL599" s="470"/>
      <c r="EKM599" s="470"/>
      <c r="EKN599" s="470"/>
      <c r="EKO599" s="470"/>
      <c r="EKP599" s="470"/>
      <c r="EKQ599" s="470"/>
      <c r="EKR599" s="470"/>
      <c r="EKS599" s="470"/>
      <c r="EKT599" s="470"/>
      <c r="EKU599" s="470"/>
      <c r="EKV599" s="470"/>
      <c r="EKW599" s="470"/>
      <c r="EKX599" s="470"/>
      <c r="EKY599" s="470"/>
      <c r="EKZ599" s="470"/>
      <c r="ELA599" s="470"/>
      <c r="ELB599" s="470"/>
      <c r="ELC599" s="470"/>
      <c r="ELD599" s="470"/>
      <c r="ELE599" s="470"/>
      <c r="ELF599" s="470"/>
      <c r="ELG599" s="470"/>
      <c r="ELH599" s="470"/>
      <c r="ELI599" s="470"/>
      <c r="ELJ599" s="470"/>
      <c r="ELK599" s="470"/>
      <c r="ELL599" s="470"/>
      <c r="ELM599" s="470"/>
      <c r="ELN599" s="470"/>
      <c r="ELO599" s="470"/>
      <c r="ELP599" s="470"/>
      <c r="ELQ599" s="470"/>
      <c r="ELR599" s="470"/>
      <c r="ELS599" s="470"/>
      <c r="ELT599" s="470"/>
      <c r="ELU599" s="470"/>
      <c r="ELV599" s="470"/>
      <c r="ELW599" s="470"/>
      <c r="ELX599" s="470"/>
      <c r="ELY599" s="470"/>
      <c r="ELZ599" s="470"/>
      <c r="EMA599" s="470"/>
      <c r="EMB599" s="470"/>
      <c r="EMC599" s="470"/>
      <c r="EMD599" s="470"/>
      <c r="EME599" s="470"/>
      <c r="EMF599" s="470"/>
      <c r="EMG599" s="470"/>
      <c r="EMH599" s="470"/>
      <c r="EMI599" s="470"/>
      <c r="EMJ599" s="470"/>
      <c r="EMK599" s="470"/>
      <c r="EML599" s="470"/>
      <c r="EMM599" s="470"/>
      <c r="EMN599" s="470"/>
      <c r="EMO599" s="470"/>
      <c r="EMP599" s="470"/>
      <c r="EMQ599" s="470"/>
      <c r="EMR599" s="470"/>
      <c r="EMS599" s="470"/>
      <c r="EMT599" s="470"/>
      <c r="EMU599" s="470"/>
      <c r="EMV599" s="470"/>
      <c r="EMW599" s="470"/>
      <c r="EMX599" s="470"/>
      <c r="EMY599" s="470"/>
      <c r="EMZ599" s="470"/>
      <c r="ENA599" s="470"/>
      <c r="ENB599" s="470"/>
      <c r="ENC599" s="470"/>
      <c r="END599" s="470"/>
      <c r="ENE599" s="470"/>
      <c r="ENF599" s="470"/>
      <c r="ENG599" s="470"/>
      <c r="ENH599" s="470"/>
      <c r="ENI599" s="470"/>
      <c r="ENJ599" s="470"/>
      <c r="ENK599" s="470"/>
      <c r="ENL599" s="470"/>
      <c r="ENM599" s="470"/>
      <c r="ENN599" s="470"/>
      <c r="ENO599" s="470"/>
      <c r="ENP599" s="470"/>
      <c r="ENQ599" s="470"/>
      <c r="ENR599" s="470"/>
      <c r="ENS599" s="470"/>
      <c r="ENT599" s="470"/>
      <c r="ENU599" s="470"/>
      <c r="ENV599" s="470"/>
      <c r="ENW599" s="470"/>
      <c r="ENX599" s="470"/>
      <c r="ENY599" s="470"/>
      <c r="ENZ599" s="470"/>
      <c r="EOA599" s="470"/>
      <c r="EOB599" s="470"/>
      <c r="EOC599" s="470"/>
      <c r="EOD599" s="470"/>
      <c r="EOE599" s="470"/>
      <c r="EOF599" s="470"/>
      <c r="EOG599" s="470"/>
      <c r="EOH599" s="470"/>
      <c r="EOI599" s="470"/>
      <c r="EOJ599" s="470"/>
      <c r="EOK599" s="470"/>
      <c r="EOL599" s="470"/>
      <c r="EOM599" s="470"/>
      <c r="EON599" s="470"/>
      <c r="EOO599" s="470"/>
      <c r="EOP599" s="470"/>
      <c r="EOQ599" s="470"/>
      <c r="EOR599" s="470"/>
      <c r="EOS599" s="470"/>
      <c r="EOT599" s="470"/>
      <c r="EOU599" s="470"/>
      <c r="EOV599" s="470"/>
      <c r="EOW599" s="470"/>
      <c r="EOX599" s="470"/>
      <c r="EOY599" s="470"/>
      <c r="EOZ599" s="470"/>
      <c r="EPA599" s="470"/>
      <c r="EPB599" s="470"/>
      <c r="EPC599" s="470"/>
      <c r="EPD599" s="470"/>
      <c r="EPE599" s="470"/>
      <c r="EPF599" s="470"/>
      <c r="EPG599" s="470"/>
      <c r="EPH599" s="470"/>
      <c r="EPI599" s="470"/>
      <c r="EPJ599" s="470"/>
      <c r="EPK599" s="470"/>
      <c r="EPL599" s="470"/>
      <c r="EPM599" s="470"/>
      <c r="EPN599" s="470"/>
      <c r="EPO599" s="470"/>
      <c r="EPP599" s="470"/>
      <c r="EPQ599" s="470"/>
      <c r="EPR599" s="470"/>
      <c r="EPS599" s="470"/>
      <c r="EPT599" s="470"/>
      <c r="EPU599" s="470"/>
      <c r="EPV599" s="470"/>
      <c r="EPW599" s="470"/>
      <c r="EPX599" s="470"/>
      <c r="EPY599" s="470"/>
      <c r="EPZ599" s="470"/>
      <c r="EQA599" s="470"/>
      <c r="EQB599" s="470"/>
      <c r="EQC599" s="470"/>
      <c r="EQD599" s="470"/>
      <c r="EQE599" s="470"/>
      <c r="EQF599" s="470"/>
      <c r="EQG599" s="470"/>
      <c r="EQH599" s="470"/>
      <c r="EQI599" s="470"/>
      <c r="EQJ599" s="470"/>
      <c r="EQK599" s="470"/>
      <c r="EQL599" s="470"/>
      <c r="EQM599" s="470"/>
      <c r="EQN599" s="470"/>
      <c r="EQO599" s="470"/>
      <c r="EQP599" s="470"/>
      <c r="EQQ599" s="470"/>
      <c r="EQR599" s="470"/>
      <c r="EQS599" s="470"/>
      <c r="EQT599" s="470"/>
      <c r="EQU599" s="470"/>
      <c r="EQV599" s="470"/>
      <c r="EQW599" s="470"/>
      <c r="EQX599" s="470"/>
      <c r="EQY599" s="470"/>
      <c r="EQZ599" s="470"/>
      <c r="ERA599" s="470"/>
      <c r="ERB599" s="470"/>
      <c r="ERC599" s="470"/>
      <c r="ERD599" s="470"/>
      <c r="ERE599" s="470"/>
      <c r="ERF599" s="470"/>
      <c r="ERG599" s="470"/>
      <c r="ERH599" s="470"/>
      <c r="ERI599" s="470"/>
      <c r="ERJ599" s="470"/>
      <c r="ERK599" s="470"/>
      <c r="ERL599" s="470"/>
      <c r="ERM599" s="470"/>
      <c r="ERN599" s="470"/>
      <c r="ERO599" s="470"/>
      <c r="ERP599" s="470"/>
      <c r="ERQ599" s="470"/>
      <c r="ERR599" s="470"/>
      <c r="ERS599" s="470"/>
      <c r="ERT599" s="470"/>
      <c r="ERU599" s="470"/>
      <c r="ERV599" s="470"/>
      <c r="ERW599" s="470"/>
      <c r="ERX599" s="470"/>
      <c r="ERY599" s="470"/>
      <c r="ERZ599" s="470"/>
      <c r="ESA599" s="470"/>
      <c r="ESB599" s="470"/>
      <c r="ESC599" s="470"/>
      <c r="ESD599" s="470"/>
      <c r="ESE599" s="470"/>
      <c r="ESF599" s="470"/>
      <c r="ESG599" s="470"/>
      <c r="ESH599" s="470"/>
      <c r="ESI599" s="470"/>
      <c r="ESJ599" s="470"/>
      <c r="ESK599" s="470"/>
      <c r="ESL599" s="470"/>
      <c r="ESM599" s="470"/>
      <c r="ESN599" s="470"/>
      <c r="ESO599" s="470"/>
      <c r="ESP599" s="470"/>
      <c r="ESQ599" s="470"/>
      <c r="ESR599" s="470"/>
      <c r="ESS599" s="470"/>
      <c r="EST599" s="470"/>
      <c r="ESU599" s="470"/>
      <c r="ESV599" s="470"/>
      <c r="ESW599" s="470"/>
      <c r="ESX599" s="470"/>
      <c r="ESY599" s="470"/>
      <c r="ESZ599" s="470"/>
      <c r="ETA599" s="470"/>
      <c r="ETB599" s="470"/>
      <c r="ETC599" s="470"/>
      <c r="ETD599" s="470"/>
      <c r="ETE599" s="470"/>
      <c r="ETF599" s="470"/>
      <c r="ETG599" s="470"/>
      <c r="ETH599" s="470"/>
      <c r="ETI599" s="470"/>
      <c r="ETJ599" s="470"/>
      <c r="ETK599" s="470"/>
      <c r="ETL599" s="470"/>
      <c r="ETM599" s="470"/>
      <c r="ETN599" s="470"/>
      <c r="ETO599" s="470"/>
      <c r="ETP599" s="470"/>
      <c r="ETQ599" s="470"/>
      <c r="ETR599" s="470"/>
      <c r="ETS599" s="470"/>
      <c r="ETT599" s="470"/>
      <c r="ETU599" s="470"/>
      <c r="ETV599" s="470"/>
      <c r="ETW599" s="470"/>
      <c r="ETX599" s="470"/>
      <c r="ETY599" s="470"/>
      <c r="ETZ599" s="470"/>
      <c r="EUA599" s="470"/>
      <c r="EUB599" s="470"/>
      <c r="EUC599" s="470"/>
      <c r="EUD599" s="470"/>
      <c r="EUE599" s="470"/>
      <c r="EUF599" s="470"/>
      <c r="EUG599" s="470"/>
      <c r="EUH599" s="470"/>
      <c r="EUI599" s="470"/>
      <c r="EUJ599" s="470"/>
      <c r="EUK599" s="470"/>
      <c r="EUL599" s="470"/>
      <c r="EUM599" s="470"/>
      <c r="EUN599" s="470"/>
      <c r="EUO599" s="470"/>
      <c r="EUP599" s="470"/>
      <c r="EUQ599" s="470"/>
      <c r="EUR599" s="470"/>
      <c r="EUS599" s="470"/>
      <c r="EUT599" s="470"/>
      <c r="EUU599" s="470"/>
      <c r="EUV599" s="470"/>
      <c r="EUW599" s="470"/>
      <c r="EUX599" s="470"/>
      <c r="EUY599" s="470"/>
      <c r="EUZ599" s="470"/>
      <c r="EVA599" s="470"/>
      <c r="EVB599" s="470"/>
      <c r="EVC599" s="470"/>
      <c r="EVD599" s="470"/>
      <c r="EVE599" s="470"/>
      <c r="EVF599" s="470"/>
      <c r="EVG599" s="470"/>
      <c r="EVH599" s="470"/>
      <c r="EVI599" s="470"/>
      <c r="EVJ599" s="470"/>
      <c r="EVK599" s="470"/>
      <c r="EVL599" s="470"/>
      <c r="EVM599" s="470"/>
      <c r="EVN599" s="470"/>
      <c r="EVO599" s="470"/>
      <c r="EVP599" s="470"/>
      <c r="EVQ599" s="470"/>
      <c r="EVR599" s="470"/>
      <c r="EVS599" s="470"/>
      <c r="EVT599" s="470"/>
      <c r="EVU599" s="470"/>
      <c r="EVV599" s="470"/>
      <c r="EVW599" s="470"/>
      <c r="EVX599" s="470"/>
      <c r="EVY599" s="470"/>
      <c r="EVZ599" s="470"/>
      <c r="EWA599" s="470"/>
      <c r="EWB599" s="470"/>
      <c r="EWC599" s="470"/>
      <c r="EWD599" s="470"/>
      <c r="EWE599" s="470"/>
      <c r="EWF599" s="470"/>
      <c r="EWG599" s="470"/>
      <c r="EWH599" s="470"/>
      <c r="EWI599" s="470"/>
      <c r="EWJ599" s="470"/>
      <c r="EWK599" s="470"/>
      <c r="EWL599" s="470"/>
      <c r="EWM599" s="470"/>
      <c r="EWN599" s="470"/>
      <c r="EWO599" s="470"/>
      <c r="EWP599" s="470"/>
      <c r="EWQ599" s="470"/>
      <c r="EWR599" s="470"/>
      <c r="EWS599" s="470"/>
      <c r="EWT599" s="470"/>
      <c r="EWU599" s="470"/>
      <c r="EWV599" s="470"/>
      <c r="EWW599" s="470"/>
      <c r="EWX599" s="470"/>
      <c r="EWY599" s="470"/>
      <c r="EWZ599" s="470"/>
      <c r="EXA599" s="470"/>
      <c r="EXB599" s="470"/>
      <c r="EXC599" s="470"/>
      <c r="EXD599" s="470"/>
      <c r="EXE599" s="470"/>
      <c r="EXF599" s="470"/>
      <c r="EXG599" s="470"/>
      <c r="EXH599" s="470"/>
      <c r="EXI599" s="470"/>
      <c r="EXJ599" s="470"/>
      <c r="EXK599" s="470"/>
      <c r="EXL599" s="470"/>
      <c r="EXM599" s="470"/>
      <c r="EXN599" s="470"/>
      <c r="EXO599" s="470"/>
      <c r="EXP599" s="470"/>
      <c r="EXQ599" s="470"/>
      <c r="EXR599" s="470"/>
      <c r="EXS599" s="470"/>
      <c r="EXT599" s="470"/>
      <c r="EXU599" s="470"/>
      <c r="EXV599" s="470"/>
      <c r="EXW599" s="470"/>
      <c r="EXX599" s="470"/>
      <c r="EXY599" s="470"/>
      <c r="EXZ599" s="470"/>
      <c r="EYA599" s="470"/>
      <c r="EYB599" s="470"/>
      <c r="EYC599" s="470"/>
      <c r="EYD599" s="470"/>
      <c r="EYE599" s="470"/>
      <c r="EYF599" s="470"/>
      <c r="EYG599" s="470"/>
      <c r="EYH599" s="470"/>
      <c r="EYI599" s="470"/>
      <c r="EYJ599" s="470"/>
      <c r="EYK599" s="470"/>
      <c r="EYL599" s="470"/>
      <c r="EYM599" s="470"/>
      <c r="EYN599" s="470"/>
      <c r="EYO599" s="470"/>
      <c r="EYP599" s="470"/>
      <c r="EYQ599" s="470"/>
      <c r="EYR599" s="470"/>
      <c r="EYS599" s="470"/>
      <c r="EYT599" s="470"/>
      <c r="EYU599" s="470"/>
      <c r="EYV599" s="470"/>
      <c r="EYW599" s="470"/>
      <c r="EYX599" s="470"/>
      <c r="EYY599" s="470"/>
      <c r="EYZ599" s="470"/>
      <c r="EZA599" s="470"/>
      <c r="EZB599" s="470"/>
      <c r="EZC599" s="470"/>
      <c r="EZD599" s="470"/>
      <c r="EZE599" s="470"/>
      <c r="EZF599" s="470"/>
      <c r="EZG599" s="470"/>
      <c r="EZH599" s="470"/>
      <c r="EZI599" s="470"/>
      <c r="EZJ599" s="470"/>
      <c r="EZK599" s="470"/>
      <c r="EZL599" s="470"/>
      <c r="EZM599" s="470"/>
      <c r="EZN599" s="470"/>
      <c r="EZO599" s="470"/>
      <c r="EZP599" s="470"/>
      <c r="EZQ599" s="470"/>
      <c r="EZR599" s="470"/>
      <c r="EZS599" s="470"/>
      <c r="EZT599" s="470"/>
      <c r="EZU599" s="470"/>
      <c r="EZV599" s="470"/>
      <c r="EZW599" s="470"/>
      <c r="EZX599" s="470"/>
      <c r="EZY599" s="470"/>
      <c r="EZZ599" s="470"/>
      <c r="FAA599" s="470"/>
      <c r="FAB599" s="470"/>
      <c r="FAC599" s="470"/>
      <c r="FAD599" s="470"/>
      <c r="FAE599" s="470"/>
      <c r="FAF599" s="470"/>
      <c r="FAG599" s="470"/>
      <c r="FAH599" s="470"/>
      <c r="FAI599" s="470"/>
      <c r="FAJ599" s="470"/>
      <c r="FAK599" s="470"/>
      <c r="FAL599" s="470"/>
      <c r="FAM599" s="470"/>
      <c r="FAN599" s="470"/>
      <c r="FAO599" s="470"/>
      <c r="FAP599" s="470"/>
      <c r="FAQ599" s="470"/>
      <c r="FAR599" s="470"/>
      <c r="FAS599" s="470"/>
      <c r="FAT599" s="470"/>
      <c r="FAU599" s="470"/>
      <c r="FAV599" s="470"/>
      <c r="FAW599" s="470"/>
      <c r="FAX599" s="470"/>
      <c r="FAY599" s="470"/>
      <c r="FAZ599" s="470"/>
      <c r="FBA599" s="470"/>
      <c r="FBB599" s="470"/>
      <c r="FBC599" s="470"/>
      <c r="FBD599" s="470"/>
      <c r="FBE599" s="470"/>
      <c r="FBF599" s="470"/>
      <c r="FBG599" s="470"/>
      <c r="FBH599" s="470"/>
      <c r="FBI599" s="470"/>
      <c r="FBJ599" s="470"/>
      <c r="FBK599" s="470"/>
      <c r="FBL599" s="470"/>
      <c r="FBM599" s="470"/>
      <c r="FBN599" s="470"/>
      <c r="FBO599" s="470"/>
      <c r="FBP599" s="470"/>
      <c r="FBQ599" s="470"/>
      <c r="FBR599" s="470"/>
      <c r="FBS599" s="470"/>
      <c r="FBT599" s="470"/>
      <c r="FBU599" s="470"/>
      <c r="FBV599" s="470"/>
      <c r="FBW599" s="470"/>
      <c r="FBX599" s="470"/>
      <c r="FBY599" s="470"/>
      <c r="FBZ599" s="470"/>
      <c r="FCA599" s="470"/>
      <c r="FCB599" s="470"/>
      <c r="FCC599" s="470"/>
      <c r="FCD599" s="470"/>
      <c r="FCE599" s="470"/>
      <c r="FCF599" s="470"/>
      <c r="FCG599" s="470"/>
      <c r="FCH599" s="470"/>
      <c r="FCI599" s="470"/>
      <c r="FCJ599" s="470"/>
      <c r="FCK599" s="470"/>
      <c r="FCL599" s="470"/>
      <c r="FCM599" s="470"/>
      <c r="FCN599" s="470"/>
      <c r="FCO599" s="470"/>
      <c r="FCP599" s="470"/>
      <c r="FCQ599" s="470"/>
      <c r="FCR599" s="470"/>
      <c r="FCS599" s="470"/>
      <c r="FCT599" s="470"/>
      <c r="FCU599" s="470"/>
      <c r="FCV599" s="470"/>
      <c r="FCW599" s="470"/>
      <c r="FCX599" s="470"/>
      <c r="FCY599" s="470"/>
      <c r="FCZ599" s="470"/>
      <c r="FDA599" s="470"/>
      <c r="FDB599" s="470"/>
      <c r="FDC599" s="470"/>
      <c r="FDD599" s="470"/>
      <c r="FDE599" s="470"/>
      <c r="FDF599" s="470"/>
      <c r="FDG599" s="470"/>
      <c r="FDH599" s="470"/>
      <c r="FDI599" s="470"/>
      <c r="FDJ599" s="470"/>
      <c r="FDK599" s="470"/>
      <c r="FDL599" s="470"/>
      <c r="FDM599" s="470"/>
      <c r="FDN599" s="470"/>
      <c r="FDO599" s="470"/>
      <c r="FDP599" s="470"/>
      <c r="FDQ599" s="470"/>
      <c r="FDR599" s="470"/>
      <c r="FDS599" s="470"/>
      <c r="FDT599" s="470"/>
      <c r="FDU599" s="470"/>
      <c r="FDV599" s="470"/>
      <c r="FDW599" s="470"/>
      <c r="FDX599" s="470"/>
      <c r="FDY599" s="470"/>
      <c r="FDZ599" s="470"/>
      <c r="FEA599" s="470"/>
      <c r="FEB599" s="470"/>
      <c r="FEC599" s="470"/>
      <c r="FED599" s="470"/>
      <c r="FEE599" s="470"/>
      <c r="FEF599" s="470"/>
      <c r="FEG599" s="470"/>
      <c r="FEH599" s="470"/>
      <c r="FEI599" s="470"/>
      <c r="FEJ599" s="470"/>
      <c r="FEK599" s="470"/>
      <c r="FEL599" s="470"/>
      <c r="FEM599" s="470"/>
      <c r="FEN599" s="470"/>
      <c r="FEO599" s="470"/>
      <c r="FEP599" s="470"/>
      <c r="FEQ599" s="470"/>
      <c r="FER599" s="470"/>
      <c r="FES599" s="470"/>
      <c r="FET599" s="470"/>
      <c r="FEU599" s="470"/>
      <c r="FEV599" s="470"/>
      <c r="FEW599" s="470"/>
      <c r="FEX599" s="470"/>
      <c r="FEY599" s="470"/>
      <c r="FEZ599" s="470"/>
      <c r="FFA599" s="470"/>
      <c r="FFB599" s="470"/>
      <c r="FFC599" s="470"/>
      <c r="FFD599" s="470"/>
      <c r="FFE599" s="470"/>
      <c r="FFF599" s="470"/>
      <c r="FFG599" s="470"/>
      <c r="FFH599" s="470"/>
      <c r="FFI599" s="470"/>
      <c r="FFJ599" s="470"/>
      <c r="FFK599" s="470"/>
      <c r="FFL599" s="470"/>
      <c r="FFM599" s="470"/>
      <c r="FFN599" s="470"/>
      <c r="FFO599" s="470"/>
      <c r="FFP599" s="470"/>
      <c r="FFQ599" s="470"/>
      <c r="FFR599" s="470"/>
      <c r="FFS599" s="470"/>
      <c r="FFT599" s="470"/>
      <c r="FFU599" s="470"/>
      <c r="FFV599" s="470"/>
      <c r="FFW599" s="470"/>
      <c r="FFX599" s="470"/>
      <c r="FFY599" s="470"/>
      <c r="FFZ599" s="470"/>
      <c r="FGA599" s="470"/>
      <c r="FGB599" s="470"/>
      <c r="FGC599" s="470"/>
      <c r="FGD599" s="470"/>
      <c r="FGE599" s="470"/>
      <c r="FGF599" s="470"/>
      <c r="FGG599" s="470"/>
      <c r="FGH599" s="470"/>
      <c r="FGI599" s="470"/>
      <c r="FGJ599" s="470"/>
      <c r="FGK599" s="470"/>
      <c r="FGL599" s="470"/>
      <c r="FGM599" s="470"/>
      <c r="FGN599" s="470"/>
      <c r="FGO599" s="470"/>
      <c r="FGP599" s="470"/>
      <c r="FGQ599" s="470"/>
      <c r="FGR599" s="470"/>
      <c r="FGS599" s="470"/>
      <c r="FGT599" s="470"/>
      <c r="FGU599" s="470"/>
      <c r="FGV599" s="470"/>
      <c r="FGW599" s="470"/>
      <c r="FGX599" s="470"/>
      <c r="FGY599" s="470"/>
      <c r="FGZ599" s="470"/>
      <c r="FHA599" s="470"/>
      <c r="FHB599" s="470"/>
      <c r="FHC599" s="470"/>
      <c r="FHD599" s="470"/>
      <c r="FHE599" s="470"/>
      <c r="FHF599" s="470"/>
      <c r="FHG599" s="470"/>
      <c r="FHH599" s="470"/>
      <c r="FHI599" s="470"/>
      <c r="FHJ599" s="470"/>
      <c r="FHK599" s="470"/>
      <c r="FHL599" s="470"/>
      <c r="FHM599" s="470"/>
      <c r="FHN599" s="470"/>
      <c r="FHO599" s="470"/>
      <c r="FHP599" s="470"/>
      <c r="FHQ599" s="470"/>
      <c r="FHR599" s="470"/>
      <c r="FHS599" s="470"/>
      <c r="FHT599" s="470"/>
      <c r="FHU599" s="470"/>
      <c r="FHV599" s="470"/>
      <c r="FHW599" s="470"/>
      <c r="FHX599" s="470"/>
      <c r="FHY599" s="470"/>
      <c r="FHZ599" s="470"/>
      <c r="FIA599" s="470"/>
      <c r="FIB599" s="470"/>
      <c r="FIC599" s="470"/>
      <c r="FID599" s="470"/>
      <c r="FIE599" s="470"/>
      <c r="FIF599" s="470"/>
      <c r="FIG599" s="470"/>
      <c r="FIH599" s="470"/>
      <c r="FII599" s="470"/>
      <c r="FIJ599" s="470"/>
      <c r="FIK599" s="470"/>
      <c r="FIL599" s="470"/>
      <c r="FIM599" s="470"/>
      <c r="FIN599" s="470"/>
      <c r="FIO599" s="470"/>
      <c r="FIP599" s="470"/>
      <c r="FIQ599" s="470"/>
      <c r="FIR599" s="470"/>
      <c r="FIS599" s="470"/>
      <c r="FIT599" s="470"/>
      <c r="FIU599" s="470"/>
      <c r="FIV599" s="470"/>
      <c r="FIW599" s="470"/>
      <c r="FIX599" s="470"/>
      <c r="FIY599" s="470"/>
      <c r="FIZ599" s="470"/>
      <c r="FJA599" s="470"/>
      <c r="FJB599" s="470"/>
      <c r="FJC599" s="470"/>
      <c r="FJD599" s="470"/>
      <c r="FJE599" s="470"/>
      <c r="FJF599" s="470"/>
      <c r="FJG599" s="470"/>
      <c r="FJH599" s="470"/>
      <c r="FJI599" s="470"/>
      <c r="FJJ599" s="470"/>
      <c r="FJK599" s="470"/>
      <c r="FJL599" s="470"/>
      <c r="FJM599" s="470"/>
      <c r="FJN599" s="470"/>
      <c r="FJO599" s="470"/>
      <c r="FJP599" s="470"/>
      <c r="FJQ599" s="470"/>
      <c r="FJR599" s="470"/>
      <c r="FJS599" s="470"/>
      <c r="FJT599" s="470"/>
      <c r="FJU599" s="470"/>
      <c r="FJV599" s="470"/>
      <c r="FJW599" s="470"/>
      <c r="FJX599" s="470"/>
      <c r="FJY599" s="470"/>
      <c r="FJZ599" s="470"/>
      <c r="FKA599" s="470"/>
      <c r="FKB599" s="470"/>
      <c r="FKC599" s="470"/>
      <c r="FKD599" s="470"/>
      <c r="FKE599" s="470"/>
      <c r="FKF599" s="470"/>
      <c r="FKG599" s="470"/>
      <c r="FKH599" s="470"/>
      <c r="FKI599" s="470"/>
      <c r="FKJ599" s="470"/>
      <c r="FKK599" s="470"/>
      <c r="FKL599" s="470"/>
      <c r="FKM599" s="470"/>
      <c r="FKN599" s="470"/>
      <c r="FKO599" s="470"/>
      <c r="FKP599" s="470"/>
      <c r="FKQ599" s="470"/>
      <c r="FKR599" s="470"/>
      <c r="FKS599" s="470"/>
      <c r="FKT599" s="470"/>
      <c r="FKU599" s="470"/>
      <c r="FKV599" s="470"/>
      <c r="FKW599" s="470"/>
      <c r="FKX599" s="470"/>
      <c r="FKY599" s="470"/>
      <c r="FKZ599" s="470"/>
      <c r="FLA599" s="470"/>
      <c r="FLB599" s="470"/>
      <c r="FLC599" s="470"/>
      <c r="FLD599" s="470"/>
      <c r="FLE599" s="470"/>
      <c r="FLF599" s="470"/>
      <c r="FLG599" s="470"/>
      <c r="FLH599" s="470"/>
      <c r="FLI599" s="470"/>
      <c r="FLJ599" s="470"/>
      <c r="FLK599" s="470"/>
      <c r="FLL599" s="470"/>
      <c r="FLM599" s="470"/>
      <c r="FLN599" s="470"/>
      <c r="FLO599" s="470"/>
      <c r="FLP599" s="470"/>
      <c r="FLQ599" s="470"/>
      <c r="FLR599" s="470"/>
      <c r="FLS599" s="470"/>
      <c r="FLT599" s="470"/>
      <c r="FLU599" s="470"/>
      <c r="FLV599" s="470"/>
      <c r="FLW599" s="470"/>
      <c r="FLX599" s="470"/>
      <c r="FLY599" s="470"/>
      <c r="FLZ599" s="470"/>
      <c r="FMA599" s="470"/>
      <c r="FMB599" s="470"/>
      <c r="FMC599" s="470"/>
      <c r="FMD599" s="470"/>
      <c r="FME599" s="470"/>
      <c r="FMF599" s="470"/>
      <c r="FMG599" s="470"/>
      <c r="FMH599" s="470"/>
      <c r="FMI599" s="470"/>
      <c r="FMJ599" s="470"/>
      <c r="FMK599" s="470"/>
      <c r="FML599" s="470"/>
      <c r="FMM599" s="470"/>
      <c r="FMN599" s="470"/>
      <c r="FMO599" s="470"/>
      <c r="FMP599" s="470"/>
      <c r="FMQ599" s="470"/>
      <c r="FMR599" s="470"/>
      <c r="FMS599" s="470"/>
      <c r="FMT599" s="470"/>
      <c r="FMU599" s="470"/>
      <c r="FMV599" s="470"/>
      <c r="FMW599" s="470"/>
      <c r="FMX599" s="470"/>
      <c r="FMY599" s="470"/>
      <c r="FMZ599" s="470"/>
      <c r="FNA599" s="470"/>
      <c r="FNB599" s="470"/>
      <c r="FNC599" s="470"/>
      <c r="FND599" s="470"/>
      <c r="FNE599" s="470"/>
      <c r="FNF599" s="470"/>
      <c r="FNG599" s="470"/>
      <c r="FNH599" s="470"/>
      <c r="FNI599" s="470"/>
      <c r="FNJ599" s="470"/>
      <c r="FNK599" s="470"/>
      <c r="FNL599" s="470"/>
      <c r="FNM599" s="470"/>
      <c r="FNN599" s="470"/>
      <c r="FNO599" s="470"/>
      <c r="FNP599" s="470"/>
      <c r="FNQ599" s="470"/>
      <c r="FNR599" s="470"/>
      <c r="FNS599" s="470"/>
      <c r="FNT599" s="470"/>
      <c r="FNU599" s="470"/>
      <c r="FNV599" s="470"/>
      <c r="FNW599" s="470"/>
      <c r="FNX599" s="470"/>
      <c r="FNY599" s="470"/>
      <c r="FNZ599" s="470"/>
      <c r="FOA599" s="470"/>
      <c r="FOB599" s="470"/>
      <c r="FOC599" s="470"/>
      <c r="FOD599" s="470"/>
      <c r="FOE599" s="470"/>
      <c r="FOF599" s="470"/>
      <c r="FOG599" s="470"/>
      <c r="FOH599" s="470"/>
      <c r="FOI599" s="470"/>
      <c r="FOJ599" s="470"/>
      <c r="FOK599" s="470"/>
      <c r="FOL599" s="470"/>
      <c r="FOM599" s="470"/>
      <c r="FON599" s="470"/>
      <c r="FOO599" s="470"/>
      <c r="FOP599" s="470"/>
      <c r="FOQ599" s="470"/>
      <c r="FOR599" s="470"/>
      <c r="FOS599" s="470"/>
      <c r="FOT599" s="470"/>
      <c r="FOU599" s="470"/>
      <c r="FOV599" s="470"/>
      <c r="FOW599" s="470"/>
      <c r="FOX599" s="470"/>
      <c r="FOY599" s="470"/>
      <c r="FOZ599" s="470"/>
      <c r="FPA599" s="470"/>
      <c r="FPB599" s="470"/>
      <c r="FPC599" s="470"/>
      <c r="FPD599" s="470"/>
      <c r="FPE599" s="470"/>
      <c r="FPF599" s="470"/>
      <c r="FPG599" s="470"/>
      <c r="FPH599" s="470"/>
      <c r="FPI599" s="470"/>
      <c r="FPJ599" s="470"/>
      <c r="FPK599" s="470"/>
      <c r="FPL599" s="470"/>
      <c r="FPM599" s="470"/>
      <c r="FPN599" s="470"/>
      <c r="FPO599" s="470"/>
      <c r="FPP599" s="470"/>
      <c r="FPQ599" s="470"/>
      <c r="FPR599" s="470"/>
      <c r="FPS599" s="470"/>
      <c r="FPT599" s="470"/>
      <c r="FPU599" s="470"/>
      <c r="FPV599" s="470"/>
      <c r="FPW599" s="470"/>
      <c r="FPX599" s="470"/>
      <c r="FPY599" s="470"/>
      <c r="FPZ599" s="470"/>
      <c r="FQA599" s="470"/>
      <c r="FQB599" s="470"/>
      <c r="FQC599" s="470"/>
      <c r="FQD599" s="470"/>
      <c r="FQE599" s="470"/>
      <c r="FQF599" s="470"/>
      <c r="FQG599" s="470"/>
      <c r="FQH599" s="470"/>
      <c r="FQI599" s="470"/>
      <c r="FQJ599" s="470"/>
      <c r="FQK599" s="470"/>
      <c r="FQL599" s="470"/>
      <c r="FQM599" s="470"/>
      <c r="FQN599" s="470"/>
      <c r="FQO599" s="470"/>
      <c r="FQP599" s="470"/>
      <c r="FQQ599" s="470"/>
      <c r="FQR599" s="470"/>
      <c r="FQS599" s="470"/>
      <c r="FQT599" s="470"/>
      <c r="FQU599" s="470"/>
      <c r="FQV599" s="470"/>
      <c r="FQW599" s="470"/>
      <c r="FQX599" s="470"/>
      <c r="FQY599" s="470"/>
      <c r="FQZ599" s="470"/>
      <c r="FRA599" s="470"/>
      <c r="FRB599" s="470"/>
      <c r="FRC599" s="470"/>
      <c r="FRD599" s="470"/>
      <c r="FRE599" s="470"/>
      <c r="FRF599" s="470"/>
      <c r="FRG599" s="470"/>
      <c r="FRH599" s="470"/>
      <c r="FRI599" s="470"/>
      <c r="FRJ599" s="470"/>
      <c r="FRK599" s="470"/>
      <c r="FRL599" s="470"/>
      <c r="FRM599" s="470"/>
      <c r="FRN599" s="470"/>
      <c r="FRO599" s="470"/>
      <c r="FRP599" s="470"/>
      <c r="FRQ599" s="470"/>
      <c r="FRR599" s="470"/>
      <c r="FRS599" s="470"/>
      <c r="FRT599" s="470"/>
      <c r="FRU599" s="470"/>
      <c r="FRV599" s="470"/>
      <c r="FRW599" s="470"/>
      <c r="FRX599" s="470"/>
      <c r="FRY599" s="470"/>
      <c r="FRZ599" s="470"/>
      <c r="FSA599" s="470"/>
      <c r="FSB599" s="470"/>
      <c r="FSC599" s="470"/>
      <c r="FSD599" s="470"/>
      <c r="FSE599" s="470"/>
      <c r="FSF599" s="470"/>
      <c r="FSG599" s="470"/>
      <c r="FSH599" s="470"/>
      <c r="FSI599" s="470"/>
      <c r="FSJ599" s="470"/>
      <c r="FSK599" s="470"/>
      <c r="FSL599" s="470"/>
      <c r="FSM599" s="470"/>
      <c r="FSN599" s="470"/>
      <c r="FSO599" s="470"/>
      <c r="FSP599" s="470"/>
      <c r="FSQ599" s="470"/>
      <c r="FSR599" s="470"/>
      <c r="FSS599" s="470"/>
      <c r="FST599" s="470"/>
      <c r="FSU599" s="470"/>
      <c r="FSV599" s="470"/>
      <c r="FSW599" s="470"/>
      <c r="FSX599" s="470"/>
      <c r="FSY599" s="470"/>
      <c r="FSZ599" s="470"/>
      <c r="FTA599" s="470"/>
      <c r="FTB599" s="470"/>
      <c r="FTC599" s="470"/>
      <c r="FTD599" s="470"/>
      <c r="FTE599" s="470"/>
      <c r="FTF599" s="470"/>
      <c r="FTG599" s="470"/>
      <c r="FTH599" s="470"/>
      <c r="FTI599" s="470"/>
      <c r="FTJ599" s="470"/>
      <c r="FTK599" s="470"/>
      <c r="FTL599" s="470"/>
      <c r="FTM599" s="470"/>
      <c r="FTN599" s="470"/>
      <c r="FTO599" s="470"/>
      <c r="FTP599" s="470"/>
      <c r="FTQ599" s="470"/>
      <c r="FTR599" s="470"/>
      <c r="FTS599" s="470"/>
      <c r="FTT599" s="470"/>
      <c r="FTU599" s="470"/>
      <c r="FTV599" s="470"/>
      <c r="FTW599" s="470"/>
      <c r="FTX599" s="470"/>
      <c r="FTY599" s="470"/>
      <c r="FTZ599" s="470"/>
      <c r="FUA599" s="470"/>
      <c r="FUB599" s="470"/>
      <c r="FUC599" s="470"/>
      <c r="FUD599" s="470"/>
      <c r="FUE599" s="470"/>
      <c r="FUF599" s="470"/>
      <c r="FUG599" s="470"/>
      <c r="FUH599" s="470"/>
      <c r="FUI599" s="470"/>
      <c r="FUJ599" s="470"/>
      <c r="FUK599" s="470"/>
      <c r="FUL599" s="470"/>
      <c r="FUM599" s="470"/>
      <c r="FUN599" s="470"/>
      <c r="FUO599" s="470"/>
      <c r="FUP599" s="470"/>
      <c r="FUQ599" s="470"/>
      <c r="FUR599" s="470"/>
      <c r="FUS599" s="470"/>
      <c r="FUT599" s="470"/>
      <c r="FUU599" s="470"/>
      <c r="FUV599" s="470"/>
      <c r="FUW599" s="470"/>
      <c r="FUX599" s="470"/>
      <c r="FUY599" s="470"/>
      <c r="FUZ599" s="470"/>
      <c r="FVA599" s="470"/>
      <c r="FVB599" s="470"/>
      <c r="FVC599" s="470"/>
      <c r="FVD599" s="470"/>
      <c r="FVE599" s="470"/>
      <c r="FVF599" s="470"/>
      <c r="FVG599" s="470"/>
      <c r="FVH599" s="470"/>
      <c r="FVI599" s="470"/>
      <c r="FVJ599" s="470"/>
      <c r="FVK599" s="470"/>
      <c r="FVL599" s="470"/>
      <c r="FVM599" s="470"/>
      <c r="FVN599" s="470"/>
      <c r="FVO599" s="470"/>
      <c r="FVP599" s="470"/>
      <c r="FVQ599" s="470"/>
      <c r="FVR599" s="470"/>
      <c r="FVS599" s="470"/>
      <c r="FVT599" s="470"/>
      <c r="FVU599" s="470"/>
      <c r="FVV599" s="470"/>
      <c r="FVW599" s="470"/>
      <c r="FVX599" s="470"/>
      <c r="FVY599" s="470"/>
      <c r="FVZ599" s="470"/>
      <c r="FWA599" s="470"/>
      <c r="FWB599" s="470"/>
      <c r="FWC599" s="470"/>
      <c r="FWD599" s="470"/>
      <c r="FWE599" s="470"/>
      <c r="FWF599" s="470"/>
      <c r="FWG599" s="470"/>
      <c r="FWH599" s="470"/>
      <c r="FWI599" s="470"/>
      <c r="FWJ599" s="470"/>
      <c r="FWK599" s="470"/>
      <c r="FWL599" s="470"/>
      <c r="FWM599" s="470"/>
      <c r="FWN599" s="470"/>
      <c r="FWO599" s="470"/>
      <c r="FWP599" s="470"/>
      <c r="FWQ599" s="470"/>
      <c r="FWR599" s="470"/>
      <c r="FWS599" s="470"/>
      <c r="FWT599" s="470"/>
      <c r="FWU599" s="470"/>
      <c r="FWV599" s="470"/>
      <c r="FWW599" s="470"/>
      <c r="FWX599" s="470"/>
      <c r="FWY599" s="470"/>
      <c r="FWZ599" s="470"/>
      <c r="FXA599" s="470"/>
      <c r="FXB599" s="470"/>
      <c r="FXC599" s="470"/>
      <c r="FXD599" s="470"/>
      <c r="FXE599" s="470"/>
      <c r="FXF599" s="470"/>
      <c r="FXG599" s="470"/>
      <c r="FXH599" s="470"/>
      <c r="FXI599" s="470"/>
      <c r="FXJ599" s="470"/>
      <c r="FXK599" s="470"/>
      <c r="FXL599" s="470"/>
      <c r="FXM599" s="470"/>
      <c r="FXN599" s="470"/>
      <c r="FXO599" s="470"/>
      <c r="FXP599" s="470"/>
      <c r="FXQ599" s="470"/>
      <c r="FXR599" s="470"/>
      <c r="FXS599" s="470"/>
      <c r="FXT599" s="470"/>
      <c r="FXU599" s="470"/>
      <c r="FXV599" s="470"/>
      <c r="FXW599" s="470"/>
      <c r="FXX599" s="470"/>
      <c r="FXY599" s="470"/>
      <c r="FXZ599" s="470"/>
      <c r="FYA599" s="470"/>
      <c r="FYB599" s="470"/>
      <c r="FYC599" s="470"/>
      <c r="FYD599" s="470"/>
      <c r="FYE599" s="470"/>
      <c r="FYF599" s="470"/>
      <c r="FYG599" s="470"/>
      <c r="FYH599" s="470"/>
      <c r="FYI599" s="470"/>
      <c r="FYJ599" s="470"/>
      <c r="FYK599" s="470"/>
      <c r="FYL599" s="470"/>
      <c r="FYM599" s="470"/>
      <c r="FYN599" s="470"/>
      <c r="FYO599" s="470"/>
      <c r="FYP599" s="470"/>
      <c r="FYQ599" s="470"/>
      <c r="FYR599" s="470"/>
      <c r="FYS599" s="470"/>
      <c r="FYT599" s="470"/>
      <c r="FYU599" s="470"/>
      <c r="FYV599" s="470"/>
      <c r="FYW599" s="470"/>
      <c r="FYX599" s="470"/>
      <c r="FYY599" s="470"/>
      <c r="FYZ599" s="470"/>
      <c r="FZA599" s="470"/>
      <c r="FZB599" s="470"/>
      <c r="FZC599" s="470"/>
      <c r="FZD599" s="470"/>
      <c r="FZE599" s="470"/>
      <c r="FZF599" s="470"/>
      <c r="FZG599" s="470"/>
      <c r="FZH599" s="470"/>
      <c r="FZI599" s="470"/>
      <c r="FZJ599" s="470"/>
      <c r="FZK599" s="470"/>
      <c r="FZL599" s="470"/>
      <c r="FZM599" s="470"/>
      <c r="FZN599" s="470"/>
      <c r="FZO599" s="470"/>
      <c r="FZP599" s="470"/>
      <c r="FZQ599" s="470"/>
      <c r="FZR599" s="470"/>
      <c r="FZS599" s="470"/>
      <c r="FZT599" s="470"/>
      <c r="FZU599" s="470"/>
      <c r="FZV599" s="470"/>
      <c r="FZW599" s="470"/>
      <c r="FZX599" s="470"/>
      <c r="FZY599" s="470"/>
      <c r="FZZ599" s="470"/>
      <c r="GAA599" s="470"/>
      <c r="GAB599" s="470"/>
      <c r="GAC599" s="470"/>
      <c r="GAD599" s="470"/>
      <c r="GAE599" s="470"/>
      <c r="GAF599" s="470"/>
      <c r="GAG599" s="470"/>
      <c r="GAH599" s="470"/>
      <c r="GAI599" s="470"/>
      <c r="GAJ599" s="470"/>
      <c r="GAK599" s="470"/>
      <c r="GAL599" s="470"/>
      <c r="GAM599" s="470"/>
      <c r="GAN599" s="470"/>
      <c r="GAO599" s="470"/>
      <c r="GAP599" s="470"/>
      <c r="GAQ599" s="470"/>
      <c r="GAR599" s="470"/>
      <c r="GAS599" s="470"/>
      <c r="GAT599" s="470"/>
      <c r="GAU599" s="470"/>
      <c r="GAV599" s="470"/>
      <c r="GAW599" s="470"/>
      <c r="GAX599" s="470"/>
      <c r="GAY599" s="470"/>
      <c r="GAZ599" s="470"/>
      <c r="GBA599" s="470"/>
      <c r="GBB599" s="470"/>
      <c r="GBC599" s="470"/>
      <c r="GBD599" s="470"/>
      <c r="GBE599" s="470"/>
      <c r="GBF599" s="470"/>
      <c r="GBG599" s="470"/>
      <c r="GBH599" s="470"/>
      <c r="GBI599" s="470"/>
      <c r="GBJ599" s="470"/>
      <c r="GBK599" s="470"/>
      <c r="GBL599" s="470"/>
      <c r="GBM599" s="470"/>
      <c r="GBN599" s="470"/>
      <c r="GBO599" s="470"/>
      <c r="GBP599" s="470"/>
      <c r="GBQ599" s="470"/>
      <c r="GBR599" s="470"/>
      <c r="GBS599" s="470"/>
      <c r="GBT599" s="470"/>
      <c r="GBU599" s="470"/>
      <c r="GBV599" s="470"/>
      <c r="GBW599" s="470"/>
      <c r="GBX599" s="470"/>
      <c r="GBY599" s="470"/>
      <c r="GBZ599" s="470"/>
      <c r="GCA599" s="470"/>
      <c r="GCB599" s="470"/>
      <c r="GCC599" s="470"/>
      <c r="GCD599" s="470"/>
      <c r="GCE599" s="470"/>
      <c r="GCF599" s="470"/>
      <c r="GCG599" s="470"/>
      <c r="GCH599" s="470"/>
      <c r="GCI599" s="470"/>
      <c r="GCJ599" s="470"/>
      <c r="GCK599" s="470"/>
      <c r="GCL599" s="470"/>
      <c r="GCM599" s="470"/>
      <c r="GCN599" s="470"/>
      <c r="GCO599" s="470"/>
      <c r="GCP599" s="470"/>
      <c r="GCQ599" s="470"/>
      <c r="GCR599" s="470"/>
      <c r="GCS599" s="470"/>
      <c r="GCT599" s="470"/>
      <c r="GCU599" s="470"/>
      <c r="GCV599" s="470"/>
      <c r="GCW599" s="470"/>
      <c r="GCX599" s="470"/>
      <c r="GCY599" s="470"/>
      <c r="GCZ599" s="470"/>
      <c r="GDA599" s="470"/>
      <c r="GDB599" s="470"/>
      <c r="GDC599" s="470"/>
      <c r="GDD599" s="470"/>
      <c r="GDE599" s="470"/>
      <c r="GDF599" s="470"/>
      <c r="GDG599" s="470"/>
      <c r="GDH599" s="470"/>
      <c r="GDI599" s="470"/>
      <c r="GDJ599" s="470"/>
      <c r="GDK599" s="470"/>
      <c r="GDL599" s="470"/>
      <c r="GDM599" s="470"/>
      <c r="GDN599" s="470"/>
      <c r="GDO599" s="470"/>
      <c r="GDP599" s="470"/>
      <c r="GDQ599" s="470"/>
      <c r="GDR599" s="470"/>
      <c r="GDS599" s="470"/>
      <c r="GDT599" s="470"/>
      <c r="GDU599" s="470"/>
      <c r="GDV599" s="470"/>
      <c r="GDW599" s="470"/>
      <c r="GDX599" s="470"/>
      <c r="GDY599" s="470"/>
      <c r="GDZ599" s="470"/>
      <c r="GEA599" s="470"/>
      <c r="GEB599" s="470"/>
      <c r="GEC599" s="470"/>
      <c r="GED599" s="470"/>
      <c r="GEE599" s="470"/>
      <c r="GEF599" s="470"/>
      <c r="GEG599" s="470"/>
      <c r="GEH599" s="470"/>
      <c r="GEI599" s="470"/>
      <c r="GEJ599" s="470"/>
      <c r="GEK599" s="470"/>
      <c r="GEL599" s="470"/>
      <c r="GEM599" s="470"/>
      <c r="GEN599" s="470"/>
      <c r="GEO599" s="470"/>
      <c r="GEP599" s="470"/>
      <c r="GEQ599" s="470"/>
      <c r="GER599" s="470"/>
      <c r="GES599" s="470"/>
      <c r="GET599" s="470"/>
      <c r="GEU599" s="470"/>
      <c r="GEV599" s="470"/>
      <c r="GEW599" s="470"/>
      <c r="GEX599" s="470"/>
      <c r="GEY599" s="470"/>
      <c r="GEZ599" s="470"/>
      <c r="GFA599" s="470"/>
      <c r="GFB599" s="470"/>
      <c r="GFC599" s="470"/>
      <c r="GFD599" s="470"/>
      <c r="GFE599" s="470"/>
      <c r="GFF599" s="470"/>
      <c r="GFG599" s="470"/>
      <c r="GFH599" s="470"/>
      <c r="GFI599" s="470"/>
      <c r="GFJ599" s="470"/>
      <c r="GFK599" s="470"/>
      <c r="GFL599" s="470"/>
      <c r="GFM599" s="470"/>
      <c r="GFN599" s="470"/>
      <c r="GFO599" s="470"/>
      <c r="GFP599" s="470"/>
      <c r="GFQ599" s="470"/>
      <c r="GFR599" s="470"/>
      <c r="GFS599" s="470"/>
      <c r="GFT599" s="470"/>
      <c r="GFU599" s="470"/>
      <c r="GFV599" s="470"/>
      <c r="GFW599" s="470"/>
      <c r="GFX599" s="470"/>
      <c r="GFY599" s="470"/>
      <c r="GFZ599" s="470"/>
      <c r="GGA599" s="470"/>
      <c r="GGB599" s="470"/>
      <c r="GGC599" s="470"/>
      <c r="GGD599" s="470"/>
      <c r="GGE599" s="470"/>
      <c r="GGF599" s="470"/>
      <c r="GGG599" s="470"/>
      <c r="GGH599" s="470"/>
      <c r="GGI599" s="470"/>
      <c r="GGJ599" s="470"/>
      <c r="GGK599" s="470"/>
      <c r="GGL599" s="470"/>
      <c r="GGM599" s="470"/>
      <c r="GGN599" s="470"/>
      <c r="GGO599" s="470"/>
      <c r="GGP599" s="470"/>
      <c r="GGQ599" s="470"/>
      <c r="GGR599" s="470"/>
      <c r="GGS599" s="470"/>
      <c r="GGT599" s="470"/>
      <c r="GGU599" s="470"/>
      <c r="GGV599" s="470"/>
      <c r="GGW599" s="470"/>
      <c r="GGX599" s="470"/>
      <c r="GGY599" s="470"/>
      <c r="GGZ599" s="470"/>
      <c r="GHA599" s="470"/>
      <c r="GHB599" s="470"/>
      <c r="GHC599" s="470"/>
      <c r="GHD599" s="470"/>
      <c r="GHE599" s="470"/>
      <c r="GHF599" s="470"/>
      <c r="GHG599" s="470"/>
      <c r="GHH599" s="470"/>
      <c r="GHI599" s="470"/>
      <c r="GHJ599" s="470"/>
      <c r="GHK599" s="470"/>
      <c r="GHL599" s="470"/>
      <c r="GHM599" s="470"/>
      <c r="GHN599" s="470"/>
      <c r="GHO599" s="470"/>
      <c r="GHP599" s="470"/>
      <c r="GHQ599" s="470"/>
      <c r="GHR599" s="470"/>
      <c r="GHS599" s="470"/>
      <c r="GHT599" s="470"/>
      <c r="GHU599" s="470"/>
      <c r="GHV599" s="470"/>
      <c r="GHW599" s="470"/>
      <c r="GHX599" s="470"/>
      <c r="GHY599" s="470"/>
      <c r="GHZ599" s="470"/>
      <c r="GIA599" s="470"/>
      <c r="GIB599" s="470"/>
      <c r="GIC599" s="470"/>
      <c r="GID599" s="470"/>
      <c r="GIE599" s="470"/>
      <c r="GIF599" s="470"/>
      <c r="GIG599" s="470"/>
      <c r="GIH599" s="470"/>
      <c r="GII599" s="470"/>
      <c r="GIJ599" s="470"/>
      <c r="GIK599" s="470"/>
      <c r="GIL599" s="470"/>
      <c r="GIM599" s="470"/>
      <c r="GIN599" s="470"/>
      <c r="GIO599" s="470"/>
      <c r="GIP599" s="470"/>
      <c r="GIQ599" s="470"/>
      <c r="GIR599" s="470"/>
      <c r="GIS599" s="470"/>
      <c r="GIT599" s="470"/>
      <c r="GIU599" s="470"/>
      <c r="GIV599" s="470"/>
      <c r="GIW599" s="470"/>
      <c r="GIX599" s="470"/>
      <c r="GIY599" s="470"/>
      <c r="GIZ599" s="470"/>
      <c r="GJA599" s="470"/>
      <c r="GJB599" s="470"/>
      <c r="GJC599" s="470"/>
      <c r="GJD599" s="470"/>
      <c r="GJE599" s="470"/>
      <c r="GJF599" s="470"/>
      <c r="GJG599" s="470"/>
      <c r="GJH599" s="470"/>
      <c r="GJI599" s="470"/>
      <c r="GJJ599" s="470"/>
      <c r="GJK599" s="470"/>
      <c r="GJL599" s="470"/>
      <c r="GJM599" s="470"/>
      <c r="GJN599" s="470"/>
      <c r="GJO599" s="470"/>
      <c r="GJP599" s="470"/>
      <c r="GJQ599" s="470"/>
      <c r="GJR599" s="470"/>
      <c r="GJS599" s="470"/>
      <c r="GJT599" s="470"/>
      <c r="GJU599" s="470"/>
      <c r="GJV599" s="470"/>
      <c r="GJW599" s="470"/>
      <c r="GJX599" s="470"/>
      <c r="GJY599" s="470"/>
      <c r="GJZ599" s="470"/>
      <c r="GKA599" s="470"/>
      <c r="GKB599" s="470"/>
      <c r="GKC599" s="470"/>
      <c r="GKD599" s="470"/>
      <c r="GKE599" s="470"/>
      <c r="GKF599" s="470"/>
      <c r="GKG599" s="470"/>
      <c r="GKH599" s="470"/>
      <c r="GKI599" s="470"/>
      <c r="GKJ599" s="470"/>
      <c r="GKK599" s="470"/>
      <c r="GKL599" s="470"/>
      <c r="GKM599" s="470"/>
      <c r="GKN599" s="470"/>
      <c r="GKO599" s="470"/>
      <c r="GKP599" s="470"/>
      <c r="GKQ599" s="470"/>
      <c r="GKR599" s="470"/>
      <c r="GKS599" s="470"/>
      <c r="GKT599" s="470"/>
      <c r="GKU599" s="470"/>
      <c r="GKV599" s="470"/>
      <c r="GKW599" s="470"/>
      <c r="GKX599" s="470"/>
      <c r="GKY599" s="470"/>
      <c r="GKZ599" s="470"/>
      <c r="GLA599" s="470"/>
      <c r="GLB599" s="470"/>
      <c r="GLC599" s="470"/>
      <c r="GLD599" s="470"/>
      <c r="GLE599" s="470"/>
      <c r="GLF599" s="470"/>
      <c r="GLG599" s="470"/>
      <c r="GLH599" s="470"/>
      <c r="GLI599" s="470"/>
      <c r="GLJ599" s="470"/>
      <c r="GLK599" s="470"/>
      <c r="GLL599" s="470"/>
      <c r="GLM599" s="470"/>
      <c r="GLN599" s="470"/>
      <c r="GLO599" s="470"/>
      <c r="GLP599" s="470"/>
      <c r="GLQ599" s="470"/>
      <c r="GLR599" s="470"/>
      <c r="GLS599" s="470"/>
      <c r="GLT599" s="470"/>
      <c r="GLU599" s="470"/>
      <c r="GLV599" s="470"/>
      <c r="GLW599" s="470"/>
      <c r="GLX599" s="470"/>
      <c r="GLY599" s="470"/>
      <c r="GLZ599" s="470"/>
      <c r="GMA599" s="470"/>
      <c r="GMB599" s="470"/>
      <c r="GMC599" s="470"/>
      <c r="GMD599" s="470"/>
      <c r="GME599" s="470"/>
      <c r="GMF599" s="470"/>
      <c r="GMG599" s="470"/>
      <c r="GMH599" s="470"/>
      <c r="GMI599" s="470"/>
      <c r="GMJ599" s="470"/>
      <c r="GMK599" s="470"/>
      <c r="GML599" s="470"/>
      <c r="GMM599" s="470"/>
      <c r="GMN599" s="470"/>
      <c r="GMO599" s="470"/>
      <c r="GMP599" s="470"/>
      <c r="GMQ599" s="470"/>
      <c r="GMR599" s="470"/>
      <c r="GMS599" s="470"/>
      <c r="GMT599" s="470"/>
      <c r="GMU599" s="470"/>
      <c r="GMV599" s="470"/>
      <c r="GMW599" s="470"/>
      <c r="GMX599" s="470"/>
      <c r="GMY599" s="470"/>
      <c r="GMZ599" s="470"/>
      <c r="GNA599" s="470"/>
      <c r="GNB599" s="470"/>
      <c r="GNC599" s="470"/>
      <c r="GND599" s="470"/>
      <c r="GNE599" s="470"/>
      <c r="GNF599" s="470"/>
      <c r="GNG599" s="470"/>
      <c r="GNH599" s="470"/>
      <c r="GNI599" s="470"/>
      <c r="GNJ599" s="470"/>
      <c r="GNK599" s="470"/>
      <c r="GNL599" s="470"/>
      <c r="GNM599" s="470"/>
      <c r="GNN599" s="470"/>
      <c r="GNO599" s="470"/>
      <c r="GNP599" s="470"/>
      <c r="GNQ599" s="470"/>
      <c r="GNR599" s="470"/>
      <c r="GNS599" s="470"/>
      <c r="GNT599" s="470"/>
      <c r="GNU599" s="470"/>
      <c r="GNV599" s="470"/>
      <c r="GNW599" s="470"/>
      <c r="GNX599" s="470"/>
      <c r="GNY599" s="470"/>
      <c r="GNZ599" s="470"/>
      <c r="GOA599" s="470"/>
      <c r="GOB599" s="470"/>
      <c r="GOC599" s="470"/>
      <c r="GOD599" s="470"/>
      <c r="GOE599" s="470"/>
      <c r="GOF599" s="470"/>
      <c r="GOG599" s="470"/>
      <c r="GOH599" s="470"/>
      <c r="GOI599" s="470"/>
      <c r="GOJ599" s="470"/>
      <c r="GOK599" s="470"/>
      <c r="GOL599" s="470"/>
      <c r="GOM599" s="470"/>
      <c r="GON599" s="470"/>
      <c r="GOO599" s="470"/>
      <c r="GOP599" s="470"/>
      <c r="GOQ599" s="470"/>
      <c r="GOR599" s="470"/>
      <c r="GOS599" s="470"/>
      <c r="GOT599" s="470"/>
      <c r="GOU599" s="470"/>
      <c r="GOV599" s="470"/>
      <c r="GOW599" s="470"/>
      <c r="GOX599" s="470"/>
      <c r="GOY599" s="470"/>
      <c r="GOZ599" s="470"/>
      <c r="GPA599" s="470"/>
      <c r="GPB599" s="470"/>
      <c r="GPC599" s="470"/>
      <c r="GPD599" s="470"/>
      <c r="GPE599" s="470"/>
      <c r="GPF599" s="470"/>
      <c r="GPG599" s="470"/>
      <c r="GPH599" s="470"/>
      <c r="GPI599" s="470"/>
      <c r="GPJ599" s="470"/>
      <c r="GPK599" s="470"/>
      <c r="GPL599" s="470"/>
      <c r="GPM599" s="470"/>
      <c r="GPN599" s="470"/>
      <c r="GPO599" s="470"/>
      <c r="GPP599" s="470"/>
      <c r="GPQ599" s="470"/>
      <c r="GPR599" s="470"/>
      <c r="GPS599" s="470"/>
      <c r="GPT599" s="470"/>
      <c r="GPU599" s="470"/>
      <c r="GPV599" s="470"/>
      <c r="GPW599" s="470"/>
      <c r="GPX599" s="470"/>
      <c r="GPY599" s="470"/>
      <c r="GPZ599" s="470"/>
      <c r="GQA599" s="470"/>
      <c r="GQB599" s="470"/>
      <c r="GQC599" s="470"/>
      <c r="GQD599" s="470"/>
      <c r="GQE599" s="470"/>
      <c r="GQF599" s="470"/>
      <c r="GQG599" s="470"/>
      <c r="GQH599" s="470"/>
      <c r="GQI599" s="470"/>
      <c r="GQJ599" s="470"/>
      <c r="GQK599" s="470"/>
      <c r="GQL599" s="470"/>
      <c r="GQM599" s="470"/>
      <c r="GQN599" s="470"/>
      <c r="GQO599" s="470"/>
      <c r="GQP599" s="470"/>
      <c r="GQQ599" s="470"/>
      <c r="GQR599" s="470"/>
      <c r="GQS599" s="470"/>
      <c r="GQT599" s="470"/>
      <c r="GQU599" s="470"/>
      <c r="GQV599" s="470"/>
      <c r="GQW599" s="470"/>
      <c r="GQX599" s="470"/>
      <c r="GQY599" s="470"/>
      <c r="GQZ599" s="470"/>
      <c r="GRA599" s="470"/>
      <c r="GRB599" s="470"/>
      <c r="GRC599" s="470"/>
      <c r="GRD599" s="470"/>
      <c r="GRE599" s="470"/>
      <c r="GRF599" s="470"/>
      <c r="GRG599" s="470"/>
      <c r="GRH599" s="470"/>
      <c r="GRI599" s="470"/>
      <c r="GRJ599" s="470"/>
      <c r="GRK599" s="470"/>
      <c r="GRL599" s="470"/>
      <c r="GRM599" s="470"/>
      <c r="GRN599" s="470"/>
      <c r="GRO599" s="470"/>
      <c r="GRP599" s="470"/>
      <c r="GRQ599" s="470"/>
      <c r="GRR599" s="470"/>
      <c r="GRS599" s="470"/>
      <c r="GRT599" s="470"/>
      <c r="GRU599" s="470"/>
      <c r="GRV599" s="470"/>
      <c r="GRW599" s="470"/>
      <c r="GRX599" s="470"/>
      <c r="GRY599" s="470"/>
      <c r="GRZ599" s="470"/>
      <c r="GSA599" s="470"/>
      <c r="GSB599" s="470"/>
      <c r="GSC599" s="470"/>
      <c r="GSD599" s="470"/>
      <c r="GSE599" s="470"/>
      <c r="GSF599" s="470"/>
      <c r="GSG599" s="470"/>
      <c r="GSH599" s="470"/>
      <c r="GSI599" s="470"/>
      <c r="GSJ599" s="470"/>
      <c r="GSK599" s="470"/>
      <c r="GSL599" s="470"/>
      <c r="GSM599" s="470"/>
      <c r="GSN599" s="470"/>
      <c r="GSO599" s="470"/>
      <c r="GSP599" s="470"/>
      <c r="GSQ599" s="470"/>
      <c r="GSR599" s="470"/>
      <c r="GSS599" s="470"/>
      <c r="GST599" s="470"/>
      <c r="GSU599" s="470"/>
      <c r="GSV599" s="470"/>
      <c r="GSW599" s="470"/>
      <c r="GSX599" s="470"/>
      <c r="GSY599" s="470"/>
      <c r="GSZ599" s="470"/>
      <c r="GTA599" s="470"/>
      <c r="GTB599" s="470"/>
      <c r="GTC599" s="470"/>
      <c r="GTD599" s="470"/>
      <c r="GTE599" s="470"/>
      <c r="GTF599" s="470"/>
      <c r="GTG599" s="470"/>
      <c r="GTH599" s="470"/>
      <c r="GTI599" s="470"/>
      <c r="GTJ599" s="470"/>
      <c r="GTK599" s="470"/>
      <c r="GTL599" s="470"/>
      <c r="GTM599" s="470"/>
      <c r="GTN599" s="470"/>
      <c r="GTO599" s="470"/>
      <c r="GTP599" s="470"/>
      <c r="GTQ599" s="470"/>
      <c r="GTR599" s="470"/>
      <c r="GTS599" s="470"/>
      <c r="GTT599" s="470"/>
      <c r="GTU599" s="470"/>
      <c r="GTV599" s="470"/>
      <c r="GTW599" s="470"/>
      <c r="GTX599" s="470"/>
      <c r="GTY599" s="470"/>
      <c r="GTZ599" s="470"/>
      <c r="GUA599" s="470"/>
      <c r="GUB599" s="470"/>
      <c r="GUC599" s="470"/>
      <c r="GUD599" s="470"/>
      <c r="GUE599" s="470"/>
      <c r="GUF599" s="470"/>
      <c r="GUG599" s="470"/>
      <c r="GUH599" s="470"/>
      <c r="GUI599" s="470"/>
      <c r="GUJ599" s="470"/>
      <c r="GUK599" s="470"/>
      <c r="GUL599" s="470"/>
      <c r="GUM599" s="470"/>
      <c r="GUN599" s="470"/>
      <c r="GUO599" s="470"/>
      <c r="GUP599" s="470"/>
      <c r="GUQ599" s="470"/>
      <c r="GUR599" s="470"/>
      <c r="GUS599" s="470"/>
      <c r="GUT599" s="470"/>
      <c r="GUU599" s="470"/>
      <c r="GUV599" s="470"/>
      <c r="GUW599" s="470"/>
      <c r="GUX599" s="470"/>
      <c r="GUY599" s="470"/>
      <c r="GUZ599" s="470"/>
      <c r="GVA599" s="470"/>
      <c r="GVB599" s="470"/>
      <c r="GVC599" s="470"/>
      <c r="GVD599" s="470"/>
      <c r="GVE599" s="470"/>
      <c r="GVF599" s="470"/>
      <c r="GVG599" s="470"/>
      <c r="GVH599" s="470"/>
      <c r="GVI599" s="470"/>
      <c r="GVJ599" s="470"/>
      <c r="GVK599" s="470"/>
      <c r="GVL599" s="470"/>
      <c r="GVM599" s="470"/>
      <c r="GVN599" s="470"/>
      <c r="GVO599" s="470"/>
      <c r="GVP599" s="470"/>
      <c r="GVQ599" s="470"/>
      <c r="GVR599" s="470"/>
      <c r="GVS599" s="470"/>
      <c r="GVT599" s="470"/>
      <c r="GVU599" s="470"/>
      <c r="GVV599" s="470"/>
      <c r="GVW599" s="470"/>
      <c r="GVX599" s="470"/>
      <c r="GVY599" s="470"/>
      <c r="GVZ599" s="470"/>
      <c r="GWA599" s="470"/>
      <c r="GWB599" s="470"/>
      <c r="GWC599" s="470"/>
      <c r="GWD599" s="470"/>
      <c r="GWE599" s="470"/>
      <c r="GWF599" s="470"/>
      <c r="GWG599" s="470"/>
      <c r="GWH599" s="470"/>
      <c r="GWI599" s="470"/>
      <c r="GWJ599" s="470"/>
      <c r="GWK599" s="470"/>
      <c r="GWL599" s="470"/>
      <c r="GWM599" s="470"/>
      <c r="GWN599" s="470"/>
      <c r="GWO599" s="470"/>
      <c r="GWP599" s="470"/>
      <c r="GWQ599" s="470"/>
      <c r="GWR599" s="470"/>
      <c r="GWS599" s="470"/>
      <c r="GWT599" s="470"/>
      <c r="GWU599" s="470"/>
      <c r="GWV599" s="470"/>
      <c r="GWW599" s="470"/>
      <c r="GWX599" s="470"/>
      <c r="GWY599" s="470"/>
      <c r="GWZ599" s="470"/>
      <c r="GXA599" s="470"/>
      <c r="GXB599" s="470"/>
      <c r="GXC599" s="470"/>
      <c r="GXD599" s="470"/>
      <c r="GXE599" s="470"/>
      <c r="GXF599" s="470"/>
      <c r="GXG599" s="470"/>
      <c r="GXH599" s="470"/>
      <c r="GXI599" s="470"/>
      <c r="GXJ599" s="470"/>
      <c r="GXK599" s="470"/>
      <c r="GXL599" s="470"/>
      <c r="GXM599" s="470"/>
      <c r="GXN599" s="470"/>
      <c r="GXO599" s="470"/>
      <c r="GXP599" s="470"/>
      <c r="GXQ599" s="470"/>
      <c r="GXR599" s="470"/>
      <c r="GXS599" s="470"/>
      <c r="GXT599" s="470"/>
      <c r="GXU599" s="470"/>
      <c r="GXV599" s="470"/>
      <c r="GXW599" s="470"/>
      <c r="GXX599" s="470"/>
      <c r="GXY599" s="470"/>
      <c r="GXZ599" s="470"/>
      <c r="GYA599" s="470"/>
      <c r="GYB599" s="470"/>
      <c r="GYC599" s="470"/>
      <c r="GYD599" s="470"/>
      <c r="GYE599" s="470"/>
      <c r="GYF599" s="470"/>
      <c r="GYG599" s="470"/>
      <c r="GYH599" s="470"/>
      <c r="GYI599" s="470"/>
      <c r="GYJ599" s="470"/>
      <c r="GYK599" s="470"/>
      <c r="GYL599" s="470"/>
      <c r="GYM599" s="470"/>
      <c r="GYN599" s="470"/>
      <c r="GYO599" s="470"/>
      <c r="GYP599" s="470"/>
      <c r="GYQ599" s="470"/>
      <c r="GYR599" s="470"/>
      <c r="GYS599" s="470"/>
      <c r="GYT599" s="470"/>
      <c r="GYU599" s="470"/>
      <c r="GYV599" s="470"/>
      <c r="GYW599" s="470"/>
      <c r="GYX599" s="470"/>
      <c r="GYY599" s="470"/>
      <c r="GYZ599" s="470"/>
      <c r="GZA599" s="470"/>
      <c r="GZB599" s="470"/>
      <c r="GZC599" s="470"/>
      <c r="GZD599" s="470"/>
      <c r="GZE599" s="470"/>
      <c r="GZF599" s="470"/>
      <c r="GZG599" s="470"/>
      <c r="GZH599" s="470"/>
      <c r="GZI599" s="470"/>
      <c r="GZJ599" s="470"/>
      <c r="GZK599" s="470"/>
      <c r="GZL599" s="470"/>
      <c r="GZM599" s="470"/>
      <c r="GZN599" s="470"/>
      <c r="GZO599" s="470"/>
      <c r="GZP599" s="470"/>
      <c r="GZQ599" s="470"/>
      <c r="GZR599" s="470"/>
      <c r="GZS599" s="470"/>
      <c r="GZT599" s="470"/>
      <c r="GZU599" s="470"/>
      <c r="GZV599" s="470"/>
      <c r="GZW599" s="470"/>
      <c r="GZX599" s="470"/>
      <c r="GZY599" s="470"/>
      <c r="GZZ599" s="470"/>
      <c r="HAA599" s="470"/>
      <c r="HAB599" s="470"/>
      <c r="HAC599" s="470"/>
      <c r="HAD599" s="470"/>
      <c r="HAE599" s="470"/>
      <c r="HAF599" s="470"/>
      <c r="HAG599" s="470"/>
      <c r="HAH599" s="470"/>
      <c r="HAI599" s="470"/>
      <c r="HAJ599" s="470"/>
      <c r="HAK599" s="470"/>
      <c r="HAL599" s="470"/>
      <c r="HAM599" s="470"/>
      <c r="HAN599" s="470"/>
      <c r="HAO599" s="470"/>
      <c r="HAP599" s="470"/>
      <c r="HAQ599" s="470"/>
      <c r="HAR599" s="470"/>
      <c r="HAS599" s="470"/>
      <c r="HAT599" s="470"/>
      <c r="HAU599" s="470"/>
      <c r="HAV599" s="470"/>
      <c r="HAW599" s="470"/>
      <c r="HAX599" s="470"/>
      <c r="HAY599" s="470"/>
      <c r="HAZ599" s="470"/>
      <c r="HBA599" s="470"/>
      <c r="HBB599" s="470"/>
      <c r="HBC599" s="470"/>
      <c r="HBD599" s="470"/>
      <c r="HBE599" s="470"/>
      <c r="HBF599" s="470"/>
      <c r="HBG599" s="470"/>
      <c r="HBH599" s="470"/>
      <c r="HBI599" s="470"/>
      <c r="HBJ599" s="470"/>
      <c r="HBK599" s="470"/>
      <c r="HBL599" s="470"/>
      <c r="HBM599" s="470"/>
      <c r="HBN599" s="470"/>
      <c r="HBO599" s="470"/>
      <c r="HBP599" s="470"/>
      <c r="HBQ599" s="470"/>
      <c r="HBR599" s="470"/>
      <c r="HBS599" s="470"/>
      <c r="HBT599" s="470"/>
      <c r="HBU599" s="470"/>
      <c r="HBV599" s="470"/>
      <c r="HBW599" s="470"/>
      <c r="HBX599" s="470"/>
      <c r="HBY599" s="470"/>
      <c r="HBZ599" s="470"/>
      <c r="HCA599" s="470"/>
      <c r="HCB599" s="470"/>
      <c r="HCC599" s="470"/>
      <c r="HCD599" s="470"/>
      <c r="HCE599" s="470"/>
      <c r="HCF599" s="470"/>
      <c r="HCG599" s="470"/>
      <c r="HCH599" s="470"/>
      <c r="HCI599" s="470"/>
      <c r="HCJ599" s="470"/>
      <c r="HCK599" s="470"/>
      <c r="HCL599" s="470"/>
      <c r="HCM599" s="470"/>
      <c r="HCN599" s="470"/>
      <c r="HCO599" s="470"/>
      <c r="HCP599" s="470"/>
      <c r="HCQ599" s="470"/>
      <c r="HCR599" s="470"/>
      <c r="HCS599" s="470"/>
      <c r="HCT599" s="470"/>
      <c r="HCU599" s="470"/>
      <c r="HCV599" s="470"/>
      <c r="HCW599" s="470"/>
      <c r="HCX599" s="470"/>
      <c r="HCY599" s="470"/>
      <c r="HCZ599" s="470"/>
      <c r="HDA599" s="470"/>
      <c r="HDB599" s="470"/>
      <c r="HDC599" s="470"/>
      <c r="HDD599" s="470"/>
      <c r="HDE599" s="470"/>
      <c r="HDF599" s="470"/>
      <c r="HDG599" s="470"/>
      <c r="HDH599" s="470"/>
      <c r="HDI599" s="470"/>
      <c r="HDJ599" s="470"/>
      <c r="HDK599" s="470"/>
      <c r="HDL599" s="470"/>
      <c r="HDM599" s="470"/>
      <c r="HDN599" s="470"/>
      <c r="HDO599" s="470"/>
      <c r="HDP599" s="470"/>
      <c r="HDQ599" s="470"/>
      <c r="HDR599" s="470"/>
      <c r="HDS599" s="470"/>
      <c r="HDT599" s="470"/>
      <c r="HDU599" s="470"/>
      <c r="HDV599" s="470"/>
      <c r="HDW599" s="470"/>
      <c r="HDX599" s="470"/>
      <c r="HDY599" s="470"/>
      <c r="HDZ599" s="470"/>
      <c r="HEA599" s="470"/>
      <c r="HEB599" s="470"/>
      <c r="HEC599" s="470"/>
      <c r="HED599" s="470"/>
      <c r="HEE599" s="470"/>
      <c r="HEF599" s="470"/>
      <c r="HEG599" s="470"/>
      <c r="HEH599" s="470"/>
      <c r="HEI599" s="470"/>
      <c r="HEJ599" s="470"/>
      <c r="HEK599" s="470"/>
      <c r="HEL599" s="470"/>
      <c r="HEM599" s="470"/>
      <c r="HEN599" s="470"/>
      <c r="HEO599" s="470"/>
      <c r="HEP599" s="470"/>
      <c r="HEQ599" s="470"/>
      <c r="HER599" s="470"/>
      <c r="HES599" s="470"/>
      <c r="HET599" s="470"/>
      <c r="HEU599" s="470"/>
      <c r="HEV599" s="470"/>
      <c r="HEW599" s="470"/>
      <c r="HEX599" s="470"/>
      <c r="HEY599" s="470"/>
      <c r="HEZ599" s="470"/>
      <c r="HFA599" s="470"/>
      <c r="HFB599" s="470"/>
      <c r="HFC599" s="470"/>
      <c r="HFD599" s="470"/>
      <c r="HFE599" s="470"/>
      <c r="HFF599" s="470"/>
      <c r="HFG599" s="470"/>
      <c r="HFH599" s="470"/>
      <c r="HFI599" s="470"/>
      <c r="HFJ599" s="470"/>
      <c r="HFK599" s="470"/>
      <c r="HFL599" s="470"/>
      <c r="HFM599" s="470"/>
      <c r="HFN599" s="470"/>
      <c r="HFO599" s="470"/>
      <c r="HFP599" s="470"/>
      <c r="HFQ599" s="470"/>
      <c r="HFR599" s="470"/>
      <c r="HFS599" s="470"/>
      <c r="HFT599" s="470"/>
      <c r="HFU599" s="470"/>
      <c r="HFV599" s="470"/>
      <c r="HFW599" s="470"/>
      <c r="HFX599" s="470"/>
      <c r="HFY599" s="470"/>
      <c r="HFZ599" s="470"/>
      <c r="HGA599" s="470"/>
      <c r="HGB599" s="470"/>
      <c r="HGC599" s="470"/>
      <c r="HGD599" s="470"/>
      <c r="HGE599" s="470"/>
      <c r="HGF599" s="470"/>
      <c r="HGG599" s="470"/>
      <c r="HGH599" s="470"/>
      <c r="HGI599" s="470"/>
      <c r="HGJ599" s="470"/>
      <c r="HGK599" s="470"/>
      <c r="HGL599" s="470"/>
      <c r="HGM599" s="470"/>
      <c r="HGN599" s="470"/>
      <c r="HGO599" s="470"/>
      <c r="HGP599" s="470"/>
      <c r="HGQ599" s="470"/>
      <c r="HGR599" s="470"/>
      <c r="HGS599" s="470"/>
      <c r="HGT599" s="470"/>
      <c r="HGU599" s="470"/>
      <c r="HGV599" s="470"/>
      <c r="HGW599" s="470"/>
      <c r="HGX599" s="470"/>
      <c r="HGY599" s="470"/>
      <c r="HGZ599" s="470"/>
      <c r="HHA599" s="470"/>
      <c r="HHB599" s="470"/>
      <c r="HHC599" s="470"/>
      <c r="HHD599" s="470"/>
      <c r="HHE599" s="470"/>
      <c r="HHF599" s="470"/>
      <c r="HHG599" s="470"/>
      <c r="HHH599" s="470"/>
      <c r="HHI599" s="470"/>
      <c r="HHJ599" s="470"/>
      <c r="HHK599" s="470"/>
      <c r="HHL599" s="470"/>
      <c r="HHM599" s="470"/>
      <c r="HHN599" s="470"/>
      <c r="HHO599" s="470"/>
      <c r="HHP599" s="470"/>
      <c r="HHQ599" s="470"/>
      <c r="HHR599" s="470"/>
      <c r="HHS599" s="470"/>
      <c r="HHT599" s="470"/>
      <c r="HHU599" s="470"/>
      <c r="HHV599" s="470"/>
      <c r="HHW599" s="470"/>
      <c r="HHX599" s="470"/>
      <c r="HHY599" s="470"/>
      <c r="HHZ599" s="470"/>
      <c r="HIA599" s="470"/>
      <c r="HIB599" s="470"/>
      <c r="HIC599" s="470"/>
      <c r="HID599" s="470"/>
      <c r="HIE599" s="470"/>
      <c r="HIF599" s="470"/>
      <c r="HIG599" s="470"/>
      <c r="HIH599" s="470"/>
      <c r="HII599" s="470"/>
      <c r="HIJ599" s="470"/>
      <c r="HIK599" s="470"/>
      <c r="HIL599" s="470"/>
      <c r="HIM599" s="470"/>
      <c r="HIN599" s="470"/>
      <c r="HIO599" s="470"/>
      <c r="HIP599" s="470"/>
      <c r="HIQ599" s="470"/>
      <c r="HIR599" s="470"/>
      <c r="HIS599" s="470"/>
      <c r="HIT599" s="470"/>
      <c r="HIU599" s="470"/>
      <c r="HIV599" s="470"/>
      <c r="HIW599" s="470"/>
      <c r="HIX599" s="470"/>
      <c r="HIY599" s="470"/>
      <c r="HIZ599" s="470"/>
      <c r="HJA599" s="470"/>
      <c r="HJB599" s="470"/>
      <c r="HJC599" s="470"/>
      <c r="HJD599" s="470"/>
      <c r="HJE599" s="470"/>
      <c r="HJF599" s="470"/>
      <c r="HJG599" s="470"/>
      <c r="HJH599" s="470"/>
      <c r="HJI599" s="470"/>
      <c r="HJJ599" s="470"/>
      <c r="HJK599" s="470"/>
      <c r="HJL599" s="470"/>
      <c r="HJM599" s="470"/>
      <c r="HJN599" s="470"/>
      <c r="HJO599" s="470"/>
      <c r="HJP599" s="470"/>
      <c r="HJQ599" s="470"/>
      <c r="HJR599" s="470"/>
      <c r="HJS599" s="470"/>
      <c r="HJT599" s="470"/>
      <c r="HJU599" s="470"/>
      <c r="HJV599" s="470"/>
      <c r="HJW599" s="470"/>
      <c r="HJX599" s="470"/>
      <c r="HJY599" s="470"/>
      <c r="HJZ599" s="470"/>
      <c r="HKA599" s="470"/>
      <c r="HKB599" s="470"/>
      <c r="HKC599" s="470"/>
      <c r="HKD599" s="470"/>
      <c r="HKE599" s="470"/>
      <c r="HKF599" s="470"/>
      <c r="HKG599" s="470"/>
      <c r="HKH599" s="470"/>
      <c r="HKI599" s="470"/>
      <c r="HKJ599" s="470"/>
      <c r="HKK599" s="470"/>
      <c r="HKL599" s="470"/>
      <c r="HKM599" s="470"/>
      <c r="HKN599" s="470"/>
      <c r="HKO599" s="470"/>
      <c r="HKP599" s="470"/>
      <c r="HKQ599" s="470"/>
      <c r="HKR599" s="470"/>
      <c r="HKS599" s="470"/>
      <c r="HKT599" s="470"/>
      <c r="HKU599" s="470"/>
      <c r="HKV599" s="470"/>
      <c r="HKW599" s="470"/>
      <c r="HKX599" s="470"/>
      <c r="HKY599" s="470"/>
      <c r="HKZ599" s="470"/>
      <c r="HLA599" s="470"/>
      <c r="HLB599" s="470"/>
      <c r="HLC599" s="470"/>
      <c r="HLD599" s="470"/>
      <c r="HLE599" s="470"/>
      <c r="HLF599" s="470"/>
      <c r="HLG599" s="470"/>
      <c r="HLH599" s="470"/>
      <c r="HLI599" s="470"/>
      <c r="HLJ599" s="470"/>
      <c r="HLK599" s="470"/>
      <c r="HLL599" s="470"/>
      <c r="HLM599" s="470"/>
      <c r="HLN599" s="470"/>
      <c r="HLO599" s="470"/>
      <c r="HLP599" s="470"/>
      <c r="HLQ599" s="470"/>
      <c r="HLR599" s="470"/>
      <c r="HLS599" s="470"/>
      <c r="HLT599" s="470"/>
      <c r="HLU599" s="470"/>
      <c r="HLV599" s="470"/>
      <c r="HLW599" s="470"/>
      <c r="HLX599" s="470"/>
      <c r="HLY599" s="470"/>
      <c r="HLZ599" s="470"/>
      <c r="HMA599" s="470"/>
      <c r="HMB599" s="470"/>
      <c r="HMC599" s="470"/>
      <c r="HMD599" s="470"/>
      <c r="HME599" s="470"/>
      <c r="HMF599" s="470"/>
      <c r="HMG599" s="470"/>
      <c r="HMH599" s="470"/>
      <c r="HMI599" s="470"/>
      <c r="HMJ599" s="470"/>
      <c r="HMK599" s="470"/>
      <c r="HML599" s="470"/>
      <c r="HMM599" s="470"/>
      <c r="HMN599" s="470"/>
      <c r="HMO599" s="470"/>
      <c r="HMP599" s="470"/>
      <c r="HMQ599" s="470"/>
      <c r="HMR599" s="470"/>
      <c r="HMS599" s="470"/>
      <c r="HMT599" s="470"/>
      <c r="HMU599" s="470"/>
      <c r="HMV599" s="470"/>
      <c r="HMW599" s="470"/>
      <c r="HMX599" s="470"/>
      <c r="HMY599" s="470"/>
      <c r="HMZ599" s="470"/>
      <c r="HNA599" s="470"/>
      <c r="HNB599" s="470"/>
      <c r="HNC599" s="470"/>
      <c r="HND599" s="470"/>
      <c r="HNE599" s="470"/>
      <c r="HNF599" s="470"/>
      <c r="HNG599" s="470"/>
      <c r="HNH599" s="470"/>
      <c r="HNI599" s="470"/>
      <c r="HNJ599" s="470"/>
      <c r="HNK599" s="470"/>
      <c r="HNL599" s="470"/>
      <c r="HNM599" s="470"/>
      <c r="HNN599" s="470"/>
      <c r="HNO599" s="470"/>
      <c r="HNP599" s="470"/>
      <c r="HNQ599" s="470"/>
      <c r="HNR599" s="470"/>
      <c r="HNS599" s="470"/>
      <c r="HNT599" s="470"/>
      <c r="HNU599" s="470"/>
      <c r="HNV599" s="470"/>
      <c r="HNW599" s="470"/>
      <c r="HNX599" s="470"/>
      <c r="HNY599" s="470"/>
      <c r="HNZ599" s="470"/>
      <c r="HOA599" s="470"/>
      <c r="HOB599" s="470"/>
      <c r="HOC599" s="470"/>
      <c r="HOD599" s="470"/>
      <c r="HOE599" s="470"/>
      <c r="HOF599" s="470"/>
      <c r="HOG599" s="470"/>
      <c r="HOH599" s="470"/>
      <c r="HOI599" s="470"/>
      <c r="HOJ599" s="470"/>
      <c r="HOK599" s="470"/>
      <c r="HOL599" s="470"/>
      <c r="HOM599" s="470"/>
      <c r="HON599" s="470"/>
      <c r="HOO599" s="470"/>
      <c r="HOP599" s="470"/>
      <c r="HOQ599" s="470"/>
      <c r="HOR599" s="470"/>
      <c r="HOS599" s="470"/>
      <c r="HOT599" s="470"/>
      <c r="HOU599" s="470"/>
      <c r="HOV599" s="470"/>
      <c r="HOW599" s="470"/>
      <c r="HOX599" s="470"/>
      <c r="HOY599" s="470"/>
      <c r="HOZ599" s="470"/>
      <c r="HPA599" s="470"/>
      <c r="HPB599" s="470"/>
      <c r="HPC599" s="470"/>
      <c r="HPD599" s="470"/>
      <c r="HPE599" s="470"/>
      <c r="HPF599" s="470"/>
      <c r="HPG599" s="470"/>
      <c r="HPH599" s="470"/>
      <c r="HPI599" s="470"/>
      <c r="HPJ599" s="470"/>
      <c r="HPK599" s="470"/>
      <c r="HPL599" s="470"/>
      <c r="HPM599" s="470"/>
      <c r="HPN599" s="470"/>
      <c r="HPO599" s="470"/>
      <c r="HPP599" s="470"/>
      <c r="HPQ599" s="470"/>
      <c r="HPR599" s="470"/>
      <c r="HPS599" s="470"/>
      <c r="HPT599" s="470"/>
      <c r="HPU599" s="470"/>
      <c r="HPV599" s="470"/>
      <c r="HPW599" s="470"/>
      <c r="HPX599" s="470"/>
      <c r="HPY599" s="470"/>
      <c r="HPZ599" s="470"/>
      <c r="HQA599" s="470"/>
      <c r="HQB599" s="470"/>
      <c r="HQC599" s="470"/>
      <c r="HQD599" s="470"/>
      <c r="HQE599" s="470"/>
      <c r="HQF599" s="470"/>
      <c r="HQG599" s="470"/>
      <c r="HQH599" s="470"/>
      <c r="HQI599" s="470"/>
      <c r="HQJ599" s="470"/>
      <c r="HQK599" s="470"/>
      <c r="HQL599" s="470"/>
      <c r="HQM599" s="470"/>
      <c r="HQN599" s="470"/>
      <c r="HQO599" s="470"/>
      <c r="HQP599" s="470"/>
      <c r="HQQ599" s="470"/>
      <c r="HQR599" s="470"/>
      <c r="HQS599" s="470"/>
      <c r="HQT599" s="470"/>
      <c r="HQU599" s="470"/>
      <c r="HQV599" s="470"/>
      <c r="HQW599" s="470"/>
      <c r="HQX599" s="470"/>
      <c r="HQY599" s="470"/>
      <c r="HQZ599" s="470"/>
      <c r="HRA599" s="470"/>
      <c r="HRB599" s="470"/>
      <c r="HRC599" s="470"/>
      <c r="HRD599" s="470"/>
      <c r="HRE599" s="470"/>
      <c r="HRF599" s="470"/>
      <c r="HRG599" s="470"/>
      <c r="HRH599" s="470"/>
      <c r="HRI599" s="470"/>
      <c r="HRJ599" s="470"/>
      <c r="HRK599" s="470"/>
      <c r="HRL599" s="470"/>
      <c r="HRM599" s="470"/>
      <c r="HRN599" s="470"/>
      <c r="HRO599" s="470"/>
      <c r="HRP599" s="470"/>
      <c r="HRQ599" s="470"/>
      <c r="HRR599" s="470"/>
      <c r="HRS599" s="470"/>
      <c r="HRT599" s="470"/>
      <c r="HRU599" s="470"/>
      <c r="HRV599" s="470"/>
      <c r="HRW599" s="470"/>
      <c r="HRX599" s="470"/>
      <c r="HRY599" s="470"/>
      <c r="HRZ599" s="470"/>
      <c r="HSA599" s="470"/>
      <c r="HSB599" s="470"/>
      <c r="HSC599" s="470"/>
      <c r="HSD599" s="470"/>
      <c r="HSE599" s="470"/>
      <c r="HSF599" s="470"/>
      <c r="HSG599" s="470"/>
      <c r="HSH599" s="470"/>
      <c r="HSI599" s="470"/>
      <c r="HSJ599" s="470"/>
      <c r="HSK599" s="470"/>
      <c r="HSL599" s="470"/>
      <c r="HSM599" s="470"/>
      <c r="HSN599" s="470"/>
      <c r="HSO599" s="470"/>
      <c r="HSP599" s="470"/>
      <c r="HSQ599" s="470"/>
      <c r="HSR599" s="470"/>
      <c r="HSS599" s="470"/>
      <c r="HST599" s="470"/>
      <c r="HSU599" s="470"/>
      <c r="HSV599" s="470"/>
      <c r="HSW599" s="470"/>
      <c r="HSX599" s="470"/>
      <c r="HSY599" s="470"/>
      <c r="HSZ599" s="470"/>
      <c r="HTA599" s="470"/>
      <c r="HTB599" s="470"/>
      <c r="HTC599" s="470"/>
      <c r="HTD599" s="470"/>
      <c r="HTE599" s="470"/>
      <c r="HTF599" s="470"/>
      <c r="HTG599" s="470"/>
      <c r="HTH599" s="470"/>
      <c r="HTI599" s="470"/>
      <c r="HTJ599" s="470"/>
      <c r="HTK599" s="470"/>
      <c r="HTL599" s="470"/>
      <c r="HTM599" s="470"/>
      <c r="HTN599" s="470"/>
      <c r="HTO599" s="470"/>
      <c r="HTP599" s="470"/>
      <c r="HTQ599" s="470"/>
      <c r="HTR599" s="470"/>
      <c r="HTS599" s="470"/>
      <c r="HTT599" s="470"/>
      <c r="HTU599" s="470"/>
      <c r="HTV599" s="470"/>
      <c r="HTW599" s="470"/>
      <c r="HTX599" s="470"/>
      <c r="HTY599" s="470"/>
      <c r="HTZ599" s="470"/>
      <c r="HUA599" s="470"/>
      <c r="HUB599" s="470"/>
      <c r="HUC599" s="470"/>
      <c r="HUD599" s="470"/>
      <c r="HUE599" s="470"/>
      <c r="HUF599" s="470"/>
      <c r="HUG599" s="470"/>
      <c r="HUH599" s="470"/>
      <c r="HUI599" s="470"/>
      <c r="HUJ599" s="470"/>
      <c r="HUK599" s="470"/>
      <c r="HUL599" s="470"/>
      <c r="HUM599" s="470"/>
      <c r="HUN599" s="470"/>
      <c r="HUO599" s="470"/>
      <c r="HUP599" s="470"/>
      <c r="HUQ599" s="470"/>
      <c r="HUR599" s="470"/>
      <c r="HUS599" s="470"/>
      <c r="HUT599" s="470"/>
      <c r="HUU599" s="470"/>
      <c r="HUV599" s="470"/>
      <c r="HUW599" s="470"/>
      <c r="HUX599" s="470"/>
      <c r="HUY599" s="470"/>
      <c r="HUZ599" s="470"/>
      <c r="HVA599" s="470"/>
      <c r="HVB599" s="470"/>
      <c r="HVC599" s="470"/>
      <c r="HVD599" s="470"/>
      <c r="HVE599" s="470"/>
      <c r="HVF599" s="470"/>
      <c r="HVG599" s="470"/>
      <c r="HVH599" s="470"/>
      <c r="HVI599" s="470"/>
      <c r="HVJ599" s="470"/>
      <c r="HVK599" s="470"/>
      <c r="HVL599" s="470"/>
      <c r="HVM599" s="470"/>
      <c r="HVN599" s="470"/>
      <c r="HVO599" s="470"/>
      <c r="HVP599" s="470"/>
      <c r="HVQ599" s="470"/>
      <c r="HVR599" s="470"/>
      <c r="HVS599" s="470"/>
      <c r="HVT599" s="470"/>
      <c r="HVU599" s="470"/>
      <c r="HVV599" s="470"/>
      <c r="HVW599" s="470"/>
      <c r="HVX599" s="470"/>
      <c r="HVY599" s="470"/>
      <c r="HVZ599" s="470"/>
      <c r="HWA599" s="470"/>
      <c r="HWB599" s="470"/>
      <c r="HWC599" s="470"/>
      <c r="HWD599" s="470"/>
      <c r="HWE599" s="470"/>
      <c r="HWF599" s="470"/>
      <c r="HWG599" s="470"/>
      <c r="HWH599" s="470"/>
      <c r="HWI599" s="470"/>
      <c r="HWJ599" s="470"/>
      <c r="HWK599" s="470"/>
      <c r="HWL599" s="470"/>
      <c r="HWM599" s="470"/>
      <c r="HWN599" s="470"/>
      <c r="HWO599" s="470"/>
      <c r="HWP599" s="470"/>
      <c r="HWQ599" s="470"/>
      <c r="HWR599" s="470"/>
      <c r="HWS599" s="470"/>
      <c r="HWT599" s="470"/>
      <c r="HWU599" s="470"/>
      <c r="HWV599" s="470"/>
      <c r="HWW599" s="470"/>
      <c r="HWX599" s="470"/>
      <c r="HWY599" s="470"/>
      <c r="HWZ599" s="470"/>
      <c r="HXA599" s="470"/>
      <c r="HXB599" s="470"/>
      <c r="HXC599" s="470"/>
      <c r="HXD599" s="470"/>
      <c r="HXE599" s="470"/>
      <c r="HXF599" s="470"/>
      <c r="HXG599" s="470"/>
      <c r="HXH599" s="470"/>
      <c r="HXI599" s="470"/>
      <c r="HXJ599" s="470"/>
      <c r="HXK599" s="470"/>
      <c r="HXL599" s="470"/>
      <c r="HXM599" s="470"/>
      <c r="HXN599" s="470"/>
      <c r="HXO599" s="470"/>
      <c r="HXP599" s="470"/>
      <c r="HXQ599" s="470"/>
      <c r="HXR599" s="470"/>
      <c r="HXS599" s="470"/>
      <c r="HXT599" s="470"/>
      <c r="HXU599" s="470"/>
      <c r="HXV599" s="470"/>
      <c r="HXW599" s="470"/>
      <c r="HXX599" s="470"/>
      <c r="HXY599" s="470"/>
      <c r="HXZ599" s="470"/>
      <c r="HYA599" s="470"/>
      <c r="HYB599" s="470"/>
      <c r="HYC599" s="470"/>
      <c r="HYD599" s="470"/>
      <c r="HYE599" s="470"/>
      <c r="HYF599" s="470"/>
      <c r="HYG599" s="470"/>
      <c r="HYH599" s="470"/>
      <c r="HYI599" s="470"/>
      <c r="HYJ599" s="470"/>
      <c r="HYK599" s="470"/>
      <c r="HYL599" s="470"/>
      <c r="HYM599" s="470"/>
      <c r="HYN599" s="470"/>
      <c r="HYO599" s="470"/>
      <c r="HYP599" s="470"/>
      <c r="HYQ599" s="470"/>
      <c r="HYR599" s="470"/>
      <c r="HYS599" s="470"/>
      <c r="HYT599" s="470"/>
      <c r="HYU599" s="470"/>
      <c r="HYV599" s="470"/>
      <c r="HYW599" s="470"/>
      <c r="HYX599" s="470"/>
      <c r="HYY599" s="470"/>
      <c r="HYZ599" s="470"/>
      <c r="HZA599" s="470"/>
      <c r="HZB599" s="470"/>
      <c r="HZC599" s="470"/>
      <c r="HZD599" s="470"/>
      <c r="HZE599" s="470"/>
      <c r="HZF599" s="470"/>
      <c r="HZG599" s="470"/>
      <c r="HZH599" s="470"/>
      <c r="HZI599" s="470"/>
      <c r="HZJ599" s="470"/>
      <c r="HZK599" s="470"/>
      <c r="HZL599" s="470"/>
      <c r="HZM599" s="470"/>
      <c r="HZN599" s="470"/>
      <c r="HZO599" s="470"/>
      <c r="HZP599" s="470"/>
      <c r="HZQ599" s="470"/>
      <c r="HZR599" s="470"/>
      <c r="HZS599" s="470"/>
      <c r="HZT599" s="470"/>
      <c r="HZU599" s="470"/>
      <c r="HZV599" s="470"/>
      <c r="HZW599" s="470"/>
      <c r="HZX599" s="470"/>
      <c r="HZY599" s="470"/>
      <c r="HZZ599" s="470"/>
      <c r="IAA599" s="470"/>
      <c r="IAB599" s="470"/>
      <c r="IAC599" s="470"/>
      <c r="IAD599" s="470"/>
      <c r="IAE599" s="470"/>
      <c r="IAF599" s="470"/>
      <c r="IAG599" s="470"/>
      <c r="IAH599" s="470"/>
      <c r="IAI599" s="470"/>
      <c r="IAJ599" s="470"/>
      <c r="IAK599" s="470"/>
      <c r="IAL599" s="470"/>
      <c r="IAM599" s="470"/>
      <c r="IAN599" s="470"/>
      <c r="IAO599" s="470"/>
      <c r="IAP599" s="470"/>
      <c r="IAQ599" s="470"/>
      <c r="IAR599" s="470"/>
      <c r="IAS599" s="470"/>
      <c r="IAT599" s="470"/>
      <c r="IAU599" s="470"/>
      <c r="IAV599" s="470"/>
      <c r="IAW599" s="470"/>
      <c r="IAX599" s="470"/>
      <c r="IAY599" s="470"/>
      <c r="IAZ599" s="470"/>
      <c r="IBA599" s="470"/>
      <c r="IBB599" s="470"/>
      <c r="IBC599" s="470"/>
      <c r="IBD599" s="470"/>
      <c r="IBE599" s="470"/>
      <c r="IBF599" s="470"/>
      <c r="IBG599" s="470"/>
      <c r="IBH599" s="470"/>
      <c r="IBI599" s="470"/>
      <c r="IBJ599" s="470"/>
      <c r="IBK599" s="470"/>
      <c r="IBL599" s="470"/>
      <c r="IBM599" s="470"/>
      <c r="IBN599" s="470"/>
      <c r="IBO599" s="470"/>
      <c r="IBP599" s="470"/>
      <c r="IBQ599" s="470"/>
      <c r="IBR599" s="470"/>
      <c r="IBS599" s="470"/>
      <c r="IBT599" s="470"/>
      <c r="IBU599" s="470"/>
      <c r="IBV599" s="470"/>
      <c r="IBW599" s="470"/>
      <c r="IBX599" s="470"/>
      <c r="IBY599" s="470"/>
      <c r="IBZ599" s="470"/>
      <c r="ICA599" s="470"/>
      <c r="ICB599" s="470"/>
      <c r="ICC599" s="470"/>
      <c r="ICD599" s="470"/>
      <c r="ICE599" s="470"/>
      <c r="ICF599" s="470"/>
      <c r="ICG599" s="470"/>
      <c r="ICH599" s="470"/>
      <c r="ICI599" s="470"/>
      <c r="ICJ599" s="470"/>
      <c r="ICK599" s="470"/>
      <c r="ICL599" s="470"/>
      <c r="ICM599" s="470"/>
      <c r="ICN599" s="470"/>
      <c r="ICO599" s="470"/>
      <c r="ICP599" s="470"/>
      <c r="ICQ599" s="470"/>
      <c r="ICR599" s="470"/>
      <c r="ICS599" s="470"/>
      <c r="ICT599" s="470"/>
      <c r="ICU599" s="470"/>
      <c r="ICV599" s="470"/>
      <c r="ICW599" s="470"/>
      <c r="ICX599" s="470"/>
      <c r="ICY599" s="470"/>
      <c r="ICZ599" s="470"/>
      <c r="IDA599" s="470"/>
      <c r="IDB599" s="470"/>
      <c r="IDC599" s="470"/>
      <c r="IDD599" s="470"/>
      <c r="IDE599" s="470"/>
      <c r="IDF599" s="470"/>
      <c r="IDG599" s="470"/>
      <c r="IDH599" s="470"/>
      <c r="IDI599" s="470"/>
      <c r="IDJ599" s="470"/>
      <c r="IDK599" s="470"/>
      <c r="IDL599" s="470"/>
      <c r="IDM599" s="470"/>
      <c r="IDN599" s="470"/>
      <c r="IDO599" s="470"/>
      <c r="IDP599" s="470"/>
      <c r="IDQ599" s="470"/>
      <c r="IDR599" s="470"/>
      <c r="IDS599" s="470"/>
      <c r="IDT599" s="470"/>
      <c r="IDU599" s="470"/>
      <c r="IDV599" s="470"/>
      <c r="IDW599" s="470"/>
      <c r="IDX599" s="470"/>
      <c r="IDY599" s="470"/>
      <c r="IDZ599" s="470"/>
      <c r="IEA599" s="470"/>
      <c r="IEB599" s="470"/>
      <c r="IEC599" s="470"/>
      <c r="IED599" s="470"/>
      <c r="IEE599" s="470"/>
      <c r="IEF599" s="470"/>
      <c r="IEG599" s="470"/>
      <c r="IEH599" s="470"/>
      <c r="IEI599" s="470"/>
      <c r="IEJ599" s="470"/>
      <c r="IEK599" s="470"/>
      <c r="IEL599" s="470"/>
      <c r="IEM599" s="470"/>
      <c r="IEN599" s="470"/>
      <c r="IEO599" s="470"/>
      <c r="IEP599" s="470"/>
      <c r="IEQ599" s="470"/>
      <c r="IER599" s="470"/>
      <c r="IES599" s="470"/>
      <c r="IET599" s="470"/>
      <c r="IEU599" s="470"/>
      <c r="IEV599" s="470"/>
      <c r="IEW599" s="470"/>
      <c r="IEX599" s="470"/>
      <c r="IEY599" s="470"/>
      <c r="IEZ599" s="470"/>
      <c r="IFA599" s="470"/>
      <c r="IFB599" s="470"/>
      <c r="IFC599" s="470"/>
      <c r="IFD599" s="470"/>
      <c r="IFE599" s="470"/>
      <c r="IFF599" s="470"/>
      <c r="IFG599" s="470"/>
      <c r="IFH599" s="470"/>
      <c r="IFI599" s="470"/>
      <c r="IFJ599" s="470"/>
      <c r="IFK599" s="470"/>
      <c r="IFL599" s="470"/>
      <c r="IFM599" s="470"/>
      <c r="IFN599" s="470"/>
      <c r="IFO599" s="470"/>
      <c r="IFP599" s="470"/>
      <c r="IFQ599" s="470"/>
      <c r="IFR599" s="470"/>
      <c r="IFS599" s="470"/>
      <c r="IFT599" s="470"/>
      <c r="IFU599" s="470"/>
      <c r="IFV599" s="470"/>
      <c r="IFW599" s="470"/>
      <c r="IFX599" s="470"/>
      <c r="IFY599" s="470"/>
      <c r="IFZ599" s="470"/>
      <c r="IGA599" s="470"/>
      <c r="IGB599" s="470"/>
      <c r="IGC599" s="470"/>
      <c r="IGD599" s="470"/>
      <c r="IGE599" s="470"/>
      <c r="IGF599" s="470"/>
      <c r="IGG599" s="470"/>
      <c r="IGH599" s="470"/>
      <c r="IGI599" s="470"/>
      <c r="IGJ599" s="470"/>
      <c r="IGK599" s="470"/>
      <c r="IGL599" s="470"/>
      <c r="IGM599" s="470"/>
      <c r="IGN599" s="470"/>
      <c r="IGO599" s="470"/>
      <c r="IGP599" s="470"/>
      <c r="IGQ599" s="470"/>
      <c r="IGR599" s="470"/>
      <c r="IGS599" s="470"/>
      <c r="IGT599" s="470"/>
      <c r="IGU599" s="470"/>
      <c r="IGV599" s="470"/>
      <c r="IGW599" s="470"/>
      <c r="IGX599" s="470"/>
      <c r="IGY599" s="470"/>
      <c r="IGZ599" s="470"/>
      <c r="IHA599" s="470"/>
      <c r="IHB599" s="470"/>
      <c r="IHC599" s="470"/>
      <c r="IHD599" s="470"/>
      <c r="IHE599" s="470"/>
      <c r="IHF599" s="470"/>
      <c r="IHG599" s="470"/>
      <c r="IHH599" s="470"/>
      <c r="IHI599" s="470"/>
      <c r="IHJ599" s="470"/>
      <c r="IHK599" s="470"/>
      <c r="IHL599" s="470"/>
      <c r="IHM599" s="470"/>
      <c r="IHN599" s="470"/>
      <c r="IHO599" s="470"/>
      <c r="IHP599" s="470"/>
      <c r="IHQ599" s="470"/>
      <c r="IHR599" s="470"/>
      <c r="IHS599" s="470"/>
      <c r="IHT599" s="470"/>
      <c r="IHU599" s="470"/>
      <c r="IHV599" s="470"/>
      <c r="IHW599" s="470"/>
      <c r="IHX599" s="470"/>
      <c r="IHY599" s="470"/>
      <c r="IHZ599" s="470"/>
      <c r="IIA599" s="470"/>
      <c r="IIB599" s="470"/>
      <c r="IIC599" s="470"/>
      <c r="IID599" s="470"/>
      <c r="IIE599" s="470"/>
      <c r="IIF599" s="470"/>
      <c r="IIG599" s="470"/>
      <c r="IIH599" s="470"/>
      <c r="III599" s="470"/>
      <c r="IIJ599" s="470"/>
      <c r="IIK599" s="470"/>
      <c r="IIL599" s="470"/>
      <c r="IIM599" s="470"/>
      <c r="IIN599" s="470"/>
      <c r="IIO599" s="470"/>
      <c r="IIP599" s="470"/>
      <c r="IIQ599" s="470"/>
      <c r="IIR599" s="470"/>
      <c r="IIS599" s="470"/>
      <c r="IIT599" s="470"/>
      <c r="IIU599" s="470"/>
      <c r="IIV599" s="470"/>
      <c r="IIW599" s="470"/>
      <c r="IIX599" s="470"/>
      <c r="IIY599" s="470"/>
      <c r="IIZ599" s="470"/>
      <c r="IJA599" s="470"/>
      <c r="IJB599" s="470"/>
      <c r="IJC599" s="470"/>
      <c r="IJD599" s="470"/>
      <c r="IJE599" s="470"/>
      <c r="IJF599" s="470"/>
      <c r="IJG599" s="470"/>
      <c r="IJH599" s="470"/>
      <c r="IJI599" s="470"/>
      <c r="IJJ599" s="470"/>
      <c r="IJK599" s="470"/>
      <c r="IJL599" s="470"/>
      <c r="IJM599" s="470"/>
      <c r="IJN599" s="470"/>
      <c r="IJO599" s="470"/>
      <c r="IJP599" s="470"/>
      <c r="IJQ599" s="470"/>
      <c r="IJR599" s="470"/>
      <c r="IJS599" s="470"/>
      <c r="IJT599" s="470"/>
      <c r="IJU599" s="470"/>
      <c r="IJV599" s="470"/>
      <c r="IJW599" s="470"/>
      <c r="IJX599" s="470"/>
      <c r="IJY599" s="470"/>
      <c r="IJZ599" s="470"/>
      <c r="IKA599" s="470"/>
      <c r="IKB599" s="470"/>
      <c r="IKC599" s="470"/>
      <c r="IKD599" s="470"/>
      <c r="IKE599" s="470"/>
      <c r="IKF599" s="470"/>
      <c r="IKG599" s="470"/>
      <c r="IKH599" s="470"/>
      <c r="IKI599" s="470"/>
      <c r="IKJ599" s="470"/>
      <c r="IKK599" s="470"/>
      <c r="IKL599" s="470"/>
      <c r="IKM599" s="470"/>
      <c r="IKN599" s="470"/>
      <c r="IKO599" s="470"/>
      <c r="IKP599" s="470"/>
      <c r="IKQ599" s="470"/>
      <c r="IKR599" s="470"/>
      <c r="IKS599" s="470"/>
      <c r="IKT599" s="470"/>
      <c r="IKU599" s="470"/>
      <c r="IKV599" s="470"/>
      <c r="IKW599" s="470"/>
      <c r="IKX599" s="470"/>
      <c r="IKY599" s="470"/>
      <c r="IKZ599" s="470"/>
      <c r="ILA599" s="470"/>
      <c r="ILB599" s="470"/>
      <c r="ILC599" s="470"/>
      <c r="ILD599" s="470"/>
      <c r="ILE599" s="470"/>
      <c r="ILF599" s="470"/>
      <c r="ILG599" s="470"/>
      <c r="ILH599" s="470"/>
      <c r="ILI599" s="470"/>
      <c r="ILJ599" s="470"/>
      <c r="ILK599" s="470"/>
      <c r="ILL599" s="470"/>
      <c r="ILM599" s="470"/>
      <c r="ILN599" s="470"/>
      <c r="ILO599" s="470"/>
      <c r="ILP599" s="470"/>
      <c r="ILQ599" s="470"/>
      <c r="ILR599" s="470"/>
      <c r="ILS599" s="470"/>
      <c r="ILT599" s="470"/>
      <c r="ILU599" s="470"/>
      <c r="ILV599" s="470"/>
      <c r="ILW599" s="470"/>
      <c r="ILX599" s="470"/>
      <c r="ILY599" s="470"/>
      <c r="ILZ599" s="470"/>
      <c r="IMA599" s="470"/>
      <c r="IMB599" s="470"/>
      <c r="IMC599" s="470"/>
      <c r="IMD599" s="470"/>
      <c r="IME599" s="470"/>
      <c r="IMF599" s="470"/>
      <c r="IMG599" s="470"/>
      <c r="IMH599" s="470"/>
      <c r="IMI599" s="470"/>
      <c r="IMJ599" s="470"/>
      <c r="IMK599" s="470"/>
      <c r="IML599" s="470"/>
      <c r="IMM599" s="470"/>
      <c r="IMN599" s="470"/>
      <c r="IMO599" s="470"/>
      <c r="IMP599" s="470"/>
      <c r="IMQ599" s="470"/>
      <c r="IMR599" s="470"/>
      <c r="IMS599" s="470"/>
      <c r="IMT599" s="470"/>
      <c r="IMU599" s="470"/>
      <c r="IMV599" s="470"/>
      <c r="IMW599" s="470"/>
      <c r="IMX599" s="470"/>
      <c r="IMY599" s="470"/>
      <c r="IMZ599" s="470"/>
      <c r="INA599" s="470"/>
      <c r="INB599" s="470"/>
      <c r="INC599" s="470"/>
      <c r="IND599" s="470"/>
      <c r="INE599" s="470"/>
      <c r="INF599" s="470"/>
      <c r="ING599" s="470"/>
      <c r="INH599" s="470"/>
      <c r="INI599" s="470"/>
      <c r="INJ599" s="470"/>
      <c r="INK599" s="470"/>
      <c r="INL599" s="470"/>
      <c r="INM599" s="470"/>
      <c r="INN599" s="470"/>
      <c r="INO599" s="470"/>
      <c r="INP599" s="470"/>
      <c r="INQ599" s="470"/>
      <c r="INR599" s="470"/>
      <c r="INS599" s="470"/>
      <c r="INT599" s="470"/>
      <c r="INU599" s="470"/>
      <c r="INV599" s="470"/>
      <c r="INW599" s="470"/>
      <c r="INX599" s="470"/>
      <c r="INY599" s="470"/>
      <c r="INZ599" s="470"/>
      <c r="IOA599" s="470"/>
      <c r="IOB599" s="470"/>
      <c r="IOC599" s="470"/>
      <c r="IOD599" s="470"/>
      <c r="IOE599" s="470"/>
      <c r="IOF599" s="470"/>
      <c r="IOG599" s="470"/>
      <c r="IOH599" s="470"/>
      <c r="IOI599" s="470"/>
      <c r="IOJ599" s="470"/>
      <c r="IOK599" s="470"/>
      <c r="IOL599" s="470"/>
      <c r="IOM599" s="470"/>
      <c r="ION599" s="470"/>
      <c r="IOO599" s="470"/>
      <c r="IOP599" s="470"/>
      <c r="IOQ599" s="470"/>
      <c r="IOR599" s="470"/>
      <c r="IOS599" s="470"/>
      <c r="IOT599" s="470"/>
      <c r="IOU599" s="470"/>
      <c r="IOV599" s="470"/>
      <c r="IOW599" s="470"/>
      <c r="IOX599" s="470"/>
      <c r="IOY599" s="470"/>
      <c r="IOZ599" s="470"/>
      <c r="IPA599" s="470"/>
      <c r="IPB599" s="470"/>
      <c r="IPC599" s="470"/>
      <c r="IPD599" s="470"/>
      <c r="IPE599" s="470"/>
      <c r="IPF599" s="470"/>
      <c r="IPG599" s="470"/>
      <c r="IPH599" s="470"/>
      <c r="IPI599" s="470"/>
      <c r="IPJ599" s="470"/>
      <c r="IPK599" s="470"/>
      <c r="IPL599" s="470"/>
      <c r="IPM599" s="470"/>
      <c r="IPN599" s="470"/>
      <c r="IPO599" s="470"/>
      <c r="IPP599" s="470"/>
      <c r="IPQ599" s="470"/>
      <c r="IPR599" s="470"/>
      <c r="IPS599" s="470"/>
      <c r="IPT599" s="470"/>
      <c r="IPU599" s="470"/>
      <c r="IPV599" s="470"/>
      <c r="IPW599" s="470"/>
      <c r="IPX599" s="470"/>
      <c r="IPY599" s="470"/>
      <c r="IPZ599" s="470"/>
      <c r="IQA599" s="470"/>
      <c r="IQB599" s="470"/>
      <c r="IQC599" s="470"/>
      <c r="IQD599" s="470"/>
      <c r="IQE599" s="470"/>
      <c r="IQF599" s="470"/>
      <c r="IQG599" s="470"/>
      <c r="IQH599" s="470"/>
      <c r="IQI599" s="470"/>
      <c r="IQJ599" s="470"/>
      <c r="IQK599" s="470"/>
      <c r="IQL599" s="470"/>
      <c r="IQM599" s="470"/>
      <c r="IQN599" s="470"/>
      <c r="IQO599" s="470"/>
      <c r="IQP599" s="470"/>
      <c r="IQQ599" s="470"/>
      <c r="IQR599" s="470"/>
      <c r="IQS599" s="470"/>
      <c r="IQT599" s="470"/>
      <c r="IQU599" s="470"/>
      <c r="IQV599" s="470"/>
      <c r="IQW599" s="470"/>
      <c r="IQX599" s="470"/>
      <c r="IQY599" s="470"/>
      <c r="IQZ599" s="470"/>
      <c r="IRA599" s="470"/>
      <c r="IRB599" s="470"/>
      <c r="IRC599" s="470"/>
      <c r="IRD599" s="470"/>
      <c r="IRE599" s="470"/>
      <c r="IRF599" s="470"/>
      <c r="IRG599" s="470"/>
      <c r="IRH599" s="470"/>
      <c r="IRI599" s="470"/>
      <c r="IRJ599" s="470"/>
      <c r="IRK599" s="470"/>
      <c r="IRL599" s="470"/>
      <c r="IRM599" s="470"/>
      <c r="IRN599" s="470"/>
      <c r="IRO599" s="470"/>
      <c r="IRP599" s="470"/>
      <c r="IRQ599" s="470"/>
      <c r="IRR599" s="470"/>
      <c r="IRS599" s="470"/>
      <c r="IRT599" s="470"/>
      <c r="IRU599" s="470"/>
      <c r="IRV599" s="470"/>
      <c r="IRW599" s="470"/>
      <c r="IRX599" s="470"/>
      <c r="IRY599" s="470"/>
      <c r="IRZ599" s="470"/>
      <c r="ISA599" s="470"/>
      <c r="ISB599" s="470"/>
      <c r="ISC599" s="470"/>
      <c r="ISD599" s="470"/>
      <c r="ISE599" s="470"/>
      <c r="ISF599" s="470"/>
      <c r="ISG599" s="470"/>
      <c r="ISH599" s="470"/>
      <c r="ISI599" s="470"/>
      <c r="ISJ599" s="470"/>
      <c r="ISK599" s="470"/>
      <c r="ISL599" s="470"/>
      <c r="ISM599" s="470"/>
      <c r="ISN599" s="470"/>
      <c r="ISO599" s="470"/>
      <c r="ISP599" s="470"/>
      <c r="ISQ599" s="470"/>
      <c r="ISR599" s="470"/>
      <c r="ISS599" s="470"/>
      <c r="IST599" s="470"/>
      <c r="ISU599" s="470"/>
      <c r="ISV599" s="470"/>
      <c r="ISW599" s="470"/>
      <c r="ISX599" s="470"/>
      <c r="ISY599" s="470"/>
      <c r="ISZ599" s="470"/>
      <c r="ITA599" s="470"/>
      <c r="ITB599" s="470"/>
      <c r="ITC599" s="470"/>
      <c r="ITD599" s="470"/>
      <c r="ITE599" s="470"/>
      <c r="ITF599" s="470"/>
      <c r="ITG599" s="470"/>
      <c r="ITH599" s="470"/>
      <c r="ITI599" s="470"/>
      <c r="ITJ599" s="470"/>
      <c r="ITK599" s="470"/>
      <c r="ITL599" s="470"/>
      <c r="ITM599" s="470"/>
      <c r="ITN599" s="470"/>
      <c r="ITO599" s="470"/>
      <c r="ITP599" s="470"/>
      <c r="ITQ599" s="470"/>
      <c r="ITR599" s="470"/>
      <c r="ITS599" s="470"/>
      <c r="ITT599" s="470"/>
      <c r="ITU599" s="470"/>
      <c r="ITV599" s="470"/>
      <c r="ITW599" s="470"/>
      <c r="ITX599" s="470"/>
      <c r="ITY599" s="470"/>
      <c r="ITZ599" s="470"/>
      <c r="IUA599" s="470"/>
      <c r="IUB599" s="470"/>
      <c r="IUC599" s="470"/>
      <c r="IUD599" s="470"/>
      <c r="IUE599" s="470"/>
      <c r="IUF599" s="470"/>
      <c r="IUG599" s="470"/>
      <c r="IUH599" s="470"/>
      <c r="IUI599" s="470"/>
      <c r="IUJ599" s="470"/>
      <c r="IUK599" s="470"/>
      <c r="IUL599" s="470"/>
      <c r="IUM599" s="470"/>
      <c r="IUN599" s="470"/>
      <c r="IUO599" s="470"/>
      <c r="IUP599" s="470"/>
      <c r="IUQ599" s="470"/>
      <c r="IUR599" s="470"/>
      <c r="IUS599" s="470"/>
      <c r="IUT599" s="470"/>
      <c r="IUU599" s="470"/>
      <c r="IUV599" s="470"/>
      <c r="IUW599" s="470"/>
      <c r="IUX599" s="470"/>
      <c r="IUY599" s="470"/>
      <c r="IUZ599" s="470"/>
      <c r="IVA599" s="470"/>
      <c r="IVB599" s="470"/>
      <c r="IVC599" s="470"/>
      <c r="IVD599" s="470"/>
      <c r="IVE599" s="470"/>
      <c r="IVF599" s="470"/>
      <c r="IVG599" s="470"/>
      <c r="IVH599" s="470"/>
      <c r="IVI599" s="470"/>
      <c r="IVJ599" s="470"/>
      <c r="IVK599" s="470"/>
      <c r="IVL599" s="470"/>
      <c r="IVM599" s="470"/>
      <c r="IVN599" s="470"/>
      <c r="IVO599" s="470"/>
      <c r="IVP599" s="470"/>
      <c r="IVQ599" s="470"/>
      <c r="IVR599" s="470"/>
      <c r="IVS599" s="470"/>
      <c r="IVT599" s="470"/>
      <c r="IVU599" s="470"/>
      <c r="IVV599" s="470"/>
      <c r="IVW599" s="470"/>
      <c r="IVX599" s="470"/>
      <c r="IVY599" s="470"/>
      <c r="IVZ599" s="470"/>
      <c r="IWA599" s="470"/>
      <c r="IWB599" s="470"/>
      <c r="IWC599" s="470"/>
      <c r="IWD599" s="470"/>
      <c r="IWE599" s="470"/>
      <c r="IWF599" s="470"/>
      <c r="IWG599" s="470"/>
      <c r="IWH599" s="470"/>
      <c r="IWI599" s="470"/>
      <c r="IWJ599" s="470"/>
      <c r="IWK599" s="470"/>
      <c r="IWL599" s="470"/>
      <c r="IWM599" s="470"/>
      <c r="IWN599" s="470"/>
      <c r="IWO599" s="470"/>
      <c r="IWP599" s="470"/>
      <c r="IWQ599" s="470"/>
      <c r="IWR599" s="470"/>
      <c r="IWS599" s="470"/>
      <c r="IWT599" s="470"/>
      <c r="IWU599" s="470"/>
      <c r="IWV599" s="470"/>
      <c r="IWW599" s="470"/>
      <c r="IWX599" s="470"/>
      <c r="IWY599" s="470"/>
      <c r="IWZ599" s="470"/>
      <c r="IXA599" s="470"/>
      <c r="IXB599" s="470"/>
      <c r="IXC599" s="470"/>
      <c r="IXD599" s="470"/>
      <c r="IXE599" s="470"/>
      <c r="IXF599" s="470"/>
      <c r="IXG599" s="470"/>
      <c r="IXH599" s="470"/>
      <c r="IXI599" s="470"/>
      <c r="IXJ599" s="470"/>
      <c r="IXK599" s="470"/>
      <c r="IXL599" s="470"/>
      <c r="IXM599" s="470"/>
      <c r="IXN599" s="470"/>
      <c r="IXO599" s="470"/>
      <c r="IXP599" s="470"/>
      <c r="IXQ599" s="470"/>
      <c r="IXR599" s="470"/>
      <c r="IXS599" s="470"/>
      <c r="IXT599" s="470"/>
      <c r="IXU599" s="470"/>
      <c r="IXV599" s="470"/>
      <c r="IXW599" s="470"/>
      <c r="IXX599" s="470"/>
      <c r="IXY599" s="470"/>
      <c r="IXZ599" s="470"/>
      <c r="IYA599" s="470"/>
      <c r="IYB599" s="470"/>
      <c r="IYC599" s="470"/>
      <c r="IYD599" s="470"/>
      <c r="IYE599" s="470"/>
      <c r="IYF599" s="470"/>
      <c r="IYG599" s="470"/>
      <c r="IYH599" s="470"/>
      <c r="IYI599" s="470"/>
      <c r="IYJ599" s="470"/>
      <c r="IYK599" s="470"/>
      <c r="IYL599" s="470"/>
      <c r="IYM599" s="470"/>
      <c r="IYN599" s="470"/>
      <c r="IYO599" s="470"/>
      <c r="IYP599" s="470"/>
      <c r="IYQ599" s="470"/>
      <c r="IYR599" s="470"/>
      <c r="IYS599" s="470"/>
      <c r="IYT599" s="470"/>
      <c r="IYU599" s="470"/>
      <c r="IYV599" s="470"/>
      <c r="IYW599" s="470"/>
      <c r="IYX599" s="470"/>
      <c r="IYY599" s="470"/>
      <c r="IYZ599" s="470"/>
      <c r="IZA599" s="470"/>
      <c r="IZB599" s="470"/>
      <c r="IZC599" s="470"/>
      <c r="IZD599" s="470"/>
      <c r="IZE599" s="470"/>
      <c r="IZF599" s="470"/>
      <c r="IZG599" s="470"/>
      <c r="IZH599" s="470"/>
      <c r="IZI599" s="470"/>
      <c r="IZJ599" s="470"/>
      <c r="IZK599" s="470"/>
      <c r="IZL599" s="470"/>
      <c r="IZM599" s="470"/>
      <c r="IZN599" s="470"/>
      <c r="IZO599" s="470"/>
      <c r="IZP599" s="470"/>
      <c r="IZQ599" s="470"/>
      <c r="IZR599" s="470"/>
      <c r="IZS599" s="470"/>
      <c r="IZT599" s="470"/>
      <c r="IZU599" s="470"/>
      <c r="IZV599" s="470"/>
      <c r="IZW599" s="470"/>
      <c r="IZX599" s="470"/>
      <c r="IZY599" s="470"/>
      <c r="IZZ599" s="470"/>
      <c r="JAA599" s="470"/>
      <c r="JAB599" s="470"/>
      <c r="JAC599" s="470"/>
      <c r="JAD599" s="470"/>
      <c r="JAE599" s="470"/>
      <c r="JAF599" s="470"/>
      <c r="JAG599" s="470"/>
      <c r="JAH599" s="470"/>
      <c r="JAI599" s="470"/>
      <c r="JAJ599" s="470"/>
      <c r="JAK599" s="470"/>
      <c r="JAL599" s="470"/>
      <c r="JAM599" s="470"/>
      <c r="JAN599" s="470"/>
      <c r="JAO599" s="470"/>
      <c r="JAP599" s="470"/>
      <c r="JAQ599" s="470"/>
      <c r="JAR599" s="470"/>
      <c r="JAS599" s="470"/>
      <c r="JAT599" s="470"/>
      <c r="JAU599" s="470"/>
      <c r="JAV599" s="470"/>
      <c r="JAW599" s="470"/>
      <c r="JAX599" s="470"/>
      <c r="JAY599" s="470"/>
      <c r="JAZ599" s="470"/>
      <c r="JBA599" s="470"/>
      <c r="JBB599" s="470"/>
      <c r="JBC599" s="470"/>
      <c r="JBD599" s="470"/>
      <c r="JBE599" s="470"/>
      <c r="JBF599" s="470"/>
      <c r="JBG599" s="470"/>
      <c r="JBH599" s="470"/>
      <c r="JBI599" s="470"/>
      <c r="JBJ599" s="470"/>
      <c r="JBK599" s="470"/>
      <c r="JBL599" s="470"/>
      <c r="JBM599" s="470"/>
      <c r="JBN599" s="470"/>
      <c r="JBO599" s="470"/>
      <c r="JBP599" s="470"/>
      <c r="JBQ599" s="470"/>
      <c r="JBR599" s="470"/>
      <c r="JBS599" s="470"/>
      <c r="JBT599" s="470"/>
      <c r="JBU599" s="470"/>
      <c r="JBV599" s="470"/>
      <c r="JBW599" s="470"/>
      <c r="JBX599" s="470"/>
      <c r="JBY599" s="470"/>
      <c r="JBZ599" s="470"/>
      <c r="JCA599" s="470"/>
      <c r="JCB599" s="470"/>
      <c r="JCC599" s="470"/>
      <c r="JCD599" s="470"/>
      <c r="JCE599" s="470"/>
      <c r="JCF599" s="470"/>
      <c r="JCG599" s="470"/>
      <c r="JCH599" s="470"/>
      <c r="JCI599" s="470"/>
      <c r="JCJ599" s="470"/>
      <c r="JCK599" s="470"/>
      <c r="JCL599" s="470"/>
      <c r="JCM599" s="470"/>
      <c r="JCN599" s="470"/>
      <c r="JCO599" s="470"/>
      <c r="JCP599" s="470"/>
      <c r="JCQ599" s="470"/>
      <c r="JCR599" s="470"/>
      <c r="JCS599" s="470"/>
      <c r="JCT599" s="470"/>
      <c r="JCU599" s="470"/>
      <c r="JCV599" s="470"/>
      <c r="JCW599" s="470"/>
      <c r="JCX599" s="470"/>
      <c r="JCY599" s="470"/>
      <c r="JCZ599" s="470"/>
      <c r="JDA599" s="470"/>
      <c r="JDB599" s="470"/>
      <c r="JDC599" s="470"/>
      <c r="JDD599" s="470"/>
      <c r="JDE599" s="470"/>
      <c r="JDF599" s="470"/>
      <c r="JDG599" s="470"/>
      <c r="JDH599" s="470"/>
      <c r="JDI599" s="470"/>
      <c r="JDJ599" s="470"/>
      <c r="JDK599" s="470"/>
      <c r="JDL599" s="470"/>
      <c r="JDM599" s="470"/>
      <c r="JDN599" s="470"/>
      <c r="JDO599" s="470"/>
      <c r="JDP599" s="470"/>
      <c r="JDQ599" s="470"/>
      <c r="JDR599" s="470"/>
      <c r="JDS599" s="470"/>
      <c r="JDT599" s="470"/>
      <c r="JDU599" s="470"/>
      <c r="JDV599" s="470"/>
      <c r="JDW599" s="470"/>
      <c r="JDX599" s="470"/>
      <c r="JDY599" s="470"/>
      <c r="JDZ599" s="470"/>
      <c r="JEA599" s="470"/>
      <c r="JEB599" s="470"/>
      <c r="JEC599" s="470"/>
      <c r="JED599" s="470"/>
      <c r="JEE599" s="470"/>
      <c r="JEF599" s="470"/>
      <c r="JEG599" s="470"/>
      <c r="JEH599" s="470"/>
      <c r="JEI599" s="470"/>
      <c r="JEJ599" s="470"/>
      <c r="JEK599" s="470"/>
      <c r="JEL599" s="470"/>
      <c r="JEM599" s="470"/>
      <c r="JEN599" s="470"/>
      <c r="JEO599" s="470"/>
      <c r="JEP599" s="470"/>
      <c r="JEQ599" s="470"/>
      <c r="JER599" s="470"/>
      <c r="JES599" s="470"/>
      <c r="JET599" s="470"/>
      <c r="JEU599" s="470"/>
      <c r="JEV599" s="470"/>
      <c r="JEW599" s="470"/>
      <c r="JEX599" s="470"/>
      <c r="JEY599" s="470"/>
      <c r="JEZ599" s="470"/>
      <c r="JFA599" s="470"/>
      <c r="JFB599" s="470"/>
      <c r="JFC599" s="470"/>
      <c r="JFD599" s="470"/>
      <c r="JFE599" s="470"/>
      <c r="JFF599" s="470"/>
      <c r="JFG599" s="470"/>
      <c r="JFH599" s="470"/>
      <c r="JFI599" s="470"/>
      <c r="JFJ599" s="470"/>
      <c r="JFK599" s="470"/>
      <c r="JFL599" s="470"/>
      <c r="JFM599" s="470"/>
      <c r="JFN599" s="470"/>
      <c r="JFO599" s="470"/>
      <c r="JFP599" s="470"/>
      <c r="JFQ599" s="470"/>
      <c r="JFR599" s="470"/>
      <c r="JFS599" s="470"/>
      <c r="JFT599" s="470"/>
      <c r="JFU599" s="470"/>
      <c r="JFV599" s="470"/>
      <c r="JFW599" s="470"/>
      <c r="JFX599" s="470"/>
      <c r="JFY599" s="470"/>
      <c r="JFZ599" s="470"/>
      <c r="JGA599" s="470"/>
      <c r="JGB599" s="470"/>
      <c r="JGC599" s="470"/>
      <c r="JGD599" s="470"/>
      <c r="JGE599" s="470"/>
      <c r="JGF599" s="470"/>
      <c r="JGG599" s="470"/>
      <c r="JGH599" s="470"/>
      <c r="JGI599" s="470"/>
      <c r="JGJ599" s="470"/>
      <c r="JGK599" s="470"/>
      <c r="JGL599" s="470"/>
      <c r="JGM599" s="470"/>
      <c r="JGN599" s="470"/>
      <c r="JGO599" s="470"/>
      <c r="JGP599" s="470"/>
      <c r="JGQ599" s="470"/>
      <c r="JGR599" s="470"/>
      <c r="JGS599" s="470"/>
      <c r="JGT599" s="470"/>
      <c r="JGU599" s="470"/>
      <c r="JGV599" s="470"/>
      <c r="JGW599" s="470"/>
      <c r="JGX599" s="470"/>
      <c r="JGY599" s="470"/>
      <c r="JGZ599" s="470"/>
      <c r="JHA599" s="470"/>
      <c r="JHB599" s="470"/>
      <c r="JHC599" s="470"/>
      <c r="JHD599" s="470"/>
      <c r="JHE599" s="470"/>
      <c r="JHF599" s="470"/>
      <c r="JHG599" s="470"/>
      <c r="JHH599" s="470"/>
      <c r="JHI599" s="470"/>
      <c r="JHJ599" s="470"/>
      <c r="JHK599" s="470"/>
      <c r="JHL599" s="470"/>
      <c r="JHM599" s="470"/>
      <c r="JHN599" s="470"/>
      <c r="JHO599" s="470"/>
      <c r="JHP599" s="470"/>
      <c r="JHQ599" s="470"/>
      <c r="JHR599" s="470"/>
      <c r="JHS599" s="470"/>
      <c r="JHT599" s="470"/>
      <c r="JHU599" s="470"/>
      <c r="JHV599" s="470"/>
      <c r="JHW599" s="470"/>
      <c r="JHX599" s="470"/>
      <c r="JHY599" s="470"/>
      <c r="JHZ599" s="470"/>
      <c r="JIA599" s="470"/>
      <c r="JIB599" s="470"/>
      <c r="JIC599" s="470"/>
      <c r="JID599" s="470"/>
      <c r="JIE599" s="470"/>
      <c r="JIF599" s="470"/>
      <c r="JIG599" s="470"/>
      <c r="JIH599" s="470"/>
      <c r="JII599" s="470"/>
      <c r="JIJ599" s="470"/>
      <c r="JIK599" s="470"/>
      <c r="JIL599" s="470"/>
      <c r="JIM599" s="470"/>
      <c r="JIN599" s="470"/>
      <c r="JIO599" s="470"/>
      <c r="JIP599" s="470"/>
      <c r="JIQ599" s="470"/>
      <c r="JIR599" s="470"/>
      <c r="JIS599" s="470"/>
      <c r="JIT599" s="470"/>
      <c r="JIU599" s="470"/>
      <c r="JIV599" s="470"/>
      <c r="JIW599" s="470"/>
      <c r="JIX599" s="470"/>
      <c r="JIY599" s="470"/>
      <c r="JIZ599" s="470"/>
      <c r="JJA599" s="470"/>
      <c r="JJB599" s="470"/>
      <c r="JJC599" s="470"/>
      <c r="JJD599" s="470"/>
      <c r="JJE599" s="470"/>
      <c r="JJF599" s="470"/>
      <c r="JJG599" s="470"/>
      <c r="JJH599" s="470"/>
      <c r="JJI599" s="470"/>
      <c r="JJJ599" s="470"/>
      <c r="JJK599" s="470"/>
      <c r="JJL599" s="470"/>
      <c r="JJM599" s="470"/>
      <c r="JJN599" s="470"/>
      <c r="JJO599" s="470"/>
      <c r="JJP599" s="470"/>
      <c r="JJQ599" s="470"/>
      <c r="JJR599" s="470"/>
      <c r="JJS599" s="470"/>
      <c r="JJT599" s="470"/>
      <c r="JJU599" s="470"/>
      <c r="JJV599" s="470"/>
      <c r="JJW599" s="470"/>
      <c r="JJX599" s="470"/>
      <c r="JJY599" s="470"/>
      <c r="JJZ599" s="470"/>
      <c r="JKA599" s="470"/>
      <c r="JKB599" s="470"/>
      <c r="JKC599" s="470"/>
      <c r="JKD599" s="470"/>
      <c r="JKE599" s="470"/>
      <c r="JKF599" s="470"/>
      <c r="JKG599" s="470"/>
      <c r="JKH599" s="470"/>
      <c r="JKI599" s="470"/>
      <c r="JKJ599" s="470"/>
      <c r="JKK599" s="470"/>
      <c r="JKL599" s="470"/>
      <c r="JKM599" s="470"/>
      <c r="JKN599" s="470"/>
      <c r="JKO599" s="470"/>
      <c r="JKP599" s="470"/>
      <c r="JKQ599" s="470"/>
      <c r="JKR599" s="470"/>
      <c r="JKS599" s="470"/>
      <c r="JKT599" s="470"/>
      <c r="JKU599" s="470"/>
      <c r="JKV599" s="470"/>
      <c r="JKW599" s="470"/>
      <c r="JKX599" s="470"/>
      <c r="JKY599" s="470"/>
      <c r="JKZ599" s="470"/>
      <c r="JLA599" s="470"/>
      <c r="JLB599" s="470"/>
      <c r="JLC599" s="470"/>
      <c r="JLD599" s="470"/>
      <c r="JLE599" s="470"/>
      <c r="JLF599" s="470"/>
      <c r="JLG599" s="470"/>
      <c r="JLH599" s="470"/>
      <c r="JLI599" s="470"/>
      <c r="JLJ599" s="470"/>
      <c r="JLK599" s="470"/>
      <c r="JLL599" s="470"/>
      <c r="JLM599" s="470"/>
      <c r="JLN599" s="470"/>
      <c r="JLO599" s="470"/>
      <c r="JLP599" s="470"/>
      <c r="JLQ599" s="470"/>
      <c r="JLR599" s="470"/>
      <c r="JLS599" s="470"/>
      <c r="JLT599" s="470"/>
      <c r="JLU599" s="470"/>
      <c r="JLV599" s="470"/>
      <c r="JLW599" s="470"/>
      <c r="JLX599" s="470"/>
      <c r="JLY599" s="470"/>
      <c r="JLZ599" s="470"/>
      <c r="JMA599" s="470"/>
      <c r="JMB599" s="470"/>
      <c r="JMC599" s="470"/>
      <c r="JMD599" s="470"/>
      <c r="JME599" s="470"/>
      <c r="JMF599" s="470"/>
      <c r="JMG599" s="470"/>
      <c r="JMH599" s="470"/>
      <c r="JMI599" s="470"/>
      <c r="JMJ599" s="470"/>
      <c r="JMK599" s="470"/>
      <c r="JML599" s="470"/>
      <c r="JMM599" s="470"/>
      <c r="JMN599" s="470"/>
      <c r="JMO599" s="470"/>
      <c r="JMP599" s="470"/>
      <c r="JMQ599" s="470"/>
      <c r="JMR599" s="470"/>
      <c r="JMS599" s="470"/>
      <c r="JMT599" s="470"/>
      <c r="JMU599" s="470"/>
      <c r="JMV599" s="470"/>
      <c r="JMW599" s="470"/>
      <c r="JMX599" s="470"/>
      <c r="JMY599" s="470"/>
      <c r="JMZ599" s="470"/>
      <c r="JNA599" s="470"/>
      <c r="JNB599" s="470"/>
      <c r="JNC599" s="470"/>
      <c r="JND599" s="470"/>
      <c r="JNE599" s="470"/>
      <c r="JNF599" s="470"/>
      <c r="JNG599" s="470"/>
      <c r="JNH599" s="470"/>
      <c r="JNI599" s="470"/>
      <c r="JNJ599" s="470"/>
      <c r="JNK599" s="470"/>
      <c r="JNL599" s="470"/>
      <c r="JNM599" s="470"/>
      <c r="JNN599" s="470"/>
      <c r="JNO599" s="470"/>
      <c r="JNP599" s="470"/>
      <c r="JNQ599" s="470"/>
      <c r="JNR599" s="470"/>
      <c r="JNS599" s="470"/>
      <c r="JNT599" s="470"/>
      <c r="JNU599" s="470"/>
      <c r="JNV599" s="470"/>
      <c r="JNW599" s="470"/>
      <c r="JNX599" s="470"/>
      <c r="JNY599" s="470"/>
      <c r="JNZ599" s="470"/>
      <c r="JOA599" s="470"/>
      <c r="JOB599" s="470"/>
      <c r="JOC599" s="470"/>
      <c r="JOD599" s="470"/>
      <c r="JOE599" s="470"/>
      <c r="JOF599" s="470"/>
      <c r="JOG599" s="470"/>
      <c r="JOH599" s="470"/>
      <c r="JOI599" s="470"/>
      <c r="JOJ599" s="470"/>
      <c r="JOK599" s="470"/>
      <c r="JOL599" s="470"/>
      <c r="JOM599" s="470"/>
      <c r="JON599" s="470"/>
      <c r="JOO599" s="470"/>
      <c r="JOP599" s="470"/>
      <c r="JOQ599" s="470"/>
      <c r="JOR599" s="470"/>
      <c r="JOS599" s="470"/>
      <c r="JOT599" s="470"/>
      <c r="JOU599" s="470"/>
      <c r="JOV599" s="470"/>
      <c r="JOW599" s="470"/>
      <c r="JOX599" s="470"/>
      <c r="JOY599" s="470"/>
      <c r="JOZ599" s="470"/>
      <c r="JPA599" s="470"/>
      <c r="JPB599" s="470"/>
      <c r="JPC599" s="470"/>
      <c r="JPD599" s="470"/>
      <c r="JPE599" s="470"/>
      <c r="JPF599" s="470"/>
      <c r="JPG599" s="470"/>
      <c r="JPH599" s="470"/>
      <c r="JPI599" s="470"/>
      <c r="JPJ599" s="470"/>
      <c r="JPK599" s="470"/>
      <c r="JPL599" s="470"/>
      <c r="JPM599" s="470"/>
      <c r="JPN599" s="470"/>
      <c r="JPO599" s="470"/>
      <c r="JPP599" s="470"/>
      <c r="JPQ599" s="470"/>
      <c r="JPR599" s="470"/>
      <c r="JPS599" s="470"/>
      <c r="JPT599" s="470"/>
      <c r="JPU599" s="470"/>
      <c r="JPV599" s="470"/>
      <c r="JPW599" s="470"/>
      <c r="JPX599" s="470"/>
      <c r="JPY599" s="470"/>
      <c r="JPZ599" s="470"/>
      <c r="JQA599" s="470"/>
      <c r="JQB599" s="470"/>
      <c r="JQC599" s="470"/>
      <c r="JQD599" s="470"/>
      <c r="JQE599" s="470"/>
      <c r="JQF599" s="470"/>
      <c r="JQG599" s="470"/>
      <c r="JQH599" s="470"/>
      <c r="JQI599" s="470"/>
      <c r="JQJ599" s="470"/>
      <c r="JQK599" s="470"/>
      <c r="JQL599" s="470"/>
      <c r="JQM599" s="470"/>
      <c r="JQN599" s="470"/>
      <c r="JQO599" s="470"/>
      <c r="JQP599" s="470"/>
      <c r="JQQ599" s="470"/>
      <c r="JQR599" s="470"/>
      <c r="JQS599" s="470"/>
      <c r="JQT599" s="470"/>
      <c r="JQU599" s="470"/>
      <c r="JQV599" s="470"/>
      <c r="JQW599" s="470"/>
      <c r="JQX599" s="470"/>
      <c r="JQY599" s="470"/>
      <c r="JQZ599" s="470"/>
      <c r="JRA599" s="470"/>
      <c r="JRB599" s="470"/>
      <c r="JRC599" s="470"/>
      <c r="JRD599" s="470"/>
      <c r="JRE599" s="470"/>
      <c r="JRF599" s="470"/>
      <c r="JRG599" s="470"/>
      <c r="JRH599" s="470"/>
      <c r="JRI599" s="470"/>
      <c r="JRJ599" s="470"/>
      <c r="JRK599" s="470"/>
      <c r="JRL599" s="470"/>
      <c r="JRM599" s="470"/>
      <c r="JRN599" s="470"/>
      <c r="JRO599" s="470"/>
      <c r="JRP599" s="470"/>
      <c r="JRQ599" s="470"/>
      <c r="JRR599" s="470"/>
      <c r="JRS599" s="470"/>
      <c r="JRT599" s="470"/>
      <c r="JRU599" s="470"/>
      <c r="JRV599" s="470"/>
      <c r="JRW599" s="470"/>
      <c r="JRX599" s="470"/>
      <c r="JRY599" s="470"/>
      <c r="JRZ599" s="470"/>
      <c r="JSA599" s="470"/>
      <c r="JSB599" s="470"/>
      <c r="JSC599" s="470"/>
      <c r="JSD599" s="470"/>
      <c r="JSE599" s="470"/>
      <c r="JSF599" s="470"/>
      <c r="JSG599" s="470"/>
      <c r="JSH599" s="470"/>
      <c r="JSI599" s="470"/>
      <c r="JSJ599" s="470"/>
      <c r="JSK599" s="470"/>
      <c r="JSL599" s="470"/>
      <c r="JSM599" s="470"/>
      <c r="JSN599" s="470"/>
      <c r="JSO599" s="470"/>
      <c r="JSP599" s="470"/>
      <c r="JSQ599" s="470"/>
      <c r="JSR599" s="470"/>
      <c r="JSS599" s="470"/>
      <c r="JST599" s="470"/>
      <c r="JSU599" s="470"/>
      <c r="JSV599" s="470"/>
      <c r="JSW599" s="470"/>
      <c r="JSX599" s="470"/>
      <c r="JSY599" s="470"/>
      <c r="JSZ599" s="470"/>
      <c r="JTA599" s="470"/>
      <c r="JTB599" s="470"/>
      <c r="JTC599" s="470"/>
      <c r="JTD599" s="470"/>
      <c r="JTE599" s="470"/>
      <c r="JTF599" s="470"/>
      <c r="JTG599" s="470"/>
      <c r="JTH599" s="470"/>
      <c r="JTI599" s="470"/>
      <c r="JTJ599" s="470"/>
      <c r="JTK599" s="470"/>
      <c r="JTL599" s="470"/>
      <c r="JTM599" s="470"/>
      <c r="JTN599" s="470"/>
      <c r="JTO599" s="470"/>
      <c r="JTP599" s="470"/>
      <c r="JTQ599" s="470"/>
      <c r="JTR599" s="470"/>
      <c r="JTS599" s="470"/>
      <c r="JTT599" s="470"/>
      <c r="JTU599" s="470"/>
      <c r="JTV599" s="470"/>
      <c r="JTW599" s="470"/>
      <c r="JTX599" s="470"/>
      <c r="JTY599" s="470"/>
      <c r="JTZ599" s="470"/>
      <c r="JUA599" s="470"/>
      <c r="JUB599" s="470"/>
      <c r="JUC599" s="470"/>
      <c r="JUD599" s="470"/>
      <c r="JUE599" s="470"/>
      <c r="JUF599" s="470"/>
      <c r="JUG599" s="470"/>
      <c r="JUH599" s="470"/>
      <c r="JUI599" s="470"/>
      <c r="JUJ599" s="470"/>
      <c r="JUK599" s="470"/>
      <c r="JUL599" s="470"/>
      <c r="JUM599" s="470"/>
      <c r="JUN599" s="470"/>
      <c r="JUO599" s="470"/>
      <c r="JUP599" s="470"/>
      <c r="JUQ599" s="470"/>
      <c r="JUR599" s="470"/>
      <c r="JUS599" s="470"/>
      <c r="JUT599" s="470"/>
      <c r="JUU599" s="470"/>
      <c r="JUV599" s="470"/>
      <c r="JUW599" s="470"/>
      <c r="JUX599" s="470"/>
      <c r="JUY599" s="470"/>
      <c r="JUZ599" s="470"/>
      <c r="JVA599" s="470"/>
      <c r="JVB599" s="470"/>
      <c r="JVC599" s="470"/>
      <c r="JVD599" s="470"/>
      <c r="JVE599" s="470"/>
      <c r="JVF599" s="470"/>
      <c r="JVG599" s="470"/>
      <c r="JVH599" s="470"/>
      <c r="JVI599" s="470"/>
      <c r="JVJ599" s="470"/>
      <c r="JVK599" s="470"/>
      <c r="JVL599" s="470"/>
      <c r="JVM599" s="470"/>
      <c r="JVN599" s="470"/>
      <c r="JVO599" s="470"/>
      <c r="JVP599" s="470"/>
      <c r="JVQ599" s="470"/>
      <c r="JVR599" s="470"/>
      <c r="JVS599" s="470"/>
      <c r="JVT599" s="470"/>
      <c r="JVU599" s="470"/>
      <c r="JVV599" s="470"/>
      <c r="JVW599" s="470"/>
      <c r="JVX599" s="470"/>
      <c r="JVY599" s="470"/>
      <c r="JVZ599" s="470"/>
      <c r="JWA599" s="470"/>
      <c r="JWB599" s="470"/>
      <c r="JWC599" s="470"/>
      <c r="JWD599" s="470"/>
      <c r="JWE599" s="470"/>
      <c r="JWF599" s="470"/>
      <c r="JWG599" s="470"/>
      <c r="JWH599" s="470"/>
      <c r="JWI599" s="470"/>
      <c r="JWJ599" s="470"/>
      <c r="JWK599" s="470"/>
      <c r="JWL599" s="470"/>
      <c r="JWM599" s="470"/>
      <c r="JWN599" s="470"/>
      <c r="JWO599" s="470"/>
      <c r="JWP599" s="470"/>
      <c r="JWQ599" s="470"/>
      <c r="JWR599" s="470"/>
      <c r="JWS599" s="470"/>
      <c r="JWT599" s="470"/>
      <c r="JWU599" s="470"/>
      <c r="JWV599" s="470"/>
      <c r="JWW599" s="470"/>
      <c r="JWX599" s="470"/>
      <c r="JWY599" s="470"/>
      <c r="JWZ599" s="470"/>
      <c r="JXA599" s="470"/>
      <c r="JXB599" s="470"/>
      <c r="JXC599" s="470"/>
      <c r="JXD599" s="470"/>
      <c r="JXE599" s="470"/>
      <c r="JXF599" s="470"/>
      <c r="JXG599" s="470"/>
      <c r="JXH599" s="470"/>
      <c r="JXI599" s="470"/>
      <c r="JXJ599" s="470"/>
      <c r="JXK599" s="470"/>
      <c r="JXL599" s="470"/>
      <c r="JXM599" s="470"/>
      <c r="JXN599" s="470"/>
      <c r="JXO599" s="470"/>
      <c r="JXP599" s="470"/>
      <c r="JXQ599" s="470"/>
      <c r="JXR599" s="470"/>
      <c r="JXS599" s="470"/>
      <c r="JXT599" s="470"/>
      <c r="JXU599" s="470"/>
      <c r="JXV599" s="470"/>
      <c r="JXW599" s="470"/>
      <c r="JXX599" s="470"/>
      <c r="JXY599" s="470"/>
      <c r="JXZ599" s="470"/>
      <c r="JYA599" s="470"/>
      <c r="JYB599" s="470"/>
      <c r="JYC599" s="470"/>
      <c r="JYD599" s="470"/>
      <c r="JYE599" s="470"/>
      <c r="JYF599" s="470"/>
      <c r="JYG599" s="470"/>
      <c r="JYH599" s="470"/>
      <c r="JYI599" s="470"/>
      <c r="JYJ599" s="470"/>
      <c r="JYK599" s="470"/>
      <c r="JYL599" s="470"/>
      <c r="JYM599" s="470"/>
      <c r="JYN599" s="470"/>
      <c r="JYO599" s="470"/>
      <c r="JYP599" s="470"/>
      <c r="JYQ599" s="470"/>
      <c r="JYR599" s="470"/>
      <c r="JYS599" s="470"/>
      <c r="JYT599" s="470"/>
      <c r="JYU599" s="470"/>
      <c r="JYV599" s="470"/>
      <c r="JYW599" s="470"/>
      <c r="JYX599" s="470"/>
      <c r="JYY599" s="470"/>
      <c r="JYZ599" s="470"/>
      <c r="JZA599" s="470"/>
      <c r="JZB599" s="470"/>
      <c r="JZC599" s="470"/>
      <c r="JZD599" s="470"/>
      <c r="JZE599" s="470"/>
      <c r="JZF599" s="470"/>
      <c r="JZG599" s="470"/>
      <c r="JZH599" s="470"/>
      <c r="JZI599" s="470"/>
      <c r="JZJ599" s="470"/>
      <c r="JZK599" s="470"/>
      <c r="JZL599" s="470"/>
      <c r="JZM599" s="470"/>
      <c r="JZN599" s="470"/>
      <c r="JZO599" s="470"/>
      <c r="JZP599" s="470"/>
      <c r="JZQ599" s="470"/>
      <c r="JZR599" s="470"/>
      <c r="JZS599" s="470"/>
      <c r="JZT599" s="470"/>
      <c r="JZU599" s="470"/>
      <c r="JZV599" s="470"/>
      <c r="JZW599" s="470"/>
      <c r="JZX599" s="470"/>
      <c r="JZY599" s="470"/>
      <c r="JZZ599" s="470"/>
      <c r="KAA599" s="470"/>
      <c r="KAB599" s="470"/>
      <c r="KAC599" s="470"/>
      <c r="KAD599" s="470"/>
      <c r="KAE599" s="470"/>
      <c r="KAF599" s="470"/>
      <c r="KAG599" s="470"/>
      <c r="KAH599" s="470"/>
      <c r="KAI599" s="470"/>
      <c r="KAJ599" s="470"/>
      <c r="KAK599" s="470"/>
      <c r="KAL599" s="470"/>
      <c r="KAM599" s="470"/>
      <c r="KAN599" s="470"/>
      <c r="KAO599" s="470"/>
      <c r="KAP599" s="470"/>
      <c r="KAQ599" s="470"/>
      <c r="KAR599" s="470"/>
      <c r="KAS599" s="470"/>
      <c r="KAT599" s="470"/>
      <c r="KAU599" s="470"/>
      <c r="KAV599" s="470"/>
      <c r="KAW599" s="470"/>
      <c r="KAX599" s="470"/>
      <c r="KAY599" s="470"/>
      <c r="KAZ599" s="470"/>
      <c r="KBA599" s="470"/>
      <c r="KBB599" s="470"/>
      <c r="KBC599" s="470"/>
      <c r="KBD599" s="470"/>
      <c r="KBE599" s="470"/>
      <c r="KBF599" s="470"/>
      <c r="KBG599" s="470"/>
      <c r="KBH599" s="470"/>
      <c r="KBI599" s="470"/>
      <c r="KBJ599" s="470"/>
      <c r="KBK599" s="470"/>
      <c r="KBL599" s="470"/>
      <c r="KBM599" s="470"/>
      <c r="KBN599" s="470"/>
      <c r="KBO599" s="470"/>
      <c r="KBP599" s="470"/>
      <c r="KBQ599" s="470"/>
      <c r="KBR599" s="470"/>
      <c r="KBS599" s="470"/>
      <c r="KBT599" s="470"/>
      <c r="KBU599" s="470"/>
      <c r="KBV599" s="470"/>
      <c r="KBW599" s="470"/>
      <c r="KBX599" s="470"/>
      <c r="KBY599" s="470"/>
      <c r="KBZ599" s="470"/>
      <c r="KCA599" s="470"/>
      <c r="KCB599" s="470"/>
      <c r="KCC599" s="470"/>
      <c r="KCD599" s="470"/>
      <c r="KCE599" s="470"/>
      <c r="KCF599" s="470"/>
      <c r="KCG599" s="470"/>
      <c r="KCH599" s="470"/>
      <c r="KCI599" s="470"/>
      <c r="KCJ599" s="470"/>
      <c r="KCK599" s="470"/>
      <c r="KCL599" s="470"/>
      <c r="KCM599" s="470"/>
      <c r="KCN599" s="470"/>
      <c r="KCO599" s="470"/>
      <c r="KCP599" s="470"/>
      <c r="KCQ599" s="470"/>
      <c r="KCR599" s="470"/>
      <c r="KCS599" s="470"/>
      <c r="KCT599" s="470"/>
      <c r="KCU599" s="470"/>
      <c r="KCV599" s="470"/>
      <c r="KCW599" s="470"/>
      <c r="KCX599" s="470"/>
      <c r="KCY599" s="470"/>
      <c r="KCZ599" s="470"/>
      <c r="KDA599" s="470"/>
      <c r="KDB599" s="470"/>
      <c r="KDC599" s="470"/>
      <c r="KDD599" s="470"/>
      <c r="KDE599" s="470"/>
      <c r="KDF599" s="470"/>
      <c r="KDG599" s="470"/>
      <c r="KDH599" s="470"/>
      <c r="KDI599" s="470"/>
      <c r="KDJ599" s="470"/>
      <c r="KDK599" s="470"/>
      <c r="KDL599" s="470"/>
      <c r="KDM599" s="470"/>
      <c r="KDN599" s="470"/>
      <c r="KDO599" s="470"/>
      <c r="KDP599" s="470"/>
      <c r="KDQ599" s="470"/>
      <c r="KDR599" s="470"/>
      <c r="KDS599" s="470"/>
      <c r="KDT599" s="470"/>
      <c r="KDU599" s="470"/>
      <c r="KDV599" s="470"/>
      <c r="KDW599" s="470"/>
      <c r="KDX599" s="470"/>
      <c r="KDY599" s="470"/>
      <c r="KDZ599" s="470"/>
      <c r="KEA599" s="470"/>
      <c r="KEB599" s="470"/>
      <c r="KEC599" s="470"/>
      <c r="KED599" s="470"/>
      <c r="KEE599" s="470"/>
      <c r="KEF599" s="470"/>
      <c r="KEG599" s="470"/>
      <c r="KEH599" s="470"/>
      <c r="KEI599" s="470"/>
      <c r="KEJ599" s="470"/>
      <c r="KEK599" s="470"/>
      <c r="KEL599" s="470"/>
      <c r="KEM599" s="470"/>
      <c r="KEN599" s="470"/>
      <c r="KEO599" s="470"/>
      <c r="KEP599" s="470"/>
      <c r="KEQ599" s="470"/>
      <c r="KER599" s="470"/>
      <c r="KES599" s="470"/>
      <c r="KET599" s="470"/>
      <c r="KEU599" s="470"/>
      <c r="KEV599" s="470"/>
      <c r="KEW599" s="470"/>
      <c r="KEX599" s="470"/>
      <c r="KEY599" s="470"/>
      <c r="KEZ599" s="470"/>
      <c r="KFA599" s="470"/>
      <c r="KFB599" s="470"/>
      <c r="KFC599" s="470"/>
      <c r="KFD599" s="470"/>
      <c r="KFE599" s="470"/>
      <c r="KFF599" s="470"/>
      <c r="KFG599" s="470"/>
      <c r="KFH599" s="470"/>
      <c r="KFI599" s="470"/>
      <c r="KFJ599" s="470"/>
      <c r="KFK599" s="470"/>
      <c r="KFL599" s="470"/>
      <c r="KFM599" s="470"/>
      <c r="KFN599" s="470"/>
      <c r="KFO599" s="470"/>
      <c r="KFP599" s="470"/>
      <c r="KFQ599" s="470"/>
      <c r="KFR599" s="470"/>
      <c r="KFS599" s="470"/>
      <c r="KFT599" s="470"/>
      <c r="KFU599" s="470"/>
      <c r="KFV599" s="470"/>
      <c r="KFW599" s="470"/>
      <c r="KFX599" s="470"/>
      <c r="KFY599" s="470"/>
      <c r="KFZ599" s="470"/>
      <c r="KGA599" s="470"/>
      <c r="KGB599" s="470"/>
      <c r="KGC599" s="470"/>
      <c r="KGD599" s="470"/>
      <c r="KGE599" s="470"/>
      <c r="KGF599" s="470"/>
      <c r="KGG599" s="470"/>
      <c r="KGH599" s="470"/>
      <c r="KGI599" s="470"/>
      <c r="KGJ599" s="470"/>
      <c r="KGK599" s="470"/>
      <c r="KGL599" s="470"/>
      <c r="KGM599" s="470"/>
      <c r="KGN599" s="470"/>
      <c r="KGO599" s="470"/>
      <c r="KGP599" s="470"/>
      <c r="KGQ599" s="470"/>
      <c r="KGR599" s="470"/>
      <c r="KGS599" s="470"/>
      <c r="KGT599" s="470"/>
      <c r="KGU599" s="470"/>
      <c r="KGV599" s="470"/>
      <c r="KGW599" s="470"/>
      <c r="KGX599" s="470"/>
      <c r="KGY599" s="470"/>
      <c r="KGZ599" s="470"/>
      <c r="KHA599" s="470"/>
      <c r="KHB599" s="470"/>
      <c r="KHC599" s="470"/>
      <c r="KHD599" s="470"/>
      <c r="KHE599" s="470"/>
      <c r="KHF599" s="470"/>
      <c r="KHG599" s="470"/>
      <c r="KHH599" s="470"/>
      <c r="KHI599" s="470"/>
      <c r="KHJ599" s="470"/>
      <c r="KHK599" s="470"/>
      <c r="KHL599" s="470"/>
      <c r="KHM599" s="470"/>
      <c r="KHN599" s="470"/>
      <c r="KHO599" s="470"/>
      <c r="KHP599" s="470"/>
      <c r="KHQ599" s="470"/>
      <c r="KHR599" s="470"/>
      <c r="KHS599" s="470"/>
      <c r="KHT599" s="470"/>
      <c r="KHU599" s="470"/>
      <c r="KHV599" s="470"/>
      <c r="KHW599" s="470"/>
      <c r="KHX599" s="470"/>
      <c r="KHY599" s="470"/>
      <c r="KHZ599" s="470"/>
      <c r="KIA599" s="470"/>
      <c r="KIB599" s="470"/>
      <c r="KIC599" s="470"/>
      <c r="KID599" s="470"/>
      <c r="KIE599" s="470"/>
      <c r="KIF599" s="470"/>
      <c r="KIG599" s="470"/>
      <c r="KIH599" s="470"/>
      <c r="KII599" s="470"/>
      <c r="KIJ599" s="470"/>
      <c r="KIK599" s="470"/>
      <c r="KIL599" s="470"/>
      <c r="KIM599" s="470"/>
      <c r="KIN599" s="470"/>
      <c r="KIO599" s="470"/>
      <c r="KIP599" s="470"/>
      <c r="KIQ599" s="470"/>
      <c r="KIR599" s="470"/>
      <c r="KIS599" s="470"/>
      <c r="KIT599" s="470"/>
      <c r="KIU599" s="470"/>
      <c r="KIV599" s="470"/>
      <c r="KIW599" s="470"/>
      <c r="KIX599" s="470"/>
      <c r="KIY599" s="470"/>
      <c r="KIZ599" s="470"/>
      <c r="KJA599" s="470"/>
      <c r="KJB599" s="470"/>
      <c r="KJC599" s="470"/>
      <c r="KJD599" s="470"/>
      <c r="KJE599" s="470"/>
      <c r="KJF599" s="470"/>
      <c r="KJG599" s="470"/>
      <c r="KJH599" s="470"/>
      <c r="KJI599" s="470"/>
      <c r="KJJ599" s="470"/>
      <c r="KJK599" s="470"/>
      <c r="KJL599" s="470"/>
      <c r="KJM599" s="470"/>
      <c r="KJN599" s="470"/>
      <c r="KJO599" s="470"/>
      <c r="KJP599" s="470"/>
      <c r="KJQ599" s="470"/>
      <c r="KJR599" s="470"/>
      <c r="KJS599" s="470"/>
      <c r="KJT599" s="470"/>
      <c r="KJU599" s="470"/>
      <c r="KJV599" s="470"/>
      <c r="KJW599" s="470"/>
      <c r="KJX599" s="470"/>
      <c r="KJY599" s="470"/>
      <c r="KJZ599" s="470"/>
      <c r="KKA599" s="470"/>
      <c r="KKB599" s="470"/>
      <c r="KKC599" s="470"/>
      <c r="KKD599" s="470"/>
      <c r="KKE599" s="470"/>
      <c r="KKF599" s="470"/>
      <c r="KKG599" s="470"/>
      <c r="KKH599" s="470"/>
      <c r="KKI599" s="470"/>
      <c r="KKJ599" s="470"/>
      <c r="KKK599" s="470"/>
      <c r="KKL599" s="470"/>
      <c r="KKM599" s="470"/>
      <c r="KKN599" s="470"/>
      <c r="KKO599" s="470"/>
      <c r="KKP599" s="470"/>
      <c r="KKQ599" s="470"/>
      <c r="KKR599" s="470"/>
      <c r="KKS599" s="470"/>
      <c r="KKT599" s="470"/>
      <c r="KKU599" s="470"/>
      <c r="KKV599" s="470"/>
      <c r="KKW599" s="470"/>
      <c r="KKX599" s="470"/>
      <c r="KKY599" s="470"/>
      <c r="KKZ599" s="470"/>
      <c r="KLA599" s="470"/>
      <c r="KLB599" s="470"/>
      <c r="KLC599" s="470"/>
      <c r="KLD599" s="470"/>
      <c r="KLE599" s="470"/>
      <c r="KLF599" s="470"/>
      <c r="KLG599" s="470"/>
      <c r="KLH599" s="470"/>
      <c r="KLI599" s="470"/>
      <c r="KLJ599" s="470"/>
      <c r="KLK599" s="470"/>
      <c r="KLL599" s="470"/>
      <c r="KLM599" s="470"/>
      <c r="KLN599" s="470"/>
      <c r="KLO599" s="470"/>
      <c r="KLP599" s="470"/>
      <c r="KLQ599" s="470"/>
      <c r="KLR599" s="470"/>
      <c r="KLS599" s="470"/>
      <c r="KLT599" s="470"/>
      <c r="KLU599" s="470"/>
      <c r="KLV599" s="470"/>
      <c r="KLW599" s="470"/>
      <c r="KLX599" s="470"/>
      <c r="KLY599" s="470"/>
      <c r="KLZ599" s="470"/>
      <c r="KMA599" s="470"/>
      <c r="KMB599" s="470"/>
      <c r="KMC599" s="470"/>
      <c r="KMD599" s="470"/>
      <c r="KME599" s="470"/>
      <c r="KMF599" s="470"/>
      <c r="KMG599" s="470"/>
      <c r="KMH599" s="470"/>
      <c r="KMI599" s="470"/>
      <c r="KMJ599" s="470"/>
      <c r="KMK599" s="470"/>
      <c r="KML599" s="470"/>
      <c r="KMM599" s="470"/>
      <c r="KMN599" s="470"/>
      <c r="KMO599" s="470"/>
      <c r="KMP599" s="470"/>
      <c r="KMQ599" s="470"/>
      <c r="KMR599" s="470"/>
      <c r="KMS599" s="470"/>
      <c r="KMT599" s="470"/>
      <c r="KMU599" s="470"/>
      <c r="KMV599" s="470"/>
      <c r="KMW599" s="470"/>
      <c r="KMX599" s="470"/>
      <c r="KMY599" s="470"/>
      <c r="KMZ599" s="470"/>
      <c r="KNA599" s="470"/>
      <c r="KNB599" s="470"/>
      <c r="KNC599" s="470"/>
      <c r="KND599" s="470"/>
      <c r="KNE599" s="470"/>
      <c r="KNF599" s="470"/>
      <c r="KNG599" s="470"/>
      <c r="KNH599" s="470"/>
      <c r="KNI599" s="470"/>
      <c r="KNJ599" s="470"/>
      <c r="KNK599" s="470"/>
      <c r="KNL599" s="470"/>
      <c r="KNM599" s="470"/>
      <c r="KNN599" s="470"/>
      <c r="KNO599" s="470"/>
      <c r="KNP599" s="470"/>
      <c r="KNQ599" s="470"/>
      <c r="KNR599" s="470"/>
      <c r="KNS599" s="470"/>
      <c r="KNT599" s="470"/>
      <c r="KNU599" s="470"/>
      <c r="KNV599" s="470"/>
      <c r="KNW599" s="470"/>
      <c r="KNX599" s="470"/>
      <c r="KNY599" s="470"/>
      <c r="KNZ599" s="470"/>
      <c r="KOA599" s="470"/>
      <c r="KOB599" s="470"/>
      <c r="KOC599" s="470"/>
      <c r="KOD599" s="470"/>
      <c r="KOE599" s="470"/>
      <c r="KOF599" s="470"/>
      <c r="KOG599" s="470"/>
      <c r="KOH599" s="470"/>
      <c r="KOI599" s="470"/>
      <c r="KOJ599" s="470"/>
      <c r="KOK599" s="470"/>
      <c r="KOL599" s="470"/>
      <c r="KOM599" s="470"/>
      <c r="KON599" s="470"/>
      <c r="KOO599" s="470"/>
      <c r="KOP599" s="470"/>
      <c r="KOQ599" s="470"/>
      <c r="KOR599" s="470"/>
      <c r="KOS599" s="470"/>
      <c r="KOT599" s="470"/>
      <c r="KOU599" s="470"/>
      <c r="KOV599" s="470"/>
      <c r="KOW599" s="470"/>
      <c r="KOX599" s="470"/>
      <c r="KOY599" s="470"/>
      <c r="KOZ599" s="470"/>
      <c r="KPA599" s="470"/>
      <c r="KPB599" s="470"/>
      <c r="KPC599" s="470"/>
      <c r="KPD599" s="470"/>
      <c r="KPE599" s="470"/>
      <c r="KPF599" s="470"/>
      <c r="KPG599" s="470"/>
      <c r="KPH599" s="470"/>
      <c r="KPI599" s="470"/>
      <c r="KPJ599" s="470"/>
      <c r="KPK599" s="470"/>
      <c r="KPL599" s="470"/>
      <c r="KPM599" s="470"/>
      <c r="KPN599" s="470"/>
      <c r="KPO599" s="470"/>
      <c r="KPP599" s="470"/>
      <c r="KPQ599" s="470"/>
      <c r="KPR599" s="470"/>
      <c r="KPS599" s="470"/>
      <c r="KPT599" s="470"/>
      <c r="KPU599" s="470"/>
      <c r="KPV599" s="470"/>
      <c r="KPW599" s="470"/>
      <c r="KPX599" s="470"/>
      <c r="KPY599" s="470"/>
      <c r="KPZ599" s="470"/>
      <c r="KQA599" s="470"/>
      <c r="KQB599" s="470"/>
      <c r="KQC599" s="470"/>
      <c r="KQD599" s="470"/>
      <c r="KQE599" s="470"/>
      <c r="KQF599" s="470"/>
      <c r="KQG599" s="470"/>
      <c r="KQH599" s="470"/>
      <c r="KQI599" s="470"/>
      <c r="KQJ599" s="470"/>
      <c r="KQK599" s="470"/>
      <c r="KQL599" s="470"/>
      <c r="KQM599" s="470"/>
      <c r="KQN599" s="470"/>
      <c r="KQO599" s="470"/>
      <c r="KQP599" s="470"/>
      <c r="KQQ599" s="470"/>
      <c r="KQR599" s="470"/>
      <c r="KQS599" s="470"/>
      <c r="KQT599" s="470"/>
      <c r="KQU599" s="470"/>
      <c r="KQV599" s="470"/>
      <c r="KQW599" s="470"/>
      <c r="KQX599" s="470"/>
      <c r="KQY599" s="470"/>
      <c r="KQZ599" s="470"/>
      <c r="KRA599" s="470"/>
      <c r="KRB599" s="470"/>
      <c r="KRC599" s="470"/>
      <c r="KRD599" s="470"/>
      <c r="KRE599" s="470"/>
      <c r="KRF599" s="470"/>
      <c r="KRG599" s="470"/>
      <c r="KRH599" s="470"/>
      <c r="KRI599" s="470"/>
      <c r="KRJ599" s="470"/>
      <c r="KRK599" s="470"/>
      <c r="KRL599" s="470"/>
      <c r="KRM599" s="470"/>
      <c r="KRN599" s="470"/>
      <c r="KRO599" s="470"/>
      <c r="KRP599" s="470"/>
      <c r="KRQ599" s="470"/>
      <c r="KRR599" s="470"/>
      <c r="KRS599" s="470"/>
      <c r="KRT599" s="470"/>
      <c r="KRU599" s="470"/>
      <c r="KRV599" s="470"/>
      <c r="KRW599" s="470"/>
      <c r="KRX599" s="470"/>
      <c r="KRY599" s="470"/>
      <c r="KRZ599" s="470"/>
      <c r="KSA599" s="470"/>
      <c r="KSB599" s="470"/>
      <c r="KSC599" s="470"/>
      <c r="KSD599" s="470"/>
      <c r="KSE599" s="470"/>
      <c r="KSF599" s="470"/>
      <c r="KSG599" s="470"/>
      <c r="KSH599" s="470"/>
      <c r="KSI599" s="470"/>
      <c r="KSJ599" s="470"/>
      <c r="KSK599" s="470"/>
      <c r="KSL599" s="470"/>
      <c r="KSM599" s="470"/>
      <c r="KSN599" s="470"/>
      <c r="KSO599" s="470"/>
      <c r="KSP599" s="470"/>
      <c r="KSQ599" s="470"/>
      <c r="KSR599" s="470"/>
      <c r="KSS599" s="470"/>
      <c r="KST599" s="470"/>
      <c r="KSU599" s="470"/>
      <c r="KSV599" s="470"/>
      <c r="KSW599" s="470"/>
      <c r="KSX599" s="470"/>
      <c r="KSY599" s="470"/>
      <c r="KSZ599" s="470"/>
      <c r="KTA599" s="470"/>
      <c r="KTB599" s="470"/>
      <c r="KTC599" s="470"/>
      <c r="KTD599" s="470"/>
      <c r="KTE599" s="470"/>
      <c r="KTF599" s="470"/>
      <c r="KTG599" s="470"/>
      <c r="KTH599" s="470"/>
      <c r="KTI599" s="470"/>
      <c r="KTJ599" s="470"/>
      <c r="KTK599" s="470"/>
      <c r="KTL599" s="470"/>
      <c r="KTM599" s="470"/>
      <c r="KTN599" s="470"/>
      <c r="KTO599" s="470"/>
      <c r="KTP599" s="470"/>
      <c r="KTQ599" s="470"/>
      <c r="KTR599" s="470"/>
      <c r="KTS599" s="470"/>
      <c r="KTT599" s="470"/>
      <c r="KTU599" s="470"/>
      <c r="KTV599" s="470"/>
      <c r="KTW599" s="470"/>
      <c r="KTX599" s="470"/>
      <c r="KTY599" s="470"/>
      <c r="KTZ599" s="470"/>
      <c r="KUA599" s="470"/>
      <c r="KUB599" s="470"/>
      <c r="KUC599" s="470"/>
      <c r="KUD599" s="470"/>
      <c r="KUE599" s="470"/>
      <c r="KUF599" s="470"/>
      <c r="KUG599" s="470"/>
      <c r="KUH599" s="470"/>
      <c r="KUI599" s="470"/>
      <c r="KUJ599" s="470"/>
      <c r="KUK599" s="470"/>
      <c r="KUL599" s="470"/>
      <c r="KUM599" s="470"/>
      <c r="KUN599" s="470"/>
      <c r="KUO599" s="470"/>
      <c r="KUP599" s="470"/>
      <c r="KUQ599" s="470"/>
      <c r="KUR599" s="470"/>
      <c r="KUS599" s="470"/>
      <c r="KUT599" s="470"/>
      <c r="KUU599" s="470"/>
      <c r="KUV599" s="470"/>
      <c r="KUW599" s="470"/>
      <c r="KUX599" s="470"/>
      <c r="KUY599" s="470"/>
      <c r="KUZ599" s="470"/>
      <c r="KVA599" s="470"/>
      <c r="KVB599" s="470"/>
      <c r="KVC599" s="470"/>
      <c r="KVD599" s="470"/>
      <c r="KVE599" s="470"/>
      <c r="KVF599" s="470"/>
      <c r="KVG599" s="470"/>
      <c r="KVH599" s="470"/>
      <c r="KVI599" s="470"/>
      <c r="KVJ599" s="470"/>
      <c r="KVK599" s="470"/>
      <c r="KVL599" s="470"/>
      <c r="KVM599" s="470"/>
      <c r="KVN599" s="470"/>
      <c r="KVO599" s="470"/>
      <c r="KVP599" s="470"/>
      <c r="KVQ599" s="470"/>
      <c r="KVR599" s="470"/>
      <c r="KVS599" s="470"/>
      <c r="KVT599" s="470"/>
      <c r="KVU599" s="470"/>
      <c r="KVV599" s="470"/>
      <c r="KVW599" s="470"/>
      <c r="KVX599" s="470"/>
      <c r="KVY599" s="470"/>
      <c r="KVZ599" s="470"/>
      <c r="KWA599" s="470"/>
      <c r="KWB599" s="470"/>
      <c r="KWC599" s="470"/>
      <c r="KWD599" s="470"/>
      <c r="KWE599" s="470"/>
      <c r="KWF599" s="470"/>
      <c r="KWG599" s="470"/>
      <c r="KWH599" s="470"/>
      <c r="KWI599" s="470"/>
      <c r="KWJ599" s="470"/>
      <c r="KWK599" s="470"/>
      <c r="KWL599" s="470"/>
      <c r="KWM599" s="470"/>
      <c r="KWN599" s="470"/>
      <c r="KWO599" s="470"/>
      <c r="KWP599" s="470"/>
      <c r="KWQ599" s="470"/>
      <c r="KWR599" s="470"/>
      <c r="KWS599" s="470"/>
      <c r="KWT599" s="470"/>
      <c r="KWU599" s="470"/>
      <c r="KWV599" s="470"/>
      <c r="KWW599" s="470"/>
      <c r="KWX599" s="470"/>
      <c r="KWY599" s="470"/>
      <c r="KWZ599" s="470"/>
      <c r="KXA599" s="470"/>
      <c r="KXB599" s="470"/>
      <c r="KXC599" s="470"/>
      <c r="KXD599" s="470"/>
      <c r="KXE599" s="470"/>
      <c r="KXF599" s="470"/>
      <c r="KXG599" s="470"/>
      <c r="KXH599" s="470"/>
      <c r="KXI599" s="470"/>
      <c r="KXJ599" s="470"/>
      <c r="KXK599" s="470"/>
      <c r="KXL599" s="470"/>
      <c r="KXM599" s="470"/>
      <c r="KXN599" s="470"/>
      <c r="KXO599" s="470"/>
      <c r="KXP599" s="470"/>
      <c r="KXQ599" s="470"/>
      <c r="KXR599" s="470"/>
      <c r="KXS599" s="470"/>
      <c r="KXT599" s="470"/>
      <c r="KXU599" s="470"/>
      <c r="KXV599" s="470"/>
      <c r="KXW599" s="470"/>
      <c r="KXX599" s="470"/>
      <c r="KXY599" s="470"/>
      <c r="KXZ599" s="470"/>
      <c r="KYA599" s="470"/>
      <c r="KYB599" s="470"/>
      <c r="KYC599" s="470"/>
      <c r="KYD599" s="470"/>
      <c r="KYE599" s="470"/>
      <c r="KYF599" s="470"/>
      <c r="KYG599" s="470"/>
      <c r="KYH599" s="470"/>
      <c r="KYI599" s="470"/>
      <c r="KYJ599" s="470"/>
      <c r="KYK599" s="470"/>
      <c r="KYL599" s="470"/>
      <c r="KYM599" s="470"/>
      <c r="KYN599" s="470"/>
      <c r="KYO599" s="470"/>
      <c r="KYP599" s="470"/>
      <c r="KYQ599" s="470"/>
      <c r="KYR599" s="470"/>
      <c r="KYS599" s="470"/>
      <c r="KYT599" s="470"/>
      <c r="KYU599" s="470"/>
      <c r="KYV599" s="470"/>
      <c r="KYW599" s="470"/>
      <c r="KYX599" s="470"/>
      <c r="KYY599" s="470"/>
      <c r="KYZ599" s="470"/>
      <c r="KZA599" s="470"/>
      <c r="KZB599" s="470"/>
      <c r="KZC599" s="470"/>
      <c r="KZD599" s="470"/>
      <c r="KZE599" s="470"/>
      <c r="KZF599" s="470"/>
      <c r="KZG599" s="470"/>
      <c r="KZH599" s="470"/>
      <c r="KZI599" s="470"/>
      <c r="KZJ599" s="470"/>
      <c r="KZK599" s="470"/>
      <c r="KZL599" s="470"/>
      <c r="KZM599" s="470"/>
      <c r="KZN599" s="470"/>
      <c r="KZO599" s="470"/>
      <c r="KZP599" s="470"/>
      <c r="KZQ599" s="470"/>
      <c r="KZR599" s="470"/>
      <c r="KZS599" s="470"/>
      <c r="KZT599" s="470"/>
      <c r="KZU599" s="470"/>
      <c r="KZV599" s="470"/>
      <c r="KZW599" s="470"/>
      <c r="KZX599" s="470"/>
      <c r="KZY599" s="470"/>
      <c r="KZZ599" s="470"/>
      <c r="LAA599" s="470"/>
      <c r="LAB599" s="470"/>
      <c r="LAC599" s="470"/>
      <c r="LAD599" s="470"/>
      <c r="LAE599" s="470"/>
      <c r="LAF599" s="470"/>
      <c r="LAG599" s="470"/>
      <c r="LAH599" s="470"/>
      <c r="LAI599" s="470"/>
      <c r="LAJ599" s="470"/>
      <c r="LAK599" s="470"/>
      <c r="LAL599" s="470"/>
      <c r="LAM599" s="470"/>
      <c r="LAN599" s="470"/>
      <c r="LAO599" s="470"/>
      <c r="LAP599" s="470"/>
      <c r="LAQ599" s="470"/>
      <c r="LAR599" s="470"/>
      <c r="LAS599" s="470"/>
      <c r="LAT599" s="470"/>
      <c r="LAU599" s="470"/>
      <c r="LAV599" s="470"/>
      <c r="LAW599" s="470"/>
      <c r="LAX599" s="470"/>
      <c r="LAY599" s="470"/>
      <c r="LAZ599" s="470"/>
      <c r="LBA599" s="470"/>
      <c r="LBB599" s="470"/>
      <c r="LBC599" s="470"/>
      <c r="LBD599" s="470"/>
      <c r="LBE599" s="470"/>
      <c r="LBF599" s="470"/>
      <c r="LBG599" s="470"/>
      <c r="LBH599" s="470"/>
      <c r="LBI599" s="470"/>
      <c r="LBJ599" s="470"/>
      <c r="LBK599" s="470"/>
      <c r="LBL599" s="470"/>
      <c r="LBM599" s="470"/>
      <c r="LBN599" s="470"/>
      <c r="LBO599" s="470"/>
      <c r="LBP599" s="470"/>
      <c r="LBQ599" s="470"/>
      <c r="LBR599" s="470"/>
      <c r="LBS599" s="470"/>
      <c r="LBT599" s="470"/>
      <c r="LBU599" s="470"/>
      <c r="LBV599" s="470"/>
      <c r="LBW599" s="470"/>
      <c r="LBX599" s="470"/>
      <c r="LBY599" s="470"/>
      <c r="LBZ599" s="470"/>
      <c r="LCA599" s="470"/>
      <c r="LCB599" s="470"/>
      <c r="LCC599" s="470"/>
      <c r="LCD599" s="470"/>
      <c r="LCE599" s="470"/>
      <c r="LCF599" s="470"/>
      <c r="LCG599" s="470"/>
      <c r="LCH599" s="470"/>
      <c r="LCI599" s="470"/>
      <c r="LCJ599" s="470"/>
      <c r="LCK599" s="470"/>
      <c r="LCL599" s="470"/>
      <c r="LCM599" s="470"/>
      <c r="LCN599" s="470"/>
      <c r="LCO599" s="470"/>
      <c r="LCP599" s="470"/>
      <c r="LCQ599" s="470"/>
      <c r="LCR599" s="470"/>
      <c r="LCS599" s="470"/>
      <c r="LCT599" s="470"/>
      <c r="LCU599" s="470"/>
      <c r="LCV599" s="470"/>
      <c r="LCW599" s="470"/>
      <c r="LCX599" s="470"/>
      <c r="LCY599" s="470"/>
      <c r="LCZ599" s="470"/>
      <c r="LDA599" s="470"/>
      <c r="LDB599" s="470"/>
      <c r="LDC599" s="470"/>
      <c r="LDD599" s="470"/>
      <c r="LDE599" s="470"/>
      <c r="LDF599" s="470"/>
      <c r="LDG599" s="470"/>
      <c r="LDH599" s="470"/>
      <c r="LDI599" s="470"/>
      <c r="LDJ599" s="470"/>
      <c r="LDK599" s="470"/>
      <c r="LDL599" s="470"/>
      <c r="LDM599" s="470"/>
      <c r="LDN599" s="470"/>
      <c r="LDO599" s="470"/>
      <c r="LDP599" s="470"/>
      <c r="LDQ599" s="470"/>
      <c r="LDR599" s="470"/>
      <c r="LDS599" s="470"/>
      <c r="LDT599" s="470"/>
      <c r="LDU599" s="470"/>
      <c r="LDV599" s="470"/>
      <c r="LDW599" s="470"/>
      <c r="LDX599" s="470"/>
      <c r="LDY599" s="470"/>
      <c r="LDZ599" s="470"/>
      <c r="LEA599" s="470"/>
      <c r="LEB599" s="470"/>
      <c r="LEC599" s="470"/>
      <c r="LED599" s="470"/>
      <c r="LEE599" s="470"/>
      <c r="LEF599" s="470"/>
      <c r="LEG599" s="470"/>
      <c r="LEH599" s="470"/>
      <c r="LEI599" s="470"/>
      <c r="LEJ599" s="470"/>
      <c r="LEK599" s="470"/>
      <c r="LEL599" s="470"/>
      <c r="LEM599" s="470"/>
      <c r="LEN599" s="470"/>
      <c r="LEO599" s="470"/>
      <c r="LEP599" s="470"/>
      <c r="LEQ599" s="470"/>
      <c r="LER599" s="470"/>
      <c r="LES599" s="470"/>
      <c r="LET599" s="470"/>
      <c r="LEU599" s="470"/>
      <c r="LEV599" s="470"/>
      <c r="LEW599" s="470"/>
      <c r="LEX599" s="470"/>
      <c r="LEY599" s="470"/>
      <c r="LEZ599" s="470"/>
      <c r="LFA599" s="470"/>
      <c r="LFB599" s="470"/>
      <c r="LFC599" s="470"/>
      <c r="LFD599" s="470"/>
      <c r="LFE599" s="470"/>
      <c r="LFF599" s="470"/>
      <c r="LFG599" s="470"/>
      <c r="LFH599" s="470"/>
      <c r="LFI599" s="470"/>
      <c r="LFJ599" s="470"/>
      <c r="LFK599" s="470"/>
      <c r="LFL599" s="470"/>
      <c r="LFM599" s="470"/>
      <c r="LFN599" s="470"/>
      <c r="LFO599" s="470"/>
      <c r="LFP599" s="470"/>
      <c r="LFQ599" s="470"/>
      <c r="LFR599" s="470"/>
      <c r="LFS599" s="470"/>
      <c r="LFT599" s="470"/>
      <c r="LFU599" s="470"/>
      <c r="LFV599" s="470"/>
      <c r="LFW599" s="470"/>
      <c r="LFX599" s="470"/>
      <c r="LFY599" s="470"/>
      <c r="LFZ599" s="470"/>
      <c r="LGA599" s="470"/>
      <c r="LGB599" s="470"/>
      <c r="LGC599" s="470"/>
      <c r="LGD599" s="470"/>
      <c r="LGE599" s="470"/>
      <c r="LGF599" s="470"/>
      <c r="LGG599" s="470"/>
      <c r="LGH599" s="470"/>
      <c r="LGI599" s="470"/>
      <c r="LGJ599" s="470"/>
      <c r="LGK599" s="470"/>
      <c r="LGL599" s="470"/>
      <c r="LGM599" s="470"/>
      <c r="LGN599" s="470"/>
      <c r="LGO599" s="470"/>
      <c r="LGP599" s="470"/>
      <c r="LGQ599" s="470"/>
      <c r="LGR599" s="470"/>
      <c r="LGS599" s="470"/>
      <c r="LGT599" s="470"/>
      <c r="LGU599" s="470"/>
      <c r="LGV599" s="470"/>
      <c r="LGW599" s="470"/>
      <c r="LGX599" s="470"/>
      <c r="LGY599" s="470"/>
      <c r="LGZ599" s="470"/>
      <c r="LHA599" s="470"/>
      <c r="LHB599" s="470"/>
      <c r="LHC599" s="470"/>
      <c r="LHD599" s="470"/>
      <c r="LHE599" s="470"/>
      <c r="LHF599" s="470"/>
      <c r="LHG599" s="470"/>
      <c r="LHH599" s="470"/>
      <c r="LHI599" s="470"/>
      <c r="LHJ599" s="470"/>
      <c r="LHK599" s="470"/>
      <c r="LHL599" s="470"/>
      <c r="LHM599" s="470"/>
      <c r="LHN599" s="470"/>
      <c r="LHO599" s="470"/>
      <c r="LHP599" s="470"/>
      <c r="LHQ599" s="470"/>
      <c r="LHR599" s="470"/>
      <c r="LHS599" s="470"/>
      <c r="LHT599" s="470"/>
      <c r="LHU599" s="470"/>
      <c r="LHV599" s="470"/>
      <c r="LHW599" s="470"/>
      <c r="LHX599" s="470"/>
      <c r="LHY599" s="470"/>
      <c r="LHZ599" s="470"/>
      <c r="LIA599" s="470"/>
      <c r="LIB599" s="470"/>
      <c r="LIC599" s="470"/>
      <c r="LID599" s="470"/>
      <c r="LIE599" s="470"/>
      <c r="LIF599" s="470"/>
      <c r="LIG599" s="470"/>
      <c r="LIH599" s="470"/>
      <c r="LII599" s="470"/>
      <c r="LIJ599" s="470"/>
      <c r="LIK599" s="470"/>
      <c r="LIL599" s="470"/>
      <c r="LIM599" s="470"/>
      <c r="LIN599" s="470"/>
      <c r="LIO599" s="470"/>
      <c r="LIP599" s="470"/>
      <c r="LIQ599" s="470"/>
      <c r="LIR599" s="470"/>
      <c r="LIS599" s="470"/>
      <c r="LIT599" s="470"/>
      <c r="LIU599" s="470"/>
      <c r="LIV599" s="470"/>
      <c r="LIW599" s="470"/>
      <c r="LIX599" s="470"/>
      <c r="LIY599" s="470"/>
      <c r="LIZ599" s="470"/>
      <c r="LJA599" s="470"/>
      <c r="LJB599" s="470"/>
      <c r="LJC599" s="470"/>
      <c r="LJD599" s="470"/>
      <c r="LJE599" s="470"/>
      <c r="LJF599" s="470"/>
      <c r="LJG599" s="470"/>
      <c r="LJH599" s="470"/>
      <c r="LJI599" s="470"/>
      <c r="LJJ599" s="470"/>
      <c r="LJK599" s="470"/>
      <c r="LJL599" s="470"/>
      <c r="LJM599" s="470"/>
      <c r="LJN599" s="470"/>
      <c r="LJO599" s="470"/>
      <c r="LJP599" s="470"/>
      <c r="LJQ599" s="470"/>
      <c r="LJR599" s="470"/>
      <c r="LJS599" s="470"/>
      <c r="LJT599" s="470"/>
      <c r="LJU599" s="470"/>
      <c r="LJV599" s="470"/>
      <c r="LJW599" s="470"/>
      <c r="LJX599" s="470"/>
      <c r="LJY599" s="470"/>
      <c r="LJZ599" s="470"/>
      <c r="LKA599" s="470"/>
      <c r="LKB599" s="470"/>
      <c r="LKC599" s="470"/>
      <c r="LKD599" s="470"/>
      <c r="LKE599" s="470"/>
      <c r="LKF599" s="470"/>
      <c r="LKG599" s="470"/>
      <c r="LKH599" s="470"/>
      <c r="LKI599" s="470"/>
      <c r="LKJ599" s="470"/>
      <c r="LKK599" s="470"/>
      <c r="LKL599" s="470"/>
      <c r="LKM599" s="470"/>
      <c r="LKN599" s="470"/>
      <c r="LKO599" s="470"/>
      <c r="LKP599" s="470"/>
      <c r="LKQ599" s="470"/>
      <c r="LKR599" s="470"/>
      <c r="LKS599" s="470"/>
      <c r="LKT599" s="470"/>
      <c r="LKU599" s="470"/>
      <c r="LKV599" s="470"/>
      <c r="LKW599" s="470"/>
      <c r="LKX599" s="470"/>
      <c r="LKY599" s="470"/>
      <c r="LKZ599" s="470"/>
      <c r="LLA599" s="470"/>
      <c r="LLB599" s="470"/>
      <c r="LLC599" s="470"/>
      <c r="LLD599" s="470"/>
      <c r="LLE599" s="470"/>
      <c r="LLF599" s="470"/>
      <c r="LLG599" s="470"/>
      <c r="LLH599" s="470"/>
      <c r="LLI599" s="470"/>
      <c r="LLJ599" s="470"/>
      <c r="LLK599" s="470"/>
      <c r="LLL599" s="470"/>
      <c r="LLM599" s="470"/>
      <c r="LLN599" s="470"/>
      <c r="LLO599" s="470"/>
      <c r="LLP599" s="470"/>
      <c r="LLQ599" s="470"/>
      <c r="LLR599" s="470"/>
      <c r="LLS599" s="470"/>
      <c r="LLT599" s="470"/>
      <c r="LLU599" s="470"/>
      <c r="LLV599" s="470"/>
      <c r="LLW599" s="470"/>
      <c r="LLX599" s="470"/>
      <c r="LLY599" s="470"/>
      <c r="LLZ599" s="470"/>
      <c r="LMA599" s="470"/>
      <c r="LMB599" s="470"/>
      <c r="LMC599" s="470"/>
      <c r="LMD599" s="470"/>
      <c r="LME599" s="470"/>
      <c r="LMF599" s="470"/>
      <c r="LMG599" s="470"/>
      <c r="LMH599" s="470"/>
      <c r="LMI599" s="470"/>
      <c r="LMJ599" s="470"/>
      <c r="LMK599" s="470"/>
      <c r="LML599" s="470"/>
      <c r="LMM599" s="470"/>
      <c r="LMN599" s="470"/>
      <c r="LMO599" s="470"/>
      <c r="LMP599" s="470"/>
      <c r="LMQ599" s="470"/>
      <c r="LMR599" s="470"/>
      <c r="LMS599" s="470"/>
      <c r="LMT599" s="470"/>
      <c r="LMU599" s="470"/>
      <c r="LMV599" s="470"/>
      <c r="LMW599" s="470"/>
      <c r="LMX599" s="470"/>
      <c r="LMY599" s="470"/>
      <c r="LMZ599" s="470"/>
      <c r="LNA599" s="470"/>
      <c r="LNB599" s="470"/>
      <c r="LNC599" s="470"/>
      <c r="LND599" s="470"/>
      <c r="LNE599" s="470"/>
      <c r="LNF599" s="470"/>
      <c r="LNG599" s="470"/>
      <c r="LNH599" s="470"/>
      <c r="LNI599" s="470"/>
      <c r="LNJ599" s="470"/>
      <c r="LNK599" s="470"/>
      <c r="LNL599" s="470"/>
      <c r="LNM599" s="470"/>
      <c r="LNN599" s="470"/>
      <c r="LNO599" s="470"/>
      <c r="LNP599" s="470"/>
      <c r="LNQ599" s="470"/>
      <c r="LNR599" s="470"/>
      <c r="LNS599" s="470"/>
      <c r="LNT599" s="470"/>
      <c r="LNU599" s="470"/>
      <c r="LNV599" s="470"/>
      <c r="LNW599" s="470"/>
      <c r="LNX599" s="470"/>
      <c r="LNY599" s="470"/>
      <c r="LNZ599" s="470"/>
      <c r="LOA599" s="470"/>
      <c r="LOB599" s="470"/>
      <c r="LOC599" s="470"/>
      <c r="LOD599" s="470"/>
      <c r="LOE599" s="470"/>
      <c r="LOF599" s="470"/>
      <c r="LOG599" s="470"/>
      <c r="LOH599" s="470"/>
      <c r="LOI599" s="470"/>
      <c r="LOJ599" s="470"/>
      <c r="LOK599" s="470"/>
      <c r="LOL599" s="470"/>
      <c r="LOM599" s="470"/>
      <c r="LON599" s="470"/>
      <c r="LOO599" s="470"/>
      <c r="LOP599" s="470"/>
      <c r="LOQ599" s="470"/>
      <c r="LOR599" s="470"/>
      <c r="LOS599" s="470"/>
      <c r="LOT599" s="470"/>
      <c r="LOU599" s="470"/>
      <c r="LOV599" s="470"/>
      <c r="LOW599" s="470"/>
      <c r="LOX599" s="470"/>
      <c r="LOY599" s="470"/>
      <c r="LOZ599" s="470"/>
      <c r="LPA599" s="470"/>
      <c r="LPB599" s="470"/>
      <c r="LPC599" s="470"/>
      <c r="LPD599" s="470"/>
      <c r="LPE599" s="470"/>
      <c r="LPF599" s="470"/>
      <c r="LPG599" s="470"/>
      <c r="LPH599" s="470"/>
      <c r="LPI599" s="470"/>
      <c r="LPJ599" s="470"/>
      <c r="LPK599" s="470"/>
      <c r="LPL599" s="470"/>
      <c r="LPM599" s="470"/>
      <c r="LPN599" s="470"/>
      <c r="LPO599" s="470"/>
      <c r="LPP599" s="470"/>
      <c r="LPQ599" s="470"/>
      <c r="LPR599" s="470"/>
      <c r="LPS599" s="470"/>
      <c r="LPT599" s="470"/>
      <c r="LPU599" s="470"/>
      <c r="LPV599" s="470"/>
      <c r="LPW599" s="470"/>
      <c r="LPX599" s="470"/>
      <c r="LPY599" s="470"/>
      <c r="LPZ599" s="470"/>
      <c r="LQA599" s="470"/>
      <c r="LQB599" s="470"/>
      <c r="LQC599" s="470"/>
      <c r="LQD599" s="470"/>
      <c r="LQE599" s="470"/>
      <c r="LQF599" s="470"/>
      <c r="LQG599" s="470"/>
      <c r="LQH599" s="470"/>
      <c r="LQI599" s="470"/>
      <c r="LQJ599" s="470"/>
      <c r="LQK599" s="470"/>
      <c r="LQL599" s="470"/>
      <c r="LQM599" s="470"/>
      <c r="LQN599" s="470"/>
      <c r="LQO599" s="470"/>
      <c r="LQP599" s="470"/>
      <c r="LQQ599" s="470"/>
      <c r="LQR599" s="470"/>
      <c r="LQS599" s="470"/>
      <c r="LQT599" s="470"/>
      <c r="LQU599" s="470"/>
      <c r="LQV599" s="470"/>
      <c r="LQW599" s="470"/>
      <c r="LQX599" s="470"/>
      <c r="LQY599" s="470"/>
      <c r="LQZ599" s="470"/>
      <c r="LRA599" s="470"/>
      <c r="LRB599" s="470"/>
      <c r="LRC599" s="470"/>
      <c r="LRD599" s="470"/>
      <c r="LRE599" s="470"/>
      <c r="LRF599" s="470"/>
      <c r="LRG599" s="470"/>
      <c r="LRH599" s="470"/>
      <c r="LRI599" s="470"/>
      <c r="LRJ599" s="470"/>
      <c r="LRK599" s="470"/>
      <c r="LRL599" s="470"/>
      <c r="LRM599" s="470"/>
      <c r="LRN599" s="470"/>
      <c r="LRO599" s="470"/>
      <c r="LRP599" s="470"/>
      <c r="LRQ599" s="470"/>
      <c r="LRR599" s="470"/>
      <c r="LRS599" s="470"/>
      <c r="LRT599" s="470"/>
      <c r="LRU599" s="470"/>
      <c r="LRV599" s="470"/>
      <c r="LRW599" s="470"/>
      <c r="LRX599" s="470"/>
      <c r="LRY599" s="470"/>
      <c r="LRZ599" s="470"/>
      <c r="LSA599" s="470"/>
      <c r="LSB599" s="470"/>
      <c r="LSC599" s="470"/>
      <c r="LSD599" s="470"/>
      <c r="LSE599" s="470"/>
      <c r="LSF599" s="470"/>
      <c r="LSG599" s="470"/>
      <c r="LSH599" s="470"/>
      <c r="LSI599" s="470"/>
      <c r="LSJ599" s="470"/>
      <c r="LSK599" s="470"/>
      <c r="LSL599" s="470"/>
      <c r="LSM599" s="470"/>
      <c r="LSN599" s="470"/>
      <c r="LSO599" s="470"/>
      <c r="LSP599" s="470"/>
      <c r="LSQ599" s="470"/>
      <c r="LSR599" s="470"/>
      <c r="LSS599" s="470"/>
      <c r="LST599" s="470"/>
      <c r="LSU599" s="470"/>
      <c r="LSV599" s="470"/>
      <c r="LSW599" s="470"/>
      <c r="LSX599" s="470"/>
      <c r="LSY599" s="470"/>
      <c r="LSZ599" s="470"/>
      <c r="LTA599" s="470"/>
      <c r="LTB599" s="470"/>
      <c r="LTC599" s="470"/>
      <c r="LTD599" s="470"/>
      <c r="LTE599" s="470"/>
      <c r="LTF599" s="470"/>
      <c r="LTG599" s="470"/>
      <c r="LTH599" s="470"/>
      <c r="LTI599" s="470"/>
      <c r="LTJ599" s="470"/>
      <c r="LTK599" s="470"/>
      <c r="LTL599" s="470"/>
      <c r="LTM599" s="470"/>
      <c r="LTN599" s="470"/>
      <c r="LTO599" s="470"/>
      <c r="LTP599" s="470"/>
      <c r="LTQ599" s="470"/>
      <c r="LTR599" s="470"/>
      <c r="LTS599" s="470"/>
      <c r="LTT599" s="470"/>
      <c r="LTU599" s="470"/>
      <c r="LTV599" s="470"/>
      <c r="LTW599" s="470"/>
      <c r="LTX599" s="470"/>
      <c r="LTY599" s="470"/>
      <c r="LTZ599" s="470"/>
      <c r="LUA599" s="470"/>
      <c r="LUB599" s="470"/>
      <c r="LUC599" s="470"/>
      <c r="LUD599" s="470"/>
      <c r="LUE599" s="470"/>
      <c r="LUF599" s="470"/>
      <c r="LUG599" s="470"/>
      <c r="LUH599" s="470"/>
      <c r="LUI599" s="470"/>
      <c r="LUJ599" s="470"/>
      <c r="LUK599" s="470"/>
      <c r="LUL599" s="470"/>
      <c r="LUM599" s="470"/>
      <c r="LUN599" s="470"/>
      <c r="LUO599" s="470"/>
      <c r="LUP599" s="470"/>
      <c r="LUQ599" s="470"/>
      <c r="LUR599" s="470"/>
      <c r="LUS599" s="470"/>
      <c r="LUT599" s="470"/>
      <c r="LUU599" s="470"/>
      <c r="LUV599" s="470"/>
      <c r="LUW599" s="470"/>
      <c r="LUX599" s="470"/>
      <c r="LUY599" s="470"/>
      <c r="LUZ599" s="470"/>
      <c r="LVA599" s="470"/>
      <c r="LVB599" s="470"/>
      <c r="LVC599" s="470"/>
      <c r="LVD599" s="470"/>
      <c r="LVE599" s="470"/>
      <c r="LVF599" s="470"/>
      <c r="LVG599" s="470"/>
      <c r="LVH599" s="470"/>
      <c r="LVI599" s="470"/>
      <c r="LVJ599" s="470"/>
      <c r="LVK599" s="470"/>
      <c r="LVL599" s="470"/>
      <c r="LVM599" s="470"/>
      <c r="LVN599" s="470"/>
      <c r="LVO599" s="470"/>
      <c r="LVP599" s="470"/>
      <c r="LVQ599" s="470"/>
      <c r="LVR599" s="470"/>
      <c r="LVS599" s="470"/>
      <c r="LVT599" s="470"/>
      <c r="LVU599" s="470"/>
      <c r="LVV599" s="470"/>
      <c r="LVW599" s="470"/>
      <c r="LVX599" s="470"/>
      <c r="LVY599" s="470"/>
      <c r="LVZ599" s="470"/>
      <c r="LWA599" s="470"/>
      <c r="LWB599" s="470"/>
      <c r="LWC599" s="470"/>
      <c r="LWD599" s="470"/>
      <c r="LWE599" s="470"/>
      <c r="LWF599" s="470"/>
      <c r="LWG599" s="470"/>
      <c r="LWH599" s="470"/>
      <c r="LWI599" s="470"/>
      <c r="LWJ599" s="470"/>
      <c r="LWK599" s="470"/>
      <c r="LWL599" s="470"/>
      <c r="LWM599" s="470"/>
      <c r="LWN599" s="470"/>
      <c r="LWO599" s="470"/>
      <c r="LWP599" s="470"/>
      <c r="LWQ599" s="470"/>
      <c r="LWR599" s="470"/>
      <c r="LWS599" s="470"/>
      <c r="LWT599" s="470"/>
      <c r="LWU599" s="470"/>
      <c r="LWV599" s="470"/>
      <c r="LWW599" s="470"/>
      <c r="LWX599" s="470"/>
      <c r="LWY599" s="470"/>
      <c r="LWZ599" s="470"/>
      <c r="LXA599" s="470"/>
      <c r="LXB599" s="470"/>
      <c r="LXC599" s="470"/>
      <c r="LXD599" s="470"/>
      <c r="LXE599" s="470"/>
      <c r="LXF599" s="470"/>
      <c r="LXG599" s="470"/>
      <c r="LXH599" s="470"/>
      <c r="LXI599" s="470"/>
      <c r="LXJ599" s="470"/>
      <c r="LXK599" s="470"/>
      <c r="LXL599" s="470"/>
      <c r="LXM599" s="470"/>
      <c r="LXN599" s="470"/>
      <c r="LXO599" s="470"/>
      <c r="LXP599" s="470"/>
      <c r="LXQ599" s="470"/>
      <c r="LXR599" s="470"/>
      <c r="LXS599" s="470"/>
      <c r="LXT599" s="470"/>
      <c r="LXU599" s="470"/>
      <c r="LXV599" s="470"/>
      <c r="LXW599" s="470"/>
      <c r="LXX599" s="470"/>
      <c r="LXY599" s="470"/>
      <c r="LXZ599" s="470"/>
      <c r="LYA599" s="470"/>
      <c r="LYB599" s="470"/>
      <c r="LYC599" s="470"/>
      <c r="LYD599" s="470"/>
      <c r="LYE599" s="470"/>
      <c r="LYF599" s="470"/>
      <c r="LYG599" s="470"/>
      <c r="LYH599" s="470"/>
      <c r="LYI599" s="470"/>
      <c r="LYJ599" s="470"/>
      <c r="LYK599" s="470"/>
      <c r="LYL599" s="470"/>
      <c r="LYM599" s="470"/>
      <c r="LYN599" s="470"/>
      <c r="LYO599" s="470"/>
      <c r="LYP599" s="470"/>
      <c r="LYQ599" s="470"/>
      <c r="LYR599" s="470"/>
      <c r="LYS599" s="470"/>
      <c r="LYT599" s="470"/>
      <c r="LYU599" s="470"/>
      <c r="LYV599" s="470"/>
      <c r="LYW599" s="470"/>
      <c r="LYX599" s="470"/>
      <c r="LYY599" s="470"/>
      <c r="LYZ599" s="470"/>
      <c r="LZA599" s="470"/>
      <c r="LZB599" s="470"/>
      <c r="LZC599" s="470"/>
      <c r="LZD599" s="470"/>
      <c r="LZE599" s="470"/>
      <c r="LZF599" s="470"/>
      <c r="LZG599" s="470"/>
      <c r="LZH599" s="470"/>
      <c r="LZI599" s="470"/>
      <c r="LZJ599" s="470"/>
      <c r="LZK599" s="470"/>
      <c r="LZL599" s="470"/>
      <c r="LZM599" s="470"/>
      <c r="LZN599" s="470"/>
      <c r="LZO599" s="470"/>
      <c r="LZP599" s="470"/>
      <c r="LZQ599" s="470"/>
      <c r="LZR599" s="470"/>
      <c r="LZS599" s="470"/>
      <c r="LZT599" s="470"/>
      <c r="LZU599" s="470"/>
      <c r="LZV599" s="470"/>
      <c r="LZW599" s="470"/>
      <c r="LZX599" s="470"/>
      <c r="LZY599" s="470"/>
      <c r="LZZ599" s="470"/>
      <c r="MAA599" s="470"/>
      <c r="MAB599" s="470"/>
      <c r="MAC599" s="470"/>
      <c r="MAD599" s="470"/>
      <c r="MAE599" s="470"/>
      <c r="MAF599" s="470"/>
      <c r="MAG599" s="470"/>
      <c r="MAH599" s="470"/>
      <c r="MAI599" s="470"/>
      <c r="MAJ599" s="470"/>
      <c r="MAK599" s="470"/>
      <c r="MAL599" s="470"/>
      <c r="MAM599" s="470"/>
      <c r="MAN599" s="470"/>
      <c r="MAO599" s="470"/>
      <c r="MAP599" s="470"/>
      <c r="MAQ599" s="470"/>
      <c r="MAR599" s="470"/>
      <c r="MAS599" s="470"/>
      <c r="MAT599" s="470"/>
      <c r="MAU599" s="470"/>
      <c r="MAV599" s="470"/>
      <c r="MAW599" s="470"/>
      <c r="MAX599" s="470"/>
      <c r="MAY599" s="470"/>
      <c r="MAZ599" s="470"/>
      <c r="MBA599" s="470"/>
      <c r="MBB599" s="470"/>
      <c r="MBC599" s="470"/>
      <c r="MBD599" s="470"/>
      <c r="MBE599" s="470"/>
      <c r="MBF599" s="470"/>
      <c r="MBG599" s="470"/>
      <c r="MBH599" s="470"/>
      <c r="MBI599" s="470"/>
      <c r="MBJ599" s="470"/>
      <c r="MBK599" s="470"/>
      <c r="MBL599" s="470"/>
      <c r="MBM599" s="470"/>
      <c r="MBN599" s="470"/>
      <c r="MBO599" s="470"/>
      <c r="MBP599" s="470"/>
      <c r="MBQ599" s="470"/>
      <c r="MBR599" s="470"/>
      <c r="MBS599" s="470"/>
      <c r="MBT599" s="470"/>
      <c r="MBU599" s="470"/>
      <c r="MBV599" s="470"/>
      <c r="MBW599" s="470"/>
      <c r="MBX599" s="470"/>
      <c r="MBY599" s="470"/>
      <c r="MBZ599" s="470"/>
      <c r="MCA599" s="470"/>
      <c r="MCB599" s="470"/>
      <c r="MCC599" s="470"/>
      <c r="MCD599" s="470"/>
      <c r="MCE599" s="470"/>
      <c r="MCF599" s="470"/>
      <c r="MCG599" s="470"/>
      <c r="MCH599" s="470"/>
      <c r="MCI599" s="470"/>
      <c r="MCJ599" s="470"/>
      <c r="MCK599" s="470"/>
      <c r="MCL599" s="470"/>
      <c r="MCM599" s="470"/>
      <c r="MCN599" s="470"/>
      <c r="MCO599" s="470"/>
      <c r="MCP599" s="470"/>
      <c r="MCQ599" s="470"/>
      <c r="MCR599" s="470"/>
      <c r="MCS599" s="470"/>
      <c r="MCT599" s="470"/>
      <c r="MCU599" s="470"/>
      <c r="MCV599" s="470"/>
      <c r="MCW599" s="470"/>
      <c r="MCX599" s="470"/>
      <c r="MCY599" s="470"/>
      <c r="MCZ599" s="470"/>
      <c r="MDA599" s="470"/>
      <c r="MDB599" s="470"/>
      <c r="MDC599" s="470"/>
      <c r="MDD599" s="470"/>
      <c r="MDE599" s="470"/>
      <c r="MDF599" s="470"/>
      <c r="MDG599" s="470"/>
      <c r="MDH599" s="470"/>
      <c r="MDI599" s="470"/>
      <c r="MDJ599" s="470"/>
      <c r="MDK599" s="470"/>
      <c r="MDL599" s="470"/>
      <c r="MDM599" s="470"/>
      <c r="MDN599" s="470"/>
      <c r="MDO599" s="470"/>
      <c r="MDP599" s="470"/>
      <c r="MDQ599" s="470"/>
      <c r="MDR599" s="470"/>
      <c r="MDS599" s="470"/>
      <c r="MDT599" s="470"/>
      <c r="MDU599" s="470"/>
      <c r="MDV599" s="470"/>
      <c r="MDW599" s="470"/>
      <c r="MDX599" s="470"/>
      <c r="MDY599" s="470"/>
      <c r="MDZ599" s="470"/>
      <c r="MEA599" s="470"/>
      <c r="MEB599" s="470"/>
      <c r="MEC599" s="470"/>
      <c r="MED599" s="470"/>
      <c r="MEE599" s="470"/>
      <c r="MEF599" s="470"/>
      <c r="MEG599" s="470"/>
      <c r="MEH599" s="470"/>
      <c r="MEI599" s="470"/>
      <c r="MEJ599" s="470"/>
      <c r="MEK599" s="470"/>
      <c r="MEL599" s="470"/>
      <c r="MEM599" s="470"/>
      <c r="MEN599" s="470"/>
      <c r="MEO599" s="470"/>
      <c r="MEP599" s="470"/>
      <c r="MEQ599" s="470"/>
      <c r="MER599" s="470"/>
      <c r="MES599" s="470"/>
      <c r="MET599" s="470"/>
      <c r="MEU599" s="470"/>
      <c r="MEV599" s="470"/>
      <c r="MEW599" s="470"/>
      <c r="MEX599" s="470"/>
      <c r="MEY599" s="470"/>
      <c r="MEZ599" s="470"/>
      <c r="MFA599" s="470"/>
      <c r="MFB599" s="470"/>
      <c r="MFC599" s="470"/>
      <c r="MFD599" s="470"/>
      <c r="MFE599" s="470"/>
      <c r="MFF599" s="470"/>
      <c r="MFG599" s="470"/>
      <c r="MFH599" s="470"/>
      <c r="MFI599" s="470"/>
      <c r="MFJ599" s="470"/>
      <c r="MFK599" s="470"/>
      <c r="MFL599" s="470"/>
      <c r="MFM599" s="470"/>
      <c r="MFN599" s="470"/>
      <c r="MFO599" s="470"/>
      <c r="MFP599" s="470"/>
      <c r="MFQ599" s="470"/>
      <c r="MFR599" s="470"/>
      <c r="MFS599" s="470"/>
      <c r="MFT599" s="470"/>
      <c r="MFU599" s="470"/>
      <c r="MFV599" s="470"/>
      <c r="MFW599" s="470"/>
      <c r="MFX599" s="470"/>
      <c r="MFY599" s="470"/>
      <c r="MFZ599" s="470"/>
      <c r="MGA599" s="470"/>
      <c r="MGB599" s="470"/>
      <c r="MGC599" s="470"/>
      <c r="MGD599" s="470"/>
      <c r="MGE599" s="470"/>
      <c r="MGF599" s="470"/>
      <c r="MGG599" s="470"/>
      <c r="MGH599" s="470"/>
      <c r="MGI599" s="470"/>
      <c r="MGJ599" s="470"/>
      <c r="MGK599" s="470"/>
      <c r="MGL599" s="470"/>
      <c r="MGM599" s="470"/>
      <c r="MGN599" s="470"/>
      <c r="MGO599" s="470"/>
      <c r="MGP599" s="470"/>
      <c r="MGQ599" s="470"/>
      <c r="MGR599" s="470"/>
      <c r="MGS599" s="470"/>
      <c r="MGT599" s="470"/>
      <c r="MGU599" s="470"/>
      <c r="MGV599" s="470"/>
      <c r="MGW599" s="470"/>
      <c r="MGX599" s="470"/>
      <c r="MGY599" s="470"/>
      <c r="MGZ599" s="470"/>
      <c r="MHA599" s="470"/>
      <c r="MHB599" s="470"/>
      <c r="MHC599" s="470"/>
      <c r="MHD599" s="470"/>
      <c r="MHE599" s="470"/>
      <c r="MHF599" s="470"/>
      <c r="MHG599" s="470"/>
      <c r="MHH599" s="470"/>
      <c r="MHI599" s="470"/>
      <c r="MHJ599" s="470"/>
      <c r="MHK599" s="470"/>
      <c r="MHL599" s="470"/>
      <c r="MHM599" s="470"/>
      <c r="MHN599" s="470"/>
      <c r="MHO599" s="470"/>
      <c r="MHP599" s="470"/>
      <c r="MHQ599" s="470"/>
      <c r="MHR599" s="470"/>
      <c r="MHS599" s="470"/>
      <c r="MHT599" s="470"/>
      <c r="MHU599" s="470"/>
      <c r="MHV599" s="470"/>
      <c r="MHW599" s="470"/>
      <c r="MHX599" s="470"/>
      <c r="MHY599" s="470"/>
      <c r="MHZ599" s="470"/>
      <c r="MIA599" s="470"/>
      <c r="MIB599" s="470"/>
      <c r="MIC599" s="470"/>
      <c r="MID599" s="470"/>
      <c r="MIE599" s="470"/>
      <c r="MIF599" s="470"/>
      <c r="MIG599" s="470"/>
      <c r="MIH599" s="470"/>
      <c r="MII599" s="470"/>
      <c r="MIJ599" s="470"/>
      <c r="MIK599" s="470"/>
      <c r="MIL599" s="470"/>
      <c r="MIM599" s="470"/>
      <c r="MIN599" s="470"/>
      <c r="MIO599" s="470"/>
      <c r="MIP599" s="470"/>
      <c r="MIQ599" s="470"/>
      <c r="MIR599" s="470"/>
      <c r="MIS599" s="470"/>
      <c r="MIT599" s="470"/>
      <c r="MIU599" s="470"/>
      <c r="MIV599" s="470"/>
      <c r="MIW599" s="470"/>
      <c r="MIX599" s="470"/>
      <c r="MIY599" s="470"/>
      <c r="MIZ599" s="470"/>
      <c r="MJA599" s="470"/>
      <c r="MJB599" s="470"/>
      <c r="MJC599" s="470"/>
      <c r="MJD599" s="470"/>
      <c r="MJE599" s="470"/>
      <c r="MJF599" s="470"/>
      <c r="MJG599" s="470"/>
      <c r="MJH599" s="470"/>
      <c r="MJI599" s="470"/>
      <c r="MJJ599" s="470"/>
      <c r="MJK599" s="470"/>
      <c r="MJL599" s="470"/>
      <c r="MJM599" s="470"/>
      <c r="MJN599" s="470"/>
      <c r="MJO599" s="470"/>
      <c r="MJP599" s="470"/>
      <c r="MJQ599" s="470"/>
      <c r="MJR599" s="470"/>
      <c r="MJS599" s="470"/>
      <c r="MJT599" s="470"/>
      <c r="MJU599" s="470"/>
      <c r="MJV599" s="470"/>
      <c r="MJW599" s="470"/>
      <c r="MJX599" s="470"/>
      <c r="MJY599" s="470"/>
      <c r="MJZ599" s="470"/>
      <c r="MKA599" s="470"/>
      <c r="MKB599" s="470"/>
      <c r="MKC599" s="470"/>
      <c r="MKD599" s="470"/>
      <c r="MKE599" s="470"/>
      <c r="MKF599" s="470"/>
      <c r="MKG599" s="470"/>
      <c r="MKH599" s="470"/>
      <c r="MKI599" s="470"/>
      <c r="MKJ599" s="470"/>
      <c r="MKK599" s="470"/>
      <c r="MKL599" s="470"/>
      <c r="MKM599" s="470"/>
      <c r="MKN599" s="470"/>
      <c r="MKO599" s="470"/>
      <c r="MKP599" s="470"/>
      <c r="MKQ599" s="470"/>
      <c r="MKR599" s="470"/>
      <c r="MKS599" s="470"/>
      <c r="MKT599" s="470"/>
      <c r="MKU599" s="470"/>
      <c r="MKV599" s="470"/>
      <c r="MKW599" s="470"/>
      <c r="MKX599" s="470"/>
      <c r="MKY599" s="470"/>
      <c r="MKZ599" s="470"/>
      <c r="MLA599" s="470"/>
      <c r="MLB599" s="470"/>
      <c r="MLC599" s="470"/>
      <c r="MLD599" s="470"/>
      <c r="MLE599" s="470"/>
      <c r="MLF599" s="470"/>
      <c r="MLG599" s="470"/>
      <c r="MLH599" s="470"/>
      <c r="MLI599" s="470"/>
      <c r="MLJ599" s="470"/>
      <c r="MLK599" s="470"/>
      <c r="MLL599" s="470"/>
      <c r="MLM599" s="470"/>
      <c r="MLN599" s="470"/>
      <c r="MLO599" s="470"/>
      <c r="MLP599" s="470"/>
      <c r="MLQ599" s="470"/>
      <c r="MLR599" s="470"/>
      <c r="MLS599" s="470"/>
      <c r="MLT599" s="470"/>
      <c r="MLU599" s="470"/>
      <c r="MLV599" s="470"/>
      <c r="MLW599" s="470"/>
      <c r="MLX599" s="470"/>
      <c r="MLY599" s="470"/>
      <c r="MLZ599" s="470"/>
      <c r="MMA599" s="470"/>
      <c r="MMB599" s="470"/>
      <c r="MMC599" s="470"/>
      <c r="MMD599" s="470"/>
      <c r="MME599" s="470"/>
      <c r="MMF599" s="470"/>
      <c r="MMG599" s="470"/>
      <c r="MMH599" s="470"/>
      <c r="MMI599" s="470"/>
      <c r="MMJ599" s="470"/>
      <c r="MMK599" s="470"/>
      <c r="MML599" s="470"/>
      <c r="MMM599" s="470"/>
      <c r="MMN599" s="470"/>
      <c r="MMO599" s="470"/>
      <c r="MMP599" s="470"/>
      <c r="MMQ599" s="470"/>
      <c r="MMR599" s="470"/>
      <c r="MMS599" s="470"/>
      <c r="MMT599" s="470"/>
      <c r="MMU599" s="470"/>
      <c r="MMV599" s="470"/>
      <c r="MMW599" s="470"/>
      <c r="MMX599" s="470"/>
      <c r="MMY599" s="470"/>
      <c r="MMZ599" s="470"/>
      <c r="MNA599" s="470"/>
      <c r="MNB599" s="470"/>
      <c r="MNC599" s="470"/>
      <c r="MND599" s="470"/>
      <c r="MNE599" s="470"/>
      <c r="MNF599" s="470"/>
      <c r="MNG599" s="470"/>
      <c r="MNH599" s="470"/>
      <c r="MNI599" s="470"/>
      <c r="MNJ599" s="470"/>
      <c r="MNK599" s="470"/>
      <c r="MNL599" s="470"/>
      <c r="MNM599" s="470"/>
      <c r="MNN599" s="470"/>
      <c r="MNO599" s="470"/>
      <c r="MNP599" s="470"/>
      <c r="MNQ599" s="470"/>
      <c r="MNR599" s="470"/>
      <c r="MNS599" s="470"/>
      <c r="MNT599" s="470"/>
      <c r="MNU599" s="470"/>
      <c r="MNV599" s="470"/>
      <c r="MNW599" s="470"/>
      <c r="MNX599" s="470"/>
      <c r="MNY599" s="470"/>
      <c r="MNZ599" s="470"/>
      <c r="MOA599" s="470"/>
      <c r="MOB599" s="470"/>
      <c r="MOC599" s="470"/>
      <c r="MOD599" s="470"/>
      <c r="MOE599" s="470"/>
      <c r="MOF599" s="470"/>
      <c r="MOG599" s="470"/>
      <c r="MOH599" s="470"/>
      <c r="MOI599" s="470"/>
      <c r="MOJ599" s="470"/>
      <c r="MOK599" s="470"/>
      <c r="MOL599" s="470"/>
      <c r="MOM599" s="470"/>
      <c r="MON599" s="470"/>
      <c r="MOO599" s="470"/>
      <c r="MOP599" s="470"/>
      <c r="MOQ599" s="470"/>
      <c r="MOR599" s="470"/>
      <c r="MOS599" s="470"/>
      <c r="MOT599" s="470"/>
      <c r="MOU599" s="470"/>
      <c r="MOV599" s="470"/>
      <c r="MOW599" s="470"/>
      <c r="MOX599" s="470"/>
      <c r="MOY599" s="470"/>
      <c r="MOZ599" s="470"/>
      <c r="MPA599" s="470"/>
      <c r="MPB599" s="470"/>
      <c r="MPC599" s="470"/>
      <c r="MPD599" s="470"/>
      <c r="MPE599" s="470"/>
      <c r="MPF599" s="470"/>
      <c r="MPG599" s="470"/>
      <c r="MPH599" s="470"/>
      <c r="MPI599" s="470"/>
      <c r="MPJ599" s="470"/>
      <c r="MPK599" s="470"/>
      <c r="MPL599" s="470"/>
      <c r="MPM599" s="470"/>
      <c r="MPN599" s="470"/>
      <c r="MPO599" s="470"/>
      <c r="MPP599" s="470"/>
      <c r="MPQ599" s="470"/>
      <c r="MPR599" s="470"/>
      <c r="MPS599" s="470"/>
      <c r="MPT599" s="470"/>
      <c r="MPU599" s="470"/>
      <c r="MPV599" s="470"/>
      <c r="MPW599" s="470"/>
      <c r="MPX599" s="470"/>
      <c r="MPY599" s="470"/>
      <c r="MPZ599" s="470"/>
      <c r="MQA599" s="470"/>
      <c r="MQB599" s="470"/>
      <c r="MQC599" s="470"/>
      <c r="MQD599" s="470"/>
      <c r="MQE599" s="470"/>
      <c r="MQF599" s="470"/>
      <c r="MQG599" s="470"/>
      <c r="MQH599" s="470"/>
      <c r="MQI599" s="470"/>
      <c r="MQJ599" s="470"/>
      <c r="MQK599" s="470"/>
      <c r="MQL599" s="470"/>
      <c r="MQM599" s="470"/>
      <c r="MQN599" s="470"/>
      <c r="MQO599" s="470"/>
      <c r="MQP599" s="470"/>
      <c r="MQQ599" s="470"/>
      <c r="MQR599" s="470"/>
      <c r="MQS599" s="470"/>
      <c r="MQT599" s="470"/>
      <c r="MQU599" s="470"/>
      <c r="MQV599" s="470"/>
      <c r="MQW599" s="470"/>
      <c r="MQX599" s="470"/>
      <c r="MQY599" s="470"/>
      <c r="MQZ599" s="470"/>
      <c r="MRA599" s="470"/>
      <c r="MRB599" s="470"/>
      <c r="MRC599" s="470"/>
      <c r="MRD599" s="470"/>
      <c r="MRE599" s="470"/>
      <c r="MRF599" s="470"/>
      <c r="MRG599" s="470"/>
      <c r="MRH599" s="470"/>
      <c r="MRI599" s="470"/>
      <c r="MRJ599" s="470"/>
      <c r="MRK599" s="470"/>
      <c r="MRL599" s="470"/>
      <c r="MRM599" s="470"/>
      <c r="MRN599" s="470"/>
      <c r="MRO599" s="470"/>
      <c r="MRP599" s="470"/>
      <c r="MRQ599" s="470"/>
      <c r="MRR599" s="470"/>
      <c r="MRS599" s="470"/>
      <c r="MRT599" s="470"/>
      <c r="MRU599" s="470"/>
      <c r="MRV599" s="470"/>
      <c r="MRW599" s="470"/>
      <c r="MRX599" s="470"/>
      <c r="MRY599" s="470"/>
      <c r="MRZ599" s="470"/>
      <c r="MSA599" s="470"/>
      <c r="MSB599" s="470"/>
      <c r="MSC599" s="470"/>
      <c r="MSD599" s="470"/>
      <c r="MSE599" s="470"/>
      <c r="MSF599" s="470"/>
      <c r="MSG599" s="470"/>
      <c r="MSH599" s="470"/>
      <c r="MSI599" s="470"/>
      <c r="MSJ599" s="470"/>
      <c r="MSK599" s="470"/>
      <c r="MSL599" s="470"/>
      <c r="MSM599" s="470"/>
      <c r="MSN599" s="470"/>
      <c r="MSO599" s="470"/>
      <c r="MSP599" s="470"/>
      <c r="MSQ599" s="470"/>
      <c r="MSR599" s="470"/>
      <c r="MSS599" s="470"/>
      <c r="MST599" s="470"/>
      <c r="MSU599" s="470"/>
      <c r="MSV599" s="470"/>
      <c r="MSW599" s="470"/>
      <c r="MSX599" s="470"/>
      <c r="MSY599" s="470"/>
      <c r="MSZ599" s="470"/>
      <c r="MTA599" s="470"/>
      <c r="MTB599" s="470"/>
      <c r="MTC599" s="470"/>
      <c r="MTD599" s="470"/>
      <c r="MTE599" s="470"/>
      <c r="MTF599" s="470"/>
      <c r="MTG599" s="470"/>
      <c r="MTH599" s="470"/>
      <c r="MTI599" s="470"/>
      <c r="MTJ599" s="470"/>
      <c r="MTK599" s="470"/>
      <c r="MTL599" s="470"/>
      <c r="MTM599" s="470"/>
      <c r="MTN599" s="470"/>
      <c r="MTO599" s="470"/>
      <c r="MTP599" s="470"/>
      <c r="MTQ599" s="470"/>
      <c r="MTR599" s="470"/>
      <c r="MTS599" s="470"/>
      <c r="MTT599" s="470"/>
      <c r="MTU599" s="470"/>
      <c r="MTV599" s="470"/>
      <c r="MTW599" s="470"/>
      <c r="MTX599" s="470"/>
      <c r="MTY599" s="470"/>
      <c r="MTZ599" s="470"/>
      <c r="MUA599" s="470"/>
      <c r="MUB599" s="470"/>
      <c r="MUC599" s="470"/>
      <c r="MUD599" s="470"/>
      <c r="MUE599" s="470"/>
      <c r="MUF599" s="470"/>
      <c r="MUG599" s="470"/>
      <c r="MUH599" s="470"/>
      <c r="MUI599" s="470"/>
      <c r="MUJ599" s="470"/>
      <c r="MUK599" s="470"/>
      <c r="MUL599" s="470"/>
      <c r="MUM599" s="470"/>
      <c r="MUN599" s="470"/>
      <c r="MUO599" s="470"/>
      <c r="MUP599" s="470"/>
      <c r="MUQ599" s="470"/>
      <c r="MUR599" s="470"/>
      <c r="MUS599" s="470"/>
      <c r="MUT599" s="470"/>
      <c r="MUU599" s="470"/>
      <c r="MUV599" s="470"/>
      <c r="MUW599" s="470"/>
      <c r="MUX599" s="470"/>
      <c r="MUY599" s="470"/>
      <c r="MUZ599" s="470"/>
      <c r="MVA599" s="470"/>
      <c r="MVB599" s="470"/>
      <c r="MVC599" s="470"/>
      <c r="MVD599" s="470"/>
      <c r="MVE599" s="470"/>
      <c r="MVF599" s="470"/>
      <c r="MVG599" s="470"/>
      <c r="MVH599" s="470"/>
      <c r="MVI599" s="470"/>
      <c r="MVJ599" s="470"/>
      <c r="MVK599" s="470"/>
      <c r="MVL599" s="470"/>
      <c r="MVM599" s="470"/>
      <c r="MVN599" s="470"/>
      <c r="MVO599" s="470"/>
      <c r="MVP599" s="470"/>
      <c r="MVQ599" s="470"/>
      <c r="MVR599" s="470"/>
      <c r="MVS599" s="470"/>
      <c r="MVT599" s="470"/>
      <c r="MVU599" s="470"/>
      <c r="MVV599" s="470"/>
      <c r="MVW599" s="470"/>
      <c r="MVX599" s="470"/>
      <c r="MVY599" s="470"/>
      <c r="MVZ599" s="470"/>
      <c r="MWA599" s="470"/>
      <c r="MWB599" s="470"/>
      <c r="MWC599" s="470"/>
      <c r="MWD599" s="470"/>
      <c r="MWE599" s="470"/>
      <c r="MWF599" s="470"/>
      <c r="MWG599" s="470"/>
      <c r="MWH599" s="470"/>
      <c r="MWI599" s="470"/>
      <c r="MWJ599" s="470"/>
      <c r="MWK599" s="470"/>
      <c r="MWL599" s="470"/>
      <c r="MWM599" s="470"/>
      <c r="MWN599" s="470"/>
      <c r="MWO599" s="470"/>
      <c r="MWP599" s="470"/>
      <c r="MWQ599" s="470"/>
      <c r="MWR599" s="470"/>
      <c r="MWS599" s="470"/>
      <c r="MWT599" s="470"/>
      <c r="MWU599" s="470"/>
      <c r="MWV599" s="470"/>
      <c r="MWW599" s="470"/>
      <c r="MWX599" s="470"/>
      <c r="MWY599" s="470"/>
      <c r="MWZ599" s="470"/>
      <c r="MXA599" s="470"/>
      <c r="MXB599" s="470"/>
      <c r="MXC599" s="470"/>
      <c r="MXD599" s="470"/>
      <c r="MXE599" s="470"/>
      <c r="MXF599" s="470"/>
      <c r="MXG599" s="470"/>
      <c r="MXH599" s="470"/>
      <c r="MXI599" s="470"/>
      <c r="MXJ599" s="470"/>
      <c r="MXK599" s="470"/>
      <c r="MXL599" s="470"/>
      <c r="MXM599" s="470"/>
      <c r="MXN599" s="470"/>
      <c r="MXO599" s="470"/>
      <c r="MXP599" s="470"/>
      <c r="MXQ599" s="470"/>
      <c r="MXR599" s="470"/>
      <c r="MXS599" s="470"/>
      <c r="MXT599" s="470"/>
      <c r="MXU599" s="470"/>
      <c r="MXV599" s="470"/>
      <c r="MXW599" s="470"/>
      <c r="MXX599" s="470"/>
      <c r="MXY599" s="470"/>
      <c r="MXZ599" s="470"/>
      <c r="MYA599" s="470"/>
      <c r="MYB599" s="470"/>
      <c r="MYC599" s="470"/>
      <c r="MYD599" s="470"/>
      <c r="MYE599" s="470"/>
      <c r="MYF599" s="470"/>
      <c r="MYG599" s="470"/>
      <c r="MYH599" s="470"/>
      <c r="MYI599" s="470"/>
      <c r="MYJ599" s="470"/>
      <c r="MYK599" s="470"/>
      <c r="MYL599" s="470"/>
      <c r="MYM599" s="470"/>
      <c r="MYN599" s="470"/>
      <c r="MYO599" s="470"/>
      <c r="MYP599" s="470"/>
      <c r="MYQ599" s="470"/>
      <c r="MYR599" s="470"/>
      <c r="MYS599" s="470"/>
      <c r="MYT599" s="470"/>
      <c r="MYU599" s="470"/>
      <c r="MYV599" s="470"/>
      <c r="MYW599" s="470"/>
      <c r="MYX599" s="470"/>
      <c r="MYY599" s="470"/>
      <c r="MYZ599" s="470"/>
      <c r="MZA599" s="470"/>
      <c r="MZB599" s="470"/>
      <c r="MZC599" s="470"/>
      <c r="MZD599" s="470"/>
      <c r="MZE599" s="470"/>
      <c r="MZF599" s="470"/>
      <c r="MZG599" s="470"/>
      <c r="MZH599" s="470"/>
      <c r="MZI599" s="470"/>
      <c r="MZJ599" s="470"/>
      <c r="MZK599" s="470"/>
      <c r="MZL599" s="470"/>
      <c r="MZM599" s="470"/>
      <c r="MZN599" s="470"/>
      <c r="MZO599" s="470"/>
      <c r="MZP599" s="470"/>
      <c r="MZQ599" s="470"/>
      <c r="MZR599" s="470"/>
      <c r="MZS599" s="470"/>
      <c r="MZT599" s="470"/>
      <c r="MZU599" s="470"/>
      <c r="MZV599" s="470"/>
      <c r="MZW599" s="470"/>
      <c r="MZX599" s="470"/>
      <c r="MZY599" s="470"/>
      <c r="MZZ599" s="470"/>
      <c r="NAA599" s="470"/>
      <c r="NAB599" s="470"/>
      <c r="NAC599" s="470"/>
      <c r="NAD599" s="470"/>
      <c r="NAE599" s="470"/>
      <c r="NAF599" s="470"/>
      <c r="NAG599" s="470"/>
      <c r="NAH599" s="470"/>
      <c r="NAI599" s="470"/>
      <c r="NAJ599" s="470"/>
      <c r="NAK599" s="470"/>
      <c r="NAL599" s="470"/>
      <c r="NAM599" s="470"/>
      <c r="NAN599" s="470"/>
      <c r="NAO599" s="470"/>
      <c r="NAP599" s="470"/>
      <c r="NAQ599" s="470"/>
      <c r="NAR599" s="470"/>
      <c r="NAS599" s="470"/>
      <c r="NAT599" s="470"/>
      <c r="NAU599" s="470"/>
      <c r="NAV599" s="470"/>
      <c r="NAW599" s="470"/>
      <c r="NAX599" s="470"/>
      <c r="NAY599" s="470"/>
      <c r="NAZ599" s="470"/>
      <c r="NBA599" s="470"/>
      <c r="NBB599" s="470"/>
      <c r="NBC599" s="470"/>
      <c r="NBD599" s="470"/>
      <c r="NBE599" s="470"/>
      <c r="NBF599" s="470"/>
      <c r="NBG599" s="470"/>
      <c r="NBH599" s="470"/>
      <c r="NBI599" s="470"/>
      <c r="NBJ599" s="470"/>
      <c r="NBK599" s="470"/>
      <c r="NBL599" s="470"/>
      <c r="NBM599" s="470"/>
      <c r="NBN599" s="470"/>
      <c r="NBO599" s="470"/>
      <c r="NBP599" s="470"/>
      <c r="NBQ599" s="470"/>
      <c r="NBR599" s="470"/>
      <c r="NBS599" s="470"/>
      <c r="NBT599" s="470"/>
      <c r="NBU599" s="470"/>
      <c r="NBV599" s="470"/>
      <c r="NBW599" s="470"/>
      <c r="NBX599" s="470"/>
      <c r="NBY599" s="470"/>
      <c r="NBZ599" s="470"/>
      <c r="NCA599" s="470"/>
      <c r="NCB599" s="470"/>
      <c r="NCC599" s="470"/>
      <c r="NCD599" s="470"/>
      <c r="NCE599" s="470"/>
      <c r="NCF599" s="470"/>
      <c r="NCG599" s="470"/>
      <c r="NCH599" s="470"/>
      <c r="NCI599" s="470"/>
      <c r="NCJ599" s="470"/>
      <c r="NCK599" s="470"/>
      <c r="NCL599" s="470"/>
      <c r="NCM599" s="470"/>
      <c r="NCN599" s="470"/>
      <c r="NCO599" s="470"/>
      <c r="NCP599" s="470"/>
      <c r="NCQ599" s="470"/>
      <c r="NCR599" s="470"/>
      <c r="NCS599" s="470"/>
      <c r="NCT599" s="470"/>
      <c r="NCU599" s="470"/>
      <c r="NCV599" s="470"/>
      <c r="NCW599" s="470"/>
      <c r="NCX599" s="470"/>
      <c r="NCY599" s="470"/>
      <c r="NCZ599" s="470"/>
      <c r="NDA599" s="470"/>
      <c r="NDB599" s="470"/>
      <c r="NDC599" s="470"/>
      <c r="NDD599" s="470"/>
      <c r="NDE599" s="470"/>
      <c r="NDF599" s="470"/>
      <c r="NDG599" s="470"/>
      <c r="NDH599" s="470"/>
      <c r="NDI599" s="470"/>
      <c r="NDJ599" s="470"/>
      <c r="NDK599" s="470"/>
      <c r="NDL599" s="470"/>
      <c r="NDM599" s="470"/>
      <c r="NDN599" s="470"/>
      <c r="NDO599" s="470"/>
      <c r="NDP599" s="470"/>
      <c r="NDQ599" s="470"/>
      <c r="NDR599" s="470"/>
      <c r="NDS599" s="470"/>
      <c r="NDT599" s="470"/>
      <c r="NDU599" s="470"/>
      <c r="NDV599" s="470"/>
      <c r="NDW599" s="470"/>
      <c r="NDX599" s="470"/>
      <c r="NDY599" s="470"/>
      <c r="NDZ599" s="470"/>
      <c r="NEA599" s="470"/>
      <c r="NEB599" s="470"/>
      <c r="NEC599" s="470"/>
      <c r="NED599" s="470"/>
      <c r="NEE599" s="470"/>
      <c r="NEF599" s="470"/>
      <c r="NEG599" s="470"/>
      <c r="NEH599" s="470"/>
      <c r="NEI599" s="470"/>
      <c r="NEJ599" s="470"/>
      <c r="NEK599" s="470"/>
      <c r="NEL599" s="470"/>
      <c r="NEM599" s="470"/>
      <c r="NEN599" s="470"/>
      <c r="NEO599" s="470"/>
      <c r="NEP599" s="470"/>
      <c r="NEQ599" s="470"/>
      <c r="NER599" s="470"/>
      <c r="NES599" s="470"/>
      <c r="NET599" s="470"/>
      <c r="NEU599" s="470"/>
      <c r="NEV599" s="470"/>
      <c r="NEW599" s="470"/>
      <c r="NEX599" s="470"/>
      <c r="NEY599" s="470"/>
      <c r="NEZ599" s="470"/>
      <c r="NFA599" s="470"/>
      <c r="NFB599" s="470"/>
      <c r="NFC599" s="470"/>
      <c r="NFD599" s="470"/>
      <c r="NFE599" s="470"/>
      <c r="NFF599" s="470"/>
      <c r="NFG599" s="470"/>
      <c r="NFH599" s="470"/>
      <c r="NFI599" s="470"/>
      <c r="NFJ599" s="470"/>
      <c r="NFK599" s="470"/>
      <c r="NFL599" s="470"/>
      <c r="NFM599" s="470"/>
      <c r="NFN599" s="470"/>
      <c r="NFO599" s="470"/>
      <c r="NFP599" s="470"/>
      <c r="NFQ599" s="470"/>
      <c r="NFR599" s="470"/>
      <c r="NFS599" s="470"/>
      <c r="NFT599" s="470"/>
      <c r="NFU599" s="470"/>
      <c r="NFV599" s="470"/>
      <c r="NFW599" s="470"/>
      <c r="NFX599" s="470"/>
      <c r="NFY599" s="470"/>
      <c r="NFZ599" s="470"/>
      <c r="NGA599" s="470"/>
      <c r="NGB599" s="470"/>
      <c r="NGC599" s="470"/>
      <c r="NGD599" s="470"/>
      <c r="NGE599" s="470"/>
      <c r="NGF599" s="470"/>
      <c r="NGG599" s="470"/>
      <c r="NGH599" s="470"/>
      <c r="NGI599" s="470"/>
      <c r="NGJ599" s="470"/>
      <c r="NGK599" s="470"/>
      <c r="NGL599" s="470"/>
      <c r="NGM599" s="470"/>
      <c r="NGN599" s="470"/>
      <c r="NGO599" s="470"/>
      <c r="NGP599" s="470"/>
      <c r="NGQ599" s="470"/>
      <c r="NGR599" s="470"/>
      <c r="NGS599" s="470"/>
      <c r="NGT599" s="470"/>
      <c r="NGU599" s="470"/>
      <c r="NGV599" s="470"/>
      <c r="NGW599" s="470"/>
      <c r="NGX599" s="470"/>
      <c r="NGY599" s="470"/>
      <c r="NGZ599" s="470"/>
      <c r="NHA599" s="470"/>
      <c r="NHB599" s="470"/>
      <c r="NHC599" s="470"/>
      <c r="NHD599" s="470"/>
      <c r="NHE599" s="470"/>
      <c r="NHF599" s="470"/>
      <c r="NHG599" s="470"/>
      <c r="NHH599" s="470"/>
      <c r="NHI599" s="470"/>
      <c r="NHJ599" s="470"/>
      <c r="NHK599" s="470"/>
      <c r="NHL599" s="470"/>
      <c r="NHM599" s="470"/>
      <c r="NHN599" s="470"/>
      <c r="NHO599" s="470"/>
      <c r="NHP599" s="470"/>
      <c r="NHQ599" s="470"/>
      <c r="NHR599" s="470"/>
      <c r="NHS599" s="470"/>
      <c r="NHT599" s="470"/>
      <c r="NHU599" s="470"/>
      <c r="NHV599" s="470"/>
      <c r="NHW599" s="470"/>
      <c r="NHX599" s="470"/>
      <c r="NHY599" s="470"/>
      <c r="NHZ599" s="470"/>
      <c r="NIA599" s="470"/>
      <c r="NIB599" s="470"/>
      <c r="NIC599" s="470"/>
      <c r="NID599" s="470"/>
      <c r="NIE599" s="470"/>
      <c r="NIF599" s="470"/>
      <c r="NIG599" s="470"/>
      <c r="NIH599" s="470"/>
      <c r="NII599" s="470"/>
      <c r="NIJ599" s="470"/>
      <c r="NIK599" s="470"/>
      <c r="NIL599" s="470"/>
      <c r="NIM599" s="470"/>
      <c r="NIN599" s="470"/>
      <c r="NIO599" s="470"/>
      <c r="NIP599" s="470"/>
      <c r="NIQ599" s="470"/>
      <c r="NIR599" s="470"/>
      <c r="NIS599" s="470"/>
      <c r="NIT599" s="470"/>
      <c r="NIU599" s="470"/>
      <c r="NIV599" s="470"/>
      <c r="NIW599" s="470"/>
      <c r="NIX599" s="470"/>
      <c r="NIY599" s="470"/>
      <c r="NIZ599" s="470"/>
      <c r="NJA599" s="470"/>
      <c r="NJB599" s="470"/>
      <c r="NJC599" s="470"/>
      <c r="NJD599" s="470"/>
      <c r="NJE599" s="470"/>
      <c r="NJF599" s="470"/>
      <c r="NJG599" s="470"/>
      <c r="NJH599" s="470"/>
      <c r="NJI599" s="470"/>
      <c r="NJJ599" s="470"/>
      <c r="NJK599" s="470"/>
      <c r="NJL599" s="470"/>
      <c r="NJM599" s="470"/>
      <c r="NJN599" s="470"/>
      <c r="NJO599" s="470"/>
      <c r="NJP599" s="470"/>
      <c r="NJQ599" s="470"/>
      <c r="NJR599" s="470"/>
      <c r="NJS599" s="470"/>
      <c r="NJT599" s="470"/>
      <c r="NJU599" s="470"/>
      <c r="NJV599" s="470"/>
      <c r="NJW599" s="470"/>
      <c r="NJX599" s="470"/>
      <c r="NJY599" s="470"/>
      <c r="NJZ599" s="470"/>
      <c r="NKA599" s="470"/>
      <c r="NKB599" s="470"/>
      <c r="NKC599" s="470"/>
      <c r="NKD599" s="470"/>
      <c r="NKE599" s="470"/>
      <c r="NKF599" s="470"/>
      <c r="NKG599" s="470"/>
      <c r="NKH599" s="470"/>
      <c r="NKI599" s="470"/>
      <c r="NKJ599" s="470"/>
      <c r="NKK599" s="470"/>
      <c r="NKL599" s="470"/>
      <c r="NKM599" s="470"/>
      <c r="NKN599" s="470"/>
      <c r="NKO599" s="470"/>
      <c r="NKP599" s="470"/>
      <c r="NKQ599" s="470"/>
      <c r="NKR599" s="470"/>
      <c r="NKS599" s="470"/>
      <c r="NKT599" s="470"/>
      <c r="NKU599" s="470"/>
      <c r="NKV599" s="470"/>
      <c r="NKW599" s="470"/>
      <c r="NKX599" s="470"/>
      <c r="NKY599" s="470"/>
      <c r="NKZ599" s="470"/>
      <c r="NLA599" s="470"/>
      <c r="NLB599" s="470"/>
      <c r="NLC599" s="470"/>
      <c r="NLD599" s="470"/>
      <c r="NLE599" s="470"/>
      <c r="NLF599" s="470"/>
      <c r="NLG599" s="470"/>
      <c r="NLH599" s="470"/>
      <c r="NLI599" s="470"/>
      <c r="NLJ599" s="470"/>
      <c r="NLK599" s="470"/>
      <c r="NLL599" s="470"/>
      <c r="NLM599" s="470"/>
      <c r="NLN599" s="470"/>
      <c r="NLO599" s="470"/>
      <c r="NLP599" s="470"/>
      <c r="NLQ599" s="470"/>
      <c r="NLR599" s="470"/>
      <c r="NLS599" s="470"/>
      <c r="NLT599" s="470"/>
      <c r="NLU599" s="470"/>
      <c r="NLV599" s="470"/>
      <c r="NLW599" s="470"/>
      <c r="NLX599" s="470"/>
      <c r="NLY599" s="470"/>
      <c r="NLZ599" s="470"/>
      <c r="NMA599" s="470"/>
      <c r="NMB599" s="470"/>
      <c r="NMC599" s="470"/>
      <c r="NMD599" s="470"/>
      <c r="NME599" s="470"/>
      <c r="NMF599" s="470"/>
      <c r="NMG599" s="470"/>
      <c r="NMH599" s="470"/>
      <c r="NMI599" s="470"/>
      <c r="NMJ599" s="470"/>
      <c r="NMK599" s="470"/>
      <c r="NML599" s="470"/>
      <c r="NMM599" s="470"/>
      <c r="NMN599" s="470"/>
      <c r="NMO599" s="470"/>
      <c r="NMP599" s="470"/>
      <c r="NMQ599" s="470"/>
      <c r="NMR599" s="470"/>
      <c r="NMS599" s="470"/>
      <c r="NMT599" s="470"/>
      <c r="NMU599" s="470"/>
      <c r="NMV599" s="470"/>
      <c r="NMW599" s="470"/>
      <c r="NMX599" s="470"/>
      <c r="NMY599" s="470"/>
      <c r="NMZ599" s="470"/>
      <c r="NNA599" s="470"/>
      <c r="NNB599" s="470"/>
      <c r="NNC599" s="470"/>
      <c r="NND599" s="470"/>
      <c r="NNE599" s="470"/>
      <c r="NNF599" s="470"/>
      <c r="NNG599" s="470"/>
      <c r="NNH599" s="470"/>
      <c r="NNI599" s="470"/>
      <c r="NNJ599" s="470"/>
      <c r="NNK599" s="470"/>
      <c r="NNL599" s="470"/>
      <c r="NNM599" s="470"/>
      <c r="NNN599" s="470"/>
      <c r="NNO599" s="470"/>
      <c r="NNP599" s="470"/>
      <c r="NNQ599" s="470"/>
      <c r="NNR599" s="470"/>
      <c r="NNS599" s="470"/>
      <c r="NNT599" s="470"/>
      <c r="NNU599" s="470"/>
      <c r="NNV599" s="470"/>
      <c r="NNW599" s="470"/>
      <c r="NNX599" s="470"/>
      <c r="NNY599" s="470"/>
      <c r="NNZ599" s="470"/>
      <c r="NOA599" s="470"/>
      <c r="NOB599" s="470"/>
      <c r="NOC599" s="470"/>
      <c r="NOD599" s="470"/>
      <c r="NOE599" s="470"/>
      <c r="NOF599" s="470"/>
      <c r="NOG599" s="470"/>
      <c r="NOH599" s="470"/>
      <c r="NOI599" s="470"/>
      <c r="NOJ599" s="470"/>
      <c r="NOK599" s="470"/>
      <c r="NOL599" s="470"/>
      <c r="NOM599" s="470"/>
      <c r="NON599" s="470"/>
      <c r="NOO599" s="470"/>
      <c r="NOP599" s="470"/>
      <c r="NOQ599" s="470"/>
      <c r="NOR599" s="470"/>
      <c r="NOS599" s="470"/>
      <c r="NOT599" s="470"/>
      <c r="NOU599" s="470"/>
      <c r="NOV599" s="470"/>
      <c r="NOW599" s="470"/>
      <c r="NOX599" s="470"/>
      <c r="NOY599" s="470"/>
      <c r="NOZ599" s="470"/>
      <c r="NPA599" s="470"/>
      <c r="NPB599" s="470"/>
      <c r="NPC599" s="470"/>
      <c r="NPD599" s="470"/>
      <c r="NPE599" s="470"/>
      <c r="NPF599" s="470"/>
      <c r="NPG599" s="470"/>
      <c r="NPH599" s="470"/>
      <c r="NPI599" s="470"/>
      <c r="NPJ599" s="470"/>
      <c r="NPK599" s="470"/>
      <c r="NPL599" s="470"/>
      <c r="NPM599" s="470"/>
      <c r="NPN599" s="470"/>
      <c r="NPO599" s="470"/>
      <c r="NPP599" s="470"/>
      <c r="NPQ599" s="470"/>
      <c r="NPR599" s="470"/>
      <c r="NPS599" s="470"/>
      <c r="NPT599" s="470"/>
      <c r="NPU599" s="470"/>
      <c r="NPV599" s="470"/>
      <c r="NPW599" s="470"/>
      <c r="NPX599" s="470"/>
      <c r="NPY599" s="470"/>
      <c r="NPZ599" s="470"/>
      <c r="NQA599" s="470"/>
      <c r="NQB599" s="470"/>
      <c r="NQC599" s="470"/>
      <c r="NQD599" s="470"/>
      <c r="NQE599" s="470"/>
      <c r="NQF599" s="470"/>
      <c r="NQG599" s="470"/>
      <c r="NQH599" s="470"/>
      <c r="NQI599" s="470"/>
      <c r="NQJ599" s="470"/>
      <c r="NQK599" s="470"/>
      <c r="NQL599" s="470"/>
      <c r="NQM599" s="470"/>
      <c r="NQN599" s="470"/>
      <c r="NQO599" s="470"/>
      <c r="NQP599" s="470"/>
      <c r="NQQ599" s="470"/>
      <c r="NQR599" s="470"/>
      <c r="NQS599" s="470"/>
      <c r="NQT599" s="470"/>
      <c r="NQU599" s="470"/>
      <c r="NQV599" s="470"/>
      <c r="NQW599" s="470"/>
      <c r="NQX599" s="470"/>
      <c r="NQY599" s="470"/>
      <c r="NQZ599" s="470"/>
      <c r="NRA599" s="470"/>
      <c r="NRB599" s="470"/>
      <c r="NRC599" s="470"/>
      <c r="NRD599" s="470"/>
      <c r="NRE599" s="470"/>
      <c r="NRF599" s="470"/>
      <c r="NRG599" s="470"/>
      <c r="NRH599" s="470"/>
      <c r="NRI599" s="470"/>
      <c r="NRJ599" s="470"/>
      <c r="NRK599" s="470"/>
      <c r="NRL599" s="470"/>
      <c r="NRM599" s="470"/>
      <c r="NRN599" s="470"/>
      <c r="NRO599" s="470"/>
      <c r="NRP599" s="470"/>
      <c r="NRQ599" s="470"/>
      <c r="NRR599" s="470"/>
      <c r="NRS599" s="470"/>
      <c r="NRT599" s="470"/>
      <c r="NRU599" s="470"/>
      <c r="NRV599" s="470"/>
      <c r="NRW599" s="470"/>
      <c r="NRX599" s="470"/>
      <c r="NRY599" s="470"/>
      <c r="NRZ599" s="470"/>
      <c r="NSA599" s="470"/>
      <c r="NSB599" s="470"/>
      <c r="NSC599" s="470"/>
      <c r="NSD599" s="470"/>
      <c r="NSE599" s="470"/>
      <c r="NSF599" s="470"/>
      <c r="NSG599" s="470"/>
      <c r="NSH599" s="470"/>
      <c r="NSI599" s="470"/>
      <c r="NSJ599" s="470"/>
      <c r="NSK599" s="470"/>
      <c r="NSL599" s="470"/>
      <c r="NSM599" s="470"/>
      <c r="NSN599" s="470"/>
      <c r="NSO599" s="470"/>
      <c r="NSP599" s="470"/>
      <c r="NSQ599" s="470"/>
      <c r="NSR599" s="470"/>
      <c r="NSS599" s="470"/>
      <c r="NST599" s="470"/>
      <c r="NSU599" s="470"/>
      <c r="NSV599" s="470"/>
      <c r="NSW599" s="470"/>
      <c r="NSX599" s="470"/>
      <c r="NSY599" s="470"/>
      <c r="NSZ599" s="470"/>
      <c r="NTA599" s="470"/>
      <c r="NTB599" s="470"/>
      <c r="NTC599" s="470"/>
      <c r="NTD599" s="470"/>
      <c r="NTE599" s="470"/>
      <c r="NTF599" s="470"/>
      <c r="NTG599" s="470"/>
      <c r="NTH599" s="470"/>
      <c r="NTI599" s="470"/>
      <c r="NTJ599" s="470"/>
      <c r="NTK599" s="470"/>
      <c r="NTL599" s="470"/>
      <c r="NTM599" s="470"/>
      <c r="NTN599" s="470"/>
      <c r="NTO599" s="470"/>
      <c r="NTP599" s="470"/>
      <c r="NTQ599" s="470"/>
      <c r="NTR599" s="470"/>
      <c r="NTS599" s="470"/>
      <c r="NTT599" s="470"/>
      <c r="NTU599" s="470"/>
      <c r="NTV599" s="470"/>
      <c r="NTW599" s="470"/>
      <c r="NTX599" s="470"/>
      <c r="NTY599" s="470"/>
      <c r="NTZ599" s="470"/>
      <c r="NUA599" s="470"/>
      <c r="NUB599" s="470"/>
      <c r="NUC599" s="470"/>
      <c r="NUD599" s="470"/>
      <c r="NUE599" s="470"/>
      <c r="NUF599" s="470"/>
      <c r="NUG599" s="470"/>
      <c r="NUH599" s="470"/>
      <c r="NUI599" s="470"/>
      <c r="NUJ599" s="470"/>
      <c r="NUK599" s="470"/>
      <c r="NUL599" s="470"/>
      <c r="NUM599" s="470"/>
      <c r="NUN599" s="470"/>
      <c r="NUO599" s="470"/>
      <c r="NUP599" s="470"/>
      <c r="NUQ599" s="470"/>
      <c r="NUR599" s="470"/>
      <c r="NUS599" s="470"/>
      <c r="NUT599" s="470"/>
      <c r="NUU599" s="470"/>
      <c r="NUV599" s="470"/>
      <c r="NUW599" s="470"/>
      <c r="NUX599" s="470"/>
      <c r="NUY599" s="470"/>
      <c r="NUZ599" s="470"/>
      <c r="NVA599" s="470"/>
      <c r="NVB599" s="470"/>
      <c r="NVC599" s="470"/>
      <c r="NVD599" s="470"/>
      <c r="NVE599" s="470"/>
      <c r="NVF599" s="470"/>
      <c r="NVG599" s="470"/>
      <c r="NVH599" s="470"/>
      <c r="NVI599" s="470"/>
      <c r="NVJ599" s="470"/>
      <c r="NVK599" s="470"/>
      <c r="NVL599" s="470"/>
      <c r="NVM599" s="470"/>
      <c r="NVN599" s="470"/>
      <c r="NVO599" s="470"/>
      <c r="NVP599" s="470"/>
      <c r="NVQ599" s="470"/>
      <c r="NVR599" s="470"/>
      <c r="NVS599" s="470"/>
      <c r="NVT599" s="470"/>
      <c r="NVU599" s="470"/>
      <c r="NVV599" s="470"/>
      <c r="NVW599" s="470"/>
      <c r="NVX599" s="470"/>
      <c r="NVY599" s="470"/>
      <c r="NVZ599" s="470"/>
      <c r="NWA599" s="470"/>
      <c r="NWB599" s="470"/>
      <c r="NWC599" s="470"/>
      <c r="NWD599" s="470"/>
      <c r="NWE599" s="470"/>
      <c r="NWF599" s="470"/>
      <c r="NWG599" s="470"/>
      <c r="NWH599" s="470"/>
      <c r="NWI599" s="470"/>
      <c r="NWJ599" s="470"/>
      <c r="NWK599" s="470"/>
      <c r="NWL599" s="470"/>
      <c r="NWM599" s="470"/>
      <c r="NWN599" s="470"/>
      <c r="NWO599" s="470"/>
      <c r="NWP599" s="470"/>
      <c r="NWQ599" s="470"/>
      <c r="NWR599" s="470"/>
      <c r="NWS599" s="470"/>
      <c r="NWT599" s="470"/>
      <c r="NWU599" s="470"/>
      <c r="NWV599" s="470"/>
      <c r="NWW599" s="470"/>
      <c r="NWX599" s="470"/>
      <c r="NWY599" s="470"/>
      <c r="NWZ599" s="470"/>
      <c r="NXA599" s="470"/>
      <c r="NXB599" s="470"/>
      <c r="NXC599" s="470"/>
      <c r="NXD599" s="470"/>
      <c r="NXE599" s="470"/>
      <c r="NXF599" s="470"/>
      <c r="NXG599" s="470"/>
      <c r="NXH599" s="470"/>
      <c r="NXI599" s="470"/>
      <c r="NXJ599" s="470"/>
      <c r="NXK599" s="470"/>
      <c r="NXL599" s="470"/>
      <c r="NXM599" s="470"/>
      <c r="NXN599" s="470"/>
      <c r="NXO599" s="470"/>
      <c r="NXP599" s="470"/>
      <c r="NXQ599" s="470"/>
      <c r="NXR599" s="470"/>
      <c r="NXS599" s="470"/>
      <c r="NXT599" s="470"/>
      <c r="NXU599" s="470"/>
      <c r="NXV599" s="470"/>
      <c r="NXW599" s="470"/>
      <c r="NXX599" s="470"/>
      <c r="NXY599" s="470"/>
      <c r="NXZ599" s="470"/>
      <c r="NYA599" s="470"/>
      <c r="NYB599" s="470"/>
      <c r="NYC599" s="470"/>
      <c r="NYD599" s="470"/>
      <c r="NYE599" s="470"/>
      <c r="NYF599" s="470"/>
      <c r="NYG599" s="470"/>
      <c r="NYH599" s="470"/>
      <c r="NYI599" s="470"/>
      <c r="NYJ599" s="470"/>
      <c r="NYK599" s="470"/>
      <c r="NYL599" s="470"/>
      <c r="NYM599" s="470"/>
      <c r="NYN599" s="470"/>
      <c r="NYO599" s="470"/>
      <c r="NYP599" s="470"/>
      <c r="NYQ599" s="470"/>
      <c r="NYR599" s="470"/>
      <c r="NYS599" s="470"/>
      <c r="NYT599" s="470"/>
      <c r="NYU599" s="470"/>
      <c r="NYV599" s="470"/>
      <c r="NYW599" s="470"/>
      <c r="NYX599" s="470"/>
      <c r="NYY599" s="470"/>
      <c r="NYZ599" s="470"/>
      <c r="NZA599" s="470"/>
      <c r="NZB599" s="470"/>
      <c r="NZC599" s="470"/>
      <c r="NZD599" s="470"/>
      <c r="NZE599" s="470"/>
      <c r="NZF599" s="470"/>
      <c r="NZG599" s="470"/>
      <c r="NZH599" s="470"/>
      <c r="NZI599" s="470"/>
      <c r="NZJ599" s="470"/>
      <c r="NZK599" s="470"/>
      <c r="NZL599" s="470"/>
      <c r="NZM599" s="470"/>
      <c r="NZN599" s="470"/>
      <c r="NZO599" s="470"/>
      <c r="NZP599" s="470"/>
      <c r="NZQ599" s="470"/>
      <c r="NZR599" s="470"/>
      <c r="NZS599" s="470"/>
      <c r="NZT599" s="470"/>
      <c r="NZU599" s="470"/>
      <c r="NZV599" s="470"/>
      <c r="NZW599" s="470"/>
      <c r="NZX599" s="470"/>
      <c r="NZY599" s="470"/>
      <c r="NZZ599" s="470"/>
      <c r="OAA599" s="470"/>
      <c r="OAB599" s="470"/>
      <c r="OAC599" s="470"/>
      <c r="OAD599" s="470"/>
      <c r="OAE599" s="470"/>
      <c r="OAF599" s="470"/>
      <c r="OAG599" s="470"/>
      <c r="OAH599" s="470"/>
      <c r="OAI599" s="470"/>
      <c r="OAJ599" s="470"/>
      <c r="OAK599" s="470"/>
      <c r="OAL599" s="470"/>
      <c r="OAM599" s="470"/>
      <c r="OAN599" s="470"/>
      <c r="OAO599" s="470"/>
      <c r="OAP599" s="470"/>
      <c r="OAQ599" s="470"/>
      <c r="OAR599" s="470"/>
      <c r="OAS599" s="470"/>
      <c r="OAT599" s="470"/>
      <c r="OAU599" s="470"/>
      <c r="OAV599" s="470"/>
      <c r="OAW599" s="470"/>
      <c r="OAX599" s="470"/>
      <c r="OAY599" s="470"/>
      <c r="OAZ599" s="470"/>
      <c r="OBA599" s="470"/>
      <c r="OBB599" s="470"/>
      <c r="OBC599" s="470"/>
      <c r="OBD599" s="470"/>
      <c r="OBE599" s="470"/>
      <c r="OBF599" s="470"/>
      <c r="OBG599" s="470"/>
      <c r="OBH599" s="470"/>
      <c r="OBI599" s="470"/>
      <c r="OBJ599" s="470"/>
      <c r="OBK599" s="470"/>
      <c r="OBL599" s="470"/>
      <c r="OBM599" s="470"/>
      <c r="OBN599" s="470"/>
      <c r="OBO599" s="470"/>
      <c r="OBP599" s="470"/>
      <c r="OBQ599" s="470"/>
      <c r="OBR599" s="470"/>
      <c r="OBS599" s="470"/>
      <c r="OBT599" s="470"/>
      <c r="OBU599" s="470"/>
      <c r="OBV599" s="470"/>
      <c r="OBW599" s="470"/>
      <c r="OBX599" s="470"/>
      <c r="OBY599" s="470"/>
      <c r="OBZ599" s="470"/>
      <c r="OCA599" s="470"/>
      <c r="OCB599" s="470"/>
      <c r="OCC599" s="470"/>
      <c r="OCD599" s="470"/>
      <c r="OCE599" s="470"/>
      <c r="OCF599" s="470"/>
      <c r="OCG599" s="470"/>
      <c r="OCH599" s="470"/>
      <c r="OCI599" s="470"/>
      <c r="OCJ599" s="470"/>
      <c r="OCK599" s="470"/>
      <c r="OCL599" s="470"/>
      <c r="OCM599" s="470"/>
      <c r="OCN599" s="470"/>
      <c r="OCO599" s="470"/>
      <c r="OCP599" s="470"/>
      <c r="OCQ599" s="470"/>
      <c r="OCR599" s="470"/>
      <c r="OCS599" s="470"/>
      <c r="OCT599" s="470"/>
      <c r="OCU599" s="470"/>
      <c r="OCV599" s="470"/>
      <c r="OCW599" s="470"/>
      <c r="OCX599" s="470"/>
      <c r="OCY599" s="470"/>
      <c r="OCZ599" s="470"/>
      <c r="ODA599" s="470"/>
      <c r="ODB599" s="470"/>
      <c r="ODC599" s="470"/>
      <c r="ODD599" s="470"/>
      <c r="ODE599" s="470"/>
      <c r="ODF599" s="470"/>
      <c r="ODG599" s="470"/>
      <c r="ODH599" s="470"/>
      <c r="ODI599" s="470"/>
      <c r="ODJ599" s="470"/>
      <c r="ODK599" s="470"/>
      <c r="ODL599" s="470"/>
      <c r="ODM599" s="470"/>
      <c r="ODN599" s="470"/>
      <c r="ODO599" s="470"/>
      <c r="ODP599" s="470"/>
      <c r="ODQ599" s="470"/>
      <c r="ODR599" s="470"/>
      <c r="ODS599" s="470"/>
      <c r="ODT599" s="470"/>
      <c r="ODU599" s="470"/>
      <c r="ODV599" s="470"/>
      <c r="ODW599" s="470"/>
      <c r="ODX599" s="470"/>
      <c r="ODY599" s="470"/>
      <c r="ODZ599" s="470"/>
      <c r="OEA599" s="470"/>
      <c r="OEB599" s="470"/>
      <c r="OEC599" s="470"/>
      <c r="OED599" s="470"/>
      <c r="OEE599" s="470"/>
      <c r="OEF599" s="470"/>
      <c r="OEG599" s="470"/>
      <c r="OEH599" s="470"/>
      <c r="OEI599" s="470"/>
      <c r="OEJ599" s="470"/>
      <c r="OEK599" s="470"/>
      <c r="OEL599" s="470"/>
      <c r="OEM599" s="470"/>
      <c r="OEN599" s="470"/>
      <c r="OEO599" s="470"/>
      <c r="OEP599" s="470"/>
      <c r="OEQ599" s="470"/>
      <c r="OER599" s="470"/>
      <c r="OES599" s="470"/>
      <c r="OET599" s="470"/>
      <c r="OEU599" s="470"/>
      <c r="OEV599" s="470"/>
      <c r="OEW599" s="470"/>
      <c r="OEX599" s="470"/>
      <c r="OEY599" s="470"/>
      <c r="OEZ599" s="470"/>
      <c r="OFA599" s="470"/>
      <c r="OFB599" s="470"/>
      <c r="OFC599" s="470"/>
      <c r="OFD599" s="470"/>
      <c r="OFE599" s="470"/>
      <c r="OFF599" s="470"/>
      <c r="OFG599" s="470"/>
      <c r="OFH599" s="470"/>
      <c r="OFI599" s="470"/>
      <c r="OFJ599" s="470"/>
      <c r="OFK599" s="470"/>
      <c r="OFL599" s="470"/>
      <c r="OFM599" s="470"/>
      <c r="OFN599" s="470"/>
      <c r="OFO599" s="470"/>
      <c r="OFP599" s="470"/>
      <c r="OFQ599" s="470"/>
      <c r="OFR599" s="470"/>
      <c r="OFS599" s="470"/>
      <c r="OFT599" s="470"/>
      <c r="OFU599" s="470"/>
      <c r="OFV599" s="470"/>
      <c r="OFW599" s="470"/>
      <c r="OFX599" s="470"/>
      <c r="OFY599" s="470"/>
      <c r="OFZ599" s="470"/>
      <c r="OGA599" s="470"/>
      <c r="OGB599" s="470"/>
      <c r="OGC599" s="470"/>
      <c r="OGD599" s="470"/>
      <c r="OGE599" s="470"/>
      <c r="OGF599" s="470"/>
      <c r="OGG599" s="470"/>
      <c r="OGH599" s="470"/>
      <c r="OGI599" s="470"/>
      <c r="OGJ599" s="470"/>
      <c r="OGK599" s="470"/>
      <c r="OGL599" s="470"/>
      <c r="OGM599" s="470"/>
      <c r="OGN599" s="470"/>
      <c r="OGO599" s="470"/>
      <c r="OGP599" s="470"/>
      <c r="OGQ599" s="470"/>
      <c r="OGR599" s="470"/>
      <c r="OGS599" s="470"/>
      <c r="OGT599" s="470"/>
      <c r="OGU599" s="470"/>
      <c r="OGV599" s="470"/>
      <c r="OGW599" s="470"/>
      <c r="OGX599" s="470"/>
      <c r="OGY599" s="470"/>
      <c r="OGZ599" s="470"/>
      <c r="OHA599" s="470"/>
      <c r="OHB599" s="470"/>
      <c r="OHC599" s="470"/>
      <c r="OHD599" s="470"/>
      <c r="OHE599" s="470"/>
      <c r="OHF599" s="470"/>
      <c r="OHG599" s="470"/>
      <c r="OHH599" s="470"/>
      <c r="OHI599" s="470"/>
      <c r="OHJ599" s="470"/>
      <c r="OHK599" s="470"/>
      <c r="OHL599" s="470"/>
      <c r="OHM599" s="470"/>
      <c r="OHN599" s="470"/>
      <c r="OHO599" s="470"/>
      <c r="OHP599" s="470"/>
      <c r="OHQ599" s="470"/>
      <c r="OHR599" s="470"/>
      <c r="OHS599" s="470"/>
      <c r="OHT599" s="470"/>
      <c r="OHU599" s="470"/>
      <c r="OHV599" s="470"/>
      <c r="OHW599" s="470"/>
      <c r="OHX599" s="470"/>
      <c r="OHY599" s="470"/>
      <c r="OHZ599" s="470"/>
      <c r="OIA599" s="470"/>
      <c r="OIB599" s="470"/>
      <c r="OIC599" s="470"/>
      <c r="OID599" s="470"/>
      <c r="OIE599" s="470"/>
      <c r="OIF599" s="470"/>
      <c r="OIG599" s="470"/>
      <c r="OIH599" s="470"/>
      <c r="OII599" s="470"/>
      <c r="OIJ599" s="470"/>
      <c r="OIK599" s="470"/>
      <c r="OIL599" s="470"/>
      <c r="OIM599" s="470"/>
      <c r="OIN599" s="470"/>
      <c r="OIO599" s="470"/>
      <c r="OIP599" s="470"/>
      <c r="OIQ599" s="470"/>
      <c r="OIR599" s="470"/>
      <c r="OIS599" s="470"/>
      <c r="OIT599" s="470"/>
      <c r="OIU599" s="470"/>
      <c r="OIV599" s="470"/>
      <c r="OIW599" s="470"/>
      <c r="OIX599" s="470"/>
      <c r="OIY599" s="470"/>
      <c r="OIZ599" s="470"/>
      <c r="OJA599" s="470"/>
      <c r="OJB599" s="470"/>
      <c r="OJC599" s="470"/>
      <c r="OJD599" s="470"/>
      <c r="OJE599" s="470"/>
      <c r="OJF599" s="470"/>
      <c r="OJG599" s="470"/>
      <c r="OJH599" s="470"/>
      <c r="OJI599" s="470"/>
      <c r="OJJ599" s="470"/>
      <c r="OJK599" s="470"/>
      <c r="OJL599" s="470"/>
      <c r="OJM599" s="470"/>
      <c r="OJN599" s="470"/>
      <c r="OJO599" s="470"/>
      <c r="OJP599" s="470"/>
      <c r="OJQ599" s="470"/>
      <c r="OJR599" s="470"/>
      <c r="OJS599" s="470"/>
      <c r="OJT599" s="470"/>
      <c r="OJU599" s="470"/>
      <c r="OJV599" s="470"/>
      <c r="OJW599" s="470"/>
      <c r="OJX599" s="470"/>
      <c r="OJY599" s="470"/>
      <c r="OJZ599" s="470"/>
      <c r="OKA599" s="470"/>
      <c r="OKB599" s="470"/>
      <c r="OKC599" s="470"/>
      <c r="OKD599" s="470"/>
      <c r="OKE599" s="470"/>
      <c r="OKF599" s="470"/>
      <c r="OKG599" s="470"/>
      <c r="OKH599" s="470"/>
      <c r="OKI599" s="470"/>
      <c r="OKJ599" s="470"/>
      <c r="OKK599" s="470"/>
      <c r="OKL599" s="470"/>
      <c r="OKM599" s="470"/>
      <c r="OKN599" s="470"/>
      <c r="OKO599" s="470"/>
      <c r="OKP599" s="470"/>
      <c r="OKQ599" s="470"/>
      <c r="OKR599" s="470"/>
      <c r="OKS599" s="470"/>
      <c r="OKT599" s="470"/>
      <c r="OKU599" s="470"/>
      <c r="OKV599" s="470"/>
      <c r="OKW599" s="470"/>
      <c r="OKX599" s="470"/>
      <c r="OKY599" s="470"/>
      <c r="OKZ599" s="470"/>
      <c r="OLA599" s="470"/>
      <c r="OLB599" s="470"/>
      <c r="OLC599" s="470"/>
      <c r="OLD599" s="470"/>
      <c r="OLE599" s="470"/>
      <c r="OLF599" s="470"/>
      <c r="OLG599" s="470"/>
      <c r="OLH599" s="470"/>
      <c r="OLI599" s="470"/>
      <c r="OLJ599" s="470"/>
      <c r="OLK599" s="470"/>
      <c r="OLL599" s="470"/>
      <c r="OLM599" s="470"/>
      <c r="OLN599" s="470"/>
      <c r="OLO599" s="470"/>
      <c r="OLP599" s="470"/>
      <c r="OLQ599" s="470"/>
      <c r="OLR599" s="470"/>
      <c r="OLS599" s="470"/>
      <c r="OLT599" s="470"/>
      <c r="OLU599" s="470"/>
      <c r="OLV599" s="470"/>
      <c r="OLW599" s="470"/>
      <c r="OLX599" s="470"/>
      <c r="OLY599" s="470"/>
      <c r="OLZ599" s="470"/>
      <c r="OMA599" s="470"/>
      <c r="OMB599" s="470"/>
      <c r="OMC599" s="470"/>
      <c r="OMD599" s="470"/>
      <c r="OME599" s="470"/>
      <c r="OMF599" s="470"/>
      <c r="OMG599" s="470"/>
      <c r="OMH599" s="470"/>
      <c r="OMI599" s="470"/>
      <c r="OMJ599" s="470"/>
      <c r="OMK599" s="470"/>
      <c r="OML599" s="470"/>
      <c r="OMM599" s="470"/>
      <c r="OMN599" s="470"/>
      <c r="OMO599" s="470"/>
      <c r="OMP599" s="470"/>
      <c r="OMQ599" s="470"/>
      <c r="OMR599" s="470"/>
      <c r="OMS599" s="470"/>
      <c r="OMT599" s="470"/>
      <c r="OMU599" s="470"/>
      <c r="OMV599" s="470"/>
      <c r="OMW599" s="470"/>
      <c r="OMX599" s="470"/>
      <c r="OMY599" s="470"/>
      <c r="OMZ599" s="470"/>
      <c r="ONA599" s="470"/>
      <c r="ONB599" s="470"/>
      <c r="ONC599" s="470"/>
      <c r="OND599" s="470"/>
      <c r="ONE599" s="470"/>
      <c r="ONF599" s="470"/>
      <c r="ONG599" s="470"/>
      <c r="ONH599" s="470"/>
      <c r="ONI599" s="470"/>
      <c r="ONJ599" s="470"/>
      <c r="ONK599" s="470"/>
      <c r="ONL599" s="470"/>
      <c r="ONM599" s="470"/>
      <c r="ONN599" s="470"/>
      <c r="ONO599" s="470"/>
      <c r="ONP599" s="470"/>
      <c r="ONQ599" s="470"/>
      <c r="ONR599" s="470"/>
      <c r="ONS599" s="470"/>
      <c r="ONT599" s="470"/>
      <c r="ONU599" s="470"/>
      <c r="ONV599" s="470"/>
      <c r="ONW599" s="470"/>
      <c r="ONX599" s="470"/>
      <c r="ONY599" s="470"/>
      <c r="ONZ599" s="470"/>
      <c r="OOA599" s="470"/>
      <c r="OOB599" s="470"/>
      <c r="OOC599" s="470"/>
      <c r="OOD599" s="470"/>
      <c r="OOE599" s="470"/>
      <c r="OOF599" s="470"/>
      <c r="OOG599" s="470"/>
      <c r="OOH599" s="470"/>
      <c r="OOI599" s="470"/>
      <c r="OOJ599" s="470"/>
      <c r="OOK599" s="470"/>
      <c r="OOL599" s="470"/>
      <c r="OOM599" s="470"/>
      <c r="OON599" s="470"/>
      <c r="OOO599" s="470"/>
      <c r="OOP599" s="470"/>
      <c r="OOQ599" s="470"/>
      <c r="OOR599" s="470"/>
      <c r="OOS599" s="470"/>
      <c r="OOT599" s="470"/>
      <c r="OOU599" s="470"/>
      <c r="OOV599" s="470"/>
      <c r="OOW599" s="470"/>
      <c r="OOX599" s="470"/>
      <c r="OOY599" s="470"/>
      <c r="OOZ599" s="470"/>
      <c r="OPA599" s="470"/>
      <c r="OPB599" s="470"/>
      <c r="OPC599" s="470"/>
      <c r="OPD599" s="470"/>
      <c r="OPE599" s="470"/>
      <c r="OPF599" s="470"/>
      <c r="OPG599" s="470"/>
      <c r="OPH599" s="470"/>
      <c r="OPI599" s="470"/>
      <c r="OPJ599" s="470"/>
      <c r="OPK599" s="470"/>
      <c r="OPL599" s="470"/>
      <c r="OPM599" s="470"/>
      <c r="OPN599" s="470"/>
      <c r="OPO599" s="470"/>
      <c r="OPP599" s="470"/>
      <c r="OPQ599" s="470"/>
      <c r="OPR599" s="470"/>
      <c r="OPS599" s="470"/>
      <c r="OPT599" s="470"/>
      <c r="OPU599" s="470"/>
      <c r="OPV599" s="470"/>
      <c r="OPW599" s="470"/>
      <c r="OPX599" s="470"/>
      <c r="OPY599" s="470"/>
      <c r="OPZ599" s="470"/>
      <c r="OQA599" s="470"/>
      <c r="OQB599" s="470"/>
      <c r="OQC599" s="470"/>
      <c r="OQD599" s="470"/>
      <c r="OQE599" s="470"/>
      <c r="OQF599" s="470"/>
      <c r="OQG599" s="470"/>
      <c r="OQH599" s="470"/>
      <c r="OQI599" s="470"/>
      <c r="OQJ599" s="470"/>
      <c r="OQK599" s="470"/>
      <c r="OQL599" s="470"/>
      <c r="OQM599" s="470"/>
      <c r="OQN599" s="470"/>
      <c r="OQO599" s="470"/>
      <c r="OQP599" s="470"/>
      <c r="OQQ599" s="470"/>
      <c r="OQR599" s="470"/>
      <c r="OQS599" s="470"/>
      <c r="OQT599" s="470"/>
      <c r="OQU599" s="470"/>
      <c r="OQV599" s="470"/>
      <c r="OQW599" s="470"/>
      <c r="OQX599" s="470"/>
      <c r="OQY599" s="470"/>
      <c r="OQZ599" s="470"/>
      <c r="ORA599" s="470"/>
      <c r="ORB599" s="470"/>
      <c r="ORC599" s="470"/>
      <c r="ORD599" s="470"/>
      <c r="ORE599" s="470"/>
      <c r="ORF599" s="470"/>
      <c r="ORG599" s="470"/>
      <c r="ORH599" s="470"/>
      <c r="ORI599" s="470"/>
      <c r="ORJ599" s="470"/>
      <c r="ORK599" s="470"/>
      <c r="ORL599" s="470"/>
      <c r="ORM599" s="470"/>
      <c r="ORN599" s="470"/>
      <c r="ORO599" s="470"/>
      <c r="ORP599" s="470"/>
      <c r="ORQ599" s="470"/>
      <c r="ORR599" s="470"/>
      <c r="ORS599" s="470"/>
      <c r="ORT599" s="470"/>
      <c r="ORU599" s="470"/>
      <c r="ORV599" s="470"/>
      <c r="ORW599" s="470"/>
      <c r="ORX599" s="470"/>
      <c r="ORY599" s="470"/>
      <c r="ORZ599" s="470"/>
      <c r="OSA599" s="470"/>
      <c r="OSB599" s="470"/>
      <c r="OSC599" s="470"/>
      <c r="OSD599" s="470"/>
      <c r="OSE599" s="470"/>
      <c r="OSF599" s="470"/>
      <c r="OSG599" s="470"/>
      <c r="OSH599" s="470"/>
      <c r="OSI599" s="470"/>
      <c r="OSJ599" s="470"/>
      <c r="OSK599" s="470"/>
      <c r="OSL599" s="470"/>
      <c r="OSM599" s="470"/>
      <c r="OSN599" s="470"/>
      <c r="OSO599" s="470"/>
      <c r="OSP599" s="470"/>
      <c r="OSQ599" s="470"/>
      <c r="OSR599" s="470"/>
      <c r="OSS599" s="470"/>
      <c r="OST599" s="470"/>
      <c r="OSU599" s="470"/>
      <c r="OSV599" s="470"/>
      <c r="OSW599" s="470"/>
      <c r="OSX599" s="470"/>
      <c r="OSY599" s="470"/>
      <c r="OSZ599" s="470"/>
      <c r="OTA599" s="470"/>
      <c r="OTB599" s="470"/>
      <c r="OTC599" s="470"/>
      <c r="OTD599" s="470"/>
      <c r="OTE599" s="470"/>
      <c r="OTF599" s="470"/>
      <c r="OTG599" s="470"/>
      <c r="OTH599" s="470"/>
      <c r="OTI599" s="470"/>
      <c r="OTJ599" s="470"/>
      <c r="OTK599" s="470"/>
      <c r="OTL599" s="470"/>
      <c r="OTM599" s="470"/>
      <c r="OTN599" s="470"/>
      <c r="OTO599" s="470"/>
      <c r="OTP599" s="470"/>
      <c r="OTQ599" s="470"/>
      <c r="OTR599" s="470"/>
      <c r="OTS599" s="470"/>
      <c r="OTT599" s="470"/>
      <c r="OTU599" s="470"/>
      <c r="OTV599" s="470"/>
      <c r="OTW599" s="470"/>
      <c r="OTX599" s="470"/>
      <c r="OTY599" s="470"/>
      <c r="OTZ599" s="470"/>
      <c r="OUA599" s="470"/>
      <c r="OUB599" s="470"/>
      <c r="OUC599" s="470"/>
      <c r="OUD599" s="470"/>
      <c r="OUE599" s="470"/>
      <c r="OUF599" s="470"/>
      <c r="OUG599" s="470"/>
      <c r="OUH599" s="470"/>
      <c r="OUI599" s="470"/>
      <c r="OUJ599" s="470"/>
      <c r="OUK599" s="470"/>
      <c r="OUL599" s="470"/>
      <c r="OUM599" s="470"/>
      <c r="OUN599" s="470"/>
      <c r="OUO599" s="470"/>
      <c r="OUP599" s="470"/>
      <c r="OUQ599" s="470"/>
      <c r="OUR599" s="470"/>
      <c r="OUS599" s="470"/>
      <c r="OUT599" s="470"/>
      <c r="OUU599" s="470"/>
      <c r="OUV599" s="470"/>
      <c r="OUW599" s="470"/>
      <c r="OUX599" s="470"/>
      <c r="OUY599" s="470"/>
      <c r="OUZ599" s="470"/>
      <c r="OVA599" s="470"/>
      <c r="OVB599" s="470"/>
      <c r="OVC599" s="470"/>
      <c r="OVD599" s="470"/>
      <c r="OVE599" s="470"/>
      <c r="OVF599" s="470"/>
      <c r="OVG599" s="470"/>
      <c r="OVH599" s="470"/>
      <c r="OVI599" s="470"/>
      <c r="OVJ599" s="470"/>
      <c r="OVK599" s="470"/>
      <c r="OVL599" s="470"/>
      <c r="OVM599" s="470"/>
      <c r="OVN599" s="470"/>
      <c r="OVO599" s="470"/>
      <c r="OVP599" s="470"/>
      <c r="OVQ599" s="470"/>
      <c r="OVR599" s="470"/>
      <c r="OVS599" s="470"/>
      <c r="OVT599" s="470"/>
      <c r="OVU599" s="470"/>
      <c r="OVV599" s="470"/>
      <c r="OVW599" s="470"/>
      <c r="OVX599" s="470"/>
      <c r="OVY599" s="470"/>
      <c r="OVZ599" s="470"/>
      <c r="OWA599" s="470"/>
      <c r="OWB599" s="470"/>
      <c r="OWC599" s="470"/>
      <c r="OWD599" s="470"/>
      <c r="OWE599" s="470"/>
      <c r="OWF599" s="470"/>
      <c r="OWG599" s="470"/>
      <c r="OWH599" s="470"/>
      <c r="OWI599" s="470"/>
      <c r="OWJ599" s="470"/>
      <c r="OWK599" s="470"/>
      <c r="OWL599" s="470"/>
      <c r="OWM599" s="470"/>
      <c r="OWN599" s="470"/>
      <c r="OWO599" s="470"/>
      <c r="OWP599" s="470"/>
      <c r="OWQ599" s="470"/>
      <c r="OWR599" s="470"/>
      <c r="OWS599" s="470"/>
      <c r="OWT599" s="470"/>
      <c r="OWU599" s="470"/>
      <c r="OWV599" s="470"/>
      <c r="OWW599" s="470"/>
      <c r="OWX599" s="470"/>
      <c r="OWY599" s="470"/>
      <c r="OWZ599" s="470"/>
      <c r="OXA599" s="470"/>
      <c r="OXB599" s="470"/>
      <c r="OXC599" s="470"/>
      <c r="OXD599" s="470"/>
      <c r="OXE599" s="470"/>
      <c r="OXF599" s="470"/>
      <c r="OXG599" s="470"/>
      <c r="OXH599" s="470"/>
      <c r="OXI599" s="470"/>
      <c r="OXJ599" s="470"/>
      <c r="OXK599" s="470"/>
      <c r="OXL599" s="470"/>
      <c r="OXM599" s="470"/>
      <c r="OXN599" s="470"/>
      <c r="OXO599" s="470"/>
      <c r="OXP599" s="470"/>
      <c r="OXQ599" s="470"/>
      <c r="OXR599" s="470"/>
      <c r="OXS599" s="470"/>
      <c r="OXT599" s="470"/>
      <c r="OXU599" s="470"/>
      <c r="OXV599" s="470"/>
      <c r="OXW599" s="470"/>
      <c r="OXX599" s="470"/>
      <c r="OXY599" s="470"/>
      <c r="OXZ599" s="470"/>
      <c r="OYA599" s="470"/>
      <c r="OYB599" s="470"/>
      <c r="OYC599" s="470"/>
      <c r="OYD599" s="470"/>
      <c r="OYE599" s="470"/>
      <c r="OYF599" s="470"/>
      <c r="OYG599" s="470"/>
      <c r="OYH599" s="470"/>
      <c r="OYI599" s="470"/>
      <c r="OYJ599" s="470"/>
      <c r="OYK599" s="470"/>
      <c r="OYL599" s="470"/>
      <c r="OYM599" s="470"/>
      <c r="OYN599" s="470"/>
      <c r="OYO599" s="470"/>
      <c r="OYP599" s="470"/>
      <c r="OYQ599" s="470"/>
      <c r="OYR599" s="470"/>
      <c r="OYS599" s="470"/>
      <c r="OYT599" s="470"/>
      <c r="OYU599" s="470"/>
      <c r="OYV599" s="470"/>
      <c r="OYW599" s="470"/>
      <c r="OYX599" s="470"/>
      <c r="OYY599" s="470"/>
      <c r="OYZ599" s="470"/>
      <c r="OZA599" s="470"/>
      <c r="OZB599" s="470"/>
      <c r="OZC599" s="470"/>
      <c r="OZD599" s="470"/>
      <c r="OZE599" s="470"/>
      <c r="OZF599" s="470"/>
      <c r="OZG599" s="470"/>
      <c r="OZH599" s="470"/>
      <c r="OZI599" s="470"/>
      <c r="OZJ599" s="470"/>
      <c r="OZK599" s="470"/>
      <c r="OZL599" s="470"/>
      <c r="OZM599" s="470"/>
      <c r="OZN599" s="470"/>
      <c r="OZO599" s="470"/>
      <c r="OZP599" s="470"/>
      <c r="OZQ599" s="470"/>
      <c r="OZR599" s="470"/>
      <c r="OZS599" s="470"/>
      <c r="OZT599" s="470"/>
      <c r="OZU599" s="470"/>
      <c r="OZV599" s="470"/>
      <c r="OZW599" s="470"/>
      <c r="OZX599" s="470"/>
      <c r="OZY599" s="470"/>
      <c r="OZZ599" s="470"/>
      <c r="PAA599" s="470"/>
      <c r="PAB599" s="470"/>
      <c r="PAC599" s="470"/>
      <c r="PAD599" s="470"/>
      <c r="PAE599" s="470"/>
      <c r="PAF599" s="470"/>
      <c r="PAG599" s="470"/>
      <c r="PAH599" s="470"/>
      <c r="PAI599" s="470"/>
      <c r="PAJ599" s="470"/>
      <c r="PAK599" s="470"/>
      <c r="PAL599" s="470"/>
      <c r="PAM599" s="470"/>
      <c r="PAN599" s="470"/>
      <c r="PAO599" s="470"/>
      <c r="PAP599" s="470"/>
      <c r="PAQ599" s="470"/>
      <c r="PAR599" s="470"/>
      <c r="PAS599" s="470"/>
      <c r="PAT599" s="470"/>
      <c r="PAU599" s="470"/>
      <c r="PAV599" s="470"/>
      <c r="PAW599" s="470"/>
      <c r="PAX599" s="470"/>
      <c r="PAY599" s="470"/>
      <c r="PAZ599" s="470"/>
      <c r="PBA599" s="470"/>
      <c r="PBB599" s="470"/>
      <c r="PBC599" s="470"/>
      <c r="PBD599" s="470"/>
      <c r="PBE599" s="470"/>
      <c r="PBF599" s="470"/>
      <c r="PBG599" s="470"/>
      <c r="PBH599" s="470"/>
      <c r="PBI599" s="470"/>
      <c r="PBJ599" s="470"/>
      <c r="PBK599" s="470"/>
      <c r="PBL599" s="470"/>
      <c r="PBM599" s="470"/>
      <c r="PBN599" s="470"/>
      <c r="PBO599" s="470"/>
      <c r="PBP599" s="470"/>
      <c r="PBQ599" s="470"/>
      <c r="PBR599" s="470"/>
      <c r="PBS599" s="470"/>
      <c r="PBT599" s="470"/>
      <c r="PBU599" s="470"/>
      <c r="PBV599" s="470"/>
      <c r="PBW599" s="470"/>
      <c r="PBX599" s="470"/>
      <c r="PBY599" s="470"/>
      <c r="PBZ599" s="470"/>
      <c r="PCA599" s="470"/>
      <c r="PCB599" s="470"/>
      <c r="PCC599" s="470"/>
      <c r="PCD599" s="470"/>
      <c r="PCE599" s="470"/>
      <c r="PCF599" s="470"/>
      <c r="PCG599" s="470"/>
      <c r="PCH599" s="470"/>
      <c r="PCI599" s="470"/>
      <c r="PCJ599" s="470"/>
      <c r="PCK599" s="470"/>
      <c r="PCL599" s="470"/>
      <c r="PCM599" s="470"/>
      <c r="PCN599" s="470"/>
      <c r="PCO599" s="470"/>
      <c r="PCP599" s="470"/>
      <c r="PCQ599" s="470"/>
      <c r="PCR599" s="470"/>
      <c r="PCS599" s="470"/>
      <c r="PCT599" s="470"/>
      <c r="PCU599" s="470"/>
      <c r="PCV599" s="470"/>
      <c r="PCW599" s="470"/>
      <c r="PCX599" s="470"/>
      <c r="PCY599" s="470"/>
      <c r="PCZ599" s="470"/>
      <c r="PDA599" s="470"/>
      <c r="PDB599" s="470"/>
      <c r="PDC599" s="470"/>
      <c r="PDD599" s="470"/>
      <c r="PDE599" s="470"/>
      <c r="PDF599" s="470"/>
      <c r="PDG599" s="470"/>
      <c r="PDH599" s="470"/>
      <c r="PDI599" s="470"/>
      <c r="PDJ599" s="470"/>
      <c r="PDK599" s="470"/>
      <c r="PDL599" s="470"/>
      <c r="PDM599" s="470"/>
      <c r="PDN599" s="470"/>
      <c r="PDO599" s="470"/>
      <c r="PDP599" s="470"/>
      <c r="PDQ599" s="470"/>
      <c r="PDR599" s="470"/>
      <c r="PDS599" s="470"/>
      <c r="PDT599" s="470"/>
      <c r="PDU599" s="470"/>
      <c r="PDV599" s="470"/>
      <c r="PDW599" s="470"/>
      <c r="PDX599" s="470"/>
      <c r="PDY599" s="470"/>
      <c r="PDZ599" s="470"/>
      <c r="PEA599" s="470"/>
      <c r="PEB599" s="470"/>
      <c r="PEC599" s="470"/>
      <c r="PED599" s="470"/>
      <c r="PEE599" s="470"/>
      <c r="PEF599" s="470"/>
      <c r="PEG599" s="470"/>
      <c r="PEH599" s="470"/>
      <c r="PEI599" s="470"/>
      <c r="PEJ599" s="470"/>
      <c r="PEK599" s="470"/>
      <c r="PEL599" s="470"/>
      <c r="PEM599" s="470"/>
      <c r="PEN599" s="470"/>
      <c r="PEO599" s="470"/>
      <c r="PEP599" s="470"/>
      <c r="PEQ599" s="470"/>
      <c r="PER599" s="470"/>
      <c r="PES599" s="470"/>
      <c r="PET599" s="470"/>
      <c r="PEU599" s="470"/>
      <c r="PEV599" s="470"/>
      <c r="PEW599" s="470"/>
      <c r="PEX599" s="470"/>
      <c r="PEY599" s="470"/>
      <c r="PEZ599" s="470"/>
      <c r="PFA599" s="470"/>
      <c r="PFB599" s="470"/>
      <c r="PFC599" s="470"/>
      <c r="PFD599" s="470"/>
      <c r="PFE599" s="470"/>
      <c r="PFF599" s="470"/>
      <c r="PFG599" s="470"/>
      <c r="PFH599" s="470"/>
      <c r="PFI599" s="470"/>
      <c r="PFJ599" s="470"/>
      <c r="PFK599" s="470"/>
      <c r="PFL599" s="470"/>
      <c r="PFM599" s="470"/>
      <c r="PFN599" s="470"/>
      <c r="PFO599" s="470"/>
      <c r="PFP599" s="470"/>
      <c r="PFQ599" s="470"/>
      <c r="PFR599" s="470"/>
      <c r="PFS599" s="470"/>
      <c r="PFT599" s="470"/>
      <c r="PFU599" s="470"/>
      <c r="PFV599" s="470"/>
      <c r="PFW599" s="470"/>
      <c r="PFX599" s="470"/>
      <c r="PFY599" s="470"/>
      <c r="PFZ599" s="470"/>
      <c r="PGA599" s="470"/>
      <c r="PGB599" s="470"/>
      <c r="PGC599" s="470"/>
      <c r="PGD599" s="470"/>
      <c r="PGE599" s="470"/>
      <c r="PGF599" s="470"/>
      <c r="PGG599" s="470"/>
      <c r="PGH599" s="470"/>
      <c r="PGI599" s="470"/>
      <c r="PGJ599" s="470"/>
      <c r="PGK599" s="470"/>
      <c r="PGL599" s="470"/>
      <c r="PGM599" s="470"/>
      <c r="PGN599" s="470"/>
      <c r="PGO599" s="470"/>
      <c r="PGP599" s="470"/>
      <c r="PGQ599" s="470"/>
      <c r="PGR599" s="470"/>
      <c r="PGS599" s="470"/>
      <c r="PGT599" s="470"/>
      <c r="PGU599" s="470"/>
      <c r="PGV599" s="470"/>
      <c r="PGW599" s="470"/>
      <c r="PGX599" s="470"/>
      <c r="PGY599" s="470"/>
      <c r="PGZ599" s="470"/>
      <c r="PHA599" s="470"/>
      <c r="PHB599" s="470"/>
      <c r="PHC599" s="470"/>
      <c r="PHD599" s="470"/>
      <c r="PHE599" s="470"/>
      <c r="PHF599" s="470"/>
      <c r="PHG599" s="470"/>
      <c r="PHH599" s="470"/>
      <c r="PHI599" s="470"/>
      <c r="PHJ599" s="470"/>
      <c r="PHK599" s="470"/>
      <c r="PHL599" s="470"/>
      <c r="PHM599" s="470"/>
      <c r="PHN599" s="470"/>
      <c r="PHO599" s="470"/>
      <c r="PHP599" s="470"/>
      <c r="PHQ599" s="470"/>
      <c r="PHR599" s="470"/>
      <c r="PHS599" s="470"/>
      <c r="PHT599" s="470"/>
      <c r="PHU599" s="470"/>
      <c r="PHV599" s="470"/>
      <c r="PHW599" s="470"/>
      <c r="PHX599" s="470"/>
      <c r="PHY599" s="470"/>
      <c r="PHZ599" s="470"/>
      <c r="PIA599" s="470"/>
      <c r="PIB599" s="470"/>
      <c r="PIC599" s="470"/>
      <c r="PID599" s="470"/>
      <c r="PIE599" s="470"/>
      <c r="PIF599" s="470"/>
      <c r="PIG599" s="470"/>
      <c r="PIH599" s="470"/>
      <c r="PII599" s="470"/>
      <c r="PIJ599" s="470"/>
      <c r="PIK599" s="470"/>
      <c r="PIL599" s="470"/>
      <c r="PIM599" s="470"/>
      <c r="PIN599" s="470"/>
      <c r="PIO599" s="470"/>
      <c r="PIP599" s="470"/>
      <c r="PIQ599" s="470"/>
      <c r="PIR599" s="470"/>
      <c r="PIS599" s="470"/>
      <c r="PIT599" s="470"/>
      <c r="PIU599" s="470"/>
      <c r="PIV599" s="470"/>
      <c r="PIW599" s="470"/>
      <c r="PIX599" s="470"/>
      <c r="PIY599" s="470"/>
      <c r="PIZ599" s="470"/>
      <c r="PJA599" s="470"/>
      <c r="PJB599" s="470"/>
      <c r="PJC599" s="470"/>
      <c r="PJD599" s="470"/>
      <c r="PJE599" s="470"/>
      <c r="PJF599" s="470"/>
      <c r="PJG599" s="470"/>
      <c r="PJH599" s="470"/>
      <c r="PJI599" s="470"/>
      <c r="PJJ599" s="470"/>
      <c r="PJK599" s="470"/>
      <c r="PJL599" s="470"/>
      <c r="PJM599" s="470"/>
      <c r="PJN599" s="470"/>
      <c r="PJO599" s="470"/>
      <c r="PJP599" s="470"/>
      <c r="PJQ599" s="470"/>
      <c r="PJR599" s="470"/>
      <c r="PJS599" s="470"/>
      <c r="PJT599" s="470"/>
      <c r="PJU599" s="470"/>
      <c r="PJV599" s="470"/>
      <c r="PJW599" s="470"/>
      <c r="PJX599" s="470"/>
      <c r="PJY599" s="470"/>
      <c r="PJZ599" s="470"/>
      <c r="PKA599" s="470"/>
      <c r="PKB599" s="470"/>
      <c r="PKC599" s="470"/>
      <c r="PKD599" s="470"/>
      <c r="PKE599" s="470"/>
      <c r="PKF599" s="470"/>
      <c r="PKG599" s="470"/>
      <c r="PKH599" s="470"/>
      <c r="PKI599" s="470"/>
      <c r="PKJ599" s="470"/>
      <c r="PKK599" s="470"/>
      <c r="PKL599" s="470"/>
      <c r="PKM599" s="470"/>
      <c r="PKN599" s="470"/>
      <c r="PKO599" s="470"/>
      <c r="PKP599" s="470"/>
      <c r="PKQ599" s="470"/>
      <c r="PKR599" s="470"/>
      <c r="PKS599" s="470"/>
      <c r="PKT599" s="470"/>
      <c r="PKU599" s="470"/>
      <c r="PKV599" s="470"/>
      <c r="PKW599" s="470"/>
      <c r="PKX599" s="470"/>
      <c r="PKY599" s="470"/>
      <c r="PKZ599" s="470"/>
      <c r="PLA599" s="470"/>
      <c r="PLB599" s="470"/>
      <c r="PLC599" s="470"/>
      <c r="PLD599" s="470"/>
      <c r="PLE599" s="470"/>
      <c r="PLF599" s="470"/>
      <c r="PLG599" s="470"/>
      <c r="PLH599" s="470"/>
      <c r="PLI599" s="470"/>
      <c r="PLJ599" s="470"/>
      <c r="PLK599" s="470"/>
      <c r="PLL599" s="470"/>
      <c r="PLM599" s="470"/>
      <c r="PLN599" s="470"/>
      <c r="PLO599" s="470"/>
      <c r="PLP599" s="470"/>
      <c r="PLQ599" s="470"/>
      <c r="PLR599" s="470"/>
      <c r="PLS599" s="470"/>
      <c r="PLT599" s="470"/>
      <c r="PLU599" s="470"/>
      <c r="PLV599" s="470"/>
      <c r="PLW599" s="470"/>
      <c r="PLX599" s="470"/>
      <c r="PLY599" s="470"/>
      <c r="PLZ599" s="470"/>
      <c r="PMA599" s="470"/>
      <c r="PMB599" s="470"/>
      <c r="PMC599" s="470"/>
      <c r="PMD599" s="470"/>
      <c r="PME599" s="470"/>
      <c r="PMF599" s="470"/>
      <c r="PMG599" s="470"/>
      <c r="PMH599" s="470"/>
      <c r="PMI599" s="470"/>
      <c r="PMJ599" s="470"/>
      <c r="PMK599" s="470"/>
      <c r="PML599" s="470"/>
      <c r="PMM599" s="470"/>
      <c r="PMN599" s="470"/>
      <c r="PMO599" s="470"/>
      <c r="PMP599" s="470"/>
      <c r="PMQ599" s="470"/>
      <c r="PMR599" s="470"/>
      <c r="PMS599" s="470"/>
      <c r="PMT599" s="470"/>
      <c r="PMU599" s="470"/>
      <c r="PMV599" s="470"/>
      <c r="PMW599" s="470"/>
      <c r="PMX599" s="470"/>
      <c r="PMY599" s="470"/>
      <c r="PMZ599" s="470"/>
      <c r="PNA599" s="470"/>
      <c r="PNB599" s="470"/>
      <c r="PNC599" s="470"/>
      <c r="PND599" s="470"/>
      <c r="PNE599" s="470"/>
      <c r="PNF599" s="470"/>
      <c r="PNG599" s="470"/>
      <c r="PNH599" s="470"/>
      <c r="PNI599" s="470"/>
      <c r="PNJ599" s="470"/>
      <c r="PNK599" s="470"/>
      <c r="PNL599" s="470"/>
      <c r="PNM599" s="470"/>
      <c r="PNN599" s="470"/>
      <c r="PNO599" s="470"/>
      <c r="PNP599" s="470"/>
      <c r="PNQ599" s="470"/>
      <c r="PNR599" s="470"/>
      <c r="PNS599" s="470"/>
      <c r="PNT599" s="470"/>
      <c r="PNU599" s="470"/>
      <c r="PNV599" s="470"/>
      <c r="PNW599" s="470"/>
      <c r="PNX599" s="470"/>
      <c r="PNY599" s="470"/>
      <c r="PNZ599" s="470"/>
      <c r="POA599" s="470"/>
      <c r="POB599" s="470"/>
      <c r="POC599" s="470"/>
      <c r="POD599" s="470"/>
      <c r="POE599" s="470"/>
      <c r="POF599" s="470"/>
      <c r="POG599" s="470"/>
      <c r="POH599" s="470"/>
      <c r="POI599" s="470"/>
      <c r="POJ599" s="470"/>
      <c r="POK599" s="470"/>
      <c r="POL599" s="470"/>
      <c r="POM599" s="470"/>
      <c r="PON599" s="470"/>
      <c r="POO599" s="470"/>
      <c r="POP599" s="470"/>
      <c r="POQ599" s="470"/>
      <c r="POR599" s="470"/>
      <c r="POS599" s="470"/>
      <c r="POT599" s="470"/>
      <c r="POU599" s="470"/>
      <c r="POV599" s="470"/>
      <c r="POW599" s="470"/>
      <c r="POX599" s="470"/>
      <c r="POY599" s="470"/>
      <c r="POZ599" s="470"/>
      <c r="PPA599" s="470"/>
      <c r="PPB599" s="470"/>
      <c r="PPC599" s="470"/>
      <c r="PPD599" s="470"/>
      <c r="PPE599" s="470"/>
      <c r="PPF599" s="470"/>
      <c r="PPG599" s="470"/>
      <c r="PPH599" s="470"/>
      <c r="PPI599" s="470"/>
      <c r="PPJ599" s="470"/>
      <c r="PPK599" s="470"/>
      <c r="PPL599" s="470"/>
      <c r="PPM599" s="470"/>
      <c r="PPN599" s="470"/>
      <c r="PPO599" s="470"/>
      <c r="PPP599" s="470"/>
      <c r="PPQ599" s="470"/>
      <c r="PPR599" s="470"/>
      <c r="PPS599" s="470"/>
      <c r="PPT599" s="470"/>
      <c r="PPU599" s="470"/>
      <c r="PPV599" s="470"/>
      <c r="PPW599" s="470"/>
      <c r="PPX599" s="470"/>
      <c r="PPY599" s="470"/>
      <c r="PPZ599" s="470"/>
      <c r="PQA599" s="470"/>
      <c r="PQB599" s="470"/>
      <c r="PQC599" s="470"/>
      <c r="PQD599" s="470"/>
      <c r="PQE599" s="470"/>
      <c r="PQF599" s="470"/>
      <c r="PQG599" s="470"/>
      <c r="PQH599" s="470"/>
      <c r="PQI599" s="470"/>
      <c r="PQJ599" s="470"/>
      <c r="PQK599" s="470"/>
      <c r="PQL599" s="470"/>
      <c r="PQM599" s="470"/>
      <c r="PQN599" s="470"/>
      <c r="PQO599" s="470"/>
      <c r="PQP599" s="470"/>
      <c r="PQQ599" s="470"/>
      <c r="PQR599" s="470"/>
      <c r="PQS599" s="470"/>
      <c r="PQT599" s="470"/>
      <c r="PQU599" s="470"/>
      <c r="PQV599" s="470"/>
      <c r="PQW599" s="470"/>
      <c r="PQX599" s="470"/>
      <c r="PQY599" s="470"/>
      <c r="PQZ599" s="470"/>
      <c r="PRA599" s="470"/>
      <c r="PRB599" s="470"/>
      <c r="PRC599" s="470"/>
      <c r="PRD599" s="470"/>
      <c r="PRE599" s="470"/>
      <c r="PRF599" s="470"/>
      <c r="PRG599" s="470"/>
      <c r="PRH599" s="470"/>
      <c r="PRI599" s="470"/>
      <c r="PRJ599" s="470"/>
      <c r="PRK599" s="470"/>
      <c r="PRL599" s="470"/>
      <c r="PRM599" s="470"/>
      <c r="PRN599" s="470"/>
      <c r="PRO599" s="470"/>
      <c r="PRP599" s="470"/>
      <c r="PRQ599" s="470"/>
      <c r="PRR599" s="470"/>
      <c r="PRS599" s="470"/>
      <c r="PRT599" s="470"/>
      <c r="PRU599" s="470"/>
      <c r="PRV599" s="470"/>
      <c r="PRW599" s="470"/>
      <c r="PRX599" s="470"/>
      <c r="PRY599" s="470"/>
      <c r="PRZ599" s="470"/>
      <c r="PSA599" s="470"/>
      <c r="PSB599" s="470"/>
      <c r="PSC599" s="470"/>
      <c r="PSD599" s="470"/>
      <c r="PSE599" s="470"/>
      <c r="PSF599" s="470"/>
      <c r="PSG599" s="470"/>
      <c r="PSH599" s="470"/>
      <c r="PSI599" s="470"/>
      <c r="PSJ599" s="470"/>
      <c r="PSK599" s="470"/>
      <c r="PSL599" s="470"/>
      <c r="PSM599" s="470"/>
      <c r="PSN599" s="470"/>
      <c r="PSO599" s="470"/>
      <c r="PSP599" s="470"/>
      <c r="PSQ599" s="470"/>
      <c r="PSR599" s="470"/>
      <c r="PSS599" s="470"/>
      <c r="PST599" s="470"/>
      <c r="PSU599" s="470"/>
      <c r="PSV599" s="470"/>
      <c r="PSW599" s="470"/>
      <c r="PSX599" s="470"/>
      <c r="PSY599" s="470"/>
      <c r="PSZ599" s="470"/>
      <c r="PTA599" s="470"/>
      <c r="PTB599" s="470"/>
      <c r="PTC599" s="470"/>
      <c r="PTD599" s="470"/>
      <c r="PTE599" s="470"/>
      <c r="PTF599" s="470"/>
      <c r="PTG599" s="470"/>
      <c r="PTH599" s="470"/>
      <c r="PTI599" s="470"/>
      <c r="PTJ599" s="470"/>
      <c r="PTK599" s="470"/>
      <c r="PTL599" s="470"/>
      <c r="PTM599" s="470"/>
      <c r="PTN599" s="470"/>
      <c r="PTO599" s="470"/>
      <c r="PTP599" s="470"/>
      <c r="PTQ599" s="470"/>
      <c r="PTR599" s="470"/>
      <c r="PTS599" s="470"/>
      <c r="PTT599" s="470"/>
      <c r="PTU599" s="470"/>
      <c r="PTV599" s="470"/>
      <c r="PTW599" s="470"/>
      <c r="PTX599" s="470"/>
      <c r="PTY599" s="470"/>
      <c r="PTZ599" s="470"/>
      <c r="PUA599" s="470"/>
      <c r="PUB599" s="470"/>
      <c r="PUC599" s="470"/>
      <c r="PUD599" s="470"/>
      <c r="PUE599" s="470"/>
      <c r="PUF599" s="470"/>
      <c r="PUG599" s="470"/>
      <c r="PUH599" s="470"/>
      <c r="PUI599" s="470"/>
      <c r="PUJ599" s="470"/>
      <c r="PUK599" s="470"/>
      <c r="PUL599" s="470"/>
      <c r="PUM599" s="470"/>
      <c r="PUN599" s="470"/>
      <c r="PUO599" s="470"/>
      <c r="PUP599" s="470"/>
      <c r="PUQ599" s="470"/>
      <c r="PUR599" s="470"/>
      <c r="PUS599" s="470"/>
      <c r="PUT599" s="470"/>
      <c r="PUU599" s="470"/>
      <c r="PUV599" s="470"/>
      <c r="PUW599" s="470"/>
      <c r="PUX599" s="470"/>
      <c r="PUY599" s="470"/>
      <c r="PUZ599" s="470"/>
      <c r="PVA599" s="470"/>
      <c r="PVB599" s="470"/>
      <c r="PVC599" s="470"/>
      <c r="PVD599" s="470"/>
      <c r="PVE599" s="470"/>
      <c r="PVF599" s="470"/>
      <c r="PVG599" s="470"/>
      <c r="PVH599" s="470"/>
      <c r="PVI599" s="470"/>
      <c r="PVJ599" s="470"/>
      <c r="PVK599" s="470"/>
      <c r="PVL599" s="470"/>
      <c r="PVM599" s="470"/>
      <c r="PVN599" s="470"/>
      <c r="PVO599" s="470"/>
      <c r="PVP599" s="470"/>
      <c r="PVQ599" s="470"/>
      <c r="PVR599" s="470"/>
      <c r="PVS599" s="470"/>
      <c r="PVT599" s="470"/>
      <c r="PVU599" s="470"/>
      <c r="PVV599" s="470"/>
      <c r="PVW599" s="470"/>
      <c r="PVX599" s="470"/>
      <c r="PVY599" s="470"/>
      <c r="PVZ599" s="470"/>
      <c r="PWA599" s="470"/>
      <c r="PWB599" s="470"/>
      <c r="PWC599" s="470"/>
      <c r="PWD599" s="470"/>
      <c r="PWE599" s="470"/>
      <c r="PWF599" s="470"/>
      <c r="PWG599" s="470"/>
      <c r="PWH599" s="470"/>
      <c r="PWI599" s="470"/>
      <c r="PWJ599" s="470"/>
      <c r="PWK599" s="470"/>
      <c r="PWL599" s="470"/>
      <c r="PWM599" s="470"/>
      <c r="PWN599" s="470"/>
      <c r="PWO599" s="470"/>
      <c r="PWP599" s="470"/>
      <c r="PWQ599" s="470"/>
      <c r="PWR599" s="470"/>
      <c r="PWS599" s="470"/>
      <c r="PWT599" s="470"/>
      <c r="PWU599" s="470"/>
      <c r="PWV599" s="470"/>
      <c r="PWW599" s="470"/>
      <c r="PWX599" s="470"/>
      <c r="PWY599" s="470"/>
      <c r="PWZ599" s="470"/>
      <c r="PXA599" s="470"/>
      <c r="PXB599" s="470"/>
      <c r="PXC599" s="470"/>
      <c r="PXD599" s="470"/>
      <c r="PXE599" s="470"/>
      <c r="PXF599" s="470"/>
      <c r="PXG599" s="470"/>
      <c r="PXH599" s="470"/>
      <c r="PXI599" s="470"/>
      <c r="PXJ599" s="470"/>
      <c r="PXK599" s="470"/>
      <c r="PXL599" s="470"/>
      <c r="PXM599" s="470"/>
      <c r="PXN599" s="470"/>
      <c r="PXO599" s="470"/>
      <c r="PXP599" s="470"/>
      <c r="PXQ599" s="470"/>
      <c r="PXR599" s="470"/>
      <c r="PXS599" s="470"/>
      <c r="PXT599" s="470"/>
      <c r="PXU599" s="470"/>
      <c r="PXV599" s="470"/>
      <c r="PXW599" s="470"/>
      <c r="PXX599" s="470"/>
      <c r="PXY599" s="470"/>
      <c r="PXZ599" s="470"/>
      <c r="PYA599" s="470"/>
      <c r="PYB599" s="470"/>
      <c r="PYC599" s="470"/>
      <c r="PYD599" s="470"/>
      <c r="PYE599" s="470"/>
      <c r="PYF599" s="470"/>
      <c r="PYG599" s="470"/>
      <c r="PYH599" s="470"/>
      <c r="PYI599" s="470"/>
      <c r="PYJ599" s="470"/>
      <c r="PYK599" s="470"/>
      <c r="PYL599" s="470"/>
      <c r="PYM599" s="470"/>
      <c r="PYN599" s="470"/>
      <c r="PYO599" s="470"/>
      <c r="PYP599" s="470"/>
      <c r="PYQ599" s="470"/>
      <c r="PYR599" s="470"/>
      <c r="PYS599" s="470"/>
      <c r="PYT599" s="470"/>
      <c r="PYU599" s="470"/>
      <c r="PYV599" s="470"/>
      <c r="PYW599" s="470"/>
      <c r="PYX599" s="470"/>
      <c r="PYY599" s="470"/>
      <c r="PYZ599" s="470"/>
      <c r="PZA599" s="470"/>
      <c r="PZB599" s="470"/>
      <c r="PZC599" s="470"/>
      <c r="PZD599" s="470"/>
      <c r="PZE599" s="470"/>
      <c r="PZF599" s="470"/>
      <c r="PZG599" s="470"/>
      <c r="PZH599" s="470"/>
      <c r="PZI599" s="470"/>
      <c r="PZJ599" s="470"/>
      <c r="PZK599" s="470"/>
      <c r="PZL599" s="470"/>
      <c r="PZM599" s="470"/>
      <c r="PZN599" s="470"/>
      <c r="PZO599" s="470"/>
      <c r="PZP599" s="470"/>
      <c r="PZQ599" s="470"/>
      <c r="PZR599" s="470"/>
      <c r="PZS599" s="470"/>
      <c r="PZT599" s="470"/>
      <c r="PZU599" s="470"/>
      <c r="PZV599" s="470"/>
      <c r="PZW599" s="470"/>
      <c r="PZX599" s="470"/>
      <c r="PZY599" s="470"/>
      <c r="PZZ599" s="470"/>
      <c r="QAA599" s="470"/>
      <c r="QAB599" s="470"/>
      <c r="QAC599" s="470"/>
      <c r="QAD599" s="470"/>
      <c r="QAE599" s="470"/>
      <c r="QAF599" s="470"/>
      <c r="QAG599" s="470"/>
      <c r="QAH599" s="470"/>
      <c r="QAI599" s="470"/>
      <c r="QAJ599" s="470"/>
      <c r="QAK599" s="470"/>
      <c r="QAL599" s="470"/>
      <c r="QAM599" s="470"/>
      <c r="QAN599" s="470"/>
      <c r="QAO599" s="470"/>
      <c r="QAP599" s="470"/>
      <c r="QAQ599" s="470"/>
      <c r="QAR599" s="470"/>
      <c r="QAS599" s="470"/>
      <c r="QAT599" s="470"/>
      <c r="QAU599" s="470"/>
      <c r="QAV599" s="470"/>
      <c r="QAW599" s="470"/>
      <c r="QAX599" s="470"/>
      <c r="QAY599" s="470"/>
      <c r="QAZ599" s="470"/>
      <c r="QBA599" s="470"/>
      <c r="QBB599" s="470"/>
      <c r="QBC599" s="470"/>
      <c r="QBD599" s="470"/>
      <c r="QBE599" s="470"/>
      <c r="QBF599" s="470"/>
      <c r="QBG599" s="470"/>
      <c r="QBH599" s="470"/>
      <c r="QBI599" s="470"/>
      <c r="QBJ599" s="470"/>
      <c r="QBK599" s="470"/>
      <c r="QBL599" s="470"/>
      <c r="QBM599" s="470"/>
      <c r="QBN599" s="470"/>
      <c r="QBO599" s="470"/>
      <c r="QBP599" s="470"/>
      <c r="QBQ599" s="470"/>
      <c r="QBR599" s="470"/>
      <c r="QBS599" s="470"/>
      <c r="QBT599" s="470"/>
      <c r="QBU599" s="470"/>
      <c r="QBV599" s="470"/>
      <c r="QBW599" s="470"/>
      <c r="QBX599" s="470"/>
      <c r="QBY599" s="470"/>
      <c r="QBZ599" s="470"/>
      <c r="QCA599" s="470"/>
      <c r="QCB599" s="470"/>
      <c r="QCC599" s="470"/>
      <c r="QCD599" s="470"/>
      <c r="QCE599" s="470"/>
      <c r="QCF599" s="470"/>
      <c r="QCG599" s="470"/>
      <c r="QCH599" s="470"/>
      <c r="QCI599" s="470"/>
      <c r="QCJ599" s="470"/>
      <c r="QCK599" s="470"/>
      <c r="QCL599" s="470"/>
      <c r="QCM599" s="470"/>
      <c r="QCN599" s="470"/>
      <c r="QCO599" s="470"/>
      <c r="QCP599" s="470"/>
      <c r="QCQ599" s="470"/>
      <c r="QCR599" s="470"/>
      <c r="QCS599" s="470"/>
      <c r="QCT599" s="470"/>
      <c r="QCU599" s="470"/>
      <c r="QCV599" s="470"/>
      <c r="QCW599" s="470"/>
      <c r="QCX599" s="470"/>
      <c r="QCY599" s="470"/>
      <c r="QCZ599" s="470"/>
      <c r="QDA599" s="470"/>
      <c r="QDB599" s="470"/>
      <c r="QDC599" s="470"/>
      <c r="QDD599" s="470"/>
      <c r="QDE599" s="470"/>
      <c r="QDF599" s="470"/>
      <c r="QDG599" s="470"/>
      <c r="QDH599" s="470"/>
      <c r="QDI599" s="470"/>
      <c r="QDJ599" s="470"/>
      <c r="QDK599" s="470"/>
      <c r="QDL599" s="470"/>
      <c r="QDM599" s="470"/>
      <c r="QDN599" s="470"/>
      <c r="QDO599" s="470"/>
      <c r="QDP599" s="470"/>
      <c r="QDQ599" s="470"/>
      <c r="QDR599" s="470"/>
      <c r="QDS599" s="470"/>
      <c r="QDT599" s="470"/>
      <c r="QDU599" s="470"/>
      <c r="QDV599" s="470"/>
      <c r="QDW599" s="470"/>
      <c r="QDX599" s="470"/>
      <c r="QDY599" s="470"/>
      <c r="QDZ599" s="470"/>
      <c r="QEA599" s="470"/>
      <c r="QEB599" s="470"/>
      <c r="QEC599" s="470"/>
      <c r="QED599" s="470"/>
      <c r="QEE599" s="470"/>
      <c r="QEF599" s="470"/>
      <c r="QEG599" s="470"/>
      <c r="QEH599" s="470"/>
      <c r="QEI599" s="470"/>
      <c r="QEJ599" s="470"/>
      <c r="QEK599" s="470"/>
      <c r="QEL599" s="470"/>
      <c r="QEM599" s="470"/>
      <c r="QEN599" s="470"/>
      <c r="QEO599" s="470"/>
      <c r="QEP599" s="470"/>
      <c r="QEQ599" s="470"/>
      <c r="QER599" s="470"/>
      <c r="QES599" s="470"/>
      <c r="QET599" s="470"/>
      <c r="QEU599" s="470"/>
      <c r="QEV599" s="470"/>
      <c r="QEW599" s="470"/>
      <c r="QEX599" s="470"/>
      <c r="QEY599" s="470"/>
      <c r="QEZ599" s="470"/>
      <c r="QFA599" s="470"/>
      <c r="QFB599" s="470"/>
      <c r="QFC599" s="470"/>
      <c r="QFD599" s="470"/>
      <c r="QFE599" s="470"/>
      <c r="QFF599" s="470"/>
      <c r="QFG599" s="470"/>
      <c r="QFH599" s="470"/>
      <c r="QFI599" s="470"/>
      <c r="QFJ599" s="470"/>
      <c r="QFK599" s="470"/>
      <c r="QFL599" s="470"/>
      <c r="QFM599" s="470"/>
      <c r="QFN599" s="470"/>
      <c r="QFO599" s="470"/>
      <c r="QFP599" s="470"/>
      <c r="QFQ599" s="470"/>
      <c r="QFR599" s="470"/>
      <c r="QFS599" s="470"/>
      <c r="QFT599" s="470"/>
      <c r="QFU599" s="470"/>
      <c r="QFV599" s="470"/>
      <c r="QFW599" s="470"/>
      <c r="QFX599" s="470"/>
      <c r="QFY599" s="470"/>
      <c r="QFZ599" s="470"/>
      <c r="QGA599" s="470"/>
      <c r="QGB599" s="470"/>
      <c r="QGC599" s="470"/>
      <c r="QGD599" s="470"/>
      <c r="QGE599" s="470"/>
      <c r="QGF599" s="470"/>
      <c r="QGG599" s="470"/>
      <c r="QGH599" s="470"/>
      <c r="QGI599" s="470"/>
      <c r="QGJ599" s="470"/>
      <c r="QGK599" s="470"/>
      <c r="QGL599" s="470"/>
      <c r="QGM599" s="470"/>
      <c r="QGN599" s="470"/>
      <c r="QGO599" s="470"/>
      <c r="QGP599" s="470"/>
      <c r="QGQ599" s="470"/>
      <c r="QGR599" s="470"/>
      <c r="QGS599" s="470"/>
      <c r="QGT599" s="470"/>
      <c r="QGU599" s="470"/>
      <c r="QGV599" s="470"/>
      <c r="QGW599" s="470"/>
      <c r="QGX599" s="470"/>
      <c r="QGY599" s="470"/>
      <c r="QGZ599" s="470"/>
      <c r="QHA599" s="470"/>
      <c r="QHB599" s="470"/>
      <c r="QHC599" s="470"/>
      <c r="QHD599" s="470"/>
      <c r="QHE599" s="470"/>
      <c r="QHF599" s="470"/>
      <c r="QHG599" s="470"/>
      <c r="QHH599" s="470"/>
      <c r="QHI599" s="470"/>
      <c r="QHJ599" s="470"/>
      <c r="QHK599" s="470"/>
      <c r="QHL599" s="470"/>
      <c r="QHM599" s="470"/>
      <c r="QHN599" s="470"/>
      <c r="QHO599" s="470"/>
      <c r="QHP599" s="470"/>
      <c r="QHQ599" s="470"/>
      <c r="QHR599" s="470"/>
      <c r="QHS599" s="470"/>
      <c r="QHT599" s="470"/>
      <c r="QHU599" s="470"/>
      <c r="QHV599" s="470"/>
      <c r="QHW599" s="470"/>
      <c r="QHX599" s="470"/>
      <c r="QHY599" s="470"/>
      <c r="QHZ599" s="470"/>
      <c r="QIA599" s="470"/>
      <c r="QIB599" s="470"/>
      <c r="QIC599" s="470"/>
      <c r="QID599" s="470"/>
      <c r="QIE599" s="470"/>
      <c r="QIF599" s="470"/>
      <c r="QIG599" s="470"/>
      <c r="QIH599" s="470"/>
      <c r="QII599" s="470"/>
      <c r="QIJ599" s="470"/>
      <c r="QIK599" s="470"/>
      <c r="QIL599" s="470"/>
      <c r="QIM599" s="470"/>
      <c r="QIN599" s="470"/>
      <c r="QIO599" s="470"/>
      <c r="QIP599" s="470"/>
      <c r="QIQ599" s="470"/>
      <c r="QIR599" s="470"/>
      <c r="QIS599" s="470"/>
      <c r="QIT599" s="470"/>
      <c r="QIU599" s="470"/>
      <c r="QIV599" s="470"/>
      <c r="QIW599" s="470"/>
      <c r="QIX599" s="470"/>
      <c r="QIY599" s="470"/>
      <c r="QIZ599" s="470"/>
      <c r="QJA599" s="470"/>
      <c r="QJB599" s="470"/>
      <c r="QJC599" s="470"/>
      <c r="QJD599" s="470"/>
      <c r="QJE599" s="470"/>
      <c r="QJF599" s="470"/>
      <c r="QJG599" s="470"/>
      <c r="QJH599" s="470"/>
      <c r="QJI599" s="470"/>
      <c r="QJJ599" s="470"/>
      <c r="QJK599" s="470"/>
      <c r="QJL599" s="470"/>
      <c r="QJM599" s="470"/>
      <c r="QJN599" s="470"/>
      <c r="QJO599" s="470"/>
      <c r="QJP599" s="470"/>
      <c r="QJQ599" s="470"/>
      <c r="QJR599" s="470"/>
      <c r="QJS599" s="470"/>
      <c r="QJT599" s="470"/>
      <c r="QJU599" s="470"/>
      <c r="QJV599" s="470"/>
      <c r="QJW599" s="470"/>
      <c r="QJX599" s="470"/>
      <c r="QJY599" s="470"/>
      <c r="QJZ599" s="470"/>
      <c r="QKA599" s="470"/>
      <c r="QKB599" s="470"/>
      <c r="QKC599" s="470"/>
      <c r="QKD599" s="470"/>
      <c r="QKE599" s="470"/>
      <c r="QKF599" s="470"/>
      <c r="QKG599" s="470"/>
      <c r="QKH599" s="470"/>
      <c r="QKI599" s="470"/>
      <c r="QKJ599" s="470"/>
      <c r="QKK599" s="470"/>
      <c r="QKL599" s="470"/>
      <c r="QKM599" s="470"/>
      <c r="QKN599" s="470"/>
      <c r="QKO599" s="470"/>
      <c r="QKP599" s="470"/>
      <c r="QKQ599" s="470"/>
      <c r="QKR599" s="470"/>
      <c r="QKS599" s="470"/>
      <c r="QKT599" s="470"/>
      <c r="QKU599" s="470"/>
      <c r="QKV599" s="470"/>
      <c r="QKW599" s="470"/>
      <c r="QKX599" s="470"/>
      <c r="QKY599" s="470"/>
      <c r="QKZ599" s="470"/>
      <c r="QLA599" s="470"/>
      <c r="QLB599" s="470"/>
      <c r="QLC599" s="470"/>
      <c r="QLD599" s="470"/>
      <c r="QLE599" s="470"/>
      <c r="QLF599" s="470"/>
      <c r="QLG599" s="470"/>
      <c r="QLH599" s="470"/>
      <c r="QLI599" s="470"/>
      <c r="QLJ599" s="470"/>
      <c r="QLK599" s="470"/>
      <c r="QLL599" s="470"/>
      <c r="QLM599" s="470"/>
      <c r="QLN599" s="470"/>
      <c r="QLO599" s="470"/>
      <c r="QLP599" s="470"/>
      <c r="QLQ599" s="470"/>
      <c r="QLR599" s="470"/>
      <c r="QLS599" s="470"/>
      <c r="QLT599" s="470"/>
      <c r="QLU599" s="470"/>
      <c r="QLV599" s="470"/>
      <c r="QLW599" s="470"/>
      <c r="QLX599" s="470"/>
      <c r="QLY599" s="470"/>
      <c r="QLZ599" s="470"/>
      <c r="QMA599" s="470"/>
      <c r="QMB599" s="470"/>
      <c r="QMC599" s="470"/>
      <c r="QMD599" s="470"/>
      <c r="QME599" s="470"/>
      <c r="QMF599" s="470"/>
      <c r="QMG599" s="470"/>
      <c r="QMH599" s="470"/>
      <c r="QMI599" s="470"/>
      <c r="QMJ599" s="470"/>
      <c r="QMK599" s="470"/>
      <c r="QML599" s="470"/>
      <c r="QMM599" s="470"/>
      <c r="QMN599" s="470"/>
      <c r="QMO599" s="470"/>
      <c r="QMP599" s="470"/>
      <c r="QMQ599" s="470"/>
      <c r="QMR599" s="470"/>
      <c r="QMS599" s="470"/>
      <c r="QMT599" s="470"/>
      <c r="QMU599" s="470"/>
      <c r="QMV599" s="470"/>
      <c r="QMW599" s="470"/>
      <c r="QMX599" s="470"/>
      <c r="QMY599" s="470"/>
      <c r="QMZ599" s="470"/>
      <c r="QNA599" s="470"/>
      <c r="QNB599" s="470"/>
      <c r="QNC599" s="470"/>
      <c r="QND599" s="470"/>
      <c r="QNE599" s="470"/>
      <c r="QNF599" s="470"/>
      <c r="QNG599" s="470"/>
      <c r="QNH599" s="470"/>
      <c r="QNI599" s="470"/>
      <c r="QNJ599" s="470"/>
      <c r="QNK599" s="470"/>
      <c r="QNL599" s="470"/>
      <c r="QNM599" s="470"/>
      <c r="QNN599" s="470"/>
      <c r="QNO599" s="470"/>
      <c r="QNP599" s="470"/>
      <c r="QNQ599" s="470"/>
      <c r="QNR599" s="470"/>
      <c r="QNS599" s="470"/>
      <c r="QNT599" s="470"/>
      <c r="QNU599" s="470"/>
      <c r="QNV599" s="470"/>
      <c r="QNW599" s="470"/>
      <c r="QNX599" s="470"/>
      <c r="QNY599" s="470"/>
      <c r="QNZ599" s="470"/>
      <c r="QOA599" s="470"/>
      <c r="QOB599" s="470"/>
      <c r="QOC599" s="470"/>
      <c r="QOD599" s="470"/>
      <c r="QOE599" s="470"/>
      <c r="QOF599" s="470"/>
      <c r="QOG599" s="470"/>
      <c r="QOH599" s="470"/>
      <c r="QOI599" s="470"/>
      <c r="QOJ599" s="470"/>
      <c r="QOK599" s="470"/>
      <c r="QOL599" s="470"/>
      <c r="QOM599" s="470"/>
      <c r="QON599" s="470"/>
      <c r="QOO599" s="470"/>
      <c r="QOP599" s="470"/>
      <c r="QOQ599" s="470"/>
      <c r="QOR599" s="470"/>
      <c r="QOS599" s="470"/>
      <c r="QOT599" s="470"/>
      <c r="QOU599" s="470"/>
      <c r="QOV599" s="470"/>
      <c r="QOW599" s="470"/>
      <c r="QOX599" s="470"/>
      <c r="QOY599" s="470"/>
      <c r="QOZ599" s="470"/>
      <c r="QPA599" s="470"/>
      <c r="QPB599" s="470"/>
      <c r="QPC599" s="470"/>
      <c r="QPD599" s="470"/>
      <c r="QPE599" s="470"/>
      <c r="QPF599" s="470"/>
      <c r="QPG599" s="470"/>
      <c r="QPH599" s="470"/>
      <c r="QPI599" s="470"/>
      <c r="QPJ599" s="470"/>
      <c r="QPK599" s="470"/>
      <c r="QPL599" s="470"/>
      <c r="QPM599" s="470"/>
      <c r="QPN599" s="470"/>
      <c r="QPO599" s="470"/>
      <c r="QPP599" s="470"/>
      <c r="QPQ599" s="470"/>
      <c r="QPR599" s="470"/>
      <c r="QPS599" s="470"/>
      <c r="QPT599" s="470"/>
      <c r="QPU599" s="470"/>
      <c r="QPV599" s="470"/>
      <c r="QPW599" s="470"/>
      <c r="QPX599" s="470"/>
      <c r="QPY599" s="470"/>
      <c r="QPZ599" s="470"/>
      <c r="QQA599" s="470"/>
      <c r="QQB599" s="470"/>
      <c r="QQC599" s="470"/>
      <c r="QQD599" s="470"/>
      <c r="QQE599" s="470"/>
      <c r="QQF599" s="470"/>
      <c r="QQG599" s="470"/>
      <c r="QQH599" s="470"/>
      <c r="QQI599" s="470"/>
      <c r="QQJ599" s="470"/>
      <c r="QQK599" s="470"/>
      <c r="QQL599" s="470"/>
      <c r="QQM599" s="470"/>
      <c r="QQN599" s="470"/>
      <c r="QQO599" s="470"/>
      <c r="QQP599" s="470"/>
      <c r="QQQ599" s="470"/>
      <c r="QQR599" s="470"/>
      <c r="QQS599" s="470"/>
      <c r="QQT599" s="470"/>
      <c r="QQU599" s="470"/>
      <c r="QQV599" s="470"/>
      <c r="QQW599" s="470"/>
      <c r="QQX599" s="470"/>
      <c r="QQY599" s="470"/>
      <c r="QQZ599" s="470"/>
      <c r="QRA599" s="470"/>
      <c r="QRB599" s="470"/>
      <c r="QRC599" s="470"/>
      <c r="QRD599" s="470"/>
      <c r="QRE599" s="470"/>
      <c r="QRF599" s="470"/>
      <c r="QRG599" s="470"/>
      <c r="QRH599" s="470"/>
      <c r="QRI599" s="470"/>
      <c r="QRJ599" s="470"/>
      <c r="QRK599" s="470"/>
      <c r="QRL599" s="470"/>
      <c r="QRM599" s="470"/>
      <c r="QRN599" s="470"/>
      <c r="QRO599" s="470"/>
      <c r="QRP599" s="470"/>
      <c r="QRQ599" s="470"/>
      <c r="QRR599" s="470"/>
      <c r="QRS599" s="470"/>
      <c r="QRT599" s="470"/>
      <c r="QRU599" s="470"/>
      <c r="QRV599" s="470"/>
      <c r="QRW599" s="470"/>
      <c r="QRX599" s="470"/>
      <c r="QRY599" s="470"/>
      <c r="QRZ599" s="470"/>
      <c r="QSA599" s="470"/>
      <c r="QSB599" s="470"/>
      <c r="QSC599" s="470"/>
      <c r="QSD599" s="470"/>
      <c r="QSE599" s="470"/>
      <c r="QSF599" s="470"/>
      <c r="QSG599" s="470"/>
      <c r="QSH599" s="470"/>
      <c r="QSI599" s="470"/>
      <c r="QSJ599" s="470"/>
      <c r="QSK599" s="470"/>
      <c r="QSL599" s="470"/>
      <c r="QSM599" s="470"/>
      <c r="QSN599" s="470"/>
      <c r="QSO599" s="470"/>
      <c r="QSP599" s="470"/>
      <c r="QSQ599" s="470"/>
      <c r="QSR599" s="470"/>
      <c r="QSS599" s="470"/>
      <c r="QST599" s="470"/>
      <c r="QSU599" s="470"/>
      <c r="QSV599" s="470"/>
      <c r="QSW599" s="470"/>
      <c r="QSX599" s="470"/>
      <c r="QSY599" s="470"/>
      <c r="QSZ599" s="470"/>
      <c r="QTA599" s="470"/>
      <c r="QTB599" s="470"/>
      <c r="QTC599" s="470"/>
      <c r="QTD599" s="470"/>
      <c r="QTE599" s="470"/>
      <c r="QTF599" s="470"/>
      <c r="QTG599" s="470"/>
      <c r="QTH599" s="470"/>
      <c r="QTI599" s="470"/>
      <c r="QTJ599" s="470"/>
      <c r="QTK599" s="470"/>
      <c r="QTL599" s="470"/>
      <c r="QTM599" s="470"/>
      <c r="QTN599" s="470"/>
      <c r="QTO599" s="470"/>
      <c r="QTP599" s="470"/>
      <c r="QTQ599" s="470"/>
      <c r="QTR599" s="470"/>
      <c r="QTS599" s="470"/>
      <c r="QTT599" s="470"/>
      <c r="QTU599" s="470"/>
      <c r="QTV599" s="470"/>
      <c r="QTW599" s="470"/>
      <c r="QTX599" s="470"/>
      <c r="QTY599" s="470"/>
      <c r="QTZ599" s="470"/>
      <c r="QUA599" s="470"/>
      <c r="QUB599" s="470"/>
      <c r="QUC599" s="470"/>
      <c r="QUD599" s="470"/>
      <c r="QUE599" s="470"/>
      <c r="QUF599" s="470"/>
      <c r="QUG599" s="470"/>
      <c r="QUH599" s="470"/>
      <c r="QUI599" s="470"/>
      <c r="QUJ599" s="470"/>
      <c r="QUK599" s="470"/>
      <c r="QUL599" s="470"/>
      <c r="QUM599" s="470"/>
      <c r="QUN599" s="470"/>
      <c r="QUO599" s="470"/>
      <c r="QUP599" s="470"/>
      <c r="QUQ599" s="470"/>
      <c r="QUR599" s="470"/>
      <c r="QUS599" s="470"/>
      <c r="QUT599" s="470"/>
      <c r="QUU599" s="470"/>
      <c r="QUV599" s="470"/>
      <c r="QUW599" s="470"/>
      <c r="QUX599" s="470"/>
      <c r="QUY599" s="470"/>
      <c r="QUZ599" s="470"/>
      <c r="QVA599" s="470"/>
      <c r="QVB599" s="470"/>
      <c r="QVC599" s="470"/>
      <c r="QVD599" s="470"/>
      <c r="QVE599" s="470"/>
      <c r="QVF599" s="470"/>
      <c r="QVG599" s="470"/>
      <c r="QVH599" s="470"/>
      <c r="QVI599" s="470"/>
      <c r="QVJ599" s="470"/>
      <c r="QVK599" s="470"/>
      <c r="QVL599" s="470"/>
      <c r="QVM599" s="470"/>
      <c r="QVN599" s="470"/>
      <c r="QVO599" s="470"/>
      <c r="QVP599" s="470"/>
      <c r="QVQ599" s="470"/>
      <c r="QVR599" s="470"/>
      <c r="QVS599" s="470"/>
      <c r="QVT599" s="470"/>
      <c r="QVU599" s="470"/>
      <c r="QVV599" s="470"/>
      <c r="QVW599" s="470"/>
      <c r="QVX599" s="470"/>
      <c r="QVY599" s="470"/>
      <c r="QVZ599" s="470"/>
      <c r="QWA599" s="470"/>
      <c r="QWB599" s="470"/>
      <c r="QWC599" s="470"/>
      <c r="QWD599" s="470"/>
      <c r="QWE599" s="470"/>
      <c r="QWF599" s="470"/>
      <c r="QWG599" s="470"/>
      <c r="QWH599" s="470"/>
      <c r="QWI599" s="470"/>
      <c r="QWJ599" s="470"/>
      <c r="QWK599" s="470"/>
      <c r="QWL599" s="470"/>
      <c r="QWM599" s="470"/>
      <c r="QWN599" s="470"/>
      <c r="QWO599" s="470"/>
      <c r="QWP599" s="470"/>
      <c r="QWQ599" s="470"/>
      <c r="QWR599" s="470"/>
      <c r="QWS599" s="470"/>
      <c r="QWT599" s="470"/>
      <c r="QWU599" s="470"/>
      <c r="QWV599" s="470"/>
      <c r="QWW599" s="470"/>
      <c r="QWX599" s="470"/>
      <c r="QWY599" s="470"/>
      <c r="QWZ599" s="470"/>
      <c r="QXA599" s="470"/>
      <c r="QXB599" s="470"/>
      <c r="QXC599" s="470"/>
      <c r="QXD599" s="470"/>
      <c r="QXE599" s="470"/>
      <c r="QXF599" s="470"/>
      <c r="QXG599" s="470"/>
      <c r="QXH599" s="470"/>
      <c r="QXI599" s="470"/>
      <c r="QXJ599" s="470"/>
      <c r="QXK599" s="470"/>
      <c r="QXL599" s="470"/>
      <c r="QXM599" s="470"/>
      <c r="QXN599" s="470"/>
      <c r="QXO599" s="470"/>
      <c r="QXP599" s="470"/>
      <c r="QXQ599" s="470"/>
      <c r="QXR599" s="470"/>
      <c r="QXS599" s="470"/>
      <c r="QXT599" s="470"/>
      <c r="QXU599" s="470"/>
      <c r="QXV599" s="470"/>
      <c r="QXW599" s="470"/>
      <c r="QXX599" s="470"/>
      <c r="QXY599" s="470"/>
      <c r="QXZ599" s="470"/>
      <c r="QYA599" s="470"/>
      <c r="QYB599" s="470"/>
      <c r="QYC599" s="470"/>
      <c r="QYD599" s="470"/>
      <c r="QYE599" s="470"/>
      <c r="QYF599" s="470"/>
      <c r="QYG599" s="470"/>
      <c r="QYH599" s="470"/>
      <c r="QYI599" s="470"/>
      <c r="QYJ599" s="470"/>
      <c r="QYK599" s="470"/>
      <c r="QYL599" s="470"/>
      <c r="QYM599" s="470"/>
      <c r="QYN599" s="470"/>
      <c r="QYO599" s="470"/>
      <c r="QYP599" s="470"/>
      <c r="QYQ599" s="470"/>
      <c r="QYR599" s="470"/>
      <c r="QYS599" s="470"/>
      <c r="QYT599" s="470"/>
      <c r="QYU599" s="470"/>
      <c r="QYV599" s="470"/>
      <c r="QYW599" s="470"/>
      <c r="QYX599" s="470"/>
      <c r="QYY599" s="470"/>
      <c r="QYZ599" s="470"/>
      <c r="QZA599" s="470"/>
      <c r="QZB599" s="470"/>
      <c r="QZC599" s="470"/>
      <c r="QZD599" s="470"/>
      <c r="QZE599" s="470"/>
      <c r="QZF599" s="470"/>
      <c r="QZG599" s="470"/>
      <c r="QZH599" s="470"/>
      <c r="QZI599" s="470"/>
      <c r="QZJ599" s="470"/>
      <c r="QZK599" s="470"/>
      <c r="QZL599" s="470"/>
      <c r="QZM599" s="470"/>
      <c r="QZN599" s="470"/>
      <c r="QZO599" s="470"/>
      <c r="QZP599" s="470"/>
      <c r="QZQ599" s="470"/>
      <c r="QZR599" s="470"/>
      <c r="QZS599" s="470"/>
      <c r="QZT599" s="470"/>
      <c r="QZU599" s="470"/>
      <c r="QZV599" s="470"/>
      <c r="QZW599" s="470"/>
      <c r="QZX599" s="470"/>
      <c r="QZY599" s="470"/>
      <c r="QZZ599" s="470"/>
      <c r="RAA599" s="470"/>
      <c r="RAB599" s="470"/>
      <c r="RAC599" s="470"/>
      <c r="RAD599" s="470"/>
      <c r="RAE599" s="470"/>
      <c r="RAF599" s="470"/>
      <c r="RAG599" s="470"/>
      <c r="RAH599" s="470"/>
      <c r="RAI599" s="470"/>
      <c r="RAJ599" s="470"/>
      <c r="RAK599" s="470"/>
      <c r="RAL599" s="470"/>
      <c r="RAM599" s="470"/>
      <c r="RAN599" s="470"/>
      <c r="RAO599" s="470"/>
      <c r="RAP599" s="470"/>
      <c r="RAQ599" s="470"/>
      <c r="RAR599" s="470"/>
      <c r="RAS599" s="470"/>
      <c r="RAT599" s="470"/>
      <c r="RAU599" s="470"/>
      <c r="RAV599" s="470"/>
      <c r="RAW599" s="470"/>
      <c r="RAX599" s="470"/>
      <c r="RAY599" s="470"/>
      <c r="RAZ599" s="470"/>
      <c r="RBA599" s="470"/>
      <c r="RBB599" s="470"/>
      <c r="RBC599" s="470"/>
      <c r="RBD599" s="470"/>
      <c r="RBE599" s="470"/>
      <c r="RBF599" s="470"/>
      <c r="RBG599" s="470"/>
      <c r="RBH599" s="470"/>
      <c r="RBI599" s="470"/>
      <c r="RBJ599" s="470"/>
      <c r="RBK599" s="470"/>
      <c r="RBL599" s="470"/>
      <c r="RBM599" s="470"/>
      <c r="RBN599" s="470"/>
      <c r="RBO599" s="470"/>
      <c r="RBP599" s="470"/>
      <c r="RBQ599" s="470"/>
      <c r="RBR599" s="470"/>
      <c r="RBS599" s="470"/>
      <c r="RBT599" s="470"/>
      <c r="RBU599" s="470"/>
      <c r="RBV599" s="470"/>
      <c r="RBW599" s="470"/>
      <c r="RBX599" s="470"/>
      <c r="RBY599" s="470"/>
      <c r="RBZ599" s="470"/>
      <c r="RCA599" s="470"/>
      <c r="RCB599" s="470"/>
      <c r="RCC599" s="470"/>
      <c r="RCD599" s="470"/>
      <c r="RCE599" s="470"/>
      <c r="RCF599" s="470"/>
      <c r="RCG599" s="470"/>
      <c r="RCH599" s="470"/>
      <c r="RCI599" s="470"/>
      <c r="RCJ599" s="470"/>
      <c r="RCK599" s="470"/>
      <c r="RCL599" s="470"/>
      <c r="RCM599" s="470"/>
      <c r="RCN599" s="470"/>
      <c r="RCO599" s="470"/>
      <c r="RCP599" s="470"/>
      <c r="RCQ599" s="470"/>
      <c r="RCR599" s="470"/>
      <c r="RCS599" s="470"/>
      <c r="RCT599" s="470"/>
      <c r="RCU599" s="470"/>
      <c r="RCV599" s="470"/>
      <c r="RCW599" s="470"/>
      <c r="RCX599" s="470"/>
      <c r="RCY599" s="470"/>
      <c r="RCZ599" s="470"/>
      <c r="RDA599" s="470"/>
      <c r="RDB599" s="470"/>
      <c r="RDC599" s="470"/>
      <c r="RDD599" s="470"/>
      <c r="RDE599" s="470"/>
      <c r="RDF599" s="470"/>
      <c r="RDG599" s="470"/>
      <c r="RDH599" s="470"/>
      <c r="RDI599" s="470"/>
      <c r="RDJ599" s="470"/>
      <c r="RDK599" s="470"/>
      <c r="RDL599" s="470"/>
      <c r="RDM599" s="470"/>
      <c r="RDN599" s="470"/>
      <c r="RDO599" s="470"/>
      <c r="RDP599" s="470"/>
      <c r="RDQ599" s="470"/>
      <c r="RDR599" s="470"/>
      <c r="RDS599" s="470"/>
      <c r="RDT599" s="470"/>
      <c r="RDU599" s="470"/>
      <c r="RDV599" s="470"/>
      <c r="RDW599" s="470"/>
      <c r="RDX599" s="470"/>
      <c r="RDY599" s="470"/>
      <c r="RDZ599" s="470"/>
      <c r="REA599" s="470"/>
      <c r="REB599" s="470"/>
      <c r="REC599" s="470"/>
      <c r="RED599" s="470"/>
      <c r="REE599" s="470"/>
      <c r="REF599" s="470"/>
      <c r="REG599" s="470"/>
      <c r="REH599" s="470"/>
      <c r="REI599" s="470"/>
      <c r="REJ599" s="470"/>
      <c r="REK599" s="470"/>
      <c r="REL599" s="470"/>
      <c r="REM599" s="470"/>
      <c r="REN599" s="470"/>
      <c r="REO599" s="470"/>
      <c r="REP599" s="470"/>
      <c r="REQ599" s="470"/>
      <c r="RER599" s="470"/>
      <c r="RES599" s="470"/>
      <c r="RET599" s="470"/>
      <c r="REU599" s="470"/>
      <c r="REV599" s="470"/>
      <c r="REW599" s="470"/>
      <c r="REX599" s="470"/>
      <c r="REY599" s="470"/>
      <c r="REZ599" s="470"/>
      <c r="RFA599" s="470"/>
      <c r="RFB599" s="470"/>
      <c r="RFC599" s="470"/>
      <c r="RFD599" s="470"/>
      <c r="RFE599" s="470"/>
      <c r="RFF599" s="470"/>
      <c r="RFG599" s="470"/>
      <c r="RFH599" s="470"/>
      <c r="RFI599" s="470"/>
      <c r="RFJ599" s="470"/>
      <c r="RFK599" s="470"/>
      <c r="RFL599" s="470"/>
      <c r="RFM599" s="470"/>
      <c r="RFN599" s="470"/>
      <c r="RFO599" s="470"/>
      <c r="RFP599" s="470"/>
      <c r="RFQ599" s="470"/>
      <c r="RFR599" s="470"/>
      <c r="RFS599" s="470"/>
      <c r="RFT599" s="470"/>
      <c r="RFU599" s="470"/>
      <c r="RFV599" s="470"/>
      <c r="RFW599" s="470"/>
      <c r="RFX599" s="470"/>
      <c r="RFY599" s="470"/>
      <c r="RFZ599" s="470"/>
      <c r="RGA599" s="470"/>
      <c r="RGB599" s="470"/>
      <c r="RGC599" s="470"/>
      <c r="RGD599" s="470"/>
      <c r="RGE599" s="470"/>
      <c r="RGF599" s="470"/>
      <c r="RGG599" s="470"/>
      <c r="RGH599" s="470"/>
      <c r="RGI599" s="470"/>
      <c r="RGJ599" s="470"/>
      <c r="RGK599" s="470"/>
      <c r="RGL599" s="470"/>
      <c r="RGM599" s="470"/>
      <c r="RGN599" s="470"/>
      <c r="RGO599" s="470"/>
      <c r="RGP599" s="470"/>
      <c r="RGQ599" s="470"/>
      <c r="RGR599" s="470"/>
      <c r="RGS599" s="470"/>
      <c r="RGT599" s="470"/>
      <c r="RGU599" s="470"/>
      <c r="RGV599" s="470"/>
      <c r="RGW599" s="470"/>
      <c r="RGX599" s="470"/>
      <c r="RGY599" s="470"/>
      <c r="RGZ599" s="470"/>
      <c r="RHA599" s="470"/>
      <c r="RHB599" s="470"/>
      <c r="RHC599" s="470"/>
      <c r="RHD599" s="470"/>
      <c r="RHE599" s="470"/>
      <c r="RHF599" s="470"/>
      <c r="RHG599" s="470"/>
      <c r="RHH599" s="470"/>
      <c r="RHI599" s="470"/>
      <c r="RHJ599" s="470"/>
      <c r="RHK599" s="470"/>
      <c r="RHL599" s="470"/>
      <c r="RHM599" s="470"/>
      <c r="RHN599" s="470"/>
      <c r="RHO599" s="470"/>
      <c r="RHP599" s="470"/>
      <c r="RHQ599" s="470"/>
      <c r="RHR599" s="470"/>
      <c r="RHS599" s="470"/>
      <c r="RHT599" s="470"/>
      <c r="RHU599" s="470"/>
      <c r="RHV599" s="470"/>
      <c r="RHW599" s="470"/>
      <c r="RHX599" s="470"/>
      <c r="RHY599" s="470"/>
      <c r="RHZ599" s="470"/>
      <c r="RIA599" s="470"/>
      <c r="RIB599" s="470"/>
      <c r="RIC599" s="470"/>
      <c r="RID599" s="470"/>
      <c r="RIE599" s="470"/>
      <c r="RIF599" s="470"/>
      <c r="RIG599" s="470"/>
      <c r="RIH599" s="470"/>
      <c r="RII599" s="470"/>
      <c r="RIJ599" s="470"/>
      <c r="RIK599" s="470"/>
      <c r="RIL599" s="470"/>
      <c r="RIM599" s="470"/>
      <c r="RIN599" s="470"/>
      <c r="RIO599" s="470"/>
      <c r="RIP599" s="470"/>
      <c r="RIQ599" s="470"/>
      <c r="RIR599" s="470"/>
      <c r="RIS599" s="470"/>
      <c r="RIT599" s="470"/>
      <c r="RIU599" s="470"/>
      <c r="RIV599" s="470"/>
      <c r="RIW599" s="470"/>
      <c r="RIX599" s="470"/>
      <c r="RIY599" s="470"/>
      <c r="RIZ599" s="470"/>
      <c r="RJA599" s="470"/>
      <c r="RJB599" s="470"/>
      <c r="RJC599" s="470"/>
      <c r="RJD599" s="470"/>
      <c r="RJE599" s="470"/>
      <c r="RJF599" s="470"/>
      <c r="RJG599" s="470"/>
      <c r="RJH599" s="470"/>
      <c r="RJI599" s="470"/>
      <c r="RJJ599" s="470"/>
      <c r="RJK599" s="470"/>
      <c r="RJL599" s="470"/>
      <c r="RJM599" s="470"/>
      <c r="RJN599" s="470"/>
      <c r="RJO599" s="470"/>
      <c r="RJP599" s="470"/>
      <c r="RJQ599" s="470"/>
      <c r="RJR599" s="470"/>
      <c r="RJS599" s="470"/>
      <c r="RJT599" s="470"/>
      <c r="RJU599" s="470"/>
      <c r="RJV599" s="470"/>
      <c r="RJW599" s="470"/>
      <c r="RJX599" s="470"/>
      <c r="RJY599" s="470"/>
      <c r="RJZ599" s="470"/>
      <c r="RKA599" s="470"/>
      <c r="RKB599" s="470"/>
      <c r="RKC599" s="470"/>
      <c r="RKD599" s="470"/>
      <c r="RKE599" s="470"/>
      <c r="RKF599" s="470"/>
      <c r="RKG599" s="470"/>
      <c r="RKH599" s="470"/>
      <c r="RKI599" s="470"/>
      <c r="RKJ599" s="470"/>
      <c r="RKK599" s="470"/>
      <c r="RKL599" s="470"/>
      <c r="RKM599" s="470"/>
      <c r="RKN599" s="470"/>
      <c r="RKO599" s="470"/>
      <c r="RKP599" s="470"/>
      <c r="RKQ599" s="470"/>
      <c r="RKR599" s="470"/>
      <c r="RKS599" s="470"/>
      <c r="RKT599" s="470"/>
      <c r="RKU599" s="470"/>
      <c r="RKV599" s="470"/>
      <c r="RKW599" s="470"/>
      <c r="RKX599" s="470"/>
      <c r="RKY599" s="470"/>
      <c r="RKZ599" s="470"/>
      <c r="RLA599" s="470"/>
      <c r="RLB599" s="470"/>
      <c r="RLC599" s="470"/>
      <c r="RLD599" s="470"/>
      <c r="RLE599" s="470"/>
      <c r="RLF599" s="470"/>
      <c r="RLG599" s="470"/>
      <c r="RLH599" s="470"/>
      <c r="RLI599" s="470"/>
      <c r="RLJ599" s="470"/>
      <c r="RLK599" s="470"/>
      <c r="RLL599" s="470"/>
      <c r="RLM599" s="470"/>
      <c r="RLN599" s="470"/>
      <c r="RLO599" s="470"/>
      <c r="RLP599" s="470"/>
      <c r="RLQ599" s="470"/>
      <c r="RLR599" s="470"/>
      <c r="RLS599" s="470"/>
      <c r="RLT599" s="470"/>
      <c r="RLU599" s="470"/>
      <c r="RLV599" s="470"/>
      <c r="RLW599" s="470"/>
      <c r="RLX599" s="470"/>
      <c r="RLY599" s="470"/>
      <c r="RLZ599" s="470"/>
      <c r="RMA599" s="470"/>
      <c r="RMB599" s="470"/>
      <c r="RMC599" s="470"/>
      <c r="RMD599" s="470"/>
      <c r="RME599" s="470"/>
      <c r="RMF599" s="470"/>
      <c r="RMG599" s="470"/>
      <c r="RMH599" s="470"/>
      <c r="RMI599" s="470"/>
      <c r="RMJ599" s="470"/>
      <c r="RMK599" s="470"/>
      <c r="RML599" s="470"/>
      <c r="RMM599" s="470"/>
      <c r="RMN599" s="470"/>
      <c r="RMO599" s="470"/>
      <c r="RMP599" s="470"/>
      <c r="RMQ599" s="470"/>
      <c r="RMR599" s="470"/>
      <c r="RMS599" s="470"/>
      <c r="RMT599" s="470"/>
      <c r="RMU599" s="470"/>
      <c r="RMV599" s="470"/>
      <c r="RMW599" s="470"/>
      <c r="RMX599" s="470"/>
      <c r="RMY599" s="470"/>
      <c r="RMZ599" s="470"/>
      <c r="RNA599" s="470"/>
      <c r="RNB599" s="470"/>
      <c r="RNC599" s="470"/>
      <c r="RND599" s="470"/>
      <c r="RNE599" s="470"/>
      <c r="RNF599" s="470"/>
      <c r="RNG599" s="470"/>
      <c r="RNH599" s="470"/>
      <c r="RNI599" s="470"/>
      <c r="RNJ599" s="470"/>
      <c r="RNK599" s="470"/>
      <c r="RNL599" s="470"/>
      <c r="RNM599" s="470"/>
      <c r="RNN599" s="470"/>
      <c r="RNO599" s="470"/>
      <c r="RNP599" s="470"/>
      <c r="RNQ599" s="470"/>
      <c r="RNR599" s="470"/>
      <c r="RNS599" s="470"/>
      <c r="RNT599" s="470"/>
      <c r="RNU599" s="470"/>
      <c r="RNV599" s="470"/>
      <c r="RNW599" s="470"/>
      <c r="RNX599" s="470"/>
      <c r="RNY599" s="470"/>
      <c r="RNZ599" s="470"/>
      <c r="ROA599" s="470"/>
      <c r="ROB599" s="470"/>
      <c r="ROC599" s="470"/>
      <c r="ROD599" s="470"/>
      <c r="ROE599" s="470"/>
      <c r="ROF599" s="470"/>
      <c r="ROG599" s="470"/>
      <c r="ROH599" s="470"/>
      <c r="ROI599" s="470"/>
      <c r="ROJ599" s="470"/>
      <c r="ROK599" s="470"/>
      <c r="ROL599" s="470"/>
      <c r="ROM599" s="470"/>
      <c r="RON599" s="470"/>
      <c r="ROO599" s="470"/>
      <c r="ROP599" s="470"/>
      <c r="ROQ599" s="470"/>
      <c r="ROR599" s="470"/>
      <c r="ROS599" s="470"/>
      <c r="ROT599" s="470"/>
      <c r="ROU599" s="470"/>
      <c r="ROV599" s="470"/>
      <c r="ROW599" s="470"/>
      <c r="ROX599" s="470"/>
      <c r="ROY599" s="470"/>
      <c r="ROZ599" s="470"/>
      <c r="RPA599" s="470"/>
      <c r="RPB599" s="470"/>
      <c r="RPC599" s="470"/>
      <c r="RPD599" s="470"/>
      <c r="RPE599" s="470"/>
      <c r="RPF599" s="470"/>
      <c r="RPG599" s="470"/>
      <c r="RPH599" s="470"/>
      <c r="RPI599" s="470"/>
      <c r="RPJ599" s="470"/>
      <c r="RPK599" s="470"/>
      <c r="RPL599" s="470"/>
      <c r="RPM599" s="470"/>
      <c r="RPN599" s="470"/>
      <c r="RPO599" s="470"/>
      <c r="RPP599" s="470"/>
      <c r="RPQ599" s="470"/>
      <c r="RPR599" s="470"/>
      <c r="RPS599" s="470"/>
      <c r="RPT599" s="470"/>
      <c r="RPU599" s="470"/>
      <c r="RPV599" s="470"/>
      <c r="RPW599" s="470"/>
      <c r="RPX599" s="470"/>
      <c r="RPY599" s="470"/>
      <c r="RPZ599" s="470"/>
      <c r="RQA599" s="470"/>
      <c r="RQB599" s="470"/>
      <c r="RQC599" s="470"/>
      <c r="RQD599" s="470"/>
      <c r="RQE599" s="470"/>
      <c r="RQF599" s="470"/>
      <c r="RQG599" s="470"/>
      <c r="RQH599" s="470"/>
      <c r="RQI599" s="470"/>
      <c r="RQJ599" s="470"/>
      <c r="RQK599" s="470"/>
      <c r="RQL599" s="470"/>
      <c r="RQM599" s="470"/>
      <c r="RQN599" s="470"/>
      <c r="RQO599" s="470"/>
      <c r="RQP599" s="470"/>
      <c r="RQQ599" s="470"/>
      <c r="RQR599" s="470"/>
      <c r="RQS599" s="470"/>
      <c r="RQT599" s="470"/>
      <c r="RQU599" s="470"/>
      <c r="RQV599" s="470"/>
      <c r="RQW599" s="470"/>
      <c r="RQX599" s="470"/>
      <c r="RQY599" s="470"/>
      <c r="RQZ599" s="470"/>
      <c r="RRA599" s="470"/>
      <c r="RRB599" s="470"/>
      <c r="RRC599" s="470"/>
      <c r="RRD599" s="470"/>
      <c r="RRE599" s="470"/>
      <c r="RRF599" s="470"/>
      <c r="RRG599" s="470"/>
      <c r="RRH599" s="470"/>
      <c r="RRI599" s="470"/>
      <c r="RRJ599" s="470"/>
      <c r="RRK599" s="470"/>
      <c r="RRL599" s="470"/>
      <c r="RRM599" s="470"/>
      <c r="RRN599" s="470"/>
      <c r="RRO599" s="470"/>
      <c r="RRP599" s="470"/>
      <c r="RRQ599" s="470"/>
      <c r="RRR599" s="470"/>
      <c r="RRS599" s="470"/>
      <c r="RRT599" s="470"/>
      <c r="RRU599" s="470"/>
      <c r="RRV599" s="470"/>
      <c r="RRW599" s="470"/>
      <c r="RRX599" s="470"/>
      <c r="RRY599" s="470"/>
      <c r="RRZ599" s="470"/>
      <c r="RSA599" s="470"/>
      <c r="RSB599" s="470"/>
      <c r="RSC599" s="470"/>
      <c r="RSD599" s="470"/>
      <c r="RSE599" s="470"/>
      <c r="RSF599" s="470"/>
      <c r="RSG599" s="470"/>
      <c r="RSH599" s="470"/>
      <c r="RSI599" s="470"/>
      <c r="RSJ599" s="470"/>
      <c r="RSK599" s="470"/>
      <c r="RSL599" s="470"/>
      <c r="RSM599" s="470"/>
      <c r="RSN599" s="470"/>
      <c r="RSO599" s="470"/>
      <c r="RSP599" s="470"/>
      <c r="RSQ599" s="470"/>
      <c r="RSR599" s="470"/>
      <c r="RSS599" s="470"/>
      <c r="RST599" s="470"/>
      <c r="RSU599" s="470"/>
      <c r="RSV599" s="470"/>
      <c r="RSW599" s="470"/>
      <c r="RSX599" s="470"/>
      <c r="RSY599" s="470"/>
      <c r="RSZ599" s="470"/>
      <c r="RTA599" s="470"/>
      <c r="RTB599" s="470"/>
      <c r="RTC599" s="470"/>
      <c r="RTD599" s="470"/>
      <c r="RTE599" s="470"/>
      <c r="RTF599" s="470"/>
      <c r="RTG599" s="470"/>
      <c r="RTH599" s="470"/>
      <c r="RTI599" s="470"/>
      <c r="RTJ599" s="470"/>
      <c r="RTK599" s="470"/>
      <c r="RTL599" s="470"/>
      <c r="RTM599" s="470"/>
      <c r="RTN599" s="470"/>
      <c r="RTO599" s="470"/>
      <c r="RTP599" s="470"/>
      <c r="RTQ599" s="470"/>
      <c r="RTR599" s="470"/>
      <c r="RTS599" s="470"/>
      <c r="RTT599" s="470"/>
      <c r="RTU599" s="470"/>
      <c r="RTV599" s="470"/>
      <c r="RTW599" s="470"/>
      <c r="RTX599" s="470"/>
      <c r="RTY599" s="470"/>
      <c r="RTZ599" s="470"/>
      <c r="RUA599" s="470"/>
      <c r="RUB599" s="470"/>
      <c r="RUC599" s="470"/>
      <c r="RUD599" s="470"/>
      <c r="RUE599" s="470"/>
      <c r="RUF599" s="470"/>
      <c r="RUG599" s="470"/>
      <c r="RUH599" s="470"/>
      <c r="RUI599" s="470"/>
      <c r="RUJ599" s="470"/>
      <c r="RUK599" s="470"/>
      <c r="RUL599" s="470"/>
      <c r="RUM599" s="470"/>
      <c r="RUN599" s="470"/>
      <c r="RUO599" s="470"/>
      <c r="RUP599" s="470"/>
      <c r="RUQ599" s="470"/>
      <c r="RUR599" s="470"/>
      <c r="RUS599" s="470"/>
      <c r="RUT599" s="470"/>
      <c r="RUU599" s="470"/>
      <c r="RUV599" s="470"/>
      <c r="RUW599" s="470"/>
      <c r="RUX599" s="470"/>
      <c r="RUY599" s="470"/>
      <c r="RUZ599" s="470"/>
      <c r="RVA599" s="470"/>
      <c r="RVB599" s="470"/>
      <c r="RVC599" s="470"/>
      <c r="RVD599" s="470"/>
      <c r="RVE599" s="470"/>
      <c r="RVF599" s="470"/>
      <c r="RVG599" s="470"/>
      <c r="RVH599" s="470"/>
      <c r="RVI599" s="470"/>
      <c r="RVJ599" s="470"/>
      <c r="RVK599" s="470"/>
      <c r="RVL599" s="470"/>
      <c r="RVM599" s="470"/>
      <c r="RVN599" s="470"/>
      <c r="RVO599" s="470"/>
      <c r="RVP599" s="470"/>
      <c r="RVQ599" s="470"/>
      <c r="RVR599" s="470"/>
      <c r="RVS599" s="470"/>
      <c r="RVT599" s="470"/>
      <c r="RVU599" s="470"/>
      <c r="RVV599" s="470"/>
      <c r="RVW599" s="470"/>
      <c r="RVX599" s="470"/>
      <c r="RVY599" s="470"/>
      <c r="RVZ599" s="470"/>
      <c r="RWA599" s="470"/>
      <c r="RWB599" s="470"/>
      <c r="RWC599" s="470"/>
      <c r="RWD599" s="470"/>
      <c r="RWE599" s="470"/>
      <c r="RWF599" s="470"/>
      <c r="RWG599" s="470"/>
      <c r="RWH599" s="470"/>
      <c r="RWI599" s="470"/>
      <c r="RWJ599" s="470"/>
      <c r="RWK599" s="470"/>
      <c r="RWL599" s="470"/>
      <c r="RWM599" s="470"/>
      <c r="RWN599" s="470"/>
      <c r="RWO599" s="470"/>
      <c r="RWP599" s="470"/>
      <c r="RWQ599" s="470"/>
      <c r="RWR599" s="470"/>
      <c r="RWS599" s="470"/>
      <c r="RWT599" s="470"/>
      <c r="RWU599" s="470"/>
      <c r="RWV599" s="470"/>
      <c r="RWW599" s="470"/>
      <c r="RWX599" s="470"/>
      <c r="RWY599" s="470"/>
      <c r="RWZ599" s="470"/>
      <c r="RXA599" s="470"/>
      <c r="RXB599" s="470"/>
      <c r="RXC599" s="470"/>
      <c r="RXD599" s="470"/>
      <c r="RXE599" s="470"/>
      <c r="RXF599" s="470"/>
      <c r="RXG599" s="470"/>
      <c r="RXH599" s="470"/>
      <c r="RXI599" s="470"/>
      <c r="RXJ599" s="470"/>
      <c r="RXK599" s="470"/>
      <c r="RXL599" s="470"/>
      <c r="RXM599" s="470"/>
      <c r="RXN599" s="470"/>
      <c r="RXO599" s="470"/>
      <c r="RXP599" s="470"/>
      <c r="RXQ599" s="470"/>
      <c r="RXR599" s="470"/>
      <c r="RXS599" s="470"/>
      <c r="RXT599" s="470"/>
      <c r="RXU599" s="470"/>
      <c r="RXV599" s="470"/>
      <c r="RXW599" s="470"/>
      <c r="RXX599" s="470"/>
      <c r="RXY599" s="470"/>
      <c r="RXZ599" s="470"/>
      <c r="RYA599" s="470"/>
      <c r="RYB599" s="470"/>
      <c r="RYC599" s="470"/>
      <c r="RYD599" s="470"/>
      <c r="RYE599" s="470"/>
      <c r="RYF599" s="470"/>
      <c r="RYG599" s="470"/>
      <c r="RYH599" s="470"/>
      <c r="RYI599" s="470"/>
      <c r="RYJ599" s="470"/>
      <c r="RYK599" s="470"/>
      <c r="RYL599" s="470"/>
      <c r="RYM599" s="470"/>
      <c r="RYN599" s="470"/>
      <c r="RYO599" s="470"/>
      <c r="RYP599" s="470"/>
      <c r="RYQ599" s="470"/>
      <c r="RYR599" s="470"/>
      <c r="RYS599" s="470"/>
      <c r="RYT599" s="470"/>
      <c r="RYU599" s="470"/>
      <c r="RYV599" s="470"/>
      <c r="RYW599" s="470"/>
      <c r="RYX599" s="470"/>
      <c r="RYY599" s="470"/>
      <c r="RYZ599" s="470"/>
      <c r="RZA599" s="470"/>
      <c r="RZB599" s="470"/>
      <c r="RZC599" s="470"/>
      <c r="RZD599" s="470"/>
      <c r="RZE599" s="470"/>
      <c r="RZF599" s="470"/>
      <c r="RZG599" s="470"/>
      <c r="RZH599" s="470"/>
      <c r="RZI599" s="470"/>
      <c r="RZJ599" s="470"/>
      <c r="RZK599" s="470"/>
      <c r="RZL599" s="470"/>
      <c r="RZM599" s="470"/>
      <c r="RZN599" s="470"/>
      <c r="RZO599" s="470"/>
      <c r="RZP599" s="470"/>
      <c r="RZQ599" s="470"/>
      <c r="RZR599" s="470"/>
      <c r="RZS599" s="470"/>
      <c r="RZT599" s="470"/>
      <c r="RZU599" s="470"/>
      <c r="RZV599" s="470"/>
      <c r="RZW599" s="470"/>
      <c r="RZX599" s="470"/>
      <c r="RZY599" s="470"/>
      <c r="RZZ599" s="470"/>
      <c r="SAA599" s="470"/>
      <c r="SAB599" s="470"/>
      <c r="SAC599" s="470"/>
      <c r="SAD599" s="470"/>
      <c r="SAE599" s="470"/>
      <c r="SAF599" s="470"/>
      <c r="SAG599" s="470"/>
      <c r="SAH599" s="470"/>
      <c r="SAI599" s="470"/>
      <c r="SAJ599" s="470"/>
      <c r="SAK599" s="470"/>
      <c r="SAL599" s="470"/>
      <c r="SAM599" s="470"/>
      <c r="SAN599" s="470"/>
      <c r="SAO599" s="470"/>
      <c r="SAP599" s="470"/>
      <c r="SAQ599" s="470"/>
      <c r="SAR599" s="470"/>
      <c r="SAS599" s="470"/>
      <c r="SAT599" s="470"/>
      <c r="SAU599" s="470"/>
      <c r="SAV599" s="470"/>
      <c r="SAW599" s="470"/>
      <c r="SAX599" s="470"/>
      <c r="SAY599" s="470"/>
      <c r="SAZ599" s="470"/>
      <c r="SBA599" s="470"/>
      <c r="SBB599" s="470"/>
      <c r="SBC599" s="470"/>
      <c r="SBD599" s="470"/>
      <c r="SBE599" s="470"/>
      <c r="SBF599" s="470"/>
      <c r="SBG599" s="470"/>
      <c r="SBH599" s="470"/>
      <c r="SBI599" s="470"/>
      <c r="SBJ599" s="470"/>
      <c r="SBK599" s="470"/>
      <c r="SBL599" s="470"/>
      <c r="SBM599" s="470"/>
      <c r="SBN599" s="470"/>
      <c r="SBO599" s="470"/>
      <c r="SBP599" s="470"/>
      <c r="SBQ599" s="470"/>
      <c r="SBR599" s="470"/>
      <c r="SBS599" s="470"/>
      <c r="SBT599" s="470"/>
      <c r="SBU599" s="470"/>
      <c r="SBV599" s="470"/>
      <c r="SBW599" s="470"/>
      <c r="SBX599" s="470"/>
      <c r="SBY599" s="470"/>
      <c r="SBZ599" s="470"/>
      <c r="SCA599" s="470"/>
      <c r="SCB599" s="470"/>
      <c r="SCC599" s="470"/>
      <c r="SCD599" s="470"/>
      <c r="SCE599" s="470"/>
      <c r="SCF599" s="470"/>
      <c r="SCG599" s="470"/>
      <c r="SCH599" s="470"/>
      <c r="SCI599" s="470"/>
      <c r="SCJ599" s="470"/>
      <c r="SCK599" s="470"/>
      <c r="SCL599" s="470"/>
      <c r="SCM599" s="470"/>
      <c r="SCN599" s="470"/>
      <c r="SCO599" s="470"/>
      <c r="SCP599" s="470"/>
      <c r="SCQ599" s="470"/>
      <c r="SCR599" s="470"/>
      <c r="SCS599" s="470"/>
      <c r="SCT599" s="470"/>
      <c r="SCU599" s="470"/>
      <c r="SCV599" s="470"/>
      <c r="SCW599" s="470"/>
      <c r="SCX599" s="470"/>
      <c r="SCY599" s="470"/>
      <c r="SCZ599" s="470"/>
      <c r="SDA599" s="470"/>
      <c r="SDB599" s="470"/>
      <c r="SDC599" s="470"/>
      <c r="SDD599" s="470"/>
      <c r="SDE599" s="470"/>
      <c r="SDF599" s="470"/>
      <c r="SDG599" s="470"/>
      <c r="SDH599" s="470"/>
      <c r="SDI599" s="470"/>
      <c r="SDJ599" s="470"/>
      <c r="SDK599" s="470"/>
      <c r="SDL599" s="470"/>
      <c r="SDM599" s="470"/>
      <c r="SDN599" s="470"/>
      <c r="SDO599" s="470"/>
      <c r="SDP599" s="470"/>
      <c r="SDQ599" s="470"/>
      <c r="SDR599" s="470"/>
      <c r="SDS599" s="470"/>
      <c r="SDT599" s="470"/>
      <c r="SDU599" s="470"/>
      <c r="SDV599" s="470"/>
      <c r="SDW599" s="470"/>
      <c r="SDX599" s="470"/>
      <c r="SDY599" s="470"/>
      <c r="SDZ599" s="470"/>
      <c r="SEA599" s="470"/>
      <c r="SEB599" s="470"/>
      <c r="SEC599" s="470"/>
      <c r="SED599" s="470"/>
      <c r="SEE599" s="470"/>
      <c r="SEF599" s="470"/>
      <c r="SEG599" s="470"/>
      <c r="SEH599" s="470"/>
      <c r="SEI599" s="470"/>
      <c r="SEJ599" s="470"/>
      <c r="SEK599" s="470"/>
      <c r="SEL599" s="470"/>
      <c r="SEM599" s="470"/>
      <c r="SEN599" s="470"/>
      <c r="SEO599" s="470"/>
      <c r="SEP599" s="470"/>
      <c r="SEQ599" s="470"/>
      <c r="SER599" s="470"/>
      <c r="SES599" s="470"/>
      <c r="SET599" s="470"/>
      <c r="SEU599" s="470"/>
      <c r="SEV599" s="470"/>
      <c r="SEW599" s="470"/>
      <c r="SEX599" s="470"/>
      <c r="SEY599" s="470"/>
      <c r="SEZ599" s="470"/>
      <c r="SFA599" s="470"/>
      <c r="SFB599" s="470"/>
      <c r="SFC599" s="470"/>
      <c r="SFD599" s="470"/>
      <c r="SFE599" s="470"/>
      <c r="SFF599" s="470"/>
      <c r="SFG599" s="470"/>
      <c r="SFH599" s="470"/>
      <c r="SFI599" s="470"/>
      <c r="SFJ599" s="470"/>
      <c r="SFK599" s="470"/>
      <c r="SFL599" s="470"/>
      <c r="SFM599" s="470"/>
      <c r="SFN599" s="470"/>
      <c r="SFO599" s="470"/>
      <c r="SFP599" s="470"/>
      <c r="SFQ599" s="470"/>
      <c r="SFR599" s="470"/>
      <c r="SFS599" s="470"/>
      <c r="SFT599" s="470"/>
      <c r="SFU599" s="470"/>
      <c r="SFV599" s="470"/>
      <c r="SFW599" s="470"/>
      <c r="SFX599" s="470"/>
      <c r="SFY599" s="470"/>
      <c r="SFZ599" s="470"/>
      <c r="SGA599" s="470"/>
      <c r="SGB599" s="470"/>
      <c r="SGC599" s="470"/>
      <c r="SGD599" s="470"/>
      <c r="SGE599" s="470"/>
      <c r="SGF599" s="470"/>
      <c r="SGG599" s="470"/>
      <c r="SGH599" s="470"/>
      <c r="SGI599" s="470"/>
      <c r="SGJ599" s="470"/>
      <c r="SGK599" s="470"/>
      <c r="SGL599" s="470"/>
      <c r="SGM599" s="470"/>
      <c r="SGN599" s="470"/>
      <c r="SGO599" s="470"/>
      <c r="SGP599" s="470"/>
      <c r="SGQ599" s="470"/>
      <c r="SGR599" s="470"/>
      <c r="SGS599" s="470"/>
      <c r="SGT599" s="470"/>
      <c r="SGU599" s="470"/>
      <c r="SGV599" s="470"/>
      <c r="SGW599" s="470"/>
      <c r="SGX599" s="470"/>
      <c r="SGY599" s="470"/>
      <c r="SGZ599" s="470"/>
      <c r="SHA599" s="470"/>
      <c r="SHB599" s="470"/>
      <c r="SHC599" s="470"/>
      <c r="SHD599" s="470"/>
      <c r="SHE599" s="470"/>
      <c r="SHF599" s="470"/>
      <c r="SHG599" s="470"/>
      <c r="SHH599" s="470"/>
      <c r="SHI599" s="470"/>
      <c r="SHJ599" s="470"/>
      <c r="SHK599" s="470"/>
      <c r="SHL599" s="470"/>
      <c r="SHM599" s="470"/>
      <c r="SHN599" s="470"/>
      <c r="SHO599" s="470"/>
      <c r="SHP599" s="470"/>
      <c r="SHQ599" s="470"/>
      <c r="SHR599" s="470"/>
      <c r="SHS599" s="470"/>
      <c r="SHT599" s="470"/>
      <c r="SHU599" s="470"/>
      <c r="SHV599" s="470"/>
      <c r="SHW599" s="470"/>
      <c r="SHX599" s="470"/>
      <c r="SHY599" s="470"/>
      <c r="SHZ599" s="470"/>
      <c r="SIA599" s="470"/>
      <c r="SIB599" s="470"/>
      <c r="SIC599" s="470"/>
      <c r="SID599" s="470"/>
      <c r="SIE599" s="470"/>
      <c r="SIF599" s="470"/>
      <c r="SIG599" s="470"/>
      <c r="SIH599" s="470"/>
      <c r="SII599" s="470"/>
      <c r="SIJ599" s="470"/>
      <c r="SIK599" s="470"/>
      <c r="SIL599" s="470"/>
      <c r="SIM599" s="470"/>
      <c r="SIN599" s="470"/>
      <c r="SIO599" s="470"/>
      <c r="SIP599" s="470"/>
      <c r="SIQ599" s="470"/>
      <c r="SIR599" s="470"/>
      <c r="SIS599" s="470"/>
      <c r="SIT599" s="470"/>
      <c r="SIU599" s="470"/>
      <c r="SIV599" s="470"/>
      <c r="SIW599" s="470"/>
      <c r="SIX599" s="470"/>
      <c r="SIY599" s="470"/>
      <c r="SIZ599" s="470"/>
      <c r="SJA599" s="470"/>
      <c r="SJB599" s="470"/>
      <c r="SJC599" s="470"/>
      <c r="SJD599" s="470"/>
      <c r="SJE599" s="470"/>
      <c r="SJF599" s="470"/>
      <c r="SJG599" s="470"/>
      <c r="SJH599" s="470"/>
      <c r="SJI599" s="470"/>
      <c r="SJJ599" s="470"/>
      <c r="SJK599" s="470"/>
      <c r="SJL599" s="470"/>
      <c r="SJM599" s="470"/>
      <c r="SJN599" s="470"/>
      <c r="SJO599" s="470"/>
      <c r="SJP599" s="470"/>
      <c r="SJQ599" s="470"/>
      <c r="SJR599" s="470"/>
      <c r="SJS599" s="470"/>
      <c r="SJT599" s="470"/>
      <c r="SJU599" s="470"/>
      <c r="SJV599" s="470"/>
      <c r="SJW599" s="470"/>
      <c r="SJX599" s="470"/>
      <c r="SJY599" s="470"/>
      <c r="SJZ599" s="470"/>
      <c r="SKA599" s="470"/>
      <c r="SKB599" s="470"/>
      <c r="SKC599" s="470"/>
      <c r="SKD599" s="470"/>
      <c r="SKE599" s="470"/>
      <c r="SKF599" s="470"/>
      <c r="SKG599" s="470"/>
      <c r="SKH599" s="470"/>
      <c r="SKI599" s="470"/>
      <c r="SKJ599" s="470"/>
      <c r="SKK599" s="470"/>
      <c r="SKL599" s="470"/>
      <c r="SKM599" s="470"/>
      <c r="SKN599" s="470"/>
      <c r="SKO599" s="470"/>
      <c r="SKP599" s="470"/>
      <c r="SKQ599" s="470"/>
      <c r="SKR599" s="470"/>
      <c r="SKS599" s="470"/>
      <c r="SKT599" s="470"/>
      <c r="SKU599" s="470"/>
      <c r="SKV599" s="470"/>
      <c r="SKW599" s="470"/>
      <c r="SKX599" s="470"/>
      <c r="SKY599" s="470"/>
      <c r="SKZ599" s="470"/>
      <c r="SLA599" s="470"/>
      <c r="SLB599" s="470"/>
      <c r="SLC599" s="470"/>
      <c r="SLD599" s="470"/>
      <c r="SLE599" s="470"/>
      <c r="SLF599" s="470"/>
      <c r="SLG599" s="470"/>
      <c r="SLH599" s="470"/>
      <c r="SLI599" s="470"/>
      <c r="SLJ599" s="470"/>
      <c r="SLK599" s="470"/>
      <c r="SLL599" s="470"/>
      <c r="SLM599" s="470"/>
      <c r="SLN599" s="470"/>
      <c r="SLO599" s="470"/>
      <c r="SLP599" s="470"/>
      <c r="SLQ599" s="470"/>
      <c r="SLR599" s="470"/>
      <c r="SLS599" s="470"/>
      <c r="SLT599" s="470"/>
      <c r="SLU599" s="470"/>
      <c r="SLV599" s="470"/>
      <c r="SLW599" s="470"/>
      <c r="SLX599" s="470"/>
      <c r="SLY599" s="470"/>
      <c r="SLZ599" s="470"/>
      <c r="SMA599" s="470"/>
      <c r="SMB599" s="470"/>
      <c r="SMC599" s="470"/>
      <c r="SMD599" s="470"/>
      <c r="SME599" s="470"/>
      <c r="SMF599" s="470"/>
      <c r="SMG599" s="470"/>
      <c r="SMH599" s="470"/>
      <c r="SMI599" s="470"/>
      <c r="SMJ599" s="470"/>
      <c r="SMK599" s="470"/>
      <c r="SML599" s="470"/>
      <c r="SMM599" s="470"/>
      <c r="SMN599" s="470"/>
      <c r="SMO599" s="470"/>
      <c r="SMP599" s="470"/>
      <c r="SMQ599" s="470"/>
      <c r="SMR599" s="470"/>
      <c r="SMS599" s="470"/>
      <c r="SMT599" s="470"/>
      <c r="SMU599" s="470"/>
      <c r="SMV599" s="470"/>
      <c r="SMW599" s="470"/>
      <c r="SMX599" s="470"/>
      <c r="SMY599" s="470"/>
      <c r="SMZ599" s="470"/>
      <c r="SNA599" s="470"/>
      <c r="SNB599" s="470"/>
      <c r="SNC599" s="470"/>
      <c r="SND599" s="470"/>
      <c r="SNE599" s="470"/>
      <c r="SNF599" s="470"/>
      <c r="SNG599" s="470"/>
      <c r="SNH599" s="470"/>
      <c r="SNI599" s="470"/>
      <c r="SNJ599" s="470"/>
      <c r="SNK599" s="470"/>
      <c r="SNL599" s="470"/>
      <c r="SNM599" s="470"/>
      <c r="SNN599" s="470"/>
      <c r="SNO599" s="470"/>
      <c r="SNP599" s="470"/>
      <c r="SNQ599" s="470"/>
      <c r="SNR599" s="470"/>
      <c r="SNS599" s="470"/>
      <c r="SNT599" s="470"/>
      <c r="SNU599" s="470"/>
      <c r="SNV599" s="470"/>
      <c r="SNW599" s="470"/>
      <c r="SNX599" s="470"/>
      <c r="SNY599" s="470"/>
      <c r="SNZ599" s="470"/>
      <c r="SOA599" s="470"/>
      <c r="SOB599" s="470"/>
      <c r="SOC599" s="470"/>
      <c r="SOD599" s="470"/>
      <c r="SOE599" s="470"/>
      <c r="SOF599" s="470"/>
      <c r="SOG599" s="470"/>
      <c r="SOH599" s="470"/>
      <c r="SOI599" s="470"/>
      <c r="SOJ599" s="470"/>
      <c r="SOK599" s="470"/>
      <c r="SOL599" s="470"/>
      <c r="SOM599" s="470"/>
      <c r="SON599" s="470"/>
      <c r="SOO599" s="470"/>
      <c r="SOP599" s="470"/>
      <c r="SOQ599" s="470"/>
      <c r="SOR599" s="470"/>
      <c r="SOS599" s="470"/>
      <c r="SOT599" s="470"/>
      <c r="SOU599" s="470"/>
      <c r="SOV599" s="470"/>
      <c r="SOW599" s="470"/>
      <c r="SOX599" s="470"/>
      <c r="SOY599" s="470"/>
      <c r="SOZ599" s="470"/>
      <c r="SPA599" s="470"/>
      <c r="SPB599" s="470"/>
      <c r="SPC599" s="470"/>
      <c r="SPD599" s="470"/>
      <c r="SPE599" s="470"/>
      <c r="SPF599" s="470"/>
      <c r="SPG599" s="470"/>
      <c r="SPH599" s="470"/>
      <c r="SPI599" s="470"/>
      <c r="SPJ599" s="470"/>
      <c r="SPK599" s="470"/>
      <c r="SPL599" s="470"/>
      <c r="SPM599" s="470"/>
      <c r="SPN599" s="470"/>
      <c r="SPO599" s="470"/>
      <c r="SPP599" s="470"/>
      <c r="SPQ599" s="470"/>
      <c r="SPR599" s="470"/>
      <c r="SPS599" s="470"/>
      <c r="SPT599" s="470"/>
      <c r="SPU599" s="470"/>
      <c r="SPV599" s="470"/>
      <c r="SPW599" s="470"/>
      <c r="SPX599" s="470"/>
      <c r="SPY599" s="470"/>
      <c r="SPZ599" s="470"/>
      <c r="SQA599" s="470"/>
      <c r="SQB599" s="470"/>
      <c r="SQC599" s="470"/>
      <c r="SQD599" s="470"/>
      <c r="SQE599" s="470"/>
      <c r="SQF599" s="470"/>
      <c r="SQG599" s="470"/>
      <c r="SQH599" s="470"/>
      <c r="SQI599" s="470"/>
      <c r="SQJ599" s="470"/>
      <c r="SQK599" s="470"/>
      <c r="SQL599" s="470"/>
      <c r="SQM599" s="470"/>
      <c r="SQN599" s="470"/>
      <c r="SQO599" s="470"/>
      <c r="SQP599" s="470"/>
      <c r="SQQ599" s="470"/>
      <c r="SQR599" s="470"/>
      <c r="SQS599" s="470"/>
      <c r="SQT599" s="470"/>
      <c r="SQU599" s="470"/>
      <c r="SQV599" s="470"/>
      <c r="SQW599" s="470"/>
      <c r="SQX599" s="470"/>
      <c r="SQY599" s="470"/>
      <c r="SQZ599" s="470"/>
      <c r="SRA599" s="470"/>
      <c r="SRB599" s="470"/>
      <c r="SRC599" s="470"/>
      <c r="SRD599" s="470"/>
      <c r="SRE599" s="470"/>
      <c r="SRF599" s="470"/>
      <c r="SRG599" s="470"/>
      <c r="SRH599" s="470"/>
      <c r="SRI599" s="470"/>
      <c r="SRJ599" s="470"/>
      <c r="SRK599" s="470"/>
      <c r="SRL599" s="470"/>
      <c r="SRM599" s="470"/>
      <c r="SRN599" s="470"/>
      <c r="SRO599" s="470"/>
      <c r="SRP599" s="470"/>
      <c r="SRQ599" s="470"/>
      <c r="SRR599" s="470"/>
      <c r="SRS599" s="470"/>
      <c r="SRT599" s="470"/>
      <c r="SRU599" s="470"/>
      <c r="SRV599" s="470"/>
      <c r="SRW599" s="470"/>
      <c r="SRX599" s="470"/>
      <c r="SRY599" s="470"/>
      <c r="SRZ599" s="470"/>
      <c r="SSA599" s="470"/>
      <c r="SSB599" s="470"/>
      <c r="SSC599" s="470"/>
      <c r="SSD599" s="470"/>
      <c r="SSE599" s="470"/>
      <c r="SSF599" s="470"/>
      <c r="SSG599" s="470"/>
      <c r="SSH599" s="470"/>
      <c r="SSI599" s="470"/>
      <c r="SSJ599" s="470"/>
      <c r="SSK599" s="470"/>
      <c r="SSL599" s="470"/>
      <c r="SSM599" s="470"/>
      <c r="SSN599" s="470"/>
      <c r="SSO599" s="470"/>
      <c r="SSP599" s="470"/>
      <c r="SSQ599" s="470"/>
      <c r="SSR599" s="470"/>
      <c r="SSS599" s="470"/>
      <c r="SST599" s="470"/>
      <c r="SSU599" s="470"/>
      <c r="SSV599" s="470"/>
      <c r="SSW599" s="470"/>
      <c r="SSX599" s="470"/>
      <c r="SSY599" s="470"/>
      <c r="SSZ599" s="470"/>
      <c r="STA599" s="470"/>
      <c r="STB599" s="470"/>
      <c r="STC599" s="470"/>
      <c r="STD599" s="470"/>
      <c r="STE599" s="470"/>
      <c r="STF599" s="470"/>
      <c r="STG599" s="470"/>
      <c r="STH599" s="470"/>
      <c r="STI599" s="470"/>
      <c r="STJ599" s="470"/>
      <c r="STK599" s="470"/>
      <c r="STL599" s="470"/>
      <c r="STM599" s="470"/>
      <c r="STN599" s="470"/>
      <c r="STO599" s="470"/>
      <c r="STP599" s="470"/>
      <c r="STQ599" s="470"/>
      <c r="STR599" s="470"/>
      <c r="STS599" s="470"/>
      <c r="STT599" s="470"/>
      <c r="STU599" s="470"/>
      <c r="STV599" s="470"/>
      <c r="STW599" s="470"/>
      <c r="STX599" s="470"/>
      <c r="STY599" s="470"/>
      <c r="STZ599" s="470"/>
      <c r="SUA599" s="470"/>
      <c r="SUB599" s="470"/>
      <c r="SUC599" s="470"/>
      <c r="SUD599" s="470"/>
      <c r="SUE599" s="470"/>
      <c r="SUF599" s="470"/>
      <c r="SUG599" s="470"/>
      <c r="SUH599" s="470"/>
      <c r="SUI599" s="470"/>
      <c r="SUJ599" s="470"/>
      <c r="SUK599" s="470"/>
      <c r="SUL599" s="470"/>
      <c r="SUM599" s="470"/>
      <c r="SUN599" s="470"/>
      <c r="SUO599" s="470"/>
      <c r="SUP599" s="470"/>
      <c r="SUQ599" s="470"/>
      <c r="SUR599" s="470"/>
      <c r="SUS599" s="470"/>
      <c r="SUT599" s="470"/>
      <c r="SUU599" s="470"/>
      <c r="SUV599" s="470"/>
      <c r="SUW599" s="470"/>
      <c r="SUX599" s="470"/>
      <c r="SUY599" s="470"/>
      <c r="SUZ599" s="470"/>
      <c r="SVA599" s="470"/>
      <c r="SVB599" s="470"/>
      <c r="SVC599" s="470"/>
      <c r="SVD599" s="470"/>
      <c r="SVE599" s="470"/>
      <c r="SVF599" s="470"/>
      <c r="SVG599" s="470"/>
      <c r="SVH599" s="470"/>
      <c r="SVI599" s="470"/>
      <c r="SVJ599" s="470"/>
      <c r="SVK599" s="470"/>
      <c r="SVL599" s="470"/>
      <c r="SVM599" s="470"/>
      <c r="SVN599" s="470"/>
      <c r="SVO599" s="470"/>
      <c r="SVP599" s="470"/>
      <c r="SVQ599" s="470"/>
      <c r="SVR599" s="470"/>
      <c r="SVS599" s="470"/>
      <c r="SVT599" s="470"/>
      <c r="SVU599" s="470"/>
      <c r="SVV599" s="470"/>
      <c r="SVW599" s="470"/>
      <c r="SVX599" s="470"/>
      <c r="SVY599" s="470"/>
      <c r="SVZ599" s="470"/>
      <c r="SWA599" s="470"/>
      <c r="SWB599" s="470"/>
      <c r="SWC599" s="470"/>
      <c r="SWD599" s="470"/>
      <c r="SWE599" s="470"/>
      <c r="SWF599" s="470"/>
      <c r="SWG599" s="470"/>
      <c r="SWH599" s="470"/>
      <c r="SWI599" s="470"/>
      <c r="SWJ599" s="470"/>
      <c r="SWK599" s="470"/>
      <c r="SWL599" s="470"/>
      <c r="SWM599" s="470"/>
      <c r="SWN599" s="470"/>
      <c r="SWO599" s="470"/>
      <c r="SWP599" s="470"/>
      <c r="SWQ599" s="470"/>
      <c r="SWR599" s="470"/>
      <c r="SWS599" s="470"/>
      <c r="SWT599" s="470"/>
      <c r="SWU599" s="470"/>
      <c r="SWV599" s="470"/>
      <c r="SWW599" s="470"/>
      <c r="SWX599" s="470"/>
      <c r="SWY599" s="470"/>
      <c r="SWZ599" s="470"/>
      <c r="SXA599" s="470"/>
      <c r="SXB599" s="470"/>
      <c r="SXC599" s="470"/>
      <c r="SXD599" s="470"/>
      <c r="SXE599" s="470"/>
      <c r="SXF599" s="470"/>
      <c r="SXG599" s="470"/>
      <c r="SXH599" s="470"/>
      <c r="SXI599" s="470"/>
      <c r="SXJ599" s="470"/>
      <c r="SXK599" s="470"/>
      <c r="SXL599" s="470"/>
      <c r="SXM599" s="470"/>
      <c r="SXN599" s="470"/>
      <c r="SXO599" s="470"/>
      <c r="SXP599" s="470"/>
      <c r="SXQ599" s="470"/>
      <c r="SXR599" s="470"/>
      <c r="SXS599" s="470"/>
      <c r="SXT599" s="470"/>
      <c r="SXU599" s="470"/>
      <c r="SXV599" s="470"/>
      <c r="SXW599" s="470"/>
      <c r="SXX599" s="470"/>
      <c r="SXY599" s="470"/>
      <c r="SXZ599" s="470"/>
      <c r="SYA599" s="470"/>
      <c r="SYB599" s="470"/>
      <c r="SYC599" s="470"/>
      <c r="SYD599" s="470"/>
      <c r="SYE599" s="470"/>
      <c r="SYF599" s="470"/>
      <c r="SYG599" s="470"/>
      <c r="SYH599" s="470"/>
      <c r="SYI599" s="470"/>
      <c r="SYJ599" s="470"/>
      <c r="SYK599" s="470"/>
      <c r="SYL599" s="470"/>
      <c r="SYM599" s="470"/>
      <c r="SYN599" s="470"/>
      <c r="SYO599" s="470"/>
      <c r="SYP599" s="470"/>
      <c r="SYQ599" s="470"/>
      <c r="SYR599" s="470"/>
      <c r="SYS599" s="470"/>
      <c r="SYT599" s="470"/>
      <c r="SYU599" s="470"/>
      <c r="SYV599" s="470"/>
      <c r="SYW599" s="470"/>
      <c r="SYX599" s="470"/>
      <c r="SYY599" s="470"/>
      <c r="SYZ599" s="470"/>
      <c r="SZA599" s="470"/>
      <c r="SZB599" s="470"/>
      <c r="SZC599" s="470"/>
      <c r="SZD599" s="470"/>
      <c r="SZE599" s="470"/>
      <c r="SZF599" s="470"/>
      <c r="SZG599" s="470"/>
      <c r="SZH599" s="470"/>
      <c r="SZI599" s="470"/>
      <c r="SZJ599" s="470"/>
      <c r="SZK599" s="470"/>
      <c r="SZL599" s="470"/>
      <c r="SZM599" s="470"/>
      <c r="SZN599" s="470"/>
      <c r="SZO599" s="470"/>
      <c r="SZP599" s="470"/>
      <c r="SZQ599" s="470"/>
      <c r="SZR599" s="470"/>
      <c r="SZS599" s="470"/>
      <c r="SZT599" s="470"/>
      <c r="SZU599" s="470"/>
      <c r="SZV599" s="470"/>
      <c r="SZW599" s="470"/>
      <c r="SZX599" s="470"/>
      <c r="SZY599" s="470"/>
      <c r="SZZ599" s="470"/>
      <c r="TAA599" s="470"/>
      <c r="TAB599" s="470"/>
      <c r="TAC599" s="470"/>
      <c r="TAD599" s="470"/>
      <c r="TAE599" s="470"/>
      <c r="TAF599" s="470"/>
      <c r="TAG599" s="470"/>
      <c r="TAH599" s="470"/>
      <c r="TAI599" s="470"/>
      <c r="TAJ599" s="470"/>
      <c r="TAK599" s="470"/>
      <c r="TAL599" s="470"/>
      <c r="TAM599" s="470"/>
      <c r="TAN599" s="470"/>
      <c r="TAO599" s="470"/>
      <c r="TAP599" s="470"/>
      <c r="TAQ599" s="470"/>
      <c r="TAR599" s="470"/>
      <c r="TAS599" s="470"/>
      <c r="TAT599" s="470"/>
      <c r="TAU599" s="470"/>
      <c r="TAV599" s="470"/>
      <c r="TAW599" s="470"/>
      <c r="TAX599" s="470"/>
      <c r="TAY599" s="470"/>
      <c r="TAZ599" s="470"/>
      <c r="TBA599" s="470"/>
      <c r="TBB599" s="470"/>
      <c r="TBC599" s="470"/>
      <c r="TBD599" s="470"/>
      <c r="TBE599" s="470"/>
      <c r="TBF599" s="470"/>
      <c r="TBG599" s="470"/>
      <c r="TBH599" s="470"/>
      <c r="TBI599" s="470"/>
      <c r="TBJ599" s="470"/>
      <c r="TBK599" s="470"/>
      <c r="TBL599" s="470"/>
      <c r="TBM599" s="470"/>
      <c r="TBN599" s="470"/>
      <c r="TBO599" s="470"/>
      <c r="TBP599" s="470"/>
      <c r="TBQ599" s="470"/>
      <c r="TBR599" s="470"/>
      <c r="TBS599" s="470"/>
      <c r="TBT599" s="470"/>
      <c r="TBU599" s="470"/>
      <c r="TBV599" s="470"/>
      <c r="TBW599" s="470"/>
      <c r="TBX599" s="470"/>
      <c r="TBY599" s="470"/>
      <c r="TBZ599" s="470"/>
      <c r="TCA599" s="470"/>
      <c r="TCB599" s="470"/>
      <c r="TCC599" s="470"/>
      <c r="TCD599" s="470"/>
      <c r="TCE599" s="470"/>
      <c r="TCF599" s="470"/>
      <c r="TCG599" s="470"/>
      <c r="TCH599" s="470"/>
      <c r="TCI599" s="470"/>
      <c r="TCJ599" s="470"/>
      <c r="TCK599" s="470"/>
      <c r="TCL599" s="470"/>
      <c r="TCM599" s="470"/>
      <c r="TCN599" s="470"/>
      <c r="TCO599" s="470"/>
      <c r="TCP599" s="470"/>
      <c r="TCQ599" s="470"/>
      <c r="TCR599" s="470"/>
      <c r="TCS599" s="470"/>
      <c r="TCT599" s="470"/>
      <c r="TCU599" s="470"/>
      <c r="TCV599" s="470"/>
      <c r="TCW599" s="470"/>
      <c r="TCX599" s="470"/>
      <c r="TCY599" s="470"/>
      <c r="TCZ599" s="470"/>
      <c r="TDA599" s="470"/>
      <c r="TDB599" s="470"/>
      <c r="TDC599" s="470"/>
      <c r="TDD599" s="470"/>
      <c r="TDE599" s="470"/>
      <c r="TDF599" s="470"/>
      <c r="TDG599" s="470"/>
      <c r="TDH599" s="470"/>
      <c r="TDI599" s="470"/>
      <c r="TDJ599" s="470"/>
      <c r="TDK599" s="470"/>
      <c r="TDL599" s="470"/>
      <c r="TDM599" s="470"/>
      <c r="TDN599" s="470"/>
      <c r="TDO599" s="470"/>
      <c r="TDP599" s="470"/>
      <c r="TDQ599" s="470"/>
      <c r="TDR599" s="470"/>
      <c r="TDS599" s="470"/>
      <c r="TDT599" s="470"/>
      <c r="TDU599" s="470"/>
      <c r="TDV599" s="470"/>
      <c r="TDW599" s="470"/>
      <c r="TDX599" s="470"/>
      <c r="TDY599" s="470"/>
      <c r="TDZ599" s="470"/>
      <c r="TEA599" s="470"/>
      <c r="TEB599" s="470"/>
      <c r="TEC599" s="470"/>
      <c r="TED599" s="470"/>
      <c r="TEE599" s="470"/>
      <c r="TEF599" s="470"/>
      <c r="TEG599" s="470"/>
      <c r="TEH599" s="470"/>
      <c r="TEI599" s="470"/>
      <c r="TEJ599" s="470"/>
      <c r="TEK599" s="470"/>
      <c r="TEL599" s="470"/>
      <c r="TEM599" s="470"/>
      <c r="TEN599" s="470"/>
      <c r="TEO599" s="470"/>
      <c r="TEP599" s="470"/>
      <c r="TEQ599" s="470"/>
      <c r="TER599" s="470"/>
      <c r="TES599" s="470"/>
      <c r="TET599" s="470"/>
      <c r="TEU599" s="470"/>
      <c r="TEV599" s="470"/>
      <c r="TEW599" s="470"/>
      <c r="TEX599" s="470"/>
      <c r="TEY599" s="470"/>
      <c r="TEZ599" s="470"/>
      <c r="TFA599" s="470"/>
      <c r="TFB599" s="470"/>
      <c r="TFC599" s="470"/>
      <c r="TFD599" s="470"/>
      <c r="TFE599" s="470"/>
      <c r="TFF599" s="470"/>
      <c r="TFG599" s="470"/>
      <c r="TFH599" s="470"/>
      <c r="TFI599" s="470"/>
      <c r="TFJ599" s="470"/>
      <c r="TFK599" s="470"/>
      <c r="TFL599" s="470"/>
      <c r="TFM599" s="470"/>
      <c r="TFN599" s="470"/>
      <c r="TFO599" s="470"/>
      <c r="TFP599" s="470"/>
      <c r="TFQ599" s="470"/>
      <c r="TFR599" s="470"/>
      <c r="TFS599" s="470"/>
      <c r="TFT599" s="470"/>
      <c r="TFU599" s="470"/>
      <c r="TFV599" s="470"/>
      <c r="TFW599" s="470"/>
      <c r="TFX599" s="470"/>
      <c r="TFY599" s="470"/>
      <c r="TFZ599" s="470"/>
      <c r="TGA599" s="470"/>
      <c r="TGB599" s="470"/>
      <c r="TGC599" s="470"/>
      <c r="TGD599" s="470"/>
      <c r="TGE599" s="470"/>
      <c r="TGF599" s="470"/>
      <c r="TGG599" s="470"/>
      <c r="TGH599" s="470"/>
      <c r="TGI599" s="470"/>
      <c r="TGJ599" s="470"/>
      <c r="TGK599" s="470"/>
      <c r="TGL599" s="470"/>
      <c r="TGM599" s="470"/>
      <c r="TGN599" s="470"/>
      <c r="TGO599" s="470"/>
      <c r="TGP599" s="470"/>
      <c r="TGQ599" s="470"/>
      <c r="TGR599" s="470"/>
      <c r="TGS599" s="470"/>
      <c r="TGT599" s="470"/>
      <c r="TGU599" s="470"/>
      <c r="TGV599" s="470"/>
      <c r="TGW599" s="470"/>
      <c r="TGX599" s="470"/>
      <c r="TGY599" s="470"/>
      <c r="TGZ599" s="470"/>
      <c r="THA599" s="470"/>
      <c r="THB599" s="470"/>
      <c r="THC599" s="470"/>
      <c r="THD599" s="470"/>
      <c r="THE599" s="470"/>
      <c r="THF599" s="470"/>
      <c r="THG599" s="470"/>
      <c r="THH599" s="470"/>
      <c r="THI599" s="470"/>
      <c r="THJ599" s="470"/>
      <c r="THK599" s="470"/>
      <c r="THL599" s="470"/>
      <c r="THM599" s="470"/>
      <c r="THN599" s="470"/>
      <c r="THO599" s="470"/>
      <c r="THP599" s="470"/>
      <c r="THQ599" s="470"/>
      <c r="THR599" s="470"/>
      <c r="THS599" s="470"/>
      <c r="THT599" s="470"/>
      <c r="THU599" s="470"/>
      <c r="THV599" s="470"/>
      <c r="THW599" s="470"/>
      <c r="THX599" s="470"/>
      <c r="THY599" s="470"/>
      <c r="THZ599" s="470"/>
      <c r="TIA599" s="470"/>
      <c r="TIB599" s="470"/>
      <c r="TIC599" s="470"/>
      <c r="TID599" s="470"/>
      <c r="TIE599" s="470"/>
      <c r="TIF599" s="470"/>
      <c r="TIG599" s="470"/>
      <c r="TIH599" s="470"/>
      <c r="TII599" s="470"/>
      <c r="TIJ599" s="470"/>
      <c r="TIK599" s="470"/>
      <c r="TIL599" s="470"/>
      <c r="TIM599" s="470"/>
      <c r="TIN599" s="470"/>
      <c r="TIO599" s="470"/>
      <c r="TIP599" s="470"/>
      <c r="TIQ599" s="470"/>
      <c r="TIR599" s="470"/>
      <c r="TIS599" s="470"/>
      <c r="TIT599" s="470"/>
      <c r="TIU599" s="470"/>
      <c r="TIV599" s="470"/>
      <c r="TIW599" s="470"/>
      <c r="TIX599" s="470"/>
      <c r="TIY599" s="470"/>
      <c r="TIZ599" s="470"/>
      <c r="TJA599" s="470"/>
      <c r="TJB599" s="470"/>
      <c r="TJC599" s="470"/>
      <c r="TJD599" s="470"/>
      <c r="TJE599" s="470"/>
      <c r="TJF599" s="470"/>
      <c r="TJG599" s="470"/>
      <c r="TJH599" s="470"/>
      <c r="TJI599" s="470"/>
      <c r="TJJ599" s="470"/>
      <c r="TJK599" s="470"/>
      <c r="TJL599" s="470"/>
      <c r="TJM599" s="470"/>
      <c r="TJN599" s="470"/>
      <c r="TJO599" s="470"/>
      <c r="TJP599" s="470"/>
      <c r="TJQ599" s="470"/>
      <c r="TJR599" s="470"/>
      <c r="TJS599" s="470"/>
      <c r="TJT599" s="470"/>
      <c r="TJU599" s="470"/>
      <c r="TJV599" s="470"/>
      <c r="TJW599" s="470"/>
      <c r="TJX599" s="470"/>
      <c r="TJY599" s="470"/>
      <c r="TJZ599" s="470"/>
      <c r="TKA599" s="470"/>
      <c r="TKB599" s="470"/>
      <c r="TKC599" s="470"/>
      <c r="TKD599" s="470"/>
      <c r="TKE599" s="470"/>
      <c r="TKF599" s="470"/>
      <c r="TKG599" s="470"/>
      <c r="TKH599" s="470"/>
      <c r="TKI599" s="470"/>
      <c r="TKJ599" s="470"/>
      <c r="TKK599" s="470"/>
      <c r="TKL599" s="470"/>
      <c r="TKM599" s="470"/>
      <c r="TKN599" s="470"/>
      <c r="TKO599" s="470"/>
      <c r="TKP599" s="470"/>
      <c r="TKQ599" s="470"/>
      <c r="TKR599" s="470"/>
      <c r="TKS599" s="470"/>
      <c r="TKT599" s="470"/>
      <c r="TKU599" s="470"/>
      <c r="TKV599" s="470"/>
      <c r="TKW599" s="470"/>
      <c r="TKX599" s="470"/>
      <c r="TKY599" s="470"/>
      <c r="TKZ599" s="470"/>
      <c r="TLA599" s="470"/>
      <c r="TLB599" s="470"/>
      <c r="TLC599" s="470"/>
      <c r="TLD599" s="470"/>
      <c r="TLE599" s="470"/>
      <c r="TLF599" s="470"/>
      <c r="TLG599" s="470"/>
      <c r="TLH599" s="470"/>
      <c r="TLI599" s="470"/>
      <c r="TLJ599" s="470"/>
      <c r="TLK599" s="470"/>
      <c r="TLL599" s="470"/>
      <c r="TLM599" s="470"/>
      <c r="TLN599" s="470"/>
      <c r="TLO599" s="470"/>
      <c r="TLP599" s="470"/>
      <c r="TLQ599" s="470"/>
      <c r="TLR599" s="470"/>
      <c r="TLS599" s="470"/>
      <c r="TLT599" s="470"/>
      <c r="TLU599" s="470"/>
      <c r="TLV599" s="470"/>
      <c r="TLW599" s="470"/>
      <c r="TLX599" s="470"/>
      <c r="TLY599" s="470"/>
      <c r="TLZ599" s="470"/>
      <c r="TMA599" s="470"/>
      <c r="TMB599" s="470"/>
      <c r="TMC599" s="470"/>
      <c r="TMD599" s="470"/>
      <c r="TME599" s="470"/>
      <c r="TMF599" s="470"/>
      <c r="TMG599" s="470"/>
      <c r="TMH599" s="470"/>
      <c r="TMI599" s="470"/>
      <c r="TMJ599" s="470"/>
      <c r="TMK599" s="470"/>
      <c r="TML599" s="470"/>
      <c r="TMM599" s="470"/>
      <c r="TMN599" s="470"/>
      <c r="TMO599" s="470"/>
      <c r="TMP599" s="470"/>
      <c r="TMQ599" s="470"/>
      <c r="TMR599" s="470"/>
      <c r="TMS599" s="470"/>
      <c r="TMT599" s="470"/>
      <c r="TMU599" s="470"/>
      <c r="TMV599" s="470"/>
      <c r="TMW599" s="470"/>
      <c r="TMX599" s="470"/>
      <c r="TMY599" s="470"/>
      <c r="TMZ599" s="470"/>
      <c r="TNA599" s="470"/>
      <c r="TNB599" s="470"/>
      <c r="TNC599" s="470"/>
      <c r="TND599" s="470"/>
      <c r="TNE599" s="470"/>
      <c r="TNF599" s="470"/>
      <c r="TNG599" s="470"/>
      <c r="TNH599" s="470"/>
      <c r="TNI599" s="470"/>
      <c r="TNJ599" s="470"/>
      <c r="TNK599" s="470"/>
      <c r="TNL599" s="470"/>
      <c r="TNM599" s="470"/>
      <c r="TNN599" s="470"/>
      <c r="TNO599" s="470"/>
      <c r="TNP599" s="470"/>
      <c r="TNQ599" s="470"/>
      <c r="TNR599" s="470"/>
      <c r="TNS599" s="470"/>
      <c r="TNT599" s="470"/>
      <c r="TNU599" s="470"/>
      <c r="TNV599" s="470"/>
      <c r="TNW599" s="470"/>
      <c r="TNX599" s="470"/>
      <c r="TNY599" s="470"/>
      <c r="TNZ599" s="470"/>
      <c r="TOA599" s="470"/>
      <c r="TOB599" s="470"/>
      <c r="TOC599" s="470"/>
      <c r="TOD599" s="470"/>
      <c r="TOE599" s="470"/>
      <c r="TOF599" s="470"/>
      <c r="TOG599" s="470"/>
      <c r="TOH599" s="470"/>
      <c r="TOI599" s="470"/>
      <c r="TOJ599" s="470"/>
      <c r="TOK599" s="470"/>
      <c r="TOL599" s="470"/>
      <c r="TOM599" s="470"/>
      <c r="TON599" s="470"/>
      <c r="TOO599" s="470"/>
      <c r="TOP599" s="470"/>
      <c r="TOQ599" s="470"/>
      <c r="TOR599" s="470"/>
      <c r="TOS599" s="470"/>
      <c r="TOT599" s="470"/>
      <c r="TOU599" s="470"/>
      <c r="TOV599" s="470"/>
      <c r="TOW599" s="470"/>
      <c r="TOX599" s="470"/>
      <c r="TOY599" s="470"/>
      <c r="TOZ599" s="470"/>
      <c r="TPA599" s="470"/>
      <c r="TPB599" s="470"/>
      <c r="TPC599" s="470"/>
      <c r="TPD599" s="470"/>
      <c r="TPE599" s="470"/>
      <c r="TPF599" s="470"/>
      <c r="TPG599" s="470"/>
      <c r="TPH599" s="470"/>
      <c r="TPI599" s="470"/>
      <c r="TPJ599" s="470"/>
      <c r="TPK599" s="470"/>
      <c r="TPL599" s="470"/>
      <c r="TPM599" s="470"/>
      <c r="TPN599" s="470"/>
      <c r="TPO599" s="470"/>
      <c r="TPP599" s="470"/>
      <c r="TPQ599" s="470"/>
      <c r="TPR599" s="470"/>
      <c r="TPS599" s="470"/>
      <c r="TPT599" s="470"/>
      <c r="TPU599" s="470"/>
      <c r="TPV599" s="470"/>
      <c r="TPW599" s="470"/>
      <c r="TPX599" s="470"/>
      <c r="TPY599" s="470"/>
      <c r="TPZ599" s="470"/>
      <c r="TQA599" s="470"/>
      <c r="TQB599" s="470"/>
      <c r="TQC599" s="470"/>
      <c r="TQD599" s="470"/>
      <c r="TQE599" s="470"/>
      <c r="TQF599" s="470"/>
      <c r="TQG599" s="470"/>
      <c r="TQH599" s="470"/>
      <c r="TQI599" s="470"/>
      <c r="TQJ599" s="470"/>
      <c r="TQK599" s="470"/>
      <c r="TQL599" s="470"/>
      <c r="TQM599" s="470"/>
      <c r="TQN599" s="470"/>
      <c r="TQO599" s="470"/>
      <c r="TQP599" s="470"/>
      <c r="TQQ599" s="470"/>
      <c r="TQR599" s="470"/>
      <c r="TQS599" s="470"/>
      <c r="TQT599" s="470"/>
      <c r="TQU599" s="470"/>
      <c r="TQV599" s="470"/>
      <c r="TQW599" s="470"/>
      <c r="TQX599" s="470"/>
      <c r="TQY599" s="470"/>
      <c r="TQZ599" s="470"/>
      <c r="TRA599" s="470"/>
      <c r="TRB599" s="470"/>
      <c r="TRC599" s="470"/>
      <c r="TRD599" s="470"/>
      <c r="TRE599" s="470"/>
      <c r="TRF599" s="470"/>
      <c r="TRG599" s="470"/>
      <c r="TRH599" s="470"/>
      <c r="TRI599" s="470"/>
      <c r="TRJ599" s="470"/>
      <c r="TRK599" s="470"/>
      <c r="TRL599" s="470"/>
      <c r="TRM599" s="470"/>
      <c r="TRN599" s="470"/>
      <c r="TRO599" s="470"/>
      <c r="TRP599" s="470"/>
      <c r="TRQ599" s="470"/>
      <c r="TRR599" s="470"/>
      <c r="TRS599" s="470"/>
      <c r="TRT599" s="470"/>
      <c r="TRU599" s="470"/>
      <c r="TRV599" s="470"/>
      <c r="TRW599" s="470"/>
      <c r="TRX599" s="470"/>
      <c r="TRY599" s="470"/>
      <c r="TRZ599" s="470"/>
      <c r="TSA599" s="470"/>
      <c r="TSB599" s="470"/>
      <c r="TSC599" s="470"/>
      <c r="TSD599" s="470"/>
      <c r="TSE599" s="470"/>
      <c r="TSF599" s="470"/>
      <c r="TSG599" s="470"/>
      <c r="TSH599" s="470"/>
      <c r="TSI599" s="470"/>
      <c r="TSJ599" s="470"/>
      <c r="TSK599" s="470"/>
      <c r="TSL599" s="470"/>
      <c r="TSM599" s="470"/>
      <c r="TSN599" s="470"/>
      <c r="TSO599" s="470"/>
      <c r="TSP599" s="470"/>
      <c r="TSQ599" s="470"/>
      <c r="TSR599" s="470"/>
      <c r="TSS599" s="470"/>
      <c r="TST599" s="470"/>
      <c r="TSU599" s="470"/>
      <c r="TSV599" s="470"/>
      <c r="TSW599" s="470"/>
      <c r="TSX599" s="470"/>
      <c r="TSY599" s="470"/>
      <c r="TSZ599" s="470"/>
      <c r="TTA599" s="470"/>
      <c r="TTB599" s="470"/>
      <c r="TTC599" s="470"/>
      <c r="TTD599" s="470"/>
      <c r="TTE599" s="470"/>
      <c r="TTF599" s="470"/>
      <c r="TTG599" s="470"/>
      <c r="TTH599" s="470"/>
      <c r="TTI599" s="470"/>
      <c r="TTJ599" s="470"/>
      <c r="TTK599" s="470"/>
      <c r="TTL599" s="470"/>
      <c r="TTM599" s="470"/>
      <c r="TTN599" s="470"/>
      <c r="TTO599" s="470"/>
      <c r="TTP599" s="470"/>
      <c r="TTQ599" s="470"/>
      <c r="TTR599" s="470"/>
      <c r="TTS599" s="470"/>
      <c r="TTT599" s="470"/>
      <c r="TTU599" s="470"/>
      <c r="TTV599" s="470"/>
      <c r="TTW599" s="470"/>
      <c r="TTX599" s="470"/>
      <c r="TTY599" s="470"/>
      <c r="TTZ599" s="470"/>
      <c r="TUA599" s="470"/>
      <c r="TUB599" s="470"/>
      <c r="TUC599" s="470"/>
      <c r="TUD599" s="470"/>
      <c r="TUE599" s="470"/>
      <c r="TUF599" s="470"/>
      <c r="TUG599" s="470"/>
      <c r="TUH599" s="470"/>
      <c r="TUI599" s="470"/>
      <c r="TUJ599" s="470"/>
      <c r="TUK599" s="470"/>
      <c r="TUL599" s="470"/>
      <c r="TUM599" s="470"/>
      <c r="TUN599" s="470"/>
      <c r="TUO599" s="470"/>
      <c r="TUP599" s="470"/>
      <c r="TUQ599" s="470"/>
      <c r="TUR599" s="470"/>
      <c r="TUS599" s="470"/>
      <c r="TUT599" s="470"/>
      <c r="TUU599" s="470"/>
      <c r="TUV599" s="470"/>
      <c r="TUW599" s="470"/>
      <c r="TUX599" s="470"/>
      <c r="TUY599" s="470"/>
      <c r="TUZ599" s="470"/>
      <c r="TVA599" s="470"/>
      <c r="TVB599" s="470"/>
      <c r="TVC599" s="470"/>
      <c r="TVD599" s="470"/>
      <c r="TVE599" s="470"/>
      <c r="TVF599" s="470"/>
      <c r="TVG599" s="470"/>
      <c r="TVH599" s="470"/>
      <c r="TVI599" s="470"/>
      <c r="TVJ599" s="470"/>
      <c r="TVK599" s="470"/>
      <c r="TVL599" s="470"/>
      <c r="TVM599" s="470"/>
      <c r="TVN599" s="470"/>
      <c r="TVO599" s="470"/>
      <c r="TVP599" s="470"/>
      <c r="TVQ599" s="470"/>
      <c r="TVR599" s="470"/>
      <c r="TVS599" s="470"/>
      <c r="TVT599" s="470"/>
      <c r="TVU599" s="470"/>
      <c r="TVV599" s="470"/>
      <c r="TVW599" s="470"/>
      <c r="TVX599" s="470"/>
      <c r="TVY599" s="470"/>
      <c r="TVZ599" s="470"/>
      <c r="TWA599" s="470"/>
      <c r="TWB599" s="470"/>
      <c r="TWC599" s="470"/>
      <c r="TWD599" s="470"/>
      <c r="TWE599" s="470"/>
      <c r="TWF599" s="470"/>
      <c r="TWG599" s="470"/>
      <c r="TWH599" s="470"/>
      <c r="TWI599" s="470"/>
      <c r="TWJ599" s="470"/>
      <c r="TWK599" s="470"/>
      <c r="TWL599" s="470"/>
      <c r="TWM599" s="470"/>
      <c r="TWN599" s="470"/>
      <c r="TWO599" s="470"/>
      <c r="TWP599" s="470"/>
      <c r="TWQ599" s="470"/>
      <c r="TWR599" s="470"/>
      <c r="TWS599" s="470"/>
      <c r="TWT599" s="470"/>
      <c r="TWU599" s="470"/>
      <c r="TWV599" s="470"/>
      <c r="TWW599" s="470"/>
      <c r="TWX599" s="470"/>
      <c r="TWY599" s="470"/>
      <c r="TWZ599" s="470"/>
      <c r="TXA599" s="470"/>
      <c r="TXB599" s="470"/>
      <c r="TXC599" s="470"/>
      <c r="TXD599" s="470"/>
      <c r="TXE599" s="470"/>
      <c r="TXF599" s="470"/>
      <c r="TXG599" s="470"/>
      <c r="TXH599" s="470"/>
      <c r="TXI599" s="470"/>
      <c r="TXJ599" s="470"/>
      <c r="TXK599" s="470"/>
      <c r="TXL599" s="470"/>
      <c r="TXM599" s="470"/>
      <c r="TXN599" s="470"/>
      <c r="TXO599" s="470"/>
      <c r="TXP599" s="470"/>
      <c r="TXQ599" s="470"/>
      <c r="TXR599" s="470"/>
      <c r="TXS599" s="470"/>
      <c r="TXT599" s="470"/>
      <c r="TXU599" s="470"/>
      <c r="TXV599" s="470"/>
      <c r="TXW599" s="470"/>
      <c r="TXX599" s="470"/>
      <c r="TXY599" s="470"/>
      <c r="TXZ599" s="470"/>
      <c r="TYA599" s="470"/>
      <c r="TYB599" s="470"/>
      <c r="TYC599" s="470"/>
      <c r="TYD599" s="470"/>
      <c r="TYE599" s="470"/>
      <c r="TYF599" s="470"/>
      <c r="TYG599" s="470"/>
      <c r="TYH599" s="470"/>
      <c r="TYI599" s="470"/>
      <c r="TYJ599" s="470"/>
      <c r="TYK599" s="470"/>
      <c r="TYL599" s="470"/>
      <c r="TYM599" s="470"/>
      <c r="TYN599" s="470"/>
      <c r="TYO599" s="470"/>
      <c r="TYP599" s="470"/>
      <c r="TYQ599" s="470"/>
      <c r="TYR599" s="470"/>
      <c r="TYS599" s="470"/>
      <c r="TYT599" s="470"/>
      <c r="TYU599" s="470"/>
      <c r="TYV599" s="470"/>
      <c r="TYW599" s="470"/>
      <c r="TYX599" s="470"/>
      <c r="TYY599" s="470"/>
      <c r="TYZ599" s="470"/>
      <c r="TZA599" s="470"/>
      <c r="TZB599" s="470"/>
      <c r="TZC599" s="470"/>
      <c r="TZD599" s="470"/>
      <c r="TZE599" s="470"/>
      <c r="TZF599" s="470"/>
      <c r="TZG599" s="470"/>
      <c r="TZH599" s="470"/>
      <c r="TZI599" s="470"/>
      <c r="TZJ599" s="470"/>
      <c r="TZK599" s="470"/>
      <c r="TZL599" s="470"/>
      <c r="TZM599" s="470"/>
      <c r="TZN599" s="470"/>
      <c r="TZO599" s="470"/>
      <c r="TZP599" s="470"/>
      <c r="TZQ599" s="470"/>
      <c r="TZR599" s="470"/>
      <c r="TZS599" s="470"/>
      <c r="TZT599" s="470"/>
      <c r="TZU599" s="470"/>
      <c r="TZV599" s="470"/>
      <c r="TZW599" s="470"/>
      <c r="TZX599" s="470"/>
      <c r="TZY599" s="470"/>
      <c r="TZZ599" s="470"/>
      <c r="UAA599" s="470"/>
      <c r="UAB599" s="470"/>
      <c r="UAC599" s="470"/>
      <c r="UAD599" s="470"/>
      <c r="UAE599" s="470"/>
      <c r="UAF599" s="470"/>
      <c r="UAG599" s="470"/>
      <c r="UAH599" s="470"/>
      <c r="UAI599" s="470"/>
      <c r="UAJ599" s="470"/>
      <c r="UAK599" s="470"/>
      <c r="UAL599" s="470"/>
      <c r="UAM599" s="470"/>
      <c r="UAN599" s="470"/>
      <c r="UAO599" s="470"/>
      <c r="UAP599" s="470"/>
      <c r="UAQ599" s="470"/>
      <c r="UAR599" s="470"/>
      <c r="UAS599" s="470"/>
      <c r="UAT599" s="470"/>
      <c r="UAU599" s="470"/>
      <c r="UAV599" s="470"/>
      <c r="UAW599" s="470"/>
      <c r="UAX599" s="470"/>
      <c r="UAY599" s="470"/>
      <c r="UAZ599" s="470"/>
      <c r="UBA599" s="470"/>
      <c r="UBB599" s="470"/>
      <c r="UBC599" s="470"/>
      <c r="UBD599" s="470"/>
      <c r="UBE599" s="470"/>
      <c r="UBF599" s="470"/>
      <c r="UBG599" s="470"/>
      <c r="UBH599" s="470"/>
      <c r="UBI599" s="470"/>
      <c r="UBJ599" s="470"/>
      <c r="UBK599" s="470"/>
      <c r="UBL599" s="470"/>
      <c r="UBM599" s="470"/>
      <c r="UBN599" s="470"/>
      <c r="UBO599" s="470"/>
      <c r="UBP599" s="470"/>
      <c r="UBQ599" s="470"/>
      <c r="UBR599" s="470"/>
      <c r="UBS599" s="470"/>
      <c r="UBT599" s="470"/>
      <c r="UBU599" s="470"/>
      <c r="UBV599" s="470"/>
      <c r="UBW599" s="470"/>
      <c r="UBX599" s="470"/>
      <c r="UBY599" s="470"/>
      <c r="UBZ599" s="470"/>
      <c r="UCA599" s="470"/>
      <c r="UCB599" s="470"/>
      <c r="UCC599" s="470"/>
      <c r="UCD599" s="470"/>
      <c r="UCE599" s="470"/>
      <c r="UCF599" s="470"/>
      <c r="UCG599" s="470"/>
      <c r="UCH599" s="470"/>
      <c r="UCI599" s="470"/>
      <c r="UCJ599" s="470"/>
      <c r="UCK599" s="470"/>
      <c r="UCL599" s="470"/>
      <c r="UCM599" s="470"/>
      <c r="UCN599" s="470"/>
      <c r="UCO599" s="470"/>
      <c r="UCP599" s="470"/>
      <c r="UCQ599" s="470"/>
      <c r="UCR599" s="470"/>
      <c r="UCS599" s="470"/>
      <c r="UCT599" s="470"/>
      <c r="UCU599" s="470"/>
      <c r="UCV599" s="470"/>
      <c r="UCW599" s="470"/>
      <c r="UCX599" s="470"/>
      <c r="UCY599" s="470"/>
      <c r="UCZ599" s="470"/>
      <c r="UDA599" s="470"/>
      <c r="UDB599" s="470"/>
      <c r="UDC599" s="470"/>
      <c r="UDD599" s="470"/>
      <c r="UDE599" s="470"/>
      <c r="UDF599" s="470"/>
      <c r="UDG599" s="470"/>
      <c r="UDH599" s="470"/>
      <c r="UDI599" s="470"/>
      <c r="UDJ599" s="470"/>
      <c r="UDK599" s="470"/>
      <c r="UDL599" s="470"/>
      <c r="UDM599" s="470"/>
      <c r="UDN599" s="470"/>
      <c r="UDO599" s="470"/>
      <c r="UDP599" s="470"/>
      <c r="UDQ599" s="470"/>
      <c r="UDR599" s="470"/>
      <c r="UDS599" s="470"/>
      <c r="UDT599" s="470"/>
      <c r="UDU599" s="470"/>
      <c r="UDV599" s="470"/>
      <c r="UDW599" s="470"/>
      <c r="UDX599" s="470"/>
      <c r="UDY599" s="470"/>
      <c r="UDZ599" s="470"/>
      <c r="UEA599" s="470"/>
      <c r="UEB599" s="470"/>
      <c r="UEC599" s="470"/>
      <c r="UED599" s="470"/>
      <c r="UEE599" s="470"/>
      <c r="UEF599" s="470"/>
      <c r="UEG599" s="470"/>
      <c r="UEH599" s="470"/>
      <c r="UEI599" s="470"/>
      <c r="UEJ599" s="470"/>
      <c r="UEK599" s="470"/>
      <c r="UEL599" s="470"/>
      <c r="UEM599" s="470"/>
      <c r="UEN599" s="470"/>
      <c r="UEO599" s="470"/>
      <c r="UEP599" s="470"/>
      <c r="UEQ599" s="470"/>
      <c r="UER599" s="470"/>
      <c r="UES599" s="470"/>
      <c r="UET599" s="470"/>
      <c r="UEU599" s="470"/>
      <c r="UEV599" s="470"/>
      <c r="UEW599" s="470"/>
      <c r="UEX599" s="470"/>
      <c r="UEY599" s="470"/>
      <c r="UEZ599" s="470"/>
      <c r="UFA599" s="470"/>
      <c r="UFB599" s="470"/>
      <c r="UFC599" s="470"/>
      <c r="UFD599" s="470"/>
      <c r="UFE599" s="470"/>
      <c r="UFF599" s="470"/>
      <c r="UFG599" s="470"/>
      <c r="UFH599" s="470"/>
      <c r="UFI599" s="470"/>
      <c r="UFJ599" s="470"/>
      <c r="UFK599" s="470"/>
      <c r="UFL599" s="470"/>
      <c r="UFM599" s="470"/>
      <c r="UFN599" s="470"/>
      <c r="UFO599" s="470"/>
      <c r="UFP599" s="470"/>
      <c r="UFQ599" s="470"/>
      <c r="UFR599" s="470"/>
      <c r="UFS599" s="470"/>
      <c r="UFT599" s="470"/>
      <c r="UFU599" s="470"/>
      <c r="UFV599" s="470"/>
      <c r="UFW599" s="470"/>
      <c r="UFX599" s="470"/>
      <c r="UFY599" s="470"/>
      <c r="UFZ599" s="470"/>
      <c r="UGA599" s="470"/>
      <c r="UGB599" s="470"/>
      <c r="UGC599" s="470"/>
      <c r="UGD599" s="470"/>
      <c r="UGE599" s="470"/>
      <c r="UGF599" s="470"/>
      <c r="UGG599" s="470"/>
      <c r="UGH599" s="470"/>
      <c r="UGI599" s="470"/>
      <c r="UGJ599" s="470"/>
      <c r="UGK599" s="470"/>
      <c r="UGL599" s="470"/>
      <c r="UGM599" s="470"/>
      <c r="UGN599" s="470"/>
      <c r="UGO599" s="470"/>
      <c r="UGP599" s="470"/>
      <c r="UGQ599" s="470"/>
      <c r="UGR599" s="470"/>
      <c r="UGS599" s="470"/>
      <c r="UGT599" s="470"/>
      <c r="UGU599" s="470"/>
      <c r="UGV599" s="470"/>
      <c r="UGW599" s="470"/>
      <c r="UGX599" s="470"/>
      <c r="UGY599" s="470"/>
      <c r="UGZ599" s="470"/>
      <c r="UHA599" s="470"/>
      <c r="UHB599" s="470"/>
      <c r="UHC599" s="470"/>
      <c r="UHD599" s="470"/>
      <c r="UHE599" s="470"/>
      <c r="UHF599" s="470"/>
      <c r="UHG599" s="470"/>
      <c r="UHH599" s="470"/>
      <c r="UHI599" s="470"/>
      <c r="UHJ599" s="470"/>
      <c r="UHK599" s="470"/>
      <c r="UHL599" s="470"/>
      <c r="UHM599" s="470"/>
      <c r="UHN599" s="470"/>
      <c r="UHO599" s="470"/>
      <c r="UHP599" s="470"/>
      <c r="UHQ599" s="470"/>
      <c r="UHR599" s="470"/>
      <c r="UHS599" s="470"/>
      <c r="UHT599" s="470"/>
      <c r="UHU599" s="470"/>
      <c r="UHV599" s="470"/>
      <c r="UHW599" s="470"/>
      <c r="UHX599" s="470"/>
      <c r="UHY599" s="470"/>
      <c r="UHZ599" s="470"/>
      <c r="UIA599" s="470"/>
      <c r="UIB599" s="470"/>
      <c r="UIC599" s="470"/>
      <c r="UID599" s="470"/>
      <c r="UIE599" s="470"/>
      <c r="UIF599" s="470"/>
      <c r="UIG599" s="470"/>
      <c r="UIH599" s="470"/>
      <c r="UII599" s="470"/>
      <c r="UIJ599" s="470"/>
      <c r="UIK599" s="470"/>
      <c r="UIL599" s="470"/>
      <c r="UIM599" s="470"/>
      <c r="UIN599" s="470"/>
      <c r="UIO599" s="470"/>
      <c r="UIP599" s="470"/>
      <c r="UIQ599" s="470"/>
      <c r="UIR599" s="470"/>
      <c r="UIS599" s="470"/>
      <c r="UIT599" s="470"/>
      <c r="UIU599" s="470"/>
      <c r="UIV599" s="470"/>
      <c r="UIW599" s="470"/>
      <c r="UIX599" s="470"/>
      <c r="UIY599" s="470"/>
      <c r="UIZ599" s="470"/>
      <c r="UJA599" s="470"/>
      <c r="UJB599" s="470"/>
      <c r="UJC599" s="470"/>
      <c r="UJD599" s="470"/>
      <c r="UJE599" s="470"/>
      <c r="UJF599" s="470"/>
      <c r="UJG599" s="470"/>
      <c r="UJH599" s="470"/>
      <c r="UJI599" s="470"/>
      <c r="UJJ599" s="470"/>
      <c r="UJK599" s="470"/>
      <c r="UJL599" s="470"/>
      <c r="UJM599" s="470"/>
      <c r="UJN599" s="470"/>
      <c r="UJO599" s="470"/>
      <c r="UJP599" s="470"/>
      <c r="UJQ599" s="470"/>
      <c r="UJR599" s="470"/>
      <c r="UJS599" s="470"/>
      <c r="UJT599" s="470"/>
      <c r="UJU599" s="470"/>
      <c r="UJV599" s="470"/>
      <c r="UJW599" s="470"/>
      <c r="UJX599" s="470"/>
      <c r="UJY599" s="470"/>
      <c r="UJZ599" s="470"/>
      <c r="UKA599" s="470"/>
      <c r="UKB599" s="470"/>
      <c r="UKC599" s="470"/>
      <c r="UKD599" s="470"/>
      <c r="UKE599" s="470"/>
      <c r="UKF599" s="470"/>
      <c r="UKG599" s="470"/>
      <c r="UKH599" s="470"/>
      <c r="UKI599" s="470"/>
      <c r="UKJ599" s="470"/>
      <c r="UKK599" s="470"/>
      <c r="UKL599" s="470"/>
      <c r="UKM599" s="470"/>
      <c r="UKN599" s="470"/>
      <c r="UKO599" s="470"/>
      <c r="UKP599" s="470"/>
      <c r="UKQ599" s="470"/>
      <c r="UKR599" s="470"/>
      <c r="UKS599" s="470"/>
      <c r="UKT599" s="470"/>
      <c r="UKU599" s="470"/>
      <c r="UKV599" s="470"/>
      <c r="UKW599" s="470"/>
      <c r="UKX599" s="470"/>
      <c r="UKY599" s="470"/>
      <c r="UKZ599" s="470"/>
      <c r="ULA599" s="470"/>
      <c r="ULB599" s="470"/>
      <c r="ULC599" s="470"/>
      <c r="ULD599" s="470"/>
      <c r="ULE599" s="470"/>
      <c r="ULF599" s="470"/>
      <c r="ULG599" s="470"/>
      <c r="ULH599" s="470"/>
      <c r="ULI599" s="470"/>
      <c r="ULJ599" s="470"/>
      <c r="ULK599" s="470"/>
      <c r="ULL599" s="470"/>
      <c r="ULM599" s="470"/>
      <c r="ULN599" s="470"/>
      <c r="ULO599" s="470"/>
      <c r="ULP599" s="470"/>
      <c r="ULQ599" s="470"/>
      <c r="ULR599" s="470"/>
      <c r="ULS599" s="470"/>
      <c r="ULT599" s="470"/>
      <c r="ULU599" s="470"/>
      <c r="ULV599" s="470"/>
      <c r="ULW599" s="470"/>
      <c r="ULX599" s="470"/>
      <c r="ULY599" s="470"/>
      <c r="ULZ599" s="470"/>
      <c r="UMA599" s="470"/>
      <c r="UMB599" s="470"/>
      <c r="UMC599" s="470"/>
      <c r="UMD599" s="470"/>
      <c r="UME599" s="470"/>
      <c r="UMF599" s="470"/>
      <c r="UMG599" s="470"/>
      <c r="UMH599" s="470"/>
      <c r="UMI599" s="470"/>
      <c r="UMJ599" s="470"/>
      <c r="UMK599" s="470"/>
      <c r="UML599" s="470"/>
      <c r="UMM599" s="470"/>
      <c r="UMN599" s="470"/>
      <c r="UMO599" s="470"/>
      <c r="UMP599" s="470"/>
      <c r="UMQ599" s="470"/>
      <c r="UMR599" s="470"/>
      <c r="UMS599" s="470"/>
      <c r="UMT599" s="470"/>
      <c r="UMU599" s="470"/>
      <c r="UMV599" s="470"/>
      <c r="UMW599" s="470"/>
      <c r="UMX599" s="470"/>
      <c r="UMY599" s="470"/>
      <c r="UMZ599" s="470"/>
      <c r="UNA599" s="470"/>
      <c r="UNB599" s="470"/>
      <c r="UNC599" s="470"/>
      <c r="UND599" s="470"/>
      <c r="UNE599" s="470"/>
      <c r="UNF599" s="470"/>
      <c r="UNG599" s="470"/>
      <c r="UNH599" s="470"/>
      <c r="UNI599" s="470"/>
      <c r="UNJ599" s="470"/>
      <c r="UNK599" s="470"/>
      <c r="UNL599" s="470"/>
      <c r="UNM599" s="470"/>
      <c r="UNN599" s="470"/>
      <c r="UNO599" s="470"/>
      <c r="UNP599" s="470"/>
      <c r="UNQ599" s="470"/>
      <c r="UNR599" s="470"/>
      <c r="UNS599" s="470"/>
      <c r="UNT599" s="470"/>
      <c r="UNU599" s="470"/>
      <c r="UNV599" s="470"/>
      <c r="UNW599" s="470"/>
      <c r="UNX599" s="470"/>
      <c r="UNY599" s="470"/>
      <c r="UNZ599" s="470"/>
      <c r="UOA599" s="470"/>
      <c r="UOB599" s="470"/>
      <c r="UOC599" s="470"/>
      <c r="UOD599" s="470"/>
      <c r="UOE599" s="470"/>
      <c r="UOF599" s="470"/>
      <c r="UOG599" s="470"/>
      <c r="UOH599" s="470"/>
      <c r="UOI599" s="470"/>
      <c r="UOJ599" s="470"/>
      <c r="UOK599" s="470"/>
      <c r="UOL599" s="470"/>
      <c r="UOM599" s="470"/>
      <c r="UON599" s="470"/>
      <c r="UOO599" s="470"/>
      <c r="UOP599" s="470"/>
      <c r="UOQ599" s="470"/>
      <c r="UOR599" s="470"/>
      <c r="UOS599" s="470"/>
      <c r="UOT599" s="470"/>
      <c r="UOU599" s="470"/>
      <c r="UOV599" s="470"/>
      <c r="UOW599" s="470"/>
      <c r="UOX599" s="470"/>
      <c r="UOY599" s="470"/>
      <c r="UOZ599" s="470"/>
      <c r="UPA599" s="470"/>
      <c r="UPB599" s="470"/>
      <c r="UPC599" s="470"/>
      <c r="UPD599" s="470"/>
      <c r="UPE599" s="470"/>
      <c r="UPF599" s="470"/>
      <c r="UPG599" s="470"/>
      <c r="UPH599" s="470"/>
      <c r="UPI599" s="470"/>
      <c r="UPJ599" s="470"/>
      <c r="UPK599" s="470"/>
      <c r="UPL599" s="470"/>
      <c r="UPM599" s="470"/>
      <c r="UPN599" s="470"/>
      <c r="UPO599" s="470"/>
      <c r="UPP599" s="470"/>
      <c r="UPQ599" s="470"/>
      <c r="UPR599" s="470"/>
      <c r="UPS599" s="470"/>
      <c r="UPT599" s="470"/>
      <c r="UPU599" s="470"/>
      <c r="UPV599" s="470"/>
      <c r="UPW599" s="470"/>
      <c r="UPX599" s="470"/>
      <c r="UPY599" s="470"/>
      <c r="UPZ599" s="470"/>
      <c r="UQA599" s="470"/>
      <c r="UQB599" s="470"/>
      <c r="UQC599" s="470"/>
      <c r="UQD599" s="470"/>
      <c r="UQE599" s="470"/>
      <c r="UQF599" s="470"/>
      <c r="UQG599" s="470"/>
      <c r="UQH599" s="470"/>
      <c r="UQI599" s="470"/>
      <c r="UQJ599" s="470"/>
      <c r="UQK599" s="470"/>
      <c r="UQL599" s="470"/>
      <c r="UQM599" s="470"/>
      <c r="UQN599" s="470"/>
      <c r="UQO599" s="470"/>
      <c r="UQP599" s="470"/>
      <c r="UQQ599" s="470"/>
      <c r="UQR599" s="470"/>
      <c r="UQS599" s="470"/>
      <c r="UQT599" s="470"/>
      <c r="UQU599" s="470"/>
      <c r="UQV599" s="470"/>
      <c r="UQW599" s="470"/>
      <c r="UQX599" s="470"/>
      <c r="UQY599" s="470"/>
      <c r="UQZ599" s="470"/>
      <c r="URA599" s="470"/>
      <c r="URB599" s="470"/>
      <c r="URC599" s="470"/>
      <c r="URD599" s="470"/>
      <c r="URE599" s="470"/>
      <c r="URF599" s="470"/>
      <c r="URG599" s="470"/>
      <c r="URH599" s="470"/>
      <c r="URI599" s="470"/>
      <c r="URJ599" s="470"/>
      <c r="URK599" s="470"/>
      <c r="URL599" s="470"/>
      <c r="URM599" s="470"/>
      <c r="URN599" s="470"/>
      <c r="URO599" s="470"/>
      <c r="URP599" s="470"/>
      <c r="URQ599" s="470"/>
      <c r="URR599" s="470"/>
      <c r="URS599" s="470"/>
      <c r="URT599" s="470"/>
      <c r="URU599" s="470"/>
      <c r="URV599" s="470"/>
      <c r="URW599" s="470"/>
      <c r="URX599" s="470"/>
      <c r="URY599" s="470"/>
      <c r="URZ599" s="470"/>
      <c r="USA599" s="470"/>
      <c r="USB599" s="470"/>
      <c r="USC599" s="470"/>
      <c r="USD599" s="470"/>
      <c r="USE599" s="470"/>
      <c r="USF599" s="470"/>
      <c r="USG599" s="470"/>
      <c r="USH599" s="470"/>
      <c r="USI599" s="470"/>
      <c r="USJ599" s="470"/>
      <c r="USK599" s="470"/>
      <c r="USL599" s="470"/>
      <c r="USM599" s="470"/>
      <c r="USN599" s="470"/>
      <c r="USO599" s="470"/>
      <c r="USP599" s="470"/>
      <c r="USQ599" s="470"/>
      <c r="USR599" s="470"/>
      <c r="USS599" s="470"/>
      <c r="UST599" s="470"/>
      <c r="USU599" s="470"/>
      <c r="USV599" s="470"/>
      <c r="USW599" s="470"/>
      <c r="USX599" s="470"/>
      <c r="USY599" s="470"/>
      <c r="USZ599" s="470"/>
      <c r="UTA599" s="470"/>
      <c r="UTB599" s="470"/>
      <c r="UTC599" s="470"/>
      <c r="UTD599" s="470"/>
      <c r="UTE599" s="470"/>
      <c r="UTF599" s="470"/>
      <c r="UTG599" s="470"/>
      <c r="UTH599" s="470"/>
      <c r="UTI599" s="470"/>
      <c r="UTJ599" s="470"/>
      <c r="UTK599" s="470"/>
      <c r="UTL599" s="470"/>
      <c r="UTM599" s="470"/>
      <c r="UTN599" s="470"/>
      <c r="UTO599" s="470"/>
      <c r="UTP599" s="470"/>
      <c r="UTQ599" s="470"/>
      <c r="UTR599" s="470"/>
      <c r="UTS599" s="470"/>
      <c r="UTT599" s="470"/>
      <c r="UTU599" s="470"/>
      <c r="UTV599" s="470"/>
      <c r="UTW599" s="470"/>
      <c r="UTX599" s="470"/>
      <c r="UTY599" s="470"/>
      <c r="UTZ599" s="470"/>
      <c r="UUA599" s="470"/>
      <c r="UUB599" s="470"/>
      <c r="UUC599" s="470"/>
      <c r="UUD599" s="470"/>
      <c r="UUE599" s="470"/>
      <c r="UUF599" s="470"/>
      <c r="UUG599" s="470"/>
      <c r="UUH599" s="470"/>
      <c r="UUI599" s="470"/>
      <c r="UUJ599" s="470"/>
      <c r="UUK599" s="470"/>
      <c r="UUL599" s="470"/>
      <c r="UUM599" s="470"/>
      <c r="UUN599" s="470"/>
      <c r="UUO599" s="470"/>
      <c r="UUP599" s="470"/>
      <c r="UUQ599" s="470"/>
      <c r="UUR599" s="470"/>
      <c r="UUS599" s="470"/>
      <c r="UUT599" s="470"/>
      <c r="UUU599" s="470"/>
      <c r="UUV599" s="470"/>
      <c r="UUW599" s="470"/>
      <c r="UUX599" s="470"/>
      <c r="UUY599" s="470"/>
      <c r="UUZ599" s="470"/>
      <c r="UVA599" s="470"/>
      <c r="UVB599" s="470"/>
      <c r="UVC599" s="470"/>
      <c r="UVD599" s="470"/>
      <c r="UVE599" s="470"/>
      <c r="UVF599" s="470"/>
      <c r="UVG599" s="470"/>
      <c r="UVH599" s="470"/>
      <c r="UVI599" s="470"/>
      <c r="UVJ599" s="470"/>
      <c r="UVK599" s="470"/>
      <c r="UVL599" s="470"/>
      <c r="UVM599" s="470"/>
      <c r="UVN599" s="470"/>
      <c r="UVO599" s="470"/>
      <c r="UVP599" s="470"/>
      <c r="UVQ599" s="470"/>
      <c r="UVR599" s="470"/>
      <c r="UVS599" s="470"/>
      <c r="UVT599" s="470"/>
      <c r="UVU599" s="470"/>
      <c r="UVV599" s="470"/>
      <c r="UVW599" s="470"/>
      <c r="UVX599" s="470"/>
      <c r="UVY599" s="470"/>
      <c r="UVZ599" s="470"/>
      <c r="UWA599" s="470"/>
      <c r="UWB599" s="470"/>
      <c r="UWC599" s="470"/>
      <c r="UWD599" s="470"/>
      <c r="UWE599" s="470"/>
      <c r="UWF599" s="470"/>
      <c r="UWG599" s="470"/>
      <c r="UWH599" s="470"/>
      <c r="UWI599" s="470"/>
      <c r="UWJ599" s="470"/>
      <c r="UWK599" s="470"/>
      <c r="UWL599" s="470"/>
      <c r="UWM599" s="470"/>
      <c r="UWN599" s="470"/>
      <c r="UWO599" s="470"/>
      <c r="UWP599" s="470"/>
      <c r="UWQ599" s="470"/>
      <c r="UWR599" s="470"/>
      <c r="UWS599" s="470"/>
      <c r="UWT599" s="470"/>
      <c r="UWU599" s="470"/>
      <c r="UWV599" s="470"/>
      <c r="UWW599" s="470"/>
      <c r="UWX599" s="470"/>
      <c r="UWY599" s="470"/>
      <c r="UWZ599" s="470"/>
      <c r="UXA599" s="470"/>
      <c r="UXB599" s="470"/>
      <c r="UXC599" s="470"/>
      <c r="UXD599" s="470"/>
      <c r="UXE599" s="470"/>
      <c r="UXF599" s="470"/>
      <c r="UXG599" s="470"/>
      <c r="UXH599" s="470"/>
      <c r="UXI599" s="470"/>
      <c r="UXJ599" s="470"/>
      <c r="UXK599" s="470"/>
      <c r="UXL599" s="470"/>
      <c r="UXM599" s="470"/>
      <c r="UXN599" s="470"/>
      <c r="UXO599" s="470"/>
      <c r="UXP599" s="470"/>
      <c r="UXQ599" s="470"/>
      <c r="UXR599" s="470"/>
      <c r="UXS599" s="470"/>
      <c r="UXT599" s="470"/>
      <c r="UXU599" s="470"/>
      <c r="UXV599" s="470"/>
      <c r="UXW599" s="470"/>
      <c r="UXX599" s="470"/>
      <c r="UXY599" s="470"/>
      <c r="UXZ599" s="470"/>
      <c r="UYA599" s="470"/>
      <c r="UYB599" s="470"/>
      <c r="UYC599" s="470"/>
      <c r="UYD599" s="470"/>
      <c r="UYE599" s="470"/>
      <c r="UYF599" s="470"/>
      <c r="UYG599" s="470"/>
      <c r="UYH599" s="470"/>
      <c r="UYI599" s="470"/>
      <c r="UYJ599" s="470"/>
      <c r="UYK599" s="470"/>
      <c r="UYL599" s="470"/>
      <c r="UYM599" s="470"/>
      <c r="UYN599" s="470"/>
      <c r="UYO599" s="470"/>
      <c r="UYP599" s="470"/>
      <c r="UYQ599" s="470"/>
      <c r="UYR599" s="470"/>
      <c r="UYS599" s="470"/>
      <c r="UYT599" s="470"/>
      <c r="UYU599" s="470"/>
      <c r="UYV599" s="470"/>
      <c r="UYW599" s="470"/>
      <c r="UYX599" s="470"/>
      <c r="UYY599" s="470"/>
      <c r="UYZ599" s="470"/>
      <c r="UZA599" s="470"/>
      <c r="UZB599" s="470"/>
      <c r="UZC599" s="470"/>
      <c r="UZD599" s="470"/>
      <c r="UZE599" s="470"/>
      <c r="UZF599" s="470"/>
      <c r="UZG599" s="470"/>
      <c r="UZH599" s="470"/>
      <c r="UZI599" s="470"/>
      <c r="UZJ599" s="470"/>
      <c r="UZK599" s="470"/>
      <c r="UZL599" s="470"/>
      <c r="UZM599" s="470"/>
      <c r="UZN599" s="470"/>
      <c r="UZO599" s="470"/>
      <c r="UZP599" s="470"/>
      <c r="UZQ599" s="470"/>
      <c r="UZR599" s="470"/>
      <c r="UZS599" s="470"/>
      <c r="UZT599" s="470"/>
      <c r="UZU599" s="470"/>
      <c r="UZV599" s="470"/>
      <c r="UZW599" s="470"/>
      <c r="UZX599" s="470"/>
      <c r="UZY599" s="470"/>
      <c r="UZZ599" s="470"/>
      <c r="VAA599" s="470"/>
      <c r="VAB599" s="470"/>
      <c r="VAC599" s="470"/>
      <c r="VAD599" s="470"/>
      <c r="VAE599" s="470"/>
      <c r="VAF599" s="470"/>
      <c r="VAG599" s="470"/>
      <c r="VAH599" s="470"/>
      <c r="VAI599" s="470"/>
      <c r="VAJ599" s="470"/>
      <c r="VAK599" s="470"/>
      <c r="VAL599" s="470"/>
      <c r="VAM599" s="470"/>
      <c r="VAN599" s="470"/>
      <c r="VAO599" s="470"/>
      <c r="VAP599" s="470"/>
      <c r="VAQ599" s="470"/>
      <c r="VAR599" s="470"/>
      <c r="VAS599" s="470"/>
      <c r="VAT599" s="470"/>
      <c r="VAU599" s="470"/>
      <c r="VAV599" s="470"/>
      <c r="VAW599" s="470"/>
      <c r="VAX599" s="470"/>
      <c r="VAY599" s="470"/>
      <c r="VAZ599" s="470"/>
      <c r="VBA599" s="470"/>
      <c r="VBB599" s="470"/>
      <c r="VBC599" s="470"/>
      <c r="VBD599" s="470"/>
      <c r="VBE599" s="470"/>
      <c r="VBF599" s="470"/>
      <c r="VBG599" s="470"/>
      <c r="VBH599" s="470"/>
      <c r="VBI599" s="470"/>
      <c r="VBJ599" s="470"/>
      <c r="VBK599" s="470"/>
      <c r="VBL599" s="470"/>
      <c r="VBM599" s="470"/>
      <c r="VBN599" s="470"/>
      <c r="VBO599" s="470"/>
      <c r="VBP599" s="470"/>
      <c r="VBQ599" s="470"/>
      <c r="VBR599" s="470"/>
      <c r="VBS599" s="470"/>
      <c r="VBT599" s="470"/>
      <c r="VBU599" s="470"/>
      <c r="VBV599" s="470"/>
      <c r="VBW599" s="470"/>
      <c r="VBX599" s="470"/>
      <c r="VBY599" s="470"/>
      <c r="VBZ599" s="470"/>
      <c r="VCA599" s="470"/>
      <c r="VCB599" s="470"/>
      <c r="VCC599" s="470"/>
      <c r="VCD599" s="470"/>
      <c r="VCE599" s="470"/>
      <c r="VCF599" s="470"/>
      <c r="VCG599" s="470"/>
      <c r="VCH599" s="470"/>
      <c r="VCI599" s="470"/>
      <c r="VCJ599" s="470"/>
      <c r="VCK599" s="470"/>
      <c r="VCL599" s="470"/>
      <c r="VCM599" s="470"/>
      <c r="VCN599" s="470"/>
      <c r="VCO599" s="470"/>
      <c r="VCP599" s="470"/>
      <c r="VCQ599" s="470"/>
      <c r="VCR599" s="470"/>
      <c r="VCS599" s="470"/>
      <c r="VCT599" s="470"/>
      <c r="VCU599" s="470"/>
      <c r="VCV599" s="470"/>
      <c r="VCW599" s="470"/>
      <c r="VCX599" s="470"/>
      <c r="VCY599" s="470"/>
      <c r="VCZ599" s="470"/>
      <c r="VDA599" s="470"/>
      <c r="VDB599" s="470"/>
      <c r="VDC599" s="470"/>
      <c r="VDD599" s="470"/>
      <c r="VDE599" s="470"/>
      <c r="VDF599" s="470"/>
      <c r="VDG599" s="470"/>
      <c r="VDH599" s="470"/>
      <c r="VDI599" s="470"/>
      <c r="VDJ599" s="470"/>
      <c r="VDK599" s="470"/>
      <c r="VDL599" s="470"/>
      <c r="VDM599" s="470"/>
      <c r="VDN599" s="470"/>
      <c r="VDO599" s="470"/>
      <c r="VDP599" s="470"/>
      <c r="VDQ599" s="470"/>
      <c r="VDR599" s="470"/>
      <c r="VDS599" s="470"/>
      <c r="VDT599" s="470"/>
      <c r="VDU599" s="470"/>
      <c r="VDV599" s="470"/>
      <c r="VDW599" s="470"/>
      <c r="VDX599" s="470"/>
      <c r="VDY599" s="470"/>
      <c r="VDZ599" s="470"/>
      <c r="VEA599" s="470"/>
      <c r="VEB599" s="470"/>
      <c r="VEC599" s="470"/>
      <c r="VED599" s="470"/>
      <c r="VEE599" s="470"/>
      <c r="VEF599" s="470"/>
      <c r="VEG599" s="470"/>
      <c r="VEH599" s="470"/>
      <c r="VEI599" s="470"/>
      <c r="VEJ599" s="470"/>
      <c r="VEK599" s="470"/>
      <c r="VEL599" s="470"/>
      <c r="VEM599" s="470"/>
      <c r="VEN599" s="470"/>
      <c r="VEO599" s="470"/>
      <c r="VEP599" s="470"/>
      <c r="VEQ599" s="470"/>
      <c r="VER599" s="470"/>
      <c r="VES599" s="470"/>
      <c r="VET599" s="470"/>
      <c r="VEU599" s="470"/>
      <c r="VEV599" s="470"/>
      <c r="VEW599" s="470"/>
      <c r="VEX599" s="470"/>
      <c r="VEY599" s="470"/>
      <c r="VEZ599" s="470"/>
      <c r="VFA599" s="470"/>
      <c r="VFB599" s="470"/>
      <c r="VFC599" s="470"/>
      <c r="VFD599" s="470"/>
      <c r="VFE599" s="470"/>
      <c r="VFF599" s="470"/>
      <c r="VFG599" s="470"/>
      <c r="VFH599" s="470"/>
      <c r="VFI599" s="470"/>
      <c r="VFJ599" s="470"/>
      <c r="VFK599" s="470"/>
      <c r="VFL599" s="470"/>
      <c r="VFM599" s="470"/>
      <c r="VFN599" s="470"/>
      <c r="VFO599" s="470"/>
      <c r="VFP599" s="470"/>
      <c r="VFQ599" s="470"/>
      <c r="VFR599" s="470"/>
      <c r="VFS599" s="470"/>
      <c r="VFT599" s="470"/>
      <c r="VFU599" s="470"/>
      <c r="VFV599" s="470"/>
      <c r="VFW599" s="470"/>
      <c r="VFX599" s="470"/>
      <c r="VFY599" s="470"/>
      <c r="VFZ599" s="470"/>
      <c r="VGA599" s="470"/>
      <c r="VGB599" s="470"/>
      <c r="VGC599" s="470"/>
      <c r="VGD599" s="470"/>
      <c r="VGE599" s="470"/>
      <c r="VGF599" s="470"/>
      <c r="VGG599" s="470"/>
      <c r="VGH599" s="470"/>
      <c r="VGI599" s="470"/>
      <c r="VGJ599" s="470"/>
      <c r="VGK599" s="470"/>
      <c r="VGL599" s="470"/>
      <c r="VGM599" s="470"/>
      <c r="VGN599" s="470"/>
      <c r="VGO599" s="470"/>
      <c r="VGP599" s="470"/>
      <c r="VGQ599" s="470"/>
      <c r="VGR599" s="470"/>
      <c r="VGS599" s="470"/>
      <c r="VGT599" s="470"/>
      <c r="VGU599" s="470"/>
      <c r="VGV599" s="470"/>
      <c r="VGW599" s="470"/>
      <c r="VGX599" s="470"/>
      <c r="VGY599" s="470"/>
      <c r="VGZ599" s="470"/>
      <c r="VHA599" s="470"/>
      <c r="VHB599" s="470"/>
      <c r="VHC599" s="470"/>
      <c r="VHD599" s="470"/>
      <c r="VHE599" s="470"/>
      <c r="VHF599" s="470"/>
      <c r="VHG599" s="470"/>
      <c r="VHH599" s="470"/>
      <c r="VHI599" s="470"/>
      <c r="VHJ599" s="470"/>
      <c r="VHK599" s="470"/>
      <c r="VHL599" s="470"/>
      <c r="VHM599" s="470"/>
      <c r="VHN599" s="470"/>
      <c r="VHO599" s="470"/>
      <c r="VHP599" s="470"/>
      <c r="VHQ599" s="470"/>
      <c r="VHR599" s="470"/>
      <c r="VHS599" s="470"/>
      <c r="VHT599" s="470"/>
      <c r="VHU599" s="470"/>
      <c r="VHV599" s="470"/>
      <c r="VHW599" s="470"/>
      <c r="VHX599" s="470"/>
      <c r="VHY599" s="470"/>
      <c r="VHZ599" s="470"/>
      <c r="VIA599" s="470"/>
      <c r="VIB599" s="470"/>
      <c r="VIC599" s="470"/>
      <c r="VID599" s="470"/>
      <c r="VIE599" s="470"/>
      <c r="VIF599" s="470"/>
      <c r="VIG599" s="470"/>
      <c r="VIH599" s="470"/>
      <c r="VII599" s="470"/>
      <c r="VIJ599" s="470"/>
      <c r="VIK599" s="470"/>
      <c r="VIL599" s="470"/>
      <c r="VIM599" s="470"/>
      <c r="VIN599" s="470"/>
      <c r="VIO599" s="470"/>
      <c r="VIP599" s="470"/>
      <c r="VIQ599" s="470"/>
      <c r="VIR599" s="470"/>
      <c r="VIS599" s="470"/>
      <c r="VIT599" s="470"/>
      <c r="VIU599" s="470"/>
      <c r="VIV599" s="470"/>
      <c r="VIW599" s="470"/>
      <c r="VIX599" s="470"/>
      <c r="VIY599" s="470"/>
      <c r="VIZ599" s="470"/>
      <c r="VJA599" s="470"/>
      <c r="VJB599" s="470"/>
      <c r="VJC599" s="470"/>
      <c r="VJD599" s="470"/>
      <c r="VJE599" s="470"/>
      <c r="VJF599" s="470"/>
      <c r="VJG599" s="470"/>
      <c r="VJH599" s="470"/>
      <c r="VJI599" s="470"/>
      <c r="VJJ599" s="470"/>
      <c r="VJK599" s="470"/>
      <c r="VJL599" s="470"/>
      <c r="VJM599" s="470"/>
      <c r="VJN599" s="470"/>
      <c r="VJO599" s="470"/>
      <c r="VJP599" s="470"/>
      <c r="VJQ599" s="470"/>
      <c r="VJR599" s="470"/>
      <c r="VJS599" s="470"/>
      <c r="VJT599" s="470"/>
      <c r="VJU599" s="470"/>
      <c r="VJV599" s="470"/>
      <c r="VJW599" s="470"/>
      <c r="VJX599" s="470"/>
      <c r="VJY599" s="470"/>
      <c r="VJZ599" s="470"/>
      <c r="VKA599" s="470"/>
      <c r="VKB599" s="470"/>
      <c r="VKC599" s="470"/>
      <c r="VKD599" s="470"/>
      <c r="VKE599" s="470"/>
      <c r="VKF599" s="470"/>
      <c r="VKG599" s="470"/>
      <c r="VKH599" s="470"/>
      <c r="VKI599" s="470"/>
      <c r="VKJ599" s="470"/>
      <c r="VKK599" s="470"/>
      <c r="VKL599" s="470"/>
      <c r="VKM599" s="470"/>
      <c r="VKN599" s="470"/>
      <c r="VKO599" s="470"/>
      <c r="VKP599" s="470"/>
      <c r="VKQ599" s="470"/>
      <c r="VKR599" s="470"/>
      <c r="VKS599" s="470"/>
      <c r="VKT599" s="470"/>
      <c r="VKU599" s="470"/>
      <c r="VKV599" s="470"/>
      <c r="VKW599" s="470"/>
      <c r="VKX599" s="470"/>
      <c r="VKY599" s="470"/>
      <c r="VKZ599" s="470"/>
      <c r="VLA599" s="470"/>
      <c r="VLB599" s="470"/>
      <c r="VLC599" s="470"/>
      <c r="VLD599" s="470"/>
      <c r="VLE599" s="470"/>
      <c r="VLF599" s="470"/>
      <c r="VLG599" s="470"/>
      <c r="VLH599" s="470"/>
      <c r="VLI599" s="470"/>
      <c r="VLJ599" s="470"/>
      <c r="VLK599" s="470"/>
      <c r="VLL599" s="470"/>
      <c r="VLM599" s="470"/>
      <c r="VLN599" s="470"/>
      <c r="VLO599" s="470"/>
      <c r="VLP599" s="470"/>
      <c r="VLQ599" s="470"/>
      <c r="VLR599" s="470"/>
      <c r="VLS599" s="470"/>
      <c r="VLT599" s="470"/>
      <c r="VLU599" s="470"/>
      <c r="VLV599" s="470"/>
      <c r="VLW599" s="470"/>
      <c r="VLX599" s="470"/>
      <c r="VLY599" s="470"/>
      <c r="VLZ599" s="470"/>
      <c r="VMA599" s="470"/>
      <c r="VMB599" s="470"/>
      <c r="VMC599" s="470"/>
      <c r="VMD599" s="470"/>
      <c r="VME599" s="470"/>
      <c r="VMF599" s="470"/>
      <c r="VMG599" s="470"/>
      <c r="VMH599" s="470"/>
      <c r="VMI599" s="470"/>
      <c r="VMJ599" s="470"/>
      <c r="VMK599" s="470"/>
      <c r="VML599" s="470"/>
      <c r="VMM599" s="470"/>
      <c r="VMN599" s="470"/>
      <c r="VMO599" s="470"/>
      <c r="VMP599" s="470"/>
      <c r="VMQ599" s="470"/>
      <c r="VMR599" s="470"/>
      <c r="VMS599" s="470"/>
      <c r="VMT599" s="470"/>
      <c r="VMU599" s="470"/>
      <c r="VMV599" s="470"/>
      <c r="VMW599" s="470"/>
      <c r="VMX599" s="470"/>
      <c r="VMY599" s="470"/>
      <c r="VMZ599" s="470"/>
      <c r="VNA599" s="470"/>
      <c r="VNB599" s="470"/>
      <c r="VNC599" s="470"/>
      <c r="VND599" s="470"/>
      <c r="VNE599" s="470"/>
      <c r="VNF599" s="470"/>
      <c r="VNG599" s="470"/>
      <c r="VNH599" s="470"/>
      <c r="VNI599" s="470"/>
      <c r="VNJ599" s="470"/>
      <c r="VNK599" s="470"/>
      <c r="VNL599" s="470"/>
      <c r="VNM599" s="470"/>
      <c r="VNN599" s="470"/>
      <c r="VNO599" s="470"/>
      <c r="VNP599" s="470"/>
      <c r="VNQ599" s="470"/>
      <c r="VNR599" s="470"/>
      <c r="VNS599" s="470"/>
      <c r="VNT599" s="470"/>
      <c r="VNU599" s="470"/>
      <c r="VNV599" s="470"/>
      <c r="VNW599" s="470"/>
      <c r="VNX599" s="470"/>
      <c r="VNY599" s="470"/>
      <c r="VNZ599" s="470"/>
      <c r="VOA599" s="470"/>
      <c r="VOB599" s="470"/>
      <c r="VOC599" s="470"/>
      <c r="VOD599" s="470"/>
      <c r="VOE599" s="470"/>
      <c r="VOF599" s="470"/>
      <c r="VOG599" s="470"/>
      <c r="VOH599" s="470"/>
      <c r="VOI599" s="470"/>
      <c r="VOJ599" s="470"/>
      <c r="VOK599" s="470"/>
      <c r="VOL599" s="470"/>
      <c r="VOM599" s="470"/>
      <c r="VON599" s="470"/>
      <c r="VOO599" s="470"/>
      <c r="VOP599" s="470"/>
      <c r="VOQ599" s="470"/>
      <c r="VOR599" s="470"/>
      <c r="VOS599" s="470"/>
      <c r="VOT599" s="470"/>
      <c r="VOU599" s="470"/>
      <c r="VOV599" s="470"/>
      <c r="VOW599" s="470"/>
      <c r="VOX599" s="470"/>
      <c r="VOY599" s="470"/>
      <c r="VOZ599" s="470"/>
      <c r="VPA599" s="470"/>
      <c r="VPB599" s="470"/>
      <c r="VPC599" s="470"/>
      <c r="VPD599" s="470"/>
      <c r="VPE599" s="470"/>
      <c r="VPF599" s="470"/>
      <c r="VPG599" s="470"/>
      <c r="VPH599" s="470"/>
      <c r="VPI599" s="470"/>
      <c r="VPJ599" s="470"/>
      <c r="VPK599" s="470"/>
      <c r="VPL599" s="470"/>
      <c r="VPM599" s="470"/>
      <c r="VPN599" s="470"/>
      <c r="VPO599" s="470"/>
      <c r="VPP599" s="470"/>
      <c r="VPQ599" s="470"/>
      <c r="VPR599" s="470"/>
      <c r="VPS599" s="470"/>
      <c r="VPT599" s="470"/>
      <c r="VPU599" s="470"/>
      <c r="VPV599" s="470"/>
      <c r="VPW599" s="470"/>
      <c r="VPX599" s="470"/>
      <c r="VPY599" s="470"/>
      <c r="VPZ599" s="470"/>
      <c r="VQA599" s="470"/>
      <c r="VQB599" s="470"/>
      <c r="VQC599" s="470"/>
      <c r="VQD599" s="470"/>
      <c r="VQE599" s="470"/>
      <c r="VQF599" s="470"/>
      <c r="VQG599" s="470"/>
      <c r="VQH599" s="470"/>
      <c r="VQI599" s="470"/>
      <c r="VQJ599" s="470"/>
      <c r="VQK599" s="470"/>
      <c r="VQL599" s="470"/>
      <c r="VQM599" s="470"/>
      <c r="VQN599" s="470"/>
      <c r="VQO599" s="470"/>
      <c r="VQP599" s="470"/>
      <c r="VQQ599" s="470"/>
      <c r="VQR599" s="470"/>
      <c r="VQS599" s="470"/>
      <c r="VQT599" s="470"/>
      <c r="VQU599" s="470"/>
      <c r="VQV599" s="470"/>
      <c r="VQW599" s="470"/>
      <c r="VQX599" s="470"/>
      <c r="VQY599" s="470"/>
      <c r="VQZ599" s="470"/>
      <c r="VRA599" s="470"/>
      <c r="VRB599" s="470"/>
      <c r="VRC599" s="470"/>
      <c r="VRD599" s="470"/>
      <c r="VRE599" s="470"/>
      <c r="VRF599" s="470"/>
      <c r="VRG599" s="470"/>
      <c r="VRH599" s="470"/>
      <c r="VRI599" s="470"/>
      <c r="VRJ599" s="470"/>
      <c r="VRK599" s="470"/>
      <c r="VRL599" s="470"/>
      <c r="VRM599" s="470"/>
      <c r="VRN599" s="470"/>
      <c r="VRO599" s="470"/>
      <c r="VRP599" s="470"/>
      <c r="VRQ599" s="470"/>
      <c r="VRR599" s="470"/>
      <c r="VRS599" s="470"/>
      <c r="VRT599" s="470"/>
      <c r="VRU599" s="470"/>
      <c r="VRV599" s="470"/>
      <c r="VRW599" s="470"/>
      <c r="VRX599" s="470"/>
      <c r="VRY599" s="470"/>
      <c r="VRZ599" s="470"/>
      <c r="VSA599" s="470"/>
      <c r="VSB599" s="470"/>
      <c r="VSC599" s="470"/>
      <c r="VSD599" s="470"/>
      <c r="VSE599" s="470"/>
      <c r="VSF599" s="470"/>
      <c r="VSG599" s="470"/>
      <c r="VSH599" s="470"/>
      <c r="VSI599" s="470"/>
      <c r="VSJ599" s="470"/>
      <c r="VSK599" s="470"/>
      <c r="VSL599" s="470"/>
      <c r="VSM599" s="470"/>
      <c r="VSN599" s="470"/>
      <c r="VSO599" s="470"/>
      <c r="VSP599" s="470"/>
      <c r="VSQ599" s="470"/>
      <c r="VSR599" s="470"/>
      <c r="VSS599" s="470"/>
      <c r="VST599" s="470"/>
      <c r="VSU599" s="470"/>
      <c r="VSV599" s="470"/>
      <c r="VSW599" s="470"/>
      <c r="VSX599" s="470"/>
      <c r="VSY599" s="470"/>
      <c r="VSZ599" s="470"/>
      <c r="VTA599" s="470"/>
      <c r="VTB599" s="470"/>
      <c r="VTC599" s="470"/>
      <c r="VTD599" s="470"/>
      <c r="VTE599" s="470"/>
      <c r="VTF599" s="470"/>
      <c r="VTG599" s="470"/>
      <c r="VTH599" s="470"/>
      <c r="VTI599" s="470"/>
      <c r="VTJ599" s="470"/>
      <c r="VTK599" s="470"/>
      <c r="VTL599" s="470"/>
      <c r="VTM599" s="470"/>
      <c r="VTN599" s="470"/>
      <c r="VTO599" s="470"/>
      <c r="VTP599" s="470"/>
      <c r="VTQ599" s="470"/>
      <c r="VTR599" s="470"/>
      <c r="VTS599" s="470"/>
      <c r="VTT599" s="470"/>
      <c r="VTU599" s="470"/>
      <c r="VTV599" s="470"/>
      <c r="VTW599" s="470"/>
      <c r="VTX599" s="470"/>
      <c r="VTY599" s="470"/>
      <c r="VTZ599" s="470"/>
      <c r="VUA599" s="470"/>
      <c r="VUB599" s="470"/>
      <c r="VUC599" s="470"/>
      <c r="VUD599" s="470"/>
      <c r="VUE599" s="470"/>
      <c r="VUF599" s="470"/>
      <c r="VUG599" s="470"/>
      <c r="VUH599" s="470"/>
      <c r="VUI599" s="470"/>
      <c r="VUJ599" s="470"/>
      <c r="VUK599" s="470"/>
      <c r="VUL599" s="470"/>
      <c r="VUM599" s="470"/>
      <c r="VUN599" s="470"/>
      <c r="VUO599" s="470"/>
      <c r="VUP599" s="470"/>
      <c r="VUQ599" s="470"/>
      <c r="VUR599" s="470"/>
      <c r="VUS599" s="470"/>
      <c r="VUT599" s="470"/>
      <c r="VUU599" s="470"/>
      <c r="VUV599" s="470"/>
      <c r="VUW599" s="470"/>
      <c r="VUX599" s="470"/>
      <c r="VUY599" s="470"/>
      <c r="VUZ599" s="470"/>
      <c r="VVA599" s="470"/>
      <c r="VVB599" s="470"/>
      <c r="VVC599" s="470"/>
      <c r="VVD599" s="470"/>
      <c r="VVE599" s="470"/>
      <c r="VVF599" s="470"/>
      <c r="VVG599" s="470"/>
      <c r="VVH599" s="470"/>
      <c r="VVI599" s="470"/>
      <c r="VVJ599" s="470"/>
      <c r="VVK599" s="470"/>
      <c r="VVL599" s="470"/>
      <c r="VVM599" s="470"/>
      <c r="VVN599" s="470"/>
      <c r="VVO599" s="470"/>
      <c r="VVP599" s="470"/>
      <c r="VVQ599" s="470"/>
      <c r="VVR599" s="470"/>
      <c r="VVS599" s="470"/>
      <c r="VVT599" s="470"/>
      <c r="VVU599" s="470"/>
      <c r="VVV599" s="470"/>
      <c r="VVW599" s="470"/>
      <c r="VVX599" s="470"/>
      <c r="VVY599" s="470"/>
      <c r="VVZ599" s="470"/>
      <c r="VWA599" s="470"/>
      <c r="VWB599" s="470"/>
      <c r="VWC599" s="470"/>
      <c r="VWD599" s="470"/>
      <c r="VWE599" s="470"/>
      <c r="VWF599" s="470"/>
      <c r="VWG599" s="470"/>
      <c r="VWH599" s="470"/>
      <c r="VWI599" s="470"/>
      <c r="VWJ599" s="470"/>
      <c r="VWK599" s="470"/>
      <c r="VWL599" s="470"/>
      <c r="VWM599" s="470"/>
      <c r="VWN599" s="470"/>
      <c r="VWO599" s="470"/>
      <c r="VWP599" s="470"/>
      <c r="VWQ599" s="470"/>
      <c r="VWR599" s="470"/>
      <c r="VWS599" s="470"/>
      <c r="VWT599" s="470"/>
      <c r="VWU599" s="470"/>
      <c r="VWV599" s="470"/>
      <c r="VWW599" s="470"/>
      <c r="VWX599" s="470"/>
      <c r="VWY599" s="470"/>
      <c r="VWZ599" s="470"/>
      <c r="VXA599" s="470"/>
      <c r="VXB599" s="470"/>
      <c r="VXC599" s="470"/>
      <c r="VXD599" s="470"/>
      <c r="VXE599" s="470"/>
      <c r="VXF599" s="470"/>
      <c r="VXG599" s="470"/>
      <c r="VXH599" s="470"/>
      <c r="VXI599" s="470"/>
      <c r="VXJ599" s="470"/>
      <c r="VXK599" s="470"/>
      <c r="VXL599" s="470"/>
      <c r="VXM599" s="470"/>
      <c r="VXN599" s="470"/>
      <c r="VXO599" s="470"/>
      <c r="VXP599" s="470"/>
      <c r="VXQ599" s="470"/>
      <c r="VXR599" s="470"/>
      <c r="VXS599" s="470"/>
      <c r="VXT599" s="470"/>
      <c r="VXU599" s="470"/>
      <c r="VXV599" s="470"/>
      <c r="VXW599" s="470"/>
      <c r="VXX599" s="470"/>
      <c r="VXY599" s="470"/>
      <c r="VXZ599" s="470"/>
      <c r="VYA599" s="470"/>
      <c r="VYB599" s="470"/>
      <c r="VYC599" s="470"/>
      <c r="VYD599" s="470"/>
      <c r="VYE599" s="470"/>
      <c r="VYF599" s="470"/>
      <c r="VYG599" s="470"/>
      <c r="VYH599" s="470"/>
      <c r="VYI599" s="470"/>
      <c r="VYJ599" s="470"/>
      <c r="VYK599" s="470"/>
      <c r="VYL599" s="470"/>
      <c r="VYM599" s="470"/>
      <c r="VYN599" s="470"/>
      <c r="VYO599" s="470"/>
      <c r="VYP599" s="470"/>
      <c r="VYQ599" s="470"/>
      <c r="VYR599" s="470"/>
      <c r="VYS599" s="470"/>
      <c r="VYT599" s="470"/>
      <c r="VYU599" s="470"/>
      <c r="VYV599" s="470"/>
      <c r="VYW599" s="470"/>
      <c r="VYX599" s="470"/>
      <c r="VYY599" s="470"/>
      <c r="VYZ599" s="470"/>
      <c r="VZA599" s="470"/>
      <c r="VZB599" s="470"/>
      <c r="VZC599" s="470"/>
      <c r="VZD599" s="470"/>
      <c r="VZE599" s="470"/>
      <c r="VZF599" s="470"/>
      <c r="VZG599" s="470"/>
      <c r="VZH599" s="470"/>
      <c r="VZI599" s="470"/>
      <c r="VZJ599" s="470"/>
      <c r="VZK599" s="470"/>
      <c r="VZL599" s="470"/>
      <c r="VZM599" s="470"/>
      <c r="VZN599" s="470"/>
      <c r="VZO599" s="470"/>
      <c r="VZP599" s="470"/>
      <c r="VZQ599" s="470"/>
      <c r="VZR599" s="470"/>
      <c r="VZS599" s="470"/>
      <c r="VZT599" s="470"/>
      <c r="VZU599" s="470"/>
      <c r="VZV599" s="470"/>
      <c r="VZW599" s="470"/>
      <c r="VZX599" s="470"/>
      <c r="VZY599" s="470"/>
      <c r="VZZ599" s="470"/>
      <c r="WAA599" s="470"/>
      <c r="WAB599" s="470"/>
      <c r="WAC599" s="470"/>
      <c r="WAD599" s="470"/>
      <c r="WAE599" s="470"/>
      <c r="WAF599" s="470"/>
      <c r="WAG599" s="470"/>
      <c r="WAH599" s="470"/>
      <c r="WAI599" s="470"/>
      <c r="WAJ599" s="470"/>
      <c r="WAK599" s="470"/>
      <c r="WAL599" s="470"/>
      <c r="WAM599" s="470"/>
      <c r="WAN599" s="470"/>
      <c r="WAO599" s="470"/>
      <c r="WAP599" s="470"/>
      <c r="WAQ599" s="470"/>
      <c r="WAR599" s="470"/>
      <c r="WAS599" s="470"/>
      <c r="WAT599" s="470"/>
      <c r="WAU599" s="470"/>
      <c r="WAV599" s="470"/>
      <c r="WAW599" s="470"/>
      <c r="WAX599" s="470"/>
      <c r="WAY599" s="470"/>
      <c r="WAZ599" s="470"/>
      <c r="WBA599" s="470"/>
      <c r="WBB599" s="470"/>
      <c r="WBC599" s="470"/>
      <c r="WBD599" s="470"/>
      <c r="WBE599" s="470"/>
      <c r="WBF599" s="470"/>
      <c r="WBG599" s="470"/>
      <c r="WBH599" s="470"/>
      <c r="WBI599" s="470"/>
      <c r="WBJ599" s="470"/>
      <c r="WBK599" s="470"/>
      <c r="WBL599" s="470"/>
      <c r="WBM599" s="470"/>
      <c r="WBN599" s="470"/>
      <c r="WBO599" s="470"/>
      <c r="WBP599" s="470"/>
      <c r="WBQ599" s="470"/>
      <c r="WBR599" s="470"/>
      <c r="WBS599" s="470"/>
      <c r="WBT599" s="470"/>
      <c r="WBU599" s="470"/>
      <c r="WBV599" s="470"/>
      <c r="WBW599" s="470"/>
      <c r="WBX599" s="470"/>
      <c r="WBY599" s="470"/>
      <c r="WBZ599" s="470"/>
      <c r="WCA599" s="470"/>
      <c r="WCB599" s="470"/>
      <c r="WCC599" s="470"/>
      <c r="WCD599" s="470"/>
      <c r="WCE599" s="470"/>
      <c r="WCF599" s="470"/>
      <c r="WCG599" s="470"/>
      <c r="WCH599" s="470"/>
      <c r="WCI599" s="470"/>
      <c r="WCJ599" s="470"/>
      <c r="WCK599" s="470"/>
      <c r="WCL599" s="470"/>
      <c r="WCM599" s="470"/>
      <c r="WCN599" s="470"/>
      <c r="WCO599" s="470"/>
      <c r="WCP599" s="470"/>
      <c r="WCQ599" s="470"/>
      <c r="WCR599" s="470"/>
      <c r="WCS599" s="470"/>
      <c r="WCT599" s="470"/>
      <c r="WCU599" s="470"/>
      <c r="WCV599" s="470"/>
      <c r="WCW599" s="470"/>
      <c r="WCX599" s="470"/>
      <c r="WCY599" s="470"/>
      <c r="WCZ599" s="470"/>
      <c r="WDA599" s="470"/>
      <c r="WDB599" s="470"/>
      <c r="WDC599" s="470"/>
      <c r="WDD599" s="470"/>
      <c r="WDE599" s="470"/>
      <c r="WDF599" s="470"/>
      <c r="WDG599" s="470"/>
      <c r="WDH599" s="470"/>
      <c r="WDI599" s="470"/>
      <c r="WDJ599" s="470"/>
      <c r="WDK599" s="470"/>
      <c r="WDL599" s="470"/>
      <c r="WDM599" s="470"/>
      <c r="WDN599" s="470"/>
      <c r="WDO599" s="470"/>
      <c r="WDP599" s="470"/>
      <c r="WDQ599" s="470"/>
      <c r="WDR599" s="470"/>
      <c r="WDS599" s="470"/>
      <c r="WDT599" s="470"/>
      <c r="WDU599" s="470"/>
      <c r="WDV599" s="470"/>
      <c r="WDW599" s="470"/>
      <c r="WDX599" s="470"/>
      <c r="WDY599" s="470"/>
      <c r="WDZ599" s="470"/>
      <c r="WEA599" s="470"/>
      <c r="WEB599" s="470"/>
      <c r="WEC599" s="470"/>
      <c r="WED599" s="470"/>
      <c r="WEE599" s="470"/>
      <c r="WEF599" s="470"/>
      <c r="WEG599" s="470"/>
      <c r="WEH599" s="470"/>
      <c r="WEI599" s="470"/>
      <c r="WEJ599" s="470"/>
      <c r="WEK599" s="470"/>
      <c r="WEL599" s="470"/>
      <c r="WEM599" s="470"/>
      <c r="WEN599" s="470"/>
      <c r="WEO599" s="470"/>
      <c r="WEP599" s="470"/>
      <c r="WEQ599" s="470"/>
      <c r="WER599" s="470"/>
      <c r="WES599" s="470"/>
      <c r="WET599" s="470"/>
      <c r="WEU599" s="470"/>
      <c r="WEV599" s="470"/>
      <c r="WEW599" s="470"/>
      <c r="WEX599" s="470"/>
      <c r="WEY599" s="470"/>
      <c r="WEZ599" s="470"/>
      <c r="WFA599" s="470"/>
      <c r="WFB599" s="470"/>
      <c r="WFC599" s="470"/>
      <c r="WFD599" s="470"/>
      <c r="WFE599" s="470"/>
      <c r="WFF599" s="470"/>
      <c r="WFG599" s="470"/>
      <c r="WFH599" s="470"/>
      <c r="WFI599" s="470"/>
      <c r="WFJ599" s="470"/>
      <c r="WFK599" s="470"/>
      <c r="WFL599" s="470"/>
      <c r="WFM599" s="470"/>
      <c r="WFN599" s="470"/>
      <c r="WFO599" s="470"/>
      <c r="WFP599" s="470"/>
      <c r="WFQ599" s="470"/>
      <c r="WFR599" s="470"/>
      <c r="WFS599" s="470"/>
      <c r="WFT599" s="470"/>
      <c r="WFU599" s="470"/>
      <c r="WFV599" s="470"/>
      <c r="WFW599" s="470"/>
      <c r="WFX599" s="470"/>
      <c r="WFY599" s="470"/>
      <c r="WFZ599" s="470"/>
      <c r="WGA599" s="470"/>
      <c r="WGB599" s="470"/>
      <c r="WGC599" s="470"/>
      <c r="WGD599" s="470"/>
      <c r="WGE599" s="470"/>
      <c r="WGF599" s="470"/>
      <c r="WGG599" s="470"/>
      <c r="WGH599" s="470"/>
      <c r="WGI599" s="470"/>
      <c r="WGJ599" s="470"/>
      <c r="WGK599" s="470"/>
      <c r="WGL599" s="470"/>
      <c r="WGM599" s="470"/>
      <c r="WGN599" s="470"/>
      <c r="WGO599" s="470"/>
      <c r="WGP599" s="470"/>
      <c r="WGQ599" s="470"/>
      <c r="WGR599" s="470"/>
      <c r="WGS599" s="470"/>
      <c r="WGT599" s="470"/>
      <c r="WGU599" s="470"/>
      <c r="WGV599" s="470"/>
      <c r="WGW599" s="470"/>
      <c r="WGX599" s="470"/>
      <c r="WGY599" s="470"/>
      <c r="WGZ599" s="470"/>
      <c r="WHA599" s="470"/>
      <c r="WHB599" s="470"/>
      <c r="WHC599" s="470"/>
      <c r="WHD599" s="470"/>
      <c r="WHE599" s="470"/>
      <c r="WHF599" s="470"/>
      <c r="WHG599" s="470"/>
      <c r="WHH599" s="470"/>
      <c r="WHI599" s="470"/>
      <c r="WHJ599" s="470"/>
      <c r="WHK599" s="470"/>
      <c r="WHL599" s="470"/>
      <c r="WHM599" s="470"/>
      <c r="WHN599" s="470"/>
      <c r="WHO599" s="470"/>
      <c r="WHP599" s="470"/>
      <c r="WHQ599" s="470"/>
      <c r="WHR599" s="470"/>
      <c r="WHS599" s="470"/>
      <c r="WHT599" s="470"/>
      <c r="WHU599" s="470"/>
      <c r="WHV599" s="470"/>
      <c r="WHW599" s="470"/>
      <c r="WHX599" s="470"/>
      <c r="WHY599" s="470"/>
      <c r="WHZ599" s="470"/>
      <c r="WIA599" s="470"/>
      <c r="WIB599" s="470"/>
      <c r="WIC599" s="470"/>
      <c r="WID599" s="470"/>
      <c r="WIE599" s="470"/>
      <c r="WIF599" s="470"/>
      <c r="WIG599" s="470"/>
      <c r="WIH599" s="470"/>
      <c r="WII599" s="470"/>
      <c r="WIJ599" s="470"/>
      <c r="WIK599" s="470"/>
      <c r="WIL599" s="470"/>
      <c r="WIM599" s="470"/>
      <c r="WIN599" s="470"/>
      <c r="WIO599" s="470"/>
      <c r="WIP599" s="470"/>
      <c r="WIQ599" s="470"/>
      <c r="WIR599" s="470"/>
      <c r="WIS599" s="470"/>
      <c r="WIT599" s="470"/>
      <c r="WIU599" s="470"/>
      <c r="WIV599" s="470"/>
      <c r="WIW599" s="470"/>
      <c r="WIX599" s="470"/>
      <c r="WIY599" s="470"/>
      <c r="WIZ599" s="470"/>
      <c r="WJA599" s="470"/>
      <c r="WJB599" s="470"/>
      <c r="WJC599" s="470"/>
      <c r="WJD599" s="470"/>
      <c r="WJE599" s="470"/>
      <c r="WJF599" s="470"/>
      <c r="WJG599" s="470"/>
      <c r="WJH599" s="470"/>
      <c r="WJI599" s="470"/>
      <c r="WJJ599" s="470"/>
      <c r="WJK599" s="470"/>
      <c r="WJL599" s="470"/>
      <c r="WJM599" s="470"/>
      <c r="WJN599" s="470"/>
      <c r="WJO599" s="470"/>
      <c r="WJP599" s="470"/>
      <c r="WJQ599" s="470"/>
      <c r="WJR599" s="470"/>
      <c r="WJS599" s="470"/>
      <c r="WJT599" s="470"/>
      <c r="WJU599" s="470"/>
      <c r="WJV599" s="470"/>
      <c r="WJW599" s="470"/>
      <c r="WJX599" s="470"/>
      <c r="WJY599" s="470"/>
      <c r="WJZ599" s="470"/>
      <c r="WKA599" s="470"/>
      <c r="WKB599" s="470"/>
      <c r="WKC599" s="470"/>
      <c r="WKD599" s="470"/>
      <c r="WKE599" s="470"/>
      <c r="WKF599" s="470"/>
      <c r="WKG599" s="470"/>
      <c r="WKH599" s="470"/>
      <c r="WKI599" s="470"/>
      <c r="WKJ599" s="470"/>
      <c r="WKK599" s="470"/>
      <c r="WKL599" s="470"/>
      <c r="WKM599" s="470"/>
      <c r="WKN599" s="470"/>
      <c r="WKO599" s="470"/>
      <c r="WKP599" s="470"/>
      <c r="WKQ599" s="470"/>
      <c r="WKR599" s="470"/>
      <c r="WKS599" s="470"/>
      <c r="WKT599" s="470"/>
      <c r="WKU599" s="470"/>
      <c r="WKV599" s="470"/>
      <c r="WKW599" s="470"/>
      <c r="WKX599" s="470"/>
      <c r="WKY599" s="470"/>
      <c r="WKZ599" s="470"/>
      <c r="WLA599" s="470"/>
      <c r="WLB599" s="470"/>
      <c r="WLC599" s="470"/>
      <c r="WLD599" s="470"/>
      <c r="WLE599" s="470"/>
      <c r="WLF599" s="470"/>
      <c r="WLG599" s="470"/>
      <c r="WLH599" s="470"/>
      <c r="WLI599" s="470"/>
      <c r="WLJ599" s="470"/>
      <c r="WLK599" s="470"/>
      <c r="WLL599" s="470"/>
      <c r="WLM599" s="470"/>
      <c r="WLN599" s="470"/>
      <c r="WLO599" s="470"/>
      <c r="WLP599" s="470"/>
      <c r="WLQ599" s="470"/>
      <c r="WLR599" s="470"/>
      <c r="WLS599" s="470"/>
      <c r="WLT599" s="470"/>
      <c r="WLU599" s="470"/>
      <c r="WLV599" s="470"/>
      <c r="WLW599" s="470"/>
      <c r="WLX599" s="470"/>
      <c r="WLY599" s="470"/>
      <c r="WLZ599" s="470"/>
      <c r="WMA599" s="470"/>
      <c r="WMB599" s="470"/>
      <c r="WMC599" s="470"/>
      <c r="WMD599" s="470"/>
      <c r="WME599" s="470"/>
      <c r="WMF599" s="470"/>
      <c r="WMG599" s="470"/>
      <c r="WMH599" s="470"/>
      <c r="WMI599" s="470"/>
      <c r="WMJ599" s="470"/>
      <c r="WMK599" s="470"/>
      <c r="WML599" s="470"/>
      <c r="WMM599" s="470"/>
      <c r="WMN599" s="470"/>
      <c r="WMO599" s="470"/>
      <c r="WMP599" s="470"/>
      <c r="WMQ599" s="470"/>
      <c r="WMR599" s="470"/>
      <c r="WMS599" s="470"/>
      <c r="WMT599" s="470"/>
      <c r="WMU599" s="470"/>
      <c r="WMV599" s="470"/>
      <c r="WMW599" s="470"/>
      <c r="WMX599" s="470"/>
      <c r="WMY599" s="470"/>
      <c r="WMZ599" s="470"/>
      <c r="WNA599" s="470"/>
      <c r="WNB599" s="470"/>
      <c r="WNC599" s="470"/>
      <c r="WND599" s="470"/>
      <c r="WNE599" s="470"/>
      <c r="WNF599" s="470"/>
      <c r="WNG599" s="470"/>
      <c r="WNH599" s="470"/>
      <c r="WNI599" s="470"/>
      <c r="WNJ599" s="470"/>
      <c r="WNK599" s="470"/>
      <c r="WNL599" s="470"/>
      <c r="WNM599" s="470"/>
      <c r="WNN599" s="470"/>
      <c r="WNO599" s="470"/>
      <c r="WNP599" s="470"/>
      <c r="WNQ599" s="470"/>
      <c r="WNR599" s="470"/>
      <c r="WNS599" s="470"/>
      <c r="WNT599" s="470"/>
      <c r="WNU599" s="470"/>
      <c r="WNV599" s="470"/>
      <c r="WNW599" s="470"/>
      <c r="WNX599" s="470"/>
      <c r="WNY599" s="470"/>
      <c r="WNZ599" s="470"/>
      <c r="WOA599" s="470"/>
      <c r="WOB599" s="470"/>
      <c r="WOC599" s="470"/>
      <c r="WOD599" s="470"/>
      <c r="WOE599" s="470"/>
      <c r="WOF599" s="470"/>
      <c r="WOG599" s="470"/>
      <c r="WOH599" s="470"/>
      <c r="WOI599" s="470"/>
      <c r="WOJ599" s="470"/>
      <c r="WOK599" s="470"/>
      <c r="WOL599" s="470"/>
      <c r="WOM599" s="470"/>
      <c r="WON599" s="470"/>
      <c r="WOO599" s="470"/>
      <c r="WOP599" s="470"/>
      <c r="WOQ599" s="470"/>
      <c r="WOR599" s="470"/>
      <c r="WOS599" s="470"/>
      <c r="WOT599" s="470"/>
      <c r="WOU599" s="470"/>
      <c r="WOV599" s="470"/>
      <c r="WOW599" s="470"/>
      <c r="WOX599" s="470"/>
      <c r="WOY599" s="470"/>
      <c r="WOZ599" s="470"/>
      <c r="WPA599" s="470"/>
      <c r="WPB599" s="470"/>
      <c r="WPC599" s="470"/>
      <c r="WPD599" s="470"/>
      <c r="WPE599" s="470"/>
      <c r="WPF599" s="470"/>
      <c r="WPG599" s="470"/>
      <c r="WPH599" s="470"/>
      <c r="WPI599" s="470"/>
      <c r="WPJ599" s="470"/>
      <c r="WPK599" s="470"/>
      <c r="WPL599" s="470"/>
      <c r="WPM599" s="470"/>
      <c r="WPN599" s="470"/>
      <c r="WPO599" s="470"/>
      <c r="WPP599" s="470"/>
      <c r="WPQ599" s="470"/>
      <c r="WPR599" s="470"/>
      <c r="WPS599" s="470"/>
      <c r="WPT599" s="470"/>
      <c r="WPU599" s="470"/>
      <c r="WPV599" s="470"/>
      <c r="WPW599" s="470"/>
      <c r="WPX599" s="470"/>
      <c r="WPY599" s="470"/>
      <c r="WPZ599" s="470"/>
      <c r="WQA599" s="470"/>
      <c r="WQB599" s="470"/>
      <c r="WQC599" s="470"/>
      <c r="WQD599" s="470"/>
      <c r="WQE599" s="470"/>
      <c r="WQF599" s="470"/>
      <c r="WQG599" s="470"/>
      <c r="WQH599" s="470"/>
      <c r="WQI599" s="470"/>
      <c r="WQJ599" s="470"/>
      <c r="WQK599" s="470"/>
      <c r="WQL599" s="470"/>
      <c r="WQM599" s="470"/>
      <c r="WQN599" s="470"/>
      <c r="WQO599" s="470"/>
      <c r="WQP599" s="470"/>
      <c r="WQQ599" s="470"/>
      <c r="WQR599" s="470"/>
      <c r="WQS599" s="470"/>
      <c r="WQT599" s="470"/>
      <c r="WQU599" s="470"/>
      <c r="WQV599" s="470"/>
      <c r="WQW599" s="470"/>
      <c r="WQX599" s="470"/>
      <c r="WQY599" s="470"/>
      <c r="WQZ599" s="470"/>
      <c r="WRA599" s="470"/>
      <c r="WRB599" s="470"/>
      <c r="WRC599" s="470"/>
      <c r="WRD599" s="470"/>
      <c r="WRE599" s="470"/>
      <c r="WRF599" s="470"/>
      <c r="WRG599" s="470"/>
      <c r="WRH599" s="470"/>
      <c r="WRI599" s="470"/>
      <c r="WRJ599" s="470"/>
      <c r="WRK599" s="470"/>
      <c r="WRL599" s="470"/>
      <c r="WRM599" s="470"/>
      <c r="WRN599" s="470"/>
      <c r="WRO599" s="470"/>
      <c r="WRP599" s="470"/>
      <c r="WRQ599" s="470"/>
      <c r="WRR599" s="470"/>
      <c r="WRS599" s="470"/>
      <c r="WRT599" s="470"/>
      <c r="WRU599" s="470"/>
      <c r="WRV599" s="470"/>
      <c r="WRW599" s="470"/>
      <c r="WRX599" s="470"/>
      <c r="WRY599" s="470"/>
      <c r="WRZ599" s="470"/>
      <c r="WSA599" s="470"/>
      <c r="WSB599" s="470"/>
      <c r="WSC599" s="470"/>
      <c r="WSD599" s="470"/>
      <c r="WSE599" s="470"/>
      <c r="WSF599" s="470"/>
      <c r="WSG599" s="470"/>
      <c r="WSH599" s="470"/>
      <c r="WSI599" s="470"/>
      <c r="WSJ599" s="470"/>
      <c r="WSK599" s="470"/>
      <c r="WSL599" s="470"/>
      <c r="WSM599" s="470"/>
      <c r="WSN599" s="470"/>
      <c r="WSO599" s="470"/>
      <c r="WSP599" s="470"/>
      <c r="WSQ599" s="470"/>
      <c r="WSR599" s="470"/>
      <c r="WSS599" s="470"/>
      <c r="WST599" s="470"/>
      <c r="WSU599" s="470"/>
      <c r="WSV599" s="470"/>
      <c r="WSW599" s="470"/>
      <c r="WSX599" s="470"/>
      <c r="WSY599" s="470"/>
      <c r="WSZ599" s="470"/>
      <c r="WTA599" s="470"/>
      <c r="WTB599" s="470"/>
      <c r="WTC599" s="470"/>
      <c r="WTD599" s="470"/>
      <c r="WTE599" s="470"/>
      <c r="WTF599" s="470"/>
      <c r="WTG599" s="470"/>
      <c r="WTH599" s="470"/>
      <c r="WTI599" s="470"/>
      <c r="WTJ599" s="470"/>
      <c r="WTK599" s="470"/>
      <c r="WTL599" s="470"/>
      <c r="WTM599" s="470"/>
      <c r="WTN599" s="470"/>
      <c r="WTO599" s="470"/>
      <c r="WTP599" s="470"/>
      <c r="WTQ599" s="470"/>
      <c r="WTR599" s="470"/>
      <c r="WTS599" s="470"/>
      <c r="WTT599" s="470"/>
      <c r="WTU599" s="470"/>
      <c r="WTV599" s="470"/>
      <c r="WTW599" s="470"/>
      <c r="WTX599" s="470"/>
      <c r="WTY599" s="470"/>
      <c r="WTZ599" s="470"/>
      <c r="WUA599" s="470"/>
      <c r="WUB599" s="470"/>
      <c r="WUC599" s="470"/>
      <c r="WUD599" s="470"/>
      <c r="WUE599" s="470"/>
      <c r="WUF599" s="470"/>
      <c r="WUG599" s="470"/>
      <c r="WUH599" s="470"/>
      <c r="WUI599" s="470"/>
      <c r="WUJ599" s="470"/>
      <c r="WUK599" s="470"/>
      <c r="WUL599" s="470"/>
      <c r="WUM599" s="470"/>
      <c r="WUN599" s="470"/>
      <c r="WUO599" s="470"/>
      <c r="WUP599" s="470"/>
      <c r="WUQ599" s="470"/>
      <c r="WUR599" s="470"/>
      <c r="WUS599" s="470"/>
      <c r="WUT599" s="470"/>
      <c r="WUU599" s="470"/>
      <c r="WUV599" s="470"/>
      <c r="WUW599" s="470"/>
      <c r="WUX599" s="470"/>
      <c r="WUY599" s="470"/>
      <c r="WUZ599" s="470"/>
      <c r="WVA599" s="470"/>
      <c r="WVB599" s="470"/>
      <c r="WVC599" s="470"/>
      <c r="WVD599" s="470"/>
      <c r="WVE599" s="470"/>
      <c r="WVF599" s="470"/>
      <c r="WVG599" s="470"/>
      <c r="WVH599" s="470"/>
      <c r="WVI599" s="470"/>
      <c r="WVJ599" s="470"/>
      <c r="WVK599" s="470"/>
      <c r="WVL599" s="470"/>
      <c r="WVM599" s="470"/>
      <c r="WVN599" s="470"/>
      <c r="WVO599" s="470"/>
      <c r="WVP599" s="470"/>
      <c r="WVQ599" s="470"/>
      <c r="WVR599" s="470"/>
      <c r="WVS599" s="470"/>
      <c r="WVT599" s="470"/>
      <c r="WVU599" s="470"/>
      <c r="WVV599" s="470"/>
      <c r="WVW599" s="470"/>
      <c r="WVX599" s="470"/>
      <c r="WVY599" s="470"/>
      <c r="WVZ599" s="470"/>
      <c r="WWA599" s="470"/>
      <c r="WWB599" s="470"/>
      <c r="WWC599" s="470"/>
      <c r="WWD599" s="470"/>
      <c r="WWE599" s="470"/>
      <c r="WWF599" s="470"/>
      <c r="WWG599" s="470"/>
      <c r="WWH599" s="470"/>
      <c r="WWI599" s="470"/>
      <c r="WWJ599" s="470"/>
      <c r="WWK599" s="470"/>
      <c r="WWL599" s="470"/>
      <c r="WWM599" s="470"/>
      <c r="WWN599" s="470"/>
      <c r="WWO599" s="470"/>
      <c r="WWP599" s="470"/>
      <c r="WWQ599" s="470"/>
      <c r="WWR599" s="470"/>
      <c r="WWS599" s="470"/>
      <c r="WWT599" s="470"/>
      <c r="WWU599" s="470"/>
      <c r="WWV599" s="470"/>
      <c r="WWW599" s="470"/>
      <c r="WWX599" s="470"/>
      <c r="WWY599" s="470"/>
      <c r="WWZ599" s="470"/>
      <c r="WXA599" s="470"/>
      <c r="WXB599" s="470"/>
      <c r="WXC599" s="470"/>
      <c r="WXD599" s="470"/>
      <c r="WXE599" s="470"/>
      <c r="WXF599" s="470"/>
      <c r="WXG599" s="470"/>
      <c r="WXH599" s="470"/>
      <c r="WXI599" s="470"/>
      <c r="WXJ599" s="470"/>
      <c r="WXK599" s="470"/>
      <c r="WXL599" s="470"/>
      <c r="WXM599" s="470"/>
      <c r="WXN599" s="470"/>
      <c r="WXO599" s="470"/>
      <c r="WXP599" s="470"/>
      <c r="WXQ599" s="470"/>
      <c r="WXR599" s="470"/>
      <c r="WXS599" s="470"/>
      <c r="WXT599" s="470"/>
      <c r="WXU599" s="470"/>
      <c r="WXV599" s="470"/>
      <c r="WXW599" s="470"/>
      <c r="WXX599" s="470"/>
      <c r="WXY599" s="470"/>
      <c r="WXZ599" s="470"/>
      <c r="WYA599" s="470"/>
      <c r="WYB599" s="470"/>
      <c r="WYC599" s="470"/>
      <c r="WYD599" s="470"/>
      <c r="WYE599" s="470"/>
      <c r="WYF599" s="470"/>
      <c r="WYG599" s="470"/>
      <c r="WYH599" s="470"/>
      <c r="WYI599" s="470"/>
      <c r="WYJ599" s="470"/>
      <c r="WYK599" s="470"/>
      <c r="WYL599" s="470"/>
      <c r="WYM599" s="470"/>
      <c r="WYN599" s="470"/>
      <c r="WYO599" s="470"/>
      <c r="WYP599" s="470"/>
      <c r="WYQ599" s="470"/>
      <c r="WYR599" s="470"/>
      <c r="WYS599" s="470"/>
      <c r="WYT599" s="470"/>
      <c r="WYU599" s="470"/>
      <c r="WYV599" s="470"/>
      <c r="WYW599" s="470"/>
      <c r="WYX599" s="470"/>
      <c r="WYY599" s="470"/>
      <c r="WYZ599" s="470"/>
      <c r="WZA599" s="470"/>
      <c r="WZB599" s="470"/>
      <c r="WZC599" s="470"/>
      <c r="WZD599" s="470"/>
      <c r="WZE599" s="470"/>
      <c r="WZF599" s="470"/>
      <c r="WZG599" s="470"/>
      <c r="WZH599" s="470"/>
      <c r="WZI599" s="470"/>
      <c r="WZJ599" s="470"/>
      <c r="WZK599" s="470"/>
      <c r="WZL599" s="470"/>
      <c r="WZM599" s="470"/>
      <c r="WZN599" s="470"/>
      <c r="WZO599" s="470"/>
      <c r="WZP599" s="470"/>
      <c r="WZQ599" s="470"/>
      <c r="WZR599" s="470"/>
      <c r="WZS599" s="470"/>
      <c r="WZT599" s="470"/>
      <c r="WZU599" s="470"/>
      <c r="WZV599" s="470"/>
      <c r="WZW599" s="470"/>
      <c r="WZX599" s="470"/>
      <c r="WZY599" s="470"/>
      <c r="WZZ599" s="470"/>
      <c r="XAA599" s="470"/>
      <c r="XAB599" s="470"/>
      <c r="XAC599" s="470"/>
      <c r="XAD599" s="470"/>
      <c r="XAE599" s="470"/>
      <c r="XAF599" s="470"/>
      <c r="XAG599" s="470"/>
      <c r="XAH599" s="470"/>
      <c r="XAI599" s="470"/>
      <c r="XAJ599" s="470"/>
      <c r="XAK599" s="470"/>
      <c r="XAL599" s="470"/>
      <c r="XAM599" s="470"/>
      <c r="XAN599" s="470"/>
      <c r="XAO599" s="470"/>
      <c r="XAP599" s="470"/>
      <c r="XAQ599" s="470"/>
      <c r="XAR599" s="470"/>
      <c r="XAS599" s="470"/>
      <c r="XAT599" s="470"/>
      <c r="XAU599" s="470"/>
      <c r="XAV599" s="470"/>
      <c r="XAW599" s="470"/>
      <c r="XAX599" s="470"/>
      <c r="XAY599" s="470"/>
      <c r="XAZ599" s="470"/>
      <c r="XBA599" s="470"/>
      <c r="XBB599" s="470"/>
      <c r="XBC599" s="470"/>
      <c r="XBD599" s="470"/>
      <c r="XBE599" s="470"/>
      <c r="XBF599" s="470"/>
      <c r="XBG599" s="470"/>
      <c r="XBH599" s="470"/>
      <c r="XBI599" s="470"/>
      <c r="XBJ599" s="470"/>
      <c r="XBK599" s="470"/>
      <c r="XBL599" s="470"/>
      <c r="XBM599" s="470"/>
      <c r="XBN599" s="470"/>
      <c r="XBO599" s="470"/>
      <c r="XBP599" s="470"/>
      <c r="XBQ599" s="470"/>
      <c r="XBR599" s="470"/>
      <c r="XBS599" s="470"/>
      <c r="XBT599" s="470"/>
      <c r="XBU599" s="470"/>
      <c r="XBV599" s="470"/>
      <c r="XBW599" s="470"/>
      <c r="XBX599" s="470"/>
      <c r="XBY599" s="470"/>
      <c r="XBZ599" s="470"/>
      <c r="XCA599" s="470"/>
      <c r="XCB599" s="470"/>
      <c r="XCC599" s="470"/>
      <c r="XCD599" s="470"/>
      <c r="XCE599" s="470"/>
      <c r="XCF599" s="470"/>
      <c r="XCG599" s="470"/>
      <c r="XCH599" s="470"/>
      <c r="XCI599" s="470"/>
      <c r="XCJ599" s="470"/>
      <c r="XCK599" s="470"/>
      <c r="XCL599" s="470"/>
      <c r="XCM599" s="470"/>
      <c r="XCN599" s="470"/>
      <c r="XCO599" s="470"/>
      <c r="XCP599" s="470"/>
      <c r="XCQ599" s="470"/>
      <c r="XCR599" s="470"/>
      <c r="XCS599" s="470"/>
      <c r="XCT599" s="470"/>
      <c r="XCU599" s="470"/>
      <c r="XCV599" s="470"/>
      <c r="XCW599" s="470"/>
      <c r="XCX599" s="470"/>
      <c r="XCY599" s="470"/>
      <c r="XCZ599" s="470"/>
      <c r="XDA599" s="470"/>
      <c r="XDB599" s="470"/>
      <c r="XDC599" s="470"/>
      <c r="XDD599" s="470"/>
      <c r="XDE599" s="470"/>
      <c r="XDF599" s="470"/>
      <c r="XDG599" s="470"/>
      <c r="XDH599" s="470"/>
      <c r="XDI599" s="470"/>
      <c r="XDJ599" s="470"/>
      <c r="XDK599" s="470"/>
      <c r="XDL599" s="470"/>
      <c r="XDM599" s="470"/>
      <c r="XDN599" s="470"/>
      <c r="XDO599" s="470"/>
      <c r="XDP599" s="470"/>
      <c r="XDQ599" s="470"/>
      <c r="XDR599" s="470"/>
      <c r="XDS599" s="470"/>
      <c r="XDT599" s="470"/>
      <c r="XDU599" s="470"/>
      <c r="XDV599" s="470"/>
      <c r="XDW599" s="470"/>
      <c r="XDX599" s="470"/>
      <c r="XDY599" s="470"/>
      <c r="XDZ599" s="470"/>
      <c r="XEA599" s="470"/>
      <c r="XEB599" s="470"/>
      <c r="XEC599" s="470"/>
      <c r="XED599" s="470"/>
      <c r="XEE599" s="470"/>
      <c r="XEF599" s="470"/>
      <c r="XEG599" s="470"/>
      <c r="XEH599" s="470"/>
      <c r="XEI599" s="470"/>
      <c r="XEJ599" s="470"/>
      <c r="XEK599" s="470"/>
      <c r="XEL599" s="470"/>
      <c r="XEM599" s="470"/>
      <c r="XEN599" s="470"/>
      <c r="XEO599" s="470"/>
      <c r="XEP599" s="470"/>
      <c r="XEQ599" s="470"/>
      <c r="XER599" s="470"/>
      <c r="XES599" s="470"/>
      <c r="XET599" s="470"/>
      <c r="XEU599" s="470"/>
      <c r="XEV599" s="470"/>
      <c r="XEW599" s="470"/>
      <c r="XEX599" s="470"/>
      <c r="XEY599" s="470"/>
      <c r="XEZ599" s="470"/>
      <c r="XFA599" s="470"/>
      <c r="XFB599" s="470"/>
      <c r="XFC599" s="470"/>
      <c r="XFD599" s="470"/>
    </row>
    <row r="600" spans="1:16384" s="3" customFormat="1" ht="12.75" x14ac:dyDescent="0.2">
      <c r="A600" s="55"/>
      <c r="B600" s="10"/>
      <c r="C600" s="10" t="s">
        <v>570</v>
      </c>
      <c r="D600" s="10"/>
      <c r="E600" s="10" t="s">
        <v>119</v>
      </c>
      <c r="F600" s="180">
        <v>25</v>
      </c>
      <c r="G600" s="180"/>
      <c r="H600" s="279"/>
      <c r="I600" s="279"/>
      <c r="K600" s="10"/>
      <c r="L600" s="10"/>
      <c r="M600" s="10"/>
      <c r="O600" s="173"/>
      <c r="P600" s="174"/>
      <c r="Q600" s="174"/>
      <c r="R600" s="175"/>
    </row>
    <row r="601" spans="1:16384" x14ac:dyDescent="0.25">
      <c r="A601" s="55"/>
      <c r="B601" s="10"/>
      <c r="C601" s="10" t="s">
        <v>571</v>
      </c>
      <c r="D601" s="10"/>
      <c r="E601" s="10" t="s">
        <v>572</v>
      </c>
      <c r="F601" s="180">
        <v>38</v>
      </c>
      <c r="G601" s="180"/>
      <c r="H601" s="279">
        <v>0</v>
      </c>
      <c r="I601" s="279"/>
      <c r="K601" s="10"/>
      <c r="L601" s="10"/>
      <c r="M601" s="10"/>
      <c r="O601" s="173"/>
      <c r="P601" s="174"/>
      <c r="Q601" s="174"/>
      <c r="R601" s="175"/>
      <c r="U601" s="3"/>
      <c r="V601" s="3"/>
    </row>
    <row r="602" spans="1:16384" x14ac:dyDescent="0.25">
      <c r="A602" s="55"/>
      <c r="B602" s="10"/>
      <c r="C602" s="10" t="s">
        <v>573</v>
      </c>
      <c r="D602" s="10"/>
      <c r="E602" s="10" t="s">
        <v>166</v>
      </c>
      <c r="F602" s="180">
        <v>190</v>
      </c>
      <c r="G602" s="180">
        <v>6</v>
      </c>
      <c r="H602" s="279">
        <v>5</v>
      </c>
      <c r="I602" s="279">
        <v>0</v>
      </c>
      <c r="K602" s="10"/>
      <c r="L602" s="10"/>
      <c r="M602" s="10"/>
      <c r="O602" s="173"/>
      <c r="P602" s="174"/>
      <c r="Q602" s="174"/>
      <c r="R602" s="175"/>
      <c r="U602" s="3"/>
      <c r="V602" s="3"/>
    </row>
    <row r="603" spans="1:16384" s="4" customFormat="1" ht="12.75" x14ac:dyDescent="0.2">
      <c r="A603" s="55"/>
      <c r="B603" s="10"/>
      <c r="C603" s="10" t="s">
        <v>574</v>
      </c>
      <c r="D603" s="10"/>
      <c r="E603" s="10" t="s">
        <v>166</v>
      </c>
      <c r="F603" s="180">
        <v>32</v>
      </c>
      <c r="G603" s="180">
        <v>1</v>
      </c>
      <c r="H603" s="279">
        <v>1</v>
      </c>
      <c r="I603" s="279">
        <v>0</v>
      </c>
      <c r="J603" s="3"/>
      <c r="K603" s="10"/>
      <c r="L603" s="10"/>
      <c r="M603" s="10"/>
      <c r="N603" s="3"/>
      <c r="O603" s="173"/>
      <c r="P603" s="174"/>
      <c r="Q603" s="174"/>
      <c r="R603" s="175"/>
      <c r="S603" s="3"/>
      <c r="T603" s="3"/>
      <c r="U603" s="3"/>
      <c r="V603" s="3"/>
    </row>
    <row r="604" spans="1:16384" s="4" customFormat="1" ht="12.75" x14ac:dyDescent="0.2">
      <c r="A604" s="55"/>
      <c r="B604" s="10"/>
      <c r="C604" s="10" t="s">
        <v>575</v>
      </c>
      <c r="D604" s="10"/>
      <c r="E604" s="10" t="s">
        <v>178</v>
      </c>
      <c r="F604" s="180">
        <v>684</v>
      </c>
      <c r="G604" s="180">
        <v>6</v>
      </c>
      <c r="H604" s="279">
        <v>4</v>
      </c>
      <c r="I604" s="279">
        <v>0.5</v>
      </c>
      <c r="J604" s="3"/>
      <c r="K604" s="10"/>
      <c r="L604" s="10"/>
      <c r="M604" s="10"/>
      <c r="N604" s="3"/>
      <c r="O604" s="173"/>
      <c r="P604" s="174"/>
      <c r="Q604" s="174"/>
      <c r="R604" s="175"/>
      <c r="S604" s="3"/>
      <c r="T604" s="3"/>
      <c r="U604" s="3"/>
      <c r="V604" s="3"/>
    </row>
    <row r="605" spans="1:16384" s="4" customFormat="1" ht="12.75" x14ac:dyDescent="0.2">
      <c r="A605" s="55"/>
      <c r="B605" s="10"/>
      <c r="C605" s="10" t="s">
        <v>576</v>
      </c>
      <c r="D605" s="10"/>
      <c r="E605" s="10" t="s">
        <v>286</v>
      </c>
      <c r="F605" s="180">
        <v>5</v>
      </c>
      <c r="G605" s="180"/>
      <c r="H605" s="279"/>
      <c r="I605" s="279"/>
      <c r="J605" s="3"/>
      <c r="K605" s="10"/>
      <c r="L605" s="10"/>
      <c r="M605" s="10"/>
      <c r="N605" s="3"/>
      <c r="O605" s="173"/>
      <c r="P605" s="174"/>
      <c r="Q605" s="174"/>
      <c r="R605" s="175"/>
      <c r="S605" s="3"/>
      <c r="T605" s="3"/>
      <c r="U605" s="3"/>
      <c r="V605" s="3"/>
    </row>
    <row r="606" spans="1:16384" s="4" customFormat="1" ht="12.75" x14ac:dyDescent="0.2">
      <c r="A606" s="55"/>
      <c r="B606" s="10"/>
      <c r="C606" s="10" t="s">
        <v>686</v>
      </c>
      <c r="D606" s="10"/>
      <c r="E606" s="10" t="s">
        <v>578</v>
      </c>
      <c r="F606" s="180">
        <v>17</v>
      </c>
      <c r="G606" s="180"/>
      <c r="H606" s="279"/>
      <c r="I606" s="279"/>
      <c r="J606" s="3"/>
      <c r="K606" s="10"/>
      <c r="L606" s="10"/>
      <c r="M606" s="10"/>
      <c r="N606" s="3"/>
      <c r="O606" s="173"/>
      <c r="P606" s="174"/>
      <c r="Q606" s="174"/>
      <c r="R606" s="175"/>
      <c r="S606" s="3"/>
      <c r="T606" s="3"/>
      <c r="U606" s="3"/>
      <c r="V606" s="3"/>
    </row>
    <row r="607" spans="1:16384" s="4" customFormat="1" ht="12.75" x14ac:dyDescent="0.2">
      <c r="A607" s="55"/>
      <c r="B607" s="10"/>
      <c r="C607" s="10" t="s">
        <v>579</v>
      </c>
      <c r="D607" s="10"/>
      <c r="E607" s="10" t="s">
        <v>126</v>
      </c>
      <c r="F607" s="180">
        <v>49</v>
      </c>
      <c r="G607" s="180"/>
      <c r="H607" s="279">
        <v>0</v>
      </c>
      <c r="I607" s="279"/>
      <c r="J607" s="3"/>
      <c r="K607" s="10"/>
      <c r="L607" s="10"/>
      <c r="M607" s="10"/>
      <c r="N607" s="3"/>
      <c r="O607" s="173"/>
      <c r="P607" s="174"/>
      <c r="Q607" s="174"/>
      <c r="R607" s="175"/>
      <c r="S607" s="3"/>
      <c r="T607" s="3"/>
      <c r="U607" s="3"/>
      <c r="V607" s="3"/>
    </row>
    <row r="608" spans="1:16384" s="4" customFormat="1" ht="13.5" thickBot="1" x14ac:dyDescent="0.25">
      <c r="A608" s="55"/>
      <c r="B608" s="10"/>
      <c r="C608" s="10" t="s">
        <v>583</v>
      </c>
      <c r="D608" s="10"/>
      <c r="E608" s="10" t="s">
        <v>459</v>
      </c>
      <c r="F608" s="180">
        <v>111</v>
      </c>
      <c r="G608" s="180">
        <v>1</v>
      </c>
      <c r="H608" s="279">
        <v>1</v>
      </c>
      <c r="I608" s="279">
        <v>2</v>
      </c>
      <c r="J608" s="3"/>
      <c r="K608" s="10"/>
      <c r="L608" s="10"/>
      <c r="M608" s="10"/>
      <c r="N608" s="3"/>
      <c r="O608" s="173"/>
      <c r="P608" s="174"/>
      <c r="Q608" s="174"/>
      <c r="R608" s="175"/>
      <c r="S608" s="3"/>
      <c r="T608" s="3"/>
      <c r="U608" s="3"/>
      <c r="V608" s="3"/>
    </row>
    <row r="609" spans="1:22" s="4" customFormat="1" ht="13.5" thickBot="1" x14ac:dyDescent="0.25">
      <c r="A609" s="55"/>
      <c r="B609" s="93" t="s">
        <v>586</v>
      </c>
      <c r="C609" s="94"/>
      <c r="D609" s="94"/>
      <c r="E609" s="94"/>
      <c r="F609" s="234">
        <f>SUM(F326:F608)</f>
        <v>19370</v>
      </c>
      <c r="G609" s="234">
        <f>SUM(G326:G608)</f>
        <v>182</v>
      </c>
      <c r="H609" s="184">
        <f>SUM(H326:H608)</f>
        <v>138</v>
      </c>
      <c r="I609" s="280">
        <f>AVERAGE(I341:I608)</f>
        <v>1.6076036866359447</v>
      </c>
      <c r="J609" s="3"/>
      <c r="K609" s="97"/>
      <c r="L609" s="95"/>
      <c r="M609" s="96"/>
      <c r="N609" s="3"/>
      <c r="O609" s="467"/>
      <c r="P609" s="468"/>
      <c r="Q609" s="468"/>
      <c r="R609" s="469"/>
      <c r="S609" s="3"/>
      <c r="T609" s="3"/>
      <c r="U609" s="3"/>
      <c r="V609" s="3"/>
    </row>
    <row r="610" spans="1:22" s="4" customFormat="1" ht="12.75" x14ac:dyDescent="0.2">
      <c r="A610" s="55"/>
      <c r="B610" s="3"/>
      <c r="C610" s="3"/>
      <c r="D610" s="3"/>
      <c r="E610" s="3"/>
      <c r="F610" s="181"/>
      <c r="G610" s="181"/>
      <c r="H610" s="185"/>
      <c r="I610" s="185"/>
      <c r="J610" s="3"/>
      <c r="K610" s="50"/>
      <c r="L610" s="3"/>
      <c r="M610" s="3"/>
      <c r="N610" s="3"/>
      <c r="O610" s="3"/>
      <c r="P610" s="3"/>
      <c r="Q610" s="3"/>
      <c r="R610" s="3"/>
      <c r="S610" s="3"/>
      <c r="T610" s="3"/>
      <c r="U610" s="3"/>
      <c r="V610" s="3"/>
    </row>
    <row r="611" spans="1:22" s="4" customFormat="1" ht="63.75" x14ac:dyDescent="0.2">
      <c r="A611" s="55" t="s">
        <v>698</v>
      </c>
      <c r="B611" s="2" t="s">
        <v>42</v>
      </c>
      <c r="C611" s="2" t="s">
        <v>43</v>
      </c>
      <c r="D611" s="2" t="s">
        <v>44</v>
      </c>
      <c r="E611" s="2" t="s">
        <v>45</v>
      </c>
      <c r="F611" s="345" t="s">
        <v>634</v>
      </c>
      <c r="G611" s="345" t="s">
        <v>635</v>
      </c>
      <c r="H611" s="278" t="s">
        <v>636</v>
      </c>
      <c r="I611" s="278" t="s">
        <v>637</v>
      </c>
      <c r="J611" s="70"/>
      <c r="K611" s="49" t="s">
        <v>638</v>
      </c>
      <c r="L611" s="91" t="s">
        <v>639</v>
      </c>
      <c r="M611" s="98" t="s">
        <v>640</v>
      </c>
      <c r="N611" s="70"/>
      <c r="O611" s="471" t="s">
        <v>641</v>
      </c>
      <c r="P611" s="472"/>
      <c r="Q611" s="472"/>
      <c r="R611" s="473"/>
      <c r="S611" s="3"/>
      <c r="T611" s="3"/>
      <c r="U611" s="3"/>
      <c r="V611" s="3"/>
    </row>
    <row r="612" spans="1:22" s="4" customFormat="1" ht="12.75" x14ac:dyDescent="0.2">
      <c r="A612" s="55"/>
      <c r="B612" s="10"/>
      <c r="C612" s="10" t="s">
        <v>689</v>
      </c>
      <c r="D612" s="10"/>
      <c r="E612" s="10" t="s">
        <v>76</v>
      </c>
      <c r="F612" s="180">
        <v>2</v>
      </c>
      <c r="G612" s="180"/>
      <c r="H612" s="279"/>
      <c r="I612" s="279"/>
      <c r="J612" s="3"/>
      <c r="K612" s="10"/>
      <c r="L612" s="10"/>
      <c r="M612" s="10"/>
      <c r="N612" s="3"/>
      <c r="O612" s="464"/>
      <c r="P612" s="465"/>
      <c r="Q612" s="465"/>
      <c r="R612" s="466"/>
      <c r="S612" s="3"/>
      <c r="T612" s="3"/>
      <c r="U612" s="3"/>
      <c r="V612" s="3"/>
    </row>
    <row r="613" spans="1:22" s="4" customFormat="1" ht="12.75" x14ac:dyDescent="0.2">
      <c r="A613" s="55"/>
      <c r="B613" s="10"/>
      <c r="C613" s="10" t="s">
        <v>61</v>
      </c>
      <c r="D613" s="10"/>
      <c r="E613" s="10" t="s">
        <v>62</v>
      </c>
      <c r="F613" s="180">
        <v>149</v>
      </c>
      <c r="G613" s="180">
        <v>3</v>
      </c>
      <c r="H613" s="279">
        <v>3</v>
      </c>
      <c r="I613" s="279">
        <v>0</v>
      </c>
      <c r="J613" s="3"/>
      <c r="K613" s="10"/>
      <c r="L613" s="10"/>
      <c r="M613" s="10"/>
      <c r="N613" s="3"/>
      <c r="O613" s="173"/>
      <c r="P613" s="174"/>
      <c r="Q613" s="174"/>
      <c r="R613" s="175"/>
      <c r="S613" s="3"/>
      <c r="T613" s="3"/>
      <c r="U613" s="3"/>
      <c r="V613" s="3"/>
    </row>
    <row r="614" spans="1:22" s="4" customFormat="1" ht="12.75" x14ac:dyDescent="0.2">
      <c r="A614" s="55"/>
      <c r="B614" s="10"/>
      <c r="C614" s="10" t="s">
        <v>61</v>
      </c>
      <c r="D614" s="10"/>
      <c r="E614" s="10" t="s">
        <v>64</v>
      </c>
      <c r="F614" s="180">
        <v>286</v>
      </c>
      <c r="G614" s="180">
        <v>3</v>
      </c>
      <c r="H614" s="279">
        <v>3</v>
      </c>
      <c r="I614" s="279">
        <v>3</v>
      </c>
      <c r="J614" s="3"/>
      <c r="K614" s="10"/>
      <c r="L614" s="10"/>
      <c r="M614" s="10"/>
      <c r="N614" s="3"/>
      <c r="O614" s="173"/>
      <c r="P614" s="174"/>
      <c r="Q614" s="174"/>
      <c r="R614" s="175"/>
      <c r="S614" s="3"/>
      <c r="T614" s="3"/>
      <c r="U614" s="3"/>
      <c r="V614" s="3"/>
    </row>
    <row r="615" spans="1:22" s="4" customFormat="1" ht="12.75" x14ac:dyDescent="0.2">
      <c r="A615" s="55"/>
      <c r="B615" s="10"/>
      <c r="C615" s="10" t="s">
        <v>65</v>
      </c>
      <c r="D615" s="10"/>
      <c r="E615" s="10" t="s">
        <v>62</v>
      </c>
      <c r="F615" s="180">
        <v>42</v>
      </c>
      <c r="G615" s="180"/>
      <c r="H615" s="279">
        <v>0</v>
      </c>
      <c r="I615" s="279"/>
      <c r="J615" s="3"/>
      <c r="K615" s="10"/>
      <c r="L615" s="10"/>
      <c r="M615" s="10"/>
      <c r="N615" s="3"/>
      <c r="O615" s="173"/>
      <c r="P615" s="174"/>
      <c r="Q615" s="174"/>
      <c r="R615" s="175"/>
      <c r="S615" s="3"/>
      <c r="T615" s="3"/>
      <c r="U615" s="3"/>
      <c r="V615" s="3"/>
    </row>
    <row r="616" spans="1:22" s="4" customFormat="1" ht="12.75" x14ac:dyDescent="0.2">
      <c r="A616" s="55"/>
      <c r="B616" s="10"/>
      <c r="C616" s="10" t="s">
        <v>65</v>
      </c>
      <c r="D616" s="10"/>
      <c r="E616" s="10" t="s">
        <v>64</v>
      </c>
      <c r="F616" s="180">
        <v>1</v>
      </c>
      <c r="G616" s="180"/>
      <c r="H616" s="279"/>
      <c r="I616" s="279"/>
      <c r="J616" s="3"/>
      <c r="K616" s="10"/>
      <c r="L616" s="10"/>
      <c r="M616" s="10"/>
      <c r="N616" s="3"/>
      <c r="O616" s="173"/>
      <c r="P616" s="174"/>
      <c r="Q616" s="174"/>
      <c r="R616" s="175"/>
      <c r="S616" s="3"/>
      <c r="T616" s="3"/>
      <c r="U616" s="3"/>
      <c r="V616" s="3"/>
    </row>
    <row r="617" spans="1:22" s="4" customFormat="1" ht="12.75" x14ac:dyDescent="0.2">
      <c r="A617" s="55"/>
      <c r="B617" s="10"/>
      <c r="C617" s="10" t="s">
        <v>66</v>
      </c>
      <c r="D617" s="10"/>
      <c r="E617" s="10" t="s">
        <v>67</v>
      </c>
      <c r="F617" s="180">
        <v>9</v>
      </c>
      <c r="G617" s="180"/>
      <c r="H617" s="279"/>
      <c r="I617" s="279"/>
      <c r="J617" s="3"/>
      <c r="K617" s="10"/>
      <c r="L617" s="10"/>
      <c r="M617" s="10"/>
      <c r="N617" s="3"/>
      <c r="O617" s="173"/>
      <c r="P617" s="174"/>
      <c r="Q617" s="174"/>
      <c r="R617" s="175"/>
      <c r="S617" s="3"/>
      <c r="T617" s="3"/>
      <c r="U617" s="3"/>
      <c r="V617" s="3"/>
    </row>
    <row r="618" spans="1:22" s="4" customFormat="1" ht="12.75" x14ac:dyDescent="0.2">
      <c r="A618" s="55"/>
      <c r="B618" s="10"/>
      <c r="C618" s="10" t="s">
        <v>70</v>
      </c>
      <c r="D618" s="10"/>
      <c r="E618" s="10" t="s">
        <v>71</v>
      </c>
      <c r="F618" s="180">
        <v>26</v>
      </c>
      <c r="G618" s="180"/>
      <c r="H618" s="279">
        <v>0</v>
      </c>
      <c r="I618" s="279"/>
      <c r="J618" s="3"/>
      <c r="K618" s="10"/>
      <c r="L618" s="10"/>
      <c r="M618" s="10"/>
      <c r="N618" s="3"/>
      <c r="O618" s="173"/>
      <c r="P618" s="174"/>
      <c r="Q618" s="174"/>
      <c r="R618" s="175"/>
      <c r="S618" s="3"/>
      <c r="T618" s="3"/>
      <c r="U618" s="3"/>
      <c r="V618" s="3"/>
    </row>
    <row r="619" spans="1:22" s="4" customFormat="1" ht="12.75" x14ac:dyDescent="0.2">
      <c r="A619" s="55"/>
      <c r="B619" s="10"/>
      <c r="C619" s="10" t="s">
        <v>77</v>
      </c>
      <c r="D619" s="10"/>
      <c r="E619" s="10" t="s">
        <v>78</v>
      </c>
      <c r="F619" s="180">
        <v>5</v>
      </c>
      <c r="G619" s="180"/>
      <c r="H619" s="279">
        <v>0</v>
      </c>
      <c r="I619" s="279"/>
      <c r="J619" s="3"/>
      <c r="K619" s="10"/>
      <c r="L619" s="10"/>
      <c r="M619" s="10"/>
      <c r="N619" s="3"/>
      <c r="O619" s="173"/>
      <c r="P619" s="174"/>
      <c r="Q619" s="174"/>
      <c r="R619" s="175"/>
      <c r="S619" s="3"/>
      <c r="T619" s="3"/>
      <c r="U619" s="3"/>
      <c r="V619" s="3"/>
    </row>
    <row r="620" spans="1:22" s="4" customFormat="1" ht="12.75" x14ac:dyDescent="0.2">
      <c r="A620" s="55"/>
      <c r="B620" s="10"/>
      <c r="C620" s="10" t="s">
        <v>79</v>
      </c>
      <c r="D620" s="10"/>
      <c r="E620" s="10" t="s">
        <v>80</v>
      </c>
      <c r="F620" s="180">
        <v>132</v>
      </c>
      <c r="G620" s="180">
        <v>1</v>
      </c>
      <c r="H620" s="279">
        <v>0</v>
      </c>
      <c r="I620" s="279"/>
      <c r="J620" s="3"/>
      <c r="K620" s="10"/>
      <c r="L620" s="10"/>
      <c r="M620" s="10"/>
      <c r="N620" s="3"/>
      <c r="O620" s="173"/>
      <c r="P620" s="174"/>
      <c r="Q620" s="174"/>
      <c r="R620" s="175"/>
      <c r="S620" s="3"/>
      <c r="T620" s="3"/>
      <c r="U620" s="3"/>
      <c r="V620" s="3"/>
    </row>
    <row r="621" spans="1:22" s="4" customFormat="1" ht="12.75" x14ac:dyDescent="0.2">
      <c r="A621" s="55"/>
      <c r="B621" s="10"/>
      <c r="C621" s="10" t="s">
        <v>81</v>
      </c>
      <c r="D621" s="10"/>
      <c r="E621" s="10" t="s">
        <v>82</v>
      </c>
      <c r="F621" s="180">
        <v>1283</v>
      </c>
      <c r="G621" s="180">
        <v>4</v>
      </c>
      <c r="H621" s="279">
        <v>3</v>
      </c>
      <c r="I621" s="279">
        <v>1</v>
      </c>
      <c r="J621" s="3"/>
      <c r="K621" s="10"/>
      <c r="L621" s="10"/>
      <c r="M621" s="10"/>
      <c r="N621" s="3"/>
      <c r="O621" s="173"/>
      <c r="P621" s="174"/>
      <c r="Q621" s="174"/>
      <c r="R621" s="175"/>
      <c r="S621" s="3"/>
      <c r="T621" s="3"/>
      <c r="U621" s="3"/>
      <c r="V621" s="3"/>
    </row>
    <row r="622" spans="1:22" s="4" customFormat="1" ht="12.75" x14ac:dyDescent="0.2">
      <c r="A622" s="55"/>
      <c r="B622" s="10"/>
      <c r="C622" s="10" t="s">
        <v>88</v>
      </c>
      <c r="D622" s="10"/>
      <c r="E622" s="10" t="s">
        <v>89</v>
      </c>
      <c r="F622" s="180">
        <v>1</v>
      </c>
      <c r="G622" s="180"/>
      <c r="H622" s="279"/>
      <c r="I622" s="279"/>
      <c r="J622" s="3"/>
      <c r="K622" s="10"/>
      <c r="L622" s="10"/>
      <c r="M622" s="10"/>
      <c r="N622" s="3"/>
      <c r="O622" s="173"/>
      <c r="P622" s="174"/>
      <c r="Q622" s="174"/>
      <c r="R622" s="175"/>
      <c r="S622" s="3"/>
      <c r="T622" s="3"/>
      <c r="U622" s="3"/>
      <c r="V622" s="3"/>
    </row>
    <row r="623" spans="1:22" s="4" customFormat="1" ht="12.75" x14ac:dyDescent="0.2">
      <c r="A623" s="55"/>
      <c r="B623" s="10"/>
      <c r="C623" s="10" t="s">
        <v>90</v>
      </c>
      <c r="D623" s="10"/>
      <c r="E623" s="10" t="s">
        <v>91</v>
      </c>
      <c r="F623" s="180">
        <v>5</v>
      </c>
      <c r="G623" s="180"/>
      <c r="H623" s="279"/>
      <c r="I623" s="279"/>
      <c r="J623" s="3"/>
      <c r="K623" s="10"/>
      <c r="L623" s="10"/>
      <c r="M623" s="10"/>
      <c r="N623" s="3"/>
      <c r="O623" s="173"/>
      <c r="P623" s="174"/>
      <c r="Q623" s="174"/>
      <c r="R623" s="175"/>
      <c r="S623" s="3"/>
      <c r="T623" s="3"/>
      <c r="U623" s="3"/>
      <c r="V623" s="3"/>
    </row>
    <row r="624" spans="1:22" s="4" customFormat="1" ht="12.75" x14ac:dyDescent="0.2">
      <c r="A624" s="55"/>
      <c r="B624" s="10"/>
      <c r="C624" s="10" t="s">
        <v>90</v>
      </c>
      <c r="D624" s="10"/>
      <c r="E624" s="10" t="s">
        <v>92</v>
      </c>
      <c r="F624" s="180">
        <v>1</v>
      </c>
      <c r="G624" s="180"/>
      <c r="H624" s="279"/>
      <c r="I624" s="279"/>
      <c r="J624" s="3"/>
      <c r="K624" s="10"/>
      <c r="L624" s="10"/>
      <c r="M624" s="10"/>
      <c r="N624" s="3"/>
      <c r="O624" s="173"/>
      <c r="P624" s="174"/>
      <c r="Q624" s="174"/>
      <c r="R624" s="175"/>
      <c r="S624" s="3"/>
      <c r="T624" s="3"/>
      <c r="U624" s="3"/>
      <c r="V624" s="3"/>
    </row>
    <row r="625" spans="1:22" s="4" customFormat="1" ht="12.75" x14ac:dyDescent="0.2">
      <c r="A625" s="55"/>
      <c r="B625" s="10"/>
      <c r="C625" s="10" t="s">
        <v>93</v>
      </c>
      <c r="D625" s="10"/>
      <c r="E625" s="10" t="s">
        <v>95</v>
      </c>
      <c r="F625" s="180">
        <v>15</v>
      </c>
      <c r="G625" s="180"/>
      <c r="H625" s="279">
        <v>0</v>
      </c>
      <c r="I625" s="279"/>
      <c r="J625" s="3"/>
      <c r="K625" s="10"/>
      <c r="L625" s="10"/>
      <c r="M625" s="10"/>
      <c r="N625" s="3"/>
      <c r="O625" s="173"/>
      <c r="P625" s="174"/>
      <c r="Q625" s="174"/>
      <c r="R625" s="175"/>
      <c r="S625" s="3"/>
      <c r="T625" s="3"/>
      <c r="U625" s="3"/>
      <c r="V625" s="3"/>
    </row>
    <row r="626" spans="1:22" s="4" customFormat="1" ht="12.75" x14ac:dyDescent="0.2">
      <c r="A626" s="55"/>
      <c r="B626" s="10"/>
      <c r="C626" s="10" t="s">
        <v>98</v>
      </c>
      <c r="D626" s="10"/>
      <c r="E626" s="10" t="s">
        <v>76</v>
      </c>
      <c r="F626" s="180">
        <v>94</v>
      </c>
      <c r="G626" s="180">
        <v>1</v>
      </c>
      <c r="H626" s="279">
        <v>0</v>
      </c>
      <c r="I626" s="279"/>
      <c r="J626" s="3"/>
      <c r="K626" s="10"/>
      <c r="L626" s="10"/>
      <c r="M626" s="10"/>
      <c r="N626" s="3"/>
      <c r="O626" s="173"/>
      <c r="P626" s="174"/>
      <c r="Q626" s="174"/>
      <c r="R626" s="175"/>
      <c r="S626" s="3"/>
      <c r="T626" s="3"/>
      <c r="U626" s="3"/>
      <c r="V626" s="3"/>
    </row>
    <row r="627" spans="1:22" s="4" customFormat="1" ht="12.75" x14ac:dyDescent="0.2">
      <c r="A627" s="55"/>
      <c r="B627" s="10"/>
      <c r="C627" s="10" t="s">
        <v>100</v>
      </c>
      <c r="D627" s="10"/>
      <c r="E627" s="10" t="s">
        <v>101</v>
      </c>
      <c r="F627" s="180">
        <v>26</v>
      </c>
      <c r="G627" s="180"/>
      <c r="H627" s="279">
        <v>0</v>
      </c>
      <c r="I627" s="279"/>
      <c r="J627" s="3"/>
      <c r="K627" s="10"/>
      <c r="L627" s="10"/>
      <c r="M627" s="10"/>
      <c r="N627" s="3"/>
      <c r="O627" s="173"/>
      <c r="P627" s="174"/>
      <c r="Q627" s="174"/>
      <c r="R627" s="175"/>
      <c r="S627" s="3"/>
      <c r="T627" s="3"/>
      <c r="U627" s="3"/>
      <c r="V627" s="3"/>
    </row>
    <row r="628" spans="1:22" s="4" customFormat="1" ht="12.75" x14ac:dyDescent="0.2">
      <c r="A628" s="55"/>
      <c r="B628" s="10"/>
      <c r="C628" s="10" t="s">
        <v>100</v>
      </c>
      <c r="D628" s="10"/>
      <c r="E628" s="10" t="s">
        <v>102</v>
      </c>
      <c r="F628" s="180">
        <v>8</v>
      </c>
      <c r="G628" s="180"/>
      <c r="H628" s="279">
        <v>0</v>
      </c>
      <c r="I628" s="279"/>
      <c r="J628" s="3"/>
      <c r="K628" s="10"/>
      <c r="L628" s="10"/>
      <c r="M628" s="10"/>
      <c r="N628" s="3"/>
      <c r="O628" s="173"/>
      <c r="P628" s="174"/>
      <c r="Q628" s="174"/>
      <c r="R628" s="175"/>
      <c r="S628" s="3"/>
      <c r="T628" s="3"/>
      <c r="U628" s="3"/>
      <c r="V628" s="3"/>
    </row>
    <row r="629" spans="1:22" s="4" customFormat="1" ht="12.75" x14ac:dyDescent="0.2">
      <c r="A629" s="55"/>
      <c r="B629" s="10"/>
      <c r="C629" s="10" t="s">
        <v>105</v>
      </c>
      <c r="D629" s="10"/>
      <c r="E629" s="10" t="s">
        <v>106</v>
      </c>
      <c r="F629" s="180">
        <v>12</v>
      </c>
      <c r="G629" s="180"/>
      <c r="H629" s="279"/>
      <c r="I629" s="279"/>
      <c r="J629" s="3"/>
      <c r="K629" s="10"/>
      <c r="L629" s="10"/>
      <c r="M629" s="10"/>
      <c r="N629" s="3"/>
      <c r="O629" s="173"/>
      <c r="P629" s="174"/>
      <c r="Q629" s="174"/>
      <c r="R629" s="175"/>
      <c r="S629" s="3"/>
      <c r="T629" s="3"/>
      <c r="U629" s="3"/>
      <c r="V629" s="3"/>
    </row>
    <row r="630" spans="1:22" s="4" customFormat="1" ht="12.75" x14ac:dyDescent="0.2">
      <c r="A630" s="55"/>
      <c r="B630" s="10"/>
      <c r="C630" s="10" t="s">
        <v>112</v>
      </c>
      <c r="D630" s="10"/>
      <c r="E630" s="10" t="s">
        <v>103</v>
      </c>
      <c r="F630" s="180">
        <v>18</v>
      </c>
      <c r="G630" s="180">
        <v>1</v>
      </c>
      <c r="H630" s="279">
        <v>1</v>
      </c>
      <c r="I630" s="279">
        <v>0</v>
      </c>
      <c r="J630" s="3"/>
      <c r="K630" s="10"/>
      <c r="L630" s="10"/>
      <c r="M630" s="10"/>
      <c r="N630" s="3"/>
      <c r="O630" s="173"/>
      <c r="P630" s="174"/>
      <c r="Q630" s="174"/>
      <c r="R630" s="175"/>
      <c r="S630" s="3"/>
      <c r="T630" s="3"/>
      <c r="U630" s="3"/>
      <c r="V630" s="3"/>
    </row>
    <row r="631" spans="1:22" s="4" customFormat="1" ht="12.75" x14ac:dyDescent="0.2">
      <c r="A631" s="55"/>
      <c r="B631" s="10"/>
      <c r="C631" s="10" t="s">
        <v>117</v>
      </c>
      <c r="D631" s="10"/>
      <c r="E631" s="10" t="s">
        <v>104</v>
      </c>
      <c r="F631" s="180">
        <v>19</v>
      </c>
      <c r="G631" s="180"/>
      <c r="H631" s="279">
        <v>0</v>
      </c>
      <c r="I631" s="279"/>
      <c r="J631" s="3"/>
      <c r="K631" s="10"/>
      <c r="L631" s="10"/>
      <c r="M631" s="10"/>
      <c r="N631" s="3"/>
      <c r="O631" s="173"/>
      <c r="P631" s="174"/>
      <c r="Q631" s="174"/>
      <c r="R631" s="175"/>
      <c r="S631" s="3"/>
      <c r="T631" s="3"/>
      <c r="U631" s="3"/>
      <c r="V631" s="3"/>
    </row>
    <row r="632" spans="1:22" s="4" customFormat="1" ht="12.75" x14ac:dyDescent="0.2">
      <c r="A632" s="55"/>
      <c r="B632" s="10"/>
      <c r="C632" s="10" t="s">
        <v>124</v>
      </c>
      <c r="D632" s="10"/>
      <c r="E632" s="10" t="s">
        <v>119</v>
      </c>
      <c r="F632" s="180">
        <v>8</v>
      </c>
      <c r="G632" s="180"/>
      <c r="H632" s="279">
        <v>0</v>
      </c>
      <c r="I632" s="279"/>
      <c r="J632" s="3"/>
      <c r="K632" s="10"/>
      <c r="L632" s="10"/>
      <c r="M632" s="10"/>
      <c r="N632" s="3"/>
      <c r="O632" s="173"/>
      <c r="P632" s="174"/>
      <c r="Q632" s="174"/>
      <c r="R632" s="175"/>
      <c r="S632" s="3"/>
      <c r="T632" s="3"/>
      <c r="U632" s="3"/>
      <c r="V632" s="3"/>
    </row>
    <row r="633" spans="1:22" s="4" customFormat="1" ht="12.75" x14ac:dyDescent="0.2">
      <c r="A633" s="55"/>
      <c r="B633" s="10"/>
      <c r="C633" s="10" t="s">
        <v>125</v>
      </c>
      <c r="D633" s="10"/>
      <c r="E633" s="10" t="s">
        <v>126</v>
      </c>
      <c r="F633" s="180">
        <v>5</v>
      </c>
      <c r="G633" s="180"/>
      <c r="H633" s="279"/>
      <c r="I633" s="279"/>
      <c r="J633" s="3"/>
      <c r="K633" s="10"/>
      <c r="L633" s="10"/>
      <c r="M633" s="10"/>
      <c r="N633" s="3"/>
      <c r="O633" s="173"/>
      <c r="P633" s="174"/>
      <c r="Q633" s="174"/>
      <c r="R633" s="175"/>
      <c r="S633" s="3"/>
      <c r="T633" s="3"/>
      <c r="U633" s="3"/>
      <c r="V633" s="3"/>
    </row>
    <row r="634" spans="1:22" s="4" customFormat="1" ht="12.75" x14ac:dyDescent="0.2">
      <c r="A634" s="55"/>
      <c r="B634" s="10"/>
      <c r="C634" s="10" t="s">
        <v>127</v>
      </c>
      <c r="D634" s="10"/>
      <c r="E634" s="10" t="s">
        <v>67</v>
      </c>
      <c r="F634" s="180">
        <v>126</v>
      </c>
      <c r="G634" s="180"/>
      <c r="H634" s="279">
        <v>0</v>
      </c>
      <c r="I634" s="279"/>
      <c r="J634" s="3"/>
      <c r="K634" s="10"/>
      <c r="L634" s="10"/>
      <c r="M634" s="10"/>
      <c r="N634" s="3"/>
      <c r="O634" s="173"/>
      <c r="P634" s="174"/>
      <c r="Q634" s="174"/>
      <c r="R634" s="175"/>
      <c r="S634" s="3"/>
      <c r="T634" s="3"/>
      <c r="U634" s="3"/>
      <c r="V634" s="3"/>
    </row>
    <row r="635" spans="1:22" s="4" customFormat="1" ht="12.75" x14ac:dyDescent="0.2">
      <c r="A635" s="55"/>
      <c r="B635" s="10"/>
      <c r="C635" s="10" t="s">
        <v>134</v>
      </c>
      <c r="D635" s="10"/>
      <c r="E635" s="10" t="s">
        <v>130</v>
      </c>
      <c r="F635" s="180">
        <v>112</v>
      </c>
      <c r="G635" s="180">
        <v>1</v>
      </c>
      <c r="H635" s="279">
        <v>1</v>
      </c>
      <c r="I635" s="279">
        <v>1</v>
      </c>
      <c r="J635" s="3"/>
      <c r="K635" s="10"/>
      <c r="L635" s="10"/>
      <c r="M635" s="10"/>
      <c r="N635" s="3"/>
      <c r="O635" s="173"/>
      <c r="P635" s="174"/>
      <c r="Q635" s="174"/>
      <c r="R635" s="175"/>
      <c r="S635" s="3"/>
      <c r="T635" s="3"/>
      <c r="U635" s="3"/>
      <c r="V635" s="3"/>
    </row>
    <row r="636" spans="1:22" s="4" customFormat="1" ht="12.75" x14ac:dyDescent="0.2">
      <c r="A636" s="55"/>
      <c r="B636" s="10"/>
      <c r="C636" s="10" t="s">
        <v>135</v>
      </c>
      <c r="D636" s="10"/>
      <c r="E636" s="10" t="s">
        <v>78</v>
      </c>
      <c r="F636" s="180">
        <v>13</v>
      </c>
      <c r="G636" s="180"/>
      <c r="H636" s="279"/>
      <c r="I636" s="279"/>
      <c r="J636" s="3"/>
      <c r="K636" s="10"/>
      <c r="L636" s="10"/>
      <c r="M636" s="10"/>
      <c r="N636" s="3"/>
      <c r="O636" s="173"/>
      <c r="P636" s="174"/>
      <c r="Q636" s="174"/>
      <c r="R636" s="175"/>
      <c r="S636" s="3"/>
      <c r="T636" s="3"/>
      <c r="U636" s="3"/>
      <c r="V636" s="3"/>
    </row>
    <row r="637" spans="1:22" s="4" customFormat="1" ht="12.75" x14ac:dyDescent="0.2">
      <c r="A637" s="55"/>
      <c r="B637" s="10"/>
      <c r="C637" s="10" t="s">
        <v>137</v>
      </c>
      <c r="D637" s="10"/>
      <c r="E637" s="10" t="s">
        <v>78</v>
      </c>
      <c r="F637" s="180">
        <v>7</v>
      </c>
      <c r="G637" s="180"/>
      <c r="H637" s="279"/>
      <c r="I637" s="279"/>
      <c r="J637" s="3"/>
      <c r="K637" s="10"/>
      <c r="L637" s="10"/>
      <c r="M637" s="10"/>
      <c r="N637" s="3"/>
      <c r="O637" s="173"/>
      <c r="P637" s="174"/>
      <c r="Q637" s="174"/>
      <c r="R637" s="175"/>
      <c r="S637" s="3"/>
      <c r="T637" s="3"/>
      <c r="U637" s="3"/>
      <c r="V637" s="3"/>
    </row>
    <row r="638" spans="1:22" s="4" customFormat="1" ht="12.75" x14ac:dyDescent="0.2">
      <c r="A638" s="55"/>
      <c r="B638" s="10"/>
      <c r="C638" s="10" t="s">
        <v>140</v>
      </c>
      <c r="D638" s="10"/>
      <c r="E638" s="10" t="s">
        <v>103</v>
      </c>
      <c r="F638" s="180">
        <v>2</v>
      </c>
      <c r="G638" s="180"/>
      <c r="H638" s="279"/>
      <c r="I638" s="279"/>
      <c r="J638" s="3"/>
      <c r="K638" s="10"/>
      <c r="L638" s="10"/>
      <c r="M638" s="10"/>
      <c r="N638" s="3"/>
      <c r="O638" s="173"/>
      <c r="P638" s="174"/>
      <c r="Q638" s="174"/>
      <c r="R638" s="175"/>
      <c r="S638" s="3"/>
      <c r="T638" s="3"/>
      <c r="U638" s="3"/>
      <c r="V638" s="3"/>
    </row>
    <row r="639" spans="1:22" s="4" customFormat="1" ht="12.75" x14ac:dyDescent="0.2">
      <c r="A639" s="55"/>
      <c r="B639" s="10"/>
      <c r="C639" s="10" t="s">
        <v>141</v>
      </c>
      <c r="D639" s="10"/>
      <c r="E639" s="10" t="s">
        <v>142</v>
      </c>
      <c r="F639" s="180">
        <v>9</v>
      </c>
      <c r="G639" s="180">
        <v>1</v>
      </c>
      <c r="H639" s="279">
        <v>0</v>
      </c>
      <c r="I639" s="279"/>
      <c r="J639" s="3"/>
      <c r="K639" s="10"/>
      <c r="L639" s="10"/>
      <c r="M639" s="10"/>
      <c r="N639" s="3"/>
      <c r="O639" s="173"/>
      <c r="P639" s="174"/>
      <c r="Q639" s="174"/>
      <c r="R639" s="175"/>
      <c r="S639" s="3"/>
      <c r="T639" s="3"/>
      <c r="U639" s="3"/>
      <c r="V639" s="3"/>
    </row>
    <row r="640" spans="1:22" s="4" customFormat="1" ht="12.75" x14ac:dyDescent="0.2">
      <c r="A640" s="55"/>
      <c r="B640" s="10"/>
      <c r="C640" s="10" t="s">
        <v>143</v>
      </c>
      <c r="D640" s="10"/>
      <c r="E640" s="10" t="s">
        <v>144</v>
      </c>
      <c r="F640" s="180">
        <v>794</v>
      </c>
      <c r="G640" s="180">
        <v>7</v>
      </c>
      <c r="H640" s="279">
        <v>5</v>
      </c>
      <c r="I640" s="279">
        <v>1.2</v>
      </c>
      <c r="J640" s="3"/>
      <c r="K640" s="10"/>
      <c r="L640" s="10"/>
      <c r="M640" s="10"/>
      <c r="N640" s="3"/>
      <c r="O640" s="173"/>
      <c r="P640" s="174"/>
      <c r="Q640" s="174"/>
      <c r="R640" s="175"/>
      <c r="S640" s="3"/>
      <c r="T640" s="3"/>
      <c r="U640" s="3"/>
      <c r="V640" s="3"/>
    </row>
    <row r="641" spans="1:22" s="4" customFormat="1" ht="12.75" x14ac:dyDescent="0.2">
      <c r="A641" s="55"/>
      <c r="B641" s="10"/>
      <c r="C641" s="10" t="s">
        <v>145</v>
      </c>
      <c r="D641" s="10"/>
      <c r="E641" s="10" t="s">
        <v>147</v>
      </c>
      <c r="F641" s="180">
        <v>83</v>
      </c>
      <c r="G641" s="180"/>
      <c r="H641" s="279">
        <v>0</v>
      </c>
      <c r="I641" s="279"/>
      <c r="J641" s="3"/>
      <c r="K641" s="10"/>
      <c r="L641" s="10"/>
      <c r="M641" s="10"/>
      <c r="N641" s="3"/>
      <c r="O641" s="173"/>
      <c r="P641" s="174"/>
      <c r="Q641" s="174"/>
      <c r="R641" s="175"/>
      <c r="S641" s="3"/>
      <c r="T641" s="3"/>
      <c r="U641" s="3"/>
      <c r="V641" s="3"/>
    </row>
    <row r="642" spans="1:22" s="4" customFormat="1" ht="12.75" x14ac:dyDescent="0.2">
      <c r="A642" s="55"/>
      <c r="B642" s="10"/>
      <c r="C642" s="10" t="s">
        <v>150</v>
      </c>
      <c r="D642" s="10"/>
      <c r="E642" s="10" t="s">
        <v>144</v>
      </c>
      <c r="F642" s="180">
        <v>1</v>
      </c>
      <c r="G642" s="180"/>
      <c r="H642" s="279"/>
      <c r="I642" s="279"/>
      <c r="J642" s="3"/>
      <c r="K642" s="10"/>
      <c r="L642" s="10"/>
      <c r="M642" s="10"/>
      <c r="N642" s="3"/>
      <c r="O642" s="173"/>
      <c r="P642" s="174"/>
      <c r="Q642" s="174"/>
      <c r="R642" s="175"/>
      <c r="S642" s="3"/>
      <c r="T642" s="3"/>
      <c r="U642" s="3"/>
      <c r="V642" s="3"/>
    </row>
    <row r="643" spans="1:22" s="4" customFormat="1" ht="12.75" x14ac:dyDescent="0.2">
      <c r="A643" s="55"/>
      <c r="B643" s="10"/>
      <c r="C643" s="10" t="s">
        <v>151</v>
      </c>
      <c r="D643" s="10"/>
      <c r="E643" s="10" t="s">
        <v>152</v>
      </c>
      <c r="F643" s="180">
        <v>41</v>
      </c>
      <c r="G643" s="180"/>
      <c r="H643" s="279">
        <v>0</v>
      </c>
      <c r="I643" s="279"/>
      <c r="J643" s="3"/>
      <c r="K643" s="10"/>
      <c r="L643" s="10"/>
      <c r="M643" s="10"/>
      <c r="N643" s="3"/>
      <c r="O643" s="173"/>
      <c r="P643" s="174"/>
      <c r="Q643" s="174"/>
      <c r="R643" s="175"/>
      <c r="S643" s="3"/>
      <c r="T643" s="3"/>
      <c r="U643" s="3"/>
      <c r="V643" s="3"/>
    </row>
    <row r="644" spans="1:22" s="4" customFormat="1" ht="12.75" x14ac:dyDescent="0.2">
      <c r="A644" s="55"/>
      <c r="B644" s="10"/>
      <c r="C644" s="10" t="s">
        <v>151</v>
      </c>
      <c r="D644" s="10"/>
      <c r="E644" s="10" t="s">
        <v>153</v>
      </c>
      <c r="F644" s="180">
        <v>1</v>
      </c>
      <c r="G644" s="180"/>
      <c r="H644" s="279"/>
      <c r="I644" s="279"/>
      <c r="J644" s="3"/>
      <c r="K644" s="10"/>
      <c r="L644" s="10"/>
      <c r="M644" s="10"/>
      <c r="N644" s="3"/>
      <c r="O644" s="173"/>
      <c r="P644" s="174"/>
      <c r="Q644" s="174"/>
      <c r="R644" s="175"/>
      <c r="S644" s="3"/>
      <c r="T644" s="3"/>
      <c r="U644" s="3"/>
      <c r="V644" s="3"/>
    </row>
    <row r="645" spans="1:22" s="4" customFormat="1" ht="12.75" x14ac:dyDescent="0.2">
      <c r="A645" s="55"/>
      <c r="B645" s="10"/>
      <c r="C645" s="10" t="s">
        <v>157</v>
      </c>
      <c r="D645" s="10"/>
      <c r="E645" s="10" t="s">
        <v>152</v>
      </c>
      <c r="F645" s="180">
        <v>4</v>
      </c>
      <c r="G645" s="180"/>
      <c r="H645" s="279">
        <v>0</v>
      </c>
      <c r="I645" s="279"/>
      <c r="J645" s="3"/>
      <c r="K645" s="10"/>
      <c r="L645" s="10"/>
      <c r="M645" s="10"/>
      <c r="N645" s="3"/>
      <c r="O645" s="173"/>
      <c r="P645" s="174"/>
      <c r="Q645" s="174"/>
      <c r="R645" s="175"/>
      <c r="S645" s="3"/>
      <c r="T645" s="3"/>
      <c r="U645" s="3"/>
      <c r="V645" s="3"/>
    </row>
    <row r="646" spans="1:22" s="4" customFormat="1" ht="12.75" x14ac:dyDescent="0.2">
      <c r="A646" s="55"/>
      <c r="B646" s="10"/>
      <c r="C646" s="10" t="s">
        <v>159</v>
      </c>
      <c r="D646" s="10"/>
      <c r="E646" s="10" t="s">
        <v>96</v>
      </c>
      <c r="F646" s="180">
        <v>18</v>
      </c>
      <c r="G646" s="180"/>
      <c r="H646" s="279">
        <v>0</v>
      </c>
      <c r="I646" s="279"/>
      <c r="J646" s="3"/>
      <c r="K646" s="10"/>
      <c r="L646" s="10"/>
      <c r="M646" s="10"/>
      <c r="N646" s="3"/>
      <c r="O646" s="173"/>
      <c r="P646" s="174"/>
      <c r="Q646" s="174"/>
      <c r="R646" s="175"/>
      <c r="S646" s="3"/>
      <c r="T646" s="3"/>
      <c r="U646" s="3"/>
      <c r="V646" s="3"/>
    </row>
    <row r="647" spans="1:22" s="4" customFormat="1" ht="12.75" x14ac:dyDescent="0.2">
      <c r="A647" s="55"/>
      <c r="B647" s="10"/>
      <c r="C647" s="10" t="s">
        <v>160</v>
      </c>
      <c r="D647" s="10"/>
      <c r="E647" s="10" t="s">
        <v>161</v>
      </c>
      <c r="F647" s="180">
        <v>1</v>
      </c>
      <c r="G647" s="180"/>
      <c r="H647" s="279">
        <v>0</v>
      </c>
      <c r="I647" s="279"/>
      <c r="J647" s="3"/>
      <c r="K647" s="10"/>
      <c r="L647" s="10"/>
      <c r="M647" s="10"/>
      <c r="N647" s="3"/>
      <c r="O647" s="173"/>
      <c r="P647" s="174"/>
      <c r="Q647" s="174"/>
      <c r="R647" s="175"/>
      <c r="S647" s="3"/>
      <c r="T647" s="3"/>
      <c r="U647" s="3"/>
      <c r="V647" s="3"/>
    </row>
    <row r="648" spans="1:22" s="4" customFormat="1" ht="12.75" x14ac:dyDescent="0.2">
      <c r="A648" s="55"/>
      <c r="B648" s="10"/>
      <c r="C648" s="10" t="s">
        <v>164</v>
      </c>
      <c r="D648" s="10"/>
      <c r="E648" s="10" t="s">
        <v>63</v>
      </c>
      <c r="F648" s="180">
        <v>40</v>
      </c>
      <c r="G648" s="180">
        <v>1</v>
      </c>
      <c r="H648" s="279">
        <v>0</v>
      </c>
      <c r="I648" s="279"/>
      <c r="J648" s="3"/>
      <c r="K648" s="10"/>
      <c r="L648" s="10"/>
      <c r="M648" s="10"/>
      <c r="N648" s="3"/>
      <c r="O648" s="173"/>
      <c r="P648" s="174"/>
      <c r="Q648" s="174"/>
      <c r="R648" s="175"/>
      <c r="S648" s="3"/>
      <c r="T648" s="3"/>
      <c r="U648" s="3"/>
      <c r="V648" s="3"/>
    </row>
    <row r="649" spans="1:22" s="4" customFormat="1" ht="12.75" x14ac:dyDescent="0.2">
      <c r="A649" s="55"/>
      <c r="B649" s="10"/>
      <c r="C649" s="10" t="s">
        <v>170</v>
      </c>
      <c r="D649" s="10"/>
      <c r="E649" s="10" t="s">
        <v>96</v>
      </c>
      <c r="F649" s="180">
        <v>80</v>
      </c>
      <c r="G649" s="180">
        <v>8</v>
      </c>
      <c r="H649" s="279">
        <v>7</v>
      </c>
      <c r="I649" s="279">
        <v>0.14285714285714299</v>
      </c>
      <c r="J649" s="3"/>
      <c r="K649" s="10"/>
      <c r="L649" s="10"/>
      <c r="M649" s="10"/>
      <c r="N649" s="3"/>
      <c r="O649" s="173"/>
      <c r="P649" s="174"/>
      <c r="Q649" s="174"/>
      <c r="R649" s="175"/>
      <c r="S649" s="3"/>
      <c r="T649" s="3"/>
      <c r="U649" s="3"/>
      <c r="V649" s="3"/>
    </row>
    <row r="650" spans="1:22" s="4" customFormat="1" ht="12.75" x14ac:dyDescent="0.2">
      <c r="A650" s="55"/>
      <c r="B650" s="10"/>
      <c r="C650" s="10" t="s">
        <v>171</v>
      </c>
      <c r="D650" s="10"/>
      <c r="E650" s="10" t="s">
        <v>165</v>
      </c>
      <c r="F650" s="180">
        <v>1</v>
      </c>
      <c r="G650" s="180"/>
      <c r="H650" s="279"/>
      <c r="I650" s="279"/>
      <c r="J650" s="3"/>
      <c r="K650" s="10"/>
      <c r="L650" s="10"/>
      <c r="M650" s="10"/>
      <c r="N650" s="3"/>
      <c r="O650" s="173"/>
      <c r="P650" s="174"/>
      <c r="Q650" s="174"/>
      <c r="R650" s="175"/>
      <c r="S650" s="3"/>
      <c r="T650" s="3"/>
      <c r="U650" s="3"/>
      <c r="V650" s="3"/>
    </row>
    <row r="651" spans="1:22" s="4" customFormat="1" ht="12.75" x14ac:dyDescent="0.2">
      <c r="A651" s="55"/>
      <c r="B651" s="10"/>
      <c r="C651" s="10" t="s">
        <v>172</v>
      </c>
      <c r="D651" s="10"/>
      <c r="E651" s="10" t="s">
        <v>99</v>
      </c>
      <c r="F651" s="180">
        <v>8</v>
      </c>
      <c r="G651" s="180"/>
      <c r="H651" s="279"/>
      <c r="I651" s="279"/>
      <c r="J651" s="3"/>
      <c r="K651" s="10"/>
      <c r="L651" s="10"/>
      <c r="M651" s="10"/>
      <c r="N651" s="3"/>
      <c r="O651" s="173"/>
      <c r="P651" s="174"/>
      <c r="Q651" s="174"/>
      <c r="R651" s="175"/>
      <c r="S651" s="3"/>
      <c r="T651" s="3"/>
      <c r="U651" s="3"/>
      <c r="V651" s="3"/>
    </row>
    <row r="652" spans="1:22" s="4" customFormat="1" ht="12.75" x14ac:dyDescent="0.2">
      <c r="A652" s="55"/>
      <c r="B652" s="10"/>
      <c r="C652" s="10" t="s">
        <v>172</v>
      </c>
      <c r="D652" s="10"/>
      <c r="E652" s="10" t="s">
        <v>76</v>
      </c>
      <c r="F652" s="180">
        <v>12</v>
      </c>
      <c r="G652" s="180"/>
      <c r="H652" s="279"/>
      <c r="I652" s="279"/>
      <c r="J652" s="3"/>
      <c r="K652" s="10"/>
      <c r="L652" s="10"/>
      <c r="M652" s="10"/>
      <c r="N652" s="3"/>
      <c r="O652" s="173"/>
      <c r="P652" s="174"/>
      <c r="Q652" s="174"/>
      <c r="R652" s="175"/>
      <c r="S652" s="3"/>
      <c r="T652" s="3"/>
      <c r="U652" s="3"/>
      <c r="V652" s="3"/>
    </row>
    <row r="653" spans="1:22" s="4" customFormat="1" ht="12.75" x14ac:dyDescent="0.2">
      <c r="A653" s="55"/>
      <c r="B653" s="10"/>
      <c r="C653" s="10" t="s">
        <v>173</v>
      </c>
      <c r="D653" s="10"/>
      <c r="E653" s="10" t="s">
        <v>174</v>
      </c>
      <c r="F653" s="180">
        <v>5</v>
      </c>
      <c r="G653" s="180"/>
      <c r="H653" s="279"/>
      <c r="I653" s="279"/>
      <c r="J653" s="3"/>
      <c r="K653" s="10"/>
      <c r="L653" s="10"/>
      <c r="M653" s="10"/>
      <c r="N653" s="3"/>
      <c r="O653" s="173"/>
      <c r="P653" s="174"/>
      <c r="Q653" s="174"/>
      <c r="R653" s="175"/>
      <c r="S653" s="3"/>
      <c r="T653" s="3"/>
      <c r="U653" s="3"/>
      <c r="V653" s="3"/>
    </row>
    <row r="654" spans="1:22" s="4" customFormat="1" ht="12.75" x14ac:dyDescent="0.2">
      <c r="A654" s="55"/>
      <c r="B654" s="10"/>
      <c r="C654" s="10" t="s">
        <v>175</v>
      </c>
      <c r="D654" s="10"/>
      <c r="E654" s="10" t="s">
        <v>176</v>
      </c>
      <c r="F654" s="180">
        <v>129</v>
      </c>
      <c r="G654" s="180">
        <v>3</v>
      </c>
      <c r="H654" s="279">
        <v>1</v>
      </c>
      <c r="I654" s="279">
        <v>0</v>
      </c>
      <c r="J654" s="3"/>
      <c r="K654" s="10"/>
      <c r="L654" s="10"/>
      <c r="M654" s="10"/>
      <c r="N654" s="3"/>
      <c r="O654" s="173"/>
      <c r="P654" s="174"/>
      <c r="Q654" s="174"/>
      <c r="R654" s="175"/>
      <c r="S654" s="3"/>
      <c r="T654" s="3"/>
      <c r="U654" s="3"/>
      <c r="V654" s="3"/>
    </row>
    <row r="655" spans="1:22" s="4" customFormat="1" ht="12.75" x14ac:dyDescent="0.2">
      <c r="A655" s="55"/>
      <c r="B655" s="10"/>
      <c r="C655" s="10" t="s">
        <v>177</v>
      </c>
      <c r="D655" s="10"/>
      <c r="E655" s="10" t="s">
        <v>178</v>
      </c>
      <c r="F655" s="180">
        <v>23</v>
      </c>
      <c r="G655" s="180"/>
      <c r="H655" s="279">
        <v>0</v>
      </c>
      <c r="I655" s="279"/>
      <c r="J655" s="3"/>
      <c r="K655" s="10"/>
      <c r="L655" s="10"/>
      <c r="M655" s="10"/>
      <c r="N655" s="3"/>
      <c r="O655" s="173"/>
      <c r="P655" s="174"/>
      <c r="Q655" s="174"/>
      <c r="R655" s="175"/>
      <c r="S655" s="3"/>
      <c r="T655" s="3"/>
      <c r="U655" s="3"/>
      <c r="V655" s="3"/>
    </row>
    <row r="656" spans="1:22" s="4" customFormat="1" ht="12.75" x14ac:dyDescent="0.2">
      <c r="A656" s="55"/>
      <c r="B656" s="10"/>
      <c r="C656" s="10" t="s">
        <v>180</v>
      </c>
      <c r="D656" s="10"/>
      <c r="E656" s="10" t="s">
        <v>181</v>
      </c>
      <c r="F656" s="180">
        <v>52</v>
      </c>
      <c r="G656" s="180"/>
      <c r="H656" s="279">
        <v>0</v>
      </c>
      <c r="I656" s="279"/>
      <c r="J656" s="3"/>
      <c r="K656" s="10"/>
      <c r="L656" s="10"/>
      <c r="M656" s="10"/>
      <c r="N656" s="3"/>
      <c r="O656" s="173"/>
      <c r="P656" s="174"/>
      <c r="Q656" s="174"/>
      <c r="R656" s="175"/>
      <c r="S656" s="3"/>
      <c r="T656" s="3"/>
      <c r="U656" s="3"/>
      <c r="V656" s="3"/>
    </row>
    <row r="657" spans="1:22" s="4" customFormat="1" ht="12.75" x14ac:dyDescent="0.2">
      <c r="A657" s="55"/>
      <c r="B657" s="10"/>
      <c r="C657" s="10" t="s">
        <v>182</v>
      </c>
      <c r="D657" s="10"/>
      <c r="E657" s="10" t="s">
        <v>85</v>
      </c>
      <c r="F657" s="180">
        <v>11</v>
      </c>
      <c r="G657" s="180"/>
      <c r="H657" s="279">
        <v>0</v>
      </c>
      <c r="I657" s="279"/>
      <c r="J657" s="3"/>
      <c r="K657" s="10"/>
      <c r="L657" s="10"/>
      <c r="M657" s="10"/>
      <c r="N657" s="3"/>
      <c r="O657" s="173"/>
      <c r="P657" s="174"/>
      <c r="Q657" s="174"/>
      <c r="R657" s="175"/>
      <c r="S657" s="3"/>
      <c r="T657" s="3"/>
      <c r="U657" s="3"/>
      <c r="V657" s="3"/>
    </row>
    <row r="658" spans="1:22" s="4" customFormat="1" ht="12.75" x14ac:dyDescent="0.2">
      <c r="A658" s="55"/>
      <c r="B658" s="10"/>
      <c r="C658" s="10" t="s">
        <v>183</v>
      </c>
      <c r="D658" s="10"/>
      <c r="E658" s="10" t="s">
        <v>184</v>
      </c>
      <c r="F658" s="180">
        <v>29</v>
      </c>
      <c r="G658" s="180">
        <v>2</v>
      </c>
      <c r="H658" s="279">
        <v>1</v>
      </c>
      <c r="I658" s="279">
        <v>1</v>
      </c>
      <c r="J658" s="3"/>
      <c r="K658" s="10"/>
      <c r="L658" s="10"/>
      <c r="M658" s="10"/>
      <c r="N658" s="3"/>
      <c r="O658" s="173"/>
      <c r="P658" s="174"/>
      <c r="Q658" s="174"/>
      <c r="R658" s="175"/>
      <c r="S658" s="3"/>
      <c r="T658" s="3"/>
      <c r="U658" s="3"/>
      <c r="V658" s="3"/>
    </row>
    <row r="659" spans="1:22" s="4" customFormat="1" ht="12.75" x14ac:dyDescent="0.2">
      <c r="A659" s="55"/>
      <c r="B659" s="10"/>
      <c r="C659" s="10" t="s">
        <v>188</v>
      </c>
      <c r="D659" s="10"/>
      <c r="E659" s="10" t="s">
        <v>69</v>
      </c>
      <c r="F659" s="180">
        <v>4</v>
      </c>
      <c r="G659" s="180"/>
      <c r="H659" s="279"/>
      <c r="I659" s="279"/>
      <c r="J659" s="3"/>
      <c r="K659" s="10"/>
      <c r="L659" s="10"/>
      <c r="M659" s="10"/>
      <c r="N659" s="3"/>
      <c r="O659" s="173"/>
      <c r="P659" s="174"/>
      <c r="Q659" s="174"/>
      <c r="R659" s="175"/>
      <c r="S659" s="3"/>
      <c r="T659" s="3"/>
      <c r="U659" s="3"/>
      <c r="V659" s="3"/>
    </row>
    <row r="660" spans="1:22" s="4" customFormat="1" ht="12.75" x14ac:dyDescent="0.2">
      <c r="A660" s="55"/>
      <c r="B660" s="10"/>
      <c r="C660" s="10" t="s">
        <v>190</v>
      </c>
      <c r="D660" s="10"/>
      <c r="E660" s="10" t="s">
        <v>191</v>
      </c>
      <c r="F660" s="180">
        <v>11</v>
      </c>
      <c r="G660" s="180"/>
      <c r="H660" s="279"/>
      <c r="I660" s="279"/>
      <c r="J660" s="3"/>
      <c r="K660" s="10"/>
      <c r="L660" s="10"/>
      <c r="M660" s="10"/>
      <c r="N660" s="3"/>
      <c r="O660" s="173"/>
      <c r="P660" s="174"/>
      <c r="Q660" s="174"/>
      <c r="R660" s="175"/>
      <c r="S660" s="3"/>
      <c r="T660" s="3"/>
      <c r="U660" s="3"/>
      <c r="V660" s="3"/>
    </row>
    <row r="661" spans="1:22" s="4" customFormat="1" ht="12.75" x14ac:dyDescent="0.2">
      <c r="A661" s="55"/>
      <c r="B661" s="10"/>
      <c r="C661" s="10" t="s">
        <v>192</v>
      </c>
      <c r="D661" s="10"/>
      <c r="E661" s="10" t="s">
        <v>193</v>
      </c>
      <c r="F661" s="180">
        <v>27</v>
      </c>
      <c r="G661" s="180">
        <v>1</v>
      </c>
      <c r="H661" s="279">
        <v>1</v>
      </c>
      <c r="I661" s="279">
        <v>4</v>
      </c>
      <c r="J661" s="3"/>
      <c r="K661" s="10"/>
      <c r="L661" s="10"/>
      <c r="M661" s="10"/>
      <c r="N661" s="3"/>
      <c r="O661" s="173"/>
      <c r="P661" s="174"/>
      <c r="Q661" s="174"/>
      <c r="R661" s="175"/>
      <c r="S661" s="3"/>
      <c r="T661" s="3"/>
      <c r="U661" s="3"/>
      <c r="V661" s="3"/>
    </row>
    <row r="662" spans="1:22" s="4" customFormat="1" ht="12.75" x14ac:dyDescent="0.2">
      <c r="A662" s="55"/>
      <c r="B662" s="10"/>
      <c r="C662" s="10" t="s">
        <v>196</v>
      </c>
      <c r="D662" s="10"/>
      <c r="E662" s="10" t="s">
        <v>197</v>
      </c>
      <c r="F662" s="180">
        <v>9</v>
      </c>
      <c r="G662" s="180"/>
      <c r="H662" s="279"/>
      <c r="I662" s="279"/>
      <c r="J662" s="3"/>
      <c r="K662" s="10"/>
      <c r="L662" s="10"/>
      <c r="M662" s="10"/>
      <c r="N662" s="3"/>
      <c r="O662" s="173"/>
      <c r="P662" s="174"/>
      <c r="Q662" s="174"/>
      <c r="R662" s="175"/>
      <c r="S662" s="3"/>
      <c r="T662" s="3"/>
      <c r="U662" s="3"/>
      <c r="V662" s="3"/>
    </row>
    <row r="663" spans="1:22" s="4" customFormat="1" ht="12.75" x14ac:dyDescent="0.2">
      <c r="A663" s="55"/>
      <c r="B663" s="10"/>
      <c r="C663" s="10" t="s">
        <v>198</v>
      </c>
      <c r="D663" s="10"/>
      <c r="E663" s="10" t="s">
        <v>199</v>
      </c>
      <c r="F663" s="180">
        <v>111</v>
      </c>
      <c r="G663" s="180">
        <v>2</v>
      </c>
      <c r="H663" s="279">
        <v>0</v>
      </c>
      <c r="I663" s="279"/>
      <c r="J663" s="3"/>
      <c r="K663" s="10"/>
      <c r="L663" s="10"/>
      <c r="M663" s="10"/>
      <c r="N663" s="3"/>
      <c r="O663" s="173"/>
      <c r="P663" s="174"/>
      <c r="Q663" s="174"/>
      <c r="R663" s="175"/>
      <c r="S663" s="3"/>
      <c r="T663" s="3"/>
      <c r="U663" s="3"/>
      <c r="V663" s="3"/>
    </row>
    <row r="664" spans="1:22" s="4" customFormat="1" ht="12.75" x14ac:dyDescent="0.2">
      <c r="A664" s="55"/>
      <c r="B664" s="10"/>
      <c r="C664" s="10" t="s">
        <v>201</v>
      </c>
      <c r="D664" s="10"/>
      <c r="E664" s="10" t="s">
        <v>202</v>
      </c>
      <c r="F664" s="180">
        <v>407</v>
      </c>
      <c r="G664" s="180">
        <v>4</v>
      </c>
      <c r="H664" s="279">
        <v>1</v>
      </c>
      <c r="I664" s="279">
        <v>0</v>
      </c>
      <c r="J664" s="3"/>
      <c r="K664" s="10"/>
      <c r="L664" s="10"/>
      <c r="M664" s="10"/>
      <c r="N664" s="3"/>
      <c r="O664" s="173"/>
      <c r="P664" s="174"/>
      <c r="Q664" s="174"/>
      <c r="R664" s="175"/>
      <c r="S664" s="3"/>
      <c r="T664" s="3"/>
      <c r="U664" s="3"/>
      <c r="V664" s="3"/>
    </row>
    <row r="665" spans="1:22" s="4" customFormat="1" ht="12.75" x14ac:dyDescent="0.2">
      <c r="A665" s="55"/>
      <c r="B665" s="10"/>
      <c r="C665" s="10" t="s">
        <v>203</v>
      </c>
      <c r="D665" s="10"/>
      <c r="E665" s="10" t="s">
        <v>96</v>
      </c>
      <c r="F665" s="180">
        <v>8</v>
      </c>
      <c r="G665" s="180">
        <v>1</v>
      </c>
      <c r="H665" s="279">
        <v>0</v>
      </c>
      <c r="I665" s="279"/>
      <c r="J665" s="3"/>
      <c r="K665" s="10"/>
      <c r="L665" s="10"/>
      <c r="M665" s="10"/>
      <c r="N665" s="3"/>
      <c r="O665" s="173"/>
      <c r="P665" s="174"/>
      <c r="Q665" s="174"/>
      <c r="R665" s="175"/>
      <c r="S665" s="3"/>
      <c r="T665" s="3"/>
      <c r="U665" s="3"/>
      <c r="V665" s="3"/>
    </row>
    <row r="666" spans="1:22" s="4" customFormat="1" ht="12.75" x14ac:dyDescent="0.2">
      <c r="A666" s="55"/>
      <c r="B666" s="10"/>
      <c r="C666" s="10" t="s">
        <v>206</v>
      </c>
      <c r="D666" s="10"/>
      <c r="E666" s="10" t="s">
        <v>63</v>
      </c>
      <c r="F666" s="180">
        <v>18</v>
      </c>
      <c r="G666" s="180">
        <v>1</v>
      </c>
      <c r="H666" s="279">
        <v>0</v>
      </c>
      <c r="I666" s="279"/>
      <c r="J666" s="3"/>
      <c r="K666" s="10"/>
      <c r="L666" s="10"/>
      <c r="M666" s="10"/>
      <c r="N666" s="3"/>
      <c r="O666" s="173"/>
      <c r="P666" s="174"/>
      <c r="Q666" s="174"/>
      <c r="R666" s="175"/>
      <c r="S666" s="3"/>
      <c r="T666" s="3"/>
      <c r="U666" s="3"/>
      <c r="V666" s="3"/>
    </row>
    <row r="667" spans="1:22" s="4" customFormat="1" ht="12.75" x14ac:dyDescent="0.2">
      <c r="A667" s="55"/>
      <c r="B667" s="10"/>
      <c r="C667" s="10" t="s">
        <v>207</v>
      </c>
      <c r="D667" s="10"/>
      <c r="E667" s="10" t="s">
        <v>178</v>
      </c>
      <c r="F667" s="180">
        <v>36</v>
      </c>
      <c r="G667" s="180"/>
      <c r="H667" s="279">
        <v>0</v>
      </c>
      <c r="I667" s="279"/>
      <c r="J667" s="3"/>
      <c r="K667" s="10"/>
      <c r="L667" s="10"/>
      <c r="M667" s="10"/>
      <c r="N667" s="3"/>
      <c r="O667" s="173"/>
      <c r="P667" s="174"/>
      <c r="Q667" s="174"/>
      <c r="R667" s="175"/>
      <c r="S667" s="3"/>
      <c r="T667" s="3"/>
      <c r="U667" s="3"/>
      <c r="V667" s="3"/>
    </row>
    <row r="668" spans="1:22" s="4" customFormat="1" ht="12.75" x14ac:dyDescent="0.2">
      <c r="A668" s="55"/>
      <c r="B668" s="10"/>
      <c r="C668" s="10" t="s">
        <v>208</v>
      </c>
      <c r="D668" s="10"/>
      <c r="E668" s="10" t="s">
        <v>209</v>
      </c>
      <c r="F668" s="180">
        <v>10</v>
      </c>
      <c r="G668" s="180"/>
      <c r="H668" s="279">
        <v>0</v>
      </c>
      <c r="I668" s="279"/>
      <c r="J668" s="3"/>
      <c r="K668" s="10"/>
      <c r="L668" s="10"/>
      <c r="M668" s="10"/>
      <c r="N668" s="3"/>
      <c r="O668" s="173"/>
      <c r="P668" s="174"/>
      <c r="Q668" s="174"/>
      <c r="R668" s="175"/>
      <c r="S668" s="3"/>
      <c r="T668" s="3"/>
      <c r="U668" s="3"/>
      <c r="V668" s="3"/>
    </row>
    <row r="669" spans="1:22" s="4" customFormat="1" ht="12.75" x14ac:dyDescent="0.2">
      <c r="A669" s="55"/>
      <c r="B669" s="10"/>
      <c r="C669" s="10" t="s">
        <v>212</v>
      </c>
      <c r="D669" s="10"/>
      <c r="E669" s="10" t="s">
        <v>126</v>
      </c>
      <c r="F669" s="180">
        <v>3</v>
      </c>
      <c r="G669" s="180"/>
      <c r="H669" s="279"/>
      <c r="I669" s="279"/>
      <c r="J669" s="3"/>
      <c r="K669" s="10"/>
      <c r="L669" s="10"/>
      <c r="M669" s="10"/>
      <c r="N669" s="3"/>
      <c r="O669" s="173"/>
      <c r="P669" s="174"/>
      <c r="Q669" s="174"/>
      <c r="R669" s="175"/>
      <c r="S669" s="3"/>
      <c r="T669" s="3"/>
      <c r="U669" s="3"/>
      <c r="V669" s="3"/>
    </row>
    <row r="670" spans="1:22" s="4" customFormat="1" ht="12.75" x14ac:dyDescent="0.2">
      <c r="A670" s="55"/>
      <c r="B670" s="10"/>
      <c r="C670" s="10" t="s">
        <v>214</v>
      </c>
      <c r="D670" s="10"/>
      <c r="E670" s="10" t="s">
        <v>69</v>
      </c>
      <c r="F670" s="180">
        <v>2</v>
      </c>
      <c r="G670" s="180"/>
      <c r="H670" s="279"/>
      <c r="I670" s="279"/>
      <c r="J670" s="3"/>
      <c r="K670" s="10"/>
      <c r="L670" s="10"/>
      <c r="M670" s="10"/>
      <c r="N670" s="3"/>
      <c r="O670" s="173"/>
      <c r="P670" s="174"/>
      <c r="Q670" s="174"/>
      <c r="R670" s="175"/>
      <c r="S670" s="3"/>
      <c r="T670" s="3"/>
      <c r="U670" s="3"/>
      <c r="V670" s="3"/>
    </row>
    <row r="671" spans="1:22" s="4" customFormat="1" ht="12.75" x14ac:dyDescent="0.2">
      <c r="A671" s="55"/>
      <c r="B671" s="10"/>
      <c r="C671" s="10" t="s">
        <v>215</v>
      </c>
      <c r="D671" s="10"/>
      <c r="E671" s="10" t="s">
        <v>146</v>
      </c>
      <c r="F671" s="180">
        <v>9</v>
      </c>
      <c r="G671" s="180">
        <v>1</v>
      </c>
      <c r="H671" s="279">
        <v>0</v>
      </c>
      <c r="I671" s="279"/>
      <c r="J671" s="3"/>
      <c r="K671" s="10"/>
      <c r="L671" s="10"/>
      <c r="M671" s="10"/>
      <c r="N671" s="3"/>
      <c r="O671" s="173"/>
      <c r="P671" s="174"/>
      <c r="Q671" s="174"/>
      <c r="R671" s="175"/>
      <c r="S671" s="3"/>
      <c r="T671" s="3"/>
      <c r="U671" s="3"/>
      <c r="V671" s="3"/>
    </row>
    <row r="672" spans="1:22" s="4" customFormat="1" ht="12.75" x14ac:dyDescent="0.2">
      <c r="A672" s="55"/>
      <c r="B672" s="10"/>
      <c r="C672" s="10" t="s">
        <v>216</v>
      </c>
      <c r="D672" s="10"/>
      <c r="E672" s="10" t="s">
        <v>217</v>
      </c>
      <c r="F672" s="180">
        <v>9</v>
      </c>
      <c r="G672" s="180"/>
      <c r="H672" s="279">
        <v>0</v>
      </c>
      <c r="I672" s="279"/>
      <c r="J672" s="3"/>
      <c r="K672" s="10"/>
      <c r="L672" s="10"/>
      <c r="M672" s="10"/>
      <c r="N672" s="3"/>
      <c r="O672" s="173"/>
      <c r="P672" s="174"/>
      <c r="Q672" s="174"/>
      <c r="R672" s="175"/>
      <c r="S672" s="3"/>
      <c r="T672" s="3"/>
      <c r="U672" s="3"/>
      <c r="V672" s="3"/>
    </row>
    <row r="673" spans="1:22" s="4" customFormat="1" ht="12.75" x14ac:dyDescent="0.2">
      <c r="A673" s="55"/>
      <c r="B673" s="10"/>
      <c r="C673" s="10" t="s">
        <v>219</v>
      </c>
      <c r="D673" s="10"/>
      <c r="E673" s="10" t="s">
        <v>169</v>
      </c>
      <c r="F673" s="180">
        <v>19</v>
      </c>
      <c r="G673" s="180">
        <v>1</v>
      </c>
      <c r="H673" s="279">
        <v>0</v>
      </c>
      <c r="I673" s="279"/>
      <c r="J673" s="3"/>
      <c r="K673" s="10"/>
      <c r="L673" s="10"/>
      <c r="M673" s="10"/>
      <c r="N673" s="3"/>
      <c r="O673" s="173"/>
      <c r="P673" s="174"/>
      <c r="Q673" s="174"/>
      <c r="R673" s="175"/>
      <c r="S673" s="3"/>
      <c r="T673" s="3"/>
      <c r="U673" s="3"/>
      <c r="V673" s="3"/>
    </row>
    <row r="674" spans="1:22" s="4" customFormat="1" ht="12.75" x14ac:dyDescent="0.2">
      <c r="A674" s="55"/>
      <c r="B674" s="10"/>
      <c r="C674" s="10" t="s">
        <v>220</v>
      </c>
      <c r="D674" s="10"/>
      <c r="E674" s="10" t="s">
        <v>221</v>
      </c>
      <c r="F674" s="180">
        <v>6</v>
      </c>
      <c r="G674" s="180">
        <v>1</v>
      </c>
      <c r="H674" s="279">
        <v>1</v>
      </c>
      <c r="I674" s="279">
        <v>1</v>
      </c>
      <c r="J674" s="3"/>
      <c r="K674" s="10"/>
      <c r="L674" s="10"/>
      <c r="M674" s="10"/>
      <c r="N674" s="3"/>
      <c r="O674" s="173"/>
      <c r="P674" s="174"/>
      <c r="Q674" s="174"/>
      <c r="R674" s="175"/>
      <c r="S674" s="3"/>
      <c r="T674" s="3"/>
      <c r="U674" s="3"/>
      <c r="V674" s="3"/>
    </row>
    <row r="675" spans="1:22" s="4" customFormat="1" ht="12.75" x14ac:dyDescent="0.2">
      <c r="A675" s="55"/>
      <c r="B675" s="10"/>
      <c r="C675" s="10" t="s">
        <v>222</v>
      </c>
      <c r="D675" s="10"/>
      <c r="E675" s="10" t="s">
        <v>204</v>
      </c>
      <c r="F675" s="180">
        <v>12</v>
      </c>
      <c r="G675" s="180"/>
      <c r="H675" s="279">
        <v>0</v>
      </c>
      <c r="I675" s="279"/>
      <c r="J675" s="3"/>
      <c r="K675" s="10"/>
      <c r="L675" s="10"/>
      <c r="M675" s="10"/>
      <c r="N675" s="3"/>
      <c r="O675" s="173"/>
      <c r="P675" s="174"/>
      <c r="Q675" s="174"/>
      <c r="R675" s="175"/>
      <c r="S675" s="3"/>
      <c r="T675" s="3"/>
      <c r="U675" s="3"/>
      <c r="V675" s="3"/>
    </row>
    <row r="676" spans="1:22" s="4" customFormat="1" ht="12.75" x14ac:dyDescent="0.2">
      <c r="A676" s="55"/>
      <c r="B676" s="10"/>
      <c r="C676" s="10" t="s">
        <v>229</v>
      </c>
      <c r="D676" s="10"/>
      <c r="E676" s="10" t="s">
        <v>210</v>
      </c>
      <c r="F676" s="180">
        <v>10</v>
      </c>
      <c r="G676" s="180"/>
      <c r="H676" s="279"/>
      <c r="I676" s="279"/>
      <c r="J676" s="3"/>
      <c r="K676" s="10"/>
      <c r="L676" s="10"/>
      <c r="M676" s="10"/>
      <c r="N676" s="3"/>
      <c r="O676" s="173"/>
      <c r="P676" s="174"/>
      <c r="Q676" s="174"/>
      <c r="R676" s="175"/>
      <c r="S676" s="3"/>
      <c r="T676" s="3"/>
      <c r="U676" s="3"/>
      <c r="V676" s="3"/>
    </row>
    <row r="677" spans="1:22" s="4" customFormat="1" ht="12.75" x14ac:dyDescent="0.2">
      <c r="A677" s="55"/>
      <c r="B677" s="10"/>
      <c r="C677" s="10" t="s">
        <v>232</v>
      </c>
      <c r="D677" s="10"/>
      <c r="E677" s="10" t="s">
        <v>234</v>
      </c>
      <c r="F677" s="180">
        <v>11</v>
      </c>
      <c r="G677" s="180"/>
      <c r="H677" s="279">
        <v>0</v>
      </c>
      <c r="I677" s="279"/>
      <c r="J677" s="3"/>
      <c r="K677" s="10"/>
      <c r="L677" s="10"/>
      <c r="M677" s="10"/>
      <c r="N677" s="3"/>
      <c r="O677" s="173"/>
      <c r="P677" s="174"/>
      <c r="Q677" s="174"/>
      <c r="R677" s="175"/>
      <c r="S677" s="3"/>
      <c r="T677" s="3"/>
      <c r="U677" s="3"/>
      <c r="V677" s="3"/>
    </row>
    <row r="678" spans="1:22" s="4" customFormat="1" ht="12.75" x14ac:dyDescent="0.2">
      <c r="A678" s="55"/>
      <c r="B678" s="10"/>
      <c r="C678" s="10" t="s">
        <v>235</v>
      </c>
      <c r="D678" s="10"/>
      <c r="E678" s="10" t="s">
        <v>236</v>
      </c>
      <c r="F678" s="180">
        <v>9</v>
      </c>
      <c r="G678" s="180">
        <v>1</v>
      </c>
      <c r="H678" s="279">
        <v>0</v>
      </c>
      <c r="I678" s="279"/>
      <c r="J678" s="3"/>
      <c r="K678" s="10"/>
      <c r="L678" s="10"/>
      <c r="M678" s="10"/>
      <c r="N678" s="3"/>
      <c r="O678" s="173"/>
      <c r="P678" s="174"/>
      <c r="Q678" s="174"/>
      <c r="R678" s="175"/>
      <c r="S678" s="3"/>
      <c r="T678" s="3"/>
      <c r="U678" s="3"/>
      <c r="V678" s="3"/>
    </row>
    <row r="679" spans="1:22" s="4" customFormat="1" ht="12.75" x14ac:dyDescent="0.2">
      <c r="A679" s="55"/>
      <c r="B679" s="10"/>
      <c r="C679" s="10" t="s">
        <v>237</v>
      </c>
      <c r="D679" s="10"/>
      <c r="E679" s="10" t="s">
        <v>238</v>
      </c>
      <c r="F679" s="180">
        <v>11</v>
      </c>
      <c r="G679" s="180"/>
      <c r="H679" s="279"/>
      <c r="I679" s="279"/>
      <c r="J679" s="3"/>
      <c r="K679" s="10"/>
      <c r="L679" s="10"/>
      <c r="M679" s="10"/>
      <c r="N679" s="3"/>
      <c r="O679" s="173"/>
      <c r="P679" s="174"/>
      <c r="Q679" s="174"/>
      <c r="R679" s="175"/>
      <c r="S679" s="3"/>
      <c r="T679" s="3"/>
      <c r="U679" s="3"/>
      <c r="V679" s="3"/>
    </row>
    <row r="680" spans="1:22" s="4" customFormat="1" ht="12.75" x14ac:dyDescent="0.2">
      <c r="A680" s="55"/>
      <c r="B680" s="10"/>
      <c r="C680" s="10" t="s">
        <v>237</v>
      </c>
      <c r="D680" s="10"/>
      <c r="E680" s="10" t="s">
        <v>119</v>
      </c>
      <c r="F680" s="180">
        <v>1</v>
      </c>
      <c r="G680" s="180"/>
      <c r="H680" s="279"/>
      <c r="I680" s="279"/>
      <c r="J680" s="3"/>
      <c r="K680" s="10"/>
      <c r="L680" s="10"/>
      <c r="M680" s="10"/>
      <c r="N680" s="3"/>
      <c r="O680" s="173"/>
      <c r="P680" s="174"/>
      <c r="Q680" s="174"/>
      <c r="R680" s="175"/>
      <c r="S680" s="3"/>
      <c r="T680" s="3"/>
      <c r="U680" s="3"/>
      <c r="V680" s="3"/>
    </row>
    <row r="681" spans="1:22" s="4" customFormat="1" ht="12.75" x14ac:dyDescent="0.2">
      <c r="A681" s="55"/>
      <c r="B681" s="10"/>
      <c r="C681" s="10" t="s">
        <v>654</v>
      </c>
      <c r="D681" s="10"/>
      <c r="E681" s="10" t="s">
        <v>210</v>
      </c>
      <c r="F681" s="180">
        <v>1</v>
      </c>
      <c r="G681" s="180"/>
      <c r="H681" s="279"/>
      <c r="I681" s="279"/>
      <c r="J681" s="3"/>
      <c r="K681" s="10"/>
      <c r="L681" s="10"/>
      <c r="M681" s="10"/>
      <c r="N681" s="3"/>
      <c r="O681" s="173"/>
      <c r="P681" s="174"/>
      <c r="Q681" s="174"/>
      <c r="R681" s="175"/>
      <c r="S681" s="3"/>
      <c r="T681" s="3"/>
      <c r="U681" s="3"/>
      <c r="V681" s="3"/>
    </row>
    <row r="682" spans="1:22" s="4" customFormat="1" ht="12.75" x14ac:dyDescent="0.2">
      <c r="A682" s="55"/>
      <c r="B682" s="10"/>
      <c r="C682" s="10" t="s">
        <v>246</v>
      </c>
      <c r="D682" s="10"/>
      <c r="E682" s="10" t="s">
        <v>210</v>
      </c>
      <c r="F682" s="180">
        <v>124</v>
      </c>
      <c r="G682" s="180">
        <v>6</v>
      </c>
      <c r="H682" s="279">
        <v>4</v>
      </c>
      <c r="I682" s="279">
        <v>2.25</v>
      </c>
      <c r="J682" s="3"/>
      <c r="K682" s="10"/>
      <c r="L682" s="10"/>
      <c r="M682" s="10"/>
      <c r="N682" s="3"/>
      <c r="O682" s="173"/>
      <c r="P682" s="174"/>
      <c r="Q682" s="174"/>
      <c r="R682" s="175"/>
      <c r="S682" s="3"/>
      <c r="T682" s="3"/>
      <c r="U682" s="3"/>
      <c r="V682" s="3"/>
    </row>
    <row r="683" spans="1:22" s="4" customFormat="1" ht="12.75" x14ac:dyDescent="0.2">
      <c r="A683" s="55"/>
      <c r="B683" s="10"/>
      <c r="C683" s="10" t="s">
        <v>247</v>
      </c>
      <c r="D683" s="10"/>
      <c r="E683" s="10" t="s">
        <v>76</v>
      </c>
      <c r="F683" s="180">
        <v>214</v>
      </c>
      <c r="G683" s="180">
        <v>1</v>
      </c>
      <c r="H683" s="279">
        <v>0</v>
      </c>
      <c r="I683" s="279"/>
      <c r="J683" s="3"/>
      <c r="K683" s="10"/>
      <c r="L683" s="10"/>
      <c r="M683" s="10"/>
      <c r="N683" s="3"/>
      <c r="O683" s="173"/>
      <c r="P683" s="174"/>
      <c r="Q683" s="174"/>
      <c r="R683" s="175"/>
      <c r="S683" s="3"/>
      <c r="T683" s="3"/>
      <c r="U683" s="3"/>
      <c r="V683" s="3"/>
    </row>
    <row r="684" spans="1:22" s="4" customFormat="1" ht="12.75" x14ac:dyDescent="0.2">
      <c r="A684" s="55"/>
      <c r="B684" s="10"/>
      <c r="C684" s="10" t="s">
        <v>248</v>
      </c>
      <c r="D684" s="10"/>
      <c r="E684" s="10" t="s">
        <v>126</v>
      </c>
      <c r="F684" s="180">
        <v>3</v>
      </c>
      <c r="G684" s="180">
        <v>1</v>
      </c>
      <c r="H684" s="279">
        <v>0</v>
      </c>
      <c r="I684" s="279"/>
      <c r="J684" s="3"/>
      <c r="K684" s="10"/>
      <c r="L684" s="10"/>
      <c r="M684" s="10"/>
      <c r="N684" s="3"/>
      <c r="O684" s="173"/>
      <c r="P684" s="174"/>
      <c r="Q684" s="174"/>
      <c r="R684" s="175"/>
      <c r="S684" s="3"/>
      <c r="T684" s="3"/>
      <c r="U684" s="3"/>
      <c r="V684" s="3"/>
    </row>
    <row r="685" spans="1:22" s="4" customFormat="1" ht="12.75" x14ac:dyDescent="0.2">
      <c r="A685" s="55"/>
      <c r="B685" s="10"/>
      <c r="C685" s="10" t="s">
        <v>250</v>
      </c>
      <c r="D685" s="10"/>
      <c r="E685" s="10" t="s">
        <v>78</v>
      </c>
      <c r="F685" s="180">
        <v>8</v>
      </c>
      <c r="G685" s="180"/>
      <c r="H685" s="279"/>
      <c r="I685" s="279"/>
      <c r="J685" s="3"/>
      <c r="K685" s="10"/>
      <c r="L685" s="10"/>
      <c r="M685" s="10"/>
      <c r="N685" s="3"/>
      <c r="O685" s="173"/>
      <c r="P685" s="174"/>
      <c r="Q685" s="174"/>
      <c r="R685" s="175"/>
      <c r="S685" s="3"/>
      <c r="T685" s="3"/>
      <c r="U685" s="3"/>
      <c r="V685" s="3"/>
    </row>
    <row r="686" spans="1:22" s="4" customFormat="1" ht="12.75" x14ac:dyDescent="0.2">
      <c r="A686" s="55"/>
      <c r="B686" s="10"/>
      <c r="C686" s="10" t="s">
        <v>251</v>
      </c>
      <c r="D686" s="10"/>
      <c r="E686" s="10" t="s">
        <v>69</v>
      </c>
      <c r="F686" s="180">
        <v>88</v>
      </c>
      <c r="G686" s="180">
        <v>2</v>
      </c>
      <c r="H686" s="279">
        <v>1</v>
      </c>
      <c r="I686" s="279">
        <v>2</v>
      </c>
      <c r="J686" s="3"/>
      <c r="K686" s="10"/>
      <c r="L686" s="10"/>
      <c r="M686" s="10"/>
      <c r="N686" s="3"/>
      <c r="O686" s="173"/>
      <c r="P686" s="174"/>
      <c r="Q686" s="174"/>
      <c r="R686" s="175"/>
      <c r="S686" s="3"/>
      <c r="T686" s="3"/>
      <c r="U686" s="3"/>
      <c r="V686" s="3"/>
    </row>
    <row r="687" spans="1:22" s="4" customFormat="1" ht="12.75" x14ac:dyDescent="0.2">
      <c r="A687" s="55"/>
      <c r="B687" s="10"/>
      <c r="C687" s="10" t="s">
        <v>254</v>
      </c>
      <c r="D687" s="10"/>
      <c r="E687" s="10" t="s">
        <v>255</v>
      </c>
      <c r="F687" s="180">
        <v>32</v>
      </c>
      <c r="G687" s="180"/>
      <c r="H687" s="279"/>
      <c r="I687" s="279"/>
      <c r="J687" s="3"/>
      <c r="K687" s="10"/>
      <c r="L687" s="10"/>
      <c r="M687" s="10"/>
      <c r="N687" s="3"/>
      <c r="O687" s="173"/>
      <c r="P687" s="174"/>
      <c r="Q687" s="174"/>
      <c r="R687" s="175"/>
      <c r="S687" s="3"/>
      <c r="T687" s="3"/>
      <c r="U687" s="3"/>
      <c r="V687" s="3"/>
    </row>
    <row r="688" spans="1:22" s="4" customFormat="1" ht="12.75" x14ac:dyDescent="0.2">
      <c r="A688" s="55"/>
      <c r="B688" s="10"/>
      <c r="C688" s="10" t="s">
        <v>259</v>
      </c>
      <c r="D688" s="10"/>
      <c r="E688" s="10" t="s">
        <v>76</v>
      </c>
      <c r="F688" s="180">
        <v>1</v>
      </c>
      <c r="G688" s="180"/>
      <c r="H688" s="279"/>
      <c r="I688" s="279"/>
      <c r="J688" s="3"/>
      <c r="K688" s="10"/>
      <c r="L688" s="10"/>
      <c r="M688" s="10"/>
      <c r="N688" s="3"/>
      <c r="O688" s="173"/>
      <c r="P688" s="174"/>
      <c r="Q688" s="174"/>
      <c r="R688" s="175"/>
      <c r="S688" s="3"/>
      <c r="T688" s="3"/>
      <c r="U688" s="3"/>
      <c r="V688" s="3"/>
    </row>
    <row r="689" spans="1:22" s="4" customFormat="1" ht="12.75" x14ac:dyDescent="0.2">
      <c r="A689" s="55"/>
      <c r="B689" s="10"/>
      <c r="C689" s="10" t="s">
        <v>259</v>
      </c>
      <c r="D689" s="10"/>
      <c r="E689" s="10" t="s">
        <v>119</v>
      </c>
      <c r="F689" s="180">
        <v>5</v>
      </c>
      <c r="G689" s="180"/>
      <c r="H689" s="279"/>
      <c r="I689" s="279"/>
      <c r="J689" s="3"/>
      <c r="K689" s="10"/>
      <c r="L689" s="10"/>
      <c r="M689" s="10"/>
      <c r="N689" s="3"/>
      <c r="O689" s="173"/>
      <c r="P689" s="174"/>
      <c r="Q689" s="174"/>
      <c r="R689" s="175"/>
      <c r="S689" s="3"/>
      <c r="T689" s="3"/>
      <c r="U689" s="3"/>
      <c r="V689" s="3"/>
    </row>
    <row r="690" spans="1:22" s="4" customFormat="1" ht="12.75" x14ac:dyDescent="0.2">
      <c r="A690" s="55"/>
      <c r="B690" s="10"/>
      <c r="C690" s="10" t="s">
        <v>260</v>
      </c>
      <c r="D690" s="10"/>
      <c r="E690" s="10" t="s">
        <v>72</v>
      </c>
      <c r="F690" s="180">
        <v>255</v>
      </c>
      <c r="G690" s="180">
        <v>4</v>
      </c>
      <c r="H690" s="279">
        <v>3</v>
      </c>
      <c r="I690" s="279">
        <v>3.3333333333333299</v>
      </c>
      <c r="J690" s="3"/>
      <c r="K690" s="10"/>
      <c r="L690" s="10"/>
      <c r="M690" s="10"/>
      <c r="N690" s="3"/>
      <c r="O690" s="173"/>
      <c r="P690" s="174"/>
      <c r="Q690" s="174"/>
      <c r="R690" s="175"/>
      <c r="S690" s="3"/>
      <c r="T690" s="3"/>
      <c r="U690" s="3"/>
      <c r="V690" s="3"/>
    </row>
    <row r="691" spans="1:22" s="4" customFormat="1" ht="12.75" x14ac:dyDescent="0.2">
      <c r="A691" s="55"/>
      <c r="B691" s="10"/>
      <c r="C691" s="10" t="s">
        <v>263</v>
      </c>
      <c r="D691" s="10"/>
      <c r="E691" s="10" t="s">
        <v>63</v>
      </c>
      <c r="F691" s="180">
        <v>25</v>
      </c>
      <c r="G691" s="180">
        <v>1</v>
      </c>
      <c r="H691" s="279">
        <v>1</v>
      </c>
      <c r="I691" s="279">
        <v>5</v>
      </c>
      <c r="J691" s="3"/>
      <c r="K691" s="10"/>
      <c r="L691" s="10"/>
      <c r="M691" s="10"/>
      <c r="N691" s="3"/>
      <c r="O691" s="173"/>
      <c r="P691" s="174"/>
      <c r="Q691" s="174"/>
      <c r="R691" s="175"/>
      <c r="S691" s="3"/>
      <c r="T691" s="3"/>
      <c r="U691" s="3"/>
      <c r="V691" s="3"/>
    </row>
    <row r="692" spans="1:22" s="4" customFormat="1" ht="12.75" x14ac:dyDescent="0.2">
      <c r="A692" s="55"/>
      <c r="B692" s="10"/>
      <c r="C692" s="10" t="s">
        <v>265</v>
      </c>
      <c r="D692" s="10"/>
      <c r="E692" s="10" t="s">
        <v>266</v>
      </c>
      <c r="F692" s="180">
        <v>16</v>
      </c>
      <c r="G692" s="180">
        <v>2</v>
      </c>
      <c r="H692" s="279">
        <v>2</v>
      </c>
      <c r="I692" s="279">
        <v>0</v>
      </c>
      <c r="J692" s="3"/>
      <c r="K692" s="10"/>
      <c r="L692" s="10"/>
      <c r="M692" s="10"/>
      <c r="N692" s="3"/>
      <c r="O692" s="173"/>
      <c r="P692" s="174"/>
      <c r="Q692" s="174"/>
      <c r="R692" s="175"/>
      <c r="S692" s="3"/>
      <c r="T692" s="3"/>
      <c r="U692" s="3"/>
      <c r="V692" s="3"/>
    </row>
    <row r="693" spans="1:22" s="4" customFormat="1" ht="12.75" x14ac:dyDescent="0.2">
      <c r="A693" s="55"/>
      <c r="B693" s="10"/>
      <c r="C693" s="10" t="s">
        <v>267</v>
      </c>
      <c r="D693" s="10"/>
      <c r="E693" s="10" t="s">
        <v>268</v>
      </c>
      <c r="F693" s="180">
        <v>3</v>
      </c>
      <c r="G693" s="180"/>
      <c r="H693" s="279">
        <v>0</v>
      </c>
      <c r="I693" s="279"/>
      <c r="J693" s="3"/>
      <c r="K693" s="10"/>
      <c r="L693" s="10"/>
      <c r="M693" s="10"/>
      <c r="N693" s="3"/>
      <c r="O693" s="173"/>
      <c r="P693" s="174"/>
      <c r="Q693" s="174"/>
      <c r="R693" s="175"/>
      <c r="S693" s="3"/>
      <c r="T693" s="3"/>
      <c r="U693" s="3"/>
      <c r="V693" s="3"/>
    </row>
    <row r="694" spans="1:22" s="4" customFormat="1" ht="12.75" x14ac:dyDescent="0.2">
      <c r="A694" s="55"/>
      <c r="B694" s="10"/>
      <c r="C694" s="10" t="s">
        <v>269</v>
      </c>
      <c r="D694" s="10"/>
      <c r="E694" s="10" t="s">
        <v>144</v>
      </c>
      <c r="F694" s="180">
        <v>5</v>
      </c>
      <c r="G694" s="180"/>
      <c r="H694" s="279"/>
      <c r="I694" s="279"/>
      <c r="J694" s="3"/>
      <c r="K694" s="10"/>
      <c r="L694" s="10"/>
      <c r="M694" s="10"/>
      <c r="N694" s="3"/>
      <c r="O694" s="173"/>
      <c r="P694" s="174"/>
      <c r="Q694" s="174"/>
      <c r="R694" s="175"/>
      <c r="S694" s="3"/>
      <c r="T694" s="3"/>
      <c r="U694" s="3"/>
      <c r="V694" s="3"/>
    </row>
    <row r="695" spans="1:22" s="4" customFormat="1" ht="12.75" x14ac:dyDescent="0.2">
      <c r="A695" s="55"/>
      <c r="B695" s="10"/>
      <c r="C695" s="10" t="s">
        <v>272</v>
      </c>
      <c r="D695" s="10"/>
      <c r="E695" s="10" t="s">
        <v>271</v>
      </c>
      <c r="F695" s="180">
        <v>18</v>
      </c>
      <c r="G695" s="180"/>
      <c r="H695" s="279"/>
      <c r="I695" s="279"/>
      <c r="J695" s="3"/>
      <c r="K695" s="10"/>
      <c r="L695" s="10"/>
      <c r="M695" s="10"/>
      <c r="N695" s="3"/>
      <c r="O695" s="173"/>
      <c r="P695" s="174"/>
      <c r="Q695" s="174"/>
      <c r="R695" s="175"/>
      <c r="S695" s="3"/>
      <c r="T695" s="3"/>
      <c r="U695" s="3"/>
      <c r="V695" s="3"/>
    </row>
    <row r="696" spans="1:22" s="4" customFormat="1" ht="12.75" x14ac:dyDescent="0.2">
      <c r="A696" s="55"/>
      <c r="B696" s="10"/>
      <c r="C696" s="10" t="s">
        <v>274</v>
      </c>
      <c r="D696" s="10"/>
      <c r="E696" s="10" t="s">
        <v>99</v>
      </c>
      <c r="F696" s="180">
        <v>1</v>
      </c>
      <c r="G696" s="180"/>
      <c r="H696" s="279"/>
      <c r="I696" s="279"/>
      <c r="J696" s="3"/>
      <c r="K696" s="10"/>
      <c r="L696" s="10"/>
      <c r="M696" s="10"/>
      <c r="N696" s="3"/>
      <c r="O696" s="173"/>
      <c r="P696" s="174"/>
      <c r="Q696" s="174"/>
      <c r="R696" s="175"/>
      <c r="S696" s="3"/>
      <c r="T696" s="3"/>
      <c r="U696" s="3"/>
      <c r="V696" s="3"/>
    </row>
    <row r="697" spans="1:22" s="4" customFormat="1" ht="12.75" x14ac:dyDescent="0.2">
      <c r="A697" s="55"/>
      <c r="B697" s="10"/>
      <c r="C697" s="10" t="s">
        <v>278</v>
      </c>
      <c r="D697" s="10"/>
      <c r="E697" s="10" t="s">
        <v>92</v>
      </c>
      <c r="F697" s="180">
        <v>5</v>
      </c>
      <c r="G697" s="180"/>
      <c r="H697" s="279"/>
      <c r="I697" s="279"/>
      <c r="J697" s="3"/>
      <c r="K697" s="10"/>
      <c r="L697" s="10"/>
      <c r="M697" s="10"/>
      <c r="N697" s="3"/>
      <c r="O697" s="173"/>
      <c r="P697" s="174"/>
      <c r="Q697" s="174"/>
      <c r="R697" s="175"/>
      <c r="S697" s="3"/>
      <c r="T697" s="3"/>
      <c r="U697" s="3"/>
      <c r="V697" s="3"/>
    </row>
    <row r="698" spans="1:22" s="4" customFormat="1" ht="12.75" x14ac:dyDescent="0.2">
      <c r="A698" s="55"/>
      <c r="B698" s="10"/>
      <c r="C698" s="10" t="s">
        <v>279</v>
      </c>
      <c r="D698" s="10"/>
      <c r="E698" s="10" t="s">
        <v>63</v>
      </c>
      <c r="F698" s="180">
        <v>13</v>
      </c>
      <c r="G698" s="180">
        <v>1</v>
      </c>
      <c r="H698" s="279">
        <v>0</v>
      </c>
      <c r="I698" s="279"/>
      <c r="J698" s="3"/>
      <c r="K698" s="10"/>
      <c r="L698" s="10"/>
      <c r="M698" s="10"/>
      <c r="N698" s="3"/>
      <c r="O698" s="173"/>
      <c r="P698" s="174"/>
      <c r="Q698" s="174"/>
      <c r="R698" s="175"/>
      <c r="S698" s="3"/>
      <c r="T698" s="3"/>
      <c r="U698" s="3"/>
      <c r="V698" s="3"/>
    </row>
    <row r="699" spans="1:22" s="4" customFormat="1" ht="12.75" x14ac:dyDescent="0.2">
      <c r="A699" s="55"/>
      <c r="B699" s="10"/>
      <c r="C699" s="10" t="s">
        <v>279</v>
      </c>
      <c r="D699" s="10"/>
      <c r="E699" s="10" t="s">
        <v>169</v>
      </c>
      <c r="F699" s="180">
        <v>1</v>
      </c>
      <c r="G699" s="180">
        <v>1</v>
      </c>
      <c r="H699" s="279">
        <v>0</v>
      </c>
      <c r="I699" s="279"/>
      <c r="J699" s="3"/>
      <c r="K699" s="10"/>
      <c r="L699" s="10"/>
      <c r="M699" s="10"/>
      <c r="N699" s="3"/>
      <c r="O699" s="173"/>
      <c r="P699" s="174"/>
      <c r="Q699" s="174"/>
      <c r="R699" s="175"/>
      <c r="S699" s="3"/>
      <c r="T699" s="3"/>
      <c r="U699" s="3"/>
      <c r="V699" s="3"/>
    </row>
    <row r="700" spans="1:22" s="4" customFormat="1" ht="12.75" x14ac:dyDescent="0.2">
      <c r="A700" s="55"/>
      <c r="B700" s="10"/>
      <c r="C700" s="10" t="s">
        <v>281</v>
      </c>
      <c r="D700" s="10"/>
      <c r="E700" s="10" t="s">
        <v>78</v>
      </c>
      <c r="F700" s="180">
        <v>4</v>
      </c>
      <c r="G700" s="180">
        <v>1</v>
      </c>
      <c r="H700" s="279">
        <v>1</v>
      </c>
      <c r="I700" s="279">
        <v>3</v>
      </c>
      <c r="J700" s="3"/>
      <c r="K700" s="10"/>
      <c r="L700" s="10"/>
      <c r="M700" s="10"/>
      <c r="N700" s="3"/>
      <c r="O700" s="173"/>
      <c r="P700" s="174"/>
      <c r="Q700" s="174"/>
      <c r="R700" s="175"/>
      <c r="S700" s="3"/>
      <c r="T700" s="3"/>
      <c r="U700" s="3"/>
      <c r="V700" s="3"/>
    </row>
    <row r="701" spans="1:22" s="4" customFormat="1" ht="12.75" x14ac:dyDescent="0.2">
      <c r="A701" s="55"/>
      <c r="B701" s="10"/>
      <c r="C701" s="10" t="s">
        <v>283</v>
      </c>
      <c r="D701" s="10"/>
      <c r="E701" s="10" t="s">
        <v>284</v>
      </c>
      <c r="F701" s="180">
        <v>10</v>
      </c>
      <c r="G701" s="180"/>
      <c r="H701" s="279"/>
      <c r="I701" s="279"/>
      <c r="J701" s="3"/>
      <c r="K701" s="10"/>
      <c r="L701" s="10"/>
      <c r="M701" s="10"/>
      <c r="N701" s="3"/>
      <c r="O701" s="173"/>
      <c r="P701" s="174"/>
      <c r="Q701" s="174"/>
      <c r="R701" s="175"/>
      <c r="S701" s="3"/>
      <c r="T701" s="3"/>
      <c r="U701" s="3"/>
      <c r="V701" s="3"/>
    </row>
    <row r="702" spans="1:22" s="4" customFormat="1" ht="12.75" x14ac:dyDescent="0.2">
      <c r="A702" s="55"/>
      <c r="B702" s="10"/>
      <c r="C702" s="10" t="s">
        <v>288</v>
      </c>
      <c r="D702" s="10"/>
      <c r="E702" s="10" t="s">
        <v>200</v>
      </c>
      <c r="F702" s="180">
        <v>134</v>
      </c>
      <c r="G702" s="180">
        <v>4</v>
      </c>
      <c r="H702" s="279">
        <v>3</v>
      </c>
      <c r="I702" s="279">
        <v>1.3333333333333299</v>
      </c>
      <c r="J702" s="3"/>
      <c r="K702" s="10"/>
      <c r="L702" s="10"/>
      <c r="M702" s="10"/>
      <c r="N702" s="3"/>
      <c r="O702" s="173"/>
      <c r="P702" s="174"/>
      <c r="Q702" s="174"/>
      <c r="R702" s="175"/>
      <c r="S702" s="3"/>
      <c r="T702" s="3"/>
      <c r="U702" s="3"/>
      <c r="V702" s="3"/>
    </row>
    <row r="703" spans="1:22" s="4" customFormat="1" ht="12.75" x14ac:dyDescent="0.2">
      <c r="A703" s="55"/>
      <c r="B703" s="10"/>
      <c r="C703" s="10" t="s">
        <v>290</v>
      </c>
      <c r="D703" s="10"/>
      <c r="E703" s="10" t="s">
        <v>64</v>
      </c>
      <c r="F703" s="180">
        <v>1</v>
      </c>
      <c r="G703" s="180"/>
      <c r="H703" s="279"/>
      <c r="I703" s="279"/>
      <c r="J703" s="3"/>
      <c r="K703" s="10"/>
      <c r="L703" s="10"/>
      <c r="M703" s="10"/>
      <c r="N703" s="3"/>
      <c r="O703" s="173"/>
      <c r="P703" s="174"/>
      <c r="Q703" s="174"/>
      <c r="R703" s="175"/>
      <c r="S703" s="3"/>
      <c r="T703" s="3"/>
      <c r="U703" s="3"/>
      <c r="V703" s="3"/>
    </row>
    <row r="704" spans="1:22" s="4" customFormat="1" ht="12.75" x14ac:dyDescent="0.2">
      <c r="A704" s="55"/>
      <c r="B704" s="10"/>
      <c r="C704" s="10" t="s">
        <v>293</v>
      </c>
      <c r="D704" s="10"/>
      <c r="E704" s="10" t="s">
        <v>294</v>
      </c>
      <c r="F704" s="180">
        <v>2</v>
      </c>
      <c r="G704" s="180"/>
      <c r="H704" s="279"/>
      <c r="I704" s="279"/>
      <c r="J704" s="3"/>
      <c r="K704" s="10"/>
      <c r="L704" s="10"/>
      <c r="M704" s="10"/>
      <c r="N704" s="3"/>
      <c r="O704" s="173"/>
      <c r="P704" s="174"/>
      <c r="Q704" s="174"/>
      <c r="R704" s="175"/>
      <c r="S704" s="3"/>
      <c r="T704" s="3"/>
      <c r="U704" s="3"/>
      <c r="V704" s="3"/>
    </row>
    <row r="705" spans="1:22" s="4" customFormat="1" ht="12.75" x14ac:dyDescent="0.2">
      <c r="A705" s="55"/>
      <c r="B705" s="10"/>
      <c r="C705" s="10" t="s">
        <v>295</v>
      </c>
      <c r="D705" s="10"/>
      <c r="E705" s="10" t="s">
        <v>210</v>
      </c>
      <c r="F705" s="180">
        <v>14</v>
      </c>
      <c r="G705" s="180">
        <v>2</v>
      </c>
      <c r="H705" s="279">
        <v>2</v>
      </c>
      <c r="I705" s="279">
        <v>0</v>
      </c>
      <c r="J705" s="3"/>
      <c r="K705" s="10"/>
      <c r="L705" s="10"/>
      <c r="M705" s="10"/>
      <c r="N705" s="3"/>
      <c r="O705" s="173"/>
      <c r="P705" s="174"/>
      <c r="Q705" s="174"/>
      <c r="R705" s="175"/>
      <c r="S705" s="3"/>
      <c r="T705" s="3"/>
      <c r="U705" s="3"/>
      <c r="V705" s="3"/>
    </row>
    <row r="706" spans="1:22" s="4" customFormat="1" ht="12.75" x14ac:dyDescent="0.2">
      <c r="A706" s="55"/>
      <c r="B706" s="10"/>
      <c r="C706" s="10" t="s">
        <v>296</v>
      </c>
      <c r="D706" s="10"/>
      <c r="E706" s="10" t="s">
        <v>297</v>
      </c>
      <c r="F706" s="180">
        <v>23</v>
      </c>
      <c r="G706" s="180">
        <v>1</v>
      </c>
      <c r="H706" s="279">
        <v>0</v>
      </c>
      <c r="I706" s="279"/>
      <c r="J706" s="3"/>
      <c r="K706" s="10"/>
      <c r="L706" s="10"/>
      <c r="M706" s="10"/>
      <c r="N706" s="3"/>
      <c r="O706" s="173"/>
      <c r="P706" s="174"/>
      <c r="Q706" s="174"/>
      <c r="R706" s="175"/>
      <c r="S706" s="3"/>
      <c r="T706" s="3"/>
      <c r="U706" s="3"/>
      <c r="V706" s="3"/>
    </row>
    <row r="707" spans="1:22" s="4" customFormat="1" ht="12.75" x14ac:dyDescent="0.2">
      <c r="A707" s="55"/>
      <c r="B707" s="10"/>
      <c r="C707" s="10" t="s">
        <v>298</v>
      </c>
      <c r="D707" s="10"/>
      <c r="E707" s="10" t="s">
        <v>299</v>
      </c>
      <c r="F707" s="180">
        <v>48</v>
      </c>
      <c r="G707" s="180"/>
      <c r="H707" s="279"/>
      <c r="I707" s="279"/>
      <c r="J707" s="3"/>
      <c r="K707" s="10"/>
      <c r="L707" s="10"/>
      <c r="M707" s="10"/>
      <c r="N707" s="3"/>
      <c r="O707" s="173"/>
      <c r="P707" s="174"/>
      <c r="Q707" s="174"/>
      <c r="R707" s="175"/>
      <c r="S707" s="3"/>
      <c r="T707" s="3"/>
      <c r="U707" s="3"/>
      <c r="V707" s="3"/>
    </row>
    <row r="708" spans="1:22" s="4" customFormat="1" ht="12.75" x14ac:dyDescent="0.2">
      <c r="A708" s="55"/>
      <c r="B708" s="10"/>
      <c r="C708" s="10" t="s">
        <v>300</v>
      </c>
      <c r="D708" s="10"/>
      <c r="E708" s="10" t="s">
        <v>91</v>
      </c>
      <c r="F708" s="180">
        <v>258</v>
      </c>
      <c r="G708" s="180">
        <v>1</v>
      </c>
      <c r="H708" s="279">
        <v>1</v>
      </c>
      <c r="I708" s="279">
        <v>4</v>
      </c>
      <c r="J708" s="3"/>
      <c r="K708" s="10"/>
      <c r="L708" s="10"/>
      <c r="M708" s="10"/>
      <c r="N708" s="3"/>
      <c r="O708" s="173"/>
      <c r="P708" s="174"/>
      <c r="Q708" s="174"/>
      <c r="R708" s="175"/>
      <c r="S708" s="3"/>
      <c r="T708" s="3"/>
      <c r="U708" s="3"/>
      <c r="V708" s="3"/>
    </row>
    <row r="709" spans="1:22" s="4" customFormat="1" ht="12.75" x14ac:dyDescent="0.2">
      <c r="A709" s="55"/>
      <c r="B709" s="10"/>
      <c r="C709" s="10" t="s">
        <v>302</v>
      </c>
      <c r="D709" s="10"/>
      <c r="E709" s="10" t="s">
        <v>303</v>
      </c>
      <c r="F709" s="180">
        <v>6</v>
      </c>
      <c r="G709" s="180"/>
      <c r="H709" s="279">
        <v>0</v>
      </c>
      <c r="I709" s="279"/>
      <c r="J709" s="3"/>
      <c r="K709" s="10"/>
      <c r="L709" s="10"/>
      <c r="M709" s="10"/>
      <c r="N709" s="3"/>
      <c r="O709" s="173"/>
      <c r="P709" s="174"/>
      <c r="Q709" s="174"/>
      <c r="R709" s="175"/>
      <c r="S709" s="3"/>
      <c r="T709" s="3"/>
      <c r="U709" s="3"/>
      <c r="V709" s="3"/>
    </row>
    <row r="710" spans="1:22" s="4" customFormat="1" ht="12.75" x14ac:dyDescent="0.2">
      <c r="A710" s="55"/>
      <c r="B710" s="10"/>
      <c r="C710" s="10" t="s">
        <v>305</v>
      </c>
      <c r="D710" s="10"/>
      <c r="E710" s="10" t="s">
        <v>166</v>
      </c>
      <c r="F710" s="180">
        <v>1</v>
      </c>
      <c r="G710" s="180"/>
      <c r="H710" s="279"/>
      <c r="I710" s="279"/>
      <c r="J710" s="3"/>
      <c r="K710" s="10"/>
      <c r="L710" s="10"/>
      <c r="M710" s="10"/>
      <c r="N710" s="3"/>
      <c r="O710" s="173"/>
      <c r="P710" s="174"/>
      <c r="Q710" s="174"/>
      <c r="R710" s="175"/>
      <c r="S710" s="3"/>
      <c r="T710" s="3"/>
      <c r="U710" s="3"/>
      <c r="V710" s="3"/>
    </row>
    <row r="711" spans="1:22" s="4" customFormat="1" ht="12.75" x14ac:dyDescent="0.2">
      <c r="A711" s="55"/>
      <c r="B711" s="10"/>
      <c r="C711" s="10" t="s">
        <v>306</v>
      </c>
      <c r="D711" s="10"/>
      <c r="E711" s="10" t="s">
        <v>210</v>
      </c>
      <c r="F711" s="180">
        <v>9</v>
      </c>
      <c r="G711" s="180"/>
      <c r="H711" s="279">
        <v>0</v>
      </c>
      <c r="I711" s="279"/>
      <c r="J711" s="3"/>
      <c r="K711" s="10"/>
      <c r="L711" s="10"/>
      <c r="M711" s="10"/>
      <c r="N711" s="3"/>
      <c r="O711" s="173"/>
      <c r="P711" s="174"/>
      <c r="Q711" s="174"/>
      <c r="R711" s="175"/>
      <c r="S711" s="3"/>
      <c r="T711" s="3"/>
      <c r="U711" s="3"/>
      <c r="V711" s="3"/>
    </row>
    <row r="712" spans="1:22" s="4" customFormat="1" ht="12.75" x14ac:dyDescent="0.2">
      <c r="A712" s="55"/>
      <c r="B712" s="10"/>
      <c r="C712" s="10" t="s">
        <v>307</v>
      </c>
      <c r="D712" s="10"/>
      <c r="E712" s="10" t="s">
        <v>308</v>
      </c>
      <c r="F712" s="180">
        <v>8</v>
      </c>
      <c r="G712" s="180">
        <v>2</v>
      </c>
      <c r="H712" s="279">
        <v>1</v>
      </c>
      <c r="I712" s="279">
        <v>0</v>
      </c>
      <c r="J712" s="3"/>
      <c r="K712" s="10"/>
      <c r="L712" s="10"/>
      <c r="M712" s="10"/>
      <c r="N712" s="3"/>
      <c r="O712" s="173"/>
      <c r="P712" s="174"/>
      <c r="Q712" s="174"/>
      <c r="R712" s="175"/>
      <c r="S712" s="3"/>
      <c r="T712" s="3"/>
      <c r="U712" s="3"/>
      <c r="V712" s="3"/>
    </row>
    <row r="713" spans="1:22" s="4" customFormat="1" ht="12.75" x14ac:dyDescent="0.2">
      <c r="A713" s="55"/>
      <c r="B713" s="10"/>
      <c r="C713" s="10" t="s">
        <v>310</v>
      </c>
      <c r="D713" s="10"/>
      <c r="E713" s="10" t="s">
        <v>311</v>
      </c>
      <c r="F713" s="180">
        <v>6</v>
      </c>
      <c r="G713" s="180"/>
      <c r="H713" s="279"/>
      <c r="I713" s="279"/>
      <c r="J713" s="3"/>
      <c r="K713" s="10"/>
      <c r="L713" s="10"/>
      <c r="M713" s="10"/>
      <c r="N713" s="3"/>
      <c r="O713" s="173"/>
      <c r="P713" s="174"/>
      <c r="Q713" s="174"/>
      <c r="R713" s="175"/>
      <c r="S713" s="3"/>
      <c r="T713" s="3"/>
      <c r="U713" s="3"/>
      <c r="V713" s="3"/>
    </row>
    <row r="714" spans="1:22" s="4" customFormat="1" ht="12.75" x14ac:dyDescent="0.2">
      <c r="A714" s="55"/>
      <c r="B714" s="10"/>
      <c r="C714" s="10" t="s">
        <v>312</v>
      </c>
      <c r="D714" s="10"/>
      <c r="E714" s="10" t="s">
        <v>313</v>
      </c>
      <c r="F714" s="180">
        <v>10</v>
      </c>
      <c r="G714" s="180"/>
      <c r="H714" s="279"/>
      <c r="I714" s="279"/>
      <c r="J714" s="3"/>
      <c r="K714" s="10"/>
      <c r="L714" s="10"/>
      <c r="M714" s="10"/>
      <c r="N714" s="3"/>
      <c r="O714" s="173"/>
      <c r="P714" s="174"/>
      <c r="Q714" s="174"/>
      <c r="R714" s="175"/>
      <c r="S714" s="3"/>
      <c r="T714" s="3"/>
      <c r="U714" s="3"/>
      <c r="V714" s="3"/>
    </row>
    <row r="715" spans="1:22" s="4" customFormat="1" ht="12.75" x14ac:dyDescent="0.2">
      <c r="A715" s="55"/>
      <c r="B715" s="10"/>
      <c r="C715" s="10" t="s">
        <v>315</v>
      </c>
      <c r="D715" s="10"/>
      <c r="E715" s="10" t="s">
        <v>78</v>
      </c>
      <c r="F715" s="180">
        <v>169</v>
      </c>
      <c r="G715" s="180">
        <v>6</v>
      </c>
      <c r="H715" s="279">
        <v>5</v>
      </c>
      <c r="I715" s="279">
        <v>1.6</v>
      </c>
      <c r="J715" s="3"/>
      <c r="K715" s="10"/>
      <c r="L715" s="10"/>
      <c r="M715" s="10"/>
      <c r="N715" s="3"/>
      <c r="O715" s="173"/>
      <c r="P715" s="174"/>
      <c r="Q715" s="174"/>
      <c r="R715" s="175"/>
      <c r="S715" s="3"/>
      <c r="T715" s="3"/>
      <c r="U715" s="3"/>
      <c r="V715" s="3"/>
    </row>
    <row r="716" spans="1:22" s="4" customFormat="1" ht="12.75" x14ac:dyDescent="0.2">
      <c r="A716" s="55"/>
      <c r="B716" s="10"/>
      <c r="C716" s="10" t="s">
        <v>316</v>
      </c>
      <c r="D716" s="10"/>
      <c r="E716" s="10" t="s">
        <v>317</v>
      </c>
      <c r="F716" s="180">
        <v>4</v>
      </c>
      <c r="G716" s="180"/>
      <c r="H716" s="279"/>
      <c r="I716" s="279"/>
      <c r="J716" s="3"/>
      <c r="K716" s="10"/>
      <c r="L716" s="10"/>
      <c r="M716" s="10"/>
      <c r="N716" s="3"/>
      <c r="O716" s="173"/>
      <c r="P716" s="174"/>
      <c r="Q716" s="174"/>
      <c r="R716" s="175"/>
      <c r="S716" s="3"/>
      <c r="T716" s="3"/>
      <c r="U716" s="3"/>
      <c r="V716" s="3"/>
    </row>
    <row r="717" spans="1:22" s="4" customFormat="1" ht="12.75" x14ac:dyDescent="0.2">
      <c r="A717" s="55"/>
      <c r="B717" s="10"/>
      <c r="C717" s="10" t="s">
        <v>318</v>
      </c>
      <c r="D717" s="10"/>
      <c r="E717" s="10" t="s">
        <v>286</v>
      </c>
      <c r="F717" s="180">
        <v>2</v>
      </c>
      <c r="G717" s="180"/>
      <c r="H717" s="279"/>
      <c r="I717" s="279"/>
      <c r="J717" s="3"/>
      <c r="K717" s="10"/>
      <c r="L717" s="10"/>
      <c r="M717" s="10"/>
      <c r="N717" s="3"/>
      <c r="O717" s="173"/>
      <c r="P717" s="174"/>
      <c r="Q717" s="174"/>
      <c r="R717" s="175"/>
      <c r="S717" s="3"/>
      <c r="T717" s="3"/>
      <c r="U717" s="3"/>
      <c r="V717" s="3"/>
    </row>
    <row r="718" spans="1:22" s="4" customFormat="1" ht="12.75" x14ac:dyDescent="0.2">
      <c r="A718" s="55"/>
      <c r="B718" s="10"/>
      <c r="C718" s="10" t="s">
        <v>323</v>
      </c>
      <c r="D718" s="10"/>
      <c r="E718" s="10" t="s">
        <v>324</v>
      </c>
      <c r="F718" s="180">
        <v>5</v>
      </c>
      <c r="G718" s="180"/>
      <c r="H718" s="279"/>
      <c r="I718" s="279"/>
      <c r="J718" s="3"/>
      <c r="K718" s="10"/>
      <c r="L718" s="10"/>
      <c r="M718" s="10"/>
      <c r="N718" s="3"/>
      <c r="O718" s="173"/>
      <c r="P718" s="174"/>
      <c r="Q718" s="174"/>
      <c r="R718" s="175"/>
      <c r="S718" s="3"/>
      <c r="T718" s="3"/>
      <c r="U718" s="3"/>
      <c r="V718" s="3"/>
    </row>
    <row r="719" spans="1:22" s="4" customFormat="1" ht="12.75" x14ac:dyDescent="0.2">
      <c r="A719" s="55"/>
      <c r="B719" s="10"/>
      <c r="C719" s="10" t="s">
        <v>325</v>
      </c>
      <c r="D719" s="10"/>
      <c r="E719" s="10" t="s">
        <v>103</v>
      </c>
      <c r="F719" s="180">
        <v>1</v>
      </c>
      <c r="G719" s="180"/>
      <c r="H719" s="279">
        <v>0</v>
      </c>
      <c r="I719" s="279"/>
      <c r="J719" s="3"/>
      <c r="K719" s="10"/>
      <c r="L719" s="10"/>
      <c r="M719" s="10"/>
      <c r="N719" s="3"/>
      <c r="O719" s="173"/>
      <c r="P719" s="174"/>
      <c r="Q719" s="174"/>
      <c r="R719" s="175"/>
      <c r="S719" s="3"/>
      <c r="T719" s="3"/>
      <c r="U719" s="3"/>
      <c r="V719" s="3"/>
    </row>
    <row r="720" spans="1:22" s="4" customFormat="1" ht="12.75" x14ac:dyDescent="0.2">
      <c r="A720" s="55"/>
      <c r="B720" s="10"/>
      <c r="C720" s="10" t="s">
        <v>328</v>
      </c>
      <c r="D720" s="10"/>
      <c r="E720" s="10" t="s">
        <v>329</v>
      </c>
      <c r="F720" s="180">
        <v>6</v>
      </c>
      <c r="G720" s="180"/>
      <c r="H720" s="279"/>
      <c r="I720" s="279"/>
      <c r="J720" s="3"/>
      <c r="K720" s="10"/>
      <c r="L720" s="10"/>
      <c r="M720" s="10"/>
      <c r="N720" s="3"/>
      <c r="O720" s="173"/>
      <c r="P720" s="174"/>
      <c r="Q720" s="174"/>
      <c r="R720" s="175"/>
      <c r="S720" s="3"/>
      <c r="T720" s="3"/>
      <c r="U720" s="3"/>
      <c r="V720" s="3"/>
    </row>
    <row r="721" spans="1:22" s="4" customFormat="1" ht="12.75" x14ac:dyDescent="0.2">
      <c r="A721" s="55"/>
      <c r="B721" s="10"/>
      <c r="C721" s="10" t="s">
        <v>330</v>
      </c>
      <c r="D721" s="10"/>
      <c r="E721" s="10" t="s">
        <v>331</v>
      </c>
      <c r="F721" s="180">
        <v>12</v>
      </c>
      <c r="G721" s="180"/>
      <c r="H721" s="279">
        <v>0</v>
      </c>
      <c r="I721" s="279"/>
      <c r="J721" s="3"/>
      <c r="K721" s="10"/>
      <c r="L721" s="10"/>
      <c r="M721" s="10"/>
      <c r="N721" s="3"/>
      <c r="O721" s="173"/>
      <c r="P721" s="174"/>
      <c r="Q721" s="174"/>
      <c r="R721" s="175"/>
      <c r="S721" s="3"/>
      <c r="T721" s="3"/>
      <c r="U721" s="3"/>
      <c r="V721" s="3"/>
    </row>
    <row r="722" spans="1:22" s="4" customFormat="1" ht="12.75" x14ac:dyDescent="0.2">
      <c r="A722" s="55"/>
      <c r="B722" s="10"/>
      <c r="C722" s="10" t="s">
        <v>332</v>
      </c>
      <c r="D722" s="10"/>
      <c r="E722" s="10" t="s">
        <v>103</v>
      </c>
      <c r="F722" s="180">
        <v>4</v>
      </c>
      <c r="G722" s="180"/>
      <c r="H722" s="279"/>
      <c r="I722" s="279"/>
      <c r="J722" s="3"/>
      <c r="K722" s="10"/>
      <c r="L722" s="10"/>
      <c r="M722" s="10"/>
      <c r="N722" s="3"/>
      <c r="O722" s="173"/>
      <c r="P722" s="174"/>
      <c r="Q722" s="174"/>
      <c r="R722" s="175"/>
      <c r="S722" s="3"/>
      <c r="T722" s="3"/>
      <c r="U722" s="3"/>
      <c r="V722" s="3"/>
    </row>
    <row r="723" spans="1:22" s="4" customFormat="1" ht="12.75" x14ac:dyDescent="0.2">
      <c r="A723" s="55"/>
      <c r="B723" s="10"/>
      <c r="C723" s="10" t="s">
        <v>338</v>
      </c>
      <c r="D723" s="10"/>
      <c r="E723" s="10" t="s">
        <v>106</v>
      </c>
      <c r="F723" s="180">
        <v>1</v>
      </c>
      <c r="G723" s="180"/>
      <c r="H723" s="279"/>
      <c r="I723" s="279"/>
      <c r="J723" s="3"/>
      <c r="K723" s="10"/>
      <c r="L723" s="10"/>
      <c r="M723" s="10"/>
      <c r="N723" s="3"/>
      <c r="O723" s="173"/>
      <c r="P723" s="174"/>
      <c r="Q723" s="174"/>
      <c r="R723" s="175"/>
      <c r="S723" s="3"/>
      <c r="T723" s="3"/>
      <c r="U723" s="3"/>
      <c r="V723" s="3"/>
    </row>
    <row r="724" spans="1:22" s="4" customFormat="1" ht="12.75" x14ac:dyDescent="0.2">
      <c r="A724" s="55"/>
      <c r="B724" s="10"/>
      <c r="C724" s="10" t="s">
        <v>339</v>
      </c>
      <c r="D724" s="10"/>
      <c r="E724" s="10" t="s">
        <v>87</v>
      </c>
      <c r="F724" s="180">
        <v>33</v>
      </c>
      <c r="G724" s="180">
        <v>1</v>
      </c>
      <c r="H724" s="279">
        <v>0</v>
      </c>
      <c r="I724" s="279"/>
      <c r="J724" s="3"/>
      <c r="K724" s="10"/>
      <c r="L724" s="10"/>
      <c r="M724" s="10"/>
      <c r="N724" s="3"/>
      <c r="O724" s="173"/>
      <c r="P724" s="174"/>
      <c r="Q724" s="174"/>
      <c r="R724" s="175"/>
      <c r="S724" s="3"/>
      <c r="T724" s="3"/>
      <c r="U724" s="3"/>
      <c r="V724" s="3"/>
    </row>
    <row r="725" spans="1:22" s="4" customFormat="1" ht="12.75" x14ac:dyDescent="0.2">
      <c r="A725" s="55"/>
      <c r="B725" s="10"/>
      <c r="C725" s="10" t="s">
        <v>342</v>
      </c>
      <c r="D725" s="10"/>
      <c r="E725" s="10" t="s">
        <v>106</v>
      </c>
      <c r="F725" s="180">
        <v>1</v>
      </c>
      <c r="G725" s="180"/>
      <c r="H725" s="279"/>
      <c r="I725" s="279"/>
      <c r="J725" s="3"/>
      <c r="K725" s="10"/>
      <c r="L725" s="10"/>
      <c r="M725" s="10"/>
      <c r="N725" s="3"/>
      <c r="O725" s="173"/>
      <c r="P725" s="174"/>
      <c r="Q725" s="174"/>
      <c r="R725" s="175"/>
      <c r="S725" s="3"/>
      <c r="T725" s="3"/>
      <c r="U725" s="3"/>
      <c r="V725" s="3"/>
    </row>
    <row r="726" spans="1:22" s="4" customFormat="1" ht="12.75" x14ac:dyDescent="0.2">
      <c r="A726" s="55"/>
      <c r="B726" s="10"/>
      <c r="C726" s="10" t="s">
        <v>344</v>
      </c>
      <c r="D726" s="10"/>
      <c r="E726" s="10" t="s">
        <v>106</v>
      </c>
      <c r="F726" s="180">
        <v>2</v>
      </c>
      <c r="G726" s="180"/>
      <c r="H726" s="279"/>
      <c r="I726" s="279"/>
      <c r="J726" s="3"/>
      <c r="K726" s="10"/>
      <c r="L726" s="10"/>
      <c r="M726" s="10"/>
      <c r="N726" s="3"/>
      <c r="O726" s="173"/>
      <c r="P726" s="174"/>
      <c r="Q726" s="174"/>
      <c r="R726" s="175"/>
      <c r="S726" s="3"/>
      <c r="T726" s="3"/>
      <c r="U726" s="3"/>
      <c r="V726" s="3"/>
    </row>
    <row r="727" spans="1:22" s="4" customFormat="1" ht="12.75" x14ac:dyDescent="0.2">
      <c r="A727" s="55"/>
      <c r="B727" s="10"/>
      <c r="C727" s="10" t="s">
        <v>346</v>
      </c>
      <c r="D727" s="10"/>
      <c r="E727" s="10" t="s">
        <v>347</v>
      </c>
      <c r="F727" s="180">
        <v>25</v>
      </c>
      <c r="G727" s="180"/>
      <c r="H727" s="279"/>
      <c r="I727" s="279"/>
      <c r="J727" s="3"/>
      <c r="K727" s="10"/>
      <c r="L727" s="10"/>
      <c r="M727" s="10"/>
      <c r="N727" s="3"/>
      <c r="O727" s="173"/>
      <c r="P727" s="174"/>
      <c r="Q727" s="174"/>
      <c r="R727" s="175"/>
      <c r="S727" s="3"/>
      <c r="T727" s="3"/>
      <c r="U727" s="3"/>
      <c r="V727" s="3"/>
    </row>
    <row r="728" spans="1:22" s="4" customFormat="1" ht="12.75" x14ac:dyDescent="0.2">
      <c r="A728" s="55"/>
      <c r="B728" s="10"/>
      <c r="C728" s="10" t="s">
        <v>348</v>
      </c>
      <c r="D728" s="10"/>
      <c r="E728" s="10" t="s">
        <v>186</v>
      </c>
      <c r="F728" s="180">
        <v>12</v>
      </c>
      <c r="G728" s="180"/>
      <c r="H728" s="279">
        <v>0</v>
      </c>
      <c r="I728" s="279"/>
      <c r="J728" s="3"/>
      <c r="K728" s="10"/>
      <c r="L728" s="10"/>
      <c r="M728" s="10"/>
      <c r="N728" s="3"/>
      <c r="O728" s="173"/>
      <c r="P728" s="174"/>
      <c r="Q728" s="174"/>
      <c r="R728" s="175"/>
      <c r="S728" s="3"/>
      <c r="T728" s="3"/>
      <c r="U728" s="3"/>
      <c r="V728" s="3"/>
    </row>
    <row r="729" spans="1:22" s="4" customFormat="1" ht="12.75" x14ac:dyDescent="0.2">
      <c r="A729" s="55"/>
      <c r="B729" s="10"/>
      <c r="C729" s="10" t="s">
        <v>352</v>
      </c>
      <c r="D729" s="10"/>
      <c r="E729" s="10" t="s">
        <v>153</v>
      </c>
      <c r="F729" s="180">
        <v>41</v>
      </c>
      <c r="G729" s="180">
        <v>1</v>
      </c>
      <c r="H729" s="279">
        <v>0</v>
      </c>
      <c r="I729" s="279"/>
      <c r="J729" s="3"/>
      <c r="K729" s="10"/>
      <c r="L729" s="10"/>
      <c r="M729" s="10"/>
      <c r="N729" s="3"/>
      <c r="O729" s="173"/>
      <c r="P729" s="174"/>
      <c r="Q729" s="174"/>
      <c r="R729" s="175"/>
      <c r="S729" s="3"/>
      <c r="T729" s="3"/>
      <c r="U729" s="3"/>
      <c r="V729" s="3"/>
    </row>
    <row r="730" spans="1:22" s="4" customFormat="1" ht="12.75" x14ac:dyDescent="0.2">
      <c r="A730" s="55"/>
      <c r="B730" s="10"/>
      <c r="C730" s="10" t="s">
        <v>353</v>
      </c>
      <c r="D730" s="10"/>
      <c r="E730" s="10" t="s">
        <v>174</v>
      </c>
      <c r="F730" s="180">
        <v>85</v>
      </c>
      <c r="G730" s="180">
        <v>2</v>
      </c>
      <c r="H730" s="279">
        <v>2</v>
      </c>
      <c r="I730" s="279">
        <v>0</v>
      </c>
      <c r="J730" s="3"/>
      <c r="K730" s="10"/>
      <c r="L730" s="10"/>
      <c r="M730" s="10"/>
      <c r="N730" s="3"/>
      <c r="O730" s="173"/>
      <c r="P730" s="174"/>
      <c r="Q730" s="174"/>
      <c r="R730" s="175"/>
      <c r="S730" s="3"/>
      <c r="T730" s="3"/>
      <c r="U730" s="3"/>
      <c r="V730" s="3"/>
    </row>
    <row r="731" spans="1:22" s="4" customFormat="1" ht="12.75" x14ac:dyDescent="0.2">
      <c r="A731" s="55"/>
      <c r="B731" s="10"/>
      <c r="C731" s="10" t="s">
        <v>354</v>
      </c>
      <c r="D731" s="10"/>
      <c r="E731" s="10" t="s">
        <v>202</v>
      </c>
      <c r="F731" s="180">
        <v>42</v>
      </c>
      <c r="G731" s="180">
        <v>3</v>
      </c>
      <c r="H731" s="279">
        <v>2</v>
      </c>
      <c r="I731" s="279">
        <v>4.5</v>
      </c>
      <c r="J731" s="3"/>
      <c r="K731" s="10"/>
      <c r="L731" s="10"/>
      <c r="M731" s="10"/>
      <c r="N731" s="3"/>
      <c r="O731" s="173"/>
      <c r="P731" s="174"/>
      <c r="Q731" s="174"/>
      <c r="R731" s="175"/>
      <c r="S731" s="3"/>
      <c r="T731" s="3"/>
      <c r="U731" s="3"/>
      <c r="V731" s="3"/>
    </row>
    <row r="732" spans="1:22" s="4" customFormat="1" ht="12.75" x14ac:dyDescent="0.2">
      <c r="A732" s="55"/>
      <c r="B732" s="10"/>
      <c r="C732" s="10" t="s">
        <v>356</v>
      </c>
      <c r="D732" s="10"/>
      <c r="E732" s="10" t="s">
        <v>357</v>
      </c>
      <c r="F732" s="180">
        <v>4</v>
      </c>
      <c r="G732" s="180"/>
      <c r="H732" s="279"/>
      <c r="I732" s="279"/>
      <c r="J732" s="3"/>
      <c r="K732" s="10"/>
      <c r="L732" s="10"/>
      <c r="M732" s="10"/>
      <c r="N732" s="3"/>
      <c r="O732" s="173"/>
      <c r="P732" s="174"/>
      <c r="Q732" s="174"/>
      <c r="R732" s="175"/>
      <c r="S732" s="3"/>
      <c r="T732" s="3"/>
      <c r="U732" s="3"/>
      <c r="V732" s="3"/>
    </row>
    <row r="733" spans="1:22" s="4" customFormat="1" ht="12.75" x14ac:dyDescent="0.2">
      <c r="A733" s="55"/>
      <c r="B733" s="10"/>
      <c r="C733" s="10" t="s">
        <v>359</v>
      </c>
      <c r="D733" s="10"/>
      <c r="E733" s="10" t="s">
        <v>361</v>
      </c>
      <c r="F733" s="180">
        <v>7</v>
      </c>
      <c r="G733" s="180"/>
      <c r="H733" s="279"/>
      <c r="I733" s="279"/>
      <c r="J733" s="3"/>
      <c r="K733" s="10"/>
      <c r="L733" s="10"/>
      <c r="M733" s="10"/>
      <c r="N733" s="3"/>
      <c r="O733" s="173"/>
      <c r="P733" s="174"/>
      <c r="Q733" s="174"/>
      <c r="R733" s="175"/>
      <c r="S733" s="3"/>
      <c r="T733" s="3"/>
      <c r="U733" s="3"/>
      <c r="V733" s="3"/>
    </row>
    <row r="734" spans="1:22" s="4" customFormat="1" ht="12.75" x14ac:dyDescent="0.2">
      <c r="A734" s="55"/>
      <c r="B734" s="10"/>
      <c r="C734" s="10" t="s">
        <v>362</v>
      </c>
      <c r="D734" s="10"/>
      <c r="E734" s="10" t="s">
        <v>202</v>
      </c>
      <c r="F734" s="180">
        <v>667</v>
      </c>
      <c r="G734" s="180">
        <v>14</v>
      </c>
      <c r="H734" s="279">
        <v>7</v>
      </c>
      <c r="I734" s="279">
        <v>5.28571428571429</v>
      </c>
      <c r="J734" s="3"/>
      <c r="K734" s="10"/>
      <c r="L734" s="10"/>
      <c r="M734" s="10"/>
      <c r="N734" s="3"/>
      <c r="O734" s="173"/>
      <c r="P734" s="174"/>
      <c r="Q734" s="174"/>
      <c r="R734" s="175"/>
      <c r="S734" s="3"/>
      <c r="T734" s="3"/>
      <c r="U734" s="3"/>
      <c r="V734" s="3"/>
    </row>
    <row r="735" spans="1:22" s="4" customFormat="1" ht="12.75" x14ac:dyDescent="0.2">
      <c r="A735" s="55"/>
      <c r="B735" s="10"/>
      <c r="C735" s="10" t="s">
        <v>364</v>
      </c>
      <c r="D735" s="10"/>
      <c r="E735" s="10" t="s">
        <v>365</v>
      </c>
      <c r="F735" s="180">
        <v>35</v>
      </c>
      <c r="G735" s="180"/>
      <c r="H735" s="279">
        <v>0</v>
      </c>
      <c r="I735" s="279"/>
      <c r="J735" s="3"/>
      <c r="K735" s="10"/>
      <c r="L735" s="10"/>
      <c r="M735" s="10"/>
      <c r="N735" s="3"/>
      <c r="O735" s="173"/>
      <c r="P735" s="174"/>
      <c r="Q735" s="174"/>
      <c r="R735" s="175"/>
      <c r="S735" s="3"/>
      <c r="T735" s="3"/>
      <c r="U735" s="3"/>
      <c r="V735" s="3"/>
    </row>
    <row r="736" spans="1:22" s="4" customFormat="1" ht="12.75" x14ac:dyDescent="0.2">
      <c r="A736" s="55"/>
      <c r="B736" s="10"/>
      <c r="C736" s="10" t="s">
        <v>660</v>
      </c>
      <c r="D736" s="10"/>
      <c r="E736" s="10" t="s">
        <v>108</v>
      </c>
      <c r="F736" s="180">
        <v>2</v>
      </c>
      <c r="G736" s="180"/>
      <c r="H736" s="279"/>
      <c r="I736" s="279"/>
      <c r="J736" s="3"/>
      <c r="K736" s="10"/>
      <c r="L736" s="10"/>
      <c r="M736" s="10"/>
      <c r="N736" s="3"/>
      <c r="O736" s="173"/>
      <c r="P736" s="174"/>
      <c r="Q736" s="174"/>
      <c r="R736" s="175"/>
      <c r="S736" s="3"/>
      <c r="T736" s="3"/>
      <c r="U736" s="3"/>
      <c r="V736" s="3"/>
    </row>
    <row r="737" spans="1:22" s="4" customFormat="1" ht="12.75" x14ac:dyDescent="0.2">
      <c r="A737" s="55"/>
      <c r="B737" s="10"/>
      <c r="C737" s="10" t="s">
        <v>370</v>
      </c>
      <c r="D737" s="10"/>
      <c r="E737" s="10" t="s">
        <v>103</v>
      </c>
      <c r="F737" s="180">
        <v>6</v>
      </c>
      <c r="G737" s="180"/>
      <c r="H737" s="279"/>
      <c r="I737" s="279"/>
      <c r="J737" s="3"/>
      <c r="K737" s="10"/>
      <c r="L737" s="10"/>
      <c r="M737" s="10"/>
      <c r="N737" s="3"/>
      <c r="O737" s="173"/>
      <c r="P737" s="174"/>
      <c r="Q737" s="174"/>
      <c r="R737" s="175"/>
      <c r="S737" s="3"/>
      <c r="T737" s="3"/>
      <c r="U737" s="3"/>
      <c r="V737" s="3"/>
    </row>
    <row r="738" spans="1:22" s="4" customFormat="1" ht="12.75" x14ac:dyDescent="0.2">
      <c r="A738" s="55"/>
      <c r="B738" s="10"/>
      <c r="C738" s="10" t="s">
        <v>371</v>
      </c>
      <c r="D738" s="10"/>
      <c r="E738" s="10" t="s">
        <v>372</v>
      </c>
      <c r="F738" s="180">
        <v>4</v>
      </c>
      <c r="G738" s="180"/>
      <c r="H738" s="279"/>
      <c r="I738" s="279"/>
      <c r="J738" s="3"/>
      <c r="K738" s="10"/>
      <c r="L738" s="10"/>
      <c r="M738" s="10"/>
      <c r="N738" s="3"/>
      <c r="O738" s="173"/>
      <c r="P738" s="174"/>
      <c r="Q738" s="174"/>
      <c r="R738" s="175"/>
      <c r="S738" s="3"/>
      <c r="T738" s="3"/>
      <c r="U738" s="3"/>
      <c r="V738" s="3"/>
    </row>
    <row r="739" spans="1:22" s="4" customFormat="1" ht="12.75" x14ac:dyDescent="0.2">
      <c r="A739" s="55"/>
      <c r="B739" s="10"/>
      <c r="C739" s="10" t="s">
        <v>373</v>
      </c>
      <c r="D739" s="10"/>
      <c r="E739" s="10" t="s">
        <v>103</v>
      </c>
      <c r="F739" s="180">
        <v>2</v>
      </c>
      <c r="G739" s="180"/>
      <c r="H739" s="279">
        <v>0</v>
      </c>
      <c r="I739" s="279"/>
      <c r="J739" s="3"/>
      <c r="K739" s="10"/>
      <c r="L739" s="10"/>
      <c r="M739" s="10"/>
      <c r="N739" s="3"/>
      <c r="O739" s="173"/>
      <c r="P739" s="174"/>
      <c r="Q739" s="174"/>
      <c r="R739" s="175"/>
      <c r="S739" s="3"/>
      <c r="T739" s="3"/>
      <c r="U739" s="3"/>
      <c r="V739" s="3"/>
    </row>
    <row r="740" spans="1:22" s="4" customFormat="1" ht="12.75" x14ac:dyDescent="0.2">
      <c r="A740" s="55"/>
      <c r="B740" s="10"/>
      <c r="C740" s="10" t="s">
        <v>374</v>
      </c>
      <c r="D740" s="10"/>
      <c r="E740" s="10" t="s">
        <v>210</v>
      </c>
      <c r="F740" s="180">
        <v>4</v>
      </c>
      <c r="G740" s="180"/>
      <c r="H740" s="279">
        <v>0</v>
      </c>
      <c r="I740" s="279"/>
      <c r="J740" s="3"/>
      <c r="K740" s="10"/>
      <c r="L740" s="10"/>
      <c r="M740" s="10"/>
      <c r="N740" s="3"/>
      <c r="O740" s="173"/>
      <c r="P740" s="174"/>
      <c r="Q740" s="174"/>
      <c r="R740" s="175"/>
      <c r="S740" s="3"/>
      <c r="T740" s="3"/>
      <c r="U740" s="3"/>
      <c r="V740" s="3"/>
    </row>
    <row r="741" spans="1:22" s="4" customFormat="1" ht="12.75" x14ac:dyDescent="0.2">
      <c r="A741" s="55"/>
      <c r="B741" s="10"/>
      <c r="C741" s="10" t="s">
        <v>375</v>
      </c>
      <c r="D741" s="10"/>
      <c r="E741" s="10" t="s">
        <v>301</v>
      </c>
      <c r="F741" s="180">
        <v>32</v>
      </c>
      <c r="G741" s="180"/>
      <c r="H741" s="279">
        <v>0</v>
      </c>
      <c r="I741" s="279"/>
      <c r="J741" s="3"/>
      <c r="K741" s="10"/>
      <c r="L741" s="10"/>
      <c r="M741" s="10"/>
      <c r="N741" s="3"/>
      <c r="O741" s="173"/>
      <c r="P741" s="174"/>
      <c r="Q741" s="174"/>
      <c r="R741" s="175"/>
      <c r="S741" s="3"/>
      <c r="T741" s="3"/>
      <c r="U741" s="3"/>
      <c r="V741" s="3"/>
    </row>
    <row r="742" spans="1:22" s="4" customFormat="1" ht="12.75" x14ac:dyDescent="0.2">
      <c r="A742" s="55"/>
      <c r="B742" s="10"/>
      <c r="C742" s="10" t="s">
        <v>376</v>
      </c>
      <c r="D742" s="10"/>
      <c r="E742" s="10" t="s">
        <v>104</v>
      </c>
      <c r="F742" s="180">
        <v>127</v>
      </c>
      <c r="G742" s="180">
        <v>10</v>
      </c>
      <c r="H742" s="279">
        <v>9</v>
      </c>
      <c r="I742" s="279">
        <v>1.3333333333333299</v>
      </c>
      <c r="J742" s="3"/>
      <c r="K742" s="10"/>
      <c r="L742" s="10"/>
      <c r="M742" s="10"/>
      <c r="N742" s="3"/>
      <c r="O742" s="173"/>
      <c r="P742" s="174"/>
      <c r="Q742" s="174"/>
      <c r="R742" s="175"/>
      <c r="S742" s="3"/>
      <c r="T742" s="3"/>
      <c r="U742" s="3"/>
      <c r="V742" s="3"/>
    </row>
    <row r="743" spans="1:22" s="4" customFormat="1" ht="12.75" x14ac:dyDescent="0.2">
      <c r="A743" s="55"/>
      <c r="B743" s="10"/>
      <c r="C743" s="10" t="s">
        <v>378</v>
      </c>
      <c r="D743" s="10"/>
      <c r="E743" s="10" t="s">
        <v>163</v>
      </c>
      <c r="F743" s="180">
        <v>8</v>
      </c>
      <c r="G743" s="180"/>
      <c r="H743" s="279">
        <v>0</v>
      </c>
      <c r="I743" s="279"/>
      <c r="J743" s="3"/>
      <c r="K743" s="10"/>
      <c r="L743" s="10"/>
      <c r="M743" s="10"/>
      <c r="N743" s="3"/>
      <c r="O743" s="173"/>
      <c r="P743" s="174"/>
      <c r="Q743" s="174"/>
      <c r="R743" s="175"/>
      <c r="S743" s="3"/>
      <c r="T743" s="3"/>
      <c r="U743" s="3"/>
      <c r="V743" s="3"/>
    </row>
    <row r="744" spans="1:22" s="4" customFormat="1" ht="12.75" x14ac:dyDescent="0.2">
      <c r="A744" s="55"/>
      <c r="B744" s="10"/>
      <c r="C744" s="10" t="s">
        <v>379</v>
      </c>
      <c r="D744" s="10"/>
      <c r="E744" s="10" t="s">
        <v>380</v>
      </c>
      <c r="F744" s="180">
        <v>108</v>
      </c>
      <c r="G744" s="180">
        <v>2</v>
      </c>
      <c r="H744" s="279">
        <v>3</v>
      </c>
      <c r="I744" s="279">
        <v>2</v>
      </c>
      <c r="J744" s="3"/>
      <c r="K744" s="10"/>
      <c r="L744" s="10"/>
      <c r="M744" s="10"/>
      <c r="N744" s="3"/>
      <c r="O744" s="173"/>
      <c r="P744" s="174"/>
      <c r="Q744" s="174"/>
      <c r="R744" s="175"/>
      <c r="S744" s="3"/>
      <c r="T744" s="3"/>
      <c r="U744" s="3"/>
      <c r="V744" s="3"/>
    </row>
    <row r="745" spans="1:22" s="4" customFormat="1" ht="12.75" x14ac:dyDescent="0.2">
      <c r="A745" s="55"/>
      <c r="B745" s="10"/>
      <c r="C745" s="10" t="s">
        <v>379</v>
      </c>
      <c r="D745" s="10"/>
      <c r="E745" s="10" t="s">
        <v>381</v>
      </c>
      <c r="F745" s="180">
        <v>2</v>
      </c>
      <c r="G745" s="180"/>
      <c r="H745" s="279"/>
      <c r="I745" s="279"/>
      <c r="J745" s="3"/>
      <c r="K745" s="10"/>
      <c r="L745" s="10"/>
      <c r="M745" s="10"/>
      <c r="N745" s="3"/>
      <c r="O745" s="173"/>
      <c r="P745" s="174"/>
      <c r="Q745" s="174"/>
      <c r="R745" s="175"/>
      <c r="S745" s="3"/>
      <c r="T745" s="3"/>
      <c r="U745" s="3"/>
      <c r="V745" s="3"/>
    </row>
    <row r="746" spans="1:22" s="4" customFormat="1" ht="12.75" x14ac:dyDescent="0.2">
      <c r="A746" s="55"/>
      <c r="B746" s="10"/>
      <c r="C746" s="10" t="s">
        <v>662</v>
      </c>
      <c r="D746" s="10"/>
      <c r="E746" s="10" t="s">
        <v>83</v>
      </c>
      <c r="F746" s="180">
        <v>1</v>
      </c>
      <c r="G746" s="180"/>
      <c r="H746" s="279"/>
      <c r="I746" s="279"/>
      <c r="J746" s="3"/>
      <c r="K746" s="10"/>
      <c r="L746" s="10"/>
      <c r="M746" s="10"/>
      <c r="N746" s="3"/>
      <c r="O746" s="173"/>
      <c r="P746" s="174"/>
      <c r="Q746" s="174"/>
      <c r="R746" s="175"/>
      <c r="S746" s="3"/>
      <c r="T746" s="3"/>
      <c r="U746" s="3"/>
      <c r="V746" s="3"/>
    </row>
    <row r="747" spans="1:22" s="4" customFormat="1" ht="12.75" x14ac:dyDescent="0.2">
      <c r="A747" s="55"/>
      <c r="B747" s="10"/>
      <c r="C747" s="10" t="s">
        <v>382</v>
      </c>
      <c r="D747" s="10"/>
      <c r="E747" s="10" t="s">
        <v>83</v>
      </c>
      <c r="F747" s="180">
        <v>39</v>
      </c>
      <c r="G747" s="180">
        <v>1</v>
      </c>
      <c r="H747" s="279">
        <v>1</v>
      </c>
      <c r="I747" s="279">
        <v>0</v>
      </c>
      <c r="J747" s="3"/>
      <c r="K747" s="10"/>
      <c r="L747" s="10"/>
      <c r="M747" s="10"/>
      <c r="N747" s="3"/>
      <c r="O747" s="173"/>
      <c r="P747" s="174"/>
      <c r="Q747" s="174"/>
      <c r="R747" s="175"/>
      <c r="S747" s="3"/>
      <c r="T747" s="3"/>
      <c r="U747" s="3"/>
      <c r="V747" s="3"/>
    </row>
    <row r="748" spans="1:22" s="4" customFormat="1" ht="12.75" x14ac:dyDescent="0.2">
      <c r="A748" s="55"/>
      <c r="B748" s="10"/>
      <c r="C748" s="10" t="s">
        <v>385</v>
      </c>
      <c r="D748" s="10"/>
      <c r="E748" s="10" t="s">
        <v>186</v>
      </c>
      <c r="F748" s="180">
        <v>51</v>
      </c>
      <c r="G748" s="180">
        <v>2</v>
      </c>
      <c r="H748" s="279">
        <v>1</v>
      </c>
      <c r="I748" s="279">
        <v>0</v>
      </c>
      <c r="J748" s="3"/>
      <c r="K748" s="10"/>
      <c r="L748" s="10"/>
      <c r="M748" s="10"/>
      <c r="N748" s="3"/>
      <c r="O748" s="173"/>
      <c r="P748" s="174"/>
      <c r="Q748" s="174"/>
      <c r="R748" s="175"/>
      <c r="S748" s="3"/>
      <c r="T748" s="3"/>
      <c r="U748" s="3"/>
      <c r="V748" s="3"/>
    </row>
    <row r="749" spans="1:22" s="4" customFormat="1" ht="12.75" x14ac:dyDescent="0.2">
      <c r="A749" s="55"/>
      <c r="B749" s="10"/>
      <c r="C749" s="10" t="s">
        <v>663</v>
      </c>
      <c r="D749" s="10"/>
      <c r="E749" s="10" t="s">
        <v>186</v>
      </c>
      <c r="F749" s="180">
        <v>1</v>
      </c>
      <c r="G749" s="180"/>
      <c r="H749" s="279"/>
      <c r="I749" s="279"/>
      <c r="J749" s="3"/>
      <c r="K749" s="10"/>
      <c r="L749" s="10"/>
      <c r="M749" s="10"/>
      <c r="N749" s="3"/>
      <c r="O749" s="173"/>
      <c r="P749" s="174"/>
      <c r="Q749" s="174"/>
      <c r="R749" s="175"/>
      <c r="S749" s="3"/>
      <c r="T749" s="3"/>
      <c r="U749" s="3"/>
      <c r="V749" s="3"/>
    </row>
    <row r="750" spans="1:22" s="4" customFormat="1" ht="12.75" x14ac:dyDescent="0.2">
      <c r="A750" s="55"/>
      <c r="B750" s="10"/>
      <c r="C750" s="10" t="s">
        <v>387</v>
      </c>
      <c r="D750" s="10"/>
      <c r="E750" s="10" t="s">
        <v>123</v>
      </c>
      <c r="F750" s="180">
        <v>14</v>
      </c>
      <c r="G750" s="180"/>
      <c r="H750" s="279">
        <v>0</v>
      </c>
      <c r="I750" s="279"/>
      <c r="J750" s="3"/>
      <c r="K750" s="10"/>
      <c r="L750" s="10"/>
      <c r="M750" s="10"/>
      <c r="N750" s="3"/>
      <c r="O750" s="173"/>
      <c r="P750" s="174"/>
      <c r="Q750" s="174"/>
      <c r="R750" s="175"/>
      <c r="S750" s="3"/>
      <c r="T750" s="3"/>
      <c r="U750" s="3"/>
      <c r="V750" s="3"/>
    </row>
    <row r="751" spans="1:22" s="4" customFormat="1" ht="12.75" x14ac:dyDescent="0.2">
      <c r="A751" s="55"/>
      <c r="B751" s="10"/>
      <c r="C751" s="10" t="s">
        <v>392</v>
      </c>
      <c r="D751" s="10"/>
      <c r="E751" s="10" t="s">
        <v>393</v>
      </c>
      <c r="F751" s="180">
        <v>4</v>
      </c>
      <c r="G751" s="180"/>
      <c r="H751" s="279"/>
      <c r="I751" s="279"/>
      <c r="J751" s="3"/>
      <c r="K751" s="10"/>
      <c r="L751" s="10"/>
      <c r="M751" s="10"/>
      <c r="N751" s="3"/>
      <c r="O751" s="173"/>
      <c r="P751" s="174"/>
      <c r="Q751" s="174"/>
      <c r="R751" s="175"/>
      <c r="S751" s="3"/>
      <c r="T751" s="3"/>
      <c r="U751" s="3"/>
      <c r="V751" s="3"/>
    </row>
    <row r="752" spans="1:22" s="4" customFormat="1" ht="12.75" x14ac:dyDescent="0.2">
      <c r="A752" s="55"/>
      <c r="B752" s="10"/>
      <c r="C752" s="10" t="s">
        <v>394</v>
      </c>
      <c r="D752" s="10"/>
      <c r="E752" s="10" t="s">
        <v>85</v>
      </c>
      <c r="F752" s="180">
        <v>7</v>
      </c>
      <c r="G752" s="180"/>
      <c r="H752" s="279"/>
      <c r="I752" s="279"/>
      <c r="J752" s="3"/>
      <c r="K752" s="10"/>
      <c r="L752" s="10"/>
      <c r="M752" s="10"/>
      <c r="N752" s="3"/>
      <c r="O752" s="173"/>
      <c r="P752" s="174"/>
      <c r="Q752" s="174"/>
      <c r="R752" s="175"/>
      <c r="S752" s="3"/>
      <c r="T752" s="3"/>
      <c r="U752" s="3"/>
      <c r="V752" s="3"/>
    </row>
    <row r="753" spans="1:22" s="4" customFormat="1" ht="12.75" x14ac:dyDescent="0.2">
      <c r="A753" s="55"/>
      <c r="B753" s="10"/>
      <c r="C753" s="10" t="s">
        <v>395</v>
      </c>
      <c r="D753" s="10"/>
      <c r="E753" s="10" t="s">
        <v>119</v>
      </c>
      <c r="F753" s="180">
        <v>368</v>
      </c>
      <c r="G753" s="180">
        <v>12</v>
      </c>
      <c r="H753" s="279">
        <v>8</v>
      </c>
      <c r="I753" s="279">
        <v>1.125</v>
      </c>
      <c r="J753" s="3"/>
      <c r="K753" s="10"/>
      <c r="L753" s="10"/>
      <c r="M753" s="10"/>
      <c r="N753" s="3"/>
      <c r="O753" s="173"/>
      <c r="P753" s="174"/>
      <c r="Q753" s="174"/>
      <c r="R753" s="175"/>
      <c r="S753" s="3"/>
      <c r="T753" s="3"/>
      <c r="U753" s="3"/>
      <c r="V753" s="3"/>
    </row>
    <row r="754" spans="1:22" s="4" customFormat="1" ht="12.75" x14ac:dyDescent="0.2">
      <c r="A754" s="55"/>
      <c r="B754" s="10"/>
      <c r="C754" s="10" t="s">
        <v>396</v>
      </c>
      <c r="D754" s="10"/>
      <c r="E754" s="10" t="s">
        <v>96</v>
      </c>
      <c r="F754" s="180">
        <v>5</v>
      </c>
      <c r="G754" s="180"/>
      <c r="H754" s="279">
        <v>0</v>
      </c>
      <c r="I754" s="279"/>
      <c r="J754" s="3"/>
      <c r="K754" s="10"/>
      <c r="L754" s="10"/>
      <c r="M754" s="10"/>
      <c r="N754" s="3"/>
      <c r="O754" s="173"/>
      <c r="P754" s="174"/>
      <c r="Q754" s="174"/>
      <c r="R754" s="175"/>
      <c r="S754" s="3"/>
      <c r="T754" s="3"/>
      <c r="U754" s="3"/>
      <c r="V754" s="3"/>
    </row>
    <row r="755" spans="1:22" s="4" customFormat="1" ht="12.75" x14ac:dyDescent="0.2">
      <c r="A755" s="55"/>
      <c r="B755" s="10"/>
      <c r="C755" s="10" t="s">
        <v>397</v>
      </c>
      <c r="D755" s="10"/>
      <c r="E755" s="10" t="s">
        <v>76</v>
      </c>
      <c r="F755" s="180">
        <v>103</v>
      </c>
      <c r="G755" s="180">
        <v>3</v>
      </c>
      <c r="H755" s="279">
        <v>2</v>
      </c>
      <c r="I755" s="279">
        <v>1</v>
      </c>
      <c r="J755" s="3"/>
      <c r="K755" s="10"/>
      <c r="L755" s="10"/>
      <c r="M755" s="10"/>
      <c r="N755" s="3"/>
      <c r="O755" s="173"/>
      <c r="P755" s="174"/>
      <c r="Q755" s="174"/>
      <c r="R755" s="175"/>
      <c r="S755" s="3"/>
      <c r="T755" s="3"/>
      <c r="U755" s="3"/>
      <c r="V755" s="3"/>
    </row>
    <row r="756" spans="1:22" s="4" customFormat="1" ht="12.75" x14ac:dyDescent="0.2">
      <c r="A756" s="55"/>
      <c r="B756" s="10"/>
      <c r="C756" s="10" t="s">
        <v>398</v>
      </c>
      <c r="D756" s="10"/>
      <c r="E756" s="10" t="s">
        <v>386</v>
      </c>
      <c r="F756" s="180">
        <v>18</v>
      </c>
      <c r="G756" s="180"/>
      <c r="H756" s="279">
        <v>0</v>
      </c>
      <c r="I756" s="279"/>
      <c r="J756" s="3"/>
      <c r="K756" s="10"/>
      <c r="L756" s="10"/>
      <c r="M756" s="10"/>
      <c r="N756" s="3"/>
      <c r="O756" s="173"/>
      <c r="P756" s="174"/>
      <c r="Q756" s="174"/>
      <c r="R756" s="175"/>
      <c r="S756" s="3"/>
      <c r="T756" s="3"/>
      <c r="U756" s="3"/>
      <c r="V756" s="3"/>
    </row>
    <row r="757" spans="1:22" s="4" customFormat="1" ht="12.75" x14ac:dyDescent="0.2">
      <c r="A757" s="55"/>
      <c r="B757" s="10"/>
      <c r="C757" s="10" t="s">
        <v>400</v>
      </c>
      <c r="D757" s="10"/>
      <c r="E757" s="10" t="s">
        <v>381</v>
      </c>
      <c r="F757" s="180">
        <v>6</v>
      </c>
      <c r="G757" s="180"/>
      <c r="H757" s="279"/>
      <c r="I757" s="279"/>
      <c r="J757" s="3"/>
      <c r="K757" s="10"/>
      <c r="L757" s="10"/>
      <c r="M757" s="10"/>
      <c r="N757" s="3"/>
      <c r="O757" s="173"/>
      <c r="P757" s="174"/>
      <c r="Q757" s="174"/>
      <c r="R757" s="175"/>
      <c r="S757" s="3"/>
      <c r="T757" s="3"/>
      <c r="U757" s="3"/>
      <c r="V757" s="3"/>
    </row>
    <row r="758" spans="1:22" s="4" customFormat="1" ht="12.75" x14ac:dyDescent="0.2">
      <c r="A758" s="55"/>
      <c r="B758" s="10"/>
      <c r="C758" s="10" t="s">
        <v>401</v>
      </c>
      <c r="D758" s="10"/>
      <c r="E758" s="10" t="s">
        <v>174</v>
      </c>
      <c r="F758" s="180">
        <v>638</v>
      </c>
      <c r="G758" s="180">
        <v>14</v>
      </c>
      <c r="H758" s="279">
        <v>9</v>
      </c>
      <c r="I758" s="279">
        <v>5.2222222222222197</v>
      </c>
      <c r="J758" s="3"/>
      <c r="K758" s="10"/>
      <c r="L758" s="10"/>
      <c r="M758" s="10"/>
      <c r="N758" s="3"/>
      <c r="O758" s="173"/>
      <c r="P758" s="174"/>
      <c r="Q758" s="174"/>
      <c r="R758" s="175"/>
      <c r="S758" s="3"/>
      <c r="T758" s="3"/>
      <c r="U758" s="3"/>
      <c r="V758" s="3"/>
    </row>
    <row r="759" spans="1:22" s="4" customFormat="1" ht="12.75" x14ac:dyDescent="0.2">
      <c r="A759" s="55"/>
      <c r="B759" s="10"/>
      <c r="C759" s="10" t="s">
        <v>403</v>
      </c>
      <c r="D759" s="10"/>
      <c r="E759" s="10" t="s">
        <v>391</v>
      </c>
      <c r="F759" s="180">
        <v>12</v>
      </c>
      <c r="G759" s="180"/>
      <c r="H759" s="279"/>
      <c r="I759" s="279"/>
      <c r="J759" s="3"/>
      <c r="K759" s="10"/>
      <c r="L759" s="10"/>
      <c r="M759" s="10"/>
      <c r="N759" s="3"/>
      <c r="O759" s="173"/>
      <c r="P759" s="174"/>
      <c r="Q759" s="174"/>
      <c r="R759" s="175"/>
      <c r="S759" s="3"/>
      <c r="T759" s="3"/>
      <c r="U759" s="3"/>
      <c r="V759" s="3"/>
    </row>
    <row r="760" spans="1:22" s="4" customFormat="1" ht="12.75" x14ac:dyDescent="0.2">
      <c r="A760" s="55"/>
      <c r="B760" s="10"/>
      <c r="C760" s="10" t="s">
        <v>405</v>
      </c>
      <c r="D760" s="10"/>
      <c r="E760" s="10" t="s">
        <v>154</v>
      </c>
      <c r="F760" s="180">
        <v>37</v>
      </c>
      <c r="G760" s="180"/>
      <c r="H760" s="279"/>
      <c r="I760" s="279"/>
      <c r="J760" s="3"/>
      <c r="K760" s="10"/>
      <c r="L760" s="10"/>
      <c r="M760" s="10"/>
      <c r="N760" s="3"/>
      <c r="O760" s="173"/>
      <c r="P760" s="174"/>
      <c r="Q760" s="174"/>
      <c r="R760" s="175"/>
      <c r="S760" s="3"/>
      <c r="T760" s="3"/>
      <c r="U760" s="3"/>
      <c r="V760" s="3"/>
    </row>
    <row r="761" spans="1:22" s="4" customFormat="1" ht="12.75" x14ac:dyDescent="0.2">
      <c r="A761" s="55"/>
      <c r="B761" s="10"/>
      <c r="C761" s="10" t="s">
        <v>406</v>
      </c>
      <c r="D761" s="10"/>
      <c r="E761" s="10" t="s">
        <v>407</v>
      </c>
      <c r="F761" s="180">
        <v>29</v>
      </c>
      <c r="G761" s="180">
        <v>1</v>
      </c>
      <c r="H761" s="279">
        <v>0</v>
      </c>
      <c r="I761" s="279"/>
      <c r="J761" s="3"/>
      <c r="K761" s="10"/>
      <c r="L761" s="10"/>
      <c r="M761" s="10"/>
      <c r="N761" s="3"/>
      <c r="O761" s="173"/>
      <c r="P761" s="174"/>
      <c r="Q761" s="174"/>
      <c r="R761" s="175"/>
      <c r="S761" s="3"/>
      <c r="T761" s="3"/>
      <c r="U761" s="3"/>
      <c r="V761" s="3"/>
    </row>
    <row r="762" spans="1:22" s="4" customFormat="1" ht="12.75" x14ac:dyDescent="0.2">
      <c r="A762" s="55"/>
      <c r="B762" s="10"/>
      <c r="C762" s="10" t="s">
        <v>409</v>
      </c>
      <c r="D762" s="10"/>
      <c r="E762" s="10" t="s">
        <v>92</v>
      </c>
      <c r="F762" s="180">
        <v>29</v>
      </c>
      <c r="G762" s="180">
        <v>1</v>
      </c>
      <c r="H762" s="279">
        <v>1</v>
      </c>
      <c r="I762" s="279">
        <v>6</v>
      </c>
      <c r="J762" s="3"/>
      <c r="K762" s="10"/>
      <c r="L762" s="10"/>
      <c r="M762" s="10"/>
      <c r="N762" s="3"/>
      <c r="O762" s="173"/>
      <c r="P762" s="174"/>
      <c r="Q762" s="174"/>
      <c r="R762" s="175"/>
      <c r="S762" s="3"/>
      <c r="T762" s="3"/>
      <c r="U762" s="3"/>
      <c r="V762" s="3"/>
    </row>
    <row r="763" spans="1:22" s="4" customFormat="1" ht="12.75" x14ac:dyDescent="0.2">
      <c r="A763" s="55"/>
      <c r="B763" s="10"/>
      <c r="C763" s="10" t="s">
        <v>411</v>
      </c>
      <c r="D763" s="10"/>
      <c r="E763" s="10" t="s">
        <v>412</v>
      </c>
      <c r="F763" s="180">
        <v>21</v>
      </c>
      <c r="G763" s="180"/>
      <c r="H763" s="279"/>
      <c r="I763" s="279"/>
      <c r="J763" s="3"/>
      <c r="K763" s="10"/>
      <c r="L763" s="10"/>
      <c r="M763" s="10"/>
      <c r="N763" s="3"/>
      <c r="O763" s="173"/>
      <c r="P763" s="174"/>
      <c r="Q763" s="174"/>
      <c r="R763" s="175"/>
      <c r="S763" s="3"/>
      <c r="T763" s="3"/>
      <c r="U763" s="3"/>
      <c r="V763" s="3"/>
    </row>
    <row r="764" spans="1:22" s="4" customFormat="1" ht="12.75" x14ac:dyDescent="0.2">
      <c r="A764" s="55"/>
      <c r="B764" s="10"/>
      <c r="C764" s="10" t="s">
        <v>413</v>
      </c>
      <c r="D764" s="10"/>
      <c r="E764" s="10" t="s">
        <v>322</v>
      </c>
      <c r="F764" s="180">
        <v>55</v>
      </c>
      <c r="G764" s="180"/>
      <c r="H764" s="279">
        <v>0</v>
      </c>
      <c r="I764" s="279"/>
      <c r="J764" s="3"/>
      <c r="K764" s="10"/>
      <c r="L764" s="10"/>
      <c r="M764" s="10"/>
      <c r="N764" s="3"/>
      <c r="O764" s="173"/>
      <c r="P764" s="174"/>
      <c r="Q764" s="174"/>
      <c r="R764" s="175"/>
      <c r="S764" s="3"/>
      <c r="T764" s="3"/>
      <c r="U764" s="3"/>
      <c r="V764" s="3"/>
    </row>
    <row r="765" spans="1:22" s="4" customFormat="1" ht="12.75" x14ac:dyDescent="0.2">
      <c r="A765" s="55"/>
      <c r="B765" s="10"/>
      <c r="C765" s="10" t="s">
        <v>667</v>
      </c>
      <c r="D765" s="10"/>
      <c r="E765" s="10" t="s">
        <v>108</v>
      </c>
      <c r="F765" s="180">
        <v>3</v>
      </c>
      <c r="G765" s="180"/>
      <c r="H765" s="279"/>
      <c r="I765" s="279"/>
      <c r="J765" s="3"/>
      <c r="K765" s="10"/>
      <c r="L765" s="10"/>
      <c r="M765" s="10"/>
      <c r="N765" s="3"/>
      <c r="O765" s="173"/>
      <c r="P765" s="174"/>
      <c r="Q765" s="174"/>
      <c r="R765" s="175"/>
      <c r="S765" s="3"/>
      <c r="T765" s="3"/>
      <c r="U765" s="3"/>
      <c r="V765" s="3"/>
    </row>
    <row r="766" spans="1:22" s="4" customFormat="1" ht="12.75" x14ac:dyDescent="0.2">
      <c r="A766" s="55"/>
      <c r="B766" s="10"/>
      <c r="C766" s="10" t="s">
        <v>415</v>
      </c>
      <c r="D766" s="10"/>
      <c r="E766" s="10" t="s">
        <v>78</v>
      </c>
      <c r="F766" s="180">
        <v>5</v>
      </c>
      <c r="G766" s="180">
        <v>1</v>
      </c>
      <c r="H766" s="279">
        <v>0</v>
      </c>
      <c r="I766" s="279"/>
      <c r="J766" s="3"/>
      <c r="K766" s="10"/>
      <c r="L766" s="10"/>
      <c r="M766" s="10"/>
      <c r="N766" s="3"/>
      <c r="O766" s="173"/>
      <c r="P766" s="174"/>
      <c r="Q766" s="174"/>
      <c r="R766" s="175"/>
      <c r="S766" s="3"/>
      <c r="T766" s="3"/>
      <c r="U766" s="3"/>
      <c r="V766" s="3"/>
    </row>
    <row r="767" spans="1:22" s="4" customFormat="1" ht="12.75" x14ac:dyDescent="0.2">
      <c r="A767" s="55"/>
      <c r="B767" s="10"/>
      <c r="C767" s="10" t="s">
        <v>417</v>
      </c>
      <c r="D767" s="10"/>
      <c r="E767" s="10" t="s">
        <v>109</v>
      </c>
      <c r="F767" s="180">
        <v>27</v>
      </c>
      <c r="G767" s="180">
        <v>3</v>
      </c>
      <c r="H767" s="279">
        <v>0</v>
      </c>
      <c r="I767" s="279"/>
      <c r="J767" s="3"/>
      <c r="K767" s="10"/>
      <c r="L767" s="10"/>
      <c r="M767" s="10"/>
      <c r="N767" s="3"/>
      <c r="O767" s="173"/>
      <c r="P767" s="174"/>
      <c r="Q767" s="174"/>
      <c r="R767" s="175"/>
      <c r="S767" s="3"/>
      <c r="T767" s="3"/>
      <c r="U767" s="3"/>
      <c r="V767" s="3"/>
    </row>
    <row r="768" spans="1:22" s="4" customFormat="1" ht="12.75" x14ac:dyDescent="0.2">
      <c r="A768" s="55"/>
      <c r="B768" s="10"/>
      <c r="C768" s="10" t="s">
        <v>418</v>
      </c>
      <c r="D768" s="10"/>
      <c r="E768" s="10" t="s">
        <v>286</v>
      </c>
      <c r="F768" s="180">
        <v>102</v>
      </c>
      <c r="G768" s="180">
        <v>2</v>
      </c>
      <c r="H768" s="279">
        <v>2</v>
      </c>
      <c r="I768" s="279">
        <v>3.5</v>
      </c>
      <c r="J768" s="3"/>
      <c r="K768" s="10"/>
      <c r="L768" s="10"/>
      <c r="M768" s="10"/>
      <c r="N768" s="3"/>
      <c r="O768" s="173"/>
      <c r="P768" s="174"/>
      <c r="Q768" s="174"/>
      <c r="R768" s="175"/>
      <c r="S768" s="3"/>
      <c r="T768" s="3"/>
      <c r="U768" s="3"/>
      <c r="V768" s="3"/>
    </row>
    <row r="769" spans="1:22" s="4" customFormat="1" ht="12.75" x14ac:dyDescent="0.2">
      <c r="A769" s="55"/>
      <c r="B769" s="10"/>
      <c r="C769" s="10" t="s">
        <v>419</v>
      </c>
      <c r="D769" s="10"/>
      <c r="E769" s="10" t="s">
        <v>294</v>
      </c>
      <c r="F769" s="180">
        <v>13</v>
      </c>
      <c r="G769" s="180">
        <v>2</v>
      </c>
      <c r="H769" s="279">
        <v>1</v>
      </c>
      <c r="I769" s="279">
        <v>1</v>
      </c>
      <c r="J769" s="3"/>
      <c r="K769" s="10"/>
      <c r="L769" s="10"/>
      <c r="M769" s="10"/>
      <c r="N769" s="3"/>
      <c r="O769" s="173"/>
      <c r="P769" s="174"/>
      <c r="Q769" s="174"/>
      <c r="R769" s="175"/>
      <c r="S769" s="3"/>
      <c r="T769" s="3"/>
      <c r="U769" s="3"/>
      <c r="V769" s="3"/>
    </row>
    <row r="770" spans="1:22" s="4" customFormat="1" ht="12.75" x14ac:dyDescent="0.2">
      <c r="A770" s="55"/>
      <c r="B770" s="10"/>
      <c r="C770" s="10" t="s">
        <v>420</v>
      </c>
      <c r="D770" s="10"/>
      <c r="E770" s="10" t="s">
        <v>408</v>
      </c>
      <c r="F770" s="180">
        <v>25</v>
      </c>
      <c r="G770" s="180"/>
      <c r="H770" s="279">
        <v>0</v>
      </c>
      <c r="I770" s="279"/>
      <c r="J770" s="3"/>
      <c r="K770" s="10"/>
      <c r="L770" s="10"/>
      <c r="M770" s="10"/>
      <c r="N770" s="3"/>
      <c r="O770" s="173"/>
      <c r="P770" s="174"/>
      <c r="Q770" s="174"/>
      <c r="R770" s="175"/>
      <c r="S770" s="3"/>
      <c r="T770" s="3"/>
      <c r="U770" s="3"/>
      <c r="V770" s="3"/>
    </row>
    <row r="771" spans="1:22" s="4" customFormat="1" ht="12.75" x14ac:dyDescent="0.2">
      <c r="A771" s="55"/>
      <c r="B771" s="10"/>
      <c r="C771" s="10" t="s">
        <v>422</v>
      </c>
      <c r="D771" s="10"/>
      <c r="E771" s="10" t="s">
        <v>423</v>
      </c>
      <c r="F771" s="180">
        <v>13</v>
      </c>
      <c r="G771" s="180"/>
      <c r="H771" s="279">
        <v>0</v>
      </c>
      <c r="I771" s="279"/>
      <c r="J771" s="3"/>
      <c r="K771" s="10"/>
      <c r="L771" s="10"/>
      <c r="M771" s="10"/>
      <c r="N771" s="3"/>
      <c r="O771" s="173"/>
      <c r="P771" s="174"/>
      <c r="Q771" s="174"/>
      <c r="R771" s="175"/>
      <c r="S771" s="3"/>
      <c r="T771" s="3"/>
      <c r="U771" s="3"/>
      <c r="V771" s="3"/>
    </row>
    <row r="772" spans="1:22" s="4" customFormat="1" ht="12.75" x14ac:dyDescent="0.2">
      <c r="A772" s="55"/>
      <c r="B772" s="10"/>
      <c r="C772" s="10" t="s">
        <v>428</v>
      </c>
      <c r="D772" s="10"/>
      <c r="E772" s="10" t="s">
        <v>166</v>
      </c>
      <c r="F772" s="180">
        <v>1</v>
      </c>
      <c r="G772" s="180"/>
      <c r="H772" s="279"/>
      <c r="I772" s="279"/>
      <c r="J772" s="3"/>
      <c r="K772" s="10"/>
      <c r="L772" s="10"/>
      <c r="M772" s="10"/>
      <c r="N772" s="3"/>
      <c r="O772" s="173"/>
      <c r="P772" s="174"/>
      <c r="Q772" s="174"/>
      <c r="R772" s="175"/>
      <c r="S772" s="3"/>
      <c r="T772" s="3"/>
      <c r="U772" s="3"/>
      <c r="V772" s="3"/>
    </row>
    <row r="773" spans="1:22" s="4" customFormat="1" ht="12.75" x14ac:dyDescent="0.2">
      <c r="A773" s="55"/>
      <c r="B773" s="10"/>
      <c r="C773" s="10" t="s">
        <v>430</v>
      </c>
      <c r="D773" s="10"/>
      <c r="E773" s="10" t="s">
        <v>366</v>
      </c>
      <c r="F773" s="180">
        <v>69</v>
      </c>
      <c r="G773" s="180">
        <v>1</v>
      </c>
      <c r="H773" s="279">
        <v>1</v>
      </c>
      <c r="I773" s="279">
        <v>0</v>
      </c>
      <c r="J773" s="3"/>
      <c r="K773" s="10"/>
      <c r="L773" s="10"/>
      <c r="M773" s="10"/>
      <c r="N773" s="3"/>
      <c r="O773" s="173"/>
      <c r="P773" s="174"/>
      <c r="Q773" s="174"/>
      <c r="R773" s="175"/>
      <c r="S773" s="3"/>
      <c r="T773" s="3"/>
      <c r="U773" s="3"/>
      <c r="V773" s="3"/>
    </row>
    <row r="774" spans="1:22" s="4" customFormat="1" ht="12.75" x14ac:dyDescent="0.2">
      <c r="A774" s="55"/>
      <c r="B774" s="10"/>
      <c r="C774" s="10" t="s">
        <v>695</v>
      </c>
      <c r="D774" s="10"/>
      <c r="E774" s="10" t="s">
        <v>695</v>
      </c>
      <c r="F774" s="180">
        <v>2</v>
      </c>
      <c r="G774" s="180">
        <v>1</v>
      </c>
      <c r="H774" s="279">
        <v>0</v>
      </c>
      <c r="I774" s="279"/>
      <c r="J774" s="3"/>
      <c r="K774" s="10"/>
      <c r="L774" s="10"/>
      <c r="M774" s="10"/>
      <c r="N774" s="3"/>
      <c r="O774" s="173"/>
      <c r="P774" s="174"/>
      <c r="Q774" s="174"/>
      <c r="R774" s="175"/>
      <c r="S774" s="3"/>
      <c r="T774" s="3"/>
      <c r="U774" s="3"/>
      <c r="V774" s="3"/>
    </row>
    <row r="775" spans="1:22" s="4" customFormat="1" ht="12.75" x14ac:dyDescent="0.2">
      <c r="A775" s="55"/>
      <c r="B775" s="10"/>
      <c r="C775" s="10" t="s">
        <v>434</v>
      </c>
      <c r="D775" s="10"/>
      <c r="E775" s="10" t="s">
        <v>388</v>
      </c>
      <c r="F775" s="180">
        <v>102</v>
      </c>
      <c r="G775" s="180"/>
      <c r="H775" s="279">
        <v>0</v>
      </c>
      <c r="I775" s="279"/>
      <c r="J775" s="3"/>
      <c r="K775" s="10"/>
      <c r="L775" s="10"/>
      <c r="M775" s="10"/>
      <c r="N775" s="3"/>
      <c r="O775" s="173"/>
      <c r="P775" s="174"/>
      <c r="Q775" s="174"/>
      <c r="R775" s="175"/>
      <c r="S775" s="3"/>
      <c r="T775" s="3"/>
      <c r="U775" s="3"/>
      <c r="V775" s="3"/>
    </row>
    <row r="776" spans="1:22" s="4" customFormat="1" ht="12.75" x14ac:dyDescent="0.2">
      <c r="A776" s="55"/>
      <c r="B776" s="10"/>
      <c r="C776" s="10" t="s">
        <v>436</v>
      </c>
      <c r="D776" s="10"/>
      <c r="E776" s="10" t="s">
        <v>223</v>
      </c>
      <c r="F776" s="180">
        <v>13</v>
      </c>
      <c r="G776" s="180"/>
      <c r="H776" s="279">
        <v>0</v>
      </c>
      <c r="I776" s="279"/>
      <c r="J776" s="3"/>
      <c r="K776" s="10"/>
      <c r="L776" s="10"/>
      <c r="M776" s="10"/>
      <c r="N776" s="3"/>
      <c r="O776" s="173"/>
      <c r="P776" s="174"/>
      <c r="Q776" s="174"/>
      <c r="R776" s="175"/>
      <c r="S776" s="3"/>
      <c r="T776" s="3"/>
      <c r="U776" s="3"/>
      <c r="V776" s="3"/>
    </row>
    <row r="777" spans="1:22" s="4" customFormat="1" ht="12.75" x14ac:dyDescent="0.2">
      <c r="A777" s="55"/>
      <c r="B777" s="10"/>
      <c r="C777" s="10" t="s">
        <v>437</v>
      </c>
      <c r="D777" s="10"/>
      <c r="E777" s="10" t="s">
        <v>291</v>
      </c>
      <c r="F777" s="180">
        <v>10</v>
      </c>
      <c r="G777" s="180"/>
      <c r="H777" s="279"/>
      <c r="I777" s="279"/>
      <c r="J777" s="3"/>
      <c r="K777" s="10"/>
      <c r="L777" s="10"/>
      <c r="M777" s="10"/>
      <c r="N777" s="3"/>
      <c r="O777" s="173"/>
      <c r="P777" s="174"/>
      <c r="Q777" s="174"/>
      <c r="R777" s="175"/>
      <c r="S777" s="3"/>
      <c r="T777" s="3"/>
      <c r="U777" s="3"/>
      <c r="V777" s="3"/>
    </row>
    <row r="778" spans="1:22" s="4" customFormat="1" ht="12.75" x14ac:dyDescent="0.2">
      <c r="A778" s="55"/>
      <c r="B778" s="10"/>
      <c r="C778" s="10" t="s">
        <v>442</v>
      </c>
      <c r="D778" s="10"/>
      <c r="E778" s="10" t="s">
        <v>123</v>
      </c>
      <c r="F778" s="180">
        <v>12</v>
      </c>
      <c r="G778" s="180">
        <v>1</v>
      </c>
      <c r="H778" s="279">
        <v>1</v>
      </c>
      <c r="I778" s="279">
        <v>0</v>
      </c>
      <c r="J778" s="3"/>
      <c r="K778" s="10"/>
      <c r="L778" s="10"/>
      <c r="M778" s="10"/>
      <c r="N778" s="3"/>
      <c r="O778" s="173"/>
      <c r="P778" s="174"/>
      <c r="Q778" s="174"/>
      <c r="R778" s="175"/>
      <c r="S778" s="3"/>
      <c r="T778" s="3"/>
      <c r="U778" s="3"/>
      <c r="V778" s="3"/>
    </row>
    <row r="779" spans="1:22" s="4" customFormat="1" ht="12.75" x14ac:dyDescent="0.2">
      <c r="A779" s="55"/>
      <c r="B779" s="10"/>
      <c r="C779" s="10" t="s">
        <v>443</v>
      </c>
      <c r="D779" s="10"/>
      <c r="E779" s="10" t="s">
        <v>108</v>
      </c>
      <c r="F779" s="180">
        <v>18</v>
      </c>
      <c r="G779" s="180">
        <v>3</v>
      </c>
      <c r="H779" s="279">
        <v>0</v>
      </c>
      <c r="I779" s="279"/>
      <c r="J779" s="3"/>
      <c r="K779" s="10"/>
      <c r="L779" s="10"/>
      <c r="M779" s="10"/>
      <c r="N779" s="3"/>
      <c r="O779" s="173"/>
      <c r="P779" s="174"/>
      <c r="Q779" s="174"/>
      <c r="R779" s="175"/>
      <c r="S779" s="3"/>
      <c r="T779" s="3"/>
      <c r="U779" s="3"/>
      <c r="V779" s="3"/>
    </row>
    <row r="780" spans="1:22" s="4" customFormat="1" ht="12.75" x14ac:dyDescent="0.2">
      <c r="A780" s="55"/>
      <c r="B780" s="10"/>
      <c r="C780" s="10" t="s">
        <v>445</v>
      </c>
      <c r="D780" s="10"/>
      <c r="E780" s="10" t="s">
        <v>446</v>
      </c>
      <c r="F780" s="180">
        <v>177</v>
      </c>
      <c r="G780" s="180">
        <v>5</v>
      </c>
      <c r="H780" s="279">
        <v>3</v>
      </c>
      <c r="I780" s="279">
        <v>0.33333333333333298</v>
      </c>
      <c r="J780" s="3"/>
      <c r="K780" s="10"/>
      <c r="L780" s="10"/>
      <c r="M780" s="10"/>
      <c r="N780" s="3"/>
      <c r="O780" s="173"/>
      <c r="P780" s="174"/>
      <c r="Q780" s="174"/>
      <c r="R780" s="175"/>
      <c r="S780" s="3"/>
      <c r="T780" s="3"/>
      <c r="U780" s="3"/>
      <c r="V780" s="3"/>
    </row>
    <row r="781" spans="1:22" s="4" customFormat="1" ht="12.75" x14ac:dyDescent="0.2">
      <c r="A781" s="55"/>
      <c r="B781" s="10"/>
      <c r="C781" s="10" t="s">
        <v>447</v>
      </c>
      <c r="D781" s="10"/>
      <c r="E781" s="10" t="s">
        <v>448</v>
      </c>
      <c r="F781" s="180">
        <v>11</v>
      </c>
      <c r="G781" s="180"/>
      <c r="H781" s="279"/>
      <c r="I781" s="279"/>
      <c r="J781" s="3"/>
      <c r="K781" s="10"/>
      <c r="L781" s="10"/>
      <c r="M781" s="10"/>
      <c r="N781" s="3"/>
      <c r="O781" s="173"/>
      <c r="P781" s="174"/>
      <c r="Q781" s="174"/>
      <c r="R781" s="175"/>
      <c r="S781" s="3"/>
      <c r="T781" s="3"/>
      <c r="U781" s="3"/>
      <c r="V781" s="3"/>
    </row>
    <row r="782" spans="1:22" s="4" customFormat="1" ht="12.75" x14ac:dyDescent="0.2">
      <c r="A782" s="55"/>
      <c r="B782" s="10"/>
      <c r="C782" s="10" t="s">
        <v>450</v>
      </c>
      <c r="D782" s="10"/>
      <c r="E782" s="10" t="s">
        <v>176</v>
      </c>
      <c r="F782" s="180">
        <v>199</v>
      </c>
      <c r="G782" s="180">
        <v>4</v>
      </c>
      <c r="H782" s="279">
        <v>2</v>
      </c>
      <c r="I782" s="279">
        <v>1</v>
      </c>
      <c r="J782" s="3"/>
      <c r="K782" s="10"/>
      <c r="L782" s="10"/>
      <c r="M782" s="10"/>
      <c r="N782" s="3"/>
      <c r="O782" s="173"/>
      <c r="P782" s="174"/>
      <c r="Q782" s="174"/>
      <c r="R782" s="175"/>
      <c r="S782" s="3"/>
      <c r="T782" s="3"/>
      <c r="U782" s="3"/>
      <c r="V782" s="3"/>
    </row>
    <row r="783" spans="1:22" s="4" customFormat="1" ht="12.75" x14ac:dyDescent="0.2">
      <c r="A783" s="55"/>
      <c r="B783" s="10"/>
      <c r="C783" s="10" t="s">
        <v>451</v>
      </c>
      <c r="D783" s="10"/>
      <c r="E783" s="10" t="s">
        <v>452</v>
      </c>
      <c r="F783" s="180">
        <v>176</v>
      </c>
      <c r="G783" s="180">
        <v>8</v>
      </c>
      <c r="H783" s="279">
        <v>7</v>
      </c>
      <c r="I783" s="279">
        <v>2.1428571428571401</v>
      </c>
      <c r="J783" s="3"/>
      <c r="K783" s="10"/>
      <c r="L783" s="10"/>
      <c r="M783" s="10"/>
      <c r="N783" s="3"/>
      <c r="O783" s="173"/>
      <c r="P783" s="174"/>
      <c r="Q783" s="174"/>
      <c r="R783" s="175"/>
      <c r="S783" s="3"/>
      <c r="T783" s="3"/>
      <c r="U783" s="3"/>
      <c r="V783" s="3"/>
    </row>
    <row r="784" spans="1:22" s="4" customFormat="1" ht="12.75" x14ac:dyDescent="0.2">
      <c r="A784" s="55"/>
      <c r="B784" s="10"/>
      <c r="C784" s="10" t="s">
        <v>455</v>
      </c>
      <c r="D784" s="10"/>
      <c r="E784" s="10" t="s">
        <v>126</v>
      </c>
      <c r="F784" s="180">
        <v>5</v>
      </c>
      <c r="G784" s="180"/>
      <c r="H784" s="279"/>
      <c r="I784" s="279"/>
      <c r="J784" s="3"/>
      <c r="K784" s="10"/>
      <c r="L784" s="10"/>
      <c r="M784" s="10"/>
      <c r="N784" s="3"/>
      <c r="O784" s="173"/>
      <c r="P784" s="174"/>
      <c r="Q784" s="174"/>
      <c r="R784" s="175"/>
      <c r="S784" s="3"/>
      <c r="T784" s="3"/>
      <c r="U784" s="3"/>
      <c r="V784" s="3"/>
    </row>
    <row r="785" spans="1:22" s="4" customFormat="1" ht="12.75" x14ac:dyDescent="0.2">
      <c r="A785" s="55"/>
      <c r="B785" s="10"/>
      <c r="C785" s="10" t="s">
        <v>458</v>
      </c>
      <c r="D785" s="10"/>
      <c r="E785" s="10" t="s">
        <v>459</v>
      </c>
      <c r="F785" s="180">
        <v>5</v>
      </c>
      <c r="G785" s="180"/>
      <c r="H785" s="279"/>
      <c r="I785" s="279"/>
      <c r="J785" s="3"/>
      <c r="K785" s="10"/>
      <c r="L785" s="10"/>
      <c r="M785" s="10"/>
      <c r="N785" s="3"/>
      <c r="O785" s="173"/>
      <c r="P785" s="174"/>
      <c r="Q785" s="174"/>
      <c r="R785" s="175"/>
      <c r="S785" s="3"/>
      <c r="T785" s="3"/>
      <c r="U785" s="3"/>
      <c r="V785" s="3"/>
    </row>
    <row r="786" spans="1:22" s="4" customFormat="1" ht="12.75" x14ac:dyDescent="0.2">
      <c r="A786" s="55"/>
      <c r="B786" s="10"/>
      <c r="C786" s="10" t="s">
        <v>460</v>
      </c>
      <c r="D786" s="10"/>
      <c r="E786" s="10" t="s">
        <v>202</v>
      </c>
      <c r="F786" s="180">
        <v>257</v>
      </c>
      <c r="G786" s="180">
        <v>6</v>
      </c>
      <c r="H786" s="279">
        <v>2</v>
      </c>
      <c r="I786" s="279">
        <v>0</v>
      </c>
      <c r="J786" s="3"/>
      <c r="K786" s="10"/>
      <c r="L786" s="10"/>
      <c r="M786" s="10"/>
      <c r="N786" s="3"/>
      <c r="O786" s="173"/>
      <c r="P786" s="174"/>
      <c r="Q786" s="174"/>
      <c r="R786" s="175"/>
      <c r="S786" s="3"/>
      <c r="T786" s="3"/>
      <c r="U786" s="3"/>
      <c r="V786" s="3"/>
    </row>
    <row r="787" spans="1:22" s="4" customFormat="1" ht="12.75" x14ac:dyDescent="0.2">
      <c r="A787" s="55"/>
      <c r="B787" s="10"/>
      <c r="C787" s="10" t="s">
        <v>463</v>
      </c>
      <c r="D787" s="10"/>
      <c r="E787" s="10" t="s">
        <v>62</v>
      </c>
      <c r="F787" s="180">
        <v>16</v>
      </c>
      <c r="G787" s="180"/>
      <c r="H787" s="279"/>
      <c r="I787" s="279"/>
      <c r="J787" s="3"/>
      <c r="K787" s="10"/>
      <c r="L787" s="10"/>
      <c r="M787" s="10"/>
      <c r="N787" s="3"/>
      <c r="O787" s="173"/>
      <c r="P787" s="174"/>
      <c r="Q787" s="174"/>
      <c r="R787" s="175"/>
      <c r="S787" s="3"/>
      <c r="T787" s="3"/>
      <c r="U787" s="3"/>
      <c r="V787" s="3"/>
    </row>
    <row r="788" spans="1:22" s="4" customFormat="1" ht="12.75" x14ac:dyDescent="0.2">
      <c r="A788" s="55"/>
      <c r="B788" s="10"/>
      <c r="C788" s="10" t="s">
        <v>465</v>
      </c>
      <c r="D788" s="10"/>
      <c r="E788" s="10" t="s">
        <v>466</v>
      </c>
      <c r="F788" s="180">
        <v>82</v>
      </c>
      <c r="G788" s="180">
        <v>1</v>
      </c>
      <c r="H788" s="279">
        <v>2</v>
      </c>
      <c r="I788" s="279">
        <v>14.5</v>
      </c>
      <c r="J788" s="3"/>
      <c r="K788" s="10"/>
      <c r="L788" s="10"/>
      <c r="M788" s="10"/>
      <c r="N788" s="3"/>
      <c r="O788" s="173"/>
      <c r="P788" s="174"/>
      <c r="Q788" s="174"/>
      <c r="R788" s="175"/>
      <c r="S788" s="3"/>
      <c r="T788" s="3"/>
      <c r="U788" s="3"/>
      <c r="V788" s="3"/>
    </row>
    <row r="789" spans="1:22" s="4" customFormat="1" ht="12.75" x14ac:dyDescent="0.2">
      <c r="A789" s="55"/>
      <c r="B789" s="10"/>
      <c r="C789" s="10" t="s">
        <v>469</v>
      </c>
      <c r="D789" s="10"/>
      <c r="E789" s="10" t="s">
        <v>99</v>
      </c>
      <c r="F789" s="180">
        <v>531</v>
      </c>
      <c r="G789" s="180">
        <v>1</v>
      </c>
      <c r="H789" s="279">
        <v>1</v>
      </c>
      <c r="I789" s="279">
        <v>0</v>
      </c>
      <c r="J789" s="3"/>
      <c r="K789" s="10"/>
      <c r="L789" s="10"/>
      <c r="M789" s="10"/>
      <c r="N789" s="3"/>
      <c r="O789" s="173"/>
      <c r="P789" s="174"/>
      <c r="Q789" s="174"/>
      <c r="R789" s="175"/>
      <c r="S789" s="3"/>
      <c r="T789" s="3"/>
      <c r="U789" s="3"/>
      <c r="V789" s="3"/>
    </row>
    <row r="790" spans="1:22" s="4" customFormat="1" ht="12.75" x14ac:dyDescent="0.2">
      <c r="A790" s="55"/>
      <c r="B790" s="10"/>
      <c r="C790" s="10" t="s">
        <v>471</v>
      </c>
      <c r="D790" s="10"/>
      <c r="E790" s="10" t="s">
        <v>292</v>
      </c>
      <c r="F790" s="180">
        <v>25</v>
      </c>
      <c r="G790" s="180"/>
      <c r="H790" s="279">
        <v>0</v>
      </c>
      <c r="I790" s="279"/>
      <c r="J790" s="3"/>
      <c r="K790" s="10"/>
      <c r="L790" s="10"/>
      <c r="M790" s="10"/>
      <c r="N790" s="3"/>
      <c r="O790" s="173"/>
      <c r="P790" s="174"/>
      <c r="Q790" s="174"/>
      <c r="R790" s="175"/>
      <c r="S790" s="3"/>
      <c r="T790" s="3"/>
      <c r="U790" s="3"/>
      <c r="V790" s="3"/>
    </row>
    <row r="791" spans="1:22" s="4" customFormat="1" ht="12.75" x14ac:dyDescent="0.2">
      <c r="A791" s="55"/>
      <c r="B791" s="10"/>
      <c r="C791" s="10" t="s">
        <v>473</v>
      </c>
      <c r="D791" s="10"/>
      <c r="E791" s="10" t="s">
        <v>474</v>
      </c>
      <c r="F791" s="180">
        <v>10</v>
      </c>
      <c r="G791" s="180"/>
      <c r="H791" s="279"/>
      <c r="I791" s="279"/>
      <c r="J791" s="3"/>
      <c r="K791" s="10"/>
      <c r="L791" s="10"/>
      <c r="M791" s="10"/>
      <c r="N791" s="3"/>
      <c r="O791" s="173"/>
      <c r="P791" s="174"/>
      <c r="Q791" s="174"/>
      <c r="R791" s="175"/>
      <c r="S791" s="3"/>
      <c r="T791" s="3"/>
      <c r="U791" s="3"/>
      <c r="V791" s="3"/>
    </row>
    <row r="792" spans="1:22" s="4" customFormat="1" ht="12.75" x14ac:dyDescent="0.2">
      <c r="A792" s="55"/>
      <c r="B792" s="10"/>
      <c r="C792" s="10" t="s">
        <v>475</v>
      </c>
      <c r="D792" s="10"/>
      <c r="E792" s="10" t="s">
        <v>133</v>
      </c>
      <c r="F792" s="180">
        <v>25</v>
      </c>
      <c r="G792" s="180"/>
      <c r="H792" s="279">
        <v>0</v>
      </c>
      <c r="I792" s="279"/>
      <c r="J792" s="3"/>
      <c r="K792" s="10"/>
      <c r="L792" s="10"/>
      <c r="M792" s="10"/>
      <c r="N792" s="3"/>
      <c r="O792" s="173"/>
      <c r="P792" s="174"/>
      <c r="Q792" s="174"/>
      <c r="R792" s="175"/>
      <c r="S792" s="3"/>
      <c r="T792" s="3"/>
      <c r="U792" s="3"/>
      <c r="V792" s="3"/>
    </row>
    <row r="793" spans="1:22" s="4" customFormat="1" ht="12.75" x14ac:dyDescent="0.2">
      <c r="A793" s="55"/>
      <c r="B793" s="10"/>
      <c r="C793" s="10" t="s">
        <v>476</v>
      </c>
      <c r="D793" s="10"/>
      <c r="E793" s="10" t="s">
        <v>195</v>
      </c>
      <c r="F793" s="180">
        <v>5</v>
      </c>
      <c r="G793" s="180">
        <v>1</v>
      </c>
      <c r="H793" s="279">
        <v>1</v>
      </c>
      <c r="I793" s="279">
        <v>1</v>
      </c>
      <c r="J793" s="3"/>
      <c r="K793" s="10"/>
      <c r="L793" s="10"/>
      <c r="M793" s="10"/>
      <c r="N793" s="3"/>
      <c r="O793" s="173"/>
      <c r="P793" s="174"/>
      <c r="Q793" s="174"/>
      <c r="R793" s="175"/>
      <c r="S793" s="3"/>
      <c r="T793" s="3"/>
      <c r="U793" s="3"/>
      <c r="V793" s="3"/>
    </row>
    <row r="794" spans="1:22" s="4" customFormat="1" ht="12.75" x14ac:dyDescent="0.2">
      <c r="A794" s="55"/>
      <c r="B794" s="10"/>
      <c r="C794" s="10" t="s">
        <v>696</v>
      </c>
      <c r="D794" s="10"/>
      <c r="E794" s="10" t="s">
        <v>478</v>
      </c>
      <c r="F794" s="180">
        <v>31</v>
      </c>
      <c r="G794" s="180">
        <v>1</v>
      </c>
      <c r="H794" s="279">
        <v>0</v>
      </c>
      <c r="I794" s="279"/>
      <c r="J794" s="3"/>
      <c r="K794" s="10"/>
      <c r="L794" s="10"/>
      <c r="M794" s="10"/>
      <c r="N794" s="3"/>
      <c r="O794" s="173"/>
      <c r="P794" s="174"/>
      <c r="Q794" s="174"/>
      <c r="R794" s="175"/>
      <c r="S794" s="3"/>
      <c r="T794" s="3"/>
      <c r="U794" s="3"/>
      <c r="V794" s="3"/>
    </row>
    <row r="795" spans="1:22" s="4" customFormat="1" ht="12.75" x14ac:dyDescent="0.2">
      <c r="A795" s="55"/>
      <c r="B795" s="10"/>
      <c r="C795" s="10" t="s">
        <v>482</v>
      </c>
      <c r="D795" s="10"/>
      <c r="E795" s="10" t="s">
        <v>155</v>
      </c>
      <c r="F795" s="180">
        <v>13</v>
      </c>
      <c r="G795" s="180"/>
      <c r="H795" s="279"/>
      <c r="I795" s="279"/>
      <c r="J795" s="3"/>
      <c r="K795" s="10"/>
      <c r="L795" s="10"/>
      <c r="M795" s="10"/>
      <c r="N795" s="3"/>
      <c r="O795" s="173"/>
      <c r="P795" s="174"/>
      <c r="Q795" s="174"/>
      <c r="R795" s="175"/>
      <c r="S795" s="3"/>
      <c r="T795" s="3"/>
      <c r="U795" s="3"/>
      <c r="V795" s="3"/>
    </row>
    <row r="796" spans="1:22" s="4" customFormat="1" ht="12.75" x14ac:dyDescent="0.2">
      <c r="A796" s="55"/>
      <c r="B796" s="10"/>
      <c r="C796" s="10" t="s">
        <v>483</v>
      </c>
      <c r="D796" s="10"/>
      <c r="E796" s="10" t="s">
        <v>484</v>
      </c>
      <c r="F796" s="180">
        <v>3</v>
      </c>
      <c r="G796" s="180"/>
      <c r="H796" s="279">
        <v>0</v>
      </c>
      <c r="I796" s="279"/>
      <c r="J796" s="3"/>
      <c r="K796" s="10"/>
      <c r="L796" s="10"/>
      <c r="M796" s="10"/>
      <c r="N796" s="3"/>
      <c r="O796" s="173"/>
      <c r="P796" s="174"/>
      <c r="Q796" s="174"/>
      <c r="R796" s="175"/>
      <c r="S796" s="3"/>
      <c r="T796" s="3"/>
      <c r="U796" s="3"/>
      <c r="V796" s="3"/>
    </row>
    <row r="797" spans="1:22" s="4" customFormat="1" ht="12.75" x14ac:dyDescent="0.2">
      <c r="A797" s="55"/>
      <c r="B797" s="10"/>
      <c r="C797" s="10" t="s">
        <v>485</v>
      </c>
      <c r="D797" s="10"/>
      <c r="E797" s="10" t="s">
        <v>245</v>
      </c>
      <c r="F797" s="180">
        <v>54</v>
      </c>
      <c r="G797" s="180">
        <v>4</v>
      </c>
      <c r="H797" s="279">
        <v>2</v>
      </c>
      <c r="I797" s="279">
        <v>0</v>
      </c>
      <c r="J797" s="3"/>
      <c r="K797" s="10"/>
      <c r="L797" s="10"/>
      <c r="M797" s="10"/>
      <c r="N797" s="3"/>
      <c r="O797" s="173"/>
      <c r="P797" s="174"/>
      <c r="Q797" s="174"/>
      <c r="R797" s="175"/>
      <c r="S797" s="3"/>
      <c r="T797" s="3"/>
      <c r="U797" s="3"/>
      <c r="V797" s="3"/>
    </row>
    <row r="798" spans="1:22" s="4" customFormat="1" ht="12.75" x14ac:dyDescent="0.2">
      <c r="A798" s="55"/>
      <c r="B798" s="10"/>
      <c r="C798" s="10" t="s">
        <v>488</v>
      </c>
      <c r="D798" s="10"/>
      <c r="E798" s="10" t="s">
        <v>78</v>
      </c>
      <c r="F798" s="180">
        <v>4</v>
      </c>
      <c r="G798" s="180"/>
      <c r="H798" s="279"/>
      <c r="I798" s="279"/>
      <c r="J798" s="3"/>
      <c r="K798" s="10"/>
      <c r="L798" s="10"/>
      <c r="M798" s="10"/>
      <c r="N798" s="3"/>
      <c r="O798" s="173"/>
      <c r="P798" s="174"/>
      <c r="Q798" s="174"/>
      <c r="R798" s="175"/>
      <c r="S798" s="3"/>
      <c r="T798" s="3"/>
      <c r="U798" s="3"/>
      <c r="V798" s="3"/>
    </row>
    <row r="799" spans="1:22" s="4" customFormat="1" ht="12.75" x14ac:dyDescent="0.2">
      <c r="A799" s="55"/>
      <c r="B799" s="10"/>
      <c r="C799" s="10" t="s">
        <v>489</v>
      </c>
      <c r="D799" s="10"/>
      <c r="E799" s="10" t="s">
        <v>218</v>
      </c>
      <c r="F799" s="180">
        <v>17</v>
      </c>
      <c r="G799" s="180"/>
      <c r="H799" s="279">
        <v>0</v>
      </c>
      <c r="I799" s="279"/>
      <c r="J799" s="3"/>
      <c r="K799" s="10"/>
      <c r="L799" s="10"/>
      <c r="M799" s="10"/>
      <c r="N799" s="3"/>
      <c r="O799" s="173"/>
      <c r="P799" s="174"/>
      <c r="Q799" s="174"/>
      <c r="R799" s="175"/>
      <c r="S799" s="3"/>
      <c r="T799" s="3"/>
      <c r="U799" s="3"/>
      <c r="V799" s="3"/>
    </row>
    <row r="800" spans="1:22" s="4" customFormat="1" ht="12.75" x14ac:dyDescent="0.2">
      <c r="A800" s="55"/>
      <c r="B800" s="10"/>
      <c r="C800" s="10" t="s">
        <v>490</v>
      </c>
      <c r="D800" s="10"/>
      <c r="E800" s="10" t="s">
        <v>163</v>
      </c>
      <c r="F800" s="180">
        <v>246</v>
      </c>
      <c r="G800" s="180">
        <v>6</v>
      </c>
      <c r="H800" s="279">
        <v>1</v>
      </c>
      <c r="I800" s="279">
        <v>0</v>
      </c>
      <c r="J800" s="3"/>
      <c r="K800" s="10"/>
      <c r="L800" s="10"/>
      <c r="M800" s="10"/>
      <c r="N800" s="3"/>
      <c r="O800" s="173"/>
      <c r="P800" s="174"/>
      <c r="Q800" s="174"/>
      <c r="R800" s="175"/>
      <c r="S800" s="3"/>
      <c r="T800" s="3"/>
      <c r="U800" s="3"/>
      <c r="V800" s="3"/>
    </row>
    <row r="801" spans="1:22" s="4" customFormat="1" ht="12.75" x14ac:dyDescent="0.2">
      <c r="A801" s="55"/>
      <c r="B801" s="10"/>
      <c r="C801" s="10" t="s">
        <v>492</v>
      </c>
      <c r="D801" s="10"/>
      <c r="E801" s="10" t="s">
        <v>76</v>
      </c>
      <c r="F801" s="180">
        <v>3</v>
      </c>
      <c r="G801" s="180"/>
      <c r="H801" s="279"/>
      <c r="I801" s="279"/>
      <c r="J801" s="3"/>
      <c r="K801" s="10"/>
      <c r="L801" s="10"/>
      <c r="M801" s="10"/>
      <c r="N801" s="3"/>
      <c r="O801" s="173"/>
      <c r="P801" s="174"/>
      <c r="Q801" s="174"/>
      <c r="R801" s="175"/>
      <c r="S801" s="3"/>
      <c r="T801" s="3"/>
      <c r="U801" s="3"/>
      <c r="V801" s="3"/>
    </row>
    <row r="802" spans="1:22" s="4" customFormat="1" ht="12.75" x14ac:dyDescent="0.2">
      <c r="A802" s="55"/>
      <c r="B802" s="10"/>
      <c r="C802" s="10" t="s">
        <v>492</v>
      </c>
      <c r="D802" s="10"/>
      <c r="E802" s="10" t="s">
        <v>493</v>
      </c>
      <c r="F802" s="180">
        <v>3</v>
      </c>
      <c r="G802" s="180"/>
      <c r="H802" s="279"/>
      <c r="I802" s="279"/>
      <c r="J802" s="3"/>
      <c r="K802" s="10"/>
      <c r="L802" s="10"/>
      <c r="M802" s="10"/>
      <c r="N802" s="3"/>
      <c r="O802" s="173"/>
      <c r="P802" s="174"/>
      <c r="Q802" s="174"/>
      <c r="R802" s="175"/>
      <c r="S802" s="3"/>
      <c r="T802" s="3"/>
      <c r="U802" s="3"/>
      <c r="V802" s="3"/>
    </row>
    <row r="803" spans="1:22" s="4" customFormat="1" ht="12.75" x14ac:dyDescent="0.2">
      <c r="A803" s="55"/>
      <c r="B803" s="10"/>
      <c r="C803" s="10" t="s">
        <v>492</v>
      </c>
      <c r="D803" s="10"/>
      <c r="E803" s="10" t="s">
        <v>119</v>
      </c>
      <c r="F803" s="180">
        <v>6</v>
      </c>
      <c r="G803" s="180"/>
      <c r="H803" s="279"/>
      <c r="I803" s="279"/>
      <c r="J803" s="3"/>
      <c r="K803" s="10"/>
      <c r="L803" s="10"/>
      <c r="M803" s="10"/>
      <c r="N803" s="3"/>
      <c r="O803" s="173"/>
      <c r="P803" s="174"/>
      <c r="Q803" s="174"/>
      <c r="R803" s="175"/>
      <c r="S803" s="3"/>
      <c r="T803" s="3"/>
      <c r="U803" s="3"/>
      <c r="V803" s="3"/>
    </row>
    <row r="804" spans="1:22" s="4" customFormat="1" ht="12.75" x14ac:dyDescent="0.2">
      <c r="A804" s="55"/>
      <c r="B804" s="10"/>
      <c r="C804" s="10" t="s">
        <v>495</v>
      </c>
      <c r="D804" s="10"/>
      <c r="E804" s="10" t="s">
        <v>456</v>
      </c>
      <c r="F804" s="180">
        <v>14</v>
      </c>
      <c r="G804" s="180"/>
      <c r="H804" s="279">
        <v>0</v>
      </c>
      <c r="I804" s="279"/>
      <c r="J804" s="3"/>
      <c r="K804" s="10"/>
      <c r="L804" s="10"/>
      <c r="M804" s="10"/>
      <c r="N804" s="3"/>
      <c r="O804" s="173"/>
      <c r="P804" s="174"/>
      <c r="Q804" s="174"/>
      <c r="R804" s="175"/>
      <c r="S804" s="3"/>
      <c r="T804" s="3"/>
      <c r="U804" s="3"/>
      <c r="V804" s="3"/>
    </row>
    <row r="805" spans="1:22" s="4" customFormat="1" ht="12.75" x14ac:dyDescent="0.2">
      <c r="A805" s="55"/>
      <c r="B805" s="10"/>
      <c r="C805" s="10" t="s">
        <v>496</v>
      </c>
      <c r="D805" s="10"/>
      <c r="E805" s="10" t="s">
        <v>144</v>
      </c>
      <c r="F805" s="180">
        <v>1</v>
      </c>
      <c r="G805" s="180"/>
      <c r="H805" s="279"/>
      <c r="I805" s="279"/>
      <c r="J805" s="3"/>
      <c r="K805" s="10"/>
      <c r="L805" s="10"/>
      <c r="M805" s="10"/>
      <c r="N805" s="3"/>
      <c r="O805" s="173"/>
      <c r="P805" s="174"/>
      <c r="Q805" s="174"/>
      <c r="R805" s="175"/>
      <c r="S805" s="3"/>
      <c r="T805" s="3"/>
      <c r="U805" s="3"/>
      <c r="V805" s="3"/>
    </row>
    <row r="806" spans="1:22" s="4" customFormat="1" ht="12.75" x14ac:dyDescent="0.2">
      <c r="A806" s="55"/>
      <c r="B806" s="10"/>
      <c r="C806" s="10" t="s">
        <v>498</v>
      </c>
      <c r="D806" s="10"/>
      <c r="E806" s="10" t="s">
        <v>223</v>
      </c>
      <c r="F806" s="180">
        <v>24</v>
      </c>
      <c r="G806" s="180"/>
      <c r="H806" s="279"/>
      <c r="I806" s="279"/>
      <c r="J806" s="3"/>
      <c r="K806" s="10"/>
      <c r="L806" s="10"/>
      <c r="M806" s="10"/>
      <c r="N806" s="3"/>
      <c r="O806" s="173"/>
      <c r="P806" s="174"/>
      <c r="Q806" s="174"/>
      <c r="R806" s="175"/>
      <c r="S806" s="3"/>
      <c r="T806" s="3"/>
      <c r="U806" s="3"/>
      <c r="V806" s="3"/>
    </row>
    <row r="807" spans="1:22" s="4" customFormat="1" ht="12.75" x14ac:dyDescent="0.2">
      <c r="A807" s="55"/>
      <c r="B807" s="10"/>
      <c r="C807" s="10" t="s">
        <v>499</v>
      </c>
      <c r="D807" s="10"/>
      <c r="E807" s="10" t="s">
        <v>106</v>
      </c>
      <c r="F807" s="180">
        <v>181</v>
      </c>
      <c r="G807" s="180">
        <v>4</v>
      </c>
      <c r="H807" s="279">
        <v>3</v>
      </c>
      <c r="I807" s="279">
        <v>1</v>
      </c>
      <c r="J807" s="3"/>
      <c r="K807" s="10"/>
      <c r="L807" s="10"/>
      <c r="M807" s="10"/>
      <c r="N807" s="3"/>
      <c r="O807" s="173"/>
      <c r="P807" s="174"/>
      <c r="Q807" s="174"/>
      <c r="R807" s="175"/>
      <c r="S807" s="3"/>
      <c r="T807" s="3"/>
      <c r="U807" s="3"/>
      <c r="V807" s="3"/>
    </row>
    <row r="808" spans="1:22" s="4" customFormat="1" ht="12.75" x14ac:dyDescent="0.2">
      <c r="A808" s="55"/>
      <c r="B808" s="10"/>
      <c r="C808" s="10" t="s">
        <v>502</v>
      </c>
      <c r="D808" s="10"/>
      <c r="E808" s="10" t="s">
        <v>459</v>
      </c>
      <c r="F808" s="180">
        <v>3</v>
      </c>
      <c r="G808" s="180"/>
      <c r="H808" s="279"/>
      <c r="I808" s="279"/>
      <c r="J808" s="3"/>
      <c r="K808" s="10"/>
      <c r="L808" s="10"/>
      <c r="M808" s="10"/>
      <c r="N808" s="3"/>
      <c r="O808" s="173"/>
      <c r="P808" s="174"/>
      <c r="Q808" s="174"/>
      <c r="R808" s="175"/>
      <c r="S808" s="3"/>
      <c r="T808" s="3"/>
      <c r="U808" s="3"/>
      <c r="V808" s="3"/>
    </row>
    <row r="809" spans="1:22" s="4" customFormat="1" ht="12.75" x14ac:dyDescent="0.2">
      <c r="A809" s="55"/>
      <c r="B809" s="10"/>
      <c r="C809" s="10" t="s">
        <v>504</v>
      </c>
      <c r="D809" s="10"/>
      <c r="E809" s="10" t="s">
        <v>505</v>
      </c>
      <c r="F809" s="180">
        <v>2</v>
      </c>
      <c r="G809" s="180"/>
      <c r="H809" s="279"/>
      <c r="I809" s="279"/>
      <c r="J809" s="3"/>
      <c r="K809" s="10"/>
      <c r="L809" s="10"/>
      <c r="M809" s="10"/>
      <c r="N809" s="3"/>
      <c r="O809" s="173"/>
      <c r="P809" s="174"/>
      <c r="Q809" s="174"/>
      <c r="R809" s="175"/>
      <c r="S809" s="3"/>
      <c r="T809" s="3"/>
      <c r="U809" s="3"/>
      <c r="V809" s="3"/>
    </row>
    <row r="810" spans="1:22" s="4" customFormat="1" ht="12.75" x14ac:dyDescent="0.2">
      <c r="A810" s="55"/>
      <c r="B810" s="10"/>
      <c r="C810" s="10" t="s">
        <v>506</v>
      </c>
      <c r="D810" s="10"/>
      <c r="E810" s="10" t="s">
        <v>103</v>
      </c>
      <c r="F810" s="180">
        <v>11</v>
      </c>
      <c r="G810" s="180"/>
      <c r="H810" s="279">
        <v>0</v>
      </c>
      <c r="I810" s="279"/>
      <c r="J810" s="3"/>
      <c r="K810" s="10"/>
      <c r="L810" s="10"/>
      <c r="M810" s="10"/>
      <c r="N810" s="3"/>
      <c r="O810" s="173"/>
      <c r="P810" s="174"/>
      <c r="Q810" s="174"/>
      <c r="R810" s="175"/>
      <c r="S810" s="3"/>
      <c r="T810" s="3"/>
      <c r="U810" s="3"/>
      <c r="V810" s="3"/>
    </row>
    <row r="811" spans="1:22" s="4" customFormat="1" ht="12.75" x14ac:dyDescent="0.2">
      <c r="A811" s="55"/>
      <c r="B811" s="10"/>
      <c r="C811" s="10" t="s">
        <v>508</v>
      </c>
      <c r="D811" s="10"/>
      <c r="E811" s="10" t="s">
        <v>72</v>
      </c>
      <c r="F811" s="180">
        <v>606</v>
      </c>
      <c r="G811" s="180">
        <v>10</v>
      </c>
      <c r="H811" s="279">
        <v>6</v>
      </c>
      <c r="I811" s="279">
        <v>2</v>
      </c>
      <c r="J811" s="3"/>
      <c r="K811" s="10"/>
      <c r="L811" s="10"/>
      <c r="M811" s="10"/>
      <c r="N811" s="3"/>
      <c r="O811" s="173"/>
      <c r="P811" s="174"/>
      <c r="Q811" s="174"/>
      <c r="R811" s="175"/>
      <c r="S811" s="3"/>
      <c r="T811" s="3"/>
      <c r="U811" s="3"/>
      <c r="V811" s="3"/>
    </row>
    <row r="812" spans="1:22" s="4" customFormat="1" ht="12.75" x14ac:dyDescent="0.2">
      <c r="A812" s="55"/>
      <c r="B812" s="10"/>
      <c r="C812" s="10" t="s">
        <v>510</v>
      </c>
      <c r="D812" s="10"/>
      <c r="E812" s="10" t="s">
        <v>64</v>
      </c>
      <c r="F812" s="180">
        <v>36</v>
      </c>
      <c r="G812" s="180">
        <v>1</v>
      </c>
      <c r="H812" s="279">
        <v>1</v>
      </c>
      <c r="I812" s="279">
        <v>0</v>
      </c>
      <c r="J812" s="3"/>
      <c r="K812" s="10"/>
      <c r="L812" s="10"/>
      <c r="M812" s="10"/>
      <c r="N812" s="3"/>
      <c r="O812" s="173"/>
      <c r="P812" s="174"/>
      <c r="Q812" s="174"/>
      <c r="R812" s="175"/>
      <c r="S812" s="3"/>
      <c r="T812" s="3"/>
      <c r="U812" s="3"/>
      <c r="V812" s="3"/>
    </row>
    <row r="813" spans="1:22" s="4" customFormat="1" ht="12.75" x14ac:dyDescent="0.2">
      <c r="A813" s="55"/>
      <c r="B813" s="10"/>
      <c r="C813" s="10" t="s">
        <v>511</v>
      </c>
      <c r="D813" s="10"/>
      <c r="E813" s="10" t="s">
        <v>331</v>
      </c>
      <c r="F813" s="180">
        <v>4</v>
      </c>
      <c r="G813" s="180"/>
      <c r="H813" s="279"/>
      <c r="I813" s="279"/>
      <c r="J813" s="3"/>
      <c r="K813" s="10"/>
      <c r="L813" s="10"/>
      <c r="M813" s="10"/>
      <c r="N813" s="3"/>
      <c r="O813" s="173"/>
      <c r="P813" s="174"/>
      <c r="Q813" s="174"/>
      <c r="R813" s="175"/>
      <c r="S813" s="3"/>
      <c r="T813" s="3"/>
      <c r="U813" s="3"/>
      <c r="V813" s="3"/>
    </row>
    <row r="814" spans="1:22" s="4" customFormat="1" ht="12.75" x14ac:dyDescent="0.2">
      <c r="A814" s="55"/>
      <c r="B814" s="10"/>
      <c r="C814" s="10" t="s">
        <v>512</v>
      </c>
      <c r="D814" s="10"/>
      <c r="E814" s="10" t="s">
        <v>367</v>
      </c>
      <c r="F814" s="180">
        <v>91</v>
      </c>
      <c r="G814" s="180">
        <v>2</v>
      </c>
      <c r="H814" s="279">
        <v>1</v>
      </c>
      <c r="I814" s="279">
        <v>0</v>
      </c>
      <c r="J814" s="3"/>
      <c r="K814" s="10"/>
      <c r="L814" s="10"/>
      <c r="M814" s="10"/>
      <c r="N814" s="3"/>
      <c r="O814" s="173"/>
      <c r="P814" s="174"/>
      <c r="Q814" s="174"/>
      <c r="R814" s="175"/>
      <c r="S814" s="3"/>
      <c r="T814" s="3"/>
      <c r="U814" s="3"/>
      <c r="V814" s="3"/>
    </row>
    <row r="815" spans="1:22" s="4" customFormat="1" ht="12.75" x14ac:dyDescent="0.2">
      <c r="A815" s="55"/>
      <c r="B815" s="10"/>
      <c r="C815" s="10" t="s">
        <v>514</v>
      </c>
      <c r="D815" s="10"/>
      <c r="E815" s="10" t="s">
        <v>515</v>
      </c>
      <c r="F815" s="180">
        <v>9</v>
      </c>
      <c r="G815" s="180">
        <v>2</v>
      </c>
      <c r="H815" s="279">
        <v>1</v>
      </c>
      <c r="I815" s="279">
        <v>1</v>
      </c>
      <c r="J815" s="3"/>
      <c r="K815" s="10"/>
      <c r="L815" s="10"/>
      <c r="M815" s="10"/>
      <c r="N815" s="3"/>
      <c r="O815" s="173"/>
      <c r="P815" s="174"/>
      <c r="Q815" s="174"/>
      <c r="R815" s="175"/>
      <c r="S815" s="3"/>
      <c r="T815" s="3"/>
      <c r="U815" s="3"/>
      <c r="V815" s="3"/>
    </row>
    <row r="816" spans="1:22" s="4" customFormat="1" ht="12.75" x14ac:dyDescent="0.2">
      <c r="A816" s="55"/>
      <c r="B816" s="10"/>
      <c r="C816" s="10" t="s">
        <v>519</v>
      </c>
      <c r="D816" s="10"/>
      <c r="E816" s="10" t="s">
        <v>224</v>
      </c>
      <c r="F816" s="180">
        <v>9</v>
      </c>
      <c r="G816" s="180">
        <v>3</v>
      </c>
      <c r="H816" s="279">
        <v>2</v>
      </c>
      <c r="I816" s="279">
        <v>0</v>
      </c>
      <c r="J816" s="3"/>
      <c r="K816" s="10"/>
      <c r="L816" s="10"/>
      <c r="M816" s="10"/>
      <c r="N816" s="3"/>
      <c r="O816" s="173"/>
      <c r="P816" s="174"/>
      <c r="Q816" s="174"/>
      <c r="R816" s="175"/>
      <c r="S816" s="3"/>
      <c r="T816" s="3"/>
      <c r="U816" s="3"/>
      <c r="V816" s="3"/>
    </row>
    <row r="817" spans="1:22" s="4" customFormat="1" ht="12.75" x14ac:dyDescent="0.2">
      <c r="A817" s="55"/>
      <c r="B817" s="10"/>
      <c r="C817" s="10" t="s">
        <v>676</v>
      </c>
      <c r="D817" s="10"/>
      <c r="E817" s="10" t="s">
        <v>87</v>
      </c>
      <c r="F817" s="180">
        <v>3</v>
      </c>
      <c r="G817" s="180"/>
      <c r="H817" s="279"/>
      <c r="I817" s="279"/>
      <c r="J817" s="3"/>
      <c r="K817" s="10"/>
      <c r="L817" s="10"/>
      <c r="M817" s="10"/>
      <c r="N817" s="3"/>
      <c r="O817" s="173"/>
      <c r="P817" s="174"/>
      <c r="Q817" s="174"/>
      <c r="R817" s="175"/>
      <c r="S817" s="3"/>
      <c r="T817" s="3"/>
      <c r="U817" s="3"/>
      <c r="V817" s="3"/>
    </row>
    <row r="818" spans="1:22" s="4" customFormat="1" ht="12.75" x14ac:dyDescent="0.2">
      <c r="A818" s="55"/>
      <c r="B818" s="10"/>
      <c r="C818" s="10" t="s">
        <v>522</v>
      </c>
      <c r="D818" s="10"/>
      <c r="E818" s="10" t="s">
        <v>85</v>
      </c>
      <c r="F818" s="180">
        <v>1</v>
      </c>
      <c r="G818" s="180"/>
      <c r="H818" s="279"/>
      <c r="I818" s="279"/>
      <c r="J818" s="3"/>
      <c r="K818" s="10"/>
      <c r="L818" s="10"/>
      <c r="M818" s="10"/>
      <c r="N818" s="3"/>
      <c r="O818" s="173"/>
      <c r="P818" s="174"/>
      <c r="Q818" s="174"/>
      <c r="R818" s="175"/>
      <c r="S818" s="3"/>
      <c r="T818" s="3"/>
      <c r="U818" s="3"/>
      <c r="V818" s="3"/>
    </row>
    <row r="819" spans="1:22" s="4" customFormat="1" ht="12.75" x14ac:dyDescent="0.2">
      <c r="A819" s="55"/>
      <c r="B819" s="10"/>
      <c r="C819" s="10" t="s">
        <v>523</v>
      </c>
      <c r="D819" s="10"/>
      <c r="E819" s="10" t="s">
        <v>126</v>
      </c>
      <c r="F819" s="180">
        <v>1</v>
      </c>
      <c r="G819" s="180"/>
      <c r="H819" s="279"/>
      <c r="I819" s="279"/>
      <c r="J819" s="3"/>
      <c r="K819" s="10"/>
      <c r="L819" s="10"/>
      <c r="M819" s="10"/>
      <c r="N819" s="3"/>
      <c r="O819" s="173"/>
      <c r="P819" s="174"/>
      <c r="Q819" s="174"/>
      <c r="R819" s="175"/>
      <c r="S819" s="3"/>
      <c r="T819" s="3"/>
      <c r="U819" s="3"/>
      <c r="V819" s="3"/>
    </row>
    <row r="820" spans="1:22" s="4" customFormat="1" ht="12.75" x14ac:dyDescent="0.2">
      <c r="A820" s="55"/>
      <c r="B820" s="10"/>
      <c r="C820" s="10" t="s">
        <v>524</v>
      </c>
      <c r="D820" s="10"/>
      <c r="E820" s="10" t="s">
        <v>76</v>
      </c>
      <c r="F820" s="180">
        <v>10</v>
      </c>
      <c r="G820" s="180"/>
      <c r="H820" s="279"/>
      <c r="I820" s="279"/>
      <c r="J820" s="3"/>
      <c r="K820" s="10"/>
      <c r="L820" s="10"/>
      <c r="M820" s="10"/>
      <c r="N820" s="3"/>
      <c r="O820" s="173"/>
      <c r="P820" s="174"/>
      <c r="Q820" s="174"/>
      <c r="R820" s="175"/>
      <c r="S820" s="3"/>
      <c r="T820" s="3"/>
      <c r="U820" s="3"/>
      <c r="V820" s="3"/>
    </row>
    <row r="821" spans="1:22" s="4" customFormat="1" ht="12.75" x14ac:dyDescent="0.2">
      <c r="A821" s="55"/>
      <c r="B821" s="10"/>
      <c r="C821" s="10" t="s">
        <v>525</v>
      </c>
      <c r="D821" s="10"/>
      <c r="E821" s="10" t="s">
        <v>526</v>
      </c>
      <c r="F821" s="180">
        <v>7</v>
      </c>
      <c r="G821" s="180"/>
      <c r="H821" s="279">
        <v>0</v>
      </c>
      <c r="I821" s="279"/>
      <c r="J821" s="3"/>
      <c r="K821" s="10"/>
      <c r="L821" s="10"/>
      <c r="M821" s="10"/>
      <c r="N821" s="3"/>
      <c r="O821" s="173"/>
      <c r="P821" s="174"/>
      <c r="Q821" s="174"/>
      <c r="R821" s="175"/>
      <c r="S821" s="3"/>
      <c r="T821" s="3"/>
      <c r="U821" s="3"/>
      <c r="V821" s="3"/>
    </row>
    <row r="822" spans="1:22" s="4" customFormat="1" ht="12.75" x14ac:dyDescent="0.2">
      <c r="A822" s="55"/>
      <c r="B822" s="10"/>
      <c r="C822" s="10" t="s">
        <v>528</v>
      </c>
      <c r="D822" s="10"/>
      <c r="E822" s="10" t="s">
        <v>500</v>
      </c>
      <c r="F822" s="180">
        <v>79</v>
      </c>
      <c r="G822" s="180"/>
      <c r="H822" s="279">
        <v>0</v>
      </c>
      <c r="I822" s="279"/>
      <c r="J822" s="3"/>
      <c r="K822" s="10"/>
      <c r="L822" s="10"/>
      <c r="M822" s="10"/>
      <c r="N822" s="3"/>
      <c r="O822" s="173"/>
      <c r="P822" s="174"/>
      <c r="Q822" s="174"/>
      <c r="R822" s="175"/>
      <c r="S822" s="3"/>
      <c r="T822" s="3"/>
      <c r="U822" s="3"/>
      <c r="V822" s="3"/>
    </row>
    <row r="823" spans="1:22" s="4" customFormat="1" ht="12.75" x14ac:dyDescent="0.2">
      <c r="A823" s="55"/>
      <c r="B823" s="10"/>
      <c r="C823" s="10" t="s">
        <v>529</v>
      </c>
      <c r="D823" s="10"/>
      <c r="E823" s="10" t="s">
        <v>530</v>
      </c>
      <c r="F823" s="180">
        <v>3</v>
      </c>
      <c r="G823" s="180"/>
      <c r="H823" s="279">
        <v>0</v>
      </c>
      <c r="I823" s="279"/>
      <c r="J823" s="3"/>
      <c r="K823" s="10"/>
      <c r="L823" s="10"/>
      <c r="M823" s="10"/>
      <c r="N823" s="3"/>
      <c r="O823" s="173"/>
      <c r="P823" s="174"/>
      <c r="Q823" s="174"/>
      <c r="R823" s="175"/>
      <c r="S823" s="3"/>
      <c r="T823" s="3"/>
      <c r="U823" s="3"/>
      <c r="V823" s="3"/>
    </row>
    <row r="824" spans="1:22" s="4" customFormat="1" ht="12.75" x14ac:dyDescent="0.2">
      <c r="A824" s="55"/>
      <c r="B824" s="10"/>
      <c r="C824" s="10" t="s">
        <v>531</v>
      </c>
      <c r="D824" s="10"/>
      <c r="E824" s="10" t="s">
        <v>103</v>
      </c>
      <c r="F824" s="180">
        <v>5</v>
      </c>
      <c r="G824" s="180"/>
      <c r="H824" s="279"/>
      <c r="I824" s="279"/>
      <c r="J824" s="3"/>
      <c r="K824" s="10"/>
      <c r="L824" s="10"/>
      <c r="M824" s="10"/>
      <c r="N824" s="3"/>
      <c r="O824" s="173"/>
      <c r="P824" s="174"/>
      <c r="Q824" s="174"/>
      <c r="R824" s="175"/>
      <c r="S824" s="3"/>
      <c r="T824" s="3"/>
      <c r="U824" s="3"/>
      <c r="V824" s="3"/>
    </row>
    <row r="825" spans="1:22" s="4" customFormat="1" ht="12.75" x14ac:dyDescent="0.2">
      <c r="A825" s="55"/>
      <c r="B825" s="10"/>
      <c r="C825" s="10" t="s">
        <v>532</v>
      </c>
      <c r="D825" s="10"/>
      <c r="E825" s="10" t="s">
        <v>96</v>
      </c>
      <c r="F825" s="180">
        <v>9</v>
      </c>
      <c r="G825" s="180">
        <v>1</v>
      </c>
      <c r="H825" s="279">
        <v>1</v>
      </c>
      <c r="I825" s="279">
        <v>2</v>
      </c>
      <c r="J825" s="3"/>
      <c r="K825" s="10"/>
      <c r="L825" s="10"/>
      <c r="M825" s="10"/>
      <c r="N825" s="3"/>
      <c r="O825" s="173"/>
      <c r="P825" s="174"/>
      <c r="Q825" s="174"/>
      <c r="R825" s="175"/>
      <c r="S825" s="3"/>
      <c r="T825" s="3"/>
      <c r="U825" s="3"/>
      <c r="V825" s="3"/>
    </row>
    <row r="826" spans="1:22" s="4" customFormat="1" ht="12.75" x14ac:dyDescent="0.2">
      <c r="A826" s="55"/>
      <c r="B826" s="10"/>
      <c r="C826" s="10" t="s">
        <v>533</v>
      </c>
      <c r="D826" s="10"/>
      <c r="E826" s="10" t="s">
        <v>89</v>
      </c>
      <c r="F826" s="180">
        <v>116</v>
      </c>
      <c r="G826" s="180">
        <v>2</v>
      </c>
      <c r="H826" s="279">
        <v>1</v>
      </c>
      <c r="I826" s="279">
        <v>6</v>
      </c>
      <c r="J826" s="3"/>
      <c r="K826" s="10"/>
      <c r="L826" s="10"/>
      <c r="M826" s="10"/>
      <c r="N826" s="3"/>
      <c r="O826" s="173"/>
      <c r="P826" s="174"/>
      <c r="Q826" s="174"/>
      <c r="R826" s="175"/>
      <c r="S826" s="3"/>
      <c r="T826" s="3"/>
      <c r="U826" s="3"/>
      <c r="V826" s="3"/>
    </row>
    <row r="827" spans="1:22" s="4" customFormat="1" ht="12.75" x14ac:dyDescent="0.2">
      <c r="A827" s="55"/>
      <c r="B827" s="10"/>
      <c r="C827" s="10" t="s">
        <v>534</v>
      </c>
      <c r="D827" s="10"/>
      <c r="E827" s="10" t="s">
        <v>78</v>
      </c>
      <c r="F827" s="180">
        <v>7</v>
      </c>
      <c r="G827" s="180"/>
      <c r="H827" s="279">
        <v>0</v>
      </c>
      <c r="I827" s="279"/>
      <c r="J827" s="3"/>
      <c r="K827" s="10"/>
      <c r="L827" s="10"/>
      <c r="M827" s="10"/>
      <c r="N827" s="3"/>
      <c r="O827" s="173"/>
      <c r="P827" s="174"/>
      <c r="Q827" s="174"/>
      <c r="R827" s="175"/>
      <c r="S827" s="3"/>
      <c r="T827" s="3"/>
      <c r="U827" s="3"/>
      <c r="V827" s="3"/>
    </row>
    <row r="828" spans="1:22" s="4" customFormat="1" ht="12.75" x14ac:dyDescent="0.2">
      <c r="A828" s="55"/>
      <c r="B828" s="10"/>
      <c r="C828" s="10" t="s">
        <v>535</v>
      </c>
      <c r="D828" s="10"/>
      <c r="E828" s="10" t="s">
        <v>87</v>
      </c>
      <c r="F828" s="180">
        <v>2</v>
      </c>
      <c r="G828" s="180"/>
      <c r="H828" s="279"/>
      <c r="I828" s="279"/>
      <c r="J828" s="3"/>
      <c r="K828" s="10"/>
      <c r="L828" s="10"/>
      <c r="M828" s="10"/>
      <c r="N828" s="3"/>
      <c r="O828" s="173"/>
      <c r="P828" s="174"/>
      <c r="Q828" s="174"/>
      <c r="R828" s="175"/>
      <c r="S828" s="3"/>
      <c r="T828" s="3"/>
      <c r="U828" s="3"/>
      <c r="V828" s="3"/>
    </row>
    <row r="829" spans="1:22" s="4" customFormat="1" ht="12.75" x14ac:dyDescent="0.2">
      <c r="A829" s="55"/>
      <c r="B829" s="10"/>
      <c r="C829" s="10" t="s">
        <v>536</v>
      </c>
      <c r="D829" s="10"/>
      <c r="E829" s="10" t="s">
        <v>67</v>
      </c>
      <c r="F829" s="180">
        <v>27</v>
      </c>
      <c r="G829" s="180"/>
      <c r="H829" s="279"/>
      <c r="I829" s="279"/>
      <c r="J829" s="3"/>
      <c r="K829" s="10"/>
      <c r="L829" s="10"/>
      <c r="M829" s="10"/>
      <c r="N829" s="3"/>
      <c r="O829" s="173"/>
      <c r="P829" s="174"/>
      <c r="Q829" s="174"/>
      <c r="R829" s="175"/>
      <c r="S829" s="3"/>
      <c r="T829" s="3"/>
      <c r="U829" s="3"/>
      <c r="V829" s="3"/>
    </row>
    <row r="830" spans="1:22" s="4" customFormat="1" ht="12.75" x14ac:dyDescent="0.2">
      <c r="A830" s="55"/>
      <c r="B830" s="10"/>
      <c r="C830" s="10" t="s">
        <v>540</v>
      </c>
      <c r="D830" s="10"/>
      <c r="E830" s="10" t="s">
        <v>541</v>
      </c>
      <c r="F830" s="180">
        <v>3</v>
      </c>
      <c r="G830" s="180"/>
      <c r="H830" s="279">
        <v>0</v>
      </c>
      <c r="I830" s="279"/>
      <c r="J830" s="3"/>
      <c r="K830" s="10"/>
      <c r="L830" s="10"/>
      <c r="M830" s="10"/>
      <c r="N830" s="3"/>
      <c r="O830" s="173"/>
      <c r="P830" s="174"/>
      <c r="Q830" s="174"/>
      <c r="R830" s="175"/>
      <c r="S830" s="3"/>
      <c r="T830" s="3"/>
      <c r="U830" s="3"/>
      <c r="V830" s="3"/>
    </row>
    <row r="831" spans="1:22" s="4" customFormat="1" ht="12.75" x14ac:dyDescent="0.2">
      <c r="A831" s="55"/>
      <c r="B831" s="10"/>
      <c r="C831" s="10" t="s">
        <v>542</v>
      </c>
      <c r="D831" s="10"/>
      <c r="E831" s="10" t="s">
        <v>108</v>
      </c>
      <c r="F831" s="180">
        <v>313</v>
      </c>
      <c r="G831" s="180">
        <v>6</v>
      </c>
      <c r="H831" s="279">
        <v>3</v>
      </c>
      <c r="I831" s="279">
        <v>0</v>
      </c>
      <c r="J831" s="3"/>
      <c r="K831" s="10"/>
      <c r="L831" s="10"/>
      <c r="M831" s="10"/>
      <c r="N831" s="3"/>
      <c r="O831" s="173"/>
      <c r="P831" s="174"/>
      <c r="Q831" s="174"/>
      <c r="R831" s="175"/>
      <c r="S831" s="3"/>
      <c r="T831" s="3"/>
      <c r="U831" s="3"/>
      <c r="V831" s="3"/>
    </row>
    <row r="832" spans="1:22" s="4" customFormat="1" ht="12.75" x14ac:dyDescent="0.2">
      <c r="A832" s="55"/>
      <c r="B832" s="10"/>
      <c r="C832" s="10" t="s">
        <v>543</v>
      </c>
      <c r="D832" s="10"/>
      <c r="E832" s="10" t="s">
        <v>130</v>
      </c>
      <c r="F832" s="180">
        <v>194</v>
      </c>
      <c r="G832" s="180">
        <v>3</v>
      </c>
      <c r="H832" s="279">
        <v>3</v>
      </c>
      <c r="I832" s="279">
        <v>0.66666666666666696</v>
      </c>
      <c r="J832" s="3"/>
      <c r="K832" s="10"/>
      <c r="L832" s="10"/>
      <c r="M832" s="10"/>
      <c r="N832" s="3"/>
      <c r="O832" s="173"/>
      <c r="P832" s="174"/>
      <c r="Q832" s="174"/>
      <c r="R832" s="175"/>
      <c r="S832" s="3"/>
      <c r="T832" s="3"/>
      <c r="U832" s="3"/>
      <c r="V832" s="3"/>
    </row>
    <row r="833" spans="1:22" s="4" customFormat="1" ht="12.75" x14ac:dyDescent="0.2">
      <c r="A833" s="55"/>
      <c r="B833" s="10"/>
      <c r="C833" s="10" t="s">
        <v>543</v>
      </c>
      <c r="D833" s="10"/>
      <c r="E833" s="10" t="s">
        <v>106</v>
      </c>
      <c r="F833" s="180">
        <v>1</v>
      </c>
      <c r="G833" s="180"/>
      <c r="H833" s="279"/>
      <c r="I833" s="279"/>
      <c r="J833" s="3"/>
      <c r="K833" s="10"/>
      <c r="L833" s="10"/>
      <c r="M833" s="10"/>
      <c r="N833" s="3"/>
      <c r="O833" s="173"/>
      <c r="P833" s="174"/>
      <c r="Q833" s="174"/>
      <c r="R833" s="175"/>
      <c r="S833" s="3"/>
      <c r="T833" s="3"/>
      <c r="U833" s="3"/>
      <c r="V833" s="3"/>
    </row>
    <row r="834" spans="1:22" s="4" customFormat="1" ht="12.75" x14ac:dyDescent="0.2">
      <c r="A834" s="55"/>
      <c r="B834" s="10"/>
      <c r="C834" s="10" t="s">
        <v>682</v>
      </c>
      <c r="D834" s="10"/>
      <c r="E834" s="10" t="s">
        <v>144</v>
      </c>
      <c r="F834" s="180">
        <v>2</v>
      </c>
      <c r="G834" s="180"/>
      <c r="H834" s="279"/>
      <c r="I834" s="279"/>
      <c r="J834" s="3"/>
      <c r="K834" s="10"/>
      <c r="L834" s="10"/>
      <c r="M834" s="10"/>
      <c r="N834" s="3"/>
      <c r="O834" s="173"/>
      <c r="P834" s="174"/>
      <c r="Q834" s="174"/>
      <c r="R834" s="175"/>
      <c r="S834" s="3"/>
      <c r="T834" s="3"/>
      <c r="U834" s="3"/>
      <c r="V834" s="3"/>
    </row>
    <row r="835" spans="1:22" s="4" customFormat="1" ht="12.75" x14ac:dyDescent="0.2">
      <c r="A835" s="55"/>
      <c r="B835" s="10"/>
      <c r="C835" s="10" t="s">
        <v>684</v>
      </c>
      <c r="D835" s="10"/>
      <c r="E835" s="10" t="s">
        <v>383</v>
      </c>
      <c r="F835" s="180">
        <v>1</v>
      </c>
      <c r="G835" s="180"/>
      <c r="H835" s="279"/>
      <c r="I835" s="279"/>
      <c r="J835" s="3"/>
      <c r="K835" s="10"/>
      <c r="L835" s="10"/>
      <c r="M835" s="10"/>
      <c r="N835" s="3"/>
      <c r="O835" s="173"/>
      <c r="P835" s="174"/>
      <c r="Q835" s="174"/>
      <c r="R835" s="175"/>
      <c r="S835" s="3"/>
      <c r="T835" s="3"/>
      <c r="U835" s="3"/>
      <c r="V835" s="3"/>
    </row>
    <row r="836" spans="1:22" s="4" customFormat="1" ht="12.75" x14ac:dyDescent="0.2">
      <c r="A836" s="55"/>
      <c r="B836" s="10"/>
      <c r="C836" s="10" t="s">
        <v>547</v>
      </c>
      <c r="D836" s="10"/>
      <c r="E836" s="10" t="s">
        <v>383</v>
      </c>
      <c r="F836" s="180">
        <v>120</v>
      </c>
      <c r="G836" s="180"/>
      <c r="H836" s="279">
        <v>0</v>
      </c>
      <c r="I836" s="279"/>
      <c r="J836" s="3"/>
      <c r="K836" s="10"/>
      <c r="L836" s="10"/>
      <c r="M836" s="10"/>
      <c r="N836" s="3"/>
      <c r="O836" s="173"/>
      <c r="P836" s="174"/>
      <c r="Q836" s="174"/>
      <c r="R836" s="175"/>
      <c r="S836" s="3"/>
      <c r="T836" s="3"/>
      <c r="U836" s="3"/>
      <c r="V836" s="3"/>
    </row>
    <row r="837" spans="1:22" s="4" customFormat="1" ht="12.75" x14ac:dyDescent="0.2">
      <c r="A837" s="55"/>
      <c r="B837" s="10"/>
      <c r="C837" s="10" t="s">
        <v>549</v>
      </c>
      <c r="D837" s="10"/>
      <c r="E837" s="10" t="s">
        <v>169</v>
      </c>
      <c r="F837" s="180">
        <v>75</v>
      </c>
      <c r="G837" s="180">
        <v>6</v>
      </c>
      <c r="H837" s="279">
        <v>4</v>
      </c>
      <c r="I837" s="279">
        <v>0.25</v>
      </c>
      <c r="J837" s="3"/>
      <c r="K837" s="10"/>
      <c r="L837" s="10"/>
      <c r="M837" s="10"/>
      <c r="N837" s="3"/>
      <c r="O837" s="173"/>
      <c r="P837" s="174"/>
      <c r="Q837" s="174"/>
      <c r="R837" s="175"/>
      <c r="S837" s="3"/>
      <c r="T837" s="3"/>
      <c r="U837" s="3"/>
      <c r="V837" s="3"/>
    </row>
    <row r="838" spans="1:22" s="4" customFormat="1" ht="12.75" x14ac:dyDescent="0.2">
      <c r="A838" s="55"/>
      <c r="B838" s="10"/>
      <c r="C838" s="10" t="s">
        <v>550</v>
      </c>
      <c r="D838" s="10"/>
      <c r="E838" s="10" t="s">
        <v>87</v>
      </c>
      <c r="F838" s="180">
        <v>37</v>
      </c>
      <c r="G838" s="180"/>
      <c r="H838" s="279">
        <v>0</v>
      </c>
      <c r="I838" s="279"/>
      <c r="J838" s="3"/>
      <c r="K838" s="10"/>
      <c r="L838" s="10"/>
      <c r="M838" s="10"/>
      <c r="N838" s="3"/>
      <c r="O838" s="173"/>
      <c r="P838" s="174"/>
      <c r="Q838" s="174"/>
      <c r="R838" s="175"/>
      <c r="S838" s="3"/>
      <c r="T838" s="3"/>
      <c r="U838" s="3"/>
      <c r="V838" s="3"/>
    </row>
    <row r="839" spans="1:22" s="4" customFormat="1" ht="12.75" x14ac:dyDescent="0.2">
      <c r="A839" s="55"/>
      <c r="B839" s="10"/>
      <c r="C839" s="10" t="s">
        <v>551</v>
      </c>
      <c r="D839" s="10"/>
      <c r="E839" s="10" t="s">
        <v>156</v>
      </c>
      <c r="F839" s="180">
        <v>20</v>
      </c>
      <c r="G839" s="180"/>
      <c r="H839" s="279"/>
      <c r="I839" s="279"/>
      <c r="J839" s="3"/>
      <c r="K839" s="10"/>
      <c r="L839" s="10"/>
      <c r="M839" s="10"/>
      <c r="N839" s="3"/>
      <c r="O839" s="173"/>
      <c r="P839" s="174"/>
      <c r="Q839" s="174"/>
      <c r="R839" s="175"/>
      <c r="S839" s="3"/>
      <c r="T839" s="3"/>
      <c r="U839" s="3"/>
      <c r="V839" s="3"/>
    </row>
    <row r="840" spans="1:22" s="4" customFormat="1" ht="12.75" x14ac:dyDescent="0.2">
      <c r="A840" s="55"/>
      <c r="B840" s="10"/>
      <c r="C840" s="10" t="s">
        <v>685</v>
      </c>
      <c r="D840" s="10"/>
      <c r="E840" s="10" t="s">
        <v>347</v>
      </c>
      <c r="F840" s="180">
        <v>1</v>
      </c>
      <c r="G840" s="180"/>
      <c r="H840" s="279"/>
      <c r="I840" s="279"/>
      <c r="J840" s="3"/>
      <c r="K840" s="10"/>
      <c r="L840" s="10"/>
      <c r="M840" s="10"/>
      <c r="N840" s="3"/>
      <c r="O840" s="173"/>
      <c r="P840" s="174"/>
      <c r="Q840" s="174"/>
      <c r="R840" s="175"/>
      <c r="S840" s="3"/>
      <c r="T840" s="3"/>
      <c r="U840" s="3"/>
      <c r="V840" s="3"/>
    </row>
    <row r="841" spans="1:22" s="4" customFormat="1" ht="12.75" x14ac:dyDescent="0.2">
      <c r="A841" s="55"/>
      <c r="B841" s="10"/>
      <c r="C841" s="10" t="s">
        <v>552</v>
      </c>
      <c r="D841" s="10"/>
      <c r="E841" s="10" t="s">
        <v>347</v>
      </c>
      <c r="F841" s="180">
        <v>7</v>
      </c>
      <c r="G841" s="180"/>
      <c r="H841" s="279"/>
      <c r="I841" s="279"/>
      <c r="J841" s="3"/>
      <c r="K841" s="10"/>
      <c r="L841" s="10"/>
      <c r="M841" s="10"/>
      <c r="N841" s="3"/>
      <c r="O841" s="173"/>
      <c r="P841" s="174"/>
      <c r="Q841" s="174"/>
      <c r="R841" s="175"/>
      <c r="S841" s="3"/>
      <c r="T841" s="3"/>
      <c r="U841" s="3"/>
      <c r="V841" s="3"/>
    </row>
    <row r="842" spans="1:22" s="4" customFormat="1" ht="12.75" x14ac:dyDescent="0.2">
      <c r="A842" s="55"/>
      <c r="B842" s="10"/>
      <c r="C842" s="10" t="s">
        <v>556</v>
      </c>
      <c r="D842" s="10"/>
      <c r="E842" s="10" t="s">
        <v>101</v>
      </c>
      <c r="F842" s="180">
        <v>2</v>
      </c>
      <c r="G842" s="180"/>
      <c r="H842" s="279"/>
      <c r="I842" s="279"/>
      <c r="J842" s="3"/>
      <c r="K842" s="10"/>
      <c r="L842" s="10"/>
      <c r="M842" s="10"/>
      <c r="N842" s="3"/>
      <c r="O842" s="173"/>
      <c r="P842" s="174"/>
      <c r="Q842" s="174"/>
      <c r="R842" s="175"/>
      <c r="S842" s="3"/>
      <c r="T842" s="3"/>
      <c r="U842" s="3"/>
      <c r="V842" s="3"/>
    </row>
    <row r="843" spans="1:22" s="4" customFormat="1" ht="12.75" x14ac:dyDescent="0.2">
      <c r="A843" s="55"/>
      <c r="B843" s="10"/>
      <c r="C843" s="10" t="s">
        <v>558</v>
      </c>
      <c r="D843" s="10"/>
      <c r="E843" s="10" t="s">
        <v>193</v>
      </c>
      <c r="F843" s="180">
        <v>34</v>
      </c>
      <c r="G843" s="180"/>
      <c r="H843" s="279">
        <v>0</v>
      </c>
      <c r="I843" s="279"/>
      <c r="J843" s="3"/>
      <c r="K843" s="10"/>
      <c r="L843" s="10"/>
      <c r="M843" s="10"/>
      <c r="N843" s="3"/>
      <c r="O843" s="173"/>
      <c r="P843" s="174"/>
      <c r="Q843" s="174"/>
      <c r="R843" s="175"/>
      <c r="S843" s="3"/>
      <c r="T843" s="3"/>
      <c r="U843" s="3"/>
      <c r="V843" s="3"/>
    </row>
    <row r="844" spans="1:22" s="4" customFormat="1" ht="12.75" x14ac:dyDescent="0.2">
      <c r="A844" s="55"/>
      <c r="B844" s="10"/>
      <c r="C844" s="10" t="s">
        <v>560</v>
      </c>
      <c r="D844" s="10"/>
      <c r="E844" s="10" t="s">
        <v>210</v>
      </c>
      <c r="F844" s="180">
        <v>2</v>
      </c>
      <c r="G844" s="180">
        <v>1</v>
      </c>
      <c r="H844" s="279">
        <v>1</v>
      </c>
      <c r="I844" s="279">
        <v>0</v>
      </c>
      <c r="J844" s="3"/>
      <c r="K844" s="10"/>
      <c r="L844" s="10"/>
      <c r="M844" s="10"/>
      <c r="N844" s="3"/>
      <c r="O844" s="173"/>
      <c r="P844" s="174"/>
      <c r="Q844" s="174"/>
      <c r="R844" s="175"/>
      <c r="S844" s="3"/>
      <c r="T844" s="3"/>
      <c r="U844" s="3"/>
      <c r="V844" s="3"/>
    </row>
    <row r="845" spans="1:22" s="4" customFormat="1" ht="12.75" x14ac:dyDescent="0.2">
      <c r="A845" s="55"/>
      <c r="B845" s="10"/>
      <c r="C845" s="10" t="s">
        <v>561</v>
      </c>
      <c r="D845" s="10"/>
      <c r="E845" s="10" t="s">
        <v>226</v>
      </c>
      <c r="F845" s="180">
        <v>45</v>
      </c>
      <c r="G845" s="180"/>
      <c r="H845" s="279">
        <v>0</v>
      </c>
      <c r="I845" s="279"/>
      <c r="J845" s="3"/>
      <c r="K845" s="10"/>
      <c r="L845" s="10"/>
      <c r="M845" s="10"/>
      <c r="N845" s="3"/>
      <c r="O845" s="173"/>
      <c r="P845" s="174"/>
      <c r="Q845" s="174"/>
      <c r="R845" s="175"/>
      <c r="S845" s="3"/>
      <c r="T845" s="3"/>
      <c r="U845" s="3"/>
      <c r="V845" s="3"/>
    </row>
    <row r="846" spans="1:22" s="4" customFormat="1" ht="12.75" x14ac:dyDescent="0.2">
      <c r="A846" s="55"/>
      <c r="B846" s="10"/>
      <c r="C846" s="10" t="s">
        <v>562</v>
      </c>
      <c r="D846" s="10"/>
      <c r="E846" s="10" t="s">
        <v>80</v>
      </c>
      <c r="F846" s="180">
        <v>1</v>
      </c>
      <c r="G846" s="180"/>
      <c r="H846" s="279"/>
      <c r="I846" s="279"/>
      <c r="J846" s="3"/>
      <c r="K846" s="10"/>
      <c r="L846" s="10"/>
      <c r="M846" s="10"/>
      <c r="N846" s="3"/>
      <c r="O846" s="173"/>
      <c r="P846" s="174"/>
      <c r="Q846" s="174"/>
      <c r="R846" s="175"/>
      <c r="S846" s="3"/>
      <c r="T846" s="3"/>
      <c r="U846" s="3"/>
      <c r="V846" s="3"/>
    </row>
    <row r="847" spans="1:22" s="4" customFormat="1" ht="12.75" x14ac:dyDescent="0.2">
      <c r="A847" s="55"/>
      <c r="B847" s="10"/>
      <c r="C847" s="10" t="s">
        <v>564</v>
      </c>
      <c r="D847" s="10"/>
      <c r="E847" s="10" t="s">
        <v>74</v>
      </c>
      <c r="F847" s="180">
        <v>50</v>
      </c>
      <c r="G847" s="180">
        <v>1</v>
      </c>
      <c r="H847" s="279">
        <v>1</v>
      </c>
      <c r="I847" s="279">
        <v>0</v>
      </c>
      <c r="J847" s="3"/>
      <c r="K847" s="10"/>
      <c r="L847" s="10"/>
      <c r="M847" s="10"/>
      <c r="N847" s="3"/>
      <c r="O847" s="173"/>
      <c r="P847" s="174"/>
      <c r="Q847" s="174"/>
      <c r="R847" s="175"/>
      <c r="S847" s="3"/>
      <c r="T847" s="3"/>
      <c r="U847" s="3"/>
      <c r="V847" s="3"/>
    </row>
    <row r="848" spans="1:22" s="4" customFormat="1" ht="12.75" x14ac:dyDescent="0.2">
      <c r="A848" s="55"/>
      <c r="B848" s="10"/>
      <c r="C848" s="10" t="s">
        <v>566</v>
      </c>
      <c r="D848" s="10"/>
      <c r="E848" s="10" t="s">
        <v>85</v>
      </c>
      <c r="F848" s="180">
        <v>28</v>
      </c>
      <c r="G848" s="180"/>
      <c r="H848" s="279">
        <v>0</v>
      </c>
      <c r="I848" s="279"/>
      <c r="J848" s="3"/>
      <c r="K848" s="10"/>
      <c r="L848" s="10"/>
      <c r="M848" s="10"/>
      <c r="N848" s="3"/>
      <c r="O848" s="173"/>
      <c r="P848" s="174"/>
      <c r="Q848" s="174"/>
      <c r="R848" s="175"/>
      <c r="S848" s="3"/>
      <c r="T848" s="3"/>
      <c r="U848" s="3"/>
      <c r="V848" s="3"/>
    </row>
    <row r="849" spans="1:22" s="4" customFormat="1" ht="12.75" x14ac:dyDescent="0.2">
      <c r="A849" s="55"/>
      <c r="B849" s="10"/>
      <c r="C849" s="10" t="s">
        <v>570</v>
      </c>
      <c r="D849" s="10"/>
      <c r="E849" s="10" t="s">
        <v>119</v>
      </c>
      <c r="F849" s="180">
        <v>21</v>
      </c>
      <c r="G849" s="180"/>
      <c r="H849" s="279"/>
      <c r="I849" s="279"/>
      <c r="J849" s="3"/>
      <c r="K849" s="10"/>
      <c r="L849" s="10"/>
      <c r="M849" s="10"/>
      <c r="N849" s="3"/>
      <c r="O849" s="173"/>
      <c r="P849" s="174"/>
      <c r="Q849" s="174"/>
      <c r="R849" s="175"/>
      <c r="S849" s="3"/>
      <c r="T849" s="3"/>
      <c r="U849" s="3"/>
      <c r="V849" s="3"/>
    </row>
    <row r="850" spans="1:22" s="4" customFormat="1" ht="12.75" x14ac:dyDescent="0.2">
      <c r="A850" s="55"/>
      <c r="B850" s="10"/>
      <c r="C850" s="10" t="s">
        <v>571</v>
      </c>
      <c r="D850" s="10"/>
      <c r="E850" s="10" t="s">
        <v>96</v>
      </c>
      <c r="F850" s="180">
        <v>1</v>
      </c>
      <c r="G850" s="180"/>
      <c r="H850" s="279"/>
      <c r="I850" s="279"/>
      <c r="J850" s="3"/>
      <c r="K850" s="10"/>
      <c r="L850" s="10"/>
      <c r="M850" s="10"/>
      <c r="N850" s="3"/>
      <c r="O850" s="173"/>
      <c r="P850" s="174"/>
      <c r="Q850" s="174"/>
      <c r="R850" s="175"/>
      <c r="S850" s="3"/>
      <c r="T850" s="3"/>
      <c r="U850" s="3"/>
      <c r="V850" s="3"/>
    </row>
    <row r="851" spans="1:22" s="4" customFormat="1" ht="12.75" x14ac:dyDescent="0.2">
      <c r="A851" s="55"/>
      <c r="B851" s="10"/>
      <c r="C851" s="10" t="s">
        <v>571</v>
      </c>
      <c r="D851" s="10"/>
      <c r="E851" s="10" t="s">
        <v>572</v>
      </c>
      <c r="F851" s="180">
        <v>37</v>
      </c>
      <c r="G851" s="180">
        <v>1</v>
      </c>
      <c r="H851" s="279">
        <v>0</v>
      </c>
      <c r="I851" s="279"/>
      <c r="J851" s="3"/>
      <c r="K851" s="10"/>
      <c r="L851" s="10"/>
      <c r="M851" s="10"/>
      <c r="N851" s="3"/>
      <c r="O851" s="173"/>
      <c r="P851" s="174"/>
      <c r="Q851" s="174"/>
      <c r="R851" s="175"/>
      <c r="S851" s="3"/>
      <c r="T851" s="3"/>
      <c r="U851" s="3"/>
      <c r="V851" s="3"/>
    </row>
    <row r="852" spans="1:22" s="4" customFormat="1" ht="12.75" x14ac:dyDescent="0.2">
      <c r="A852" s="55"/>
      <c r="B852" s="10"/>
      <c r="C852" s="10" t="s">
        <v>573</v>
      </c>
      <c r="D852" s="10"/>
      <c r="E852" s="10" t="s">
        <v>166</v>
      </c>
      <c r="F852" s="180">
        <v>146</v>
      </c>
      <c r="G852" s="180">
        <v>10</v>
      </c>
      <c r="H852" s="279">
        <v>6</v>
      </c>
      <c r="I852" s="279">
        <v>2.3333333333333299</v>
      </c>
      <c r="J852" s="3"/>
      <c r="K852" s="10"/>
      <c r="L852" s="10"/>
      <c r="M852" s="10"/>
      <c r="N852" s="3"/>
      <c r="O852" s="173"/>
      <c r="P852" s="174"/>
      <c r="Q852" s="174"/>
      <c r="R852" s="175"/>
      <c r="S852" s="3"/>
      <c r="T852" s="3"/>
      <c r="U852" s="3"/>
      <c r="V852" s="3"/>
    </row>
    <row r="853" spans="1:22" s="4" customFormat="1" ht="12.75" x14ac:dyDescent="0.2">
      <c r="A853" s="55"/>
      <c r="B853" s="10"/>
      <c r="C853" s="10" t="s">
        <v>574</v>
      </c>
      <c r="D853" s="10"/>
      <c r="E853" s="10" t="s">
        <v>166</v>
      </c>
      <c r="F853" s="180">
        <v>25</v>
      </c>
      <c r="G853" s="180">
        <v>2</v>
      </c>
      <c r="H853" s="279">
        <v>2</v>
      </c>
      <c r="I853" s="279">
        <v>0.5</v>
      </c>
      <c r="J853" s="3"/>
      <c r="K853" s="10"/>
      <c r="L853" s="10"/>
      <c r="M853" s="10"/>
      <c r="N853" s="3"/>
      <c r="O853" s="173"/>
      <c r="P853" s="174"/>
      <c r="Q853" s="174"/>
      <c r="R853" s="175"/>
      <c r="S853" s="3"/>
      <c r="T853" s="3"/>
      <c r="U853" s="3"/>
      <c r="V853" s="3"/>
    </row>
    <row r="854" spans="1:22" s="4" customFormat="1" ht="12.75" x14ac:dyDescent="0.2">
      <c r="A854" s="55"/>
      <c r="B854" s="10"/>
      <c r="C854" s="10" t="s">
        <v>575</v>
      </c>
      <c r="D854" s="10"/>
      <c r="E854" s="10" t="s">
        <v>178</v>
      </c>
      <c r="F854" s="180">
        <v>484</v>
      </c>
      <c r="G854" s="180">
        <v>7</v>
      </c>
      <c r="H854" s="279">
        <v>5</v>
      </c>
      <c r="I854" s="279">
        <v>11.8</v>
      </c>
      <c r="J854" s="3"/>
      <c r="K854" s="10"/>
      <c r="L854" s="10"/>
      <c r="M854" s="10"/>
      <c r="N854" s="3"/>
      <c r="O854" s="173"/>
      <c r="P854" s="174"/>
      <c r="Q854" s="174"/>
      <c r="R854" s="175"/>
      <c r="S854" s="3"/>
      <c r="T854" s="3"/>
      <c r="U854" s="3"/>
      <c r="V854" s="3"/>
    </row>
    <row r="855" spans="1:22" s="4" customFormat="1" ht="12.75" x14ac:dyDescent="0.2">
      <c r="A855" s="55"/>
      <c r="B855" s="10"/>
      <c r="C855" s="10" t="s">
        <v>576</v>
      </c>
      <c r="D855" s="10"/>
      <c r="E855" s="10" t="s">
        <v>286</v>
      </c>
      <c r="F855" s="180">
        <v>5</v>
      </c>
      <c r="G855" s="180"/>
      <c r="H855" s="279"/>
      <c r="I855" s="279"/>
      <c r="J855" s="3"/>
      <c r="K855" s="10"/>
      <c r="L855" s="10"/>
      <c r="M855" s="10"/>
      <c r="N855" s="3"/>
      <c r="O855" s="173"/>
      <c r="P855" s="174"/>
      <c r="Q855" s="174"/>
      <c r="R855" s="175"/>
      <c r="S855" s="3"/>
      <c r="T855" s="3"/>
      <c r="U855" s="3"/>
      <c r="V855" s="3"/>
    </row>
    <row r="856" spans="1:22" s="4" customFormat="1" ht="12.75" x14ac:dyDescent="0.2">
      <c r="A856" s="55"/>
      <c r="B856" s="10"/>
      <c r="C856" s="10" t="s">
        <v>686</v>
      </c>
      <c r="D856" s="10"/>
      <c r="E856" s="10" t="s">
        <v>578</v>
      </c>
      <c r="F856" s="180">
        <v>12</v>
      </c>
      <c r="G856" s="180"/>
      <c r="H856" s="279">
        <v>0</v>
      </c>
      <c r="I856" s="279"/>
      <c r="J856" s="3"/>
      <c r="K856" s="10"/>
      <c r="L856" s="10"/>
      <c r="M856" s="10"/>
      <c r="N856" s="3"/>
      <c r="O856" s="173"/>
      <c r="P856" s="174"/>
      <c r="Q856" s="174"/>
      <c r="R856" s="175"/>
      <c r="S856" s="3"/>
      <c r="T856" s="3"/>
      <c r="U856" s="3"/>
      <c r="V856" s="3"/>
    </row>
    <row r="857" spans="1:22" s="4" customFormat="1" ht="12.75" x14ac:dyDescent="0.2">
      <c r="A857" s="55"/>
      <c r="B857" s="10"/>
      <c r="C857" s="10" t="s">
        <v>579</v>
      </c>
      <c r="D857" s="10"/>
      <c r="E857" s="10" t="s">
        <v>126</v>
      </c>
      <c r="F857" s="180">
        <v>53</v>
      </c>
      <c r="G857" s="180">
        <v>1</v>
      </c>
      <c r="H857" s="279">
        <v>1</v>
      </c>
      <c r="I857" s="279">
        <v>1</v>
      </c>
      <c r="J857" s="3"/>
      <c r="K857" s="10"/>
      <c r="L857" s="10"/>
      <c r="M857" s="10"/>
      <c r="N857" s="3"/>
      <c r="O857" s="173"/>
      <c r="P857" s="174"/>
      <c r="Q857" s="174"/>
      <c r="R857" s="175"/>
      <c r="S857" s="3"/>
      <c r="T857" s="3"/>
      <c r="U857" s="3"/>
      <c r="V857" s="3"/>
    </row>
    <row r="858" spans="1:22" s="4" customFormat="1" ht="13.5" thickBot="1" x14ac:dyDescent="0.25">
      <c r="A858" s="55"/>
      <c r="B858" s="10"/>
      <c r="C858" s="10" t="s">
        <v>583</v>
      </c>
      <c r="D858" s="10"/>
      <c r="E858" s="10" t="s">
        <v>459</v>
      </c>
      <c r="F858" s="180">
        <v>68</v>
      </c>
      <c r="G858" s="180">
        <v>4</v>
      </c>
      <c r="H858" s="279">
        <v>2</v>
      </c>
      <c r="I858" s="279">
        <v>1.5</v>
      </c>
      <c r="J858" s="3"/>
      <c r="K858" s="10"/>
      <c r="L858" s="10"/>
      <c r="M858" s="10"/>
      <c r="N858" s="3"/>
      <c r="O858" s="173"/>
      <c r="P858" s="174"/>
      <c r="Q858" s="174"/>
      <c r="R858" s="175"/>
      <c r="S858" s="3"/>
      <c r="T858" s="3"/>
      <c r="U858" s="3"/>
      <c r="V858" s="3"/>
    </row>
    <row r="859" spans="1:22" s="4" customFormat="1" ht="13.5" thickBot="1" x14ac:dyDescent="0.25">
      <c r="A859" s="55"/>
      <c r="B859" s="93" t="s">
        <v>586</v>
      </c>
      <c r="C859" s="94"/>
      <c r="D859" s="94"/>
      <c r="E859" s="94"/>
      <c r="F859" s="234">
        <f>SUM(F612:F858)</f>
        <v>14103</v>
      </c>
      <c r="G859" s="234">
        <f>SUM(G612:G858)</f>
        <v>270</v>
      </c>
      <c r="H859" s="184">
        <f>SUM(H612:H858)</f>
        <v>167</v>
      </c>
      <c r="I859" s="280">
        <f>AVERAGE(I612:I858)</f>
        <v>1.7669536019536016</v>
      </c>
      <c r="J859" s="3"/>
      <c r="K859" s="95"/>
      <c r="L859" s="95"/>
      <c r="M859" s="95"/>
      <c r="N859" s="3"/>
      <c r="O859" s="467"/>
      <c r="P859" s="468"/>
      <c r="Q859" s="468"/>
      <c r="R859" s="469"/>
      <c r="S859" s="3"/>
      <c r="T859" s="3"/>
      <c r="U859" s="3"/>
      <c r="V859" s="3"/>
    </row>
    <row r="860" spans="1:22" s="4" customFormat="1" ht="12.75" x14ac:dyDescent="0.2">
      <c r="A860" s="55"/>
      <c r="B860" s="3"/>
      <c r="C860" s="3"/>
      <c r="D860" s="3"/>
      <c r="E860" s="3"/>
      <c r="F860" s="181"/>
      <c r="G860" s="181"/>
      <c r="H860" s="185"/>
      <c r="I860" s="185"/>
      <c r="J860" s="3"/>
      <c r="K860" s="50"/>
      <c r="L860" s="3"/>
      <c r="M860" s="3"/>
      <c r="N860" s="3"/>
      <c r="O860" s="3"/>
      <c r="P860" s="3"/>
      <c r="Q860" s="3"/>
      <c r="R860" s="3"/>
      <c r="S860" s="3"/>
      <c r="T860" s="3"/>
      <c r="U860" s="3"/>
      <c r="V860" s="3"/>
    </row>
    <row r="861" spans="1:22" s="4" customFormat="1" ht="63.75" x14ac:dyDescent="0.2">
      <c r="A861" s="55" t="s">
        <v>699</v>
      </c>
      <c r="B861" s="2" t="s">
        <v>42</v>
      </c>
      <c r="C861" s="2" t="s">
        <v>43</v>
      </c>
      <c r="D861" s="2" t="s">
        <v>44</v>
      </c>
      <c r="E861" s="2" t="s">
        <v>45</v>
      </c>
      <c r="F861" s="345" t="s">
        <v>634</v>
      </c>
      <c r="G861" s="345" t="s">
        <v>635</v>
      </c>
      <c r="H861" s="278" t="s">
        <v>636</v>
      </c>
      <c r="I861" s="278" t="s">
        <v>637</v>
      </c>
      <c r="J861" s="70"/>
      <c r="K861" s="49" t="s">
        <v>638</v>
      </c>
      <c r="L861" s="91" t="s">
        <v>639</v>
      </c>
      <c r="M861" s="98" t="s">
        <v>640</v>
      </c>
      <c r="N861" s="70"/>
      <c r="O861" s="471" t="s">
        <v>641</v>
      </c>
      <c r="P861" s="472"/>
      <c r="Q861" s="472"/>
      <c r="R861" s="473"/>
      <c r="S861" s="3"/>
      <c r="T861" s="3"/>
      <c r="U861" s="3"/>
      <c r="V861" s="3"/>
    </row>
    <row r="862" spans="1:22" s="4" customFormat="1" ht="12.75" x14ac:dyDescent="0.2">
      <c r="A862" s="55"/>
      <c r="B862" s="10"/>
      <c r="C862" s="10" t="s">
        <v>61</v>
      </c>
      <c r="D862" s="10"/>
      <c r="E862" s="10" t="s">
        <v>62</v>
      </c>
      <c r="F862" s="180">
        <v>159</v>
      </c>
      <c r="G862" s="180">
        <v>5</v>
      </c>
      <c r="H862" s="279">
        <v>5</v>
      </c>
      <c r="I862" s="279">
        <v>12.6</v>
      </c>
      <c r="J862" s="3"/>
      <c r="K862" s="10"/>
      <c r="L862" s="10"/>
      <c r="M862" s="10"/>
      <c r="N862" s="3"/>
      <c r="O862" s="464"/>
      <c r="P862" s="465"/>
      <c r="Q862" s="465"/>
      <c r="R862" s="466"/>
      <c r="S862" s="3"/>
      <c r="T862" s="3"/>
      <c r="U862" s="3"/>
      <c r="V862" s="3"/>
    </row>
    <row r="863" spans="1:22" s="4" customFormat="1" ht="12.75" x14ac:dyDescent="0.2">
      <c r="A863" s="55"/>
      <c r="B863" s="10"/>
      <c r="C863" s="10" t="s">
        <v>61</v>
      </c>
      <c r="D863" s="10"/>
      <c r="E863" s="10" t="s">
        <v>64</v>
      </c>
      <c r="F863" s="180">
        <v>250</v>
      </c>
      <c r="G863" s="180">
        <v>4</v>
      </c>
      <c r="H863" s="279">
        <v>3</v>
      </c>
      <c r="I863" s="279">
        <v>3</v>
      </c>
      <c r="J863" s="3"/>
      <c r="K863" s="10"/>
      <c r="L863" s="10"/>
      <c r="M863" s="10"/>
      <c r="N863" s="3"/>
      <c r="O863" s="173"/>
      <c r="P863" s="174"/>
      <c r="Q863" s="174"/>
      <c r="R863" s="175"/>
      <c r="S863" s="3"/>
      <c r="T863" s="3"/>
      <c r="U863" s="3"/>
      <c r="V863" s="3"/>
    </row>
    <row r="864" spans="1:22" s="4" customFormat="1" ht="12.75" x14ac:dyDescent="0.2">
      <c r="A864" s="55"/>
      <c r="B864" s="10"/>
      <c r="C864" s="10" t="s">
        <v>65</v>
      </c>
      <c r="D864" s="10"/>
      <c r="E864" s="10" t="s">
        <v>62</v>
      </c>
      <c r="F864" s="180">
        <v>38</v>
      </c>
      <c r="G864" s="180">
        <v>3</v>
      </c>
      <c r="H864" s="279">
        <v>3</v>
      </c>
      <c r="I864" s="279">
        <v>0.33333333333333298</v>
      </c>
      <c r="J864" s="3"/>
      <c r="K864" s="10"/>
      <c r="L864" s="10"/>
      <c r="M864" s="10"/>
      <c r="N864" s="3"/>
      <c r="O864" s="173"/>
      <c r="P864" s="174"/>
      <c r="Q864" s="174"/>
      <c r="R864" s="175"/>
      <c r="S864" s="3"/>
      <c r="T864" s="3"/>
      <c r="U864" s="3"/>
      <c r="V864" s="3"/>
    </row>
    <row r="865" spans="1:22" s="4" customFormat="1" ht="12.75" x14ac:dyDescent="0.2">
      <c r="A865" s="55"/>
      <c r="B865" s="10"/>
      <c r="C865" s="10" t="s">
        <v>66</v>
      </c>
      <c r="D865" s="10"/>
      <c r="E865" s="10" t="s">
        <v>67</v>
      </c>
      <c r="F865" s="180">
        <v>17</v>
      </c>
      <c r="G865" s="180"/>
      <c r="H865" s="279"/>
      <c r="I865" s="279"/>
      <c r="J865" s="3"/>
      <c r="K865" s="10"/>
      <c r="L865" s="10"/>
      <c r="M865" s="10"/>
      <c r="N865" s="3"/>
      <c r="O865" s="173"/>
      <c r="P865" s="174"/>
      <c r="Q865" s="174"/>
      <c r="R865" s="175"/>
      <c r="S865" s="3"/>
      <c r="T865" s="3"/>
      <c r="U865" s="3"/>
      <c r="V865" s="3"/>
    </row>
    <row r="866" spans="1:22" s="4" customFormat="1" ht="12.75" x14ac:dyDescent="0.2">
      <c r="A866" s="55"/>
      <c r="B866" s="10"/>
      <c r="C866" s="10" t="s">
        <v>70</v>
      </c>
      <c r="D866" s="10"/>
      <c r="E866" s="10" t="s">
        <v>71</v>
      </c>
      <c r="F866" s="180">
        <v>39</v>
      </c>
      <c r="G866" s="180"/>
      <c r="H866" s="279"/>
      <c r="I866" s="279"/>
      <c r="J866" s="3"/>
      <c r="K866" s="10"/>
      <c r="L866" s="10"/>
      <c r="M866" s="10"/>
      <c r="N866" s="3"/>
      <c r="O866" s="173"/>
      <c r="P866" s="174"/>
      <c r="Q866" s="174"/>
      <c r="R866" s="175"/>
      <c r="S866" s="3"/>
      <c r="T866" s="3"/>
      <c r="U866" s="3"/>
      <c r="V866" s="3"/>
    </row>
    <row r="867" spans="1:22" s="4" customFormat="1" ht="12.75" x14ac:dyDescent="0.2">
      <c r="A867" s="55"/>
      <c r="B867" s="10"/>
      <c r="C867" s="10" t="s">
        <v>77</v>
      </c>
      <c r="D867" s="10"/>
      <c r="E867" s="10" t="s">
        <v>78</v>
      </c>
      <c r="F867" s="180">
        <v>4</v>
      </c>
      <c r="G867" s="180"/>
      <c r="H867" s="279">
        <v>0</v>
      </c>
      <c r="I867" s="279"/>
      <c r="J867" s="3"/>
      <c r="K867" s="10"/>
      <c r="L867" s="10"/>
      <c r="M867" s="10"/>
      <c r="N867" s="3"/>
      <c r="O867" s="173"/>
      <c r="P867" s="174"/>
      <c r="Q867" s="174"/>
      <c r="R867" s="175"/>
      <c r="S867" s="3"/>
      <c r="T867" s="3"/>
      <c r="U867" s="3"/>
      <c r="V867" s="3"/>
    </row>
    <row r="868" spans="1:22" s="4" customFormat="1" ht="12.75" x14ac:dyDescent="0.2">
      <c r="A868" s="55"/>
      <c r="B868" s="10"/>
      <c r="C868" s="10" t="s">
        <v>79</v>
      </c>
      <c r="D868" s="10"/>
      <c r="E868" s="10" t="s">
        <v>80</v>
      </c>
      <c r="F868" s="180">
        <v>222</v>
      </c>
      <c r="G868" s="180">
        <v>3</v>
      </c>
      <c r="H868" s="279">
        <v>1</v>
      </c>
      <c r="I868" s="279">
        <v>1</v>
      </c>
      <c r="J868" s="3"/>
      <c r="K868" s="10"/>
      <c r="L868" s="10"/>
      <c r="M868" s="10"/>
      <c r="N868" s="3"/>
      <c r="O868" s="173"/>
      <c r="P868" s="174"/>
      <c r="Q868" s="174"/>
      <c r="R868" s="175"/>
      <c r="S868" s="3"/>
      <c r="T868" s="3"/>
      <c r="U868" s="3"/>
      <c r="V868" s="3"/>
    </row>
    <row r="869" spans="1:22" s="4" customFormat="1" ht="12.75" x14ac:dyDescent="0.2">
      <c r="A869" s="55"/>
      <c r="B869" s="10"/>
      <c r="C869" s="10" t="s">
        <v>81</v>
      </c>
      <c r="D869" s="10"/>
      <c r="E869" s="10" t="s">
        <v>82</v>
      </c>
      <c r="F869" s="180">
        <v>911</v>
      </c>
      <c r="G869" s="180">
        <v>16</v>
      </c>
      <c r="H869" s="279">
        <v>10</v>
      </c>
      <c r="I869" s="279">
        <v>55.4</v>
      </c>
      <c r="J869" s="3"/>
      <c r="K869" s="10"/>
      <c r="L869" s="10"/>
      <c r="M869" s="10"/>
      <c r="N869" s="3"/>
      <c r="O869" s="173"/>
      <c r="P869" s="174"/>
      <c r="Q869" s="174"/>
      <c r="R869" s="175"/>
      <c r="S869" s="3"/>
      <c r="T869" s="3"/>
      <c r="U869" s="3"/>
      <c r="V869" s="3"/>
    </row>
    <row r="870" spans="1:22" s="4" customFormat="1" ht="12.75" x14ac:dyDescent="0.2">
      <c r="A870" s="55"/>
      <c r="B870" s="10"/>
      <c r="C870" s="10" t="s">
        <v>88</v>
      </c>
      <c r="D870" s="10"/>
      <c r="E870" s="10" t="s">
        <v>89</v>
      </c>
      <c r="F870" s="180">
        <v>2</v>
      </c>
      <c r="G870" s="180"/>
      <c r="H870" s="279"/>
      <c r="I870" s="279"/>
      <c r="J870" s="3"/>
      <c r="K870" s="10"/>
      <c r="L870" s="10"/>
      <c r="M870" s="10"/>
      <c r="N870" s="3"/>
      <c r="O870" s="173"/>
      <c r="P870" s="174"/>
      <c r="Q870" s="174"/>
      <c r="R870" s="175"/>
      <c r="S870" s="3"/>
      <c r="T870" s="3"/>
      <c r="U870" s="3"/>
      <c r="V870" s="3"/>
    </row>
    <row r="871" spans="1:22" s="4" customFormat="1" ht="12.75" x14ac:dyDescent="0.2">
      <c r="A871" s="55"/>
      <c r="B871" s="10"/>
      <c r="C871" s="10" t="s">
        <v>90</v>
      </c>
      <c r="D871" s="10"/>
      <c r="E871" s="10" t="s">
        <v>91</v>
      </c>
      <c r="F871" s="180">
        <v>7</v>
      </c>
      <c r="G871" s="180"/>
      <c r="H871" s="279"/>
      <c r="I871" s="279"/>
      <c r="J871" s="3"/>
      <c r="K871" s="10"/>
      <c r="L871" s="10"/>
      <c r="M871" s="10"/>
      <c r="N871" s="3"/>
      <c r="O871" s="173"/>
      <c r="P871" s="174"/>
      <c r="Q871" s="174"/>
      <c r="R871" s="175"/>
      <c r="S871" s="3"/>
      <c r="T871" s="3"/>
      <c r="U871" s="3"/>
      <c r="V871" s="3"/>
    </row>
    <row r="872" spans="1:22" s="4" customFormat="1" ht="12.75" x14ac:dyDescent="0.2">
      <c r="A872" s="55"/>
      <c r="B872" s="10"/>
      <c r="C872" s="10" t="s">
        <v>90</v>
      </c>
      <c r="D872" s="10"/>
      <c r="E872" s="10" t="s">
        <v>92</v>
      </c>
      <c r="F872" s="180">
        <v>1</v>
      </c>
      <c r="G872" s="180"/>
      <c r="H872" s="279"/>
      <c r="I872" s="279"/>
      <c r="J872" s="3"/>
      <c r="K872" s="10"/>
      <c r="L872" s="10"/>
      <c r="M872" s="10"/>
      <c r="N872" s="3"/>
      <c r="O872" s="173"/>
      <c r="P872" s="174"/>
      <c r="Q872" s="174"/>
      <c r="R872" s="175"/>
      <c r="S872" s="3"/>
      <c r="T872" s="3"/>
      <c r="U872" s="3"/>
      <c r="V872" s="3"/>
    </row>
    <row r="873" spans="1:22" s="4" customFormat="1" ht="12.75" x14ac:dyDescent="0.2">
      <c r="A873" s="55"/>
      <c r="B873" s="10"/>
      <c r="C873" s="10" t="s">
        <v>93</v>
      </c>
      <c r="D873" s="10"/>
      <c r="E873" s="10" t="s">
        <v>95</v>
      </c>
      <c r="F873" s="180">
        <v>9</v>
      </c>
      <c r="G873" s="180"/>
      <c r="H873" s="279"/>
      <c r="I873" s="279"/>
      <c r="J873" s="3"/>
      <c r="K873" s="10"/>
      <c r="L873" s="10"/>
      <c r="M873" s="10"/>
      <c r="N873" s="3"/>
      <c r="O873" s="173"/>
      <c r="P873" s="174"/>
      <c r="Q873" s="174"/>
      <c r="R873" s="175"/>
      <c r="S873" s="3"/>
      <c r="T873" s="3"/>
      <c r="U873" s="3"/>
      <c r="V873" s="3"/>
    </row>
    <row r="874" spans="1:22" s="4" customFormat="1" ht="12.75" x14ac:dyDescent="0.2">
      <c r="A874" s="55"/>
      <c r="B874" s="10"/>
      <c r="C874" s="10" t="s">
        <v>98</v>
      </c>
      <c r="D874" s="10"/>
      <c r="E874" s="10" t="s">
        <v>76</v>
      </c>
      <c r="F874" s="180">
        <v>126</v>
      </c>
      <c r="G874" s="180"/>
      <c r="H874" s="279">
        <v>0</v>
      </c>
      <c r="I874" s="279"/>
      <c r="J874" s="3"/>
      <c r="K874" s="10"/>
      <c r="L874" s="10"/>
      <c r="M874" s="10"/>
      <c r="N874" s="3"/>
      <c r="O874" s="173"/>
      <c r="P874" s="174"/>
      <c r="Q874" s="174"/>
      <c r="R874" s="175"/>
      <c r="S874" s="3"/>
      <c r="T874" s="3"/>
      <c r="U874" s="3"/>
      <c r="V874" s="3"/>
    </row>
    <row r="875" spans="1:22" s="4" customFormat="1" ht="12.75" x14ac:dyDescent="0.2">
      <c r="A875" s="55"/>
      <c r="B875" s="10"/>
      <c r="C875" s="10" t="s">
        <v>100</v>
      </c>
      <c r="D875" s="10"/>
      <c r="E875" s="10" t="s">
        <v>101</v>
      </c>
      <c r="F875" s="180">
        <v>33</v>
      </c>
      <c r="G875" s="180"/>
      <c r="H875" s="279">
        <v>0</v>
      </c>
      <c r="I875" s="279"/>
      <c r="J875" s="3"/>
      <c r="K875" s="10"/>
      <c r="L875" s="10"/>
      <c r="M875" s="10"/>
      <c r="N875" s="3"/>
      <c r="O875" s="173"/>
      <c r="P875" s="174"/>
      <c r="Q875" s="174"/>
      <c r="R875" s="175"/>
      <c r="S875" s="3"/>
      <c r="T875" s="3"/>
      <c r="U875" s="3"/>
      <c r="V875" s="3"/>
    </row>
    <row r="876" spans="1:22" s="4" customFormat="1" ht="12.75" x14ac:dyDescent="0.2">
      <c r="A876" s="55"/>
      <c r="B876" s="10"/>
      <c r="C876" s="10" t="s">
        <v>100</v>
      </c>
      <c r="D876" s="10"/>
      <c r="E876" s="10" t="s">
        <v>102</v>
      </c>
      <c r="F876" s="180">
        <v>3</v>
      </c>
      <c r="G876" s="180">
        <v>1</v>
      </c>
      <c r="H876" s="279">
        <v>0</v>
      </c>
      <c r="I876" s="279"/>
      <c r="J876" s="3"/>
      <c r="K876" s="10"/>
      <c r="L876" s="10"/>
      <c r="M876" s="10"/>
      <c r="N876" s="3"/>
      <c r="O876" s="173"/>
      <c r="P876" s="174"/>
      <c r="Q876" s="174"/>
      <c r="R876" s="175"/>
      <c r="S876" s="3"/>
      <c r="T876" s="3"/>
      <c r="U876" s="3"/>
      <c r="V876" s="3"/>
    </row>
    <row r="877" spans="1:22" s="4" customFormat="1" ht="12.75" x14ac:dyDescent="0.2">
      <c r="A877" s="55"/>
      <c r="B877" s="10"/>
      <c r="C877" s="10" t="s">
        <v>643</v>
      </c>
      <c r="D877" s="10"/>
      <c r="E877" s="10" t="s">
        <v>102</v>
      </c>
      <c r="F877" s="180">
        <v>1</v>
      </c>
      <c r="G877" s="180"/>
      <c r="H877" s="279"/>
      <c r="I877" s="279"/>
      <c r="J877" s="3"/>
      <c r="K877" s="10"/>
      <c r="L877" s="10"/>
      <c r="M877" s="10"/>
      <c r="N877" s="3"/>
      <c r="O877" s="173"/>
      <c r="P877" s="174"/>
      <c r="Q877" s="174"/>
      <c r="R877" s="175"/>
      <c r="S877" s="3"/>
      <c r="T877" s="3"/>
      <c r="U877" s="3"/>
      <c r="V877" s="3"/>
    </row>
    <row r="878" spans="1:22" s="4" customFormat="1" ht="12.75" x14ac:dyDescent="0.2">
      <c r="A878" s="55"/>
      <c r="B878" s="10"/>
      <c r="C878" s="10" t="s">
        <v>105</v>
      </c>
      <c r="D878" s="10"/>
      <c r="E878" s="10" t="s">
        <v>106</v>
      </c>
      <c r="F878" s="180">
        <v>7</v>
      </c>
      <c r="G878" s="180"/>
      <c r="H878" s="279"/>
      <c r="I878" s="279"/>
      <c r="J878" s="3"/>
      <c r="K878" s="10"/>
      <c r="L878" s="10"/>
      <c r="M878" s="10"/>
      <c r="N878" s="3"/>
      <c r="O878" s="173"/>
      <c r="P878" s="174"/>
      <c r="Q878" s="174"/>
      <c r="R878" s="175"/>
      <c r="S878" s="3"/>
      <c r="T878" s="3"/>
      <c r="U878" s="3"/>
      <c r="V878" s="3"/>
    </row>
    <row r="879" spans="1:22" s="4" customFormat="1" ht="12.75" x14ac:dyDescent="0.2">
      <c r="A879" s="55"/>
      <c r="B879" s="10"/>
      <c r="C879" s="10" t="s">
        <v>112</v>
      </c>
      <c r="D879" s="10"/>
      <c r="E879" s="10" t="s">
        <v>103</v>
      </c>
      <c r="F879" s="180">
        <v>22</v>
      </c>
      <c r="G879" s="180">
        <v>1</v>
      </c>
      <c r="H879" s="279">
        <v>1</v>
      </c>
      <c r="I879" s="279">
        <v>0</v>
      </c>
      <c r="J879" s="3"/>
      <c r="K879" s="10"/>
      <c r="L879" s="10"/>
      <c r="M879" s="10"/>
      <c r="N879" s="3"/>
      <c r="O879" s="173"/>
      <c r="P879" s="174"/>
      <c r="Q879" s="174"/>
      <c r="R879" s="175"/>
      <c r="S879" s="3"/>
      <c r="T879" s="3"/>
      <c r="U879" s="3"/>
      <c r="V879" s="3"/>
    </row>
    <row r="880" spans="1:22" s="4" customFormat="1" ht="12.75" x14ac:dyDescent="0.2">
      <c r="A880" s="55"/>
      <c r="B880" s="10"/>
      <c r="C880" s="10" t="s">
        <v>112</v>
      </c>
      <c r="D880" s="10"/>
      <c r="E880" s="10" t="s">
        <v>104</v>
      </c>
      <c r="F880" s="180">
        <v>9</v>
      </c>
      <c r="G880" s="180"/>
      <c r="H880" s="279"/>
      <c r="I880" s="279"/>
      <c r="J880" s="3"/>
      <c r="K880" s="10"/>
      <c r="L880" s="10"/>
      <c r="M880" s="10"/>
      <c r="N880" s="3"/>
      <c r="O880" s="173"/>
      <c r="P880" s="174"/>
      <c r="Q880" s="174"/>
      <c r="R880" s="175"/>
      <c r="S880" s="3"/>
      <c r="T880" s="3"/>
      <c r="U880" s="3"/>
      <c r="V880" s="3"/>
    </row>
    <row r="881" spans="1:22" s="4" customFormat="1" ht="12.75" x14ac:dyDescent="0.2">
      <c r="A881" s="55"/>
      <c r="B881" s="10"/>
      <c r="C881" s="10" t="s">
        <v>117</v>
      </c>
      <c r="D881" s="10"/>
      <c r="E881" s="10" t="s">
        <v>104</v>
      </c>
      <c r="F881" s="180">
        <v>22</v>
      </c>
      <c r="G881" s="180"/>
      <c r="H881" s="279">
        <v>0</v>
      </c>
      <c r="I881" s="279"/>
      <c r="J881" s="3"/>
      <c r="K881" s="10"/>
      <c r="L881" s="10"/>
      <c r="M881" s="10"/>
      <c r="N881" s="3"/>
      <c r="O881" s="173"/>
      <c r="P881" s="174"/>
      <c r="Q881" s="174"/>
      <c r="R881" s="175"/>
      <c r="S881" s="3"/>
      <c r="T881" s="3"/>
      <c r="U881" s="3"/>
      <c r="V881" s="3"/>
    </row>
    <row r="882" spans="1:22" s="4" customFormat="1" ht="12.75" x14ac:dyDescent="0.2">
      <c r="A882" s="55"/>
      <c r="B882" s="10"/>
      <c r="C882" s="10" t="s">
        <v>122</v>
      </c>
      <c r="D882" s="10"/>
      <c r="E882" s="10" t="s">
        <v>123</v>
      </c>
      <c r="F882" s="180">
        <v>3</v>
      </c>
      <c r="G882" s="180"/>
      <c r="H882" s="279"/>
      <c r="I882" s="279"/>
      <c r="J882" s="3"/>
      <c r="K882" s="10"/>
      <c r="L882" s="10"/>
      <c r="M882" s="10"/>
      <c r="N882" s="3"/>
      <c r="O882" s="173"/>
      <c r="P882" s="174"/>
      <c r="Q882" s="174"/>
      <c r="R882" s="175"/>
      <c r="S882" s="3"/>
      <c r="T882" s="3"/>
      <c r="U882" s="3"/>
      <c r="V882" s="3"/>
    </row>
    <row r="883" spans="1:22" s="4" customFormat="1" ht="12.75" x14ac:dyDescent="0.2">
      <c r="A883" s="55"/>
      <c r="B883" s="10"/>
      <c r="C883" s="10" t="s">
        <v>124</v>
      </c>
      <c r="D883" s="10"/>
      <c r="E883" s="10" t="s">
        <v>119</v>
      </c>
      <c r="F883" s="180">
        <v>15</v>
      </c>
      <c r="G883" s="180">
        <v>2</v>
      </c>
      <c r="H883" s="279">
        <v>1</v>
      </c>
      <c r="I883" s="279">
        <v>0</v>
      </c>
      <c r="J883" s="3"/>
      <c r="K883" s="10"/>
      <c r="L883" s="10"/>
      <c r="M883" s="10"/>
      <c r="N883" s="3"/>
      <c r="O883" s="173"/>
      <c r="P883" s="174"/>
      <c r="Q883" s="174"/>
      <c r="R883" s="175"/>
      <c r="S883" s="3"/>
      <c r="T883" s="3"/>
      <c r="U883" s="3"/>
      <c r="V883" s="3"/>
    </row>
    <row r="884" spans="1:22" s="4" customFormat="1" ht="12.75" x14ac:dyDescent="0.2">
      <c r="A884" s="55"/>
      <c r="B884" s="10"/>
      <c r="C884" s="10" t="s">
        <v>125</v>
      </c>
      <c r="D884" s="10"/>
      <c r="E884" s="10" t="s">
        <v>126</v>
      </c>
      <c r="F884" s="180">
        <v>8</v>
      </c>
      <c r="G884" s="180"/>
      <c r="H884" s="279"/>
      <c r="I884" s="279"/>
      <c r="J884" s="3"/>
      <c r="K884" s="10"/>
      <c r="L884" s="10"/>
      <c r="M884" s="10"/>
      <c r="N884" s="3"/>
      <c r="O884" s="173"/>
      <c r="P884" s="174"/>
      <c r="Q884" s="174"/>
      <c r="R884" s="175"/>
      <c r="S884" s="3"/>
      <c r="T884" s="3"/>
      <c r="U884" s="3"/>
      <c r="V884" s="3"/>
    </row>
    <row r="885" spans="1:22" s="4" customFormat="1" ht="12.75" x14ac:dyDescent="0.2">
      <c r="A885" s="55"/>
      <c r="B885" s="10"/>
      <c r="C885" s="10" t="s">
        <v>127</v>
      </c>
      <c r="D885" s="10"/>
      <c r="E885" s="10" t="s">
        <v>67</v>
      </c>
      <c r="F885" s="180">
        <v>172</v>
      </c>
      <c r="G885" s="180">
        <v>3</v>
      </c>
      <c r="H885" s="279">
        <v>2</v>
      </c>
      <c r="I885" s="279">
        <v>2.5</v>
      </c>
      <c r="J885" s="3"/>
      <c r="K885" s="10"/>
      <c r="L885" s="10"/>
      <c r="M885" s="10"/>
      <c r="N885" s="3"/>
      <c r="O885" s="173"/>
      <c r="P885" s="174"/>
      <c r="Q885" s="174"/>
      <c r="R885" s="175"/>
      <c r="S885" s="3"/>
      <c r="T885" s="3"/>
      <c r="U885" s="3"/>
      <c r="V885" s="3"/>
    </row>
    <row r="886" spans="1:22" s="4" customFormat="1" ht="12.75" x14ac:dyDescent="0.2">
      <c r="A886" s="55"/>
      <c r="B886" s="10"/>
      <c r="C886" s="10" t="s">
        <v>127</v>
      </c>
      <c r="D886" s="10"/>
      <c r="E886" s="10" t="s">
        <v>74</v>
      </c>
      <c r="F886" s="180">
        <v>1</v>
      </c>
      <c r="G886" s="180"/>
      <c r="H886" s="279"/>
      <c r="I886" s="279"/>
      <c r="J886" s="3"/>
      <c r="K886" s="10"/>
      <c r="L886" s="10"/>
      <c r="M886" s="10"/>
      <c r="N886" s="3"/>
      <c r="O886" s="173"/>
      <c r="P886" s="174"/>
      <c r="Q886" s="174"/>
      <c r="R886" s="175"/>
      <c r="S886" s="3"/>
      <c r="T886" s="3"/>
      <c r="U886" s="3"/>
      <c r="V886" s="3"/>
    </row>
    <row r="887" spans="1:22" s="4" customFormat="1" ht="12.75" x14ac:dyDescent="0.2">
      <c r="A887" s="55"/>
      <c r="B887" s="10"/>
      <c r="C887" s="10" t="s">
        <v>134</v>
      </c>
      <c r="D887" s="10"/>
      <c r="E887" s="10" t="s">
        <v>130</v>
      </c>
      <c r="F887" s="180">
        <v>88</v>
      </c>
      <c r="G887" s="180">
        <v>1</v>
      </c>
      <c r="H887" s="279">
        <v>1</v>
      </c>
      <c r="I887" s="279">
        <v>1</v>
      </c>
      <c r="J887" s="3"/>
      <c r="K887" s="10"/>
      <c r="L887" s="10"/>
      <c r="M887" s="10"/>
      <c r="N887" s="3"/>
      <c r="O887" s="173"/>
      <c r="P887" s="174"/>
      <c r="Q887" s="174"/>
      <c r="R887" s="175"/>
      <c r="S887" s="3"/>
      <c r="T887" s="3"/>
      <c r="U887" s="3"/>
      <c r="V887" s="3"/>
    </row>
    <row r="888" spans="1:22" s="4" customFormat="1" ht="12.75" x14ac:dyDescent="0.2">
      <c r="A888" s="55"/>
      <c r="B888" s="10"/>
      <c r="C888" s="10" t="s">
        <v>135</v>
      </c>
      <c r="D888" s="10"/>
      <c r="E888" s="10" t="s">
        <v>78</v>
      </c>
      <c r="F888" s="180">
        <v>18</v>
      </c>
      <c r="G888" s="180"/>
      <c r="H888" s="279"/>
      <c r="I888" s="279"/>
      <c r="J888" s="3"/>
      <c r="K888" s="10"/>
      <c r="L888" s="10"/>
      <c r="M888" s="10"/>
      <c r="N888" s="3"/>
      <c r="O888" s="173"/>
      <c r="P888" s="174"/>
      <c r="Q888" s="174"/>
      <c r="R888" s="175"/>
      <c r="S888" s="3"/>
      <c r="T888" s="3"/>
      <c r="U888" s="3"/>
      <c r="V888" s="3"/>
    </row>
    <row r="889" spans="1:22" s="4" customFormat="1" ht="12.75" x14ac:dyDescent="0.2">
      <c r="A889" s="55"/>
      <c r="B889" s="10"/>
      <c r="C889" s="10" t="s">
        <v>137</v>
      </c>
      <c r="D889" s="10"/>
      <c r="E889" s="10" t="s">
        <v>78</v>
      </c>
      <c r="F889" s="180">
        <v>9</v>
      </c>
      <c r="G889" s="180"/>
      <c r="H889" s="279"/>
      <c r="I889" s="279"/>
      <c r="J889" s="3"/>
      <c r="K889" s="10"/>
      <c r="L889" s="10"/>
      <c r="M889" s="10"/>
      <c r="N889" s="3"/>
      <c r="O889" s="173"/>
      <c r="P889" s="174"/>
      <c r="Q889" s="174"/>
      <c r="R889" s="175"/>
      <c r="S889" s="3"/>
      <c r="T889" s="3"/>
      <c r="U889" s="3"/>
      <c r="V889" s="3"/>
    </row>
    <row r="890" spans="1:22" s="4" customFormat="1" ht="12.75" x14ac:dyDescent="0.2">
      <c r="A890" s="55"/>
      <c r="B890" s="10"/>
      <c r="C890" s="10" t="s">
        <v>140</v>
      </c>
      <c r="D890" s="10"/>
      <c r="E890" s="10" t="s">
        <v>103</v>
      </c>
      <c r="F890" s="180">
        <v>4</v>
      </c>
      <c r="G890" s="180"/>
      <c r="H890" s="279"/>
      <c r="I890" s="279"/>
      <c r="J890" s="3"/>
      <c r="K890" s="10"/>
      <c r="L890" s="10"/>
      <c r="M890" s="10"/>
      <c r="N890" s="3"/>
      <c r="O890" s="173"/>
      <c r="P890" s="174"/>
      <c r="Q890" s="174"/>
      <c r="R890" s="175"/>
      <c r="S890" s="3"/>
      <c r="T890" s="3"/>
      <c r="U890" s="3"/>
      <c r="V890" s="3"/>
    </row>
    <row r="891" spans="1:22" s="4" customFormat="1" ht="12.75" x14ac:dyDescent="0.2">
      <c r="A891" s="55"/>
      <c r="B891" s="10"/>
      <c r="C891" s="10" t="s">
        <v>141</v>
      </c>
      <c r="D891" s="10"/>
      <c r="E891" s="10" t="s">
        <v>142</v>
      </c>
      <c r="F891" s="180">
        <v>12</v>
      </c>
      <c r="G891" s="180">
        <v>1</v>
      </c>
      <c r="H891" s="279">
        <v>0</v>
      </c>
      <c r="I891" s="279"/>
      <c r="J891" s="3"/>
      <c r="K891" s="10"/>
      <c r="L891" s="10"/>
      <c r="M891" s="10"/>
      <c r="N891" s="3"/>
      <c r="O891" s="173"/>
      <c r="P891" s="174"/>
      <c r="Q891" s="174"/>
      <c r="R891" s="175"/>
      <c r="S891" s="3"/>
      <c r="T891" s="3"/>
      <c r="U891" s="3"/>
      <c r="V891" s="3"/>
    </row>
    <row r="892" spans="1:22" s="4" customFormat="1" ht="12.75" x14ac:dyDescent="0.2">
      <c r="A892" s="55"/>
      <c r="B892" s="10"/>
      <c r="C892" s="10" t="s">
        <v>143</v>
      </c>
      <c r="D892" s="10"/>
      <c r="E892" s="10" t="s">
        <v>144</v>
      </c>
      <c r="F892" s="180">
        <v>857</v>
      </c>
      <c r="G892" s="180">
        <v>12</v>
      </c>
      <c r="H892" s="279">
        <v>8</v>
      </c>
      <c r="I892" s="279">
        <v>13.875</v>
      </c>
      <c r="J892" s="3"/>
      <c r="K892" s="10"/>
      <c r="L892" s="10"/>
      <c r="M892" s="10"/>
      <c r="N892" s="3"/>
      <c r="O892" s="173"/>
      <c r="P892" s="174"/>
      <c r="Q892" s="174"/>
      <c r="R892" s="175"/>
      <c r="S892" s="3"/>
      <c r="T892" s="3"/>
      <c r="U892" s="3"/>
      <c r="V892" s="3"/>
    </row>
    <row r="893" spans="1:22" s="4" customFormat="1" ht="12.75" x14ac:dyDescent="0.2">
      <c r="A893" s="55"/>
      <c r="B893" s="10"/>
      <c r="C893" s="10" t="s">
        <v>143</v>
      </c>
      <c r="D893" s="10"/>
      <c r="E893" s="10" t="s">
        <v>487</v>
      </c>
      <c r="F893" s="180">
        <v>1</v>
      </c>
      <c r="G893" s="180"/>
      <c r="H893" s="279"/>
      <c r="I893" s="279"/>
      <c r="J893" s="3"/>
      <c r="K893" s="10"/>
      <c r="L893" s="10"/>
      <c r="M893" s="10"/>
      <c r="N893" s="3"/>
      <c r="O893" s="173"/>
      <c r="P893" s="174"/>
      <c r="Q893" s="174"/>
      <c r="R893" s="175"/>
      <c r="S893" s="3"/>
      <c r="T893" s="3"/>
      <c r="U893" s="3"/>
      <c r="V893" s="3"/>
    </row>
    <row r="894" spans="1:22" s="4" customFormat="1" ht="12.75" x14ac:dyDescent="0.2">
      <c r="A894" s="55"/>
      <c r="B894" s="10"/>
      <c r="C894" s="10" t="s">
        <v>145</v>
      </c>
      <c r="D894" s="10"/>
      <c r="E894" s="10" t="s">
        <v>147</v>
      </c>
      <c r="F894" s="180">
        <v>118</v>
      </c>
      <c r="G894" s="180">
        <v>1</v>
      </c>
      <c r="H894" s="279">
        <v>1</v>
      </c>
      <c r="I894" s="279">
        <v>0</v>
      </c>
      <c r="J894" s="3"/>
      <c r="K894" s="10"/>
      <c r="L894" s="10"/>
      <c r="M894" s="10"/>
      <c r="N894" s="3"/>
      <c r="O894" s="173"/>
      <c r="P894" s="174"/>
      <c r="Q894" s="174"/>
      <c r="R894" s="175"/>
      <c r="S894" s="3"/>
      <c r="T894" s="3"/>
      <c r="U894" s="3"/>
      <c r="V894" s="3"/>
    </row>
    <row r="895" spans="1:22" s="4" customFormat="1" ht="12.75" x14ac:dyDescent="0.2">
      <c r="A895" s="55"/>
      <c r="B895" s="10"/>
      <c r="C895" s="10" t="s">
        <v>150</v>
      </c>
      <c r="D895" s="10"/>
      <c r="E895" s="10" t="s">
        <v>144</v>
      </c>
      <c r="F895" s="180">
        <v>2</v>
      </c>
      <c r="G895" s="180"/>
      <c r="H895" s="279"/>
      <c r="I895" s="279"/>
      <c r="J895" s="3"/>
      <c r="K895" s="10"/>
      <c r="L895" s="10"/>
      <c r="M895" s="10"/>
      <c r="N895" s="3"/>
      <c r="O895" s="173"/>
      <c r="P895" s="174"/>
      <c r="Q895" s="174"/>
      <c r="R895" s="175"/>
      <c r="S895" s="3"/>
      <c r="T895" s="3"/>
      <c r="U895" s="3"/>
      <c r="V895" s="3"/>
    </row>
    <row r="896" spans="1:22" s="4" customFormat="1" ht="12.75" x14ac:dyDescent="0.2">
      <c r="A896" s="55"/>
      <c r="B896" s="10"/>
      <c r="C896" s="10" t="s">
        <v>151</v>
      </c>
      <c r="D896" s="10"/>
      <c r="E896" s="10" t="s">
        <v>152</v>
      </c>
      <c r="F896" s="180">
        <v>50</v>
      </c>
      <c r="G896" s="180"/>
      <c r="H896" s="279">
        <v>0</v>
      </c>
      <c r="I896" s="279"/>
      <c r="J896" s="3"/>
      <c r="K896" s="10"/>
      <c r="L896" s="10"/>
      <c r="M896" s="10"/>
      <c r="N896" s="3"/>
      <c r="O896" s="173"/>
      <c r="P896" s="174"/>
      <c r="Q896" s="174"/>
      <c r="R896" s="175"/>
      <c r="S896" s="3"/>
      <c r="T896" s="3"/>
      <c r="U896" s="3"/>
      <c r="V896" s="3"/>
    </row>
    <row r="897" spans="1:22" s="4" customFormat="1" ht="12.75" x14ac:dyDescent="0.2">
      <c r="A897" s="55"/>
      <c r="B897" s="10"/>
      <c r="C897" s="10" t="s">
        <v>157</v>
      </c>
      <c r="D897" s="10"/>
      <c r="E897" s="10" t="s">
        <v>152</v>
      </c>
      <c r="F897" s="180">
        <v>3</v>
      </c>
      <c r="G897" s="180"/>
      <c r="H897" s="279"/>
      <c r="I897" s="279"/>
      <c r="J897" s="3"/>
      <c r="K897" s="10"/>
      <c r="L897" s="10"/>
      <c r="M897" s="10"/>
      <c r="N897" s="3"/>
      <c r="O897" s="173"/>
      <c r="P897" s="174"/>
      <c r="Q897" s="174"/>
      <c r="R897" s="175"/>
      <c r="S897" s="3"/>
      <c r="T897" s="3"/>
      <c r="U897" s="3"/>
      <c r="V897" s="3"/>
    </row>
    <row r="898" spans="1:22" s="4" customFormat="1" ht="12.75" x14ac:dyDescent="0.2">
      <c r="A898" s="55"/>
      <c r="B898" s="10"/>
      <c r="C898" s="10" t="s">
        <v>159</v>
      </c>
      <c r="D898" s="10"/>
      <c r="E898" s="10" t="s">
        <v>96</v>
      </c>
      <c r="F898" s="180">
        <v>20</v>
      </c>
      <c r="G898" s="180"/>
      <c r="H898" s="279">
        <v>0</v>
      </c>
      <c r="I898" s="279"/>
      <c r="J898" s="3"/>
      <c r="K898" s="10"/>
      <c r="L898" s="10"/>
      <c r="M898" s="10"/>
      <c r="N898" s="3"/>
      <c r="O898" s="173"/>
      <c r="P898" s="174"/>
      <c r="Q898" s="174"/>
      <c r="R898" s="175"/>
      <c r="S898" s="3"/>
      <c r="T898" s="3"/>
      <c r="U898" s="3"/>
      <c r="V898" s="3"/>
    </row>
    <row r="899" spans="1:22" s="4" customFormat="1" ht="12.75" x14ac:dyDescent="0.2">
      <c r="A899" s="55"/>
      <c r="B899" s="10"/>
      <c r="C899" s="10" t="s">
        <v>164</v>
      </c>
      <c r="D899" s="10"/>
      <c r="E899" s="10" t="s">
        <v>63</v>
      </c>
      <c r="F899" s="180">
        <v>73</v>
      </c>
      <c r="G899" s="180">
        <v>1</v>
      </c>
      <c r="H899" s="279">
        <v>1</v>
      </c>
      <c r="I899" s="279">
        <v>0</v>
      </c>
      <c r="J899" s="3"/>
      <c r="K899" s="10"/>
      <c r="L899" s="10"/>
      <c r="M899" s="10"/>
      <c r="N899" s="3"/>
      <c r="O899" s="173"/>
      <c r="P899" s="174"/>
      <c r="Q899" s="174"/>
      <c r="R899" s="175"/>
      <c r="S899" s="3"/>
      <c r="T899" s="3"/>
      <c r="U899" s="3"/>
      <c r="V899" s="3"/>
    </row>
    <row r="900" spans="1:22" s="4" customFormat="1" ht="12.75" x14ac:dyDescent="0.2">
      <c r="A900" s="55"/>
      <c r="B900" s="10"/>
      <c r="C900" s="10" t="s">
        <v>170</v>
      </c>
      <c r="D900" s="10"/>
      <c r="E900" s="10" t="s">
        <v>96</v>
      </c>
      <c r="F900" s="180">
        <v>111</v>
      </c>
      <c r="G900" s="180">
        <v>5</v>
      </c>
      <c r="H900" s="279">
        <v>5</v>
      </c>
      <c r="I900" s="279">
        <v>2.4</v>
      </c>
      <c r="J900" s="3"/>
      <c r="K900" s="10"/>
      <c r="L900" s="10"/>
      <c r="M900" s="10"/>
      <c r="N900" s="3"/>
      <c r="O900" s="173"/>
      <c r="P900" s="174"/>
      <c r="Q900" s="174"/>
      <c r="R900" s="175"/>
      <c r="S900" s="3"/>
      <c r="T900" s="3"/>
      <c r="U900" s="3"/>
      <c r="V900" s="3"/>
    </row>
    <row r="901" spans="1:22" s="4" customFormat="1" ht="12.75" x14ac:dyDescent="0.2">
      <c r="A901" s="55"/>
      <c r="B901" s="10"/>
      <c r="C901" s="10" t="s">
        <v>171</v>
      </c>
      <c r="D901" s="10"/>
      <c r="E901" s="10" t="s">
        <v>165</v>
      </c>
      <c r="F901" s="180">
        <v>5</v>
      </c>
      <c r="G901" s="180"/>
      <c r="H901" s="279"/>
      <c r="I901" s="279"/>
      <c r="J901" s="3"/>
      <c r="K901" s="10"/>
      <c r="L901" s="10"/>
      <c r="M901" s="10"/>
      <c r="N901" s="3"/>
      <c r="O901" s="173"/>
      <c r="P901" s="174"/>
      <c r="Q901" s="174"/>
      <c r="R901" s="175"/>
      <c r="S901" s="3"/>
      <c r="T901" s="3"/>
      <c r="U901" s="3"/>
      <c r="V901" s="3"/>
    </row>
    <row r="902" spans="1:22" s="4" customFormat="1" ht="12.75" x14ac:dyDescent="0.2">
      <c r="A902" s="55"/>
      <c r="B902" s="10"/>
      <c r="C902" s="10" t="s">
        <v>172</v>
      </c>
      <c r="D902" s="10"/>
      <c r="E902" s="10" t="s">
        <v>99</v>
      </c>
      <c r="F902" s="180">
        <v>3</v>
      </c>
      <c r="G902" s="180"/>
      <c r="H902" s="279"/>
      <c r="I902" s="279"/>
      <c r="J902" s="3"/>
      <c r="K902" s="10"/>
      <c r="L902" s="10"/>
      <c r="M902" s="10"/>
      <c r="N902" s="3"/>
      <c r="O902" s="173"/>
      <c r="P902" s="174"/>
      <c r="Q902" s="174"/>
      <c r="R902" s="175"/>
      <c r="S902" s="3"/>
      <c r="T902" s="3"/>
      <c r="U902" s="3"/>
      <c r="V902" s="3"/>
    </row>
    <row r="903" spans="1:22" s="4" customFormat="1" ht="12.75" x14ac:dyDescent="0.2">
      <c r="A903" s="55"/>
      <c r="B903" s="10"/>
      <c r="C903" s="10" t="s">
        <v>172</v>
      </c>
      <c r="D903" s="10"/>
      <c r="E903" s="10" t="s">
        <v>76</v>
      </c>
      <c r="F903" s="180">
        <v>19</v>
      </c>
      <c r="G903" s="180"/>
      <c r="H903" s="279"/>
      <c r="I903" s="279"/>
      <c r="J903" s="3"/>
      <c r="K903" s="10"/>
      <c r="L903" s="10"/>
      <c r="M903" s="10"/>
      <c r="N903" s="3"/>
      <c r="O903" s="173"/>
      <c r="P903" s="174"/>
      <c r="Q903" s="174"/>
      <c r="R903" s="175"/>
      <c r="S903" s="3"/>
      <c r="T903" s="3"/>
      <c r="U903" s="3"/>
      <c r="V903" s="3"/>
    </row>
    <row r="904" spans="1:22" s="4" customFormat="1" ht="12.75" x14ac:dyDescent="0.2">
      <c r="A904" s="55"/>
      <c r="B904" s="10"/>
      <c r="C904" s="10" t="s">
        <v>700</v>
      </c>
      <c r="D904" s="10"/>
      <c r="E904" s="10" t="s">
        <v>76</v>
      </c>
      <c r="F904" s="180">
        <v>4</v>
      </c>
      <c r="G904" s="180"/>
      <c r="H904" s="279"/>
      <c r="I904" s="279"/>
      <c r="J904" s="3"/>
      <c r="K904" s="10"/>
      <c r="L904" s="10"/>
      <c r="M904" s="10"/>
      <c r="N904" s="3"/>
      <c r="O904" s="173"/>
      <c r="P904" s="174"/>
      <c r="Q904" s="174"/>
      <c r="R904" s="175"/>
      <c r="S904" s="3"/>
      <c r="T904" s="3"/>
      <c r="U904" s="3"/>
      <c r="V904" s="3"/>
    </row>
    <row r="905" spans="1:22" s="4" customFormat="1" ht="12.75" x14ac:dyDescent="0.2">
      <c r="A905" s="55"/>
      <c r="B905" s="10"/>
      <c r="C905" s="10" t="s">
        <v>173</v>
      </c>
      <c r="D905" s="10"/>
      <c r="E905" s="10" t="s">
        <v>174</v>
      </c>
      <c r="F905" s="180">
        <v>6</v>
      </c>
      <c r="G905" s="180"/>
      <c r="H905" s="279"/>
      <c r="I905" s="279"/>
      <c r="J905" s="3"/>
      <c r="K905" s="10"/>
      <c r="L905" s="10"/>
      <c r="M905" s="10"/>
      <c r="N905" s="3"/>
      <c r="O905" s="173"/>
      <c r="P905" s="174"/>
      <c r="Q905" s="174"/>
      <c r="R905" s="175"/>
      <c r="S905" s="3"/>
      <c r="T905" s="3"/>
      <c r="U905" s="3"/>
      <c r="V905" s="3"/>
    </row>
    <row r="906" spans="1:22" s="4" customFormat="1" ht="12.75" x14ac:dyDescent="0.2">
      <c r="A906" s="55"/>
      <c r="B906" s="10"/>
      <c r="C906" s="10" t="s">
        <v>701</v>
      </c>
      <c r="D906" s="10"/>
      <c r="E906" s="10" t="s">
        <v>174</v>
      </c>
      <c r="F906" s="180">
        <v>2</v>
      </c>
      <c r="G906" s="180"/>
      <c r="H906" s="279"/>
      <c r="I906" s="279"/>
      <c r="J906" s="3"/>
      <c r="K906" s="10"/>
      <c r="L906" s="10"/>
      <c r="M906" s="10"/>
      <c r="N906" s="3"/>
      <c r="O906" s="173"/>
      <c r="P906" s="174"/>
      <c r="Q906" s="174"/>
      <c r="R906" s="175"/>
      <c r="S906" s="3"/>
      <c r="T906" s="3"/>
      <c r="U906" s="3"/>
      <c r="V906" s="3"/>
    </row>
    <row r="907" spans="1:22" s="4" customFormat="1" ht="12.75" x14ac:dyDescent="0.2">
      <c r="A907" s="55"/>
      <c r="B907" s="10"/>
      <c r="C907" s="10" t="s">
        <v>175</v>
      </c>
      <c r="D907" s="10"/>
      <c r="E907" s="10" t="s">
        <v>176</v>
      </c>
      <c r="F907" s="180">
        <v>120</v>
      </c>
      <c r="G907" s="180">
        <v>5</v>
      </c>
      <c r="H907" s="279">
        <v>5</v>
      </c>
      <c r="I907" s="279">
        <v>1.2</v>
      </c>
      <c r="J907" s="3"/>
      <c r="K907" s="10"/>
      <c r="L907" s="10"/>
      <c r="M907" s="10"/>
      <c r="N907" s="3"/>
      <c r="O907" s="173"/>
      <c r="P907" s="174"/>
      <c r="Q907" s="174"/>
      <c r="R907" s="175"/>
      <c r="S907" s="3"/>
      <c r="T907" s="3"/>
      <c r="U907" s="3"/>
      <c r="V907" s="3"/>
    </row>
    <row r="908" spans="1:22" s="4" customFormat="1" ht="12.75" x14ac:dyDescent="0.2">
      <c r="A908" s="55"/>
      <c r="B908" s="10"/>
      <c r="C908" s="10" t="s">
        <v>177</v>
      </c>
      <c r="D908" s="10"/>
      <c r="E908" s="10" t="s">
        <v>178</v>
      </c>
      <c r="F908" s="180">
        <v>25</v>
      </c>
      <c r="G908" s="180"/>
      <c r="H908" s="279"/>
      <c r="I908" s="279"/>
      <c r="J908" s="3"/>
      <c r="K908" s="10"/>
      <c r="L908" s="10"/>
      <c r="M908" s="10"/>
      <c r="N908" s="3"/>
      <c r="O908" s="173"/>
      <c r="P908" s="174"/>
      <c r="Q908" s="174"/>
      <c r="R908" s="175"/>
      <c r="S908" s="3"/>
      <c r="T908" s="3"/>
      <c r="U908" s="3"/>
      <c r="V908" s="3"/>
    </row>
    <row r="909" spans="1:22" s="4" customFormat="1" ht="12.75" x14ac:dyDescent="0.2">
      <c r="A909" s="55"/>
      <c r="B909" s="10"/>
      <c r="C909" s="10" t="s">
        <v>180</v>
      </c>
      <c r="D909" s="10"/>
      <c r="E909" s="10" t="s">
        <v>181</v>
      </c>
      <c r="F909" s="180">
        <v>83</v>
      </c>
      <c r="G909" s="180"/>
      <c r="H909" s="279">
        <v>0</v>
      </c>
      <c r="I909" s="279"/>
      <c r="J909" s="3"/>
      <c r="K909" s="10"/>
      <c r="L909" s="10"/>
      <c r="M909" s="10"/>
      <c r="N909" s="3"/>
      <c r="O909" s="173"/>
      <c r="P909" s="174"/>
      <c r="Q909" s="174"/>
      <c r="R909" s="175"/>
      <c r="S909" s="3"/>
      <c r="T909" s="3"/>
      <c r="U909" s="3"/>
      <c r="V909" s="3"/>
    </row>
    <row r="910" spans="1:22" s="4" customFormat="1" ht="12.75" x14ac:dyDescent="0.2">
      <c r="A910" s="55"/>
      <c r="B910" s="10"/>
      <c r="C910" s="10" t="s">
        <v>182</v>
      </c>
      <c r="D910" s="10"/>
      <c r="E910" s="10" t="s">
        <v>85</v>
      </c>
      <c r="F910" s="180">
        <v>11</v>
      </c>
      <c r="G910" s="180"/>
      <c r="H910" s="279"/>
      <c r="I910" s="279"/>
      <c r="J910" s="3"/>
      <c r="K910" s="10"/>
      <c r="L910" s="10"/>
      <c r="M910" s="10"/>
      <c r="N910" s="3"/>
      <c r="O910" s="173"/>
      <c r="P910" s="174"/>
      <c r="Q910" s="174"/>
      <c r="R910" s="175"/>
      <c r="S910" s="3"/>
      <c r="T910" s="3"/>
      <c r="U910" s="3"/>
      <c r="V910" s="3"/>
    </row>
    <row r="911" spans="1:22" s="4" customFormat="1" ht="12.75" x14ac:dyDescent="0.2">
      <c r="A911" s="55"/>
      <c r="B911" s="10"/>
      <c r="C911" s="10" t="s">
        <v>183</v>
      </c>
      <c r="D911" s="10"/>
      <c r="E911" s="10" t="s">
        <v>184</v>
      </c>
      <c r="F911" s="180">
        <v>45</v>
      </c>
      <c r="G911" s="180">
        <v>1</v>
      </c>
      <c r="H911" s="279">
        <v>0</v>
      </c>
      <c r="I911" s="279"/>
      <c r="J911" s="3"/>
      <c r="K911" s="10"/>
      <c r="L911" s="10"/>
      <c r="M911" s="10"/>
      <c r="N911" s="3"/>
      <c r="O911" s="173"/>
      <c r="P911" s="174"/>
      <c r="Q911" s="174"/>
      <c r="R911" s="175"/>
      <c r="S911" s="3"/>
      <c r="T911" s="3"/>
      <c r="U911" s="3"/>
      <c r="V911" s="3"/>
    </row>
    <row r="912" spans="1:22" s="4" customFormat="1" ht="12.75" x14ac:dyDescent="0.2">
      <c r="A912" s="55"/>
      <c r="B912" s="10"/>
      <c r="C912" s="10" t="s">
        <v>188</v>
      </c>
      <c r="D912" s="10"/>
      <c r="E912" s="10" t="s">
        <v>69</v>
      </c>
      <c r="F912" s="180">
        <v>17</v>
      </c>
      <c r="G912" s="180"/>
      <c r="H912" s="279"/>
      <c r="I912" s="279"/>
      <c r="J912" s="3"/>
      <c r="K912" s="10"/>
      <c r="L912" s="10"/>
      <c r="M912" s="10"/>
      <c r="N912" s="3"/>
      <c r="O912" s="173"/>
      <c r="P912" s="174"/>
      <c r="Q912" s="174"/>
      <c r="R912" s="175"/>
      <c r="S912" s="3"/>
      <c r="T912" s="3"/>
      <c r="U912" s="3"/>
      <c r="V912" s="3"/>
    </row>
    <row r="913" spans="1:22" s="4" customFormat="1" ht="12.75" x14ac:dyDescent="0.2">
      <c r="A913" s="55"/>
      <c r="B913" s="10"/>
      <c r="C913" s="10" t="s">
        <v>190</v>
      </c>
      <c r="D913" s="10"/>
      <c r="E913" s="10" t="s">
        <v>191</v>
      </c>
      <c r="F913" s="180">
        <v>14</v>
      </c>
      <c r="G913" s="180"/>
      <c r="H913" s="279"/>
      <c r="I913" s="279"/>
      <c r="J913" s="3"/>
      <c r="K913" s="10"/>
      <c r="L913" s="10"/>
      <c r="M913" s="10"/>
      <c r="N913" s="3"/>
      <c r="O913" s="173"/>
      <c r="P913" s="174"/>
      <c r="Q913" s="174"/>
      <c r="R913" s="175"/>
      <c r="S913" s="3"/>
      <c r="T913" s="3"/>
      <c r="U913" s="3"/>
      <c r="V913" s="3"/>
    </row>
    <row r="914" spans="1:22" s="4" customFormat="1" ht="12.75" x14ac:dyDescent="0.2">
      <c r="A914" s="55"/>
      <c r="B914" s="10"/>
      <c r="C914" s="10" t="s">
        <v>192</v>
      </c>
      <c r="D914" s="10"/>
      <c r="E914" s="10" t="s">
        <v>193</v>
      </c>
      <c r="F914" s="180">
        <v>48</v>
      </c>
      <c r="G914" s="180">
        <v>1</v>
      </c>
      <c r="H914" s="279">
        <v>1</v>
      </c>
      <c r="I914" s="279">
        <v>4</v>
      </c>
      <c r="J914" s="3"/>
      <c r="K914" s="10"/>
      <c r="L914" s="10"/>
      <c r="M914" s="10"/>
      <c r="N914" s="3"/>
      <c r="O914" s="173"/>
      <c r="P914" s="174"/>
      <c r="Q914" s="174"/>
      <c r="R914" s="175"/>
      <c r="S914" s="3"/>
      <c r="T914" s="3"/>
      <c r="U914" s="3"/>
      <c r="V914" s="3"/>
    </row>
    <row r="915" spans="1:22" s="4" customFormat="1" ht="12.75" x14ac:dyDescent="0.2">
      <c r="A915" s="55"/>
      <c r="B915" s="10"/>
      <c r="C915" s="10" t="s">
        <v>196</v>
      </c>
      <c r="D915" s="10"/>
      <c r="E915" s="10" t="s">
        <v>197</v>
      </c>
      <c r="F915" s="180">
        <v>14</v>
      </c>
      <c r="G915" s="180"/>
      <c r="H915" s="279"/>
      <c r="I915" s="279"/>
      <c r="J915" s="3"/>
      <c r="K915" s="10"/>
      <c r="L915" s="10"/>
      <c r="M915" s="10"/>
      <c r="N915" s="3"/>
      <c r="O915" s="173"/>
      <c r="P915" s="174"/>
      <c r="Q915" s="174"/>
      <c r="R915" s="175"/>
      <c r="S915" s="3"/>
      <c r="T915" s="3"/>
      <c r="U915" s="3"/>
      <c r="V915" s="3"/>
    </row>
    <row r="916" spans="1:22" s="4" customFormat="1" ht="12.75" x14ac:dyDescent="0.2">
      <c r="A916" s="55"/>
      <c r="B916" s="10"/>
      <c r="C916" s="10" t="s">
        <v>198</v>
      </c>
      <c r="D916" s="10"/>
      <c r="E916" s="10" t="s">
        <v>199</v>
      </c>
      <c r="F916" s="180">
        <v>174</v>
      </c>
      <c r="G916" s="180">
        <v>1</v>
      </c>
      <c r="H916" s="279">
        <v>0</v>
      </c>
      <c r="I916" s="279"/>
      <c r="J916" s="3"/>
      <c r="K916" s="10"/>
      <c r="L916" s="10"/>
      <c r="M916" s="10"/>
      <c r="N916" s="3"/>
      <c r="O916" s="173"/>
      <c r="P916" s="174"/>
      <c r="Q916" s="174"/>
      <c r="R916" s="175"/>
      <c r="S916" s="3"/>
      <c r="T916" s="3"/>
      <c r="U916" s="3"/>
      <c r="V916" s="3"/>
    </row>
    <row r="917" spans="1:22" s="4" customFormat="1" ht="12.75" x14ac:dyDescent="0.2">
      <c r="A917" s="55"/>
      <c r="B917" s="10"/>
      <c r="C917" s="10" t="s">
        <v>201</v>
      </c>
      <c r="D917" s="10"/>
      <c r="E917" s="10" t="s">
        <v>202</v>
      </c>
      <c r="F917" s="180">
        <v>390</v>
      </c>
      <c r="G917" s="180">
        <v>4</v>
      </c>
      <c r="H917" s="279">
        <v>1</v>
      </c>
      <c r="I917" s="279">
        <v>0</v>
      </c>
      <c r="J917" s="3"/>
      <c r="K917" s="10"/>
      <c r="L917" s="10"/>
      <c r="M917" s="10"/>
      <c r="N917" s="3"/>
      <c r="O917" s="173"/>
      <c r="P917" s="174"/>
      <c r="Q917" s="174"/>
      <c r="R917" s="175"/>
      <c r="S917" s="3"/>
      <c r="T917" s="3"/>
      <c r="U917" s="3"/>
      <c r="V917" s="3"/>
    </row>
    <row r="918" spans="1:22" s="4" customFormat="1" ht="12.75" x14ac:dyDescent="0.2">
      <c r="A918" s="55"/>
      <c r="B918" s="10"/>
      <c r="C918" s="10" t="s">
        <v>203</v>
      </c>
      <c r="D918" s="10"/>
      <c r="E918" s="10" t="s">
        <v>96</v>
      </c>
      <c r="F918" s="180">
        <v>10</v>
      </c>
      <c r="G918" s="180"/>
      <c r="H918" s="279"/>
      <c r="I918" s="279"/>
      <c r="J918" s="3"/>
      <c r="K918" s="10"/>
      <c r="L918" s="10"/>
      <c r="M918" s="10"/>
      <c r="N918" s="3"/>
      <c r="O918" s="173"/>
      <c r="P918" s="174"/>
      <c r="Q918" s="174"/>
      <c r="R918" s="175"/>
      <c r="S918" s="3"/>
      <c r="T918" s="3"/>
      <c r="U918" s="3"/>
      <c r="V918" s="3"/>
    </row>
    <row r="919" spans="1:22" s="4" customFormat="1" ht="12.75" x14ac:dyDescent="0.2">
      <c r="A919" s="55"/>
      <c r="B919" s="10"/>
      <c r="C919" s="10" t="s">
        <v>206</v>
      </c>
      <c r="D919" s="10"/>
      <c r="E919" s="10" t="s">
        <v>63</v>
      </c>
      <c r="F919" s="180">
        <v>24</v>
      </c>
      <c r="G919" s="180">
        <v>3</v>
      </c>
      <c r="H919" s="279">
        <v>3</v>
      </c>
      <c r="I919" s="279">
        <v>5.3333333333333304</v>
      </c>
      <c r="J919" s="3"/>
      <c r="K919" s="10"/>
      <c r="L919" s="10"/>
      <c r="M919" s="10"/>
      <c r="N919" s="3"/>
      <c r="O919" s="173"/>
      <c r="P919" s="174"/>
      <c r="Q919" s="174"/>
      <c r="R919" s="175"/>
      <c r="S919" s="3"/>
      <c r="T919" s="3"/>
      <c r="U919" s="3"/>
      <c r="V919" s="3"/>
    </row>
    <row r="920" spans="1:22" s="4" customFormat="1" ht="12.75" x14ac:dyDescent="0.2">
      <c r="A920" s="55"/>
      <c r="B920" s="10"/>
      <c r="C920" s="10" t="s">
        <v>207</v>
      </c>
      <c r="D920" s="10"/>
      <c r="E920" s="10" t="s">
        <v>178</v>
      </c>
      <c r="F920" s="180">
        <v>54</v>
      </c>
      <c r="G920" s="180"/>
      <c r="H920" s="279">
        <v>0</v>
      </c>
      <c r="I920" s="279"/>
      <c r="J920" s="3"/>
      <c r="K920" s="10"/>
      <c r="L920" s="10"/>
      <c r="M920" s="10"/>
      <c r="N920" s="3"/>
      <c r="O920" s="173"/>
      <c r="P920" s="174"/>
      <c r="Q920" s="174"/>
      <c r="R920" s="175"/>
      <c r="S920" s="3"/>
      <c r="T920" s="3"/>
      <c r="U920" s="3"/>
      <c r="V920" s="3"/>
    </row>
    <row r="921" spans="1:22" s="4" customFormat="1" ht="12.75" x14ac:dyDescent="0.2">
      <c r="A921" s="55"/>
      <c r="B921" s="10"/>
      <c r="C921" s="10" t="s">
        <v>208</v>
      </c>
      <c r="D921" s="10"/>
      <c r="E921" s="10" t="s">
        <v>209</v>
      </c>
      <c r="F921" s="180">
        <v>13</v>
      </c>
      <c r="G921" s="180"/>
      <c r="H921" s="279">
        <v>0</v>
      </c>
      <c r="I921" s="279"/>
      <c r="J921" s="3"/>
      <c r="K921" s="10"/>
      <c r="L921" s="10"/>
      <c r="M921" s="10"/>
      <c r="N921" s="3"/>
      <c r="O921" s="173"/>
      <c r="P921" s="174"/>
      <c r="Q921" s="174"/>
      <c r="R921" s="175"/>
      <c r="S921" s="3"/>
      <c r="T921" s="3"/>
      <c r="U921" s="3"/>
      <c r="V921" s="3"/>
    </row>
    <row r="922" spans="1:22" s="4" customFormat="1" ht="12.75" x14ac:dyDescent="0.2">
      <c r="A922" s="55"/>
      <c r="B922" s="10"/>
      <c r="C922" s="10" t="s">
        <v>212</v>
      </c>
      <c r="D922" s="10"/>
      <c r="E922" s="10" t="s">
        <v>126</v>
      </c>
      <c r="F922" s="180">
        <v>13</v>
      </c>
      <c r="G922" s="180">
        <v>2</v>
      </c>
      <c r="H922" s="279">
        <v>1</v>
      </c>
      <c r="I922" s="279">
        <v>0</v>
      </c>
      <c r="J922" s="3"/>
      <c r="K922" s="10"/>
      <c r="L922" s="10"/>
      <c r="M922" s="10"/>
      <c r="N922" s="3"/>
      <c r="O922" s="173"/>
      <c r="P922" s="174"/>
      <c r="Q922" s="174"/>
      <c r="R922" s="175"/>
      <c r="S922" s="3"/>
      <c r="T922" s="3"/>
      <c r="U922" s="3"/>
      <c r="V922" s="3"/>
    </row>
    <row r="923" spans="1:22" s="4" customFormat="1" ht="12.75" x14ac:dyDescent="0.2">
      <c r="A923" s="55"/>
      <c r="B923" s="10"/>
      <c r="C923" s="10" t="s">
        <v>702</v>
      </c>
      <c r="D923" s="10"/>
      <c r="E923" s="10" t="s">
        <v>106</v>
      </c>
      <c r="F923" s="180">
        <v>1</v>
      </c>
      <c r="G923" s="180"/>
      <c r="H923" s="279"/>
      <c r="I923" s="279"/>
      <c r="J923" s="3"/>
      <c r="K923" s="10"/>
      <c r="L923" s="10"/>
      <c r="M923" s="10"/>
      <c r="N923" s="3"/>
      <c r="O923" s="173"/>
      <c r="P923" s="174"/>
      <c r="Q923" s="174"/>
      <c r="R923" s="175"/>
      <c r="S923" s="3"/>
      <c r="T923" s="3"/>
      <c r="U923" s="3"/>
      <c r="V923" s="3"/>
    </row>
    <row r="924" spans="1:22" s="4" customFormat="1" ht="12.75" x14ac:dyDescent="0.2">
      <c r="A924" s="55"/>
      <c r="B924" s="10"/>
      <c r="C924" s="10" t="s">
        <v>214</v>
      </c>
      <c r="D924" s="10"/>
      <c r="E924" s="10" t="s">
        <v>69</v>
      </c>
      <c r="F924" s="180">
        <v>1</v>
      </c>
      <c r="G924" s="180"/>
      <c r="H924" s="279"/>
      <c r="I924" s="279"/>
      <c r="J924" s="3"/>
      <c r="K924" s="10"/>
      <c r="L924" s="10"/>
      <c r="M924" s="10"/>
      <c r="N924" s="3"/>
      <c r="O924" s="173"/>
      <c r="P924" s="174"/>
      <c r="Q924" s="174"/>
      <c r="R924" s="175"/>
      <c r="S924" s="3"/>
      <c r="T924" s="3"/>
      <c r="U924" s="3"/>
      <c r="V924" s="3"/>
    </row>
    <row r="925" spans="1:22" s="4" customFormat="1" ht="12.75" x14ac:dyDescent="0.2">
      <c r="A925" s="55"/>
      <c r="B925" s="10"/>
      <c r="C925" s="10" t="s">
        <v>215</v>
      </c>
      <c r="D925" s="10"/>
      <c r="E925" s="10" t="s">
        <v>146</v>
      </c>
      <c r="F925" s="180">
        <v>11</v>
      </c>
      <c r="G925" s="180"/>
      <c r="H925" s="279"/>
      <c r="I925" s="279"/>
      <c r="J925" s="3"/>
      <c r="K925" s="10"/>
      <c r="L925" s="10"/>
      <c r="M925" s="10"/>
      <c r="N925" s="3"/>
      <c r="O925" s="173"/>
      <c r="P925" s="174"/>
      <c r="Q925" s="174"/>
      <c r="R925" s="175"/>
      <c r="S925" s="3"/>
      <c r="T925" s="3"/>
      <c r="U925" s="3"/>
      <c r="V925" s="3"/>
    </row>
    <row r="926" spans="1:22" s="4" customFormat="1" ht="12.75" x14ac:dyDescent="0.2">
      <c r="A926" s="55"/>
      <c r="B926" s="10"/>
      <c r="C926" s="10" t="s">
        <v>216</v>
      </c>
      <c r="D926" s="10"/>
      <c r="E926" s="10" t="s">
        <v>217</v>
      </c>
      <c r="F926" s="180">
        <v>8</v>
      </c>
      <c r="G926" s="180"/>
      <c r="H926" s="279">
        <v>0</v>
      </c>
      <c r="I926" s="279"/>
      <c r="J926" s="3"/>
      <c r="K926" s="10"/>
      <c r="L926" s="10"/>
      <c r="M926" s="10"/>
      <c r="N926" s="3"/>
      <c r="O926" s="173"/>
      <c r="P926" s="174"/>
      <c r="Q926" s="174"/>
      <c r="R926" s="175"/>
      <c r="S926" s="3"/>
      <c r="T926" s="3"/>
      <c r="U926" s="3"/>
      <c r="V926" s="3"/>
    </row>
    <row r="927" spans="1:22" s="4" customFormat="1" ht="12.75" x14ac:dyDescent="0.2">
      <c r="A927" s="55"/>
      <c r="B927" s="10"/>
      <c r="C927" s="10" t="s">
        <v>219</v>
      </c>
      <c r="D927" s="10"/>
      <c r="E927" s="10" t="s">
        <v>169</v>
      </c>
      <c r="F927" s="180">
        <v>24</v>
      </c>
      <c r="G927" s="180"/>
      <c r="H927" s="279">
        <v>0</v>
      </c>
      <c r="I927" s="279"/>
      <c r="J927" s="3"/>
      <c r="K927" s="10"/>
      <c r="L927" s="10"/>
      <c r="M927" s="10"/>
      <c r="N927" s="3"/>
      <c r="O927" s="173"/>
      <c r="P927" s="174"/>
      <c r="Q927" s="174"/>
      <c r="R927" s="175"/>
      <c r="S927" s="3"/>
      <c r="T927" s="3"/>
      <c r="U927" s="3"/>
      <c r="V927" s="3"/>
    </row>
    <row r="928" spans="1:22" s="4" customFormat="1" ht="12.75" x14ac:dyDescent="0.2">
      <c r="A928" s="55"/>
      <c r="B928" s="10"/>
      <c r="C928" s="10" t="s">
        <v>220</v>
      </c>
      <c r="D928" s="10"/>
      <c r="E928" s="10" t="s">
        <v>221</v>
      </c>
      <c r="F928" s="180">
        <v>6</v>
      </c>
      <c r="G928" s="180">
        <v>2</v>
      </c>
      <c r="H928" s="279">
        <v>1</v>
      </c>
      <c r="I928" s="279">
        <v>1</v>
      </c>
      <c r="J928" s="3"/>
      <c r="K928" s="10"/>
      <c r="L928" s="10"/>
      <c r="M928" s="10"/>
      <c r="N928" s="3"/>
      <c r="O928" s="173"/>
      <c r="P928" s="174"/>
      <c r="Q928" s="174"/>
      <c r="R928" s="175"/>
      <c r="S928" s="3"/>
      <c r="T928" s="3"/>
      <c r="U928" s="3"/>
      <c r="V928" s="3"/>
    </row>
    <row r="929" spans="1:22" s="4" customFormat="1" ht="12.75" x14ac:dyDescent="0.2">
      <c r="A929" s="55"/>
      <c r="B929" s="10"/>
      <c r="C929" s="10" t="s">
        <v>222</v>
      </c>
      <c r="D929" s="10"/>
      <c r="E929" s="10" t="s">
        <v>204</v>
      </c>
      <c r="F929" s="180">
        <v>10</v>
      </c>
      <c r="G929" s="180"/>
      <c r="H929" s="279"/>
      <c r="I929" s="279"/>
      <c r="J929" s="3"/>
      <c r="K929" s="10"/>
      <c r="L929" s="10"/>
      <c r="M929" s="10"/>
      <c r="N929" s="3"/>
      <c r="O929" s="173"/>
      <c r="P929" s="174"/>
      <c r="Q929" s="174"/>
      <c r="R929" s="175"/>
      <c r="S929" s="3"/>
      <c r="T929" s="3"/>
      <c r="U929" s="3"/>
      <c r="V929" s="3"/>
    </row>
    <row r="930" spans="1:22" s="4" customFormat="1" ht="12.75" x14ac:dyDescent="0.2">
      <c r="A930" s="55"/>
      <c r="B930" s="10"/>
      <c r="C930" s="10" t="s">
        <v>652</v>
      </c>
      <c r="D930" s="10"/>
      <c r="E930" s="10" t="s">
        <v>226</v>
      </c>
      <c r="F930" s="180">
        <v>1</v>
      </c>
      <c r="G930" s="180"/>
      <c r="H930" s="279">
        <v>0</v>
      </c>
      <c r="I930" s="279"/>
      <c r="J930" s="3"/>
      <c r="K930" s="10"/>
      <c r="L930" s="10"/>
      <c r="M930" s="10"/>
      <c r="N930" s="3"/>
      <c r="O930" s="173"/>
      <c r="P930" s="174"/>
      <c r="Q930" s="174"/>
      <c r="R930" s="175"/>
      <c r="S930" s="3"/>
      <c r="T930" s="3"/>
      <c r="U930" s="3"/>
      <c r="V930" s="3"/>
    </row>
    <row r="931" spans="1:22" s="4" customFormat="1" ht="12.75" x14ac:dyDescent="0.2">
      <c r="A931" s="55"/>
      <c r="B931" s="10"/>
      <c r="C931" s="10" t="s">
        <v>229</v>
      </c>
      <c r="D931" s="10"/>
      <c r="E931" s="10" t="s">
        <v>210</v>
      </c>
      <c r="F931" s="180">
        <v>11</v>
      </c>
      <c r="G931" s="180"/>
      <c r="H931" s="279">
        <v>0</v>
      </c>
      <c r="I931" s="279"/>
      <c r="J931" s="3"/>
      <c r="K931" s="10"/>
      <c r="L931" s="10"/>
      <c r="M931" s="10"/>
      <c r="N931" s="3"/>
      <c r="O931" s="173"/>
      <c r="P931" s="174"/>
      <c r="Q931" s="174"/>
      <c r="R931" s="175"/>
      <c r="S931" s="3"/>
      <c r="T931" s="3"/>
      <c r="U931" s="3"/>
      <c r="V931" s="3"/>
    </row>
    <row r="932" spans="1:22" s="4" customFormat="1" ht="12.75" x14ac:dyDescent="0.2">
      <c r="A932" s="55"/>
      <c r="B932" s="10"/>
      <c r="C932" s="10" t="s">
        <v>232</v>
      </c>
      <c r="D932" s="10"/>
      <c r="E932" s="10" t="s">
        <v>234</v>
      </c>
      <c r="F932" s="180">
        <v>11</v>
      </c>
      <c r="G932" s="180"/>
      <c r="H932" s="279"/>
      <c r="I932" s="279"/>
      <c r="J932" s="3"/>
      <c r="K932" s="10"/>
      <c r="L932" s="10"/>
      <c r="M932" s="10"/>
      <c r="N932" s="3"/>
      <c r="O932" s="173"/>
      <c r="P932" s="174"/>
      <c r="Q932" s="174"/>
      <c r="R932" s="175"/>
      <c r="S932" s="3"/>
      <c r="T932" s="3"/>
      <c r="U932" s="3"/>
      <c r="V932" s="3"/>
    </row>
    <row r="933" spans="1:22" s="4" customFormat="1" ht="12.75" x14ac:dyDescent="0.2">
      <c r="A933" s="55"/>
      <c r="B933" s="10"/>
      <c r="C933" s="10" t="s">
        <v>235</v>
      </c>
      <c r="D933" s="10"/>
      <c r="E933" s="10" t="s">
        <v>236</v>
      </c>
      <c r="F933" s="180">
        <v>9</v>
      </c>
      <c r="G933" s="180">
        <v>3</v>
      </c>
      <c r="H933" s="279">
        <v>1</v>
      </c>
      <c r="I933" s="279">
        <v>0</v>
      </c>
      <c r="J933" s="3"/>
      <c r="K933" s="10"/>
      <c r="L933" s="10"/>
      <c r="M933" s="10"/>
      <c r="N933" s="3"/>
      <c r="O933" s="173"/>
      <c r="P933" s="174"/>
      <c r="Q933" s="174"/>
      <c r="R933" s="175"/>
      <c r="S933" s="3"/>
      <c r="T933" s="3"/>
      <c r="U933" s="3"/>
      <c r="V933" s="3"/>
    </row>
    <row r="934" spans="1:22" s="4" customFormat="1" ht="12.75" x14ac:dyDescent="0.2">
      <c r="A934" s="55"/>
      <c r="B934" s="10"/>
      <c r="C934" s="10" t="s">
        <v>237</v>
      </c>
      <c r="D934" s="10"/>
      <c r="E934" s="10" t="s">
        <v>238</v>
      </c>
      <c r="F934" s="180">
        <v>21</v>
      </c>
      <c r="G934" s="180"/>
      <c r="H934" s="279"/>
      <c r="I934" s="279"/>
      <c r="J934" s="3"/>
      <c r="K934" s="10"/>
      <c r="L934" s="10"/>
      <c r="M934" s="10"/>
      <c r="N934" s="3"/>
      <c r="O934" s="173"/>
      <c r="P934" s="174"/>
      <c r="Q934" s="174"/>
      <c r="R934" s="175"/>
      <c r="S934" s="3"/>
      <c r="T934" s="3"/>
      <c r="U934" s="3"/>
      <c r="V934" s="3"/>
    </row>
    <row r="935" spans="1:22" s="4" customFormat="1" ht="12.75" x14ac:dyDescent="0.2">
      <c r="A935" s="55"/>
      <c r="B935" s="10"/>
      <c r="C935" s="10" t="s">
        <v>240</v>
      </c>
      <c r="D935" s="10"/>
      <c r="E935" s="10" t="s">
        <v>152</v>
      </c>
      <c r="F935" s="180">
        <v>1</v>
      </c>
      <c r="G935" s="180"/>
      <c r="H935" s="279"/>
      <c r="I935" s="279"/>
      <c r="J935" s="3"/>
      <c r="K935" s="10"/>
      <c r="L935" s="10"/>
      <c r="M935" s="10"/>
      <c r="N935" s="3"/>
      <c r="O935" s="173"/>
      <c r="P935" s="174"/>
      <c r="Q935" s="174"/>
      <c r="R935" s="175"/>
      <c r="S935" s="3"/>
      <c r="T935" s="3"/>
      <c r="U935" s="3"/>
      <c r="V935" s="3"/>
    </row>
    <row r="936" spans="1:22" s="4" customFormat="1" ht="12.75" x14ac:dyDescent="0.2">
      <c r="A936" s="55"/>
      <c r="B936" s="10"/>
      <c r="C936" s="10" t="s">
        <v>243</v>
      </c>
      <c r="D936" s="10"/>
      <c r="E936" s="10" t="s">
        <v>156</v>
      </c>
      <c r="F936" s="180">
        <v>1</v>
      </c>
      <c r="G936" s="180"/>
      <c r="H936" s="279"/>
      <c r="I936" s="279"/>
      <c r="J936" s="3"/>
      <c r="K936" s="10"/>
      <c r="L936" s="10"/>
      <c r="M936" s="10"/>
      <c r="N936" s="3"/>
      <c r="O936" s="173"/>
      <c r="P936" s="174"/>
      <c r="Q936" s="174"/>
      <c r="R936" s="175"/>
      <c r="S936" s="3"/>
      <c r="T936" s="3"/>
      <c r="U936" s="3"/>
      <c r="V936" s="3"/>
    </row>
    <row r="937" spans="1:22" s="4" customFormat="1" ht="12.75" x14ac:dyDescent="0.2">
      <c r="A937" s="55"/>
      <c r="B937" s="10"/>
      <c r="C937" s="10" t="s">
        <v>654</v>
      </c>
      <c r="D937" s="10"/>
      <c r="E937" s="10" t="s">
        <v>210</v>
      </c>
      <c r="F937" s="180">
        <v>19</v>
      </c>
      <c r="G937" s="180">
        <v>1</v>
      </c>
      <c r="H937" s="279">
        <v>1</v>
      </c>
      <c r="I937" s="279">
        <v>1</v>
      </c>
      <c r="J937" s="3"/>
      <c r="K937" s="10"/>
      <c r="L937" s="10"/>
      <c r="M937" s="10"/>
      <c r="N937" s="3"/>
      <c r="O937" s="173"/>
      <c r="P937" s="174"/>
      <c r="Q937" s="174"/>
      <c r="R937" s="175"/>
      <c r="S937" s="3"/>
      <c r="T937" s="3"/>
      <c r="U937" s="3"/>
      <c r="V937" s="3"/>
    </row>
    <row r="938" spans="1:22" s="4" customFormat="1" ht="12.75" x14ac:dyDescent="0.2">
      <c r="A938" s="55"/>
      <c r="B938" s="10"/>
      <c r="C938" s="10" t="s">
        <v>654</v>
      </c>
      <c r="D938" s="10"/>
      <c r="E938" s="10" t="s">
        <v>76</v>
      </c>
      <c r="F938" s="180">
        <v>33</v>
      </c>
      <c r="G938" s="180"/>
      <c r="H938" s="279">
        <v>0</v>
      </c>
      <c r="I938" s="279"/>
      <c r="J938" s="3"/>
      <c r="K938" s="10"/>
      <c r="L938" s="10"/>
      <c r="M938" s="10"/>
      <c r="N938" s="3"/>
      <c r="O938" s="173"/>
      <c r="P938" s="174"/>
      <c r="Q938" s="174"/>
      <c r="R938" s="175"/>
      <c r="S938" s="3"/>
      <c r="T938" s="3"/>
      <c r="U938" s="3"/>
      <c r="V938" s="3"/>
    </row>
    <row r="939" spans="1:22" s="4" customFormat="1" ht="12.75" x14ac:dyDescent="0.2">
      <c r="A939" s="55"/>
      <c r="B939" s="10"/>
      <c r="C939" s="10" t="s">
        <v>246</v>
      </c>
      <c r="D939" s="10"/>
      <c r="E939" s="10" t="s">
        <v>210</v>
      </c>
      <c r="F939" s="180">
        <v>115</v>
      </c>
      <c r="G939" s="180">
        <v>6</v>
      </c>
      <c r="H939" s="279">
        <v>4</v>
      </c>
      <c r="I939" s="279">
        <v>2</v>
      </c>
      <c r="J939" s="3"/>
      <c r="K939" s="10"/>
      <c r="L939" s="10"/>
      <c r="M939" s="10"/>
      <c r="N939" s="3"/>
      <c r="O939" s="173"/>
      <c r="P939" s="174"/>
      <c r="Q939" s="174"/>
      <c r="R939" s="175"/>
      <c r="S939" s="3"/>
      <c r="T939" s="3"/>
      <c r="U939" s="3"/>
      <c r="V939" s="3"/>
    </row>
    <row r="940" spans="1:22" s="4" customFormat="1" ht="12.75" x14ac:dyDescent="0.2">
      <c r="A940" s="55"/>
      <c r="B940" s="10"/>
      <c r="C940" s="10" t="s">
        <v>247</v>
      </c>
      <c r="D940" s="10"/>
      <c r="E940" s="10" t="s">
        <v>76</v>
      </c>
      <c r="F940" s="180">
        <v>207</v>
      </c>
      <c r="G940" s="180">
        <v>1</v>
      </c>
      <c r="H940" s="279">
        <v>1</v>
      </c>
      <c r="I940" s="279">
        <v>2</v>
      </c>
      <c r="J940" s="3"/>
      <c r="K940" s="10"/>
      <c r="L940" s="10"/>
      <c r="M940" s="10"/>
      <c r="N940" s="3"/>
      <c r="O940" s="173"/>
      <c r="P940" s="174"/>
      <c r="Q940" s="174"/>
      <c r="R940" s="175"/>
      <c r="S940" s="3"/>
      <c r="T940" s="3"/>
      <c r="U940" s="3"/>
      <c r="V940" s="3"/>
    </row>
    <row r="941" spans="1:22" s="4" customFormat="1" ht="12.75" x14ac:dyDescent="0.2">
      <c r="A941" s="55"/>
      <c r="B941" s="10"/>
      <c r="C941" s="10" t="s">
        <v>655</v>
      </c>
      <c r="D941" s="10"/>
      <c r="E941" s="10" t="s">
        <v>76</v>
      </c>
      <c r="F941" s="180">
        <v>3</v>
      </c>
      <c r="G941" s="180"/>
      <c r="H941" s="279"/>
      <c r="I941" s="279"/>
      <c r="J941" s="3"/>
      <c r="K941" s="10"/>
      <c r="L941" s="10"/>
      <c r="M941" s="10"/>
      <c r="N941" s="3"/>
      <c r="O941" s="173"/>
      <c r="P941" s="174"/>
      <c r="Q941" s="174"/>
      <c r="R941" s="175"/>
      <c r="S941" s="3"/>
      <c r="T941" s="3"/>
      <c r="U941" s="3"/>
      <c r="V941" s="3"/>
    </row>
    <row r="942" spans="1:22" s="4" customFormat="1" ht="12.75" x14ac:dyDescent="0.2">
      <c r="A942" s="55"/>
      <c r="B942" s="10"/>
      <c r="C942" s="10" t="s">
        <v>248</v>
      </c>
      <c r="D942" s="10"/>
      <c r="E942" s="10" t="s">
        <v>126</v>
      </c>
      <c r="F942" s="180">
        <v>6</v>
      </c>
      <c r="G942" s="180"/>
      <c r="H942" s="279">
        <v>0</v>
      </c>
      <c r="I942" s="279"/>
      <c r="J942" s="3"/>
      <c r="K942" s="10"/>
      <c r="L942" s="10"/>
      <c r="M942" s="10"/>
      <c r="N942" s="3"/>
      <c r="O942" s="173"/>
      <c r="P942" s="174"/>
      <c r="Q942" s="174"/>
      <c r="R942" s="175"/>
      <c r="S942" s="3"/>
      <c r="T942" s="3"/>
      <c r="U942" s="3"/>
      <c r="V942" s="3"/>
    </row>
    <row r="943" spans="1:22" s="4" customFormat="1" ht="12.75" x14ac:dyDescent="0.2">
      <c r="A943" s="55"/>
      <c r="B943" s="10"/>
      <c r="C943" s="10" t="s">
        <v>250</v>
      </c>
      <c r="D943" s="10"/>
      <c r="E943" s="10" t="s">
        <v>78</v>
      </c>
      <c r="F943" s="180">
        <v>10</v>
      </c>
      <c r="G943" s="180"/>
      <c r="H943" s="279"/>
      <c r="I943" s="279"/>
      <c r="J943" s="3"/>
      <c r="K943" s="10"/>
      <c r="L943" s="10"/>
      <c r="M943" s="10"/>
      <c r="N943" s="3"/>
      <c r="O943" s="173"/>
      <c r="P943" s="174"/>
      <c r="Q943" s="174"/>
      <c r="R943" s="175"/>
      <c r="S943" s="3"/>
      <c r="T943" s="3"/>
      <c r="U943" s="3"/>
      <c r="V943" s="3"/>
    </row>
    <row r="944" spans="1:22" s="4" customFormat="1" ht="12.75" x14ac:dyDescent="0.2">
      <c r="A944" s="55"/>
      <c r="B944" s="10"/>
      <c r="C944" s="10" t="s">
        <v>251</v>
      </c>
      <c r="D944" s="10"/>
      <c r="E944" s="10" t="s">
        <v>69</v>
      </c>
      <c r="F944" s="180">
        <v>98</v>
      </c>
      <c r="G944" s="180"/>
      <c r="H944" s="279">
        <v>0</v>
      </c>
      <c r="I944" s="279"/>
      <c r="J944" s="3"/>
      <c r="K944" s="10"/>
      <c r="L944" s="10"/>
      <c r="M944" s="10"/>
      <c r="N944" s="3"/>
      <c r="O944" s="173"/>
      <c r="P944" s="174"/>
      <c r="Q944" s="174"/>
      <c r="R944" s="175"/>
      <c r="S944" s="3"/>
      <c r="T944" s="3"/>
      <c r="U944" s="3"/>
      <c r="V944" s="3"/>
    </row>
    <row r="945" spans="1:22" s="4" customFormat="1" ht="12.75" x14ac:dyDescent="0.2">
      <c r="A945" s="55"/>
      <c r="B945" s="10"/>
      <c r="C945" s="10" t="s">
        <v>254</v>
      </c>
      <c r="D945" s="10"/>
      <c r="E945" s="10" t="s">
        <v>255</v>
      </c>
      <c r="F945" s="180">
        <v>42</v>
      </c>
      <c r="G945" s="180"/>
      <c r="H945" s="279"/>
      <c r="I945" s="279"/>
      <c r="J945" s="3"/>
      <c r="K945" s="10"/>
      <c r="L945" s="10"/>
      <c r="M945" s="10"/>
      <c r="N945" s="3"/>
      <c r="O945" s="173"/>
      <c r="P945" s="174"/>
      <c r="Q945" s="174"/>
      <c r="R945" s="175"/>
      <c r="S945" s="3"/>
      <c r="T945" s="3"/>
      <c r="U945" s="3"/>
      <c r="V945" s="3"/>
    </row>
    <row r="946" spans="1:22" s="4" customFormat="1" ht="12.75" x14ac:dyDescent="0.2">
      <c r="A946" s="55"/>
      <c r="B946" s="10"/>
      <c r="C946" s="10" t="s">
        <v>703</v>
      </c>
      <c r="D946" s="10"/>
      <c r="E946" s="10" t="s">
        <v>255</v>
      </c>
      <c r="F946" s="180">
        <v>2</v>
      </c>
      <c r="G946" s="180"/>
      <c r="H946" s="279"/>
      <c r="I946" s="279"/>
      <c r="J946" s="3"/>
      <c r="K946" s="10"/>
      <c r="L946" s="10"/>
      <c r="M946" s="10"/>
      <c r="N946" s="3"/>
      <c r="O946" s="173"/>
      <c r="P946" s="174"/>
      <c r="Q946" s="174"/>
      <c r="R946" s="175"/>
      <c r="S946" s="3"/>
      <c r="T946" s="3"/>
      <c r="U946" s="3"/>
      <c r="V946" s="3"/>
    </row>
    <row r="947" spans="1:22" s="4" customFormat="1" ht="12.75" x14ac:dyDescent="0.2">
      <c r="A947" s="55"/>
      <c r="B947" s="10"/>
      <c r="C947" s="10" t="s">
        <v>256</v>
      </c>
      <c r="D947" s="10"/>
      <c r="E947" s="10" t="s">
        <v>258</v>
      </c>
      <c r="F947" s="180">
        <v>1</v>
      </c>
      <c r="G947" s="180"/>
      <c r="H947" s="279"/>
      <c r="I947" s="279"/>
      <c r="J947" s="3"/>
      <c r="K947" s="10"/>
      <c r="L947" s="10"/>
      <c r="M947" s="10"/>
      <c r="N947" s="3"/>
      <c r="O947" s="173"/>
      <c r="P947" s="174"/>
      <c r="Q947" s="174"/>
      <c r="R947" s="175"/>
      <c r="S947" s="3"/>
      <c r="T947" s="3"/>
      <c r="U947" s="3"/>
      <c r="V947" s="3"/>
    </row>
    <row r="948" spans="1:22" s="4" customFormat="1" ht="12.75" x14ac:dyDescent="0.2">
      <c r="A948" s="55"/>
      <c r="B948" s="10"/>
      <c r="C948" s="10" t="s">
        <v>259</v>
      </c>
      <c r="D948" s="10"/>
      <c r="E948" s="10" t="s">
        <v>76</v>
      </c>
      <c r="F948" s="180">
        <v>1</v>
      </c>
      <c r="G948" s="180"/>
      <c r="H948" s="279"/>
      <c r="I948" s="279"/>
      <c r="J948" s="3"/>
      <c r="K948" s="10"/>
      <c r="L948" s="10"/>
      <c r="M948" s="10"/>
      <c r="N948" s="3"/>
      <c r="O948" s="173"/>
      <c r="P948" s="174"/>
      <c r="Q948" s="174"/>
      <c r="R948" s="175"/>
      <c r="S948" s="3"/>
      <c r="T948" s="3"/>
      <c r="U948" s="3"/>
      <c r="V948" s="3"/>
    </row>
    <row r="949" spans="1:22" s="4" customFormat="1" ht="12.75" x14ac:dyDescent="0.2">
      <c r="A949" s="55"/>
      <c r="B949" s="10"/>
      <c r="C949" s="10" t="s">
        <v>259</v>
      </c>
      <c r="D949" s="10"/>
      <c r="E949" s="10" t="s">
        <v>119</v>
      </c>
      <c r="F949" s="180">
        <v>9</v>
      </c>
      <c r="G949" s="180"/>
      <c r="H949" s="279"/>
      <c r="I949" s="279"/>
      <c r="J949" s="3"/>
      <c r="K949" s="10"/>
      <c r="L949" s="10"/>
      <c r="M949" s="10"/>
      <c r="N949" s="3"/>
      <c r="O949" s="173"/>
      <c r="P949" s="174"/>
      <c r="Q949" s="174"/>
      <c r="R949" s="175"/>
      <c r="S949" s="3"/>
      <c r="T949" s="3"/>
      <c r="U949" s="3"/>
      <c r="V949" s="3"/>
    </row>
    <row r="950" spans="1:22" s="4" customFormat="1" ht="12.75" x14ac:dyDescent="0.2">
      <c r="A950" s="55"/>
      <c r="B950" s="10"/>
      <c r="C950" s="10" t="s">
        <v>260</v>
      </c>
      <c r="D950" s="10"/>
      <c r="E950" s="10" t="s">
        <v>72</v>
      </c>
      <c r="F950" s="180">
        <v>299</v>
      </c>
      <c r="G950" s="180">
        <v>6</v>
      </c>
      <c r="H950" s="279">
        <v>3</v>
      </c>
      <c r="I950" s="279">
        <v>3.3333333333333299</v>
      </c>
      <c r="J950" s="3"/>
      <c r="K950" s="10"/>
      <c r="L950" s="10"/>
      <c r="M950" s="10"/>
      <c r="N950" s="3"/>
      <c r="O950" s="173"/>
      <c r="P950" s="174"/>
      <c r="Q950" s="174"/>
      <c r="R950" s="175"/>
      <c r="S950" s="3"/>
      <c r="T950" s="3"/>
      <c r="U950" s="3"/>
      <c r="V950" s="3"/>
    </row>
    <row r="951" spans="1:22" s="4" customFormat="1" ht="12.75" x14ac:dyDescent="0.2">
      <c r="A951" s="55"/>
      <c r="B951" s="10"/>
      <c r="C951" s="10" t="s">
        <v>704</v>
      </c>
      <c r="D951" s="10"/>
      <c r="E951" s="10" t="s">
        <v>72</v>
      </c>
      <c r="F951" s="180">
        <v>48</v>
      </c>
      <c r="G951" s="180"/>
      <c r="H951" s="279">
        <v>0</v>
      </c>
      <c r="I951" s="279"/>
      <c r="J951" s="3"/>
      <c r="K951" s="10"/>
      <c r="L951" s="10"/>
      <c r="M951" s="10"/>
      <c r="N951" s="3"/>
      <c r="O951" s="173"/>
      <c r="P951" s="174"/>
      <c r="Q951" s="174"/>
      <c r="R951" s="175"/>
      <c r="S951" s="3"/>
      <c r="T951" s="3"/>
      <c r="U951" s="3"/>
      <c r="V951" s="3"/>
    </row>
    <row r="952" spans="1:22" s="4" customFormat="1" ht="12.75" x14ac:dyDescent="0.2">
      <c r="A952" s="55"/>
      <c r="B952" s="10"/>
      <c r="C952" s="10" t="s">
        <v>263</v>
      </c>
      <c r="D952" s="10"/>
      <c r="E952" s="10" t="s">
        <v>63</v>
      </c>
      <c r="F952" s="180">
        <v>45</v>
      </c>
      <c r="G952" s="180">
        <v>1</v>
      </c>
      <c r="H952" s="279">
        <v>1</v>
      </c>
      <c r="I952" s="279">
        <v>0</v>
      </c>
      <c r="J952" s="3"/>
      <c r="K952" s="10"/>
      <c r="L952" s="10"/>
      <c r="M952" s="10"/>
      <c r="N952" s="3"/>
      <c r="O952" s="173"/>
      <c r="P952" s="174"/>
      <c r="Q952" s="174"/>
      <c r="R952" s="175"/>
      <c r="S952" s="3"/>
      <c r="T952" s="3"/>
      <c r="U952" s="3"/>
      <c r="V952" s="3"/>
    </row>
    <row r="953" spans="1:22" s="4" customFormat="1" ht="12.75" x14ac:dyDescent="0.2">
      <c r="A953" s="55"/>
      <c r="B953" s="10"/>
      <c r="C953" s="10" t="s">
        <v>265</v>
      </c>
      <c r="D953" s="10"/>
      <c r="E953" s="10" t="s">
        <v>266</v>
      </c>
      <c r="F953" s="180">
        <v>23</v>
      </c>
      <c r="G953" s="180">
        <v>1</v>
      </c>
      <c r="H953" s="279">
        <v>1</v>
      </c>
      <c r="I953" s="279">
        <v>0</v>
      </c>
      <c r="J953" s="3"/>
      <c r="K953" s="10"/>
      <c r="L953" s="10"/>
      <c r="M953" s="10"/>
      <c r="N953" s="3"/>
      <c r="O953" s="173"/>
      <c r="P953" s="174"/>
      <c r="Q953" s="174"/>
      <c r="R953" s="175"/>
      <c r="S953" s="3"/>
      <c r="T953" s="3"/>
      <c r="U953" s="3"/>
      <c r="V953" s="3"/>
    </row>
    <row r="954" spans="1:22" s="4" customFormat="1" ht="12.75" x14ac:dyDescent="0.2">
      <c r="A954" s="55"/>
      <c r="B954" s="10"/>
      <c r="C954" s="10" t="s">
        <v>267</v>
      </c>
      <c r="D954" s="10"/>
      <c r="E954" s="10" t="s">
        <v>268</v>
      </c>
      <c r="F954" s="180">
        <v>2</v>
      </c>
      <c r="G954" s="180"/>
      <c r="H954" s="279"/>
      <c r="I954" s="279"/>
      <c r="J954" s="3"/>
      <c r="K954" s="10"/>
      <c r="L954" s="10"/>
      <c r="M954" s="10"/>
      <c r="N954" s="3"/>
      <c r="O954" s="173"/>
      <c r="P954" s="174"/>
      <c r="Q954" s="174"/>
      <c r="R954" s="175"/>
      <c r="S954" s="3"/>
      <c r="T954" s="3"/>
      <c r="U954" s="3"/>
      <c r="V954" s="3"/>
    </row>
    <row r="955" spans="1:22" s="4" customFormat="1" ht="12.75" x14ac:dyDescent="0.2">
      <c r="A955" s="55"/>
      <c r="B955" s="10"/>
      <c r="C955" s="10" t="s">
        <v>269</v>
      </c>
      <c r="D955" s="10"/>
      <c r="E955" s="10" t="s">
        <v>144</v>
      </c>
      <c r="F955" s="180">
        <v>8</v>
      </c>
      <c r="G955" s="180">
        <v>1</v>
      </c>
      <c r="H955" s="279">
        <v>1</v>
      </c>
      <c r="I955" s="279">
        <v>5</v>
      </c>
      <c r="J955" s="3"/>
      <c r="K955" s="10"/>
      <c r="L955" s="10"/>
      <c r="M955" s="10"/>
      <c r="N955" s="3"/>
      <c r="O955" s="173"/>
      <c r="P955" s="174"/>
      <c r="Q955" s="174"/>
      <c r="R955" s="175"/>
      <c r="S955" s="3"/>
      <c r="T955" s="3"/>
      <c r="U955" s="3"/>
      <c r="V955" s="3"/>
    </row>
    <row r="956" spans="1:22" s="4" customFormat="1" ht="12.75" x14ac:dyDescent="0.2">
      <c r="A956" s="55"/>
      <c r="B956" s="10"/>
      <c r="C956" s="10" t="s">
        <v>269</v>
      </c>
      <c r="D956" s="10"/>
      <c r="E956" s="10" t="s">
        <v>271</v>
      </c>
      <c r="F956" s="180">
        <v>1</v>
      </c>
      <c r="G956" s="180">
        <v>1</v>
      </c>
      <c r="H956" s="279">
        <v>1</v>
      </c>
      <c r="I956" s="279">
        <v>1</v>
      </c>
      <c r="J956" s="3"/>
      <c r="K956" s="10"/>
      <c r="L956" s="10"/>
      <c r="M956" s="10"/>
      <c r="N956" s="3"/>
      <c r="O956" s="173"/>
      <c r="P956" s="174"/>
      <c r="Q956" s="174"/>
      <c r="R956" s="175"/>
      <c r="S956" s="3"/>
      <c r="T956" s="3"/>
      <c r="U956" s="3"/>
      <c r="V956" s="3"/>
    </row>
    <row r="957" spans="1:22" s="4" customFormat="1" ht="12.75" x14ac:dyDescent="0.2">
      <c r="A957" s="55"/>
      <c r="B957" s="10"/>
      <c r="C957" s="10" t="s">
        <v>272</v>
      </c>
      <c r="D957" s="10"/>
      <c r="E957" s="10" t="s">
        <v>271</v>
      </c>
      <c r="F957" s="180">
        <v>19</v>
      </c>
      <c r="G957" s="180"/>
      <c r="H957" s="279"/>
      <c r="I957" s="279"/>
      <c r="J957" s="3"/>
      <c r="K957" s="10"/>
      <c r="L957" s="10"/>
      <c r="M957" s="10"/>
      <c r="N957" s="3"/>
      <c r="O957" s="173"/>
      <c r="P957" s="174"/>
      <c r="Q957" s="174"/>
      <c r="R957" s="175"/>
      <c r="S957" s="3"/>
      <c r="T957" s="3"/>
      <c r="U957" s="3"/>
      <c r="V957" s="3"/>
    </row>
    <row r="958" spans="1:22" s="4" customFormat="1" ht="12.75" x14ac:dyDescent="0.2">
      <c r="A958" s="55"/>
      <c r="B958" s="10"/>
      <c r="C958" s="10" t="s">
        <v>277</v>
      </c>
      <c r="D958" s="10"/>
      <c r="E958" s="10" t="s">
        <v>276</v>
      </c>
      <c r="F958" s="180">
        <v>1</v>
      </c>
      <c r="G958" s="180"/>
      <c r="H958" s="279"/>
      <c r="I958" s="279"/>
      <c r="J958" s="3"/>
      <c r="K958" s="10"/>
      <c r="L958" s="10"/>
      <c r="M958" s="10"/>
      <c r="N958" s="3"/>
      <c r="O958" s="173"/>
      <c r="P958" s="174"/>
      <c r="Q958" s="174"/>
      <c r="R958" s="175"/>
      <c r="S958" s="3"/>
      <c r="T958" s="3"/>
      <c r="U958" s="3"/>
      <c r="V958" s="3"/>
    </row>
    <row r="959" spans="1:22" s="4" customFormat="1" ht="12.75" x14ac:dyDescent="0.2">
      <c r="A959" s="55"/>
      <c r="B959" s="10"/>
      <c r="C959" s="10" t="s">
        <v>278</v>
      </c>
      <c r="D959" s="10"/>
      <c r="E959" s="10" t="s">
        <v>92</v>
      </c>
      <c r="F959" s="180">
        <v>4</v>
      </c>
      <c r="G959" s="180"/>
      <c r="H959" s="279"/>
      <c r="I959" s="279"/>
      <c r="J959" s="3"/>
      <c r="K959" s="10"/>
      <c r="L959" s="10"/>
      <c r="M959" s="10"/>
      <c r="N959" s="3"/>
      <c r="O959" s="173"/>
      <c r="P959" s="174"/>
      <c r="Q959" s="174"/>
      <c r="R959" s="175"/>
      <c r="S959" s="3"/>
      <c r="T959" s="3"/>
      <c r="U959" s="3"/>
      <c r="V959" s="3"/>
    </row>
    <row r="960" spans="1:22" s="4" customFormat="1" ht="12.75" x14ac:dyDescent="0.2">
      <c r="A960" s="55"/>
      <c r="B960" s="10"/>
      <c r="C960" s="10" t="s">
        <v>705</v>
      </c>
      <c r="D960" s="10"/>
      <c r="E960" s="10" t="s">
        <v>92</v>
      </c>
      <c r="F960" s="180">
        <v>1</v>
      </c>
      <c r="G960" s="180"/>
      <c r="H960" s="279"/>
      <c r="I960" s="279"/>
      <c r="J960" s="3"/>
      <c r="K960" s="10"/>
      <c r="L960" s="10"/>
      <c r="M960" s="10"/>
      <c r="N960" s="3"/>
      <c r="O960" s="173"/>
      <c r="P960" s="174"/>
      <c r="Q960" s="174"/>
      <c r="R960" s="175"/>
      <c r="S960" s="3"/>
      <c r="T960" s="3"/>
      <c r="U960" s="3"/>
      <c r="V960" s="3"/>
    </row>
    <row r="961" spans="1:22" s="4" customFormat="1" ht="12.75" x14ac:dyDescent="0.2">
      <c r="A961" s="55"/>
      <c r="B961" s="10"/>
      <c r="C961" s="10" t="s">
        <v>279</v>
      </c>
      <c r="D961" s="10"/>
      <c r="E961" s="10" t="s">
        <v>63</v>
      </c>
      <c r="F961" s="180">
        <v>20</v>
      </c>
      <c r="G961" s="180">
        <v>1</v>
      </c>
      <c r="H961" s="279">
        <v>0</v>
      </c>
      <c r="I961" s="279"/>
      <c r="J961" s="3"/>
      <c r="K961" s="10"/>
      <c r="L961" s="10"/>
      <c r="M961" s="10"/>
      <c r="N961" s="3"/>
      <c r="O961" s="173"/>
      <c r="P961" s="174"/>
      <c r="Q961" s="174"/>
      <c r="R961" s="175"/>
      <c r="S961" s="3"/>
      <c r="T961" s="3"/>
      <c r="U961" s="3"/>
      <c r="V961" s="3"/>
    </row>
    <row r="962" spans="1:22" s="4" customFormat="1" ht="12.75" x14ac:dyDescent="0.2">
      <c r="A962" s="55"/>
      <c r="B962" s="10"/>
      <c r="C962" s="10" t="s">
        <v>280</v>
      </c>
      <c r="D962" s="10"/>
      <c r="E962" s="10" t="s">
        <v>67</v>
      </c>
      <c r="F962" s="180">
        <v>1</v>
      </c>
      <c r="G962" s="180"/>
      <c r="H962" s="279"/>
      <c r="I962" s="279"/>
      <c r="J962" s="3"/>
      <c r="K962" s="10"/>
      <c r="L962" s="10"/>
      <c r="M962" s="10"/>
      <c r="N962" s="3"/>
      <c r="O962" s="173"/>
      <c r="P962" s="174"/>
      <c r="Q962" s="174"/>
      <c r="R962" s="175"/>
      <c r="S962" s="3"/>
      <c r="T962" s="3"/>
      <c r="U962" s="3"/>
      <c r="V962" s="3"/>
    </row>
    <row r="963" spans="1:22" s="4" customFormat="1" ht="12.75" x14ac:dyDescent="0.2">
      <c r="A963" s="55"/>
      <c r="B963" s="10"/>
      <c r="C963" s="10" t="s">
        <v>281</v>
      </c>
      <c r="D963" s="10"/>
      <c r="E963" s="10" t="s">
        <v>78</v>
      </c>
      <c r="F963" s="180">
        <v>14</v>
      </c>
      <c r="G963" s="180">
        <v>1</v>
      </c>
      <c r="H963" s="279">
        <v>1</v>
      </c>
      <c r="I963" s="279">
        <v>3</v>
      </c>
      <c r="J963" s="3"/>
      <c r="K963" s="10"/>
      <c r="L963" s="10"/>
      <c r="M963" s="10"/>
      <c r="N963" s="3"/>
      <c r="O963" s="173"/>
      <c r="P963" s="174"/>
      <c r="Q963" s="174"/>
      <c r="R963" s="175"/>
      <c r="S963" s="3"/>
      <c r="T963" s="3"/>
      <c r="U963" s="3"/>
      <c r="V963" s="3"/>
    </row>
    <row r="964" spans="1:22" s="4" customFormat="1" ht="12.75" x14ac:dyDescent="0.2">
      <c r="A964" s="55"/>
      <c r="B964" s="10"/>
      <c r="C964" s="10" t="s">
        <v>283</v>
      </c>
      <c r="D964" s="10"/>
      <c r="E964" s="10" t="s">
        <v>284</v>
      </c>
      <c r="F964" s="180">
        <v>9</v>
      </c>
      <c r="G964" s="180"/>
      <c r="H964" s="279"/>
      <c r="I964" s="279"/>
      <c r="J964" s="3"/>
      <c r="K964" s="10"/>
      <c r="L964" s="10"/>
      <c r="M964" s="10"/>
      <c r="N964" s="3"/>
      <c r="O964" s="173"/>
      <c r="P964" s="174"/>
      <c r="Q964" s="174"/>
      <c r="R964" s="175"/>
      <c r="S964" s="3"/>
      <c r="T964" s="3"/>
      <c r="U964" s="3"/>
      <c r="V964" s="3"/>
    </row>
    <row r="965" spans="1:22" s="4" customFormat="1" ht="12.75" x14ac:dyDescent="0.2">
      <c r="A965" s="55"/>
      <c r="B965" s="10"/>
      <c r="C965" s="10" t="s">
        <v>285</v>
      </c>
      <c r="D965" s="10"/>
      <c r="E965" s="10" t="s">
        <v>286</v>
      </c>
      <c r="F965" s="180">
        <v>1</v>
      </c>
      <c r="G965" s="180"/>
      <c r="H965" s="279"/>
      <c r="I965" s="279"/>
      <c r="J965" s="3"/>
      <c r="K965" s="10"/>
      <c r="L965" s="10"/>
      <c r="M965" s="10"/>
      <c r="N965" s="3"/>
      <c r="O965" s="173"/>
      <c r="P965" s="174"/>
      <c r="Q965" s="174"/>
      <c r="R965" s="175"/>
      <c r="S965" s="3"/>
      <c r="T965" s="3"/>
      <c r="U965" s="3"/>
      <c r="V965" s="3"/>
    </row>
    <row r="966" spans="1:22" s="4" customFormat="1" ht="12.75" x14ac:dyDescent="0.2">
      <c r="A966" s="55"/>
      <c r="B966" s="10"/>
      <c r="C966" s="10" t="s">
        <v>288</v>
      </c>
      <c r="D966" s="10"/>
      <c r="E966" s="10" t="s">
        <v>200</v>
      </c>
      <c r="F966" s="180">
        <v>193</v>
      </c>
      <c r="G966" s="180">
        <v>2</v>
      </c>
      <c r="H966" s="279">
        <v>1</v>
      </c>
      <c r="I966" s="279">
        <v>0</v>
      </c>
      <c r="J966" s="3"/>
      <c r="K966" s="10"/>
      <c r="L966" s="10"/>
      <c r="M966" s="10"/>
      <c r="N966" s="3"/>
      <c r="O966" s="173"/>
      <c r="P966" s="174"/>
      <c r="Q966" s="174"/>
      <c r="R966" s="175"/>
      <c r="S966" s="3"/>
      <c r="T966" s="3"/>
      <c r="U966" s="3"/>
      <c r="V966" s="3"/>
    </row>
    <row r="967" spans="1:22" s="4" customFormat="1" ht="12.75" x14ac:dyDescent="0.2">
      <c r="A967" s="55"/>
      <c r="B967" s="10"/>
      <c r="C967" s="10" t="s">
        <v>290</v>
      </c>
      <c r="D967" s="10"/>
      <c r="E967" s="10" t="s">
        <v>64</v>
      </c>
      <c r="F967" s="180">
        <v>47</v>
      </c>
      <c r="G967" s="180"/>
      <c r="H967" s="279"/>
      <c r="I967" s="279"/>
      <c r="J967" s="3"/>
      <c r="K967" s="10"/>
      <c r="L967" s="10"/>
      <c r="M967" s="10"/>
      <c r="N967" s="3"/>
      <c r="O967" s="173"/>
      <c r="P967" s="174"/>
      <c r="Q967" s="174"/>
      <c r="R967" s="175"/>
      <c r="S967" s="3"/>
      <c r="T967" s="3"/>
      <c r="U967" s="3"/>
      <c r="V967" s="3"/>
    </row>
    <row r="968" spans="1:22" s="4" customFormat="1" ht="12.75" x14ac:dyDescent="0.2">
      <c r="A968" s="55"/>
      <c r="B968" s="10"/>
      <c r="C968" s="10" t="s">
        <v>295</v>
      </c>
      <c r="D968" s="10"/>
      <c r="E968" s="10" t="s">
        <v>210</v>
      </c>
      <c r="F968" s="180">
        <v>29</v>
      </c>
      <c r="G968" s="180">
        <v>2</v>
      </c>
      <c r="H968" s="279">
        <v>2</v>
      </c>
      <c r="I968" s="279">
        <v>0</v>
      </c>
      <c r="J968" s="3"/>
      <c r="K968" s="10"/>
      <c r="L968" s="10"/>
      <c r="M968" s="10"/>
      <c r="N968" s="3"/>
      <c r="O968" s="173"/>
      <c r="P968" s="174"/>
      <c r="Q968" s="174"/>
      <c r="R968" s="175"/>
      <c r="S968" s="3"/>
      <c r="T968" s="3"/>
      <c r="U968" s="3"/>
      <c r="V968" s="3"/>
    </row>
    <row r="969" spans="1:22" s="4" customFormat="1" ht="12.75" x14ac:dyDescent="0.2">
      <c r="A969" s="55"/>
      <c r="B969" s="10"/>
      <c r="C969" s="10" t="s">
        <v>296</v>
      </c>
      <c r="D969" s="10"/>
      <c r="E969" s="10" t="s">
        <v>297</v>
      </c>
      <c r="F969" s="180">
        <v>19</v>
      </c>
      <c r="G969" s="180"/>
      <c r="H969" s="279">
        <v>0</v>
      </c>
      <c r="I969" s="279"/>
      <c r="J969" s="3"/>
      <c r="K969" s="10"/>
      <c r="L969" s="10"/>
      <c r="M969" s="10"/>
      <c r="N969" s="3"/>
      <c r="O969" s="173"/>
      <c r="P969" s="174"/>
      <c r="Q969" s="174"/>
      <c r="R969" s="175"/>
      <c r="S969" s="3"/>
      <c r="T969" s="3"/>
      <c r="U969" s="3"/>
      <c r="V969" s="3"/>
    </row>
    <row r="970" spans="1:22" s="4" customFormat="1" ht="12.75" x14ac:dyDescent="0.2">
      <c r="A970" s="55"/>
      <c r="B970" s="10"/>
      <c r="C970" s="10" t="s">
        <v>298</v>
      </c>
      <c r="D970" s="10"/>
      <c r="E970" s="10" t="s">
        <v>299</v>
      </c>
      <c r="F970" s="180">
        <v>56</v>
      </c>
      <c r="G970" s="180"/>
      <c r="H970" s="279"/>
      <c r="I970" s="279"/>
      <c r="J970" s="3"/>
      <c r="K970" s="10"/>
      <c r="L970" s="10"/>
      <c r="M970" s="10"/>
      <c r="N970" s="3"/>
      <c r="O970" s="173"/>
      <c r="P970" s="174"/>
      <c r="Q970" s="174"/>
      <c r="R970" s="175"/>
      <c r="S970" s="3"/>
      <c r="T970" s="3"/>
      <c r="U970" s="3"/>
      <c r="V970" s="3"/>
    </row>
    <row r="971" spans="1:22" s="4" customFormat="1" ht="12.75" x14ac:dyDescent="0.2">
      <c r="A971" s="55"/>
      <c r="B971" s="10"/>
      <c r="C971" s="10" t="s">
        <v>300</v>
      </c>
      <c r="D971" s="10"/>
      <c r="E971" s="10" t="s">
        <v>91</v>
      </c>
      <c r="F971" s="180">
        <v>255</v>
      </c>
      <c r="G971" s="180">
        <v>2</v>
      </c>
      <c r="H971" s="279">
        <v>2</v>
      </c>
      <c r="I971" s="279">
        <v>2</v>
      </c>
      <c r="J971" s="3"/>
      <c r="K971" s="10"/>
      <c r="L971" s="10"/>
      <c r="M971" s="10"/>
      <c r="N971" s="3"/>
      <c r="O971" s="173"/>
      <c r="P971" s="174"/>
      <c r="Q971" s="174"/>
      <c r="R971" s="175"/>
      <c r="S971" s="3"/>
      <c r="T971" s="3"/>
      <c r="U971" s="3"/>
      <c r="V971" s="3"/>
    </row>
    <row r="972" spans="1:22" s="4" customFormat="1" ht="12.75" x14ac:dyDescent="0.2">
      <c r="A972" s="55"/>
      <c r="B972" s="10"/>
      <c r="C972" s="10" t="s">
        <v>302</v>
      </c>
      <c r="D972" s="10"/>
      <c r="E972" s="10" t="s">
        <v>303</v>
      </c>
      <c r="F972" s="180">
        <v>5</v>
      </c>
      <c r="G972" s="180"/>
      <c r="H972" s="279">
        <v>0</v>
      </c>
      <c r="I972" s="279"/>
      <c r="J972" s="3"/>
      <c r="K972" s="10"/>
      <c r="L972" s="10"/>
      <c r="M972" s="10"/>
      <c r="N972" s="3"/>
      <c r="O972" s="173"/>
      <c r="P972" s="174"/>
      <c r="Q972" s="174"/>
      <c r="R972" s="175"/>
      <c r="S972" s="3"/>
      <c r="T972" s="3"/>
      <c r="U972" s="3"/>
      <c r="V972" s="3"/>
    </row>
    <row r="973" spans="1:22" s="4" customFormat="1" ht="12.75" x14ac:dyDescent="0.2">
      <c r="A973" s="55"/>
      <c r="B973" s="10"/>
      <c r="C973" s="10" t="s">
        <v>706</v>
      </c>
      <c r="D973" s="10"/>
      <c r="E973" s="10" t="s">
        <v>303</v>
      </c>
      <c r="F973" s="180">
        <v>2</v>
      </c>
      <c r="G973" s="180"/>
      <c r="H973" s="279"/>
      <c r="I973" s="279"/>
      <c r="J973" s="3"/>
      <c r="K973" s="10"/>
      <c r="L973" s="10"/>
      <c r="M973" s="10"/>
      <c r="N973" s="3"/>
      <c r="O973" s="173"/>
      <c r="P973" s="174"/>
      <c r="Q973" s="174"/>
      <c r="R973" s="175"/>
      <c r="S973" s="3"/>
      <c r="T973" s="3"/>
      <c r="U973" s="3"/>
      <c r="V973" s="3"/>
    </row>
    <row r="974" spans="1:22" s="4" customFormat="1" ht="12.75" x14ac:dyDescent="0.2">
      <c r="A974" s="55"/>
      <c r="B974" s="10"/>
      <c r="C974" s="10" t="s">
        <v>305</v>
      </c>
      <c r="D974" s="10"/>
      <c r="E974" s="10" t="s">
        <v>166</v>
      </c>
      <c r="F974" s="180">
        <v>1</v>
      </c>
      <c r="G974" s="180"/>
      <c r="H974" s="279"/>
      <c r="I974" s="279"/>
      <c r="J974" s="3"/>
      <c r="K974" s="10"/>
      <c r="L974" s="10"/>
      <c r="M974" s="10"/>
      <c r="N974" s="3"/>
      <c r="O974" s="173"/>
      <c r="P974" s="174"/>
      <c r="Q974" s="174"/>
      <c r="R974" s="175"/>
      <c r="S974" s="3"/>
      <c r="T974" s="3"/>
      <c r="U974" s="3"/>
      <c r="V974" s="3"/>
    </row>
    <row r="975" spans="1:22" s="4" customFormat="1" ht="12.75" x14ac:dyDescent="0.2">
      <c r="A975" s="55"/>
      <c r="B975" s="10"/>
      <c r="C975" s="10" t="s">
        <v>306</v>
      </c>
      <c r="D975" s="10"/>
      <c r="E975" s="10" t="s">
        <v>210</v>
      </c>
      <c r="F975" s="180">
        <v>3</v>
      </c>
      <c r="G975" s="180"/>
      <c r="H975" s="279">
        <v>0</v>
      </c>
      <c r="I975" s="279"/>
      <c r="J975" s="3"/>
      <c r="K975" s="10"/>
      <c r="L975" s="10"/>
      <c r="M975" s="10"/>
      <c r="N975" s="3"/>
      <c r="O975" s="173"/>
      <c r="P975" s="174"/>
      <c r="Q975" s="174"/>
      <c r="R975" s="175"/>
      <c r="S975" s="3"/>
      <c r="T975" s="3"/>
      <c r="U975" s="3"/>
      <c r="V975" s="3"/>
    </row>
    <row r="976" spans="1:22" s="4" customFormat="1" ht="12.75" x14ac:dyDescent="0.2">
      <c r="A976" s="55"/>
      <c r="B976" s="10"/>
      <c r="C976" s="10" t="s">
        <v>307</v>
      </c>
      <c r="D976" s="10"/>
      <c r="E976" s="10" t="s">
        <v>308</v>
      </c>
      <c r="F976" s="180">
        <v>22</v>
      </c>
      <c r="G976" s="180"/>
      <c r="H976" s="279"/>
      <c r="I976" s="279"/>
      <c r="J976" s="3"/>
      <c r="K976" s="10"/>
      <c r="L976" s="10"/>
      <c r="M976" s="10"/>
      <c r="N976" s="3"/>
      <c r="O976" s="173"/>
      <c r="P976" s="174"/>
      <c r="Q976" s="174"/>
      <c r="R976" s="175"/>
      <c r="S976" s="3"/>
      <c r="T976" s="3"/>
      <c r="U976" s="3"/>
      <c r="V976" s="3"/>
    </row>
    <row r="977" spans="1:22" s="4" customFormat="1" ht="12.75" x14ac:dyDescent="0.2">
      <c r="A977" s="55"/>
      <c r="B977" s="10"/>
      <c r="C977" s="10" t="s">
        <v>310</v>
      </c>
      <c r="D977" s="10"/>
      <c r="E977" s="10" t="s">
        <v>311</v>
      </c>
      <c r="F977" s="180">
        <v>9</v>
      </c>
      <c r="G977" s="180"/>
      <c r="H977" s="279"/>
      <c r="I977" s="279"/>
      <c r="J977" s="3"/>
      <c r="K977" s="10"/>
      <c r="L977" s="10"/>
      <c r="M977" s="10"/>
      <c r="N977" s="3"/>
      <c r="O977" s="173"/>
      <c r="P977" s="174"/>
      <c r="Q977" s="174"/>
      <c r="R977" s="175"/>
      <c r="S977" s="3"/>
      <c r="T977" s="3"/>
      <c r="U977" s="3"/>
      <c r="V977" s="3"/>
    </row>
    <row r="978" spans="1:22" s="4" customFormat="1" ht="12.75" x14ac:dyDescent="0.2">
      <c r="A978" s="55"/>
      <c r="B978" s="10"/>
      <c r="C978" s="10" t="s">
        <v>312</v>
      </c>
      <c r="D978" s="10"/>
      <c r="E978" s="10" t="s">
        <v>313</v>
      </c>
      <c r="F978" s="180">
        <v>14</v>
      </c>
      <c r="G978" s="180"/>
      <c r="H978" s="279">
        <v>0</v>
      </c>
      <c r="I978" s="279"/>
      <c r="J978" s="3"/>
      <c r="K978" s="10"/>
      <c r="L978" s="10"/>
      <c r="M978" s="10"/>
      <c r="N978" s="3"/>
      <c r="O978" s="173"/>
      <c r="P978" s="174"/>
      <c r="Q978" s="174"/>
      <c r="R978" s="175"/>
      <c r="S978" s="3"/>
      <c r="T978" s="3"/>
      <c r="U978" s="3"/>
      <c r="V978" s="3"/>
    </row>
    <row r="979" spans="1:22" s="4" customFormat="1" ht="12.75" x14ac:dyDescent="0.2">
      <c r="A979" s="55"/>
      <c r="B979" s="10"/>
      <c r="C979" s="10" t="s">
        <v>312</v>
      </c>
      <c r="D979" s="10"/>
      <c r="E979" s="10" t="s">
        <v>87</v>
      </c>
      <c r="F979" s="180">
        <v>6</v>
      </c>
      <c r="G979" s="180"/>
      <c r="H979" s="279">
        <v>0</v>
      </c>
      <c r="I979" s="279"/>
      <c r="J979" s="3"/>
      <c r="K979" s="10"/>
      <c r="L979" s="10"/>
      <c r="M979" s="10"/>
      <c r="N979" s="3"/>
      <c r="O979" s="173"/>
      <c r="P979" s="174"/>
      <c r="Q979" s="174"/>
      <c r="R979" s="175"/>
      <c r="S979" s="3"/>
      <c r="T979" s="3"/>
      <c r="U979" s="3"/>
      <c r="V979" s="3"/>
    </row>
    <row r="980" spans="1:22" s="4" customFormat="1" ht="12.75" x14ac:dyDescent="0.2">
      <c r="A980" s="55"/>
      <c r="B980" s="10"/>
      <c r="C980" s="10" t="s">
        <v>314</v>
      </c>
      <c r="D980" s="10"/>
      <c r="E980" s="10" t="s">
        <v>133</v>
      </c>
      <c r="F980" s="180">
        <v>1</v>
      </c>
      <c r="G980" s="180"/>
      <c r="H980" s="279"/>
      <c r="I980" s="279"/>
      <c r="J980" s="3"/>
      <c r="K980" s="10"/>
      <c r="L980" s="10"/>
      <c r="M980" s="10"/>
      <c r="N980" s="3"/>
      <c r="O980" s="173"/>
      <c r="P980" s="174"/>
      <c r="Q980" s="174"/>
      <c r="R980" s="175"/>
      <c r="S980" s="3"/>
      <c r="T980" s="3"/>
      <c r="U980" s="3"/>
      <c r="V980" s="3"/>
    </row>
    <row r="981" spans="1:22" s="4" customFormat="1" ht="12.75" x14ac:dyDescent="0.2">
      <c r="A981" s="55"/>
      <c r="B981" s="10"/>
      <c r="C981" s="10" t="s">
        <v>315</v>
      </c>
      <c r="D981" s="10"/>
      <c r="E981" s="10" t="s">
        <v>78</v>
      </c>
      <c r="F981" s="180">
        <v>199</v>
      </c>
      <c r="G981" s="180">
        <v>3</v>
      </c>
      <c r="H981" s="279">
        <v>3</v>
      </c>
      <c r="I981" s="279">
        <v>144</v>
      </c>
      <c r="J981" s="3"/>
      <c r="K981" s="10"/>
      <c r="L981" s="10"/>
      <c r="M981" s="10"/>
      <c r="N981" s="3"/>
      <c r="O981" s="173"/>
      <c r="P981" s="174"/>
      <c r="Q981" s="174"/>
      <c r="R981" s="175"/>
      <c r="S981" s="3"/>
      <c r="T981" s="3"/>
      <c r="U981" s="3"/>
      <c r="V981" s="3"/>
    </row>
    <row r="982" spans="1:22" s="4" customFormat="1" ht="12.75" x14ac:dyDescent="0.2">
      <c r="A982" s="55"/>
      <c r="B982" s="10"/>
      <c r="C982" s="10" t="s">
        <v>316</v>
      </c>
      <c r="D982" s="10"/>
      <c r="E982" s="10" t="s">
        <v>317</v>
      </c>
      <c r="F982" s="180">
        <v>4</v>
      </c>
      <c r="G982" s="180"/>
      <c r="H982" s="279"/>
      <c r="I982" s="279"/>
      <c r="J982" s="3"/>
      <c r="K982" s="10"/>
      <c r="L982" s="10"/>
      <c r="M982" s="10"/>
      <c r="N982" s="3"/>
      <c r="O982" s="173"/>
      <c r="P982" s="174"/>
      <c r="Q982" s="174"/>
      <c r="R982" s="175"/>
      <c r="S982" s="3"/>
      <c r="T982" s="3"/>
      <c r="U982" s="3"/>
      <c r="V982" s="3"/>
    </row>
    <row r="983" spans="1:22" s="4" customFormat="1" ht="12.75" x14ac:dyDescent="0.2">
      <c r="A983" s="55"/>
      <c r="B983" s="10"/>
      <c r="C983" s="10" t="s">
        <v>318</v>
      </c>
      <c r="D983" s="10"/>
      <c r="E983" s="10" t="s">
        <v>286</v>
      </c>
      <c r="F983" s="180">
        <v>3</v>
      </c>
      <c r="G983" s="180"/>
      <c r="H983" s="279"/>
      <c r="I983" s="279"/>
      <c r="J983" s="3"/>
      <c r="K983" s="10"/>
      <c r="L983" s="10"/>
      <c r="M983" s="10"/>
      <c r="N983" s="3"/>
      <c r="O983" s="173"/>
      <c r="P983" s="174"/>
      <c r="Q983" s="174"/>
      <c r="R983" s="175"/>
      <c r="S983" s="3"/>
      <c r="T983" s="3"/>
      <c r="U983" s="3"/>
      <c r="V983" s="3"/>
    </row>
    <row r="984" spans="1:22" s="4" customFormat="1" ht="12.75" x14ac:dyDescent="0.2">
      <c r="A984" s="55"/>
      <c r="B984" s="10"/>
      <c r="C984" s="10" t="s">
        <v>323</v>
      </c>
      <c r="D984" s="10"/>
      <c r="E984" s="10" t="s">
        <v>324</v>
      </c>
      <c r="F984" s="180">
        <v>9</v>
      </c>
      <c r="G984" s="180"/>
      <c r="H984" s="279"/>
      <c r="I984" s="279"/>
      <c r="J984" s="3"/>
      <c r="K984" s="10"/>
      <c r="L984" s="10"/>
      <c r="M984" s="10"/>
      <c r="N984" s="3"/>
      <c r="O984" s="173"/>
      <c r="P984" s="174"/>
      <c r="Q984" s="174"/>
      <c r="R984" s="175"/>
      <c r="S984" s="3"/>
      <c r="T984" s="3"/>
      <c r="U984" s="3"/>
      <c r="V984" s="3"/>
    </row>
    <row r="985" spans="1:22" s="4" customFormat="1" ht="12.75" x14ac:dyDescent="0.2">
      <c r="A985" s="55"/>
      <c r="B985" s="10"/>
      <c r="C985" s="10" t="s">
        <v>325</v>
      </c>
      <c r="D985" s="10"/>
      <c r="E985" s="10" t="s">
        <v>103</v>
      </c>
      <c r="F985" s="180">
        <v>5</v>
      </c>
      <c r="G985" s="180"/>
      <c r="H985" s="279"/>
      <c r="I985" s="279"/>
      <c r="J985" s="3"/>
      <c r="K985" s="10"/>
      <c r="L985" s="10"/>
      <c r="M985" s="10"/>
      <c r="N985" s="3"/>
      <c r="O985" s="173"/>
      <c r="P985" s="174"/>
      <c r="Q985" s="174"/>
      <c r="R985" s="175"/>
      <c r="S985" s="3"/>
      <c r="T985" s="3"/>
      <c r="U985" s="3"/>
      <c r="V985" s="3"/>
    </row>
    <row r="986" spans="1:22" s="4" customFormat="1" ht="12.75" x14ac:dyDescent="0.2">
      <c r="A986" s="55"/>
      <c r="B986" s="10"/>
      <c r="C986" s="10" t="s">
        <v>328</v>
      </c>
      <c r="D986" s="10"/>
      <c r="E986" s="10" t="s">
        <v>329</v>
      </c>
      <c r="F986" s="180">
        <v>9</v>
      </c>
      <c r="G986" s="180"/>
      <c r="H986" s="279">
        <v>0</v>
      </c>
      <c r="I986" s="279"/>
      <c r="J986" s="3"/>
      <c r="K986" s="10"/>
      <c r="L986" s="10"/>
      <c r="M986" s="10"/>
      <c r="N986" s="3"/>
      <c r="O986" s="173"/>
      <c r="P986" s="174"/>
      <c r="Q986" s="174"/>
      <c r="R986" s="175"/>
      <c r="S986" s="3"/>
      <c r="T986" s="3"/>
      <c r="U986" s="3"/>
      <c r="V986" s="3"/>
    </row>
    <row r="987" spans="1:22" s="4" customFormat="1" ht="12.75" x14ac:dyDescent="0.2">
      <c r="A987" s="55"/>
      <c r="B987" s="10"/>
      <c r="C987" s="10" t="s">
        <v>330</v>
      </c>
      <c r="D987" s="10"/>
      <c r="E987" s="10" t="s">
        <v>331</v>
      </c>
      <c r="F987" s="180">
        <v>11</v>
      </c>
      <c r="G987" s="180"/>
      <c r="H987" s="279"/>
      <c r="I987" s="279"/>
      <c r="J987" s="3"/>
      <c r="K987" s="10"/>
      <c r="L987" s="10"/>
      <c r="M987" s="10"/>
      <c r="N987" s="3"/>
      <c r="O987" s="173"/>
      <c r="P987" s="174"/>
      <c r="Q987" s="174"/>
      <c r="R987" s="175"/>
      <c r="S987" s="3"/>
      <c r="T987" s="3"/>
      <c r="U987" s="3"/>
      <c r="V987" s="3"/>
    </row>
    <row r="988" spans="1:22" s="4" customFormat="1" ht="12.75" x14ac:dyDescent="0.2">
      <c r="A988" s="55"/>
      <c r="B988" s="10"/>
      <c r="C988" s="10" t="s">
        <v>332</v>
      </c>
      <c r="D988" s="10"/>
      <c r="E988" s="10" t="s">
        <v>103</v>
      </c>
      <c r="F988" s="180">
        <v>2</v>
      </c>
      <c r="G988" s="180"/>
      <c r="H988" s="279"/>
      <c r="I988" s="279"/>
      <c r="J988" s="3"/>
      <c r="K988" s="10"/>
      <c r="L988" s="10"/>
      <c r="M988" s="10"/>
      <c r="N988" s="3"/>
      <c r="O988" s="173"/>
      <c r="P988" s="174"/>
      <c r="Q988" s="174"/>
      <c r="R988" s="175"/>
      <c r="S988" s="3"/>
      <c r="T988" s="3"/>
      <c r="U988" s="3"/>
      <c r="V988" s="3"/>
    </row>
    <row r="989" spans="1:22" s="4" customFormat="1" ht="12.75" x14ac:dyDescent="0.2">
      <c r="A989" s="55"/>
      <c r="B989" s="10"/>
      <c r="C989" s="10" t="s">
        <v>707</v>
      </c>
      <c r="D989" s="10"/>
      <c r="E989" s="10" t="s">
        <v>106</v>
      </c>
      <c r="F989" s="180">
        <v>3</v>
      </c>
      <c r="G989" s="180"/>
      <c r="H989" s="279">
        <v>0</v>
      </c>
      <c r="I989" s="279"/>
      <c r="J989" s="3"/>
      <c r="K989" s="10"/>
      <c r="L989" s="10"/>
      <c r="M989" s="10"/>
      <c r="N989" s="3"/>
      <c r="O989" s="173"/>
      <c r="P989" s="174"/>
      <c r="Q989" s="174"/>
      <c r="R989" s="175"/>
      <c r="S989" s="3"/>
      <c r="T989" s="3"/>
      <c r="U989" s="3"/>
      <c r="V989" s="3"/>
    </row>
    <row r="990" spans="1:22" s="4" customFormat="1" ht="12.75" x14ac:dyDescent="0.2">
      <c r="A990" s="55"/>
      <c r="B990" s="10"/>
      <c r="C990" s="10" t="s">
        <v>339</v>
      </c>
      <c r="D990" s="10"/>
      <c r="E990" s="10" t="s">
        <v>87</v>
      </c>
      <c r="F990" s="180">
        <v>59</v>
      </c>
      <c r="G990" s="180">
        <v>1</v>
      </c>
      <c r="H990" s="279">
        <v>0</v>
      </c>
      <c r="I990" s="279"/>
      <c r="J990" s="3"/>
      <c r="K990" s="10"/>
      <c r="L990" s="10"/>
      <c r="M990" s="10"/>
      <c r="N990" s="3"/>
      <c r="O990" s="173"/>
      <c r="P990" s="174"/>
      <c r="Q990" s="174"/>
      <c r="R990" s="175"/>
      <c r="S990" s="3"/>
      <c r="T990" s="3"/>
      <c r="U990" s="3"/>
      <c r="V990" s="3"/>
    </row>
    <row r="991" spans="1:22" s="4" customFormat="1" ht="12.75" x14ac:dyDescent="0.2">
      <c r="A991" s="55"/>
      <c r="B991" s="10"/>
      <c r="C991" s="10" t="s">
        <v>342</v>
      </c>
      <c r="D991" s="10"/>
      <c r="E991" s="10" t="s">
        <v>106</v>
      </c>
      <c r="F991" s="180">
        <v>2</v>
      </c>
      <c r="G991" s="180"/>
      <c r="H991" s="279"/>
      <c r="I991" s="279"/>
      <c r="J991" s="3"/>
      <c r="K991" s="10"/>
      <c r="L991" s="10"/>
      <c r="M991" s="10"/>
      <c r="N991" s="3"/>
      <c r="O991" s="173"/>
      <c r="P991" s="174"/>
      <c r="Q991" s="174"/>
      <c r="R991" s="175"/>
      <c r="S991" s="3"/>
      <c r="T991" s="3"/>
      <c r="U991" s="3"/>
      <c r="V991" s="3"/>
    </row>
    <row r="992" spans="1:22" s="4" customFormat="1" ht="12.75" x14ac:dyDescent="0.2">
      <c r="A992" s="55"/>
      <c r="B992" s="10"/>
      <c r="C992" s="10" t="s">
        <v>344</v>
      </c>
      <c r="D992" s="10"/>
      <c r="E992" s="10" t="s">
        <v>106</v>
      </c>
      <c r="F992" s="180">
        <v>2</v>
      </c>
      <c r="G992" s="180"/>
      <c r="H992" s="279"/>
      <c r="I992" s="279"/>
      <c r="J992" s="3"/>
      <c r="K992" s="10"/>
      <c r="L992" s="10"/>
      <c r="M992" s="10"/>
      <c r="N992" s="3"/>
      <c r="O992" s="173"/>
      <c r="P992" s="174"/>
      <c r="Q992" s="174"/>
      <c r="R992" s="175"/>
      <c r="S992" s="3"/>
      <c r="T992" s="3"/>
      <c r="U992" s="3"/>
      <c r="V992" s="3"/>
    </row>
    <row r="993" spans="1:22" s="4" customFormat="1" ht="12.75" x14ac:dyDescent="0.2">
      <c r="A993" s="55"/>
      <c r="B993" s="10"/>
      <c r="C993" s="10" t="s">
        <v>346</v>
      </c>
      <c r="D993" s="10"/>
      <c r="E993" s="10" t="s">
        <v>347</v>
      </c>
      <c r="F993" s="180">
        <v>27</v>
      </c>
      <c r="G993" s="180">
        <v>2</v>
      </c>
      <c r="H993" s="279">
        <v>2</v>
      </c>
      <c r="I993" s="279">
        <v>0.5</v>
      </c>
      <c r="J993" s="3"/>
      <c r="K993" s="10"/>
      <c r="L993" s="10"/>
      <c r="M993" s="10"/>
      <c r="N993" s="3"/>
      <c r="O993" s="173"/>
      <c r="P993" s="174"/>
      <c r="Q993" s="174"/>
      <c r="R993" s="175"/>
      <c r="S993" s="3"/>
      <c r="T993" s="3"/>
      <c r="U993" s="3"/>
      <c r="V993" s="3"/>
    </row>
    <row r="994" spans="1:22" s="4" customFormat="1" ht="12.75" x14ac:dyDescent="0.2">
      <c r="A994" s="55"/>
      <c r="B994" s="10"/>
      <c r="C994" s="10" t="s">
        <v>348</v>
      </c>
      <c r="D994" s="10"/>
      <c r="E994" s="10" t="s">
        <v>347</v>
      </c>
      <c r="F994" s="180">
        <v>1</v>
      </c>
      <c r="G994" s="180"/>
      <c r="H994" s="279"/>
      <c r="I994" s="279"/>
      <c r="J994" s="3"/>
      <c r="K994" s="10"/>
      <c r="L994" s="10"/>
      <c r="M994" s="10"/>
      <c r="N994" s="3"/>
      <c r="O994" s="173"/>
      <c r="P994" s="174"/>
      <c r="Q994" s="174"/>
      <c r="R994" s="175"/>
      <c r="S994" s="3"/>
      <c r="T994" s="3"/>
      <c r="U994" s="3"/>
      <c r="V994" s="3"/>
    </row>
    <row r="995" spans="1:22" s="4" customFormat="1" ht="12.75" x14ac:dyDescent="0.2">
      <c r="A995" s="55"/>
      <c r="B995" s="10"/>
      <c r="C995" s="10" t="s">
        <v>348</v>
      </c>
      <c r="D995" s="10"/>
      <c r="E995" s="10" t="s">
        <v>186</v>
      </c>
      <c r="F995" s="180">
        <v>26</v>
      </c>
      <c r="G995" s="180"/>
      <c r="H995" s="279"/>
      <c r="I995" s="279"/>
      <c r="J995" s="3"/>
      <c r="K995" s="10"/>
      <c r="L995" s="10"/>
      <c r="M995" s="10"/>
      <c r="N995" s="3"/>
      <c r="O995" s="173"/>
      <c r="P995" s="174"/>
      <c r="Q995" s="174"/>
      <c r="R995" s="175"/>
      <c r="S995" s="3"/>
      <c r="T995" s="3"/>
      <c r="U995" s="3"/>
      <c r="V995" s="3"/>
    </row>
    <row r="996" spans="1:22" s="4" customFormat="1" ht="12.75" x14ac:dyDescent="0.2">
      <c r="A996" s="55"/>
      <c r="B996" s="10"/>
      <c r="C996" s="10" t="s">
        <v>708</v>
      </c>
      <c r="D996" s="10"/>
      <c r="E996" s="10" t="s">
        <v>186</v>
      </c>
      <c r="F996" s="180">
        <v>9</v>
      </c>
      <c r="G996" s="180"/>
      <c r="H996" s="279"/>
      <c r="I996" s="279"/>
      <c r="J996" s="3"/>
      <c r="K996" s="10"/>
      <c r="L996" s="10"/>
      <c r="M996" s="10"/>
      <c r="N996" s="3"/>
      <c r="O996" s="173"/>
      <c r="P996" s="174"/>
      <c r="Q996" s="174"/>
      <c r="R996" s="175"/>
      <c r="S996" s="3"/>
      <c r="T996" s="3"/>
      <c r="U996" s="3"/>
      <c r="V996" s="3"/>
    </row>
    <row r="997" spans="1:22" s="4" customFormat="1" ht="12.75" x14ac:dyDescent="0.2">
      <c r="A997" s="55"/>
      <c r="B997" s="10"/>
      <c r="C997" s="10" t="s">
        <v>352</v>
      </c>
      <c r="D997" s="10"/>
      <c r="E997" s="10" t="s">
        <v>153</v>
      </c>
      <c r="F997" s="180">
        <v>28</v>
      </c>
      <c r="G997" s="180"/>
      <c r="H997" s="279"/>
      <c r="I997" s="279"/>
      <c r="J997" s="3"/>
      <c r="K997" s="10"/>
      <c r="L997" s="10"/>
      <c r="M997" s="10"/>
      <c r="N997" s="3"/>
      <c r="O997" s="173"/>
      <c r="P997" s="174"/>
      <c r="Q997" s="174"/>
      <c r="R997" s="175"/>
      <c r="S997" s="3"/>
      <c r="T997" s="3"/>
      <c r="U997" s="3"/>
      <c r="V997" s="3"/>
    </row>
    <row r="998" spans="1:22" s="4" customFormat="1" ht="12.75" x14ac:dyDescent="0.2">
      <c r="A998" s="55"/>
      <c r="B998" s="10"/>
      <c r="C998" s="10" t="s">
        <v>353</v>
      </c>
      <c r="D998" s="10"/>
      <c r="E998" s="10" t="s">
        <v>174</v>
      </c>
      <c r="F998" s="180">
        <v>76</v>
      </c>
      <c r="G998" s="180">
        <v>3</v>
      </c>
      <c r="H998" s="279">
        <v>3</v>
      </c>
      <c r="I998" s="279">
        <v>4.6666666666666696</v>
      </c>
      <c r="J998" s="3"/>
      <c r="K998" s="10"/>
      <c r="L998" s="10"/>
      <c r="M998" s="10"/>
      <c r="N998" s="3"/>
      <c r="O998" s="173"/>
      <c r="P998" s="174"/>
      <c r="Q998" s="174"/>
      <c r="R998" s="175"/>
      <c r="S998" s="3"/>
      <c r="T998" s="3"/>
      <c r="U998" s="3"/>
      <c r="V998" s="3"/>
    </row>
    <row r="999" spans="1:22" s="4" customFormat="1" ht="12.75" x14ac:dyDescent="0.2">
      <c r="A999" s="55"/>
      <c r="B999" s="10"/>
      <c r="C999" s="10" t="s">
        <v>354</v>
      </c>
      <c r="D999" s="10"/>
      <c r="E999" s="10" t="s">
        <v>202</v>
      </c>
      <c r="F999" s="180">
        <v>44</v>
      </c>
      <c r="G999" s="180">
        <v>1</v>
      </c>
      <c r="H999" s="279">
        <v>1</v>
      </c>
      <c r="I999" s="279">
        <v>0</v>
      </c>
      <c r="J999" s="3"/>
      <c r="K999" s="10"/>
      <c r="L999" s="10"/>
      <c r="M999" s="10"/>
      <c r="N999" s="3"/>
      <c r="O999" s="173"/>
      <c r="P999" s="174"/>
      <c r="Q999" s="174"/>
      <c r="R999" s="175"/>
      <c r="S999" s="3"/>
      <c r="T999" s="3"/>
      <c r="U999" s="3"/>
      <c r="V999" s="3"/>
    </row>
    <row r="1000" spans="1:22" s="4" customFormat="1" ht="12.75" x14ac:dyDescent="0.2">
      <c r="A1000" s="55"/>
      <c r="B1000" s="10"/>
      <c r="C1000" s="10" t="s">
        <v>356</v>
      </c>
      <c r="D1000" s="10"/>
      <c r="E1000" s="10" t="s">
        <v>357</v>
      </c>
      <c r="F1000" s="180">
        <v>6</v>
      </c>
      <c r="G1000" s="180"/>
      <c r="H1000" s="279">
        <v>0</v>
      </c>
      <c r="I1000" s="279"/>
      <c r="J1000" s="3"/>
      <c r="K1000" s="10"/>
      <c r="L1000" s="10"/>
      <c r="M1000" s="10"/>
      <c r="N1000" s="3"/>
      <c r="O1000" s="173"/>
      <c r="P1000" s="174"/>
      <c r="Q1000" s="174"/>
      <c r="R1000" s="175"/>
      <c r="S1000" s="3"/>
      <c r="T1000" s="3"/>
      <c r="U1000" s="3"/>
      <c r="V1000" s="3"/>
    </row>
    <row r="1001" spans="1:22" s="4" customFormat="1" ht="12.75" x14ac:dyDescent="0.2">
      <c r="A1001" s="55"/>
      <c r="B1001" s="10"/>
      <c r="C1001" s="10" t="s">
        <v>359</v>
      </c>
      <c r="D1001" s="10"/>
      <c r="E1001" s="10" t="s">
        <v>361</v>
      </c>
      <c r="F1001" s="180">
        <v>9</v>
      </c>
      <c r="G1001" s="180"/>
      <c r="H1001" s="279"/>
      <c r="I1001" s="279"/>
      <c r="J1001" s="3"/>
      <c r="K1001" s="10"/>
      <c r="L1001" s="10"/>
      <c r="M1001" s="10"/>
      <c r="N1001" s="3"/>
      <c r="O1001" s="173"/>
      <c r="P1001" s="174"/>
      <c r="Q1001" s="174"/>
      <c r="R1001" s="175"/>
      <c r="S1001" s="3"/>
      <c r="T1001" s="3"/>
      <c r="U1001" s="3"/>
      <c r="V1001" s="3"/>
    </row>
    <row r="1002" spans="1:22" s="4" customFormat="1" ht="12.75" x14ac:dyDescent="0.2">
      <c r="A1002" s="55"/>
      <c r="B1002" s="10"/>
      <c r="C1002" s="10" t="s">
        <v>362</v>
      </c>
      <c r="D1002" s="10"/>
      <c r="E1002" s="10" t="s">
        <v>202</v>
      </c>
      <c r="F1002" s="180">
        <v>472</v>
      </c>
      <c r="G1002" s="180">
        <v>8</v>
      </c>
      <c r="H1002" s="279">
        <v>5</v>
      </c>
      <c r="I1002" s="279">
        <v>11.2</v>
      </c>
      <c r="J1002" s="3"/>
      <c r="K1002" s="10"/>
      <c r="L1002" s="10"/>
      <c r="M1002" s="10"/>
      <c r="N1002" s="3"/>
      <c r="O1002" s="173"/>
      <c r="P1002" s="174"/>
      <c r="Q1002" s="174"/>
      <c r="R1002" s="175"/>
      <c r="S1002" s="3"/>
      <c r="T1002" s="3"/>
      <c r="U1002" s="3"/>
      <c r="V1002" s="3"/>
    </row>
    <row r="1003" spans="1:22" s="4" customFormat="1" ht="12.75" x14ac:dyDescent="0.2">
      <c r="A1003" s="55"/>
      <c r="B1003" s="10"/>
      <c r="C1003" s="10" t="s">
        <v>364</v>
      </c>
      <c r="D1003" s="10"/>
      <c r="E1003" s="10" t="s">
        <v>365</v>
      </c>
      <c r="F1003" s="180">
        <v>53</v>
      </c>
      <c r="G1003" s="180"/>
      <c r="H1003" s="279">
        <v>0</v>
      </c>
      <c r="I1003" s="279"/>
      <c r="J1003" s="3"/>
      <c r="K1003" s="10"/>
      <c r="L1003" s="10"/>
      <c r="M1003" s="10"/>
      <c r="N1003" s="3"/>
      <c r="O1003" s="173"/>
      <c r="P1003" s="174"/>
      <c r="Q1003" s="174"/>
      <c r="R1003" s="175"/>
      <c r="S1003" s="3"/>
      <c r="T1003" s="3"/>
      <c r="U1003" s="3"/>
      <c r="V1003" s="3"/>
    </row>
    <row r="1004" spans="1:22" s="4" customFormat="1" ht="12.75" x14ac:dyDescent="0.2">
      <c r="A1004" s="55"/>
      <c r="B1004" s="10"/>
      <c r="C1004" s="10" t="s">
        <v>709</v>
      </c>
      <c r="D1004" s="10"/>
      <c r="E1004" s="10" t="s">
        <v>365</v>
      </c>
      <c r="F1004" s="180">
        <v>8</v>
      </c>
      <c r="G1004" s="180"/>
      <c r="H1004" s="279"/>
      <c r="I1004" s="279"/>
      <c r="J1004" s="3"/>
      <c r="K1004" s="10"/>
      <c r="L1004" s="10"/>
      <c r="M1004" s="10"/>
      <c r="N1004" s="3"/>
      <c r="O1004" s="173"/>
      <c r="P1004" s="174"/>
      <c r="Q1004" s="174"/>
      <c r="R1004" s="175"/>
      <c r="S1004" s="3"/>
      <c r="T1004" s="3"/>
      <c r="U1004" s="3"/>
      <c r="V1004" s="3"/>
    </row>
    <row r="1005" spans="1:22" s="4" customFormat="1" ht="12.75" x14ac:dyDescent="0.2">
      <c r="A1005" s="55"/>
      <c r="B1005" s="10"/>
      <c r="C1005" s="10" t="s">
        <v>710</v>
      </c>
      <c r="D1005" s="10"/>
      <c r="E1005" s="10" t="s">
        <v>108</v>
      </c>
      <c r="F1005" s="180">
        <v>7</v>
      </c>
      <c r="G1005" s="180"/>
      <c r="H1005" s="279"/>
      <c r="I1005" s="279"/>
      <c r="J1005" s="3"/>
      <c r="K1005" s="10"/>
      <c r="L1005" s="10"/>
      <c r="M1005" s="10"/>
      <c r="N1005" s="3"/>
      <c r="O1005" s="173"/>
      <c r="P1005" s="174"/>
      <c r="Q1005" s="174"/>
      <c r="R1005" s="175"/>
      <c r="S1005" s="3"/>
      <c r="T1005" s="3"/>
      <c r="U1005" s="3"/>
      <c r="V1005" s="3"/>
    </row>
    <row r="1006" spans="1:22" s="4" customFormat="1" ht="12.75" x14ac:dyDescent="0.2">
      <c r="A1006" s="55"/>
      <c r="B1006" s="10"/>
      <c r="C1006" s="10" t="s">
        <v>660</v>
      </c>
      <c r="D1006" s="10"/>
      <c r="E1006" s="10" t="s">
        <v>108</v>
      </c>
      <c r="F1006" s="180">
        <v>2</v>
      </c>
      <c r="G1006" s="180"/>
      <c r="H1006" s="279"/>
      <c r="I1006" s="279"/>
      <c r="J1006" s="3"/>
      <c r="K1006" s="10"/>
      <c r="L1006" s="10"/>
      <c r="M1006" s="10"/>
      <c r="N1006" s="3"/>
      <c r="O1006" s="173"/>
      <c r="P1006" s="174"/>
      <c r="Q1006" s="174"/>
      <c r="R1006" s="175"/>
      <c r="S1006" s="3"/>
      <c r="T1006" s="3"/>
      <c r="U1006" s="3"/>
      <c r="V1006" s="3"/>
    </row>
    <row r="1007" spans="1:22" s="4" customFormat="1" ht="12.75" x14ac:dyDescent="0.2">
      <c r="A1007" s="55"/>
      <c r="B1007" s="10"/>
      <c r="C1007" s="10" t="s">
        <v>370</v>
      </c>
      <c r="D1007" s="10"/>
      <c r="E1007" s="10" t="s">
        <v>103</v>
      </c>
      <c r="F1007" s="180">
        <v>10</v>
      </c>
      <c r="G1007" s="180"/>
      <c r="H1007" s="279"/>
      <c r="I1007" s="279"/>
      <c r="J1007" s="3"/>
      <c r="K1007" s="10"/>
      <c r="L1007" s="10"/>
      <c r="M1007" s="10"/>
      <c r="N1007" s="3"/>
      <c r="O1007" s="173"/>
      <c r="P1007" s="174"/>
      <c r="Q1007" s="174"/>
      <c r="R1007" s="175"/>
      <c r="S1007" s="3"/>
      <c r="T1007" s="3"/>
      <c r="U1007" s="3"/>
      <c r="V1007" s="3"/>
    </row>
    <row r="1008" spans="1:22" s="4" customFormat="1" ht="12.75" x14ac:dyDescent="0.2">
      <c r="A1008" s="55"/>
      <c r="B1008" s="10"/>
      <c r="C1008" s="10" t="s">
        <v>371</v>
      </c>
      <c r="D1008" s="10"/>
      <c r="E1008" s="10" t="s">
        <v>372</v>
      </c>
      <c r="F1008" s="180">
        <v>4</v>
      </c>
      <c r="G1008" s="180"/>
      <c r="H1008" s="279"/>
      <c r="I1008" s="279"/>
      <c r="J1008" s="3"/>
      <c r="K1008" s="10"/>
      <c r="L1008" s="10"/>
      <c r="M1008" s="10"/>
      <c r="N1008" s="3"/>
      <c r="O1008" s="173"/>
      <c r="P1008" s="174"/>
      <c r="Q1008" s="174"/>
      <c r="R1008" s="175"/>
      <c r="S1008" s="3"/>
      <c r="T1008" s="3"/>
      <c r="U1008" s="3"/>
      <c r="V1008" s="3"/>
    </row>
    <row r="1009" spans="1:22" s="4" customFormat="1" ht="12.75" x14ac:dyDescent="0.2">
      <c r="A1009" s="55"/>
      <c r="B1009" s="10"/>
      <c r="C1009" s="10" t="s">
        <v>373</v>
      </c>
      <c r="D1009" s="10"/>
      <c r="E1009" s="10" t="s">
        <v>103</v>
      </c>
      <c r="F1009" s="180">
        <v>3</v>
      </c>
      <c r="G1009" s="180"/>
      <c r="H1009" s="279">
        <v>0</v>
      </c>
      <c r="I1009" s="279"/>
      <c r="J1009" s="3"/>
      <c r="K1009" s="10"/>
      <c r="L1009" s="10"/>
      <c r="M1009" s="10"/>
      <c r="N1009" s="3"/>
      <c r="O1009" s="173"/>
      <c r="P1009" s="174"/>
      <c r="Q1009" s="174"/>
      <c r="R1009" s="175"/>
      <c r="S1009" s="3"/>
      <c r="T1009" s="3"/>
      <c r="U1009" s="3"/>
      <c r="V1009" s="3"/>
    </row>
    <row r="1010" spans="1:22" s="4" customFormat="1" ht="12.75" x14ac:dyDescent="0.2">
      <c r="A1010" s="55"/>
      <c r="B1010" s="10"/>
      <c r="C1010" s="10" t="s">
        <v>374</v>
      </c>
      <c r="D1010" s="10"/>
      <c r="E1010" s="10" t="s">
        <v>210</v>
      </c>
      <c r="F1010" s="180">
        <v>1</v>
      </c>
      <c r="G1010" s="180"/>
      <c r="H1010" s="279"/>
      <c r="I1010" s="279"/>
      <c r="J1010" s="3"/>
      <c r="K1010" s="10"/>
      <c r="L1010" s="10"/>
      <c r="M1010" s="10"/>
      <c r="N1010" s="3"/>
      <c r="O1010" s="173"/>
      <c r="P1010" s="174"/>
      <c r="Q1010" s="174"/>
      <c r="R1010" s="175"/>
      <c r="S1010" s="3"/>
      <c r="T1010" s="3"/>
      <c r="U1010" s="3"/>
      <c r="V1010" s="3"/>
    </row>
    <row r="1011" spans="1:22" s="4" customFormat="1" ht="12.75" x14ac:dyDescent="0.2">
      <c r="A1011" s="55"/>
      <c r="B1011" s="10"/>
      <c r="C1011" s="10" t="s">
        <v>375</v>
      </c>
      <c r="D1011" s="10"/>
      <c r="E1011" s="10" t="s">
        <v>301</v>
      </c>
      <c r="F1011" s="180">
        <v>32</v>
      </c>
      <c r="G1011" s="180"/>
      <c r="H1011" s="279"/>
      <c r="I1011" s="279"/>
      <c r="J1011" s="3"/>
      <c r="K1011" s="10"/>
      <c r="L1011" s="10"/>
      <c r="M1011" s="10"/>
      <c r="N1011" s="3"/>
      <c r="O1011" s="173"/>
      <c r="P1011" s="174"/>
      <c r="Q1011" s="174"/>
      <c r="R1011" s="175"/>
      <c r="S1011" s="3"/>
      <c r="T1011" s="3"/>
      <c r="U1011" s="3"/>
      <c r="V1011" s="3"/>
    </row>
    <row r="1012" spans="1:22" s="4" customFormat="1" ht="12.75" x14ac:dyDescent="0.2">
      <c r="A1012" s="55"/>
      <c r="B1012" s="10"/>
      <c r="C1012" s="10" t="s">
        <v>711</v>
      </c>
      <c r="D1012" s="10"/>
      <c r="E1012" s="10" t="s">
        <v>301</v>
      </c>
      <c r="F1012" s="180">
        <v>2</v>
      </c>
      <c r="G1012" s="180"/>
      <c r="H1012" s="279"/>
      <c r="I1012" s="279"/>
      <c r="J1012" s="3"/>
      <c r="K1012" s="10"/>
      <c r="L1012" s="10"/>
      <c r="M1012" s="10"/>
      <c r="N1012" s="3"/>
      <c r="O1012" s="173"/>
      <c r="P1012" s="174"/>
      <c r="Q1012" s="174"/>
      <c r="R1012" s="175"/>
      <c r="S1012" s="3"/>
      <c r="T1012" s="3"/>
      <c r="U1012" s="3"/>
      <c r="V1012" s="3"/>
    </row>
    <row r="1013" spans="1:22" s="4" customFormat="1" ht="12.75" x14ac:dyDescent="0.2">
      <c r="A1013" s="55"/>
      <c r="B1013" s="10"/>
      <c r="C1013" s="10" t="s">
        <v>376</v>
      </c>
      <c r="D1013" s="10"/>
      <c r="E1013" s="10" t="s">
        <v>104</v>
      </c>
      <c r="F1013" s="180">
        <v>218</v>
      </c>
      <c r="G1013" s="180">
        <v>4</v>
      </c>
      <c r="H1013" s="279">
        <v>1</v>
      </c>
      <c r="I1013" s="279">
        <v>1</v>
      </c>
      <c r="J1013" s="3"/>
      <c r="K1013" s="10"/>
      <c r="L1013" s="10"/>
      <c r="M1013" s="10"/>
      <c r="N1013" s="3"/>
      <c r="O1013" s="173"/>
      <c r="P1013" s="174"/>
      <c r="Q1013" s="174"/>
      <c r="R1013" s="175"/>
      <c r="S1013" s="3"/>
      <c r="T1013" s="3"/>
      <c r="U1013" s="3"/>
      <c r="V1013" s="3"/>
    </row>
    <row r="1014" spans="1:22" s="4" customFormat="1" ht="12.75" x14ac:dyDescent="0.2">
      <c r="A1014" s="55"/>
      <c r="B1014" s="10"/>
      <c r="C1014" s="10" t="s">
        <v>378</v>
      </c>
      <c r="D1014" s="10"/>
      <c r="E1014" s="10" t="s">
        <v>163</v>
      </c>
      <c r="F1014" s="180">
        <v>15</v>
      </c>
      <c r="G1014" s="180"/>
      <c r="H1014" s="279">
        <v>0</v>
      </c>
      <c r="I1014" s="279"/>
      <c r="J1014" s="3"/>
      <c r="K1014" s="10"/>
      <c r="L1014" s="10"/>
      <c r="M1014" s="10"/>
      <c r="N1014" s="3"/>
      <c r="O1014" s="173"/>
      <c r="P1014" s="174"/>
      <c r="Q1014" s="174"/>
      <c r="R1014" s="175"/>
      <c r="S1014" s="3"/>
      <c r="T1014" s="3"/>
      <c r="U1014" s="3"/>
      <c r="V1014" s="3"/>
    </row>
    <row r="1015" spans="1:22" s="4" customFormat="1" ht="12.75" x14ac:dyDescent="0.2">
      <c r="A1015" s="55"/>
      <c r="B1015" s="10"/>
      <c r="C1015" s="10" t="s">
        <v>379</v>
      </c>
      <c r="D1015" s="10"/>
      <c r="E1015" s="10" t="s">
        <v>380</v>
      </c>
      <c r="F1015" s="180">
        <v>108</v>
      </c>
      <c r="G1015" s="180"/>
      <c r="H1015" s="279">
        <v>0</v>
      </c>
      <c r="I1015" s="279"/>
      <c r="J1015" s="3"/>
      <c r="K1015" s="10"/>
      <c r="L1015" s="10"/>
      <c r="M1015" s="10"/>
      <c r="N1015" s="3"/>
      <c r="O1015" s="173"/>
      <c r="P1015" s="174"/>
      <c r="Q1015" s="174"/>
      <c r="R1015" s="175"/>
      <c r="S1015" s="3"/>
      <c r="T1015" s="3"/>
      <c r="U1015" s="3"/>
      <c r="V1015" s="3"/>
    </row>
    <row r="1016" spans="1:22" s="4" customFormat="1" ht="12.75" x14ac:dyDescent="0.2">
      <c r="A1016" s="55"/>
      <c r="B1016" s="10"/>
      <c r="C1016" s="10" t="s">
        <v>379</v>
      </c>
      <c r="D1016" s="10"/>
      <c r="E1016" s="10" t="s">
        <v>381</v>
      </c>
      <c r="F1016" s="180">
        <v>2</v>
      </c>
      <c r="G1016" s="180"/>
      <c r="H1016" s="279"/>
      <c r="I1016" s="279"/>
      <c r="J1016" s="3"/>
      <c r="K1016" s="10"/>
      <c r="L1016" s="10"/>
      <c r="M1016" s="10"/>
      <c r="N1016" s="3"/>
      <c r="O1016" s="173"/>
      <c r="P1016" s="174"/>
      <c r="Q1016" s="174"/>
      <c r="R1016" s="175"/>
      <c r="S1016" s="3"/>
      <c r="T1016" s="3"/>
      <c r="U1016" s="3"/>
      <c r="V1016" s="3"/>
    </row>
    <row r="1017" spans="1:22" s="4" customFormat="1" ht="12.75" x14ac:dyDescent="0.2">
      <c r="A1017" s="55"/>
      <c r="B1017" s="10"/>
      <c r="C1017" s="10" t="s">
        <v>712</v>
      </c>
      <c r="D1017" s="10"/>
      <c r="E1017" s="10" t="s">
        <v>380</v>
      </c>
      <c r="F1017" s="180">
        <v>22</v>
      </c>
      <c r="G1017" s="180"/>
      <c r="H1017" s="279">
        <v>0</v>
      </c>
      <c r="I1017" s="279"/>
      <c r="J1017" s="3"/>
      <c r="K1017" s="10"/>
      <c r="L1017" s="10"/>
      <c r="M1017" s="10"/>
      <c r="N1017" s="3"/>
      <c r="O1017" s="173"/>
      <c r="P1017" s="174"/>
      <c r="Q1017" s="174"/>
      <c r="R1017" s="175"/>
      <c r="S1017" s="3"/>
      <c r="T1017" s="3"/>
      <c r="U1017" s="3"/>
      <c r="V1017" s="3"/>
    </row>
    <row r="1018" spans="1:22" s="4" customFormat="1" ht="12.75" x14ac:dyDescent="0.2">
      <c r="A1018" s="55"/>
      <c r="B1018" s="10"/>
      <c r="C1018" s="10" t="s">
        <v>382</v>
      </c>
      <c r="D1018" s="10"/>
      <c r="E1018" s="10" t="s">
        <v>83</v>
      </c>
      <c r="F1018" s="180">
        <v>46</v>
      </c>
      <c r="G1018" s="180"/>
      <c r="H1018" s="279">
        <v>0</v>
      </c>
      <c r="I1018" s="279"/>
      <c r="J1018" s="3"/>
      <c r="K1018" s="10"/>
      <c r="L1018" s="10"/>
      <c r="M1018" s="10"/>
      <c r="N1018" s="3"/>
      <c r="O1018" s="173"/>
      <c r="P1018" s="174"/>
      <c r="Q1018" s="174"/>
      <c r="R1018" s="175"/>
      <c r="S1018" s="3"/>
      <c r="T1018" s="3"/>
      <c r="U1018" s="3"/>
      <c r="V1018" s="3"/>
    </row>
    <row r="1019" spans="1:22" s="4" customFormat="1" ht="12.75" x14ac:dyDescent="0.2">
      <c r="A1019" s="55"/>
      <c r="B1019" s="10"/>
      <c r="C1019" s="10" t="s">
        <v>385</v>
      </c>
      <c r="D1019" s="10"/>
      <c r="E1019" s="10" t="s">
        <v>186</v>
      </c>
      <c r="F1019" s="180">
        <v>91</v>
      </c>
      <c r="G1019" s="180">
        <v>2</v>
      </c>
      <c r="H1019" s="279">
        <v>1</v>
      </c>
      <c r="I1019" s="279">
        <v>0</v>
      </c>
      <c r="J1019" s="3"/>
      <c r="K1019" s="10"/>
      <c r="L1019" s="10"/>
      <c r="M1019" s="10"/>
      <c r="N1019" s="3"/>
      <c r="O1019" s="173"/>
      <c r="P1019" s="174"/>
      <c r="Q1019" s="174"/>
      <c r="R1019" s="175"/>
      <c r="S1019" s="3"/>
      <c r="T1019" s="3"/>
      <c r="U1019" s="3"/>
      <c r="V1019" s="3"/>
    </row>
    <row r="1020" spans="1:22" s="4" customFormat="1" ht="12.75" x14ac:dyDescent="0.2">
      <c r="A1020" s="55"/>
      <c r="B1020" s="10"/>
      <c r="C1020" s="10" t="s">
        <v>387</v>
      </c>
      <c r="D1020" s="10"/>
      <c r="E1020" s="10" t="s">
        <v>123</v>
      </c>
      <c r="F1020" s="180">
        <v>28</v>
      </c>
      <c r="G1020" s="180">
        <v>1</v>
      </c>
      <c r="H1020" s="279">
        <v>1</v>
      </c>
      <c r="I1020" s="279">
        <v>1</v>
      </c>
      <c r="J1020" s="3"/>
      <c r="K1020" s="10"/>
      <c r="L1020" s="10"/>
      <c r="M1020" s="10"/>
      <c r="N1020" s="3"/>
      <c r="O1020" s="173"/>
      <c r="P1020" s="174"/>
      <c r="Q1020" s="174"/>
      <c r="R1020" s="175"/>
      <c r="S1020" s="3"/>
      <c r="T1020" s="3"/>
      <c r="U1020" s="3"/>
      <c r="V1020" s="3"/>
    </row>
    <row r="1021" spans="1:22" s="4" customFormat="1" ht="12.75" x14ac:dyDescent="0.2">
      <c r="A1021" s="55"/>
      <c r="B1021" s="10"/>
      <c r="C1021" s="10" t="s">
        <v>713</v>
      </c>
      <c r="D1021" s="10"/>
      <c r="E1021" s="10" t="s">
        <v>123</v>
      </c>
      <c r="F1021" s="180">
        <v>6</v>
      </c>
      <c r="G1021" s="180"/>
      <c r="H1021" s="279"/>
      <c r="I1021" s="279"/>
      <c r="J1021" s="3"/>
      <c r="K1021" s="10"/>
      <c r="L1021" s="10"/>
      <c r="M1021" s="10"/>
      <c r="N1021" s="3"/>
      <c r="O1021" s="173"/>
      <c r="P1021" s="174"/>
      <c r="Q1021" s="174"/>
      <c r="R1021" s="175"/>
      <c r="S1021" s="3"/>
      <c r="T1021" s="3"/>
      <c r="U1021" s="3"/>
      <c r="V1021" s="3"/>
    </row>
    <row r="1022" spans="1:22" s="4" customFormat="1" ht="12.75" x14ac:dyDescent="0.2">
      <c r="A1022" s="55"/>
      <c r="B1022" s="10"/>
      <c r="C1022" s="10" t="s">
        <v>389</v>
      </c>
      <c r="D1022" s="10"/>
      <c r="E1022" s="10" t="s">
        <v>109</v>
      </c>
      <c r="F1022" s="180">
        <v>1</v>
      </c>
      <c r="G1022" s="180"/>
      <c r="H1022" s="279"/>
      <c r="I1022" s="279"/>
      <c r="J1022" s="3"/>
      <c r="K1022" s="10"/>
      <c r="L1022" s="10"/>
      <c r="M1022" s="10"/>
      <c r="N1022" s="3"/>
      <c r="O1022" s="173"/>
      <c r="P1022" s="174"/>
      <c r="Q1022" s="174"/>
      <c r="R1022" s="175"/>
      <c r="S1022" s="3"/>
      <c r="T1022" s="3"/>
      <c r="U1022" s="3"/>
      <c r="V1022" s="3"/>
    </row>
    <row r="1023" spans="1:22" s="4" customFormat="1" ht="12.75" x14ac:dyDescent="0.2">
      <c r="A1023" s="55"/>
      <c r="B1023" s="10"/>
      <c r="C1023" s="10" t="s">
        <v>392</v>
      </c>
      <c r="D1023" s="10"/>
      <c r="E1023" s="10" t="s">
        <v>393</v>
      </c>
      <c r="F1023" s="180">
        <v>2</v>
      </c>
      <c r="G1023" s="180"/>
      <c r="H1023" s="279"/>
      <c r="I1023" s="279"/>
      <c r="J1023" s="3"/>
      <c r="K1023" s="10"/>
      <c r="L1023" s="10"/>
      <c r="M1023" s="10"/>
      <c r="N1023" s="3"/>
      <c r="O1023" s="173"/>
      <c r="P1023" s="174"/>
      <c r="Q1023" s="174"/>
      <c r="R1023" s="175"/>
      <c r="S1023" s="3"/>
      <c r="T1023" s="3"/>
      <c r="U1023" s="3"/>
      <c r="V1023" s="3"/>
    </row>
    <row r="1024" spans="1:22" s="4" customFormat="1" ht="12.75" x14ac:dyDescent="0.2">
      <c r="A1024" s="55"/>
      <c r="B1024" s="10"/>
      <c r="C1024" s="10" t="s">
        <v>394</v>
      </c>
      <c r="D1024" s="10"/>
      <c r="E1024" s="10" t="s">
        <v>85</v>
      </c>
      <c r="F1024" s="180">
        <v>8</v>
      </c>
      <c r="G1024" s="180"/>
      <c r="H1024" s="279"/>
      <c r="I1024" s="279"/>
      <c r="J1024" s="3"/>
      <c r="K1024" s="10"/>
      <c r="L1024" s="10"/>
      <c r="M1024" s="10"/>
      <c r="N1024" s="3"/>
      <c r="O1024" s="173"/>
      <c r="P1024" s="174"/>
      <c r="Q1024" s="174"/>
      <c r="R1024" s="175"/>
      <c r="S1024" s="3"/>
      <c r="T1024" s="3"/>
      <c r="U1024" s="3"/>
      <c r="V1024" s="3"/>
    </row>
    <row r="1025" spans="1:22" s="4" customFormat="1" ht="12.75" x14ac:dyDescent="0.2">
      <c r="A1025" s="55"/>
      <c r="B1025" s="10"/>
      <c r="C1025" s="10" t="s">
        <v>714</v>
      </c>
      <c r="D1025" s="10"/>
      <c r="E1025" s="10" t="s">
        <v>85</v>
      </c>
      <c r="F1025" s="180">
        <v>2</v>
      </c>
      <c r="G1025" s="180"/>
      <c r="H1025" s="279"/>
      <c r="I1025" s="279"/>
      <c r="J1025" s="3"/>
      <c r="K1025" s="10"/>
      <c r="L1025" s="10"/>
      <c r="M1025" s="10"/>
      <c r="N1025" s="3"/>
      <c r="O1025" s="173"/>
      <c r="P1025" s="174"/>
      <c r="Q1025" s="174"/>
      <c r="R1025" s="175"/>
      <c r="S1025" s="3"/>
      <c r="T1025" s="3"/>
      <c r="U1025" s="3"/>
      <c r="V1025" s="3"/>
    </row>
    <row r="1026" spans="1:22" s="4" customFormat="1" ht="12.75" x14ac:dyDescent="0.2">
      <c r="A1026" s="55"/>
      <c r="B1026" s="10"/>
      <c r="C1026" s="10" t="s">
        <v>395</v>
      </c>
      <c r="D1026" s="10"/>
      <c r="E1026" s="10" t="s">
        <v>119</v>
      </c>
      <c r="F1026" s="180">
        <v>424</v>
      </c>
      <c r="G1026" s="180">
        <v>16</v>
      </c>
      <c r="H1026" s="279">
        <v>10</v>
      </c>
      <c r="I1026" s="279">
        <v>2.2000000000000002</v>
      </c>
      <c r="J1026" s="3"/>
      <c r="K1026" s="10"/>
      <c r="L1026" s="10"/>
      <c r="M1026" s="10"/>
      <c r="N1026" s="3"/>
      <c r="O1026" s="173"/>
      <c r="P1026" s="174"/>
      <c r="Q1026" s="174"/>
      <c r="R1026" s="175"/>
      <c r="S1026" s="3"/>
      <c r="T1026" s="3"/>
      <c r="U1026" s="3"/>
      <c r="V1026" s="3"/>
    </row>
    <row r="1027" spans="1:22" s="4" customFormat="1" ht="12.75" x14ac:dyDescent="0.2">
      <c r="A1027" s="55"/>
      <c r="B1027" s="10"/>
      <c r="C1027" s="10" t="s">
        <v>396</v>
      </c>
      <c r="D1027" s="10"/>
      <c r="E1027" s="10" t="s">
        <v>96</v>
      </c>
      <c r="F1027" s="180">
        <v>19</v>
      </c>
      <c r="G1027" s="180">
        <v>1</v>
      </c>
      <c r="H1027" s="279">
        <v>0</v>
      </c>
      <c r="I1027" s="279"/>
      <c r="J1027" s="3"/>
      <c r="K1027" s="10"/>
      <c r="L1027" s="10"/>
      <c r="M1027" s="10"/>
      <c r="N1027" s="3"/>
      <c r="O1027" s="173"/>
      <c r="P1027" s="174"/>
      <c r="Q1027" s="174"/>
      <c r="R1027" s="175"/>
      <c r="S1027" s="3"/>
      <c r="T1027" s="3"/>
      <c r="U1027" s="3"/>
      <c r="V1027" s="3"/>
    </row>
    <row r="1028" spans="1:22" s="4" customFormat="1" ht="12.75" x14ac:dyDescent="0.2">
      <c r="A1028" s="55"/>
      <c r="B1028" s="10"/>
      <c r="C1028" s="10" t="s">
        <v>715</v>
      </c>
      <c r="D1028" s="10"/>
      <c r="E1028" s="10" t="s">
        <v>99</v>
      </c>
      <c r="F1028" s="180">
        <v>2</v>
      </c>
      <c r="G1028" s="180"/>
      <c r="H1028" s="279"/>
      <c r="I1028" s="279"/>
      <c r="J1028" s="3"/>
      <c r="K1028" s="10"/>
      <c r="L1028" s="10"/>
      <c r="M1028" s="10"/>
      <c r="N1028" s="3"/>
      <c r="O1028" s="173"/>
      <c r="P1028" s="174"/>
      <c r="Q1028" s="174"/>
      <c r="R1028" s="175"/>
      <c r="S1028" s="3"/>
      <c r="T1028" s="3"/>
      <c r="U1028" s="3"/>
      <c r="V1028" s="3"/>
    </row>
    <row r="1029" spans="1:22" s="4" customFormat="1" ht="12.75" x14ac:dyDescent="0.2">
      <c r="A1029" s="55"/>
      <c r="B1029" s="10"/>
      <c r="C1029" s="10" t="s">
        <v>715</v>
      </c>
      <c r="D1029" s="10"/>
      <c r="E1029" s="10" t="s">
        <v>76</v>
      </c>
      <c r="F1029" s="180">
        <v>1</v>
      </c>
      <c r="G1029" s="180"/>
      <c r="H1029" s="279"/>
      <c r="I1029" s="279"/>
      <c r="J1029" s="3"/>
      <c r="K1029" s="10"/>
      <c r="L1029" s="10"/>
      <c r="M1029" s="10"/>
      <c r="N1029" s="3"/>
      <c r="O1029" s="173"/>
      <c r="P1029" s="174"/>
      <c r="Q1029" s="174"/>
      <c r="R1029" s="175"/>
      <c r="S1029" s="3"/>
      <c r="T1029" s="3"/>
      <c r="U1029" s="3"/>
      <c r="V1029" s="3"/>
    </row>
    <row r="1030" spans="1:22" s="4" customFormat="1" ht="12.75" x14ac:dyDescent="0.2">
      <c r="A1030" s="55"/>
      <c r="B1030" s="10"/>
      <c r="C1030" s="10" t="s">
        <v>397</v>
      </c>
      <c r="D1030" s="10"/>
      <c r="E1030" s="10" t="s">
        <v>76</v>
      </c>
      <c r="F1030" s="180">
        <v>150</v>
      </c>
      <c r="G1030" s="180">
        <v>2</v>
      </c>
      <c r="H1030" s="279">
        <v>2</v>
      </c>
      <c r="I1030" s="279">
        <v>8</v>
      </c>
      <c r="J1030" s="3"/>
      <c r="K1030" s="10"/>
      <c r="L1030" s="10"/>
      <c r="M1030" s="10"/>
      <c r="N1030" s="3"/>
      <c r="O1030" s="173"/>
      <c r="P1030" s="174"/>
      <c r="Q1030" s="174"/>
      <c r="R1030" s="175"/>
      <c r="S1030" s="3"/>
      <c r="T1030" s="3"/>
      <c r="U1030" s="3"/>
      <c r="V1030" s="3"/>
    </row>
    <row r="1031" spans="1:22" s="4" customFormat="1" ht="12.75" x14ac:dyDescent="0.2">
      <c r="A1031" s="55"/>
      <c r="B1031" s="10"/>
      <c r="C1031" s="10" t="s">
        <v>398</v>
      </c>
      <c r="D1031" s="10"/>
      <c r="E1031" s="10" t="s">
        <v>386</v>
      </c>
      <c r="F1031" s="180">
        <v>51</v>
      </c>
      <c r="G1031" s="180"/>
      <c r="H1031" s="279">
        <v>0</v>
      </c>
      <c r="I1031" s="279"/>
      <c r="J1031" s="3"/>
      <c r="K1031" s="10"/>
      <c r="L1031" s="10"/>
      <c r="M1031" s="10"/>
      <c r="N1031" s="3"/>
      <c r="O1031" s="173"/>
      <c r="P1031" s="174"/>
      <c r="Q1031" s="174"/>
      <c r="R1031" s="175"/>
      <c r="S1031" s="3"/>
      <c r="T1031" s="3"/>
      <c r="U1031" s="3"/>
      <c r="V1031" s="3"/>
    </row>
    <row r="1032" spans="1:22" s="4" customFormat="1" ht="12.75" x14ac:dyDescent="0.2">
      <c r="A1032" s="55"/>
      <c r="B1032" s="10"/>
      <c r="C1032" s="10" t="s">
        <v>400</v>
      </c>
      <c r="D1032" s="10"/>
      <c r="E1032" s="10" t="s">
        <v>381</v>
      </c>
      <c r="F1032" s="180">
        <v>36</v>
      </c>
      <c r="G1032" s="180">
        <v>1</v>
      </c>
      <c r="H1032" s="279">
        <v>1</v>
      </c>
      <c r="I1032" s="279">
        <v>0</v>
      </c>
      <c r="J1032" s="3"/>
      <c r="K1032" s="10"/>
      <c r="L1032" s="10"/>
      <c r="M1032" s="10"/>
      <c r="N1032" s="3"/>
      <c r="O1032" s="173"/>
      <c r="P1032" s="174"/>
      <c r="Q1032" s="174"/>
      <c r="R1032" s="175"/>
      <c r="S1032" s="3"/>
      <c r="T1032" s="3"/>
      <c r="U1032" s="3"/>
      <c r="V1032" s="3"/>
    </row>
    <row r="1033" spans="1:22" s="4" customFormat="1" ht="12.75" x14ac:dyDescent="0.2">
      <c r="A1033" s="55"/>
      <c r="B1033" s="10"/>
      <c r="C1033" s="10" t="s">
        <v>401</v>
      </c>
      <c r="D1033" s="10"/>
      <c r="E1033" s="10" t="s">
        <v>174</v>
      </c>
      <c r="F1033" s="180">
        <v>566</v>
      </c>
      <c r="G1033" s="180">
        <v>13</v>
      </c>
      <c r="H1033" s="279">
        <v>7</v>
      </c>
      <c r="I1033" s="279">
        <v>2.8571428571428599</v>
      </c>
      <c r="J1033" s="3"/>
      <c r="K1033" s="10"/>
      <c r="L1033" s="10"/>
      <c r="M1033" s="10"/>
      <c r="N1033" s="3"/>
      <c r="O1033" s="173"/>
      <c r="P1033" s="174"/>
      <c r="Q1033" s="174"/>
      <c r="R1033" s="175"/>
      <c r="S1033" s="3"/>
      <c r="T1033" s="3"/>
      <c r="U1033" s="3"/>
      <c r="V1033" s="3"/>
    </row>
    <row r="1034" spans="1:22" s="4" customFormat="1" ht="12.75" x14ac:dyDescent="0.2">
      <c r="A1034" s="55"/>
      <c r="B1034" s="10"/>
      <c r="C1034" s="10" t="s">
        <v>403</v>
      </c>
      <c r="D1034" s="10"/>
      <c r="E1034" s="10" t="s">
        <v>391</v>
      </c>
      <c r="F1034" s="180">
        <v>12</v>
      </c>
      <c r="G1034" s="180"/>
      <c r="H1034" s="279"/>
      <c r="I1034" s="279"/>
      <c r="J1034" s="3"/>
      <c r="K1034" s="10"/>
      <c r="L1034" s="10"/>
      <c r="M1034" s="10"/>
      <c r="N1034" s="3"/>
      <c r="O1034" s="173"/>
      <c r="P1034" s="174"/>
      <c r="Q1034" s="174"/>
      <c r="R1034" s="175"/>
      <c r="S1034" s="3"/>
      <c r="T1034" s="3"/>
      <c r="U1034" s="3"/>
      <c r="V1034" s="3"/>
    </row>
    <row r="1035" spans="1:22" s="4" customFormat="1" ht="12.75" x14ac:dyDescent="0.2">
      <c r="A1035" s="55"/>
      <c r="B1035" s="10"/>
      <c r="C1035" s="10" t="s">
        <v>405</v>
      </c>
      <c r="D1035" s="10"/>
      <c r="E1035" s="10" t="s">
        <v>154</v>
      </c>
      <c r="F1035" s="180">
        <v>34</v>
      </c>
      <c r="G1035" s="180"/>
      <c r="H1035" s="279"/>
      <c r="I1035" s="279"/>
      <c r="J1035" s="3"/>
      <c r="K1035" s="10"/>
      <c r="L1035" s="10"/>
      <c r="M1035" s="10"/>
      <c r="N1035" s="3"/>
      <c r="O1035" s="173"/>
      <c r="P1035" s="174"/>
      <c r="Q1035" s="174"/>
      <c r="R1035" s="175"/>
      <c r="S1035" s="3"/>
      <c r="T1035" s="3"/>
      <c r="U1035" s="3"/>
      <c r="V1035" s="3"/>
    </row>
    <row r="1036" spans="1:22" s="4" customFormat="1" ht="12.75" x14ac:dyDescent="0.2">
      <c r="A1036" s="55"/>
      <c r="B1036" s="10"/>
      <c r="C1036" s="10" t="s">
        <v>406</v>
      </c>
      <c r="D1036" s="10"/>
      <c r="E1036" s="10" t="s">
        <v>407</v>
      </c>
      <c r="F1036" s="180">
        <v>31</v>
      </c>
      <c r="G1036" s="180">
        <v>2</v>
      </c>
      <c r="H1036" s="279">
        <v>1</v>
      </c>
      <c r="I1036" s="279">
        <v>13</v>
      </c>
      <c r="J1036" s="3"/>
      <c r="K1036" s="10"/>
      <c r="L1036" s="10"/>
      <c r="M1036" s="10"/>
      <c r="N1036" s="3"/>
      <c r="O1036" s="173"/>
      <c r="P1036" s="174"/>
      <c r="Q1036" s="174"/>
      <c r="R1036" s="175"/>
      <c r="S1036" s="3"/>
      <c r="T1036" s="3"/>
      <c r="U1036" s="3"/>
      <c r="V1036" s="3"/>
    </row>
    <row r="1037" spans="1:22" s="4" customFormat="1" ht="12.75" x14ac:dyDescent="0.2">
      <c r="A1037" s="55"/>
      <c r="B1037" s="10"/>
      <c r="C1037" s="10" t="s">
        <v>716</v>
      </c>
      <c r="D1037" s="10"/>
      <c r="E1037" s="10" t="s">
        <v>407</v>
      </c>
      <c r="F1037" s="180">
        <v>3</v>
      </c>
      <c r="G1037" s="180"/>
      <c r="H1037" s="279"/>
      <c r="I1037" s="279"/>
      <c r="J1037" s="3"/>
      <c r="K1037" s="10"/>
      <c r="L1037" s="10"/>
      <c r="M1037" s="10"/>
      <c r="N1037" s="3"/>
      <c r="O1037" s="173"/>
      <c r="P1037" s="174"/>
      <c r="Q1037" s="174"/>
      <c r="R1037" s="175"/>
      <c r="S1037" s="3"/>
      <c r="T1037" s="3"/>
      <c r="U1037" s="3"/>
      <c r="V1037" s="3"/>
    </row>
    <row r="1038" spans="1:22" s="4" customFormat="1" ht="12.75" x14ac:dyDescent="0.2">
      <c r="A1038" s="55"/>
      <c r="B1038" s="10"/>
      <c r="C1038" s="10" t="s">
        <v>717</v>
      </c>
      <c r="D1038" s="10"/>
      <c r="E1038" s="10" t="s">
        <v>92</v>
      </c>
      <c r="F1038" s="180">
        <v>2</v>
      </c>
      <c r="G1038" s="180"/>
      <c r="H1038" s="279"/>
      <c r="I1038" s="279"/>
      <c r="J1038" s="3"/>
      <c r="K1038" s="10"/>
      <c r="L1038" s="10"/>
      <c r="M1038" s="10"/>
      <c r="N1038" s="3"/>
      <c r="O1038" s="173"/>
      <c r="P1038" s="174"/>
      <c r="Q1038" s="174"/>
      <c r="R1038" s="175"/>
      <c r="S1038" s="3"/>
      <c r="T1038" s="3"/>
      <c r="U1038" s="3"/>
      <c r="V1038" s="3"/>
    </row>
    <row r="1039" spans="1:22" s="4" customFormat="1" ht="12.75" x14ac:dyDescent="0.2">
      <c r="A1039" s="55"/>
      <c r="B1039" s="10"/>
      <c r="C1039" s="10" t="s">
        <v>409</v>
      </c>
      <c r="D1039" s="10"/>
      <c r="E1039" s="10" t="s">
        <v>92</v>
      </c>
      <c r="F1039" s="180">
        <v>32</v>
      </c>
      <c r="G1039" s="180"/>
      <c r="H1039" s="279">
        <v>0</v>
      </c>
      <c r="I1039" s="279"/>
      <c r="J1039" s="3"/>
      <c r="K1039" s="10"/>
      <c r="L1039" s="10"/>
      <c r="M1039" s="10"/>
      <c r="N1039" s="3"/>
      <c r="O1039" s="173"/>
      <c r="P1039" s="174"/>
      <c r="Q1039" s="174"/>
      <c r="R1039" s="175"/>
      <c r="S1039" s="3"/>
      <c r="T1039" s="3"/>
      <c r="U1039" s="3"/>
      <c r="V1039" s="3"/>
    </row>
    <row r="1040" spans="1:22" s="4" customFormat="1" ht="12.75" x14ac:dyDescent="0.2">
      <c r="A1040" s="55"/>
      <c r="B1040" s="10"/>
      <c r="C1040" s="10" t="s">
        <v>410</v>
      </c>
      <c r="D1040" s="10"/>
      <c r="E1040" s="10" t="s">
        <v>62</v>
      </c>
      <c r="F1040" s="180">
        <v>1</v>
      </c>
      <c r="G1040" s="180"/>
      <c r="H1040" s="279"/>
      <c r="I1040" s="279"/>
      <c r="J1040" s="3"/>
      <c r="K1040" s="10"/>
      <c r="L1040" s="10"/>
      <c r="M1040" s="10"/>
      <c r="N1040" s="3"/>
      <c r="O1040" s="173"/>
      <c r="P1040" s="174"/>
      <c r="Q1040" s="174"/>
      <c r="R1040" s="175"/>
      <c r="S1040" s="3"/>
      <c r="T1040" s="3"/>
      <c r="U1040" s="3"/>
      <c r="V1040" s="3"/>
    </row>
    <row r="1041" spans="1:22" s="4" customFormat="1" ht="12.75" x14ac:dyDescent="0.2">
      <c r="A1041" s="55"/>
      <c r="B1041" s="10"/>
      <c r="C1041" s="10" t="s">
        <v>410</v>
      </c>
      <c r="D1041" s="10"/>
      <c r="E1041" s="10" t="s">
        <v>64</v>
      </c>
      <c r="F1041" s="180">
        <v>1</v>
      </c>
      <c r="G1041" s="180"/>
      <c r="H1041" s="279"/>
      <c r="I1041" s="279"/>
      <c r="J1041" s="3"/>
      <c r="K1041" s="10"/>
      <c r="L1041" s="10"/>
      <c r="M1041" s="10"/>
      <c r="N1041" s="3"/>
      <c r="O1041" s="173"/>
      <c r="P1041" s="174"/>
      <c r="Q1041" s="174"/>
      <c r="R1041" s="175"/>
      <c r="S1041" s="3"/>
      <c r="T1041" s="3"/>
      <c r="U1041" s="3"/>
      <c r="V1041" s="3"/>
    </row>
    <row r="1042" spans="1:22" s="4" customFormat="1" ht="12.75" x14ac:dyDescent="0.2">
      <c r="A1042" s="55"/>
      <c r="B1042" s="10"/>
      <c r="C1042" s="10" t="s">
        <v>411</v>
      </c>
      <c r="D1042" s="10"/>
      <c r="E1042" s="10" t="s">
        <v>412</v>
      </c>
      <c r="F1042" s="180">
        <v>32</v>
      </c>
      <c r="G1042" s="180"/>
      <c r="H1042" s="279"/>
      <c r="I1042" s="279"/>
      <c r="J1042" s="3"/>
      <c r="K1042" s="10"/>
      <c r="L1042" s="10"/>
      <c r="M1042" s="10"/>
      <c r="N1042" s="3"/>
      <c r="O1042" s="173"/>
      <c r="P1042" s="174"/>
      <c r="Q1042" s="174"/>
      <c r="R1042" s="175"/>
      <c r="S1042" s="3"/>
      <c r="T1042" s="3"/>
      <c r="U1042" s="3"/>
      <c r="V1042" s="3"/>
    </row>
    <row r="1043" spans="1:22" s="4" customFormat="1" ht="12.75" x14ac:dyDescent="0.2">
      <c r="A1043" s="55"/>
      <c r="B1043" s="10"/>
      <c r="C1043" s="10" t="s">
        <v>411</v>
      </c>
      <c r="D1043" s="10"/>
      <c r="E1043" s="10" t="s">
        <v>322</v>
      </c>
      <c r="F1043" s="180">
        <v>1</v>
      </c>
      <c r="G1043" s="180"/>
      <c r="H1043" s="279"/>
      <c r="I1043" s="279"/>
      <c r="J1043" s="3"/>
      <c r="K1043" s="10"/>
      <c r="L1043" s="10"/>
      <c r="M1043" s="10"/>
      <c r="N1043" s="3"/>
      <c r="O1043" s="173"/>
      <c r="P1043" s="174"/>
      <c r="Q1043" s="174"/>
      <c r="R1043" s="175"/>
      <c r="S1043" s="3"/>
      <c r="T1043" s="3"/>
      <c r="U1043" s="3"/>
      <c r="V1043" s="3"/>
    </row>
    <row r="1044" spans="1:22" s="4" customFormat="1" ht="12.75" x14ac:dyDescent="0.2">
      <c r="A1044" s="55"/>
      <c r="B1044" s="10"/>
      <c r="C1044" s="10" t="s">
        <v>413</v>
      </c>
      <c r="D1044" s="10"/>
      <c r="E1044" s="10" t="s">
        <v>322</v>
      </c>
      <c r="F1044" s="180">
        <v>110</v>
      </c>
      <c r="G1044" s="180"/>
      <c r="H1044" s="279">
        <v>0</v>
      </c>
      <c r="I1044" s="279"/>
      <c r="J1044" s="3"/>
      <c r="K1044" s="10"/>
      <c r="L1044" s="10"/>
      <c r="M1044" s="10"/>
      <c r="N1044" s="3"/>
      <c r="O1044" s="173"/>
      <c r="P1044" s="174"/>
      <c r="Q1044" s="174"/>
      <c r="R1044" s="175"/>
      <c r="S1044" s="3"/>
      <c r="T1044" s="3"/>
      <c r="U1044" s="3"/>
      <c r="V1044" s="3"/>
    </row>
    <row r="1045" spans="1:22" s="4" customFormat="1" ht="12.75" x14ac:dyDescent="0.2">
      <c r="A1045" s="55"/>
      <c r="B1045" s="10"/>
      <c r="C1045" s="10" t="s">
        <v>694</v>
      </c>
      <c r="D1045" s="10"/>
      <c r="E1045" s="10" t="s">
        <v>108</v>
      </c>
      <c r="F1045" s="180">
        <v>27</v>
      </c>
      <c r="G1045" s="180"/>
      <c r="H1045" s="279">
        <v>0</v>
      </c>
      <c r="I1045" s="279"/>
      <c r="J1045" s="3"/>
      <c r="K1045" s="10"/>
      <c r="L1045" s="10"/>
      <c r="M1045" s="10"/>
      <c r="N1045" s="3"/>
      <c r="O1045" s="173"/>
      <c r="P1045" s="174"/>
      <c r="Q1045" s="174"/>
      <c r="R1045" s="175"/>
      <c r="S1045" s="3"/>
      <c r="T1045" s="3"/>
      <c r="U1045" s="3"/>
      <c r="V1045" s="3"/>
    </row>
    <row r="1046" spans="1:22" s="4" customFormat="1" ht="12.75" x14ac:dyDescent="0.2">
      <c r="A1046" s="55"/>
      <c r="B1046" s="10"/>
      <c r="C1046" s="10" t="s">
        <v>414</v>
      </c>
      <c r="D1046" s="10"/>
      <c r="E1046" s="10" t="s">
        <v>108</v>
      </c>
      <c r="F1046" s="180">
        <v>1</v>
      </c>
      <c r="G1046" s="180"/>
      <c r="H1046" s="279"/>
      <c r="I1046" s="279"/>
      <c r="J1046" s="3"/>
      <c r="K1046" s="10"/>
      <c r="L1046" s="10"/>
      <c r="M1046" s="10"/>
      <c r="N1046" s="3"/>
      <c r="O1046" s="173"/>
      <c r="P1046" s="174"/>
      <c r="Q1046" s="174"/>
      <c r="R1046" s="175"/>
      <c r="S1046" s="3"/>
      <c r="T1046" s="3"/>
      <c r="U1046" s="3"/>
      <c r="V1046" s="3"/>
    </row>
    <row r="1047" spans="1:22" s="4" customFormat="1" ht="12.75" x14ac:dyDescent="0.2">
      <c r="A1047" s="55"/>
      <c r="B1047" s="10"/>
      <c r="C1047" s="10" t="s">
        <v>667</v>
      </c>
      <c r="D1047" s="10"/>
      <c r="E1047" s="10" t="s">
        <v>108</v>
      </c>
      <c r="F1047" s="180">
        <v>5</v>
      </c>
      <c r="G1047" s="180"/>
      <c r="H1047" s="279"/>
      <c r="I1047" s="279"/>
      <c r="J1047" s="3"/>
      <c r="K1047" s="10"/>
      <c r="L1047" s="10"/>
      <c r="M1047" s="10"/>
      <c r="N1047" s="3"/>
      <c r="O1047" s="173"/>
      <c r="P1047" s="174"/>
      <c r="Q1047" s="174"/>
      <c r="R1047" s="175"/>
      <c r="S1047" s="3"/>
      <c r="T1047" s="3"/>
      <c r="U1047" s="3"/>
      <c r="V1047" s="3"/>
    </row>
    <row r="1048" spans="1:22" s="4" customFormat="1" ht="12.75" x14ac:dyDescent="0.2">
      <c r="A1048" s="55"/>
      <c r="B1048" s="10"/>
      <c r="C1048" s="10" t="s">
        <v>415</v>
      </c>
      <c r="D1048" s="10"/>
      <c r="E1048" s="10" t="s">
        <v>78</v>
      </c>
      <c r="F1048" s="180">
        <v>7</v>
      </c>
      <c r="G1048" s="180">
        <v>1</v>
      </c>
      <c r="H1048" s="279">
        <v>0</v>
      </c>
      <c r="I1048" s="279"/>
      <c r="J1048" s="3"/>
      <c r="K1048" s="10"/>
      <c r="L1048" s="10"/>
      <c r="M1048" s="10"/>
      <c r="N1048" s="3"/>
      <c r="O1048" s="173"/>
      <c r="P1048" s="174"/>
      <c r="Q1048" s="174"/>
      <c r="R1048" s="175"/>
      <c r="S1048" s="3"/>
      <c r="T1048" s="3"/>
      <c r="U1048" s="3"/>
      <c r="V1048" s="3"/>
    </row>
    <row r="1049" spans="1:22" s="4" customFormat="1" ht="12.75" x14ac:dyDescent="0.2">
      <c r="A1049" s="55"/>
      <c r="B1049" s="10"/>
      <c r="C1049" s="10" t="s">
        <v>417</v>
      </c>
      <c r="D1049" s="10"/>
      <c r="E1049" s="10" t="s">
        <v>109</v>
      </c>
      <c r="F1049" s="180">
        <v>26</v>
      </c>
      <c r="G1049" s="180"/>
      <c r="H1049" s="279"/>
      <c r="I1049" s="279"/>
      <c r="J1049" s="3"/>
      <c r="K1049" s="10"/>
      <c r="L1049" s="10"/>
      <c r="M1049" s="10"/>
      <c r="N1049" s="3"/>
      <c r="O1049" s="173"/>
      <c r="P1049" s="174"/>
      <c r="Q1049" s="174"/>
      <c r="R1049" s="175"/>
      <c r="S1049" s="3"/>
      <c r="T1049" s="3"/>
      <c r="U1049" s="3"/>
      <c r="V1049" s="3"/>
    </row>
    <row r="1050" spans="1:22" s="4" customFormat="1" ht="12.75" x14ac:dyDescent="0.2">
      <c r="A1050" s="55"/>
      <c r="B1050" s="10"/>
      <c r="C1050" s="10" t="s">
        <v>417</v>
      </c>
      <c r="D1050" s="10"/>
      <c r="E1050" s="10" t="s">
        <v>367</v>
      </c>
      <c r="F1050" s="180">
        <v>1</v>
      </c>
      <c r="G1050" s="180"/>
      <c r="H1050" s="279"/>
      <c r="I1050" s="279"/>
      <c r="J1050" s="3"/>
      <c r="K1050" s="10"/>
      <c r="L1050" s="10"/>
      <c r="M1050" s="10"/>
      <c r="N1050" s="3"/>
      <c r="O1050" s="173"/>
      <c r="P1050" s="174"/>
      <c r="Q1050" s="174"/>
      <c r="R1050" s="175"/>
      <c r="S1050" s="3"/>
      <c r="T1050" s="3"/>
      <c r="U1050" s="3"/>
      <c r="V1050" s="3"/>
    </row>
    <row r="1051" spans="1:22" s="4" customFormat="1" ht="12.75" x14ac:dyDescent="0.2">
      <c r="A1051" s="55"/>
      <c r="B1051" s="10"/>
      <c r="C1051" s="10" t="s">
        <v>418</v>
      </c>
      <c r="D1051" s="10"/>
      <c r="E1051" s="10" t="s">
        <v>286</v>
      </c>
      <c r="F1051" s="180">
        <v>87</v>
      </c>
      <c r="G1051" s="180"/>
      <c r="H1051" s="279">
        <v>0</v>
      </c>
      <c r="I1051" s="279"/>
      <c r="J1051" s="3"/>
      <c r="K1051" s="10"/>
      <c r="L1051" s="10"/>
      <c r="M1051" s="10"/>
      <c r="N1051" s="3"/>
      <c r="O1051" s="173"/>
      <c r="P1051" s="174"/>
      <c r="Q1051" s="174"/>
      <c r="R1051" s="175"/>
      <c r="S1051" s="3"/>
      <c r="T1051" s="3"/>
      <c r="U1051" s="3"/>
      <c r="V1051" s="3"/>
    </row>
    <row r="1052" spans="1:22" s="4" customFormat="1" ht="12.75" x14ac:dyDescent="0.2">
      <c r="A1052" s="55"/>
      <c r="B1052" s="10"/>
      <c r="C1052" s="10" t="s">
        <v>718</v>
      </c>
      <c r="D1052" s="10"/>
      <c r="E1052" s="10" t="s">
        <v>286</v>
      </c>
      <c r="F1052" s="180">
        <v>6</v>
      </c>
      <c r="G1052" s="180"/>
      <c r="H1052" s="279"/>
      <c r="I1052" s="279"/>
      <c r="J1052" s="3"/>
      <c r="K1052" s="10"/>
      <c r="L1052" s="10"/>
      <c r="M1052" s="10"/>
      <c r="N1052" s="3"/>
      <c r="O1052" s="173"/>
      <c r="P1052" s="174"/>
      <c r="Q1052" s="174"/>
      <c r="R1052" s="175"/>
      <c r="S1052" s="3"/>
      <c r="T1052" s="3"/>
      <c r="U1052" s="3"/>
      <c r="V1052" s="3"/>
    </row>
    <row r="1053" spans="1:22" s="4" customFormat="1" ht="12.75" x14ac:dyDescent="0.2">
      <c r="A1053" s="55"/>
      <c r="B1053" s="10"/>
      <c r="C1053" s="10" t="s">
        <v>419</v>
      </c>
      <c r="D1053" s="10"/>
      <c r="E1053" s="10" t="s">
        <v>294</v>
      </c>
      <c r="F1053" s="180">
        <v>11</v>
      </c>
      <c r="G1053" s="180"/>
      <c r="H1053" s="279"/>
      <c r="I1053" s="279"/>
      <c r="J1053" s="3"/>
      <c r="K1053" s="10"/>
      <c r="L1053" s="10"/>
      <c r="M1053" s="10"/>
      <c r="N1053" s="3"/>
      <c r="O1053" s="173"/>
      <c r="P1053" s="174"/>
      <c r="Q1053" s="174"/>
      <c r="R1053" s="175"/>
      <c r="S1053" s="3"/>
      <c r="T1053" s="3"/>
      <c r="U1053" s="3"/>
      <c r="V1053" s="3"/>
    </row>
    <row r="1054" spans="1:22" s="4" customFormat="1" ht="12.75" x14ac:dyDescent="0.2">
      <c r="A1054" s="55"/>
      <c r="B1054" s="10"/>
      <c r="C1054" s="10" t="s">
        <v>719</v>
      </c>
      <c r="D1054" s="10"/>
      <c r="E1054" s="10" t="s">
        <v>294</v>
      </c>
      <c r="F1054" s="180">
        <v>3</v>
      </c>
      <c r="G1054" s="180"/>
      <c r="H1054" s="279"/>
      <c r="I1054" s="279"/>
      <c r="J1054" s="3"/>
      <c r="K1054" s="10"/>
      <c r="L1054" s="10"/>
      <c r="M1054" s="10"/>
      <c r="N1054" s="3"/>
      <c r="O1054" s="173"/>
      <c r="P1054" s="174"/>
      <c r="Q1054" s="174"/>
      <c r="R1054" s="175"/>
      <c r="S1054" s="3"/>
      <c r="T1054" s="3"/>
      <c r="U1054" s="3"/>
      <c r="V1054" s="3"/>
    </row>
    <row r="1055" spans="1:22" s="4" customFormat="1" ht="12.75" x14ac:dyDescent="0.2">
      <c r="A1055" s="55"/>
      <c r="B1055" s="10"/>
      <c r="C1055" s="10" t="s">
        <v>720</v>
      </c>
      <c r="D1055" s="10"/>
      <c r="E1055" s="10" t="s">
        <v>408</v>
      </c>
      <c r="F1055" s="180">
        <v>4</v>
      </c>
      <c r="G1055" s="180"/>
      <c r="H1055" s="279"/>
      <c r="I1055" s="279"/>
      <c r="J1055" s="3"/>
      <c r="K1055" s="10"/>
      <c r="L1055" s="10"/>
      <c r="M1055" s="10"/>
      <c r="N1055" s="3"/>
      <c r="O1055" s="173"/>
      <c r="P1055" s="174"/>
      <c r="Q1055" s="174"/>
      <c r="R1055" s="175"/>
      <c r="S1055" s="3"/>
      <c r="T1055" s="3"/>
      <c r="U1055" s="3"/>
      <c r="V1055" s="3"/>
    </row>
    <row r="1056" spans="1:22" s="4" customFormat="1" ht="12.75" x14ac:dyDescent="0.2">
      <c r="A1056" s="55"/>
      <c r="B1056" s="10"/>
      <c r="C1056" s="10" t="s">
        <v>420</v>
      </c>
      <c r="D1056" s="10"/>
      <c r="E1056" s="10" t="s">
        <v>408</v>
      </c>
      <c r="F1056" s="180">
        <v>28</v>
      </c>
      <c r="G1056" s="180"/>
      <c r="H1056" s="279"/>
      <c r="I1056" s="279"/>
      <c r="J1056" s="3"/>
      <c r="K1056" s="10"/>
      <c r="L1056" s="10"/>
      <c r="M1056" s="10"/>
      <c r="N1056" s="3"/>
      <c r="O1056" s="173"/>
      <c r="P1056" s="174"/>
      <c r="Q1056" s="174"/>
      <c r="R1056" s="175"/>
      <c r="S1056" s="3"/>
      <c r="T1056" s="3"/>
      <c r="U1056" s="3"/>
      <c r="V1056" s="3"/>
    </row>
    <row r="1057" spans="1:22" s="4" customFormat="1" ht="12.75" x14ac:dyDescent="0.2">
      <c r="A1057" s="55"/>
      <c r="B1057" s="10"/>
      <c r="C1057" s="10" t="s">
        <v>422</v>
      </c>
      <c r="D1057" s="10"/>
      <c r="E1057" s="10" t="s">
        <v>423</v>
      </c>
      <c r="F1057" s="180">
        <v>10</v>
      </c>
      <c r="G1057" s="180"/>
      <c r="H1057" s="279">
        <v>0</v>
      </c>
      <c r="I1057" s="279"/>
      <c r="J1057" s="3"/>
      <c r="K1057" s="10"/>
      <c r="L1057" s="10"/>
      <c r="M1057" s="10"/>
      <c r="N1057" s="3"/>
      <c r="O1057" s="173"/>
      <c r="P1057" s="174"/>
      <c r="Q1057" s="174"/>
      <c r="R1057" s="175"/>
      <c r="S1057" s="3"/>
      <c r="T1057" s="3"/>
      <c r="U1057" s="3"/>
      <c r="V1057" s="3"/>
    </row>
    <row r="1058" spans="1:22" s="4" customFormat="1" ht="12.75" x14ac:dyDescent="0.2">
      <c r="A1058" s="55"/>
      <c r="B1058" s="10"/>
      <c r="C1058" s="10" t="s">
        <v>721</v>
      </c>
      <c r="D1058" s="10"/>
      <c r="E1058" s="10" t="s">
        <v>423</v>
      </c>
      <c r="F1058" s="180">
        <v>1</v>
      </c>
      <c r="G1058" s="180"/>
      <c r="H1058" s="279"/>
      <c r="I1058" s="279"/>
      <c r="J1058" s="3"/>
      <c r="K1058" s="10"/>
      <c r="L1058" s="10"/>
      <c r="M1058" s="10"/>
      <c r="N1058" s="3"/>
      <c r="O1058" s="173"/>
      <c r="P1058" s="174"/>
      <c r="Q1058" s="174"/>
      <c r="R1058" s="175"/>
      <c r="S1058" s="3"/>
      <c r="T1058" s="3"/>
      <c r="U1058" s="3"/>
      <c r="V1058" s="3"/>
    </row>
    <row r="1059" spans="1:22" s="4" customFormat="1" ht="12.75" x14ac:dyDescent="0.2">
      <c r="A1059" s="55"/>
      <c r="B1059" s="10"/>
      <c r="C1059" s="10" t="s">
        <v>424</v>
      </c>
      <c r="D1059" s="10"/>
      <c r="E1059" s="10" t="s">
        <v>103</v>
      </c>
      <c r="F1059" s="180">
        <v>1</v>
      </c>
      <c r="G1059" s="180"/>
      <c r="H1059" s="279"/>
      <c r="I1059" s="279"/>
      <c r="J1059" s="3"/>
      <c r="K1059" s="10"/>
      <c r="L1059" s="10"/>
      <c r="M1059" s="10"/>
      <c r="N1059" s="3"/>
      <c r="O1059" s="173"/>
      <c r="P1059" s="174"/>
      <c r="Q1059" s="174"/>
      <c r="R1059" s="175"/>
      <c r="S1059" s="3"/>
      <c r="T1059" s="3"/>
      <c r="U1059" s="3"/>
      <c r="V1059" s="3"/>
    </row>
    <row r="1060" spans="1:22" s="4" customFormat="1" ht="12.75" x14ac:dyDescent="0.2">
      <c r="A1060" s="55"/>
      <c r="B1060" s="10"/>
      <c r="C1060" s="10" t="s">
        <v>722</v>
      </c>
      <c r="D1060" s="10"/>
      <c r="E1060" s="10" t="s">
        <v>63</v>
      </c>
      <c r="F1060" s="180">
        <v>6</v>
      </c>
      <c r="G1060" s="180"/>
      <c r="H1060" s="279"/>
      <c r="I1060" s="279"/>
      <c r="J1060" s="3"/>
      <c r="K1060" s="10"/>
      <c r="L1060" s="10"/>
      <c r="M1060" s="10"/>
      <c r="N1060" s="3"/>
      <c r="O1060" s="173"/>
      <c r="P1060" s="174"/>
      <c r="Q1060" s="174"/>
      <c r="R1060" s="175"/>
      <c r="S1060" s="3"/>
      <c r="T1060" s="3"/>
      <c r="U1060" s="3"/>
      <c r="V1060" s="3"/>
    </row>
    <row r="1061" spans="1:22" s="4" customFormat="1" ht="12.75" x14ac:dyDescent="0.2">
      <c r="A1061" s="55"/>
      <c r="B1061" s="10"/>
      <c r="C1061" s="10" t="s">
        <v>723</v>
      </c>
      <c r="D1061" s="10"/>
      <c r="E1061" s="10" t="s">
        <v>166</v>
      </c>
      <c r="F1061" s="180">
        <v>6</v>
      </c>
      <c r="G1061" s="180"/>
      <c r="H1061" s="279"/>
      <c r="I1061" s="279"/>
      <c r="J1061" s="3"/>
      <c r="K1061" s="10"/>
      <c r="L1061" s="10"/>
      <c r="M1061" s="10"/>
      <c r="N1061" s="3"/>
      <c r="O1061" s="173"/>
      <c r="P1061" s="174"/>
      <c r="Q1061" s="174"/>
      <c r="R1061" s="175"/>
      <c r="S1061" s="3"/>
      <c r="T1061" s="3"/>
      <c r="U1061" s="3"/>
      <c r="V1061" s="3"/>
    </row>
    <row r="1062" spans="1:22" s="4" customFormat="1" ht="12.75" x14ac:dyDescent="0.2">
      <c r="A1062" s="55"/>
      <c r="B1062" s="10"/>
      <c r="C1062" s="10" t="s">
        <v>428</v>
      </c>
      <c r="D1062" s="10"/>
      <c r="E1062" s="10" t="s">
        <v>166</v>
      </c>
      <c r="F1062" s="180">
        <v>3</v>
      </c>
      <c r="G1062" s="180"/>
      <c r="H1062" s="279"/>
      <c r="I1062" s="279"/>
      <c r="J1062" s="3"/>
      <c r="K1062" s="10"/>
      <c r="L1062" s="10"/>
      <c r="M1062" s="10"/>
      <c r="N1062" s="3"/>
      <c r="O1062" s="173"/>
      <c r="P1062" s="174"/>
      <c r="Q1062" s="174"/>
      <c r="R1062" s="175"/>
      <c r="S1062" s="3"/>
      <c r="T1062" s="3"/>
      <c r="U1062" s="3"/>
      <c r="V1062" s="3"/>
    </row>
    <row r="1063" spans="1:22" s="4" customFormat="1" ht="12.75" x14ac:dyDescent="0.2">
      <c r="A1063" s="55"/>
      <c r="B1063" s="10"/>
      <c r="C1063" s="10" t="s">
        <v>430</v>
      </c>
      <c r="D1063" s="10"/>
      <c r="E1063" s="10" t="s">
        <v>366</v>
      </c>
      <c r="F1063" s="180">
        <v>80</v>
      </c>
      <c r="G1063" s="180"/>
      <c r="H1063" s="279">
        <v>0</v>
      </c>
      <c r="I1063" s="279"/>
      <c r="J1063" s="3"/>
      <c r="K1063" s="10"/>
      <c r="L1063" s="10"/>
      <c r="M1063" s="10"/>
      <c r="N1063" s="3"/>
      <c r="O1063" s="173"/>
      <c r="P1063" s="174"/>
      <c r="Q1063" s="174"/>
      <c r="R1063" s="175"/>
      <c r="S1063" s="3"/>
      <c r="T1063" s="3"/>
      <c r="U1063" s="3"/>
      <c r="V1063" s="3"/>
    </row>
    <row r="1064" spans="1:22" s="4" customFormat="1" ht="12.75" x14ac:dyDescent="0.2">
      <c r="A1064" s="55"/>
      <c r="B1064" s="10"/>
      <c r="C1064" s="10" t="s">
        <v>434</v>
      </c>
      <c r="D1064" s="10"/>
      <c r="E1064" s="10" t="s">
        <v>388</v>
      </c>
      <c r="F1064" s="180">
        <v>97</v>
      </c>
      <c r="G1064" s="180">
        <v>1</v>
      </c>
      <c r="H1064" s="279">
        <v>1</v>
      </c>
      <c r="I1064" s="279">
        <v>0</v>
      </c>
      <c r="J1064" s="3"/>
      <c r="K1064" s="10"/>
      <c r="L1064" s="10"/>
      <c r="M1064" s="10"/>
      <c r="N1064" s="3"/>
      <c r="O1064" s="173"/>
      <c r="P1064" s="174"/>
      <c r="Q1064" s="174"/>
      <c r="R1064" s="175"/>
      <c r="S1064" s="3"/>
      <c r="T1064" s="3"/>
      <c r="U1064" s="3"/>
      <c r="V1064" s="3"/>
    </row>
    <row r="1065" spans="1:22" s="4" customFormat="1" ht="12.75" x14ac:dyDescent="0.2">
      <c r="A1065" s="55"/>
      <c r="B1065" s="10"/>
      <c r="C1065" s="10" t="s">
        <v>436</v>
      </c>
      <c r="D1065" s="10"/>
      <c r="E1065" s="10" t="s">
        <v>223</v>
      </c>
      <c r="F1065" s="180">
        <v>22</v>
      </c>
      <c r="G1065" s="180"/>
      <c r="H1065" s="279">
        <v>0</v>
      </c>
      <c r="I1065" s="279"/>
      <c r="J1065" s="3"/>
      <c r="K1065" s="10"/>
      <c r="L1065" s="10"/>
      <c r="M1065" s="10"/>
      <c r="N1065" s="3"/>
      <c r="O1065" s="173"/>
      <c r="P1065" s="174"/>
      <c r="Q1065" s="174"/>
      <c r="R1065" s="175"/>
      <c r="S1065" s="3"/>
      <c r="T1065" s="3"/>
      <c r="U1065" s="3"/>
      <c r="V1065" s="3"/>
    </row>
    <row r="1066" spans="1:22" s="4" customFormat="1" ht="12.75" x14ac:dyDescent="0.2">
      <c r="A1066" s="55"/>
      <c r="B1066" s="10"/>
      <c r="C1066" s="10" t="s">
        <v>437</v>
      </c>
      <c r="D1066" s="10"/>
      <c r="E1066" s="10" t="s">
        <v>291</v>
      </c>
      <c r="F1066" s="180">
        <v>13</v>
      </c>
      <c r="G1066" s="180">
        <v>1</v>
      </c>
      <c r="H1066" s="279">
        <v>1</v>
      </c>
      <c r="I1066" s="279">
        <v>0</v>
      </c>
      <c r="J1066" s="3"/>
      <c r="K1066" s="10"/>
      <c r="L1066" s="10"/>
      <c r="M1066" s="10"/>
      <c r="N1066" s="3"/>
      <c r="O1066" s="173"/>
      <c r="P1066" s="174"/>
      <c r="Q1066" s="174"/>
      <c r="R1066" s="175"/>
      <c r="S1066" s="3"/>
      <c r="T1066" s="3"/>
      <c r="U1066" s="3"/>
      <c r="V1066" s="3"/>
    </row>
    <row r="1067" spans="1:22" s="4" customFormat="1" ht="12.75" x14ac:dyDescent="0.2">
      <c r="A1067" s="55"/>
      <c r="B1067" s="10"/>
      <c r="C1067" s="10" t="s">
        <v>442</v>
      </c>
      <c r="D1067" s="10"/>
      <c r="E1067" s="10" t="s">
        <v>123</v>
      </c>
      <c r="F1067" s="180">
        <v>9</v>
      </c>
      <c r="G1067" s="180"/>
      <c r="H1067" s="279">
        <v>0</v>
      </c>
      <c r="I1067" s="279"/>
      <c r="J1067" s="3"/>
      <c r="K1067" s="10"/>
      <c r="L1067" s="10"/>
      <c r="M1067" s="10"/>
      <c r="N1067" s="3"/>
      <c r="O1067" s="173"/>
      <c r="P1067" s="174"/>
      <c r="Q1067" s="174"/>
      <c r="R1067" s="175"/>
      <c r="S1067" s="3"/>
      <c r="T1067" s="3"/>
      <c r="U1067" s="3"/>
      <c r="V1067" s="3"/>
    </row>
    <row r="1068" spans="1:22" s="4" customFormat="1" ht="12.75" x14ac:dyDescent="0.2">
      <c r="A1068" s="55"/>
      <c r="B1068" s="10"/>
      <c r="C1068" s="10" t="s">
        <v>724</v>
      </c>
      <c r="D1068" s="10"/>
      <c r="E1068" s="10" t="s">
        <v>123</v>
      </c>
      <c r="F1068" s="180">
        <v>1</v>
      </c>
      <c r="G1068" s="180"/>
      <c r="H1068" s="279"/>
      <c r="I1068" s="279"/>
      <c r="J1068" s="3"/>
      <c r="K1068" s="10"/>
      <c r="L1068" s="10"/>
      <c r="M1068" s="10"/>
      <c r="N1068" s="3"/>
      <c r="O1068" s="173"/>
      <c r="P1068" s="174"/>
      <c r="Q1068" s="174"/>
      <c r="R1068" s="175"/>
      <c r="S1068" s="3"/>
      <c r="T1068" s="3"/>
      <c r="U1068" s="3"/>
      <c r="V1068" s="3"/>
    </row>
    <row r="1069" spans="1:22" s="4" customFormat="1" ht="12.75" x14ac:dyDescent="0.2">
      <c r="A1069" s="55"/>
      <c r="B1069" s="10"/>
      <c r="C1069" s="10" t="s">
        <v>443</v>
      </c>
      <c r="D1069" s="10"/>
      <c r="E1069" s="10" t="s">
        <v>108</v>
      </c>
      <c r="F1069" s="180">
        <v>24</v>
      </c>
      <c r="G1069" s="180">
        <v>1</v>
      </c>
      <c r="H1069" s="279">
        <v>0</v>
      </c>
      <c r="I1069" s="279"/>
      <c r="J1069" s="3"/>
      <c r="K1069" s="10"/>
      <c r="L1069" s="10"/>
      <c r="M1069" s="10"/>
      <c r="N1069" s="3"/>
      <c r="O1069" s="173"/>
      <c r="P1069" s="174"/>
      <c r="Q1069" s="174"/>
      <c r="R1069" s="175"/>
      <c r="S1069" s="3"/>
      <c r="T1069" s="3"/>
      <c r="U1069" s="3"/>
      <c r="V1069" s="3"/>
    </row>
    <row r="1070" spans="1:22" s="4" customFormat="1" ht="12.75" x14ac:dyDescent="0.2">
      <c r="A1070" s="55"/>
      <c r="B1070" s="10"/>
      <c r="C1070" s="10" t="s">
        <v>445</v>
      </c>
      <c r="D1070" s="10"/>
      <c r="E1070" s="10" t="s">
        <v>446</v>
      </c>
      <c r="F1070" s="180">
        <v>197</v>
      </c>
      <c r="G1070" s="180">
        <v>7</v>
      </c>
      <c r="H1070" s="279">
        <v>5</v>
      </c>
      <c r="I1070" s="279">
        <v>1.2</v>
      </c>
      <c r="J1070" s="3"/>
      <c r="K1070" s="10"/>
      <c r="L1070" s="10"/>
      <c r="M1070" s="10"/>
      <c r="N1070" s="3"/>
      <c r="O1070" s="173"/>
      <c r="P1070" s="174"/>
      <c r="Q1070" s="174"/>
      <c r="R1070" s="175"/>
      <c r="S1070" s="3"/>
      <c r="T1070" s="3"/>
      <c r="U1070" s="3"/>
      <c r="V1070" s="3"/>
    </row>
    <row r="1071" spans="1:22" s="4" customFormat="1" ht="12.75" x14ac:dyDescent="0.2">
      <c r="A1071" s="55"/>
      <c r="B1071" s="10"/>
      <c r="C1071" s="10" t="s">
        <v>447</v>
      </c>
      <c r="D1071" s="10"/>
      <c r="E1071" s="10" t="s">
        <v>448</v>
      </c>
      <c r="F1071" s="180">
        <v>26</v>
      </c>
      <c r="G1071" s="180"/>
      <c r="H1071" s="279"/>
      <c r="I1071" s="279"/>
      <c r="J1071" s="3"/>
      <c r="K1071" s="10"/>
      <c r="L1071" s="10"/>
      <c r="M1071" s="10"/>
      <c r="N1071" s="3"/>
      <c r="O1071" s="173"/>
      <c r="P1071" s="174"/>
      <c r="Q1071" s="174"/>
      <c r="R1071" s="175"/>
      <c r="S1071" s="3"/>
      <c r="T1071" s="3"/>
      <c r="U1071" s="3"/>
      <c r="V1071" s="3"/>
    </row>
    <row r="1072" spans="1:22" s="4" customFormat="1" ht="12.75" x14ac:dyDescent="0.2">
      <c r="A1072" s="55"/>
      <c r="B1072" s="10"/>
      <c r="C1072" s="10" t="s">
        <v>450</v>
      </c>
      <c r="D1072" s="10"/>
      <c r="E1072" s="10" t="s">
        <v>176</v>
      </c>
      <c r="F1072" s="180">
        <v>174</v>
      </c>
      <c r="G1072" s="180">
        <v>2</v>
      </c>
      <c r="H1072" s="279">
        <v>1</v>
      </c>
      <c r="I1072" s="279">
        <v>0</v>
      </c>
      <c r="J1072" s="3"/>
      <c r="K1072" s="10"/>
      <c r="L1072" s="10"/>
      <c r="M1072" s="10"/>
      <c r="N1072" s="3"/>
      <c r="O1072" s="173"/>
      <c r="P1072" s="174"/>
      <c r="Q1072" s="174"/>
      <c r="R1072" s="175"/>
      <c r="S1072" s="3"/>
      <c r="T1072" s="3"/>
      <c r="U1072" s="3"/>
      <c r="V1072" s="3"/>
    </row>
    <row r="1073" spans="1:22" s="4" customFormat="1" ht="12.75" x14ac:dyDescent="0.2">
      <c r="A1073" s="55"/>
      <c r="B1073" s="10"/>
      <c r="C1073" s="10" t="s">
        <v>451</v>
      </c>
      <c r="D1073" s="10"/>
      <c r="E1073" s="10" t="s">
        <v>452</v>
      </c>
      <c r="F1073" s="180">
        <v>176</v>
      </c>
      <c r="G1073" s="180">
        <v>4</v>
      </c>
      <c r="H1073" s="279">
        <v>1</v>
      </c>
      <c r="I1073" s="279">
        <v>1</v>
      </c>
      <c r="J1073" s="3"/>
      <c r="K1073" s="10"/>
      <c r="L1073" s="10"/>
      <c r="M1073" s="10"/>
      <c r="N1073" s="3"/>
      <c r="O1073" s="173"/>
      <c r="P1073" s="174"/>
      <c r="Q1073" s="174"/>
      <c r="R1073" s="175"/>
      <c r="S1073" s="3"/>
      <c r="T1073" s="3"/>
      <c r="U1073" s="3"/>
      <c r="V1073" s="3"/>
    </row>
    <row r="1074" spans="1:22" s="4" customFormat="1" ht="12.75" x14ac:dyDescent="0.2">
      <c r="A1074" s="55"/>
      <c r="B1074" s="10"/>
      <c r="C1074" s="10" t="s">
        <v>455</v>
      </c>
      <c r="D1074" s="10"/>
      <c r="E1074" s="10" t="s">
        <v>126</v>
      </c>
      <c r="F1074" s="180">
        <v>18</v>
      </c>
      <c r="G1074" s="180">
        <v>1</v>
      </c>
      <c r="H1074" s="279">
        <v>0</v>
      </c>
      <c r="I1074" s="279"/>
      <c r="J1074" s="3"/>
      <c r="K1074" s="10"/>
      <c r="L1074" s="10"/>
      <c r="M1074" s="10"/>
      <c r="N1074" s="3"/>
      <c r="O1074" s="173"/>
      <c r="P1074" s="174"/>
      <c r="Q1074" s="174"/>
      <c r="R1074" s="175"/>
      <c r="S1074" s="3"/>
      <c r="T1074" s="3"/>
      <c r="U1074" s="3"/>
      <c r="V1074" s="3"/>
    </row>
    <row r="1075" spans="1:22" s="4" customFormat="1" ht="12.75" x14ac:dyDescent="0.2">
      <c r="A1075" s="55"/>
      <c r="B1075" s="10"/>
      <c r="C1075" s="10" t="s">
        <v>458</v>
      </c>
      <c r="D1075" s="10"/>
      <c r="E1075" s="10" t="s">
        <v>459</v>
      </c>
      <c r="F1075" s="180">
        <v>7</v>
      </c>
      <c r="G1075" s="180"/>
      <c r="H1075" s="279">
        <v>0</v>
      </c>
      <c r="I1075" s="279"/>
      <c r="J1075" s="3"/>
      <c r="K1075" s="10"/>
      <c r="L1075" s="10"/>
      <c r="M1075" s="10"/>
      <c r="N1075" s="3"/>
      <c r="O1075" s="173"/>
      <c r="P1075" s="174"/>
      <c r="Q1075" s="174"/>
      <c r="R1075" s="175"/>
      <c r="S1075" s="3"/>
      <c r="T1075" s="3"/>
      <c r="U1075" s="3"/>
      <c r="V1075" s="3"/>
    </row>
    <row r="1076" spans="1:22" s="4" customFormat="1" ht="12.75" x14ac:dyDescent="0.2">
      <c r="A1076" s="55"/>
      <c r="B1076" s="10"/>
      <c r="C1076" s="10" t="s">
        <v>460</v>
      </c>
      <c r="D1076" s="10"/>
      <c r="E1076" s="10" t="s">
        <v>202</v>
      </c>
      <c r="F1076" s="180">
        <v>249</v>
      </c>
      <c r="G1076" s="180">
        <v>3</v>
      </c>
      <c r="H1076" s="279">
        <v>3</v>
      </c>
      <c r="I1076" s="279">
        <v>11.3333333333333</v>
      </c>
      <c r="J1076" s="3"/>
      <c r="K1076" s="10"/>
      <c r="L1076" s="10"/>
      <c r="M1076" s="10"/>
      <c r="N1076" s="3"/>
      <c r="O1076" s="173"/>
      <c r="P1076" s="174"/>
      <c r="Q1076" s="174"/>
      <c r="R1076" s="175"/>
      <c r="S1076" s="3"/>
      <c r="T1076" s="3"/>
      <c r="U1076" s="3"/>
      <c r="V1076" s="3"/>
    </row>
    <row r="1077" spans="1:22" s="4" customFormat="1" ht="12.75" x14ac:dyDescent="0.2">
      <c r="A1077" s="55"/>
      <c r="B1077" s="10"/>
      <c r="C1077" s="10" t="s">
        <v>463</v>
      </c>
      <c r="D1077" s="10"/>
      <c r="E1077" s="10" t="s">
        <v>62</v>
      </c>
      <c r="F1077" s="180">
        <v>19</v>
      </c>
      <c r="G1077" s="180"/>
      <c r="H1077" s="279">
        <v>0</v>
      </c>
      <c r="I1077" s="279"/>
      <c r="J1077" s="3"/>
      <c r="K1077" s="10"/>
      <c r="L1077" s="10"/>
      <c r="M1077" s="10"/>
      <c r="N1077" s="3"/>
      <c r="O1077" s="173"/>
      <c r="P1077" s="174"/>
      <c r="Q1077" s="174"/>
      <c r="R1077" s="175"/>
      <c r="S1077" s="3"/>
      <c r="T1077" s="3"/>
      <c r="U1077" s="3"/>
      <c r="V1077" s="3"/>
    </row>
    <row r="1078" spans="1:22" s="4" customFormat="1" ht="12.75" x14ac:dyDescent="0.2">
      <c r="A1078" s="55"/>
      <c r="B1078" s="10"/>
      <c r="C1078" s="10" t="s">
        <v>465</v>
      </c>
      <c r="D1078" s="10"/>
      <c r="E1078" s="10" t="s">
        <v>466</v>
      </c>
      <c r="F1078" s="180">
        <v>78</v>
      </c>
      <c r="G1078" s="180"/>
      <c r="H1078" s="279"/>
      <c r="I1078" s="279"/>
      <c r="J1078" s="3"/>
      <c r="K1078" s="10"/>
      <c r="L1078" s="10"/>
      <c r="M1078" s="10"/>
      <c r="N1078" s="3"/>
      <c r="O1078" s="173"/>
      <c r="P1078" s="174"/>
      <c r="Q1078" s="174"/>
      <c r="R1078" s="175"/>
      <c r="S1078" s="3"/>
      <c r="T1078" s="3"/>
      <c r="U1078" s="3"/>
      <c r="V1078" s="3"/>
    </row>
    <row r="1079" spans="1:22" s="4" customFormat="1" ht="12.75" x14ac:dyDescent="0.2">
      <c r="A1079" s="55"/>
      <c r="B1079" s="10"/>
      <c r="C1079" s="10" t="s">
        <v>725</v>
      </c>
      <c r="D1079" s="10"/>
      <c r="E1079" s="10" t="s">
        <v>466</v>
      </c>
      <c r="F1079" s="180">
        <v>22</v>
      </c>
      <c r="G1079" s="180"/>
      <c r="H1079" s="279"/>
      <c r="I1079" s="279"/>
      <c r="J1079" s="3"/>
      <c r="K1079" s="10"/>
      <c r="L1079" s="10"/>
      <c r="M1079" s="10"/>
      <c r="N1079" s="3"/>
      <c r="O1079" s="173"/>
      <c r="P1079" s="174"/>
      <c r="Q1079" s="174"/>
      <c r="R1079" s="175"/>
      <c r="S1079" s="3"/>
      <c r="T1079" s="3"/>
      <c r="U1079" s="3"/>
      <c r="V1079" s="3"/>
    </row>
    <row r="1080" spans="1:22" s="4" customFormat="1" ht="12.75" x14ac:dyDescent="0.2">
      <c r="A1080" s="55"/>
      <c r="B1080" s="10"/>
      <c r="C1080" s="10" t="s">
        <v>726</v>
      </c>
      <c r="D1080" s="10"/>
      <c r="E1080" s="10" t="s">
        <v>99</v>
      </c>
      <c r="F1080" s="180">
        <v>72</v>
      </c>
      <c r="G1080" s="180"/>
      <c r="H1080" s="279"/>
      <c r="I1080" s="279"/>
      <c r="J1080" s="3"/>
      <c r="K1080" s="10"/>
      <c r="L1080" s="10"/>
      <c r="M1080" s="10"/>
      <c r="N1080" s="3"/>
      <c r="O1080" s="173"/>
      <c r="P1080" s="174"/>
      <c r="Q1080" s="174"/>
      <c r="R1080" s="175"/>
      <c r="S1080" s="3"/>
      <c r="T1080" s="3"/>
      <c r="U1080" s="3"/>
      <c r="V1080" s="3"/>
    </row>
    <row r="1081" spans="1:22" s="4" customFormat="1" ht="12.75" x14ac:dyDescent="0.2">
      <c r="A1081" s="55"/>
      <c r="B1081" s="10"/>
      <c r="C1081" s="10" t="s">
        <v>469</v>
      </c>
      <c r="D1081" s="10"/>
      <c r="E1081" s="10" t="s">
        <v>99</v>
      </c>
      <c r="F1081" s="180">
        <v>449</v>
      </c>
      <c r="G1081" s="180">
        <v>5</v>
      </c>
      <c r="H1081" s="279">
        <v>3</v>
      </c>
      <c r="I1081" s="279">
        <v>0.66666666666666696</v>
      </c>
      <c r="J1081" s="3"/>
      <c r="K1081" s="10"/>
      <c r="L1081" s="10"/>
      <c r="M1081" s="10"/>
      <c r="N1081" s="3"/>
      <c r="O1081" s="173"/>
      <c r="P1081" s="174"/>
      <c r="Q1081" s="174"/>
      <c r="R1081" s="175"/>
      <c r="S1081" s="3"/>
      <c r="T1081" s="3"/>
      <c r="U1081" s="3"/>
      <c r="V1081" s="3"/>
    </row>
    <row r="1082" spans="1:22" s="4" customFormat="1" ht="12.75" x14ac:dyDescent="0.2">
      <c r="A1082" s="55"/>
      <c r="B1082" s="10"/>
      <c r="C1082" s="10" t="s">
        <v>471</v>
      </c>
      <c r="D1082" s="10"/>
      <c r="E1082" s="10" t="s">
        <v>292</v>
      </c>
      <c r="F1082" s="180">
        <v>37</v>
      </c>
      <c r="G1082" s="180"/>
      <c r="H1082" s="279">
        <v>0</v>
      </c>
      <c r="I1082" s="279"/>
      <c r="J1082" s="3"/>
      <c r="K1082" s="10"/>
      <c r="L1082" s="10"/>
      <c r="M1082" s="10"/>
      <c r="N1082" s="3"/>
      <c r="O1082" s="173"/>
      <c r="P1082" s="174"/>
      <c r="Q1082" s="174"/>
      <c r="R1082" s="175"/>
      <c r="S1082" s="3"/>
      <c r="T1082" s="3"/>
      <c r="U1082" s="3"/>
      <c r="V1082" s="3"/>
    </row>
    <row r="1083" spans="1:22" s="4" customFormat="1" ht="12.75" x14ac:dyDescent="0.2">
      <c r="A1083" s="55"/>
      <c r="B1083" s="10"/>
      <c r="C1083" s="10" t="s">
        <v>727</v>
      </c>
      <c r="D1083" s="10"/>
      <c r="E1083" s="10" t="s">
        <v>292</v>
      </c>
      <c r="F1083" s="180">
        <v>3</v>
      </c>
      <c r="G1083" s="180"/>
      <c r="H1083" s="279"/>
      <c r="I1083" s="279"/>
      <c r="J1083" s="3"/>
      <c r="K1083" s="10"/>
      <c r="L1083" s="10"/>
      <c r="M1083" s="10"/>
      <c r="N1083" s="3"/>
      <c r="O1083" s="173"/>
      <c r="P1083" s="174"/>
      <c r="Q1083" s="174"/>
      <c r="R1083" s="175"/>
      <c r="S1083" s="3"/>
      <c r="T1083" s="3"/>
      <c r="U1083" s="3"/>
      <c r="V1083" s="3"/>
    </row>
    <row r="1084" spans="1:22" s="4" customFormat="1" ht="12.75" x14ac:dyDescent="0.2">
      <c r="A1084" s="55"/>
      <c r="B1084" s="10"/>
      <c r="C1084" s="10" t="s">
        <v>473</v>
      </c>
      <c r="D1084" s="10"/>
      <c r="E1084" s="10" t="s">
        <v>474</v>
      </c>
      <c r="F1084" s="180">
        <v>12</v>
      </c>
      <c r="G1084" s="180"/>
      <c r="H1084" s="279"/>
      <c r="I1084" s="279"/>
      <c r="J1084" s="3"/>
      <c r="K1084" s="10"/>
      <c r="L1084" s="10"/>
      <c r="M1084" s="10"/>
      <c r="N1084" s="3"/>
      <c r="O1084" s="173"/>
      <c r="P1084" s="174"/>
      <c r="Q1084" s="174"/>
      <c r="R1084" s="175"/>
      <c r="S1084" s="3"/>
      <c r="T1084" s="3"/>
      <c r="U1084" s="3"/>
      <c r="V1084" s="3"/>
    </row>
    <row r="1085" spans="1:22" s="4" customFormat="1" ht="12.75" x14ac:dyDescent="0.2">
      <c r="A1085" s="55"/>
      <c r="B1085" s="10"/>
      <c r="C1085" s="10" t="s">
        <v>728</v>
      </c>
      <c r="D1085" s="10"/>
      <c r="E1085" s="10" t="s">
        <v>133</v>
      </c>
      <c r="F1085" s="180">
        <v>1</v>
      </c>
      <c r="G1085" s="180"/>
      <c r="H1085" s="279"/>
      <c r="I1085" s="279"/>
      <c r="J1085" s="3"/>
      <c r="K1085" s="10"/>
      <c r="L1085" s="10"/>
      <c r="M1085" s="10"/>
      <c r="N1085" s="3"/>
      <c r="O1085" s="173"/>
      <c r="P1085" s="174"/>
      <c r="Q1085" s="174"/>
      <c r="R1085" s="175"/>
      <c r="S1085" s="3"/>
      <c r="T1085" s="3"/>
      <c r="U1085" s="3"/>
      <c r="V1085" s="3"/>
    </row>
    <row r="1086" spans="1:22" s="4" customFormat="1" ht="12.75" x14ac:dyDescent="0.2">
      <c r="A1086" s="55"/>
      <c r="B1086" s="10"/>
      <c r="C1086" s="10" t="s">
        <v>475</v>
      </c>
      <c r="D1086" s="10"/>
      <c r="E1086" s="10" t="s">
        <v>133</v>
      </c>
      <c r="F1086" s="180">
        <v>38</v>
      </c>
      <c r="G1086" s="180"/>
      <c r="H1086" s="279">
        <v>0</v>
      </c>
      <c r="I1086" s="279"/>
      <c r="J1086" s="3"/>
      <c r="K1086" s="10"/>
      <c r="L1086" s="10"/>
      <c r="M1086" s="10"/>
      <c r="N1086" s="3"/>
      <c r="O1086" s="173"/>
      <c r="P1086" s="174"/>
      <c r="Q1086" s="174"/>
      <c r="R1086" s="175"/>
      <c r="S1086" s="3"/>
      <c r="T1086" s="3"/>
      <c r="U1086" s="3"/>
      <c r="V1086" s="3"/>
    </row>
    <row r="1087" spans="1:22" s="4" customFormat="1" ht="12.75" x14ac:dyDescent="0.2">
      <c r="A1087" s="55"/>
      <c r="B1087" s="10"/>
      <c r="C1087" s="10" t="s">
        <v>729</v>
      </c>
      <c r="D1087" s="10"/>
      <c r="E1087" s="10" t="s">
        <v>195</v>
      </c>
      <c r="F1087" s="180">
        <v>3</v>
      </c>
      <c r="G1087" s="180"/>
      <c r="H1087" s="279"/>
      <c r="I1087" s="279"/>
      <c r="J1087" s="3"/>
      <c r="K1087" s="10"/>
      <c r="L1087" s="10"/>
      <c r="M1087" s="10"/>
      <c r="N1087" s="3"/>
      <c r="O1087" s="173"/>
      <c r="P1087" s="174"/>
      <c r="Q1087" s="174"/>
      <c r="R1087" s="175"/>
      <c r="S1087" s="3"/>
      <c r="T1087" s="3"/>
      <c r="U1087" s="3"/>
      <c r="V1087" s="3"/>
    </row>
    <row r="1088" spans="1:22" s="4" customFormat="1" ht="12.75" x14ac:dyDescent="0.2">
      <c r="A1088" s="55"/>
      <c r="B1088" s="10"/>
      <c r="C1088" s="10" t="s">
        <v>476</v>
      </c>
      <c r="D1088" s="10"/>
      <c r="E1088" s="10" t="s">
        <v>195</v>
      </c>
      <c r="F1088" s="180">
        <v>24</v>
      </c>
      <c r="G1088" s="180">
        <v>1</v>
      </c>
      <c r="H1088" s="279">
        <v>1</v>
      </c>
      <c r="I1088" s="279">
        <v>1</v>
      </c>
      <c r="J1088" s="3"/>
      <c r="K1088" s="10"/>
      <c r="L1088" s="10"/>
      <c r="M1088" s="10"/>
      <c r="N1088" s="3"/>
      <c r="O1088" s="173"/>
      <c r="P1088" s="174"/>
      <c r="Q1088" s="174"/>
      <c r="R1088" s="175"/>
      <c r="S1088" s="3"/>
      <c r="T1088" s="3"/>
      <c r="U1088" s="3"/>
      <c r="V1088" s="3"/>
    </row>
    <row r="1089" spans="1:22" s="4" customFormat="1" ht="12.75" x14ac:dyDescent="0.2">
      <c r="A1089" s="55"/>
      <c r="B1089" s="10"/>
      <c r="C1089" s="10" t="s">
        <v>477</v>
      </c>
      <c r="D1089" s="10"/>
      <c r="E1089" s="10" t="s">
        <v>478</v>
      </c>
      <c r="F1089" s="180">
        <v>6</v>
      </c>
      <c r="G1089" s="180"/>
      <c r="H1089" s="279"/>
      <c r="I1089" s="279"/>
      <c r="J1089" s="3"/>
      <c r="K1089" s="10"/>
      <c r="L1089" s="10"/>
      <c r="M1089" s="10"/>
      <c r="N1089" s="3"/>
      <c r="O1089" s="173"/>
      <c r="P1089" s="174"/>
      <c r="Q1089" s="174"/>
      <c r="R1089" s="175"/>
      <c r="S1089" s="3"/>
      <c r="T1089" s="3"/>
      <c r="U1089" s="3"/>
      <c r="V1089" s="3"/>
    </row>
    <row r="1090" spans="1:22" s="4" customFormat="1" ht="12.75" x14ac:dyDescent="0.2">
      <c r="A1090" s="55"/>
      <c r="B1090" s="10"/>
      <c r="C1090" s="10" t="s">
        <v>696</v>
      </c>
      <c r="D1090" s="10"/>
      <c r="E1090" s="10" t="s">
        <v>478</v>
      </c>
      <c r="F1090" s="180">
        <v>32</v>
      </c>
      <c r="G1090" s="180">
        <v>2</v>
      </c>
      <c r="H1090" s="279">
        <v>0</v>
      </c>
      <c r="I1090" s="279"/>
      <c r="J1090" s="3"/>
      <c r="K1090" s="10"/>
      <c r="L1090" s="10"/>
      <c r="M1090" s="10"/>
      <c r="N1090" s="3"/>
      <c r="O1090" s="173"/>
      <c r="P1090" s="174"/>
      <c r="Q1090" s="174"/>
      <c r="R1090" s="175"/>
      <c r="S1090" s="3"/>
      <c r="T1090" s="3"/>
      <c r="U1090" s="3"/>
      <c r="V1090" s="3"/>
    </row>
    <row r="1091" spans="1:22" s="4" customFormat="1" ht="12.75" x14ac:dyDescent="0.2">
      <c r="A1091" s="55"/>
      <c r="B1091" s="10"/>
      <c r="C1091" s="10" t="s">
        <v>481</v>
      </c>
      <c r="D1091" s="10"/>
      <c r="E1091" s="10" t="s">
        <v>446</v>
      </c>
      <c r="F1091" s="180">
        <v>2</v>
      </c>
      <c r="G1091" s="180"/>
      <c r="H1091" s="279"/>
      <c r="I1091" s="279"/>
      <c r="J1091" s="3"/>
      <c r="K1091" s="10"/>
      <c r="L1091" s="10"/>
      <c r="M1091" s="10"/>
      <c r="N1091" s="3"/>
      <c r="O1091" s="173"/>
      <c r="P1091" s="174"/>
      <c r="Q1091" s="174"/>
      <c r="R1091" s="175"/>
      <c r="S1091" s="3"/>
      <c r="T1091" s="3"/>
      <c r="U1091" s="3"/>
      <c r="V1091" s="3"/>
    </row>
    <row r="1092" spans="1:22" s="4" customFormat="1" ht="12.75" x14ac:dyDescent="0.2">
      <c r="A1092" s="55"/>
      <c r="B1092" s="10"/>
      <c r="C1092" s="10" t="s">
        <v>482</v>
      </c>
      <c r="D1092" s="10"/>
      <c r="E1092" s="10" t="s">
        <v>155</v>
      </c>
      <c r="F1092" s="180">
        <v>15</v>
      </c>
      <c r="G1092" s="180">
        <v>1</v>
      </c>
      <c r="H1092" s="279">
        <v>0</v>
      </c>
      <c r="I1092" s="279"/>
      <c r="J1092" s="3"/>
      <c r="K1092" s="10"/>
      <c r="L1092" s="10"/>
      <c r="M1092" s="10"/>
      <c r="N1092" s="3"/>
      <c r="O1092" s="173"/>
      <c r="P1092" s="174"/>
      <c r="Q1092" s="174"/>
      <c r="R1092" s="175"/>
      <c r="S1092" s="3"/>
      <c r="T1092" s="3"/>
      <c r="U1092" s="3"/>
      <c r="V1092" s="3"/>
    </row>
    <row r="1093" spans="1:22" s="4" customFormat="1" ht="12.75" x14ac:dyDescent="0.2">
      <c r="A1093" s="55"/>
      <c r="B1093" s="10"/>
      <c r="C1093" s="10" t="s">
        <v>730</v>
      </c>
      <c r="D1093" s="10"/>
      <c r="E1093" s="10" t="s">
        <v>67</v>
      </c>
      <c r="F1093" s="180">
        <v>1</v>
      </c>
      <c r="G1093" s="180"/>
      <c r="H1093" s="279"/>
      <c r="I1093" s="279"/>
      <c r="J1093" s="3"/>
      <c r="K1093" s="10"/>
      <c r="L1093" s="10"/>
      <c r="M1093" s="10"/>
      <c r="N1093" s="3"/>
      <c r="O1093" s="173"/>
      <c r="P1093" s="174"/>
      <c r="Q1093" s="174"/>
      <c r="R1093" s="175"/>
      <c r="S1093" s="3"/>
      <c r="T1093" s="3"/>
      <c r="U1093" s="3"/>
      <c r="V1093" s="3"/>
    </row>
    <row r="1094" spans="1:22" s="4" customFormat="1" ht="12.75" x14ac:dyDescent="0.2">
      <c r="A1094" s="55"/>
      <c r="B1094" s="10"/>
      <c r="C1094" s="10" t="s">
        <v>483</v>
      </c>
      <c r="D1094" s="10"/>
      <c r="E1094" s="10" t="s">
        <v>484</v>
      </c>
      <c r="F1094" s="180">
        <v>11</v>
      </c>
      <c r="G1094" s="180"/>
      <c r="H1094" s="279">
        <v>0</v>
      </c>
      <c r="I1094" s="279"/>
      <c r="J1094" s="3"/>
      <c r="K1094" s="10"/>
      <c r="L1094" s="10"/>
      <c r="M1094" s="10"/>
      <c r="N1094" s="3"/>
      <c r="O1094" s="173"/>
      <c r="P1094" s="174"/>
      <c r="Q1094" s="174"/>
      <c r="R1094" s="175"/>
      <c r="S1094" s="3"/>
      <c r="T1094" s="3"/>
      <c r="U1094" s="3"/>
      <c r="V1094" s="3"/>
    </row>
    <row r="1095" spans="1:22" s="4" customFormat="1" ht="12.75" x14ac:dyDescent="0.2">
      <c r="A1095" s="55"/>
      <c r="B1095" s="10"/>
      <c r="C1095" s="10" t="s">
        <v>485</v>
      </c>
      <c r="D1095" s="10"/>
      <c r="E1095" s="10" t="s">
        <v>245</v>
      </c>
      <c r="F1095" s="180">
        <v>62</v>
      </c>
      <c r="G1095" s="180">
        <v>3</v>
      </c>
      <c r="H1095" s="279">
        <v>1</v>
      </c>
      <c r="I1095" s="279">
        <v>0</v>
      </c>
      <c r="J1095" s="3"/>
      <c r="K1095" s="10"/>
      <c r="L1095" s="10"/>
      <c r="M1095" s="10"/>
      <c r="N1095" s="3"/>
      <c r="O1095" s="173"/>
      <c r="P1095" s="174"/>
      <c r="Q1095" s="174"/>
      <c r="R1095" s="175"/>
      <c r="S1095" s="3"/>
      <c r="T1095" s="3"/>
      <c r="U1095" s="3"/>
      <c r="V1095" s="3"/>
    </row>
    <row r="1096" spans="1:22" s="4" customFormat="1" ht="12.75" x14ac:dyDescent="0.2">
      <c r="A1096" s="55"/>
      <c r="B1096" s="10"/>
      <c r="C1096" s="10" t="s">
        <v>488</v>
      </c>
      <c r="D1096" s="10"/>
      <c r="E1096" s="10" t="s">
        <v>78</v>
      </c>
      <c r="F1096" s="180">
        <v>2</v>
      </c>
      <c r="G1096" s="180"/>
      <c r="H1096" s="279"/>
      <c r="I1096" s="279"/>
      <c r="J1096" s="3"/>
      <c r="K1096" s="10"/>
      <c r="L1096" s="10"/>
      <c r="M1096" s="10"/>
      <c r="N1096" s="3"/>
      <c r="O1096" s="173"/>
      <c r="P1096" s="174"/>
      <c r="Q1096" s="174"/>
      <c r="R1096" s="175"/>
      <c r="S1096" s="3"/>
      <c r="T1096" s="3"/>
      <c r="U1096" s="3"/>
      <c r="V1096" s="3"/>
    </row>
    <row r="1097" spans="1:22" s="4" customFormat="1" ht="12.75" x14ac:dyDescent="0.2">
      <c r="A1097" s="55"/>
      <c r="B1097" s="10"/>
      <c r="C1097" s="10" t="s">
        <v>731</v>
      </c>
      <c r="D1097" s="10"/>
      <c r="E1097" s="10" t="s">
        <v>78</v>
      </c>
      <c r="F1097" s="180">
        <v>2</v>
      </c>
      <c r="G1097" s="180"/>
      <c r="H1097" s="279"/>
      <c r="I1097" s="279"/>
      <c r="J1097" s="3"/>
      <c r="K1097" s="10"/>
      <c r="L1097" s="10"/>
      <c r="M1097" s="10"/>
      <c r="N1097" s="3"/>
      <c r="O1097" s="173"/>
      <c r="P1097" s="174"/>
      <c r="Q1097" s="174"/>
      <c r="R1097" s="175"/>
      <c r="S1097" s="3"/>
      <c r="T1097" s="3"/>
      <c r="U1097" s="3"/>
      <c r="V1097" s="3"/>
    </row>
    <row r="1098" spans="1:22" s="4" customFormat="1" ht="12.75" x14ac:dyDescent="0.2">
      <c r="A1098" s="55"/>
      <c r="B1098" s="10"/>
      <c r="C1098" s="10" t="s">
        <v>489</v>
      </c>
      <c r="D1098" s="10"/>
      <c r="E1098" s="10" t="s">
        <v>218</v>
      </c>
      <c r="F1098" s="180">
        <v>34</v>
      </c>
      <c r="G1098" s="180"/>
      <c r="H1098" s="279">
        <v>0</v>
      </c>
      <c r="I1098" s="279"/>
      <c r="J1098" s="3"/>
      <c r="K1098" s="10"/>
      <c r="L1098" s="10"/>
      <c r="M1098" s="10"/>
      <c r="N1098" s="3"/>
      <c r="O1098" s="173"/>
      <c r="P1098" s="174"/>
      <c r="Q1098" s="174"/>
      <c r="R1098" s="175"/>
      <c r="S1098" s="3"/>
      <c r="T1098" s="3"/>
      <c r="U1098" s="3"/>
      <c r="V1098" s="3"/>
    </row>
    <row r="1099" spans="1:22" s="4" customFormat="1" ht="12.75" x14ac:dyDescent="0.2">
      <c r="A1099" s="55"/>
      <c r="B1099" s="10"/>
      <c r="C1099" s="10" t="s">
        <v>490</v>
      </c>
      <c r="D1099" s="10"/>
      <c r="E1099" s="10" t="s">
        <v>163</v>
      </c>
      <c r="F1099" s="180">
        <v>174</v>
      </c>
      <c r="G1099" s="180">
        <v>7</v>
      </c>
      <c r="H1099" s="279">
        <v>1</v>
      </c>
      <c r="I1099" s="279">
        <v>2</v>
      </c>
      <c r="J1099" s="3"/>
      <c r="K1099" s="10"/>
      <c r="L1099" s="10"/>
      <c r="M1099" s="10"/>
      <c r="N1099" s="3"/>
      <c r="O1099" s="173"/>
      <c r="P1099" s="174"/>
      <c r="Q1099" s="174"/>
      <c r="R1099" s="175"/>
      <c r="S1099" s="3"/>
      <c r="T1099" s="3"/>
      <c r="U1099" s="3"/>
      <c r="V1099" s="3"/>
    </row>
    <row r="1100" spans="1:22" s="4" customFormat="1" ht="12.75" x14ac:dyDescent="0.2">
      <c r="A1100" s="55"/>
      <c r="B1100" s="10"/>
      <c r="C1100" s="10" t="s">
        <v>732</v>
      </c>
      <c r="D1100" s="10"/>
      <c r="E1100" s="10" t="s">
        <v>163</v>
      </c>
      <c r="F1100" s="180">
        <v>40</v>
      </c>
      <c r="G1100" s="180"/>
      <c r="H1100" s="279">
        <v>0</v>
      </c>
      <c r="I1100" s="279"/>
      <c r="J1100" s="3"/>
      <c r="K1100" s="10"/>
      <c r="L1100" s="10"/>
      <c r="M1100" s="10"/>
      <c r="N1100" s="3"/>
      <c r="O1100" s="173"/>
      <c r="P1100" s="174"/>
      <c r="Q1100" s="174"/>
      <c r="R1100" s="175"/>
      <c r="S1100" s="3"/>
      <c r="T1100" s="3"/>
      <c r="U1100" s="3"/>
      <c r="V1100" s="3"/>
    </row>
    <row r="1101" spans="1:22" s="4" customFormat="1" ht="12.75" x14ac:dyDescent="0.2">
      <c r="A1101" s="55"/>
      <c r="B1101" s="10"/>
      <c r="C1101" s="10" t="s">
        <v>492</v>
      </c>
      <c r="D1101" s="10"/>
      <c r="E1101" s="10" t="s">
        <v>76</v>
      </c>
      <c r="F1101" s="180">
        <v>2</v>
      </c>
      <c r="G1101" s="180"/>
      <c r="H1101" s="279">
        <v>0</v>
      </c>
      <c r="I1101" s="279"/>
      <c r="J1101" s="3"/>
      <c r="K1101" s="10"/>
      <c r="L1101" s="10"/>
      <c r="M1101" s="10"/>
      <c r="N1101" s="3"/>
      <c r="O1101" s="173"/>
      <c r="P1101" s="174"/>
      <c r="Q1101" s="174"/>
      <c r="R1101" s="175"/>
      <c r="S1101" s="3"/>
      <c r="T1101" s="3"/>
      <c r="U1101" s="3"/>
      <c r="V1101" s="3"/>
    </row>
    <row r="1102" spans="1:22" s="4" customFormat="1" ht="12.75" x14ac:dyDescent="0.2">
      <c r="A1102" s="55"/>
      <c r="B1102" s="10"/>
      <c r="C1102" s="10" t="s">
        <v>492</v>
      </c>
      <c r="D1102" s="10"/>
      <c r="E1102" s="10" t="s">
        <v>493</v>
      </c>
      <c r="F1102" s="180">
        <v>5</v>
      </c>
      <c r="G1102" s="180"/>
      <c r="H1102" s="279"/>
      <c r="I1102" s="279"/>
      <c r="J1102" s="3"/>
      <c r="K1102" s="10"/>
      <c r="L1102" s="10"/>
      <c r="M1102" s="10"/>
      <c r="N1102" s="3"/>
      <c r="O1102" s="173"/>
      <c r="P1102" s="174"/>
      <c r="Q1102" s="174"/>
      <c r="R1102" s="175"/>
      <c r="S1102" s="3"/>
      <c r="T1102" s="3"/>
      <c r="U1102" s="3"/>
      <c r="V1102" s="3"/>
    </row>
    <row r="1103" spans="1:22" s="4" customFormat="1" ht="12.75" x14ac:dyDescent="0.2">
      <c r="A1103" s="55"/>
      <c r="B1103" s="10"/>
      <c r="C1103" s="10" t="s">
        <v>492</v>
      </c>
      <c r="D1103" s="10"/>
      <c r="E1103" s="10" t="s">
        <v>119</v>
      </c>
      <c r="F1103" s="180">
        <v>6</v>
      </c>
      <c r="G1103" s="180"/>
      <c r="H1103" s="279"/>
      <c r="I1103" s="279"/>
      <c r="J1103" s="3"/>
      <c r="K1103" s="10"/>
      <c r="L1103" s="10"/>
      <c r="M1103" s="10"/>
      <c r="N1103" s="3"/>
      <c r="O1103" s="173"/>
      <c r="P1103" s="174"/>
      <c r="Q1103" s="174"/>
      <c r="R1103" s="175"/>
      <c r="S1103" s="3"/>
      <c r="T1103" s="3"/>
      <c r="U1103" s="3"/>
      <c r="V1103" s="3"/>
    </row>
    <row r="1104" spans="1:22" s="4" customFormat="1" ht="12.75" x14ac:dyDescent="0.2">
      <c r="A1104" s="55"/>
      <c r="B1104" s="10"/>
      <c r="C1104" s="10" t="s">
        <v>495</v>
      </c>
      <c r="D1104" s="10"/>
      <c r="E1104" s="10" t="s">
        <v>456</v>
      </c>
      <c r="F1104" s="180">
        <v>23</v>
      </c>
      <c r="G1104" s="180"/>
      <c r="H1104" s="279">
        <v>0</v>
      </c>
      <c r="I1104" s="279"/>
      <c r="J1104" s="3"/>
      <c r="K1104" s="10"/>
      <c r="L1104" s="10"/>
      <c r="M1104" s="10"/>
      <c r="N1104" s="3"/>
      <c r="O1104" s="173"/>
      <c r="P1104" s="174"/>
      <c r="Q1104" s="174"/>
      <c r="R1104" s="175"/>
      <c r="S1104" s="3"/>
      <c r="T1104" s="3"/>
      <c r="U1104" s="3"/>
      <c r="V1104" s="3"/>
    </row>
    <row r="1105" spans="1:22" s="4" customFormat="1" ht="12.75" x14ac:dyDescent="0.2">
      <c r="A1105" s="55"/>
      <c r="B1105" s="10"/>
      <c r="C1105" s="10" t="s">
        <v>496</v>
      </c>
      <c r="D1105" s="10"/>
      <c r="E1105" s="10" t="s">
        <v>144</v>
      </c>
      <c r="F1105" s="180">
        <v>1</v>
      </c>
      <c r="G1105" s="180"/>
      <c r="H1105" s="279"/>
      <c r="I1105" s="279"/>
      <c r="J1105" s="3"/>
      <c r="K1105" s="10"/>
      <c r="L1105" s="10"/>
      <c r="M1105" s="10"/>
      <c r="N1105" s="3"/>
      <c r="O1105" s="173"/>
      <c r="P1105" s="174"/>
      <c r="Q1105" s="174"/>
      <c r="R1105" s="175"/>
      <c r="S1105" s="3"/>
      <c r="T1105" s="3"/>
      <c r="U1105" s="3"/>
      <c r="V1105" s="3"/>
    </row>
    <row r="1106" spans="1:22" s="4" customFormat="1" ht="12.75" x14ac:dyDescent="0.2">
      <c r="A1106" s="55"/>
      <c r="B1106" s="10"/>
      <c r="C1106" s="10" t="s">
        <v>733</v>
      </c>
      <c r="D1106" s="10"/>
      <c r="E1106" s="10" t="s">
        <v>144</v>
      </c>
      <c r="F1106" s="180">
        <v>1</v>
      </c>
      <c r="G1106" s="180"/>
      <c r="H1106" s="279"/>
      <c r="I1106" s="279"/>
      <c r="J1106" s="3"/>
      <c r="K1106" s="10"/>
      <c r="L1106" s="10"/>
      <c r="M1106" s="10"/>
      <c r="N1106" s="3"/>
      <c r="O1106" s="173"/>
      <c r="P1106" s="174"/>
      <c r="Q1106" s="174"/>
      <c r="R1106" s="175"/>
      <c r="S1106" s="3"/>
      <c r="T1106" s="3"/>
      <c r="U1106" s="3"/>
      <c r="V1106" s="3"/>
    </row>
    <row r="1107" spans="1:22" s="4" customFormat="1" ht="12.75" x14ac:dyDescent="0.2">
      <c r="A1107" s="55"/>
      <c r="B1107" s="10"/>
      <c r="C1107" s="10" t="s">
        <v>734</v>
      </c>
      <c r="D1107" s="10"/>
      <c r="E1107" s="10" t="s">
        <v>62</v>
      </c>
      <c r="F1107" s="180">
        <v>1</v>
      </c>
      <c r="G1107" s="180"/>
      <c r="H1107" s="279"/>
      <c r="I1107" s="279"/>
      <c r="J1107" s="3"/>
      <c r="K1107" s="10"/>
      <c r="L1107" s="10"/>
      <c r="M1107" s="10"/>
      <c r="N1107" s="3"/>
      <c r="O1107" s="173"/>
      <c r="P1107" s="174"/>
      <c r="Q1107" s="174"/>
      <c r="R1107" s="175"/>
      <c r="S1107" s="3"/>
      <c r="T1107" s="3"/>
      <c r="U1107" s="3"/>
      <c r="V1107" s="3"/>
    </row>
    <row r="1108" spans="1:22" s="4" customFormat="1" ht="12.75" x14ac:dyDescent="0.2">
      <c r="A1108" s="55"/>
      <c r="B1108" s="10"/>
      <c r="C1108" s="10" t="s">
        <v>498</v>
      </c>
      <c r="D1108" s="10"/>
      <c r="E1108" s="10" t="s">
        <v>223</v>
      </c>
      <c r="F1108" s="180">
        <v>28</v>
      </c>
      <c r="G1108" s="180"/>
      <c r="H1108" s="279">
        <v>0</v>
      </c>
      <c r="I1108" s="279"/>
      <c r="J1108" s="3"/>
      <c r="K1108" s="10"/>
      <c r="L1108" s="10"/>
      <c r="M1108" s="10"/>
      <c r="N1108" s="3"/>
      <c r="O1108" s="173"/>
      <c r="P1108" s="174"/>
      <c r="Q1108" s="174"/>
      <c r="R1108" s="175"/>
      <c r="S1108" s="3"/>
      <c r="T1108" s="3"/>
      <c r="U1108" s="3"/>
      <c r="V1108" s="3"/>
    </row>
    <row r="1109" spans="1:22" s="4" customFormat="1" ht="12.75" x14ac:dyDescent="0.2">
      <c r="A1109" s="55"/>
      <c r="B1109" s="10"/>
      <c r="C1109" s="10" t="s">
        <v>735</v>
      </c>
      <c r="D1109" s="10"/>
      <c r="E1109" s="10" t="s">
        <v>223</v>
      </c>
      <c r="F1109" s="180">
        <v>4</v>
      </c>
      <c r="G1109" s="180"/>
      <c r="H1109" s="279"/>
      <c r="I1109" s="279"/>
      <c r="J1109" s="3"/>
      <c r="K1109" s="10"/>
      <c r="L1109" s="10"/>
      <c r="M1109" s="10"/>
      <c r="N1109" s="3"/>
      <c r="O1109" s="173"/>
      <c r="P1109" s="174"/>
      <c r="Q1109" s="174"/>
      <c r="R1109" s="175"/>
      <c r="S1109" s="3"/>
      <c r="T1109" s="3"/>
      <c r="U1109" s="3"/>
      <c r="V1109" s="3"/>
    </row>
    <row r="1110" spans="1:22" s="4" customFormat="1" ht="12.75" x14ac:dyDescent="0.2">
      <c r="A1110" s="55"/>
      <c r="B1110" s="10"/>
      <c r="C1110" s="10" t="s">
        <v>499</v>
      </c>
      <c r="D1110" s="10"/>
      <c r="E1110" s="10" t="s">
        <v>106</v>
      </c>
      <c r="F1110" s="180">
        <v>193</v>
      </c>
      <c r="G1110" s="180">
        <v>3</v>
      </c>
      <c r="H1110" s="279">
        <v>3</v>
      </c>
      <c r="I1110" s="279">
        <v>5</v>
      </c>
      <c r="J1110" s="3"/>
      <c r="K1110" s="10"/>
      <c r="L1110" s="10"/>
      <c r="M1110" s="10"/>
      <c r="N1110" s="3"/>
      <c r="O1110" s="173"/>
      <c r="P1110" s="174"/>
      <c r="Q1110" s="174"/>
      <c r="R1110" s="175"/>
      <c r="S1110" s="3"/>
      <c r="T1110" s="3"/>
      <c r="U1110" s="3"/>
      <c r="V1110" s="3"/>
    </row>
    <row r="1111" spans="1:22" s="4" customFormat="1" ht="12.75" x14ac:dyDescent="0.2">
      <c r="A1111" s="55"/>
      <c r="B1111" s="10"/>
      <c r="C1111" s="10" t="s">
        <v>736</v>
      </c>
      <c r="D1111" s="10"/>
      <c r="E1111" s="10" t="s">
        <v>106</v>
      </c>
      <c r="F1111" s="180">
        <v>26</v>
      </c>
      <c r="G1111" s="180"/>
      <c r="H1111" s="279"/>
      <c r="I1111" s="279"/>
      <c r="J1111" s="3"/>
      <c r="K1111" s="10"/>
      <c r="L1111" s="10"/>
      <c r="M1111" s="10"/>
      <c r="N1111" s="3"/>
      <c r="O1111" s="173"/>
      <c r="P1111" s="174"/>
      <c r="Q1111" s="174"/>
      <c r="R1111" s="175"/>
      <c r="S1111" s="3"/>
      <c r="T1111" s="3"/>
      <c r="U1111" s="3"/>
      <c r="V1111" s="3"/>
    </row>
    <row r="1112" spans="1:22" s="4" customFormat="1" ht="12.75" x14ac:dyDescent="0.2">
      <c r="A1112" s="55"/>
      <c r="B1112" s="10"/>
      <c r="C1112" s="10" t="s">
        <v>737</v>
      </c>
      <c r="D1112" s="10"/>
      <c r="E1112" s="10" t="s">
        <v>87</v>
      </c>
      <c r="F1112" s="180">
        <v>1</v>
      </c>
      <c r="G1112" s="180"/>
      <c r="H1112" s="279"/>
      <c r="I1112" s="279"/>
      <c r="J1112" s="3"/>
      <c r="K1112" s="10"/>
      <c r="L1112" s="10"/>
      <c r="M1112" s="10"/>
      <c r="N1112" s="3"/>
      <c r="O1112" s="173"/>
      <c r="P1112" s="174"/>
      <c r="Q1112" s="174"/>
      <c r="R1112" s="175"/>
      <c r="S1112" s="3"/>
      <c r="T1112" s="3"/>
      <c r="U1112" s="3"/>
      <c r="V1112" s="3"/>
    </row>
    <row r="1113" spans="1:22" s="4" customFormat="1" ht="12.75" x14ac:dyDescent="0.2">
      <c r="A1113" s="55"/>
      <c r="B1113" s="10"/>
      <c r="C1113" s="10" t="s">
        <v>502</v>
      </c>
      <c r="D1113" s="10"/>
      <c r="E1113" s="10" t="s">
        <v>459</v>
      </c>
      <c r="F1113" s="180">
        <v>6</v>
      </c>
      <c r="G1113" s="180">
        <v>1</v>
      </c>
      <c r="H1113" s="279">
        <v>1</v>
      </c>
      <c r="I1113" s="279">
        <v>0</v>
      </c>
      <c r="J1113" s="3"/>
      <c r="K1113" s="10"/>
      <c r="L1113" s="10"/>
      <c r="M1113" s="10"/>
      <c r="N1113" s="3"/>
      <c r="O1113" s="173"/>
      <c r="P1113" s="174"/>
      <c r="Q1113" s="174"/>
      <c r="R1113" s="175"/>
      <c r="S1113" s="3"/>
      <c r="T1113" s="3"/>
      <c r="U1113" s="3"/>
      <c r="V1113" s="3"/>
    </row>
    <row r="1114" spans="1:22" s="4" customFormat="1" ht="12.75" x14ac:dyDescent="0.2">
      <c r="A1114" s="55"/>
      <c r="B1114" s="10"/>
      <c r="C1114" s="10" t="s">
        <v>504</v>
      </c>
      <c r="D1114" s="10"/>
      <c r="E1114" s="10" t="s">
        <v>505</v>
      </c>
      <c r="F1114" s="180">
        <v>7</v>
      </c>
      <c r="G1114" s="180"/>
      <c r="H1114" s="279"/>
      <c r="I1114" s="279"/>
      <c r="J1114" s="3"/>
      <c r="K1114" s="10"/>
      <c r="L1114" s="10"/>
      <c r="M1114" s="10"/>
      <c r="N1114" s="3"/>
      <c r="O1114" s="173"/>
      <c r="P1114" s="174"/>
      <c r="Q1114" s="174"/>
      <c r="R1114" s="175"/>
      <c r="S1114" s="3"/>
      <c r="T1114" s="3"/>
      <c r="U1114" s="3"/>
      <c r="V1114" s="3"/>
    </row>
    <row r="1115" spans="1:22" s="4" customFormat="1" ht="12.75" x14ac:dyDescent="0.2">
      <c r="A1115" s="55"/>
      <c r="B1115" s="10"/>
      <c r="C1115" s="10" t="s">
        <v>738</v>
      </c>
      <c r="D1115" s="10"/>
      <c r="E1115" s="10" t="s">
        <v>505</v>
      </c>
      <c r="F1115" s="180">
        <v>1</v>
      </c>
      <c r="G1115" s="180"/>
      <c r="H1115" s="279"/>
      <c r="I1115" s="279"/>
      <c r="J1115" s="3"/>
      <c r="K1115" s="10"/>
      <c r="L1115" s="10"/>
      <c r="M1115" s="10"/>
      <c r="N1115" s="3"/>
      <c r="O1115" s="173"/>
      <c r="P1115" s="174"/>
      <c r="Q1115" s="174"/>
      <c r="R1115" s="175"/>
      <c r="S1115" s="3"/>
      <c r="T1115" s="3"/>
      <c r="U1115" s="3"/>
      <c r="V1115" s="3"/>
    </row>
    <row r="1116" spans="1:22" s="4" customFormat="1" ht="12.75" x14ac:dyDescent="0.2">
      <c r="A1116" s="55"/>
      <c r="B1116" s="10"/>
      <c r="C1116" s="10" t="s">
        <v>739</v>
      </c>
      <c r="D1116" s="10"/>
      <c r="E1116" s="10" t="s">
        <v>103</v>
      </c>
      <c r="F1116" s="180">
        <v>4</v>
      </c>
      <c r="G1116" s="180"/>
      <c r="H1116" s="279"/>
      <c r="I1116" s="279"/>
      <c r="J1116" s="3"/>
      <c r="K1116" s="10"/>
      <c r="L1116" s="10"/>
      <c r="M1116" s="10"/>
      <c r="N1116" s="3"/>
      <c r="O1116" s="173"/>
      <c r="P1116" s="174"/>
      <c r="Q1116" s="174"/>
      <c r="R1116" s="175"/>
      <c r="S1116" s="3"/>
      <c r="T1116" s="3"/>
      <c r="U1116" s="3"/>
      <c r="V1116" s="3"/>
    </row>
    <row r="1117" spans="1:22" s="4" customFormat="1" ht="12.75" x14ac:dyDescent="0.2">
      <c r="A1117" s="55"/>
      <c r="B1117" s="10"/>
      <c r="C1117" s="10" t="s">
        <v>506</v>
      </c>
      <c r="D1117" s="10"/>
      <c r="E1117" s="10" t="s">
        <v>103</v>
      </c>
      <c r="F1117" s="180">
        <v>7</v>
      </c>
      <c r="G1117" s="180"/>
      <c r="H1117" s="279"/>
      <c r="I1117" s="279"/>
      <c r="J1117" s="3"/>
      <c r="K1117" s="10"/>
      <c r="L1117" s="10"/>
      <c r="M1117" s="10"/>
      <c r="N1117" s="3"/>
      <c r="O1117" s="173"/>
      <c r="P1117" s="174"/>
      <c r="Q1117" s="174"/>
      <c r="R1117" s="175"/>
      <c r="S1117" s="3"/>
      <c r="T1117" s="3"/>
      <c r="U1117" s="3"/>
      <c r="V1117" s="3"/>
    </row>
    <row r="1118" spans="1:22" s="4" customFormat="1" ht="12.75" x14ac:dyDescent="0.2">
      <c r="A1118" s="55"/>
      <c r="B1118" s="10"/>
      <c r="C1118" s="10" t="s">
        <v>740</v>
      </c>
      <c r="D1118" s="10"/>
      <c r="E1118" s="10" t="s">
        <v>72</v>
      </c>
      <c r="F1118" s="180">
        <v>133</v>
      </c>
      <c r="G1118" s="180">
        <v>1</v>
      </c>
      <c r="H1118" s="279">
        <v>2</v>
      </c>
      <c r="I1118" s="279">
        <v>1</v>
      </c>
      <c r="J1118" s="3"/>
      <c r="K1118" s="10"/>
      <c r="L1118" s="10"/>
      <c r="M1118" s="10"/>
      <c r="N1118" s="3"/>
      <c r="O1118" s="173"/>
      <c r="P1118" s="174"/>
      <c r="Q1118" s="174"/>
      <c r="R1118" s="175"/>
      <c r="S1118" s="3"/>
      <c r="T1118" s="3"/>
      <c r="U1118" s="3"/>
      <c r="V1118" s="3"/>
    </row>
    <row r="1119" spans="1:22" s="4" customFormat="1" ht="12.75" x14ac:dyDescent="0.2">
      <c r="A1119" s="55"/>
      <c r="B1119" s="10"/>
      <c r="C1119" s="10" t="s">
        <v>508</v>
      </c>
      <c r="D1119" s="10"/>
      <c r="E1119" s="10" t="s">
        <v>72</v>
      </c>
      <c r="F1119" s="180">
        <v>664</v>
      </c>
      <c r="G1119" s="180">
        <v>7</v>
      </c>
      <c r="H1119" s="279">
        <v>6</v>
      </c>
      <c r="I1119" s="279">
        <v>2.3333333333333299</v>
      </c>
      <c r="J1119" s="3"/>
      <c r="K1119" s="10"/>
      <c r="L1119" s="10"/>
      <c r="M1119" s="10"/>
      <c r="N1119" s="3"/>
      <c r="O1119" s="173"/>
      <c r="P1119" s="174"/>
      <c r="Q1119" s="174"/>
      <c r="R1119" s="175"/>
      <c r="S1119" s="3"/>
      <c r="T1119" s="3"/>
      <c r="U1119" s="3"/>
      <c r="V1119" s="3"/>
    </row>
    <row r="1120" spans="1:22" s="4" customFormat="1" ht="12.75" x14ac:dyDescent="0.2">
      <c r="A1120" s="55"/>
      <c r="B1120" s="10"/>
      <c r="C1120" s="10" t="s">
        <v>508</v>
      </c>
      <c r="D1120" s="10"/>
      <c r="E1120" s="10" t="s">
        <v>262</v>
      </c>
      <c r="F1120" s="180">
        <v>1</v>
      </c>
      <c r="G1120" s="180"/>
      <c r="H1120" s="279"/>
      <c r="I1120" s="279"/>
      <c r="J1120" s="3"/>
      <c r="K1120" s="10"/>
      <c r="L1120" s="10"/>
      <c r="M1120" s="10"/>
      <c r="N1120" s="3"/>
      <c r="O1120" s="173"/>
      <c r="P1120" s="174"/>
      <c r="Q1120" s="174"/>
      <c r="R1120" s="175"/>
      <c r="S1120" s="3"/>
      <c r="T1120" s="3"/>
      <c r="U1120" s="3"/>
      <c r="V1120" s="3"/>
    </row>
    <row r="1121" spans="1:22" s="4" customFormat="1" ht="12.75" x14ac:dyDescent="0.2">
      <c r="A1121" s="55"/>
      <c r="B1121" s="10"/>
      <c r="C1121" s="10" t="s">
        <v>510</v>
      </c>
      <c r="D1121" s="10"/>
      <c r="E1121" s="10" t="s">
        <v>64</v>
      </c>
      <c r="F1121" s="180">
        <v>55</v>
      </c>
      <c r="G1121" s="180">
        <v>1</v>
      </c>
      <c r="H1121" s="279">
        <v>1</v>
      </c>
      <c r="I1121" s="279">
        <v>0</v>
      </c>
      <c r="J1121" s="3"/>
      <c r="K1121" s="10"/>
      <c r="L1121" s="10"/>
      <c r="M1121" s="10"/>
      <c r="N1121" s="3"/>
      <c r="O1121" s="173"/>
      <c r="P1121" s="174"/>
      <c r="Q1121" s="174"/>
      <c r="R1121" s="175"/>
      <c r="S1121" s="3"/>
      <c r="T1121" s="3"/>
      <c r="U1121" s="3"/>
      <c r="V1121" s="3"/>
    </row>
    <row r="1122" spans="1:22" s="4" customFormat="1" ht="12.75" x14ac:dyDescent="0.2">
      <c r="A1122" s="55"/>
      <c r="B1122" s="10"/>
      <c r="C1122" s="10" t="s">
        <v>511</v>
      </c>
      <c r="D1122" s="10"/>
      <c r="E1122" s="10" t="s">
        <v>331</v>
      </c>
      <c r="F1122" s="180">
        <v>10</v>
      </c>
      <c r="G1122" s="180"/>
      <c r="H1122" s="279"/>
      <c r="I1122" s="279"/>
      <c r="J1122" s="3"/>
      <c r="K1122" s="10"/>
      <c r="L1122" s="10"/>
      <c r="M1122" s="10"/>
      <c r="N1122" s="3"/>
      <c r="O1122" s="173"/>
      <c r="P1122" s="174"/>
      <c r="Q1122" s="174"/>
      <c r="R1122" s="175"/>
      <c r="S1122" s="3"/>
      <c r="T1122" s="3"/>
      <c r="U1122" s="3"/>
      <c r="V1122" s="3"/>
    </row>
    <row r="1123" spans="1:22" s="4" customFormat="1" ht="12.75" x14ac:dyDescent="0.2">
      <c r="A1123" s="55"/>
      <c r="B1123" s="10"/>
      <c r="C1123" s="10" t="s">
        <v>741</v>
      </c>
      <c r="D1123" s="10"/>
      <c r="E1123" s="10" t="s">
        <v>367</v>
      </c>
      <c r="F1123" s="180">
        <v>28</v>
      </c>
      <c r="G1123" s="180">
        <v>1</v>
      </c>
      <c r="H1123" s="279">
        <v>1</v>
      </c>
      <c r="I1123" s="279">
        <v>0</v>
      </c>
      <c r="J1123" s="3"/>
      <c r="K1123" s="10"/>
      <c r="L1123" s="10"/>
      <c r="M1123" s="10"/>
      <c r="N1123" s="3"/>
      <c r="O1123" s="173"/>
      <c r="P1123" s="174"/>
      <c r="Q1123" s="174"/>
      <c r="R1123" s="175"/>
      <c r="S1123" s="3"/>
      <c r="T1123" s="3"/>
      <c r="U1123" s="3"/>
      <c r="V1123" s="3"/>
    </row>
    <row r="1124" spans="1:22" s="4" customFormat="1" ht="12.75" x14ac:dyDescent="0.2">
      <c r="A1124" s="55"/>
      <c r="B1124" s="10"/>
      <c r="C1124" s="10" t="s">
        <v>512</v>
      </c>
      <c r="D1124" s="10"/>
      <c r="E1124" s="10" t="s">
        <v>367</v>
      </c>
      <c r="F1124" s="180">
        <v>94</v>
      </c>
      <c r="G1124" s="180"/>
      <c r="H1124" s="279">
        <v>0</v>
      </c>
      <c r="I1124" s="279"/>
      <c r="J1124" s="3"/>
      <c r="K1124" s="10"/>
      <c r="L1124" s="10"/>
      <c r="M1124" s="10"/>
      <c r="N1124" s="3"/>
      <c r="O1124" s="173"/>
      <c r="P1124" s="174"/>
      <c r="Q1124" s="174"/>
      <c r="R1124" s="175"/>
      <c r="S1124" s="3"/>
      <c r="T1124" s="3"/>
      <c r="U1124" s="3"/>
      <c r="V1124" s="3"/>
    </row>
    <row r="1125" spans="1:22" s="4" customFormat="1" ht="12.75" x14ac:dyDescent="0.2">
      <c r="A1125" s="55"/>
      <c r="B1125" s="10"/>
      <c r="C1125" s="10" t="s">
        <v>742</v>
      </c>
      <c r="D1125" s="10"/>
      <c r="E1125" s="10" t="s">
        <v>515</v>
      </c>
      <c r="F1125" s="180">
        <v>5</v>
      </c>
      <c r="G1125" s="180"/>
      <c r="H1125" s="279"/>
      <c r="I1125" s="279"/>
      <c r="J1125" s="3"/>
      <c r="K1125" s="10"/>
      <c r="L1125" s="10"/>
      <c r="M1125" s="10"/>
      <c r="N1125" s="3"/>
      <c r="O1125" s="173"/>
      <c r="P1125" s="174"/>
      <c r="Q1125" s="174"/>
      <c r="R1125" s="175"/>
      <c r="S1125" s="3"/>
      <c r="T1125" s="3"/>
      <c r="U1125" s="3"/>
      <c r="V1125" s="3"/>
    </row>
    <row r="1126" spans="1:22" s="4" customFormat="1" ht="12.75" x14ac:dyDescent="0.2">
      <c r="A1126" s="55"/>
      <c r="B1126" s="10"/>
      <c r="C1126" s="10" t="s">
        <v>514</v>
      </c>
      <c r="D1126" s="10"/>
      <c r="E1126" s="10" t="s">
        <v>515</v>
      </c>
      <c r="F1126" s="180">
        <v>13</v>
      </c>
      <c r="G1126" s="180">
        <v>3</v>
      </c>
      <c r="H1126" s="279">
        <v>2</v>
      </c>
      <c r="I1126" s="279">
        <v>0.5</v>
      </c>
      <c r="J1126" s="3"/>
      <c r="K1126" s="10"/>
      <c r="L1126" s="10"/>
      <c r="M1126" s="10"/>
      <c r="N1126" s="3"/>
      <c r="O1126" s="173"/>
      <c r="P1126" s="174"/>
      <c r="Q1126" s="174"/>
      <c r="R1126" s="175"/>
      <c r="S1126" s="3"/>
      <c r="T1126" s="3"/>
      <c r="U1126" s="3"/>
      <c r="V1126" s="3"/>
    </row>
    <row r="1127" spans="1:22" s="4" customFormat="1" ht="12.75" x14ac:dyDescent="0.2">
      <c r="A1127" s="55"/>
      <c r="B1127" s="10"/>
      <c r="C1127" s="10" t="s">
        <v>743</v>
      </c>
      <c r="D1127" s="10"/>
      <c r="E1127" s="10" t="s">
        <v>210</v>
      </c>
      <c r="F1127" s="180">
        <v>1</v>
      </c>
      <c r="G1127" s="180"/>
      <c r="H1127" s="279"/>
      <c r="I1127" s="279"/>
      <c r="J1127" s="3"/>
      <c r="K1127" s="10"/>
      <c r="L1127" s="10"/>
      <c r="M1127" s="10"/>
      <c r="N1127" s="3"/>
      <c r="O1127" s="173"/>
      <c r="P1127" s="174"/>
      <c r="Q1127" s="174"/>
      <c r="R1127" s="175"/>
      <c r="S1127" s="3"/>
      <c r="T1127" s="3"/>
      <c r="U1127" s="3"/>
      <c r="V1127" s="3"/>
    </row>
    <row r="1128" spans="1:22" s="4" customFormat="1" ht="12.75" x14ac:dyDescent="0.2">
      <c r="A1128" s="55"/>
      <c r="B1128" s="10"/>
      <c r="C1128" s="10" t="s">
        <v>744</v>
      </c>
      <c r="D1128" s="10"/>
      <c r="E1128" s="10" t="s">
        <v>224</v>
      </c>
      <c r="F1128" s="180">
        <v>1</v>
      </c>
      <c r="G1128" s="180"/>
      <c r="H1128" s="279"/>
      <c r="I1128" s="279"/>
      <c r="J1128" s="3"/>
      <c r="K1128" s="10"/>
      <c r="L1128" s="10"/>
      <c r="M1128" s="10"/>
      <c r="N1128" s="3"/>
      <c r="O1128" s="173"/>
      <c r="P1128" s="174"/>
      <c r="Q1128" s="174"/>
      <c r="R1128" s="175"/>
      <c r="S1128" s="3"/>
      <c r="T1128" s="3"/>
      <c r="U1128" s="3"/>
      <c r="V1128" s="3"/>
    </row>
    <row r="1129" spans="1:22" s="4" customFormat="1" ht="12.75" x14ac:dyDescent="0.2">
      <c r="A1129" s="55"/>
      <c r="B1129" s="10"/>
      <c r="C1129" s="10" t="s">
        <v>519</v>
      </c>
      <c r="D1129" s="10"/>
      <c r="E1129" s="10" t="s">
        <v>224</v>
      </c>
      <c r="F1129" s="180">
        <v>13</v>
      </c>
      <c r="G1129" s="180">
        <v>1</v>
      </c>
      <c r="H1129" s="279">
        <v>1</v>
      </c>
      <c r="I1129" s="279">
        <v>0</v>
      </c>
      <c r="J1129" s="3"/>
      <c r="K1129" s="10"/>
      <c r="L1129" s="10"/>
      <c r="M1129" s="10"/>
      <c r="N1129" s="3"/>
      <c r="O1129" s="173"/>
      <c r="P1129" s="174"/>
      <c r="Q1129" s="174"/>
      <c r="R1129" s="175"/>
      <c r="S1129" s="3"/>
      <c r="T1129" s="3"/>
      <c r="U1129" s="3"/>
      <c r="V1129" s="3"/>
    </row>
    <row r="1130" spans="1:22" s="4" customFormat="1" ht="12.75" x14ac:dyDescent="0.2">
      <c r="A1130" s="55"/>
      <c r="B1130" s="10"/>
      <c r="C1130" s="10" t="s">
        <v>676</v>
      </c>
      <c r="D1130" s="10"/>
      <c r="E1130" s="10" t="s">
        <v>87</v>
      </c>
      <c r="F1130" s="180">
        <v>4</v>
      </c>
      <c r="G1130" s="180"/>
      <c r="H1130" s="279"/>
      <c r="I1130" s="279"/>
      <c r="J1130" s="3"/>
      <c r="K1130" s="10"/>
      <c r="L1130" s="10"/>
      <c r="M1130" s="10"/>
      <c r="N1130" s="3"/>
      <c r="O1130" s="173"/>
      <c r="P1130" s="174"/>
      <c r="Q1130" s="174"/>
      <c r="R1130" s="175"/>
      <c r="S1130" s="3"/>
      <c r="T1130" s="3"/>
      <c r="U1130" s="3"/>
      <c r="V1130" s="3"/>
    </row>
    <row r="1131" spans="1:22" s="4" customFormat="1" ht="12.75" x14ac:dyDescent="0.2">
      <c r="A1131" s="55"/>
      <c r="B1131" s="10"/>
      <c r="C1131" s="10" t="s">
        <v>522</v>
      </c>
      <c r="D1131" s="10"/>
      <c r="E1131" s="10" t="s">
        <v>85</v>
      </c>
      <c r="F1131" s="180">
        <v>3</v>
      </c>
      <c r="G1131" s="180"/>
      <c r="H1131" s="279"/>
      <c r="I1131" s="279"/>
      <c r="J1131" s="3"/>
      <c r="K1131" s="10"/>
      <c r="L1131" s="10"/>
      <c r="M1131" s="10"/>
      <c r="N1131" s="3"/>
      <c r="O1131" s="173"/>
      <c r="P1131" s="174"/>
      <c r="Q1131" s="174"/>
      <c r="R1131" s="175"/>
      <c r="S1131" s="3"/>
      <c r="T1131" s="3"/>
      <c r="U1131" s="3"/>
      <c r="V1131" s="3"/>
    </row>
    <row r="1132" spans="1:22" s="4" customFormat="1" ht="12.75" x14ac:dyDescent="0.2">
      <c r="A1132" s="55"/>
      <c r="B1132" s="10"/>
      <c r="C1132" s="10" t="s">
        <v>523</v>
      </c>
      <c r="D1132" s="10"/>
      <c r="E1132" s="10" t="s">
        <v>126</v>
      </c>
      <c r="F1132" s="180">
        <v>4</v>
      </c>
      <c r="G1132" s="180">
        <v>2</v>
      </c>
      <c r="H1132" s="279">
        <v>2</v>
      </c>
      <c r="I1132" s="279">
        <v>1</v>
      </c>
      <c r="J1132" s="3"/>
      <c r="K1132" s="10"/>
      <c r="L1132" s="10"/>
      <c r="M1132" s="10"/>
      <c r="N1132" s="3"/>
      <c r="O1132" s="173"/>
      <c r="P1132" s="174"/>
      <c r="Q1132" s="174"/>
      <c r="R1132" s="175"/>
      <c r="S1132" s="3"/>
      <c r="T1132" s="3"/>
      <c r="U1132" s="3"/>
      <c r="V1132" s="3"/>
    </row>
    <row r="1133" spans="1:22" s="4" customFormat="1" ht="12.75" x14ac:dyDescent="0.2">
      <c r="A1133" s="55"/>
      <c r="B1133" s="10"/>
      <c r="C1133" s="10" t="s">
        <v>524</v>
      </c>
      <c r="D1133" s="10"/>
      <c r="E1133" s="10" t="s">
        <v>76</v>
      </c>
      <c r="F1133" s="180">
        <v>14</v>
      </c>
      <c r="G1133" s="180"/>
      <c r="H1133" s="279"/>
      <c r="I1133" s="279"/>
      <c r="J1133" s="3"/>
      <c r="K1133" s="10"/>
      <c r="L1133" s="10"/>
      <c r="M1133" s="10"/>
      <c r="N1133" s="3"/>
      <c r="O1133" s="173"/>
      <c r="P1133" s="174"/>
      <c r="Q1133" s="174"/>
      <c r="R1133" s="175"/>
      <c r="S1133" s="3"/>
      <c r="T1133" s="3"/>
      <c r="U1133" s="3"/>
      <c r="V1133" s="3"/>
    </row>
    <row r="1134" spans="1:22" s="4" customFormat="1" ht="12.75" x14ac:dyDescent="0.2">
      <c r="A1134" s="55"/>
      <c r="B1134" s="10"/>
      <c r="C1134" s="10" t="s">
        <v>525</v>
      </c>
      <c r="D1134" s="10"/>
      <c r="E1134" s="10" t="s">
        <v>526</v>
      </c>
      <c r="F1134" s="180">
        <v>5</v>
      </c>
      <c r="G1134" s="180"/>
      <c r="H1134" s="279"/>
      <c r="I1134" s="279"/>
      <c r="J1134" s="3"/>
      <c r="K1134" s="10"/>
      <c r="L1134" s="10"/>
      <c r="M1134" s="10"/>
      <c r="N1134" s="3"/>
      <c r="O1134" s="173"/>
      <c r="P1134" s="174"/>
      <c r="Q1134" s="174"/>
      <c r="R1134" s="175"/>
      <c r="S1134" s="3"/>
      <c r="T1134" s="3"/>
      <c r="U1134" s="3"/>
      <c r="V1134" s="3"/>
    </row>
    <row r="1135" spans="1:22" s="4" customFormat="1" ht="12.75" x14ac:dyDescent="0.2">
      <c r="A1135" s="55"/>
      <c r="B1135" s="10"/>
      <c r="C1135" s="10" t="s">
        <v>527</v>
      </c>
      <c r="D1135" s="10"/>
      <c r="E1135" s="10" t="s">
        <v>144</v>
      </c>
      <c r="F1135" s="180">
        <v>2</v>
      </c>
      <c r="G1135" s="180"/>
      <c r="H1135" s="279"/>
      <c r="I1135" s="279"/>
      <c r="J1135" s="3"/>
      <c r="K1135" s="10"/>
      <c r="L1135" s="10"/>
      <c r="M1135" s="10"/>
      <c r="N1135" s="3"/>
      <c r="O1135" s="173"/>
      <c r="P1135" s="174"/>
      <c r="Q1135" s="174"/>
      <c r="R1135" s="175"/>
      <c r="S1135" s="3"/>
      <c r="T1135" s="3"/>
      <c r="U1135" s="3"/>
      <c r="V1135" s="3"/>
    </row>
    <row r="1136" spans="1:22" s="4" customFormat="1" ht="12.75" x14ac:dyDescent="0.2">
      <c r="A1136" s="55"/>
      <c r="B1136" s="10"/>
      <c r="C1136" s="10" t="s">
        <v>528</v>
      </c>
      <c r="D1136" s="10"/>
      <c r="E1136" s="10" t="s">
        <v>500</v>
      </c>
      <c r="F1136" s="180">
        <v>95</v>
      </c>
      <c r="G1136" s="180">
        <v>4</v>
      </c>
      <c r="H1136" s="279">
        <v>4</v>
      </c>
      <c r="I1136" s="279">
        <v>4.75</v>
      </c>
      <c r="J1136" s="3"/>
      <c r="K1136" s="10"/>
      <c r="L1136" s="10"/>
      <c r="M1136" s="10"/>
      <c r="N1136" s="3"/>
      <c r="O1136" s="173"/>
      <c r="P1136" s="174"/>
      <c r="Q1136" s="174"/>
      <c r="R1136" s="175"/>
      <c r="S1136" s="3"/>
      <c r="T1136" s="3"/>
      <c r="U1136" s="3"/>
      <c r="V1136" s="3"/>
    </row>
    <row r="1137" spans="1:22" s="4" customFormat="1" ht="12.75" x14ac:dyDescent="0.2">
      <c r="A1137" s="55"/>
      <c r="B1137" s="10"/>
      <c r="C1137" s="10" t="s">
        <v>529</v>
      </c>
      <c r="D1137" s="10"/>
      <c r="E1137" s="10" t="s">
        <v>530</v>
      </c>
      <c r="F1137" s="180">
        <v>3</v>
      </c>
      <c r="G1137" s="180"/>
      <c r="H1137" s="279"/>
      <c r="I1137" s="279"/>
      <c r="J1137" s="3"/>
      <c r="K1137" s="10"/>
      <c r="L1137" s="10"/>
      <c r="M1137" s="10"/>
      <c r="N1137" s="3"/>
      <c r="O1137" s="173"/>
      <c r="P1137" s="174"/>
      <c r="Q1137" s="174"/>
      <c r="R1137" s="175"/>
      <c r="S1137" s="3"/>
      <c r="T1137" s="3"/>
      <c r="U1137" s="3"/>
      <c r="V1137" s="3"/>
    </row>
    <row r="1138" spans="1:22" s="4" customFormat="1" ht="12.75" x14ac:dyDescent="0.2">
      <c r="A1138" s="55"/>
      <c r="B1138" s="10"/>
      <c r="C1138" s="10" t="s">
        <v>531</v>
      </c>
      <c r="D1138" s="10"/>
      <c r="E1138" s="10" t="s">
        <v>103</v>
      </c>
      <c r="F1138" s="180">
        <v>11</v>
      </c>
      <c r="G1138" s="180"/>
      <c r="H1138" s="279"/>
      <c r="I1138" s="279"/>
      <c r="J1138" s="3"/>
      <c r="K1138" s="10"/>
      <c r="L1138" s="10"/>
      <c r="M1138" s="10"/>
      <c r="N1138" s="3"/>
      <c r="O1138" s="173"/>
      <c r="P1138" s="174"/>
      <c r="Q1138" s="174"/>
      <c r="R1138" s="175"/>
      <c r="S1138" s="3"/>
      <c r="T1138" s="3"/>
      <c r="U1138" s="3"/>
      <c r="V1138" s="3"/>
    </row>
    <row r="1139" spans="1:22" s="4" customFormat="1" ht="12.75" x14ac:dyDescent="0.2">
      <c r="A1139" s="55"/>
      <c r="B1139" s="10"/>
      <c r="C1139" s="10" t="s">
        <v>532</v>
      </c>
      <c r="D1139" s="10"/>
      <c r="E1139" s="10" t="s">
        <v>96</v>
      </c>
      <c r="F1139" s="180">
        <v>14</v>
      </c>
      <c r="G1139" s="180"/>
      <c r="H1139" s="279">
        <v>0</v>
      </c>
      <c r="I1139" s="279"/>
      <c r="J1139" s="3"/>
      <c r="K1139" s="10"/>
      <c r="L1139" s="10"/>
      <c r="M1139" s="10"/>
      <c r="N1139" s="3"/>
      <c r="O1139" s="173"/>
      <c r="P1139" s="174"/>
      <c r="Q1139" s="174"/>
      <c r="R1139" s="175"/>
      <c r="S1139" s="3"/>
      <c r="T1139" s="3"/>
      <c r="U1139" s="3"/>
      <c r="V1139" s="3"/>
    </row>
    <row r="1140" spans="1:22" s="4" customFormat="1" ht="12.75" x14ac:dyDescent="0.2">
      <c r="A1140" s="55"/>
      <c r="B1140" s="10"/>
      <c r="C1140" s="10" t="s">
        <v>533</v>
      </c>
      <c r="D1140" s="10"/>
      <c r="E1140" s="10" t="s">
        <v>89</v>
      </c>
      <c r="F1140" s="180">
        <v>168</v>
      </c>
      <c r="G1140" s="180">
        <v>5</v>
      </c>
      <c r="H1140" s="279">
        <v>2</v>
      </c>
      <c r="I1140" s="279">
        <v>0</v>
      </c>
      <c r="J1140" s="3"/>
      <c r="K1140" s="10"/>
      <c r="L1140" s="10"/>
      <c r="M1140" s="10"/>
      <c r="N1140" s="3"/>
      <c r="O1140" s="173"/>
      <c r="P1140" s="174"/>
      <c r="Q1140" s="174"/>
      <c r="R1140" s="175"/>
      <c r="S1140" s="3"/>
      <c r="T1140" s="3"/>
      <c r="U1140" s="3"/>
      <c r="V1140" s="3"/>
    </row>
    <row r="1141" spans="1:22" s="4" customFormat="1" ht="12.75" x14ac:dyDescent="0.2">
      <c r="A1141" s="55"/>
      <c r="B1141" s="10"/>
      <c r="C1141" s="10" t="s">
        <v>534</v>
      </c>
      <c r="D1141" s="10"/>
      <c r="E1141" s="10" t="s">
        <v>78</v>
      </c>
      <c r="F1141" s="180">
        <v>18</v>
      </c>
      <c r="G1141" s="180"/>
      <c r="H1141" s="279">
        <v>0</v>
      </c>
      <c r="I1141" s="279"/>
      <c r="J1141" s="3"/>
      <c r="K1141" s="10"/>
      <c r="L1141" s="10"/>
      <c r="M1141" s="10"/>
      <c r="N1141" s="3"/>
      <c r="O1141" s="173"/>
      <c r="P1141" s="174"/>
      <c r="Q1141" s="174"/>
      <c r="R1141" s="175"/>
      <c r="S1141" s="3"/>
      <c r="T1141" s="3"/>
      <c r="U1141" s="3"/>
      <c r="V1141" s="3"/>
    </row>
    <row r="1142" spans="1:22" s="4" customFormat="1" ht="12.75" x14ac:dyDescent="0.2">
      <c r="A1142" s="55"/>
      <c r="B1142" s="10"/>
      <c r="C1142" s="10" t="s">
        <v>535</v>
      </c>
      <c r="D1142" s="10"/>
      <c r="E1142" s="10" t="s">
        <v>87</v>
      </c>
      <c r="F1142" s="180">
        <v>1</v>
      </c>
      <c r="G1142" s="180"/>
      <c r="H1142" s="279"/>
      <c r="I1142" s="279"/>
      <c r="J1142" s="3"/>
      <c r="K1142" s="10"/>
      <c r="L1142" s="10"/>
      <c r="M1142" s="10"/>
      <c r="N1142" s="3"/>
      <c r="O1142" s="173"/>
      <c r="P1142" s="174"/>
      <c r="Q1142" s="174"/>
      <c r="R1142" s="175"/>
      <c r="S1142" s="3"/>
      <c r="T1142" s="3"/>
      <c r="U1142" s="3"/>
      <c r="V1142" s="3"/>
    </row>
    <row r="1143" spans="1:22" s="4" customFormat="1" ht="12.75" x14ac:dyDescent="0.2">
      <c r="A1143" s="55"/>
      <c r="B1143" s="10"/>
      <c r="C1143" s="10" t="s">
        <v>536</v>
      </c>
      <c r="D1143" s="10"/>
      <c r="E1143" s="10" t="s">
        <v>67</v>
      </c>
      <c r="F1143" s="180">
        <v>29</v>
      </c>
      <c r="G1143" s="180"/>
      <c r="H1143" s="279"/>
      <c r="I1143" s="279"/>
      <c r="J1143" s="3"/>
      <c r="K1143" s="10"/>
      <c r="L1143" s="10"/>
      <c r="M1143" s="10"/>
      <c r="N1143" s="3"/>
      <c r="O1143" s="173"/>
      <c r="P1143" s="174"/>
      <c r="Q1143" s="174"/>
      <c r="R1143" s="175"/>
      <c r="S1143" s="3"/>
      <c r="T1143" s="3"/>
      <c r="U1143" s="3"/>
      <c r="V1143" s="3"/>
    </row>
    <row r="1144" spans="1:22" s="4" customFormat="1" ht="12.75" x14ac:dyDescent="0.2">
      <c r="A1144" s="55"/>
      <c r="B1144" s="10"/>
      <c r="C1144" s="10" t="s">
        <v>538</v>
      </c>
      <c r="D1144" s="10"/>
      <c r="E1144" s="10" t="s">
        <v>63</v>
      </c>
      <c r="F1144" s="180">
        <v>2</v>
      </c>
      <c r="G1144" s="180"/>
      <c r="H1144" s="279"/>
      <c r="I1144" s="279"/>
      <c r="J1144" s="3"/>
      <c r="K1144" s="10"/>
      <c r="L1144" s="10"/>
      <c r="M1144" s="10"/>
      <c r="N1144" s="3"/>
      <c r="O1144" s="173"/>
      <c r="P1144" s="174"/>
      <c r="Q1144" s="174"/>
      <c r="R1144" s="175"/>
      <c r="S1144" s="3"/>
      <c r="T1144" s="3"/>
      <c r="U1144" s="3"/>
      <c r="V1144" s="3"/>
    </row>
    <row r="1145" spans="1:22" s="4" customFormat="1" ht="12.75" x14ac:dyDescent="0.2">
      <c r="A1145" s="55"/>
      <c r="B1145" s="10"/>
      <c r="C1145" s="10" t="s">
        <v>540</v>
      </c>
      <c r="D1145" s="10"/>
      <c r="E1145" s="10" t="s">
        <v>541</v>
      </c>
      <c r="F1145" s="180">
        <v>14</v>
      </c>
      <c r="G1145" s="180"/>
      <c r="H1145" s="279"/>
      <c r="I1145" s="279"/>
      <c r="J1145" s="3"/>
      <c r="K1145" s="10"/>
      <c r="L1145" s="10"/>
      <c r="M1145" s="10"/>
      <c r="N1145" s="3"/>
      <c r="O1145" s="173"/>
      <c r="P1145" s="174"/>
      <c r="Q1145" s="174"/>
      <c r="R1145" s="175"/>
      <c r="S1145" s="3"/>
      <c r="T1145" s="3"/>
      <c r="U1145" s="3"/>
      <c r="V1145" s="3"/>
    </row>
    <row r="1146" spans="1:22" s="4" customFormat="1" ht="12.75" x14ac:dyDescent="0.2">
      <c r="A1146" s="55"/>
      <c r="B1146" s="10"/>
      <c r="C1146" s="10" t="s">
        <v>540</v>
      </c>
      <c r="D1146" s="10"/>
      <c r="E1146" s="10" t="s">
        <v>126</v>
      </c>
      <c r="F1146" s="180">
        <v>1</v>
      </c>
      <c r="G1146" s="180"/>
      <c r="H1146" s="279"/>
      <c r="I1146" s="279"/>
      <c r="J1146" s="3"/>
      <c r="K1146" s="10"/>
      <c r="L1146" s="10"/>
      <c r="M1146" s="10"/>
      <c r="N1146" s="3"/>
      <c r="O1146" s="173"/>
      <c r="P1146" s="174"/>
      <c r="Q1146" s="174"/>
      <c r="R1146" s="175"/>
      <c r="S1146" s="3"/>
      <c r="T1146" s="3"/>
      <c r="U1146" s="3"/>
      <c r="V1146" s="3"/>
    </row>
    <row r="1147" spans="1:22" s="4" customFormat="1" ht="12.75" x14ac:dyDescent="0.2">
      <c r="A1147" s="55"/>
      <c r="B1147" s="10"/>
      <c r="C1147" s="10" t="s">
        <v>542</v>
      </c>
      <c r="D1147" s="10"/>
      <c r="E1147" s="10" t="s">
        <v>108</v>
      </c>
      <c r="F1147" s="180">
        <v>277</v>
      </c>
      <c r="G1147" s="180">
        <v>7</v>
      </c>
      <c r="H1147" s="279">
        <v>7</v>
      </c>
      <c r="I1147" s="279">
        <v>1.5714285714285701</v>
      </c>
      <c r="J1147" s="3"/>
      <c r="K1147" s="10"/>
      <c r="L1147" s="10"/>
      <c r="M1147" s="10"/>
      <c r="N1147" s="3"/>
      <c r="O1147" s="173"/>
      <c r="P1147" s="174"/>
      <c r="Q1147" s="174"/>
      <c r="R1147" s="175"/>
      <c r="S1147" s="3"/>
      <c r="T1147" s="3"/>
      <c r="U1147" s="3"/>
      <c r="V1147" s="3"/>
    </row>
    <row r="1148" spans="1:22" s="4" customFormat="1" ht="12.75" x14ac:dyDescent="0.2">
      <c r="A1148" s="55"/>
      <c r="B1148" s="10"/>
      <c r="C1148" s="10" t="s">
        <v>543</v>
      </c>
      <c r="D1148" s="10"/>
      <c r="E1148" s="10" t="s">
        <v>130</v>
      </c>
      <c r="F1148" s="180">
        <v>271</v>
      </c>
      <c r="G1148" s="180">
        <v>3</v>
      </c>
      <c r="H1148" s="279">
        <v>3</v>
      </c>
      <c r="I1148" s="279">
        <v>0.33333333333333298</v>
      </c>
      <c r="J1148" s="3"/>
      <c r="K1148" s="10"/>
      <c r="L1148" s="10"/>
      <c r="M1148" s="10"/>
      <c r="N1148" s="3"/>
      <c r="O1148" s="173"/>
      <c r="P1148" s="174"/>
      <c r="Q1148" s="174"/>
      <c r="R1148" s="175"/>
      <c r="S1148" s="3"/>
      <c r="T1148" s="3"/>
      <c r="U1148" s="3"/>
      <c r="V1148" s="3"/>
    </row>
    <row r="1149" spans="1:22" s="4" customFormat="1" ht="12.75" x14ac:dyDescent="0.2">
      <c r="A1149" s="55"/>
      <c r="B1149" s="10"/>
      <c r="C1149" s="10" t="s">
        <v>745</v>
      </c>
      <c r="D1149" s="10"/>
      <c r="E1149" s="10" t="s">
        <v>144</v>
      </c>
      <c r="F1149" s="180">
        <v>3</v>
      </c>
      <c r="G1149" s="180"/>
      <c r="H1149" s="279"/>
      <c r="I1149" s="279"/>
      <c r="J1149" s="3"/>
      <c r="K1149" s="10"/>
      <c r="L1149" s="10"/>
      <c r="M1149" s="10"/>
      <c r="N1149" s="3"/>
      <c r="O1149" s="173"/>
      <c r="P1149" s="174"/>
      <c r="Q1149" s="174"/>
      <c r="R1149" s="175"/>
      <c r="S1149" s="3"/>
      <c r="T1149" s="3"/>
      <c r="U1149" s="3"/>
      <c r="V1149" s="3"/>
    </row>
    <row r="1150" spans="1:22" s="4" customFormat="1" ht="12.75" x14ac:dyDescent="0.2">
      <c r="A1150" s="55"/>
      <c r="B1150" s="10"/>
      <c r="C1150" s="10" t="s">
        <v>682</v>
      </c>
      <c r="D1150" s="10"/>
      <c r="E1150" s="10" t="s">
        <v>144</v>
      </c>
      <c r="F1150" s="180">
        <v>1</v>
      </c>
      <c r="G1150" s="180"/>
      <c r="H1150" s="279"/>
      <c r="I1150" s="279"/>
      <c r="J1150" s="3"/>
      <c r="K1150" s="10"/>
      <c r="L1150" s="10"/>
      <c r="M1150" s="10"/>
      <c r="N1150" s="3"/>
      <c r="O1150" s="173"/>
      <c r="P1150" s="174"/>
      <c r="Q1150" s="174"/>
      <c r="R1150" s="175"/>
      <c r="S1150" s="3"/>
      <c r="T1150" s="3"/>
      <c r="U1150" s="3"/>
      <c r="V1150" s="3"/>
    </row>
    <row r="1151" spans="1:22" s="4" customFormat="1" ht="12.75" x14ac:dyDescent="0.2">
      <c r="A1151" s="55"/>
      <c r="B1151" s="10"/>
      <c r="C1151" s="10" t="s">
        <v>547</v>
      </c>
      <c r="D1151" s="10"/>
      <c r="E1151" s="10" t="s">
        <v>383</v>
      </c>
      <c r="F1151" s="180">
        <v>96</v>
      </c>
      <c r="G1151" s="180">
        <v>1</v>
      </c>
      <c r="H1151" s="279">
        <v>1</v>
      </c>
      <c r="I1151" s="279">
        <v>3</v>
      </c>
      <c r="J1151" s="3"/>
      <c r="K1151" s="10"/>
      <c r="L1151" s="10"/>
      <c r="M1151" s="10"/>
      <c r="N1151" s="3"/>
      <c r="O1151" s="173"/>
      <c r="P1151" s="174"/>
      <c r="Q1151" s="174"/>
      <c r="R1151" s="175"/>
      <c r="S1151" s="3"/>
      <c r="T1151" s="3"/>
      <c r="U1151" s="3"/>
      <c r="V1151" s="3"/>
    </row>
    <row r="1152" spans="1:22" s="4" customFormat="1" ht="12.75" x14ac:dyDescent="0.2">
      <c r="A1152" s="55"/>
      <c r="B1152" s="10"/>
      <c r="C1152" s="10" t="s">
        <v>549</v>
      </c>
      <c r="D1152" s="10"/>
      <c r="E1152" s="10" t="s">
        <v>169</v>
      </c>
      <c r="F1152" s="180">
        <v>115</v>
      </c>
      <c r="G1152" s="180">
        <v>6</v>
      </c>
      <c r="H1152" s="279">
        <v>5</v>
      </c>
      <c r="I1152" s="279">
        <v>2.8</v>
      </c>
      <c r="J1152" s="3"/>
      <c r="K1152" s="10"/>
      <c r="L1152" s="10"/>
      <c r="M1152" s="10"/>
      <c r="N1152" s="3"/>
      <c r="O1152" s="173"/>
      <c r="P1152" s="174"/>
      <c r="Q1152" s="174"/>
      <c r="R1152" s="175"/>
      <c r="S1152" s="3"/>
      <c r="T1152" s="3"/>
      <c r="U1152" s="3"/>
      <c r="V1152" s="3"/>
    </row>
    <row r="1153" spans="1:22" s="4" customFormat="1" ht="12.75" x14ac:dyDescent="0.2">
      <c r="A1153" s="55"/>
      <c r="B1153" s="10"/>
      <c r="C1153" s="10" t="s">
        <v>746</v>
      </c>
      <c r="D1153" s="10"/>
      <c r="E1153" s="10" t="s">
        <v>169</v>
      </c>
      <c r="F1153" s="180">
        <v>28</v>
      </c>
      <c r="G1153" s="180">
        <v>2</v>
      </c>
      <c r="H1153" s="279">
        <v>2</v>
      </c>
      <c r="I1153" s="279">
        <v>0</v>
      </c>
      <c r="J1153" s="3"/>
      <c r="K1153" s="10"/>
      <c r="L1153" s="10"/>
      <c r="M1153" s="10"/>
      <c r="N1153" s="3"/>
      <c r="O1153" s="173"/>
      <c r="P1153" s="174"/>
      <c r="Q1153" s="174"/>
      <c r="R1153" s="175"/>
      <c r="S1153" s="3"/>
      <c r="T1153" s="3"/>
      <c r="U1153" s="3"/>
      <c r="V1153" s="3"/>
    </row>
    <row r="1154" spans="1:22" s="4" customFormat="1" ht="12.75" x14ac:dyDescent="0.2">
      <c r="A1154" s="55"/>
      <c r="B1154" s="10"/>
      <c r="C1154" s="10" t="s">
        <v>550</v>
      </c>
      <c r="D1154" s="10"/>
      <c r="E1154" s="10" t="s">
        <v>87</v>
      </c>
      <c r="F1154" s="180">
        <v>61</v>
      </c>
      <c r="G1154" s="180"/>
      <c r="H1154" s="279">
        <v>0</v>
      </c>
      <c r="I1154" s="279"/>
      <c r="J1154" s="3"/>
      <c r="K1154" s="10"/>
      <c r="L1154" s="10"/>
      <c r="M1154" s="10"/>
      <c r="N1154" s="3"/>
      <c r="O1154" s="173"/>
      <c r="P1154" s="174"/>
      <c r="Q1154" s="174"/>
      <c r="R1154" s="175"/>
      <c r="S1154" s="3"/>
      <c r="T1154" s="3"/>
      <c r="U1154" s="3"/>
      <c r="V1154" s="3"/>
    </row>
    <row r="1155" spans="1:22" s="4" customFormat="1" ht="12.75" x14ac:dyDescent="0.2">
      <c r="A1155" s="55"/>
      <c r="B1155" s="10"/>
      <c r="C1155" s="10" t="s">
        <v>551</v>
      </c>
      <c r="D1155" s="10"/>
      <c r="E1155" s="10" t="s">
        <v>156</v>
      </c>
      <c r="F1155" s="180">
        <v>38</v>
      </c>
      <c r="G1155" s="180"/>
      <c r="H1155" s="279"/>
      <c r="I1155" s="279"/>
      <c r="J1155" s="3"/>
      <c r="K1155" s="10"/>
      <c r="L1155" s="10"/>
      <c r="M1155" s="10"/>
      <c r="N1155" s="3"/>
      <c r="O1155" s="173"/>
      <c r="P1155" s="174"/>
      <c r="Q1155" s="174"/>
      <c r="R1155" s="175"/>
      <c r="S1155" s="3"/>
      <c r="T1155" s="3"/>
      <c r="U1155" s="3"/>
      <c r="V1155" s="3"/>
    </row>
    <row r="1156" spans="1:22" s="4" customFormat="1" ht="12.75" x14ac:dyDescent="0.2">
      <c r="A1156" s="55"/>
      <c r="B1156" s="10"/>
      <c r="C1156" s="10" t="s">
        <v>685</v>
      </c>
      <c r="D1156" s="10"/>
      <c r="E1156" s="10" t="s">
        <v>347</v>
      </c>
      <c r="F1156" s="180">
        <v>2</v>
      </c>
      <c r="G1156" s="180">
        <v>1</v>
      </c>
      <c r="H1156" s="279">
        <v>0</v>
      </c>
      <c r="I1156" s="279"/>
      <c r="J1156" s="3"/>
      <c r="K1156" s="10"/>
      <c r="L1156" s="10"/>
      <c r="M1156" s="10"/>
      <c r="N1156" s="3"/>
      <c r="O1156" s="173"/>
      <c r="P1156" s="174"/>
      <c r="Q1156" s="174"/>
      <c r="R1156" s="175"/>
      <c r="S1156" s="3"/>
      <c r="T1156" s="3"/>
      <c r="U1156" s="3"/>
      <c r="V1156" s="3"/>
    </row>
    <row r="1157" spans="1:22" s="4" customFormat="1" ht="12.75" x14ac:dyDescent="0.2">
      <c r="A1157" s="55"/>
      <c r="B1157" s="10"/>
      <c r="C1157" s="10" t="s">
        <v>552</v>
      </c>
      <c r="D1157" s="10"/>
      <c r="E1157" s="10" t="s">
        <v>347</v>
      </c>
      <c r="F1157" s="180">
        <v>12</v>
      </c>
      <c r="G1157" s="180"/>
      <c r="H1157" s="279">
        <v>0</v>
      </c>
      <c r="I1157" s="279"/>
      <c r="J1157" s="3"/>
      <c r="K1157" s="10"/>
      <c r="L1157" s="10"/>
      <c r="M1157" s="10"/>
      <c r="N1157" s="3"/>
      <c r="O1157" s="173"/>
      <c r="P1157" s="174"/>
      <c r="Q1157" s="174"/>
      <c r="R1157" s="175"/>
      <c r="S1157" s="3"/>
      <c r="T1157" s="3"/>
      <c r="U1157" s="3"/>
      <c r="V1157" s="3"/>
    </row>
    <row r="1158" spans="1:22" s="4" customFormat="1" ht="12.75" x14ac:dyDescent="0.2">
      <c r="A1158" s="55"/>
      <c r="B1158" s="10"/>
      <c r="C1158" s="10" t="s">
        <v>556</v>
      </c>
      <c r="D1158" s="10"/>
      <c r="E1158" s="10" t="s">
        <v>101</v>
      </c>
      <c r="F1158" s="180">
        <v>4</v>
      </c>
      <c r="G1158" s="180"/>
      <c r="H1158" s="279"/>
      <c r="I1158" s="279"/>
      <c r="J1158" s="3"/>
      <c r="K1158" s="10"/>
      <c r="L1158" s="10"/>
      <c r="M1158" s="10"/>
      <c r="N1158" s="3"/>
      <c r="O1158" s="173"/>
      <c r="P1158" s="174"/>
      <c r="Q1158" s="174"/>
      <c r="R1158" s="175"/>
      <c r="S1158" s="3"/>
      <c r="T1158" s="3"/>
      <c r="U1158" s="3"/>
      <c r="V1158" s="3"/>
    </row>
    <row r="1159" spans="1:22" s="4" customFormat="1" ht="12.75" x14ac:dyDescent="0.2">
      <c r="A1159" s="55"/>
      <c r="B1159" s="10"/>
      <c r="C1159" s="10" t="s">
        <v>558</v>
      </c>
      <c r="D1159" s="10"/>
      <c r="E1159" s="10" t="s">
        <v>193</v>
      </c>
      <c r="F1159" s="180">
        <v>42</v>
      </c>
      <c r="G1159" s="180">
        <v>1</v>
      </c>
      <c r="H1159" s="279">
        <v>1</v>
      </c>
      <c r="I1159" s="279">
        <v>0</v>
      </c>
      <c r="J1159" s="3"/>
      <c r="K1159" s="10"/>
      <c r="L1159" s="10"/>
      <c r="M1159" s="10"/>
      <c r="N1159" s="3"/>
      <c r="O1159" s="173"/>
      <c r="P1159" s="174"/>
      <c r="Q1159" s="174"/>
      <c r="R1159" s="175"/>
      <c r="S1159" s="3"/>
      <c r="T1159" s="3"/>
      <c r="U1159" s="3"/>
      <c r="V1159" s="3"/>
    </row>
    <row r="1160" spans="1:22" s="4" customFormat="1" ht="12.75" x14ac:dyDescent="0.2">
      <c r="A1160" s="55"/>
      <c r="B1160" s="10"/>
      <c r="C1160" s="10" t="s">
        <v>560</v>
      </c>
      <c r="D1160" s="10"/>
      <c r="E1160" s="10" t="s">
        <v>210</v>
      </c>
      <c r="F1160" s="180">
        <v>1</v>
      </c>
      <c r="G1160" s="180"/>
      <c r="H1160" s="279"/>
      <c r="I1160" s="279"/>
      <c r="J1160" s="3"/>
      <c r="K1160" s="10"/>
      <c r="L1160" s="10"/>
      <c r="M1160" s="10"/>
      <c r="N1160" s="3"/>
      <c r="O1160" s="173"/>
      <c r="P1160" s="174"/>
      <c r="Q1160" s="174"/>
      <c r="R1160" s="175"/>
      <c r="S1160" s="3"/>
      <c r="T1160" s="3"/>
      <c r="U1160" s="3"/>
      <c r="V1160" s="3"/>
    </row>
    <row r="1161" spans="1:22" x14ac:dyDescent="0.25">
      <c r="A1161" s="55"/>
      <c r="B1161" s="10"/>
      <c r="C1161" s="10" t="s">
        <v>561</v>
      </c>
      <c r="D1161" s="10"/>
      <c r="E1161" s="10" t="s">
        <v>226</v>
      </c>
      <c r="F1161" s="180">
        <v>78</v>
      </c>
      <c r="G1161" s="180"/>
      <c r="H1161" s="279">
        <v>0</v>
      </c>
      <c r="I1161" s="279"/>
      <c r="K1161" s="10"/>
      <c r="L1161" s="10"/>
      <c r="M1161" s="10"/>
      <c r="O1161" s="173"/>
      <c r="P1161" s="174"/>
      <c r="Q1161" s="174"/>
      <c r="R1161" s="175"/>
      <c r="U1161" s="3"/>
      <c r="V1161" s="3"/>
    </row>
    <row r="1162" spans="1:22" s="3" customFormat="1" ht="12.75" x14ac:dyDescent="0.2">
      <c r="A1162" s="55"/>
      <c r="B1162" s="10"/>
      <c r="C1162" s="10" t="s">
        <v>562</v>
      </c>
      <c r="D1162" s="10"/>
      <c r="E1162" s="10" t="s">
        <v>80</v>
      </c>
      <c r="F1162" s="180">
        <v>1</v>
      </c>
      <c r="G1162" s="180"/>
      <c r="H1162" s="279"/>
      <c r="I1162" s="279"/>
      <c r="K1162" s="10"/>
      <c r="L1162" s="10"/>
      <c r="M1162" s="10"/>
      <c r="O1162" s="173"/>
      <c r="P1162" s="174"/>
      <c r="Q1162" s="174"/>
      <c r="R1162" s="175"/>
    </row>
    <row r="1163" spans="1:22" x14ac:dyDescent="0.25">
      <c r="A1163" s="55"/>
      <c r="B1163" s="10"/>
      <c r="C1163" s="10" t="s">
        <v>747</v>
      </c>
      <c r="D1163" s="10"/>
      <c r="E1163" s="10" t="s">
        <v>99</v>
      </c>
      <c r="F1163" s="180">
        <v>1</v>
      </c>
      <c r="G1163" s="180"/>
      <c r="H1163" s="279">
        <v>0</v>
      </c>
      <c r="I1163" s="279"/>
      <c r="K1163" s="10"/>
      <c r="L1163" s="10"/>
      <c r="M1163" s="10"/>
      <c r="O1163" s="173"/>
      <c r="P1163" s="174"/>
      <c r="Q1163" s="174"/>
      <c r="R1163" s="175"/>
      <c r="U1163" s="3"/>
      <c r="V1163" s="3"/>
    </row>
    <row r="1164" spans="1:22" x14ac:dyDescent="0.25">
      <c r="A1164" s="55"/>
      <c r="B1164" s="10"/>
      <c r="C1164" s="10" t="s">
        <v>564</v>
      </c>
      <c r="D1164" s="10"/>
      <c r="E1164" s="10" t="s">
        <v>74</v>
      </c>
      <c r="F1164" s="180">
        <v>90</v>
      </c>
      <c r="G1164" s="180">
        <v>1</v>
      </c>
      <c r="H1164" s="279">
        <v>1</v>
      </c>
      <c r="I1164" s="279">
        <v>0</v>
      </c>
      <c r="K1164" s="10"/>
      <c r="L1164" s="10"/>
      <c r="M1164" s="10"/>
      <c r="O1164" s="173"/>
      <c r="P1164" s="174"/>
      <c r="Q1164" s="174"/>
      <c r="R1164" s="175"/>
      <c r="U1164" s="3"/>
      <c r="V1164" s="3"/>
    </row>
    <row r="1165" spans="1:22" s="4" customFormat="1" ht="12.75" x14ac:dyDescent="0.2">
      <c r="A1165" s="55"/>
      <c r="B1165" s="10"/>
      <c r="C1165" s="10" t="s">
        <v>566</v>
      </c>
      <c r="D1165" s="10"/>
      <c r="E1165" s="10" t="s">
        <v>85</v>
      </c>
      <c r="F1165" s="180">
        <v>26</v>
      </c>
      <c r="G1165" s="180"/>
      <c r="H1165" s="279"/>
      <c r="I1165" s="279"/>
      <c r="J1165" s="3"/>
      <c r="K1165" s="10"/>
      <c r="L1165" s="10"/>
      <c r="M1165" s="10"/>
      <c r="N1165" s="3"/>
      <c r="O1165" s="173"/>
      <c r="P1165" s="174"/>
      <c r="Q1165" s="174"/>
      <c r="R1165" s="175"/>
      <c r="S1165" s="3"/>
      <c r="T1165" s="3"/>
      <c r="U1165" s="3"/>
      <c r="V1165" s="3"/>
    </row>
    <row r="1166" spans="1:22" s="4" customFormat="1" ht="12.75" x14ac:dyDescent="0.2">
      <c r="A1166" s="55"/>
      <c r="B1166" s="10"/>
      <c r="C1166" s="10" t="s">
        <v>568</v>
      </c>
      <c r="D1166" s="10"/>
      <c r="E1166" s="10" t="s">
        <v>108</v>
      </c>
      <c r="F1166" s="180">
        <v>1</v>
      </c>
      <c r="G1166" s="180"/>
      <c r="H1166" s="279"/>
      <c r="I1166" s="279"/>
      <c r="J1166" s="3"/>
      <c r="K1166" s="10"/>
      <c r="L1166" s="10"/>
      <c r="M1166" s="10"/>
      <c r="N1166" s="3"/>
      <c r="O1166" s="173"/>
      <c r="P1166" s="174"/>
      <c r="Q1166" s="174"/>
      <c r="R1166" s="175"/>
      <c r="S1166" s="3"/>
      <c r="T1166" s="3"/>
      <c r="U1166" s="3"/>
      <c r="V1166" s="3"/>
    </row>
    <row r="1167" spans="1:22" s="4" customFormat="1" ht="12.75" x14ac:dyDescent="0.2">
      <c r="A1167" s="55"/>
      <c r="B1167" s="10"/>
      <c r="C1167" s="10" t="s">
        <v>569</v>
      </c>
      <c r="D1167" s="10"/>
      <c r="E1167" s="10" t="s">
        <v>166</v>
      </c>
      <c r="F1167" s="180">
        <v>5</v>
      </c>
      <c r="G1167" s="180"/>
      <c r="H1167" s="279"/>
      <c r="I1167" s="279"/>
      <c r="J1167" s="3"/>
      <c r="K1167" s="10"/>
      <c r="L1167" s="10"/>
      <c r="M1167" s="10"/>
      <c r="N1167" s="3"/>
      <c r="O1167" s="173"/>
      <c r="P1167" s="174"/>
      <c r="Q1167" s="174"/>
      <c r="R1167" s="175"/>
      <c r="S1167" s="3"/>
      <c r="T1167" s="3"/>
      <c r="U1167" s="3"/>
      <c r="V1167" s="3"/>
    </row>
    <row r="1168" spans="1:22" s="4" customFormat="1" ht="12.75" x14ac:dyDescent="0.2">
      <c r="A1168" s="55"/>
      <c r="B1168" s="10"/>
      <c r="C1168" s="10" t="s">
        <v>570</v>
      </c>
      <c r="D1168" s="10"/>
      <c r="E1168" s="10" t="s">
        <v>119</v>
      </c>
      <c r="F1168" s="180">
        <v>28</v>
      </c>
      <c r="G1168" s="180"/>
      <c r="H1168" s="279">
        <v>0</v>
      </c>
      <c r="I1168" s="279"/>
      <c r="J1168" s="3"/>
      <c r="K1168" s="10"/>
      <c r="L1168" s="10"/>
      <c r="M1168" s="10"/>
      <c r="N1168" s="3"/>
      <c r="O1168" s="173"/>
      <c r="P1168" s="174"/>
      <c r="Q1168" s="174"/>
      <c r="R1168" s="175"/>
      <c r="S1168" s="3"/>
      <c r="T1168" s="3"/>
      <c r="U1168" s="3"/>
      <c r="V1168" s="3"/>
    </row>
    <row r="1169" spans="1:22" s="4" customFormat="1" ht="12.75" x14ac:dyDescent="0.2">
      <c r="A1169" s="55"/>
      <c r="B1169" s="10"/>
      <c r="C1169" s="10" t="s">
        <v>571</v>
      </c>
      <c r="D1169" s="10"/>
      <c r="E1169" s="10" t="s">
        <v>572</v>
      </c>
      <c r="F1169" s="180">
        <v>48</v>
      </c>
      <c r="G1169" s="180">
        <v>1</v>
      </c>
      <c r="H1169" s="279">
        <v>0</v>
      </c>
      <c r="I1169" s="279"/>
      <c r="J1169" s="3"/>
      <c r="K1169" s="10"/>
      <c r="L1169" s="10"/>
      <c r="M1169" s="10"/>
      <c r="N1169" s="3"/>
      <c r="O1169" s="173"/>
      <c r="P1169" s="174"/>
      <c r="Q1169" s="174"/>
      <c r="R1169" s="175"/>
      <c r="S1169" s="3"/>
      <c r="T1169" s="3"/>
      <c r="U1169" s="3"/>
      <c r="V1169" s="3"/>
    </row>
    <row r="1170" spans="1:22" s="4" customFormat="1" ht="12.75" x14ac:dyDescent="0.2">
      <c r="A1170" s="55"/>
      <c r="B1170" s="10"/>
      <c r="C1170" s="10" t="s">
        <v>573</v>
      </c>
      <c r="D1170" s="10"/>
      <c r="E1170" s="10" t="s">
        <v>166</v>
      </c>
      <c r="F1170" s="180">
        <v>139</v>
      </c>
      <c r="G1170" s="180">
        <v>8</v>
      </c>
      <c r="H1170" s="279">
        <v>8</v>
      </c>
      <c r="I1170" s="279">
        <v>1.125</v>
      </c>
      <c r="J1170" s="3"/>
      <c r="K1170" s="10"/>
      <c r="L1170" s="10"/>
      <c r="M1170" s="10"/>
      <c r="N1170" s="3"/>
      <c r="O1170" s="173"/>
      <c r="P1170" s="174"/>
      <c r="Q1170" s="174"/>
      <c r="R1170" s="175"/>
      <c r="S1170" s="3"/>
      <c r="T1170" s="3"/>
      <c r="U1170" s="3"/>
      <c r="V1170" s="3"/>
    </row>
    <row r="1171" spans="1:22" s="4" customFormat="1" ht="12.75" x14ac:dyDescent="0.2">
      <c r="A1171" s="55"/>
      <c r="B1171" s="10"/>
      <c r="C1171" s="10" t="s">
        <v>574</v>
      </c>
      <c r="D1171" s="10"/>
      <c r="E1171" s="10" t="s">
        <v>166</v>
      </c>
      <c r="F1171" s="180">
        <v>32</v>
      </c>
      <c r="G1171" s="180">
        <v>1</v>
      </c>
      <c r="H1171" s="279">
        <v>1</v>
      </c>
      <c r="I1171" s="279">
        <v>1</v>
      </c>
      <c r="J1171" s="3"/>
      <c r="K1171" s="10"/>
      <c r="L1171" s="10"/>
      <c r="M1171" s="10"/>
      <c r="N1171" s="3"/>
      <c r="O1171" s="173"/>
      <c r="P1171" s="174"/>
      <c r="Q1171" s="174"/>
      <c r="R1171" s="175"/>
      <c r="S1171" s="3"/>
      <c r="T1171" s="3"/>
      <c r="U1171" s="3"/>
      <c r="V1171" s="3"/>
    </row>
    <row r="1172" spans="1:22" s="4" customFormat="1" ht="12.75" x14ac:dyDescent="0.2">
      <c r="A1172" s="55"/>
      <c r="B1172" s="10"/>
      <c r="C1172" s="10" t="s">
        <v>575</v>
      </c>
      <c r="D1172" s="10"/>
      <c r="E1172" s="10" t="s">
        <v>178</v>
      </c>
      <c r="F1172" s="180">
        <v>595</v>
      </c>
      <c r="G1172" s="180">
        <v>12</v>
      </c>
      <c r="H1172" s="279">
        <v>9</v>
      </c>
      <c r="I1172" s="279">
        <v>6.7777777777777803</v>
      </c>
      <c r="J1172" s="3"/>
      <c r="K1172" s="10"/>
      <c r="L1172" s="10"/>
      <c r="M1172" s="10"/>
      <c r="N1172" s="3"/>
      <c r="O1172" s="173"/>
      <c r="P1172" s="174"/>
      <c r="Q1172" s="174"/>
      <c r="R1172" s="175"/>
      <c r="S1172" s="3"/>
      <c r="T1172" s="3"/>
      <c r="U1172" s="3"/>
      <c r="V1172" s="3"/>
    </row>
    <row r="1173" spans="1:22" s="4" customFormat="1" ht="12.75" x14ac:dyDescent="0.2">
      <c r="A1173" s="55"/>
      <c r="B1173" s="10"/>
      <c r="C1173" s="10" t="s">
        <v>576</v>
      </c>
      <c r="D1173" s="10"/>
      <c r="E1173" s="10" t="s">
        <v>286</v>
      </c>
      <c r="F1173" s="180">
        <v>5</v>
      </c>
      <c r="G1173" s="180"/>
      <c r="H1173" s="279"/>
      <c r="I1173" s="279"/>
      <c r="J1173" s="3"/>
      <c r="K1173" s="10"/>
      <c r="L1173" s="10"/>
      <c r="M1173" s="10"/>
      <c r="N1173" s="3"/>
      <c r="O1173" s="173"/>
      <c r="P1173" s="174"/>
      <c r="Q1173" s="174"/>
      <c r="R1173" s="175"/>
      <c r="S1173" s="3"/>
      <c r="T1173" s="3"/>
      <c r="U1173" s="3"/>
      <c r="V1173" s="3"/>
    </row>
    <row r="1174" spans="1:22" s="4" customFormat="1" ht="12.75" x14ac:dyDescent="0.2">
      <c r="A1174" s="55"/>
      <c r="B1174" s="10"/>
      <c r="C1174" s="10" t="s">
        <v>686</v>
      </c>
      <c r="D1174" s="10"/>
      <c r="E1174" s="10" t="s">
        <v>578</v>
      </c>
      <c r="F1174" s="180">
        <v>11</v>
      </c>
      <c r="G1174" s="180"/>
      <c r="H1174" s="279"/>
      <c r="I1174" s="279"/>
      <c r="J1174" s="3"/>
      <c r="K1174" s="10"/>
      <c r="L1174" s="10"/>
      <c r="M1174" s="10"/>
      <c r="N1174" s="3"/>
      <c r="O1174" s="173"/>
      <c r="P1174" s="174"/>
      <c r="Q1174" s="174"/>
      <c r="R1174" s="175"/>
      <c r="S1174" s="3"/>
      <c r="T1174" s="3"/>
      <c r="U1174" s="3"/>
      <c r="V1174" s="3"/>
    </row>
    <row r="1175" spans="1:22" s="4" customFormat="1" ht="12.75" x14ac:dyDescent="0.2">
      <c r="A1175" s="55"/>
      <c r="B1175" s="10"/>
      <c r="C1175" s="10" t="s">
        <v>579</v>
      </c>
      <c r="D1175" s="10"/>
      <c r="E1175" s="10" t="s">
        <v>126</v>
      </c>
      <c r="F1175" s="180">
        <v>59</v>
      </c>
      <c r="G1175" s="180">
        <v>4</v>
      </c>
      <c r="H1175" s="279">
        <v>2</v>
      </c>
      <c r="I1175" s="279">
        <v>4.5</v>
      </c>
      <c r="J1175" s="3"/>
      <c r="K1175" s="10"/>
      <c r="L1175" s="10"/>
      <c r="M1175" s="10"/>
      <c r="N1175" s="3"/>
      <c r="O1175" s="173"/>
      <c r="P1175" s="174"/>
      <c r="Q1175" s="174"/>
      <c r="R1175" s="175"/>
      <c r="S1175" s="3"/>
      <c r="T1175" s="3"/>
      <c r="U1175" s="3"/>
      <c r="V1175" s="3"/>
    </row>
    <row r="1176" spans="1:22" s="4" customFormat="1" ht="13.5" thickBot="1" x14ac:dyDescent="0.25">
      <c r="A1176" s="55"/>
      <c r="B1176" s="10"/>
      <c r="C1176" s="10" t="s">
        <v>583</v>
      </c>
      <c r="D1176" s="10"/>
      <c r="E1176" s="10" t="s">
        <v>459</v>
      </c>
      <c r="F1176" s="180">
        <v>103</v>
      </c>
      <c r="G1176" s="180"/>
      <c r="H1176" s="279">
        <v>0</v>
      </c>
      <c r="I1176" s="279"/>
      <c r="J1176" s="3"/>
      <c r="K1176" s="10"/>
      <c r="L1176" s="10"/>
      <c r="M1176" s="10"/>
      <c r="N1176" s="3"/>
      <c r="O1176" s="173"/>
      <c r="P1176" s="174"/>
      <c r="Q1176" s="174"/>
      <c r="R1176" s="175"/>
      <c r="S1176" s="3"/>
      <c r="T1176" s="3"/>
      <c r="U1176" s="3"/>
      <c r="V1176" s="3"/>
    </row>
    <row r="1177" spans="1:22" s="4" customFormat="1" ht="13.5" thickBot="1" x14ac:dyDescent="0.25">
      <c r="A1177" s="55"/>
      <c r="B1177" s="93" t="s">
        <v>586</v>
      </c>
      <c r="C1177" s="94"/>
      <c r="D1177" s="94"/>
      <c r="E1177" s="94"/>
      <c r="F1177" s="234">
        <f>SUM(F862:F1176)</f>
        <v>15906</v>
      </c>
      <c r="G1177" s="234">
        <f>SUM(G862:G1176)</f>
        <v>284</v>
      </c>
      <c r="H1177" s="184">
        <f>SUM(H862:H1176)</f>
        <v>195</v>
      </c>
      <c r="I1177" s="280">
        <f>AVERAGE(I939:I1176)</f>
        <v>4.6365717120181396</v>
      </c>
      <c r="J1177" s="3"/>
      <c r="K1177" s="95"/>
      <c r="L1177" s="95"/>
      <c r="M1177" s="95"/>
      <c r="N1177" s="3"/>
      <c r="O1177" s="467"/>
      <c r="P1177" s="468"/>
      <c r="Q1177" s="468"/>
      <c r="R1177" s="469"/>
      <c r="S1177" s="3"/>
      <c r="T1177" s="3"/>
      <c r="U1177" s="3"/>
      <c r="V1177" s="3"/>
    </row>
    <row r="1178" spans="1:22" s="4" customFormat="1" ht="13.5" thickBot="1" x14ac:dyDescent="0.25">
      <c r="A1178" s="55"/>
      <c r="B1178" s="3"/>
      <c r="C1178" s="3"/>
      <c r="D1178" s="3"/>
      <c r="E1178" s="3"/>
      <c r="F1178" s="181"/>
      <c r="G1178" s="181"/>
      <c r="H1178" s="185"/>
      <c r="I1178" s="185"/>
      <c r="J1178" s="3"/>
      <c r="K1178" s="50"/>
      <c r="L1178" s="3"/>
      <c r="M1178" s="3"/>
      <c r="N1178" s="3"/>
      <c r="O1178" s="3"/>
      <c r="P1178" s="3"/>
      <c r="Q1178" s="3"/>
      <c r="R1178" s="3"/>
      <c r="S1178" s="3"/>
      <c r="T1178" s="3"/>
      <c r="U1178" s="3"/>
      <c r="V1178" s="3"/>
    </row>
    <row r="1179" spans="1:22" s="4" customFormat="1" ht="63.75" x14ac:dyDescent="0.2">
      <c r="A1179" s="55" t="s">
        <v>633</v>
      </c>
      <c r="B1179" s="56" t="s">
        <v>590</v>
      </c>
      <c r="C1179" s="56" t="s">
        <v>43</v>
      </c>
      <c r="D1179" s="56" t="s">
        <v>44</v>
      </c>
      <c r="E1179" s="56" t="s">
        <v>45</v>
      </c>
      <c r="F1179" s="239" t="s">
        <v>634</v>
      </c>
      <c r="G1179" s="239" t="s">
        <v>635</v>
      </c>
      <c r="H1179" s="281" t="s">
        <v>636</v>
      </c>
      <c r="I1179" s="281" t="s">
        <v>637</v>
      </c>
      <c r="J1179" s="72"/>
      <c r="K1179" s="57" t="s">
        <v>638</v>
      </c>
      <c r="L1179" s="57" t="s">
        <v>639</v>
      </c>
      <c r="M1179" s="57" t="s">
        <v>640</v>
      </c>
      <c r="N1179" s="72"/>
      <c r="O1179" s="474" t="s">
        <v>641</v>
      </c>
      <c r="P1179" s="475"/>
      <c r="Q1179" s="475"/>
      <c r="R1179" s="475"/>
      <c r="S1179" s="3"/>
      <c r="T1179" s="3"/>
      <c r="U1179" s="3"/>
      <c r="V1179" s="3"/>
    </row>
    <row r="1180" spans="1:22" s="4" customFormat="1" ht="12.75" x14ac:dyDescent="0.2">
      <c r="A1180" s="55"/>
      <c r="B1180" s="10"/>
      <c r="C1180" s="10" t="s">
        <v>642</v>
      </c>
      <c r="D1180" s="10"/>
      <c r="E1180" s="10" t="s">
        <v>642</v>
      </c>
      <c r="F1180" s="180">
        <v>9</v>
      </c>
      <c r="G1180" s="180"/>
      <c r="H1180" s="279"/>
      <c r="I1180" s="279"/>
      <c r="J1180" s="3"/>
      <c r="K1180" s="10"/>
      <c r="L1180" s="10"/>
      <c r="M1180" s="10"/>
      <c r="N1180" s="3"/>
      <c r="O1180" s="464"/>
      <c r="P1180" s="465"/>
      <c r="Q1180" s="465"/>
      <c r="R1180" s="466"/>
      <c r="S1180" s="3"/>
      <c r="T1180" s="3"/>
      <c r="U1180" s="3"/>
      <c r="V1180" s="3"/>
    </row>
    <row r="1181" spans="1:22" s="4" customFormat="1" ht="12.75" x14ac:dyDescent="0.2">
      <c r="A1181" s="55"/>
      <c r="B1181" s="10"/>
      <c r="C1181" s="10" t="s">
        <v>61</v>
      </c>
      <c r="D1181" s="10"/>
      <c r="E1181" s="10" t="s">
        <v>62</v>
      </c>
      <c r="F1181" s="180">
        <v>26</v>
      </c>
      <c r="G1181" s="180">
        <v>1</v>
      </c>
      <c r="H1181" s="279">
        <v>0</v>
      </c>
      <c r="I1181" s="279"/>
      <c r="J1181" s="3"/>
      <c r="K1181" s="10"/>
      <c r="L1181" s="10"/>
      <c r="M1181" s="10"/>
      <c r="N1181" s="3"/>
      <c r="O1181" s="173"/>
      <c r="P1181" s="174"/>
      <c r="Q1181" s="174"/>
      <c r="R1181" s="175"/>
      <c r="S1181" s="3"/>
      <c r="T1181" s="3"/>
      <c r="U1181" s="3"/>
      <c r="V1181" s="3"/>
    </row>
    <row r="1182" spans="1:22" s="4" customFormat="1" ht="12.75" x14ac:dyDescent="0.2">
      <c r="A1182" s="55"/>
      <c r="B1182" s="10"/>
      <c r="C1182" s="10" t="s">
        <v>65</v>
      </c>
      <c r="D1182" s="10"/>
      <c r="E1182" s="10" t="s">
        <v>62</v>
      </c>
      <c r="F1182" s="180">
        <v>8</v>
      </c>
      <c r="G1182" s="180"/>
      <c r="H1182" s="279"/>
      <c r="I1182" s="279"/>
      <c r="J1182" s="3"/>
      <c r="K1182" s="10"/>
      <c r="L1182" s="10"/>
      <c r="M1182" s="10"/>
      <c r="N1182" s="3"/>
      <c r="O1182" s="173"/>
      <c r="P1182" s="174"/>
      <c r="Q1182" s="174"/>
      <c r="R1182" s="175"/>
      <c r="S1182" s="3"/>
      <c r="T1182" s="3"/>
      <c r="U1182" s="3"/>
      <c r="V1182" s="3"/>
    </row>
    <row r="1183" spans="1:22" s="4" customFormat="1" ht="12.75" x14ac:dyDescent="0.2">
      <c r="A1183" s="55"/>
      <c r="B1183" s="10"/>
      <c r="C1183" s="10" t="s">
        <v>66</v>
      </c>
      <c r="D1183" s="10"/>
      <c r="E1183" s="10" t="s">
        <v>67</v>
      </c>
      <c r="F1183" s="180">
        <v>1</v>
      </c>
      <c r="G1183" s="180"/>
      <c r="H1183" s="279"/>
      <c r="I1183" s="279"/>
      <c r="J1183" s="3"/>
      <c r="K1183" s="10"/>
      <c r="L1183" s="10"/>
      <c r="M1183" s="10"/>
      <c r="N1183" s="3"/>
      <c r="O1183" s="173"/>
      <c r="P1183" s="174"/>
      <c r="Q1183" s="174"/>
      <c r="R1183" s="175"/>
      <c r="S1183" s="3"/>
      <c r="T1183" s="3"/>
      <c r="U1183" s="3"/>
      <c r="V1183" s="3"/>
    </row>
    <row r="1184" spans="1:22" s="4" customFormat="1" ht="12.75" x14ac:dyDescent="0.2">
      <c r="A1184" s="55"/>
      <c r="B1184" s="10"/>
      <c r="C1184" s="10" t="s">
        <v>70</v>
      </c>
      <c r="D1184" s="10"/>
      <c r="E1184" s="10" t="s">
        <v>71</v>
      </c>
      <c r="F1184" s="180">
        <v>4</v>
      </c>
      <c r="G1184" s="180">
        <v>1</v>
      </c>
      <c r="H1184" s="279">
        <v>1</v>
      </c>
      <c r="I1184" s="279">
        <v>1</v>
      </c>
      <c r="J1184" s="3"/>
      <c r="K1184" s="10"/>
      <c r="L1184" s="10"/>
      <c r="M1184" s="10"/>
      <c r="N1184" s="3"/>
      <c r="O1184" s="173"/>
      <c r="P1184" s="174"/>
      <c r="Q1184" s="174"/>
      <c r="R1184" s="175"/>
      <c r="S1184" s="3"/>
      <c r="T1184" s="3"/>
      <c r="U1184" s="3"/>
      <c r="V1184" s="3"/>
    </row>
    <row r="1185" spans="1:22" s="4" customFormat="1" ht="12.75" x14ac:dyDescent="0.2">
      <c r="A1185" s="55"/>
      <c r="B1185" s="10"/>
      <c r="C1185" s="10" t="s">
        <v>77</v>
      </c>
      <c r="D1185" s="10"/>
      <c r="E1185" s="10" t="s">
        <v>78</v>
      </c>
      <c r="F1185" s="180">
        <v>1</v>
      </c>
      <c r="G1185" s="180"/>
      <c r="H1185" s="279"/>
      <c r="I1185" s="279"/>
      <c r="J1185" s="3"/>
      <c r="K1185" s="10"/>
      <c r="L1185" s="10"/>
      <c r="M1185" s="10"/>
      <c r="N1185" s="3"/>
      <c r="O1185" s="173"/>
      <c r="P1185" s="174"/>
      <c r="Q1185" s="174"/>
      <c r="R1185" s="175"/>
      <c r="S1185" s="3"/>
      <c r="T1185" s="3"/>
      <c r="U1185" s="3"/>
      <c r="V1185" s="3"/>
    </row>
    <row r="1186" spans="1:22" s="4" customFormat="1" ht="12.75" x14ac:dyDescent="0.2">
      <c r="A1186" s="55"/>
      <c r="B1186" s="10"/>
      <c r="C1186" s="10" t="s">
        <v>79</v>
      </c>
      <c r="D1186" s="10"/>
      <c r="E1186" s="10" t="s">
        <v>80</v>
      </c>
      <c r="F1186" s="180">
        <v>8</v>
      </c>
      <c r="G1186" s="180"/>
      <c r="H1186" s="279"/>
      <c r="I1186" s="279"/>
      <c r="J1186" s="3"/>
      <c r="K1186" s="10"/>
      <c r="L1186" s="10"/>
      <c r="M1186" s="10"/>
      <c r="N1186" s="3"/>
      <c r="O1186" s="173"/>
      <c r="P1186" s="174"/>
      <c r="Q1186" s="174"/>
      <c r="R1186" s="175"/>
      <c r="S1186" s="3"/>
      <c r="T1186" s="3"/>
      <c r="U1186" s="3"/>
      <c r="V1186" s="3"/>
    </row>
    <row r="1187" spans="1:22" s="4" customFormat="1" ht="12.75" x14ac:dyDescent="0.2">
      <c r="A1187" s="55"/>
      <c r="B1187" s="10"/>
      <c r="C1187" s="10" t="s">
        <v>81</v>
      </c>
      <c r="D1187" s="10"/>
      <c r="E1187" s="10" t="s">
        <v>82</v>
      </c>
      <c r="F1187" s="180">
        <v>205</v>
      </c>
      <c r="G1187" s="180">
        <v>11</v>
      </c>
      <c r="H1187" s="279">
        <v>3</v>
      </c>
      <c r="I1187" s="279">
        <v>2.3333333333333299</v>
      </c>
      <c r="J1187" s="3"/>
      <c r="K1187" s="10"/>
      <c r="L1187" s="10"/>
      <c r="M1187" s="10"/>
      <c r="N1187" s="3"/>
      <c r="O1187" s="173"/>
      <c r="P1187" s="174"/>
      <c r="Q1187" s="174"/>
      <c r="R1187" s="175"/>
      <c r="S1187" s="3"/>
      <c r="T1187" s="3"/>
      <c r="U1187" s="3"/>
      <c r="V1187" s="3"/>
    </row>
    <row r="1188" spans="1:22" s="4" customFormat="1" ht="12.75" x14ac:dyDescent="0.2">
      <c r="A1188" s="55"/>
      <c r="B1188" s="10"/>
      <c r="C1188" s="10" t="s">
        <v>84</v>
      </c>
      <c r="D1188" s="10"/>
      <c r="E1188" s="10" t="s">
        <v>108</v>
      </c>
      <c r="F1188" s="180">
        <v>1</v>
      </c>
      <c r="G1188" s="180"/>
      <c r="H1188" s="279"/>
      <c r="I1188" s="279"/>
      <c r="J1188" s="3"/>
      <c r="K1188" s="10"/>
      <c r="L1188" s="10"/>
      <c r="M1188" s="10"/>
      <c r="N1188" s="3"/>
      <c r="O1188" s="173"/>
      <c r="P1188" s="174"/>
      <c r="Q1188" s="174"/>
      <c r="R1188" s="175"/>
      <c r="S1188" s="3"/>
      <c r="T1188" s="3"/>
      <c r="U1188" s="3"/>
      <c r="V1188" s="3"/>
    </row>
    <row r="1189" spans="1:22" s="4" customFormat="1" ht="12.75" x14ac:dyDescent="0.2">
      <c r="A1189" s="55"/>
      <c r="B1189" s="10"/>
      <c r="C1189" s="10" t="s">
        <v>88</v>
      </c>
      <c r="D1189" s="10"/>
      <c r="E1189" s="10" t="s">
        <v>89</v>
      </c>
      <c r="F1189" s="180">
        <v>1</v>
      </c>
      <c r="G1189" s="180"/>
      <c r="H1189" s="279"/>
      <c r="I1189" s="279"/>
      <c r="J1189" s="3"/>
      <c r="K1189" s="10"/>
      <c r="L1189" s="10"/>
      <c r="M1189" s="10"/>
      <c r="N1189" s="3"/>
      <c r="O1189" s="173"/>
      <c r="P1189" s="174"/>
      <c r="Q1189" s="174"/>
      <c r="R1189" s="175"/>
      <c r="S1189" s="3"/>
      <c r="T1189" s="3"/>
      <c r="U1189" s="3"/>
      <c r="V1189" s="3"/>
    </row>
    <row r="1190" spans="1:22" s="4" customFormat="1" ht="12.75" x14ac:dyDescent="0.2">
      <c r="A1190" s="55"/>
      <c r="B1190" s="10"/>
      <c r="C1190" s="10" t="s">
        <v>90</v>
      </c>
      <c r="D1190" s="10"/>
      <c r="E1190" s="10" t="s">
        <v>91</v>
      </c>
      <c r="F1190" s="180">
        <v>2</v>
      </c>
      <c r="G1190" s="180"/>
      <c r="H1190" s="279">
        <v>0</v>
      </c>
      <c r="I1190" s="279"/>
      <c r="J1190" s="3"/>
      <c r="K1190" s="10"/>
      <c r="L1190" s="10"/>
      <c r="M1190" s="10"/>
      <c r="N1190" s="3"/>
      <c r="O1190" s="173"/>
      <c r="P1190" s="174"/>
      <c r="Q1190" s="174"/>
      <c r="R1190" s="175"/>
      <c r="S1190" s="3"/>
      <c r="T1190" s="3"/>
      <c r="U1190" s="3"/>
      <c r="V1190" s="3"/>
    </row>
    <row r="1191" spans="1:22" s="4" customFormat="1" ht="12.75" x14ac:dyDescent="0.2">
      <c r="A1191" s="55"/>
      <c r="B1191" s="10"/>
      <c r="C1191" s="10" t="s">
        <v>93</v>
      </c>
      <c r="D1191" s="10"/>
      <c r="E1191" s="10" t="s">
        <v>95</v>
      </c>
      <c r="F1191" s="180">
        <v>9</v>
      </c>
      <c r="G1191" s="180"/>
      <c r="H1191" s="279"/>
      <c r="I1191" s="279"/>
      <c r="J1191" s="3"/>
      <c r="K1191" s="10"/>
      <c r="L1191" s="10"/>
      <c r="M1191" s="10"/>
      <c r="N1191" s="3"/>
      <c r="O1191" s="173"/>
      <c r="P1191" s="174"/>
      <c r="Q1191" s="174"/>
      <c r="R1191" s="175"/>
      <c r="S1191" s="3"/>
      <c r="T1191" s="3"/>
      <c r="U1191" s="3"/>
      <c r="V1191" s="3"/>
    </row>
    <row r="1192" spans="1:22" s="4" customFormat="1" ht="12.75" x14ac:dyDescent="0.2">
      <c r="A1192" s="55"/>
      <c r="B1192" s="10"/>
      <c r="C1192" s="10" t="s">
        <v>98</v>
      </c>
      <c r="D1192" s="10"/>
      <c r="E1192" s="10" t="s">
        <v>99</v>
      </c>
      <c r="F1192" s="180">
        <v>1</v>
      </c>
      <c r="G1192" s="180"/>
      <c r="H1192" s="279"/>
      <c r="I1192" s="279"/>
      <c r="J1192" s="3"/>
      <c r="K1192" s="10"/>
      <c r="L1192" s="10"/>
      <c r="M1192" s="10"/>
      <c r="N1192" s="3"/>
      <c r="O1192" s="173"/>
      <c r="P1192" s="174"/>
      <c r="Q1192" s="174"/>
      <c r="R1192" s="175"/>
      <c r="S1192" s="3"/>
      <c r="T1192" s="3"/>
      <c r="U1192" s="3"/>
      <c r="V1192" s="3"/>
    </row>
    <row r="1193" spans="1:22" s="4" customFormat="1" ht="12.75" x14ac:dyDescent="0.2">
      <c r="A1193" s="55"/>
      <c r="B1193" s="10"/>
      <c r="C1193" s="10" t="s">
        <v>98</v>
      </c>
      <c r="D1193" s="10"/>
      <c r="E1193" s="10" t="s">
        <v>76</v>
      </c>
      <c r="F1193" s="180">
        <v>6</v>
      </c>
      <c r="G1193" s="180"/>
      <c r="H1193" s="279">
        <v>0</v>
      </c>
      <c r="I1193" s="279"/>
      <c r="J1193" s="3"/>
      <c r="K1193" s="10"/>
      <c r="L1193" s="10"/>
      <c r="M1193" s="10"/>
      <c r="N1193" s="3"/>
      <c r="O1193" s="173"/>
      <c r="P1193" s="174"/>
      <c r="Q1193" s="174"/>
      <c r="R1193" s="175"/>
      <c r="S1193" s="3"/>
      <c r="T1193" s="3"/>
      <c r="U1193" s="3"/>
      <c r="V1193" s="3"/>
    </row>
    <row r="1194" spans="1:22" s="4" customFormat="1" ht="12.75" x14ac:dyDescent="0.2">
      <c r="A1194" s="55"/>
      <c r="B1194" s="10"/>
      <c r="C1194" s="10" t="s">
        <v>100</v>
      </c>
      <c r="D1194" s="10"/>
      <c r="E1194" s="10" t="s">
        <v>101</v>
      </c>
      <c r="F1194" s="180">
        <v>2</v>
      </c>
      <c r="G1194" s="180"/>
      <c r="H1194" s="279"/>
      <c r="I1194" s="279"/>
      <c r="J1194" s="3"/>
      <c r="K1194" s="10"/>
      <c r="L1194" s="10"/>
      <c r="M1194" s="10"/>
      <c r="N1194" s="3"/>
      <c r="O1194" s="173"/>
      <c r="P1194" s="174"/>
      <c r="Q1194" s="174"/>
      <c r="R1194" s="175"/>
      <c r="S1194" s="3"/>
      <c r="T1194" s="3"/>
      <c r="U1194" s="3"/>
      <c r="V1194" s="3"/>
    </row>
    <row r="1195" spans="1:22" s="4" customFormat="1" ht="12.75" x14ac:dyDescent="0.2">
      <c r="A1195" s="55"/>
      <c r="B1195" s="10"/>
      <c r="C1195" s="10" t="s">
        <v>112</v>
      </c>
      <c r="D1195" s="10"/>
      <c r="E1195" s="10" t="s">
        <v>103</v>
      </c>
      <c r="F1195" s="180">
        <v>14</v>
      </c>
      <c r="G1195" s="180"/>
      <c r="H1195" s="279"/>
      <c r="I1195" s="279"/>
      <c r="J1195" s="3"/>
      <c r="K1195" s="10"/>
      <c r="L1195" s="10"/>
      <c r="M1195" s="10"/>
      <c r="N1195" s="3"/>
      <c r="O1195" s="173"/>
      <c r="P1195" s="174"/>
      <c r="Q1195" s="174"/>
      <c r="R1195" s="175"/>
      <c r="S1195" s="3"/>
      <c r="T1195" s="3"/>
      <c r="U1195" s="3"/>
      <c r="V1195" s="3"/>
    </row>
    <row r="1196" spans="1:22" s="4" customFormat="1" ht="12.75" x14ac:dyDescent="0.2">
      <c r="A1196" s="55"/>
      <c r="B1196" s="10"/>
      <c r="C1196" s="10" t="s">
        <v>113</v>
      </c>
      <c r="D1196" s="10"/>
      <c r="E1196" s="10" t="s">
        <v>103</v>
      </c>
      <c r="F1196" s="180">
        <v>1</v>
      </c>
      <c r="G1196" s="180"/>
      <c r="H1196" s="279"/>
      <c r="I1196" s="279"/>
      <c r="J1196" s="3"/>
      <c r="K1196" s="10"/>
      <c r="L1196" s="10"/>
      <c r="M1196" s="10"/>
      <c r="N1196" s="3"/>
      <c r="O1196" s="173"/>
      <c r="P1196" s="174"/>
      <c r="Q1196" s="174"/>
      <c r="R1196" s="175"/>
      <c r="S1196" s="3"/>
      <c r="T1196" s="3"/>
      <c r="U1196" s="3"/>
      <c r="V1196" s="3"/>
    </row>
    <row r="1197" spans="1:22" s="4" customFormat="1" ht="12.75" x14ac:dyDescent="0.2">
      <c r="A1197" s="55"/>
      <c r="B1197" s="10"/>
      <c r="C1197" s="10" t="s">
        <v>116</v>
      </c>
      <c r="D1197" s="10"/>
      <c r="E1197" s="10" t="s">
        <v>103</v>
      </c>
      <c r="F1197" s="180">
        <v>1</v>
      </c>
      <c r="G1197" s="180"/>
      <c r="H1197" s="279"/>
      <c r="I1197" s="279"/>
      <c r="J1197" s="3"/>
      <c r="K1197" s="10"/>
      <c r="L1197" s="10"/>
      <c r="M1197" s="10"/>
      <c r="N1197" s="3"/>
      <c r="O1197" s="173"/>
      <c r="P1197" s="174"/>
      <c r="Q1197" s="174"/>
      <c r="R1197" s="175"/>
      <c r="S1197" s="3"/>
      <c r="T1197" s="3"/>
      <c r="U1197" s="3"/>
      <c r="V1197" s="3"/>
    </row>
    <row r="1198" spans="1:22" s="4" customFormat="1" ht="12.75" x14ac:dyDescent="0.2">
      <c r="A1198" s="55"/>
      <c r="B1198" s="10"/>
      <c r="C1198" s="10" t="s">
        <v>117</v>
      </c>
      <c r="D1198" s="10"/>
      <c r="E1198" s="10" t="s">
        <v>104</v>
      </c>
      <c r="F1198" s="180">
        <v>2</v>
      </c>
      <c r="G1198" s="180"/>
      <c r="H1198" s="279"/>
      <c r="I1198" s="279"/>
      <c r="J1198" s="3"/>
      <c r="K1198" s="10"/>
      <c r="L1198" s="10"/>
      <c r="M1198" s="10"/>
      <c r="N1198" s="3"/>
      <c r="O1198" s="173"/>
      <c r="P1198" s="174"/>
      <c r="Q1198" s="174"/>
      <c r="R1198" s="175"/>
      <c r="S1198" s="3"/>
      <c r="T1198" s="3"/>
      <c r="U1198" s="3"/>
      <c r="V1198" s="3"/>
    </row>
    <row r="1199" spans="1:22" s="4" customFormat="1" ht="12.75" x14ac:dyDescent="0.2">
      <c r="A1199" s="55"/>
      <c r="B1199" s="10"/>
      <c r="C1199" s="10" t="s">
        <v>122</v>
      </c>
      <c r="D1199" s="10"/>
      <c r="E1199" s="10" t="s">
        <v>123</v>
      </c>
      <c r="F1199" s="180">
        <v>1</v>
      </c>
      <c r="G1199" s="180"/>
      <c r="H1199" s="279"/>
      <c r="I1199" s="279"/>
      <c r="J1199" s="3"/>
      <c r="K1199" s="10"/>
      <c r="L1199" s="10"/>
      <c r="M1199" s="10"/>
      <c r="N1199" s="3"/>
      <c r="O1199" s="173"/>
      <c r="P1199" s="174"/>
      <c r="Q1199" s="174"/>
      <c r="R1199" s="175"/>
      <c r="S1199" s="3"/>
      <c r="T1199" s="3"/>
      <c r="U1199" s="3"/>
      <c r="V1199" s="3"/>
    </row>
    <row r="1200" spans="1:22" s="4" customFormat="1" ht="12.75" x14ac:dyDescent="0.2">
      <c r="A1200" s="55"/>
      <c r="B1200" s="10"/>
      <c r="C1200" s="10" t="s">
        <v>124</v>
      </c>
      <c r="D1200" s="10"/>
      <c r="E1200" s="10" t="s">
        <v>119</v>
      </c>
      <c r="F1200" s="180">
        <v>1</v>
      </c>
      <c r="G1200" s="180"/>
      <c r="H1200" s="279"/>
      <c r="I1200" s="279"/>
      <c r="J1200" s="3"/>
      <c r="K1200" s="10"/>
      <c r="L1200" s="10"/>
      <c r="M1200" s="10"/>
      <c r="N1200" s="3"/>
      <c r="O1200" s="173"/>
      <c r="P1200" s="174"/>
      <c r="Q1200" s="174"/>
      <c r="R1200" s="175"/>
      <c r="S1200" s="3"/>
      <c r="T1200" s="3"/>
      <c r="U1200" s="3"/>
      <c r="V1200" s="3"/>
    </row>
    <row r="1201" spans="1:22" s="4" customFormat="1" ht="12.75" x14ac:dyDescent="0.2">
      <c r="A1201" s="55"/>
      <c r="B1201" s="10"/>
      <c r="C1201" s="10" t="s">
        <v>127</v>
      </c>
      <c r="D1201" s="10"/>
      <c r="E1201" s="10" t="s">
        <v>67</v>
      </c>
      <c r="F1201" s="180">
        <v>43</v>
      </c>
      <c r="G1201" s="180"/>
      <c r="H1201" s="279">
        <v>0</v>
      </c>
      <c r="I1201" s="279"/>
      <c r="J1201" s="3"/>
      <c r="K1201" s="10"/>
      <c r="L1201" s="10"/>
      <c r="M1201" s="10"/>
      <c r="N1201" s="3"/>
      <c r="O1201" s="173"/>
      <c r="P1201" s="174"/>
      <c r="Q1201" s="174"/>
      <c r="R1201" s="175"/>
      <c r="S1201" s="3"/>
      <c r="T1201" s="3"/>
      <c r="U1201" s="3"/>
      <c r="V1201" s="3"/>
    </row>
    <row r="1202" spans="1:22" s="4" customFormat="1" ht="12.75" x14ac:dyDescent="0.2">
      <c r="A1202" s="55"/>
      <c r="B1202" s="10"/>
      <c r="C1202" s="10" t="s">
        <v>127</v>
      </c>
      <c r="D1202" s="10"/>
      <c r="E1202" s="10" t="s">
        <v>74</v>
      </c>
      <c r="F1202" s="180">
        <v>1</v>
      </c>
      <c r="G1202" s="180"/>
      <c r="H1202" s="279"/>
      <c r="I1202" s="279"/>
      <c r="J1202" s="3"/>
      <c r="K1202" s="10"/>
      <c r="L1202" s="10"/>
      <c r="M1202" s="10"/>
      <c r="N1202" s="3"/>
      <c r="O1202" s="173"/>
      <c r="P1202" s="174"/>
      <c r="Q1202" s="174"/>
      <c r="R1202" s="175"/>
      <c r="S1202" s="3"/>
      <c r="T1202" s="3"/>
      <c r="U1202" s="3"/>
      <c r="V1202" s="3"/>
    </row>
    <row r="1203" spans="1:22" s="4" customFormat="1" ht="12.75" x14ac:dyDescent="0.2">
      <c r="A1203" s="55"/>
      <c r="B1203" s="10"/>
      <c r="C1203" s="10" t="s">
        <v>134</v>
      </c>
      <c r="D1203" s="10"/>
      <c r="E1203" s="10" t="s">
        <v>130</v>
      </c>
      <c r="F1203" s="180">
        <v>5</v>
      </c>
      <c r="G1203" s="180">
        <v>1</v>
      </c>
      <c r="H1203" s="279">
        <v>0</v>
      </c>
      <c r="I1203" s="279"/>
      <c r="J1203" s="3"/>
      <c r="K1203" s="10"/>
      <c r="L1203" s="10"/>
      <c r="M1203" s="10"/>
      <c r="N1203" s="3"/>
      <c r="O1203" s="173"/>
      <c r="P1203" s="174"/>
      <c r="Q1203" s="174"/>
      <c r="R1203" s="175"/>
      <c r="S1203" s="3"/>
      <c r="T1203" s="3"/>
      <c r="U1203" s="3"/>
      <c r="V1203" s="3"/>
    </row>
    <row r="1204" spans="1:22" s="4" customFormat="1" ht="12.75" x14ac:dyDescent="0.2">
      <c r="A1204" s="55"/>
      <c r="B1204" s="10"/>
      <c r="C1204" s="10" t="s">
        <v>135</v>
      </c>
      <c r="D1204" s="10"/>
      <c r="E1204" s="10" t="s">
        <v>78</v>
      </c>
      <c r="F1204" s="180">
        <v>1</v>
      </c>
      <c r="G1204" s="180"/>
      <c r="H1204" s="279"/>
      <c r="I1204" s="279"/>
      <c r="J1204" s="3"/>
      <c r="K1204" s="10"/>
      <c r="L1204" s="10"/>
      <c r="M1204" s="10"/>
      <c r="N1204" s="3"/>
      <c r="O1204" s="173"/>
      <c r="P1204" s="174"/>
      <c r="Q1204" s="174"/>
      <c r="R1204" s="175"/>
      <c r="S1204" s="3"/>
      <c r="T1204" s="3"/>
      <c r="U1204" s="3"/>
      <c r="V1204" s="3"/>
    </row>
    <row r="1205" spans="1:22" s="4" customFormat="1" ht="12.75" x14ac:dyDescent="0.2">
      <c r="A1205" s="55"/>
      <c r="B1205" s="10"/>
      <c r="C1205" s="10" t="s">
        <v>140</v>
      </c>
      <c r="D1205" s="10"/>
      <c r="E1205" s="10" t="s">
        <v>103</v>
      </c>
      <c r="F1205" s="180">
        <v>3</v>
      </c>
      <c r="G1205" s="180"/>
      <c r="H1205" s="279"/>
      <c r="I1205" s="279"/>
      <c r="J1205" s="3"/>
      <c r="K1205" s="10"/>
      <c r="L1205" s="10"/>
      <c r="M1205" s="10"/>
      <c r="N1205" s="3"/>
      <c r="O1205" s="173"/>
      <c r="P1205" s="174"/>
      <c r="Q1205" s="174"/>
      <c r="R1205" s="175"/>
      <c r="S1205" s="3"/>
      <c r="T1205" s="3"/>
      <c r="U1205" s="3"/>
      <c r="V1205" s="3"/>
    </row>
    <row r="1206" spans="1:22" s="4" customFormat="1" ht="12.75" x14ac:dyDescent="0.2">
      <c r="A1206" s="55"/>
      <c r="B1206" s="10"/>
      <c r="C1206" s="10" t="s">
        <v>141</v>
      </c>
      <c r="D1206" s="10"/>
      <c r="E1206" s="10" t="s">
        <v>142</v>
      </c>
      <c r="F1206" s="180">
        <v>11</v>
      </c>
      <c r="G1206" s="180"/>
      <c r="H1206" s="279">
        <v>0</v>
      </c>
      <c r="I1206" s="279"/>
      <c r="J1206" s="3"/>
      <c r="K1206" s="10"/>
      <c r="L1206" s="10"/>
      <c r="M1206" s="10"/>
      <c r="N1206" s="3"/>
      <c r="O1206" s="173"/>
      <c r="P1206" s="174"/>
      <c r="Q1206" s="174"/>
      <c r="R1206" s="175"/>
      <c r="S1206" s="3"/>
      <c r="T1206" s="3"/>
      <c r="U1206" s="3"/>
      <c r="V1206" s="3"/>
    </row>
    <row r="1207" spans="1:22" s="4" customFormat="1" ht="12.75" x14ac:dyDescent="0.2">
      <c r="A1207" s="55"/>
      <c r="B1207" s="10"/>
      <c r="C1207" s="10" t="s">
        <v>143</v>
      </c>
      <c r="D1207" s="10"/>
      <c r="E1207" s="10" t="s">
        <v>144</v>
      </c>
      <c r="F1207" s="180">
        <v>80</v>
      </c>
      <c r="G1207" s="180">
        <v>7</v>
      </c>
      <c r="H1207" s="279">
        <v>5</v>
      </c>
      <c r="I1207" s="279">
        <v>2</v>
      </c>
      <c r="J1207" s="3"/>
      <c r="K1207" s="10"/>
      <c r="L1207" s="10"/>
      <c r="M1207" s="10"/>
      <c r="N1207" s="3"/>
      <c r="O1207" s="173"/>
      <c r="P1207" s="174"/>
      <c r="Q1207" s="174"/>
      <c r="R1207" s="175"/>
      <c r="S1207" s="3"/>
      <c r="T1207" s="3"/>
      <c r="U1207" s="3"/>
      <c r="V1207" s="3"/>
    </row>
    <row r="1208" spans="1:22" s="4" customFormat="1" ht="12.75" x14ac:dyDescent="0.2">
      <c r="A1208" s="55"/>
      <c r="B1208" s="10"/>
      <c r="C1208" s="10" t="s">
        <v>145</v>
      </c>
      <c r="D1208" s="10"/>
      <c r="E1208" s="10" t="s">
        <v>147</v>
      </c>
      <c r="F1208" s="180">
        <v>10</v>
      </c>
      <c r="G1208" s="180">
        <v>2</v>
      </c>
      <c r="H1208" s="279">
        <v>0</v>
      </c>
      <c r="I1208" s="279"/>
      <c r="J1208" s="3"/>
      <c r="K1208" s="10"/>
      <c r="L1208" s="10"/>
      <c r="M1208" s="10"/>
      <c r="N1208" s="3"/>
      <c r="O1208" s="173"/>
      <c r="P1208" s="174"/>
      <c r="Q1208" s="174"/>
      <c r="R1208" s="175"/>
      <c r="S1208" s="3"/>
      <c r="T1208" s="3"/>
      <c r="U1208" s="3"/>
      <c r="V1208" s="3"/>
    </row>
    <row r="1209" spans="1:22" s="4" customFormat="1" ht="12.75" x14ac:dyDescent="0.2">
      <c r="A1209" s="55"/>
      <c r="B1209" s="10"/>
      <c r="C1209" s="10" t="s">
        <v>151</v>
      </c>
      <c r="D1209" s="10"/>
      <c r="E1209" s="10" t="s">
        <v>152</v>
      </c>
      <c r="F1209" s="180">
        <v>14</v>
      </c>
      <c r="G1209" s="180"/>
      <c r="H1209" s="279">
        <v>0</v>
      </c>
      <c r="I1209" s="279"/>
      <c r="J1209" s="3"/>
      <c r="K1209" s="10"/>
      <c r="L1209" s="10"/>
      <c r="M1209" s="10"/>
      <c r="N1209" s="3"/>
      <c r="O1209" s="173"/>
      <c r="P1209" s="174"/>
      <c r="Q1209" s="174"/>
      <c r="R1209" s="175"/>
      <c r="S1209" s="3"/>
      <c r="T1209" s="3"/>
      <c r="U1209" s="3"/>
      <c r="V1209" s="3"/>
    </row>
    <row r="1210" spans="1:22" s="4" customFormat="1" ht="12.75" x14ac:dyDescent="0.2">
      <c r="A1210" s="55"/>
      <c r="B1210" s="10"/>
      <c r="C1210" s="10" t="s">
        <v>157</v>
      </c>
      <c r="D1210" s="10"/>
      <c r="E1210" s="10" t="s">
        <v>152</v>
      </c>
      <c r="F1210" s="180">
        <v>1</v>
      </c>
      <c r="G1210" s="180"/>
      <c r="H1210" s="279"/>
      <c r="I1210" s="279"/>
      <c r="J1210" s="3"/>
      <c r="K1210" s="10"/>
      <c r="L1210" s="10"/>
      <c r="M1210" s="10"/>
      <c r="N1210" s="3"/>
      <c r="O1210" s="173"/>
      <c r="P1210" s="174"/>
      <c r="Q1210" s="174"/>
      <c r="R1210" s="175"/>
      <c r="S1210" s="3"/>
      <c r="T1210" s="3"/>
      <c r="U1210" s="3"/>
      <c r="V1210" s="3"/>
    </row>
    <row r="1211" spans="1:22" s="4" customFormat="1" ht="12.75" x14ac:dyDescent="0.2">
      <c r="A1211" s="55"/>
      <c r="B1211" s="10"/>
      <c r="C1211" s="10" t="s">
        <v>159</v>
      </c>
      <c r="D1211" s="10"/>
      <c r="E1211" s="10" t="s">
        <v>96</v>
      </c>
      <c r="F1211" s="180">
        <v>2</v>
      </c>
      <c r="G1211" s="180"/>
      <c r="H1211" s="279"/>
      <c r="I1211" s="279"/>
      <c r="J1211" s="3"/>
      <c r="K1211" s="10"/>
      <c r="L1211" s="10"/>
      <c r="M1211" s="10"/>
      <c r="N1211" s="3"/>
      <c r="O1211" s="173"/>
      <c r="P1211" s="174"/>
      <c r="Q1211" s="174"/>
      <c r="R1211" s="175"/>
      <c r="S1211" s="3"/>
      <c r="T1211" s="3"/>
      <c r="U1211" s="3"/>
      <c r="V1211" s="3"/>
    </row>
    <row r="1212" spans="1:22" s="4" customFormat="1" ht="12.75" x14ac:dyDescent="0.2">
      <c r="A1212" s="55"/>
      <c r="B1212" s="10"/>
      <c r="C1212" s="10" t="s">
        <v>164</v>
      </c>
      <c r="D1212" s="10"/>
      <c r="E1212" s="10" t="s">
        <v>63</v>
      </c>
      <c r="F1212" s="180">
        <v>28</v>
      </c>
      <c r="G1212" s="180">
        <v>2</v>
      </c>
      <c r="H1212" s="279">
        <v>1</v>
      </c>
      <c r="I1212" s="279">
        <v>1</v>
      </c>
      <c r="J1212" s="3"/>
      <c r="K1212" s="10"/>
      <c r="L1212" s="10"/>
      <c r="M1212" s="10"/>
      <c r="N1212" s="3"/>
      <c r="O1212" s="173"/>
      <c r="P1212" s="174"/>
      <c r="Q1212" s="174"/>
      <c r="R1212" s="175"/>
      <c r="S1212" s="3"/>
      <c r="T1212" s="3"/>
      <c r="U1212" s="3"/>
      <c r="V1212" s="3"/>
    </row>
    <row r="1213" spans="1:22" s="4" customFormat="1" ht="12.75" x14ac:dyDescent="0.2">
      <c r="A1213" s="55"/>
      <c r="B1213" s="10"/>
      <c r="C1213" s="10" t="s">
        <v>170</v>
      </c>
      <c r="D1213" s="10"/>
      <c r="E1213" s="10" t="s">
        <v>96</v>
      </c>
      <c r="F1213" s="180">
        <v>18</v>
      </c>
      <c r="G1213" s="180">
        <v>1</v>
      </c>
      <c r="H1213" s="279">
        <v>0</v>
      </c>
      <c r="I1213" s="279"/>
      <c r="J1213" s="3"/>
      <c r="K1213" s="10"/>
      <c r="L1213" s="10"/>
      <c r="M1213" s="10"/>
      <c r="N1213" s="3"/>
      <c r="O1213" s="173"/>
      <c r="P1213" s="174"/>
      <c r="Q1213" s="174"/>
      <c r="R1213" s="175"/>
      <c r="S1213" s="3"/>
      <c r="T1213" s="3"/>
      <c r="U1213" s="3"/>
      <c r="V1213" s="3"/>
    </row>
    <row r="1214" spans="1:22" s="4" customFormat="1" ht="12.75" x14ac:dyDescent="0.2">
      <c r="A1214" s="55"/>
      <c r="B1214" s="10"/>
      <c r="C1214" s="10" t="s">
        <v>172</v>
      </c>
      <c r="D1214" s="10"/>
      <c r="E1214" s="10" t="s">
        <v>99</v>
      </c>
      <c r="F1214" s="180">
        <v>3</v>
      </c>
      <c r="G1214" s="180"/>
      <c r="H1214" s="279">
        <v>0</v>
      </c>
      <c r="I1214" s="279"/>
      <c r="J1214" s="3"/>
      <c r="K1214" s="10"/>
      <c r="L1214" s="10"/>
      <c r="M1214" s="10"/>
      <c r="N1214" s="3"/>
      <c r="O1214" s="173"/>
      <c r="P1214" s="174"/>
      <c r="Q1214" s="174"/>
      <c r="R1214" s="175"/>
      <c r="S1214" s="3"/>
      <c r="T1214" s="3"/>
      <c r="U1214" s="3"/>
      <c r="V1214" s="3"/>
    </row>
    <row r="1215" spans="1:22" s="4" customFormat="1" ht="12.75" x14ac:dyDescent="0.2">
      <c r="A1215" s="55"/>
      <c r="B1215" s="10"/>
      <c r="C1215" s="10" t="s">
        <v>172</v>
      </c>
      <c r="D1215" s="10"/>
      <c r="E1215" s="10" t="s">
        <v>76</v>
      </c>
      <c r="F1215" s="180">
        <v>3</v>
      </c>
      <c r="G1215" s="180"/>
      <c r="H1215" s="279"/>
      <c r="I1215" s="279"/>
      <c r="J1215" s="3"/>
      <c r="K1215" s="10"/>
      <c r="L1215" s="10"/>
      <c r="M1215" s="10"/>
      <c r="N1215" s="3"/>
      <c r="O1215" s="173"/>
      <c r="P1215" s="174"/>
      <c r="Q1215" s="174"/>
      <c r="R1215" s="175"/>
      <c r="S1215" s="3"/>
      <c r="T1215" s="3"/>
      <c r="U1215" s="3"/>
      <c r="V1215" s="3"/>
    </row>
    <row r="1216" spans="1:22" s="4" customFormat="1" ht="12.75" x14ac:dyDescent="0.2">
      <c r="A1216" s="55"/>
      <c r="B1216" s="10"/>
      <c r="C1216" s="10" t="s">
        <v>173</v>
      </c>
      <c r="D1216" s="10"/>
      <c r="E1216" s="10" t="s">
        <v>174</v>
      </c>
      <c r="F1216" s="180">
        <v>1</v>
      </c>
      <c r="G1216" s="180"/>
      <c r="H1216" s="279"/>
      <c r="I1216" s="279"/>
      <c r="J1216" s="3"/>
      <c r="K1216" s="10"/>
      <c r="L1216" s="10"/>
      <c r="M1216" s="10"/>
      <c r="N1216" s="3"/>
      <c r="O1216" s="173"/>
      <c r="P1216" s="174"/>
      <c r="Q1216" s="174"/>
      <c r="R1216" s="175"/>
      <c r="S1216" s="3"/>
      <c r="T1216" s="3"/>
      <c r="U1216" s="3"/>
      <c r="V1216" s="3"/>
    </row>
    <row r="1217" spans="1:22" s="4" customFormat="1" ht="12.75" x14ac:dyDescent="0.2">
      <c r="A1217" s="55"/>
      <c r="B1217" s="10"/>
      <c r="C1217" s="10" t="s">
        <v>175</v>
      </c>
      <c r="D1217" s="10"/>
      <c r="E1217" s="10" t="s">
        <v>176</v>
      </c>
      <c r="F1217" s="180">
        <v>20</v>
      </c>
      <c r="G1217" s="180">
        <v>2</v>
      </c>
      <c r="H1217" s="279">
        <v>2</v>
      </c>
      <c r="I1217" s="279">
        <v>1.5</v>
      </c>
      <c r="J1217" s="3"/>
      <c r="K1217" s="10"/>
      <c r="L1217" s="10"/>
      <c r="M1217" s="10"/>
      <c r="N1217" s="3"/>
      <c r="O1217" s="173"/>
      <c r="P1217" s="174"/>
      <c r="Q1217" s="174"/>
      <c r="R1217" s="175"/>
      <c r="S1217" s="3"/>
      <c r="T1217" s="3"/>
      <c r="U1217" s="3"/>
      <c r="V1217" s="3"/>
    </row>
    <row r="1218" spans="1:22" s="4" customFormat="1" ht="12.75" x14ac:dyDescent="0.2">
      <c r="A1218" s="55"/>
      <c r="B1218" s="10"/>
      <c r="C1218" s="10" t="s">
        <v>177</v>
      </c>
      <c r="D1218" s="10"/>
      <c r="E1218" s="10" t="s">
        <v>178</v>
      </c>
      <c r="F1218" s="180">
        <v>2</v>
      </c>
      <c r="G1218" s="180"/>
      <c r="H1218" s="279"/>
      <c r="I1218" s="279"/>
      <c r="J1218" s="3"/>
      <c r="K1218" s="10"/>
      <c r="L1218" s="10"/>
      <c r="M1218" s="10"/>
      <c r="N1218" s="3"/>
      <c r="O1218" s="173"/>
      <c r="P1218" s="174"/>
      <c r="Q1218" s="174"/>
      <c r="R1218" s="175"/>
      <c r="S1218" s="3"/>
      <c r="T1218" s="3"/>
      <c r="U1218" s="3"/>
      <c r="V1218" s="3"/>
    </row>
    <row r="1219" spans="1:22" s="4" customFormat="1" ht="12.75" x14ac:dyDescent="0.2">
      <c r="A1219" s="55"/>
      <c r="B1219" s="10"/>
      <c r="C1219" s="10" t="s">
        <v>180</v>
      </c>
      <c r="D1219" s="10"/>
      <c r="E1219" s="10" t="s">
        <v>67</v>
      </c>
      <c r="F1219" s="180">
        <v>1</v>
      </c>
      <c r="G1219" s="180"/>
      <c r="H1219" s="279"/>
      <c r="I1219" s="279"/>
      <c r="J1219" s="3"/>
      <c r="K1219" s="10"/>
      <c r="L1219" s="10"/>
      <c r="M1219" s="10"/>
      <c r="N1219" s="3"/>
      <c r="O1219" s="173"/>
      <c r="P1219" s="174"/>
      <c r="Q1219" s="174"/>
      <c r="R1219" s="175"/>
      <c r="S1219" s="3"/>
      <c r="T1219" s="3"/>
      <c r="U1219" s="3"/>
      <c r="V1219" s="3"/>
    </row>
    <row r="1220" spans="1:22" s="4" customFormat="1" ht="12.75" x14ac:dyDescent="0.2">
      <c r="A1220" s="55"/>
      <c r="B1220" s="10"/>
      <c r="C1220" s="10" t="s">
        <v>180</v>
      </c>
      <c r="D1220" s="10"/>
      <c r="E1220" s="10" t="s">
        <v>181</v>
      </c>
      <c r="F1220" s="180">
        <v>8</v>
      </c>
      <c r="G1220" s="180">
        <v>1</v>
      </c>
      <c r="H1220" s="279">
        <v>0</v>
      </c>
      <c r="I1220" s="279"/>
      <c r="J1220" s="3"/>
      <c r="K1220" s="10"/>
      <c r="L1220" s="10"/>
      <c r="M1220" s="10"/>
      <c r="N1220" s="3"/>
      <c r="O1220" s="173"/>
      <c r="P1220" s="174"/>
      <c r="Q1220" s="174"/>
      <c r="R1220" s="175"/>
      <c r="S1220" s="3"/>
      <c r="T1220" s="3"/>
      <c r="U1220" s="3"/>
      <c r="V1220" s="3"/>
    </row>
    <row r="1221" spans="1:22" s="4" customFormat="1" ht="12.75" x14ac:dyDescent="0.2">
      <c r="A1221" s="55"/>
      <c r="B1221" s="10"/>
      <c r="C1221" s="10" t="s">
        <v>182</v>
      </c>
      <c r="D1221" s="10"/>
      <c r="E1221" s="10" t="s">
        <v>85</v>
      </c>
      <c r="F1221" s="180">
        <v>1</v>
      </c>
      <c r="G1221" s="180"/>
      <c r="H1221" s="279"/>
      <c r="I1221" s="279"/>
      <c r="J1221" s="3"/>
      <c r="K1221" s="10"/>
      <c r="L1221" s="10"/>
      <c r="M1221" s="10"/>
      <c r="N1221" s="3"/>
      <c r="O1221" s="173"/>
      <c r="P1221" s="174"/>
      <c r="Q1221" s="174"/>
      <c r="R1221" s="175"/>
      <c r="S1221" s="3"/>
      <c r="T1221" s="3"/>
      <c r="U1221" s="3"/>
      <c r="V1221" s="3"/>
    </row>
    <row r="1222" spans="1:22" s="4" customFormat="1" ht="12.75" x14ac:dyDescent="0.2">
      <c r="A1222" s="55"/>
      <c r="B1222" s="10"/>
      <c r="C1222" s="10" t="s">
        <v>183</v>
      </c>
      <c r="D1222" s="10"/>
      <c r="E1222" s="10" t="s">
        <v>184</v>
      </c>
      <c r="F1222" s="180">
        <v>6</v>
      </c>
      <c r="G1222" s="180"/>
      <c r="H1222" s="279"/>
      <c r="I1222" s="279"/>
      <c r="J1222" s="3"/>
      <c r="K1222" s="10"/>
      <c r="L1222" s="10"/>
      <c r="M1222" s="10"/>
      <c r="N1222" s="3"/>
      <c r="O1222" s="173"/>
      <c r="P1222" s="174"/>
      <c r="Q1222" s="174"/>
      <c r="R1222" s="175"/>
      <c r="S1222" s="3"/>
      <c r="T1222" s="3"/>
      <c r="U1222" s="3"/>
      <c r="V1222" s="3"/>
    </row>
    <row r="1223" spans="1:22" s="4" customFormat="1" ht="12.75" x14ac:dyDescent="0.2">
      <c r="A1223" s="55"/>
      <c r="B1223" s="10"/>
      <c r="C1223" s="10" t="s">
        <v>190</v>
      </c>
      <c r="D1223" s="10"/>
      <c r="E1223" s="10" t="s">
        <v>191</v>
      </c>
      <c r="F1223" s="180">
        <v>1</v>
      </c>
      <c r="G1223" s="180"/>
      <c r="H1223" s="279"/>
      <c r="I1223" s="279"/>
      <c r="J1223" s="3"/>
      <c r="K1223" s="10"/>
      <c r="L1223" s="10"/>
      <c r="M1223" s="10"/>
      <c r="N1223" s="3"/>
      <c r="O1223" s="173"/>
      <c r="P1223" s="174"/>
      <c r="Q1223" s="174"/>
      <c r="R1223" s="175"/>
      <c r="S1223" s="3"/>
      <c r="T1223" s="3"/>
      <c r="U1223" s="3"/>
      <c r="V1223" s="3"/>
    </row>
    <row r="1224" spans="1:22" s="4" customFormat="1" ht="12.75" x14ac:dyDescent="0.2">
      <c r="A1224" s="55"/>
      <c r="B1224" s="10"/>
      <c r="C1224" s="10" t="s">
        <v>192</v>
      </c>
      <c r="D1224" s="10"/>
      <c r="E1224" s="10" t="s">
        <v>193</v>
      </c>
      <c r="F1224" s="180">
        <v>5</v>
      </c>
      <c r="G1224" s="180"/>
      <c r="H1224" s="279"/>
      <c r="I1224" s="279"/>
      <c r="J1224" s="3"/>
      <c r="K1224" s="10"/>
      <c r="L1224" s="10"/>
      <c r="M1224" s="10"/>
      <c r="N1224" s="3"/>
      <c r="O1224" s="173"/>
      <c r="P1224" s="174"/>
      <c r="Q1224" s="174"/>
      <c r="R1224" s="175"/>
      <c r="S1224" s="3"/>
      <c r="T1224" s="3"/>
      <c r="U1224" s="3"/>
      <c r="V1224" s="3"/>
    </row>
    <row r="1225" spans="1:22" s="4" customFormat="1" ht="12.75" x14ac:dyDescent="0.2">
      <c r="A1225" s="55"/>
      <c r="B1225" s="10"/>
      <c r="C1225" s="10" t="s">
        <v>196</v>
      </c>
      <c r="D1225" s="10"/>
      <c r="E1225" s="10" t="s">
        <v>197</v>
      </c>
      <c r="F1225" s="180">
        <v>6</v>
      </c>
      <c r="G1225" s="180"/>
      <c r="H1225" s="279"/>
      <c r="I1225" s="279"/>
      <c r="J1225" s="3"/>
      <c r="K1225" s="10"/>
      <c r="L1225" s="10"/>
      <c r="M1225" s="10"/>
      <c r="N1225" s="3"/>
      <c r="O1225" s="173"/>
      <c r="P1225" s="174"/>
      <c r="Q1225" s="174"/>
      <c r="R1225" s="175"/>
      <c r="S1225" s="3"/>
      <c r="T1225" s="3"/>
      <c r="U1225" s="3"/>
      <c r="V1225" s="3"/>
    </row>
    <row r="1226" spans="1:22" s="4" customFormat="1" ht="12.75" x14ac:dyDescent="0.2">
      <c r="A1226" s="55"/>
      <c r="B1226" s="10"/>
      <c r="C1226" s="10" t="s">
        <v>198</v>
      </c>
      <c r="D1226" s="10"/>
      <c r="E1226" s="10" t="s">
        <v>199</v>
      </c>
      <c r="F1226" s="180">
        <v>8</v>
      </c>
      <c r="G1226" s="180"/>
      <c r="H1226" s="279">
        <v>0</v>
      </c>
      <c r="I1226" s="279"/>
      <c r="J1226" s="3"/>
      <c r="K1226" s="10"/>
      <c r="L1226" s="10"/>
      <c r="M1226" s="10"/>
      <c r="N1226" s="3"/>
      <c r="O1226" s="173"/>
      <c r="P1226" s="174"/>
      <c r="Q1226" s="174"/>
      <c r="R1226" s="175"/>
      <c r="S1226" s="3"/>
      <c r="T1226" s="3"/>
      <c r="U1226" s="3"/>
      <c r="V1226" s="3"/>
    </row>
    <row r="1227" spans="1:22" s="4" customFormat="1" ht="12.75" x14ac:dyDescent="0.2">
      <c r="A1227" s="55"/>
      <c r="B1227" s="10"/>
      <c r="C1227" s="10" t="s">
        <v>201</v>
      </c>
      <c r="D1227" s="10"/>
      <c r="E1227" s="10" t="s">
        <v>202</v>
      </c>
      <c r="F1227" s="180">
        <v>26</v>
      </c>
      <c r="G1227" s="180"/>
      <c r="H1227" s="279"/>
      <c r="I1227" s="279"/>
      <c r="J1227" s="3"/>
      <c r="K1227" s="10"/>
      <c r="L1227" s="10"/>
      <c r="M1227" s="10"/>
      <c r="N1227" s="3"/>
      <c r="O1227" s="173"/>
      <c r="P1227" s="174"/>
      <c r="Q1227" s="174"/>
      <c r="R1227" s="175"/>
      <c r="S1227" s="3"/>
      <c r="T1227" s="3"/>
      <c r="U1227" s="3"/>
      <c r="V1227" s="3"/>
    </row>
    <row r="1228" spans="1:22" s="4" customFormat="1" ht="12.75" x14ac:dyDescent="0.2">
      <c r="A1228" s="55"/>
      <c r="B1228" s="10"/>
      <c r="C1228" s="10" t="s">
        <v>203</v>
      </c>
      <c r="D1228" s="10"/>
      <c r="E1228" s="10" t="s">
        <v>96</v>
      </c>
      <c r="F1228" s="180">
        <v>2</v>
      </c>
      <c r="G1228" s="180">
        <v>1</v>
      </c>
      <c r="H1228" s="279">
        <v>1</v>
      </c>
      <c r="I1228" s="279">
        <v>0</v>
      </c>
      <c r="J1228" s="3"/>
      <c r="K1228" s="10"/>
      <c r="L1228" s="10"/>
      <c r="M1228" s="10"/>
      <c r="N1228" s="3"/>
      <c r="O1228" s="173"/>
      <c r="P1228" s="174"/>
      <c r="Q1228" s="174"/>
      <c r="R1228" s="175"/>
      <c r="S1228" s="3"/>
      <c r="T1228" s="3"/>
      <c r="U1228" s="3"/>
      <c r="V1228" s="3"/>
    </row>
    <row r="1229" spans="1:22" s="4" customFormat="1" ht="12.75" x14ac:dyDescent="0.2">
      <c r="A1229" s="55"/>
      <c r="B1229" s="10"/>
      <c r="C1229" s="10" t="s">
        <v>206</v>
      </c>
      <c r="D1229" s="10"/>
      <c r="E1229" s="10" t="s">
        <v>63</v>
      </c>
      <c r="F1229" s="180">
        <v>1</v>
      </c>
      <c r="G1229" s="180"/>
      <c r="H1229" s="279">
        <v>0</v>
      </c>
      <c r="I1229" s="279"/>
      <c r="J1229" s="3"/>
      <c r="K1229" s="10"/>
      <c r="L1229" s="10"/>
      <c r="M1229" s="10"/>
      <c r="N1229" s="3"/>
      <c r="O1229" s="173"/>
      <c r="P1229" s="174"/>
      <c r="Q1229" s="174"/>
      <c r="R1229" s="175"/>
      <c r="S1229" s="3"/>
      <c r="T1229" s="3"/>
      <c r="U1229" s="3"/>
      <c r="V1229" s="3"/>
    </row>
    <row r="1230" spans="1:22" s="4" customFormat="1" ht="12.75" x14ac:dyDescent="0.2">
      <c r="A1230" s="55"/>
      <c r="B1230" s="10"/>
      <c r="C1230" s="10" t="s">
        <v>748</v>
      </c>
      <c r="D1230" s="10"/>
      <c r="E1230" s="10" t="s">
        <v>63</v>
      </c>
      <c r="F1230" s="180">
        <v>1</v>
      </c>
      <c r="G1230" s="180"/>
      <c r="H1230" s="279"/>
      <c r="I1230" s="279"/>
      <c r="J1230" s="3"/>
      <c r="K1230" s="10"/>
      <c r="L1230" s="10"/>
      <c r="M1230" s="10"/>
      <c r="N1230" s="3"/>
      <c r="O1230" s="173"/>
      <c r="P1230" s="174"/>
      <c r="Q1230" s="174"/>
      <c r="R1230" s="175"/>
      <c r="S1230" s="3"/>
      <c r="T1230" s="3"/>
      <c r="U1230" s="3"/>
      <c r="V1230" s="3"/>
    </row>
    <row r="1231" spans="1:22" s="4" customFormat="1" ht="12.75" x14ac:dyDescent="0.2">
      <c r="A1231" s="55"/>
      <c r="B1231" s="10"/>
      <c r="C1231" s="10" t="s">
        <v>207</v>
      </c>
      <c r="D1231" s="10"/>
      <c r="E1231" s="10" t="s">
        <v>178</v>
      </c>
      <c r="F1231" s="180">
        <v>2</v>
      </c>
      <c r="G1231" s="180"/>
      <c r="H1231" s="279"/>
      <c r="I1231" s="279"/>
      <c r="J1231" s="3"/>
      <c r="K1231" s="10"/>
      <c r="L1231" s="10"/>
      <c r="M1231" s="10"/>
      <c r="N1231" s="3"/>
      <c r="O1231" s="173"/>
      <c r="P1231" s="174"/>
      <c r="Q1231" s="174"/>
      <c r="R1231" s="175"/>
      <c r="S1231" s="3"/>
      <c r="T1231" s="3"/>
      <c r="U1231" s="3"/>
      <c r="V1231" s="3"/>
    </row>
    <row r="1232" spans="1:22" s="4" customFormat="1" ht="12.75" x14ac:dyDescent="0.2">
      <c r="A1232" s="55"/>
      <c r="B1232" s="10"/>
      <c r="C1232" s="10" t="s">
        <v>212</v>
      </c>
      <c r="D1232" s="10"/>
      <c r="E1232" s="10" t="s">
        <v>126</v>
      </c>
      <c r="F1232" s="180">
        <v>2</v>
      </c>
      <c r="G1232" s="180"/>
      <c r="H1232" s="279"/>
      <c r="I1232" s="279"/>
      <c r="J1232" s="3"/>
      <c r="K1232" s="10"/>
      <c r="L1232" s="10"/>
      <c r="M1232" s="10"/>
      <c r="N1232" s="3"/>
      <c r="O1232" s="173"/>
      <c r="P1232" s="174"/>
      <c r="Q1232" s="174"/>
      <c r="R1232" s="175"/>
      <c r="S1232" s="3"/>
      <c r="T1232" s="3"/>
      <c r="U1232" s="3"/>
      <c r="V1232" s="3"/>
    </row>
    <row r="1233" spans="1:22" s="4" customFormat="1" ht="12.75" x14ac:dyDescent="0.2">
      <c r="A1233" s="55"/>
      <c r="B1233" s="10"/>
      <c r="C1233" s="10" t="s">
        <v>749</v>
      </c>
      <c r="D1233" s="10"/>
      <c r="E1233" s="10" t="s">
        <v>178</v>
      </c>
      <c r="F1233" s="180">
        <v>1</v>
      </c>
      <c r="G1233" s="180"/>
      <c r="H1233" s="279"/>
      <c r="I1233" s="279"/>
      <c r="J1233" s="3"/>
      <c r="K1233" s="10"/>
      <c r="L1233" s="10"/>
      <c r="M1233" s="10"/>
      <c r="N1233" s="3"/>
      <c r="O1233" s="173"/>
      <c r="P1233" s="174"/>
      <c r="Q1233" s="174"/>
      <c r="R1233" s="175"/>
      <c r="S1233" s="3"/>
      <c r="T1233" s="3"/>
      <c r="U1233" s="3"/>
      <c r="V1233" s="3"/>
    </row>
    <row r="1234" spans="1:22" s="4" customFormat="1" ht="12.75" x14ac:dyDescent="0.2">
      <c r="A1234" s="55"/>
      <c r="B1234" s="10"/>
      <c r="C1234" s="10" t="s">
        <v>213</v>
      </c>
      <c r="D1234" s="10"/>
      <c r="E1234" s="10" t="s">
        <v>78</v>
      </c>
      <c r="F1234" s="180">
        <v>1</v>
      </c>
      <c r="G1234" s="180"/>
      <c r="H1234" s="279"/>
      <c r="I1234" s="279"/>
      <c r="J1234" s="3"/>
      <c r="K1234" s="10"/>
      <c r="L1234" s="10"/>
      <c r="M1234" s="10"/>
      <c r="N1234" s="3"/>
      <c r="O1234" s="173"/>
      <c r="P1234" s="174"/>
      <c r="Q1234" s="174"/>
      <c r="R1234" s="175"/>
      <c r="S1234" s="3"/>
      <c r="T1234" s="3"/>
      <c r="U1234" s="3"/>
      <c r="V1234" s="3"/>
    </row>
    <row r="1235" spans="1:22" s="4" customFormat="1" ht="12.75" x14ac:dyDescent="0.2">
      <c r="A1235" s="55"/>
      <c r="B1235" s="10"/>
      <c r="C1235" s="10" t="s">
        <v>214</v>
      </c>
      <c r="D1235" s="10"/>
      <c r="E1235" s="10" t="s">
        <v>69</v>
      </c>
      <c r="F1235" s="180">
        <v>1</v>
      </c>
      <c r="G1235" s="180"/>
      <c r="H1235" s="279"/>
      <c r="I1235" s="279"/>
      <c r="J1235" s="3"/>
      <c r="K1235" s="10"/>
      <c r="L1235" s="10"/>
      <c r="M1235" s="10"/>
      <c r="N1235" s="3"/>
      <c r="O1235" s="173"/>
      <c r="P1235" s="174"/>
      <c r="Q1235" s="174"/>
      <c r="R1235" s="175"/>
      <c r="S1235" s="3"/>
      <c r="T1235" s="3"/>
      <c r="U1235" s="3"/>
      <c r="V1235" s="3"/>
    </row>
    <row r="1236" spans="1:22" s="4" customFormat="1" ht="12.75" x14ac:dyDescent="0.2">
      <c r="A1236" s="55"/>
      <c r="B1236" s="10"/>
      <c r="C1236" s="10" t="s">
        <v>215</v>
      </c>
      <c r="D1236" s="10"/>
      <c r="E1236" s="10" t="s">
        <v>146</v>
      </c>
      <c r="F1236" s="180">
        <v>3</v>
      </c>
      <c r="G1236" s="180"/>
      <c r="H1236" s="279"/>
      <c r="I1236" s="279"/>
      <c r="J1236" s="3"/>
      <c r="K1236" s="10"/>
      <c r="L1236" s="10"/>
      <c r="M1236" s="10"/>
      <c r="N1236" s="3"/>
      <c r="O1236" s="173"/>
      <c r="P1236" s="174"/>
      <c r="Q1236" s="174"/>
      <c r="R1236" s="175"/>
      <c r="S1236" s="3"/>
      <c r="T1236" s="3"/>
      <c r="U1236" s="3"/>
      <c r="V1236" s="3"/>
    </row>
    <row r="1237" spans="1:22" s="4" customFormat="1" ht="12.75" x14ac:dyDescent="0.2">
      <c r="A1237" s="55"/>
      <c r="B1237" s="10"/>
      <c r="C1237" s="10" t="s">
        <v>222</v>
      </c>
      <c r="D1237" s="10"/>
      <c r="E1237" s="10" t="s">
        <v>204</v>
      </c>
      <c r="F1237" s="180">
        <v>1</v>
      </c>
      <c r="G1237" s="180"/>
      <c r="H1237" s="279"/>
      <c r="I1237" s="279"/>
      <c r="J1237" s="3"/>
      <c r="K1237" s="10"/>
      <c r="L1237" s="10"/>
      <c r="M1237" s="10"/>
      <c r="N1237" s="3"/>
      <c r="O1237" s="173"/>
      <c r="P1237" s="174"/>
      <c r="Q1237" s="174"/>
      <c r="R1237" s="175"/>
      <c r="S1237" s="3"/>
      <c r="T1237" s="3"/>
      <c r="U1237" s="3"/>
      <c r="V1237" s="3"/>
    </row>
    <row r="1238" spans="1:22" s="4" customFormat="1" ht="12.75" x14ac:dyDescent="0.2">
      <c r="A1238" s="55"/>
      <c r="B1238" s="10"/>
      <c r="C1238" s="10" t="s">
        <v>652</v>
      </c>
      <c r="D1238" s="10"/>
      <c r="E1238" s="10" t="s">
        <v>226</v>
      </c>
      <c r="F1238" s="180">
        <v>1</v>
      </c>
      <c r="G1238" s="180"/>
      <c r="H1238" s="279"/>
      <c r="I1238" s="279"/>
      <c r="J1238" s="3"/>
      <c r="K1238" s="10"/>
      <c r="L1238" s="10"/>
      <c r="M1238" s="10"/>
      <c r="N1238" s="3"/>
      <c r="O1238" s="173"/>
      <c r="P1238" s="174"/>
      <c r="Q1238" s="174"/>
      <c r="R1238" s="175"/>
      <c r="S1238" s="3"/>
      <c r="T1238" s="3"/>
      <c r="U1238" s="3"/>
      <c r="V1238" s="3"/>
    </row>
    <row r="1239" spans="1:22" s="4" customFormat="1" ht="12.75" x14ac:dyDescent="0.2">
      <c r="A1239" s="55"/>
      <c r="B1239" s="10"/>
      <c r="C1239" s="10" t="s">
        <v>229</v>
      </c>
      <c r="D1239" s="10"/>
      <c r="E1239" s="10" t="s">
        <v>210</v>
      </c>
      <c r="F1239" s="180">
        <v>2</v>
      </c>
      <c r="G1239" s="180"/>
      <c r="H1239" s="279"/>
      <c r="I1239" s="279"/>
      <c r="J1239" s="3"/>
      <c r="K1239" s="10"/>
      <c r="L1239" s="10"/>
      <c r="M1239" s="10"/>
      <c r="N1239" s="3"/>
      <c r="O1239" s="173"/>
      <c r="P1239" s="174"/>
      <c r="Q1239" s="174"/>
      <c r="R1239" s="175"/>
      <c r="S1239" s="3"/>
      <c r="T1239" s="3"/>
      <c r="U1239" s="3"/>
      <c r="V1239" s="3"/>
    </row>
    <row r="1240" spans="1:22" s="4" customFormat="1" ht="12.75" x14ac:dyDescent="0.2">
      <c r="A1240" s="55"/>
      <c r="B1240" s="10"/>
      <c r="C1240" s="10" t="s">
        <v>237</v>
      </c>
      <c r="D1240" s="10"/>
      <c r="E1240" s="10" t="s">
        <v>238</v>
      </c>
      <c r="F1240" s="180">
        <v>3</v>
      </c>
      <c r="G1240" s="180"/>
      <c r="H1240" s="279"/>
      <c r="I1240" s="279"/>
      <c r="J1240" s="3"/>
      <c r="K1240" s="10"/>
      <c r="L1240" s="10"/>
      <c r="M1240" s="10"/>
      <c r="N1240" s="3"/>
      <c r="O1240" s="173"/>
      <c r="P1240" s="174"/>
      <c r="Q1240" s="174"/>
      <c r="R1240" s="175"/>
      <c r="S1240" s="3"/>
      <c r="T1240" s="3"/>
      <c r="U1240" s="3"/>
      <c r="V1240" s="3"/>
    </row>
    <row r="1241" spans="1:22" s="4" customFormat="1" ht="12.75" x14ac:dyDescent="0.2">
      <c r="A1241" s="55"/>
      <c r="B1241" s="10"/>
      <c r="C1241" s="10" t="s">
        <v>654</v>
      </c>
      <c r="D1241" s="10"/>
      <c r="E1241" s="10" t="s">
        <v>210</v>
      </c>
      <c r="F1241" s="180">
        <v>19</v>
      </c>
      <c r="G1241" s="180">
        <v>2</v>
      </c>
      <c r="H1241" s="279">
        <v>2</v>
      </c>
      <c r="I1241" s="279">
        <v>0</v>
      </c>
      <c r="J1241" s="3"/>
      <c r="K1241" s="10"/>
      <c r="L1241" s="10"/>
      <c r="M1241" s="10"/>
      <c r="N1241" s="3"/>
      <c r="O1241" s="173"/>
      <c r="P1241" s="174"/>
      <c r="Q1241" s="174"/>
      <c r="R1241" s="175"/>
      <c r="S1241" s="3"/>
      <c r="T1241" s="3"/>
      <c r="U1241" s="3"/>
      <c r="V1241" s="3"/>
    </row>
    <row r="1242" spans="1:22" s="4" customFormat="1" ht="12.75" x14ac:dyDescent="0.2">
      <c r="A1242" s="55"/>
      <c r="B1242" s="10"/>
      <c r="C1242" s="10" t="s">
        <v>246</v>
      </c>
      <c r="D1242" s="10"/>
      <c r="E1242" s="10" t="s">
        <v>210</v>
      </c>
      <c r="F1242" s="180">
        <v>1</v>
      </c>
      <c r="G1242" s="180">
        <v>1</v>
      </c>
      <c r="H1242" s="279">
        <v>1</v>
      </c>
      <c r="I1242" s="279">
        <v>0</v>
      </c>
      <c r="J1242" s="3"/>
      <c r="K1242" s="10"/>
      <c r="L1242" s="10"/>
      <c r="M1242" s="10"/>
      <c r="N1242" s="3"/>
      <c r="O1242" s="173"/>
      <c r="P1242" s="174"/>
      <c r="Q1242" s="174"/>
      <c r="R1242" s="175"/>
      <c r="S1242" s="3"/>
      <c r="T1242" s="3"/>
      <c r="U1242" s="3"/>
      <c r="V1242" s="3"/>
    </row>
    <row r="1243" spans="1:22" s="4" customFormat="1" ht="12.75" x14ac:dyDescent="0.2">
      <c r="A1243" s="55"/>
      <c r="B1243" s="10"/>
      <c r="C1243" s="10" t="s">
        <v>247</v>
      </c>
      <c r="D1243" s="10"/>
      <c r="E1243" s="10" t="s">
        <v>76</v>
      </c>
      <c r="F1243" s="180">
        <v>25</v>
      </c>
      <c r="G1243" s="180"/>
      <c r="H1243" s="279">
        <v>0</v>
      </c>
      <c r="I1243" s="279"/>
      <c r="J1243" s="3"/>
      <c r="K1243" s="10"/>
      <c r="L1243" s="10"/>
      <c r="M1243" s="10"/>
      <c r="N1243" s="3"/>
      <c r="O1243" s="173"/>
      <c r="P1243" s="174"/>
      <c r="Q1243" s="174"/>
      <c r="R1243" s="175"/>
      <c r="S1243" s="3"/>
      <c r="T1243" s="3"/>
      <c r="U1243" s="3"/>
      <c r="V1243" s="3"/>
    </row>
    <row r="1244" spans="1:22" s="4" customFormat="1" ht="12.75" x14ac:dyDescent="0.2">
      <c r="A1244" s="55"/>
      <c r="B1244" s="10"/>
      <c r="C1244" s="10" t="s">
        <v>655</v>
      </c>
      <c r="D1244" s="10"/>
      <c r="E1244" s="10" t="s">
        <v>76</v>
      </c>
      <c r="F1244" s="180">
        <v>3</v>
      </c>
      <c r="G1244" s="180"/>
      <c r="H1244" s="279">
        <v>0</v>
      </c>
      <c r="I1244" s="279"/>
      <c r="J1244" s="3"/>
      <c r="K1244" s="10"/>
      <c r="L1244" s="10"/>
      <c r="M1244" s="10"/>
      <c r="N1244" s="3"/>
      <c r="O1244" s="173"/>
      <c r="P1244" s="174"/>
      <c r="Q1244" s="174"/>
      <c r="R1244" s="175"/>
      <c r="S1244" s="3"/>
      <c r="T1244" s="3"/>
      <c r="U1244" s="3"/>
      <c r="V1244" s="3"/>
    </row>
    <row r="1245" spans="1:22" s="4" customFormat="1" ht="12.75" x14ac:dyDescent="0.2">
      <c r="A1245" s="55"/>
      <c r="B1245" s="10"/>
      <c r="C1245" s="10" t="s">
        <v>248</v>
      </c>
      <c r="D1245" s="10"/>
      <c r="E1245" s="10" t="s">
        <v>126</v>
      </c>
      <c r="F1245" s="180">
        <v>1</v>
      </c>
      <c r="G1245" s="180">
        <v>1</v>
      </c>
      <c r="H1245" s="279">
        <v>0</v>
      </c>
      <c r="I1245" s="279"/>
      <c r="J1245" s="3"/>
      <c r="K1245" s="10"/>
      <c r="L1245" s="10"/>
      <c r="M1245" s="10"/>
      <c r="N1245" s="3"/>
      <c r="O1245" s="173"/>
      <c r="P1245" s="174"/>
      <c r="Q1245" s="174"/>
      <c r="R1245" s="175"/>
      <c r="S1245" s="3"/>
      <c r="T1245" s="3"/>
      <c r="U1245" s="3"/>
      <c r="V1245" s="3"/>
    </row>
    <row r="1246" spans="1:22" s="4" customFormat="1" ht="12.75" x14ac:dyDescent="0.2">
      <c r="A1246" s="55"/>
      <c r="B1246" s="10"/>
      <c r="C1246" s="10" t="s">
        <v>250</v>
      </c>
      <c r="D1246" s="10"/>
      <c r="E1246" s="10" t="s">
        <v>78</v>
      </c>
      <c r="F1246" s="180">
        <v>1</v>
      </c>
      <c r="G1246" s="180"/>
      <c r="H1246" s="279"/>
      <c r="I1246" s="279"/>
      <c r="J1246" s="3"/>
      <c r="K1246" s="10"/>
      <c r="L1246" s="10"/>
      <c r="M1246" s="10"/>
      <c r="N1246" s="3"/>
      <c r="O1246" s="173"/>
      <c r="P1246" s="174"/>
      <c r="Q1246" s="174"/>
      <c r="R1246" s="175"/>
      <c r="S1246" s="3"/>
      <c r="T1246" s="3"/>
      <c r="U1246" s="3"/>
      <c r="V1246" s="3"/>
    </row>
    <row r="1247" spans="1:22" s="4" customFormat="1" ht="12.75" x14ac:dyDescent="0.2">
      <c r="A1247" s="55"/>
      <c r="B1247" s="10"/>
      <c r="C1247" s="10" t="s">
        <v>251</v>
      </c>
      <c r="D1247" s="10"/>
      <c r="E1247" s="10" t="s">
        <v>69</v>
      </c>
      <c r="F1247" s="180">
        <v>14</v>
      </c>
      <c r="G1247" s="180"/>
      <c r="H1247" s="279">
        <v>0</v>
      </c>
      <c r="I1247" s="279"/>
      <c r="J1247" s="3"/>
      <c r="K1247" s="10"/>
      <c r="L1247" s="10"/>
      <c r="M1247" s="10"/>
      <c r="N1247" s="3"/>
      <c r="O1247" s="173"/>
      <c r="P1247" s="174"/>
      <c r="Q1247" s="174"/>
      <c r="R1247" s="175"/>
      <c r="S1247" s="3"/>
      <c r="T1247" s="3"/>
      <c r="U1247" s="3"/>
      <c r="V1247" s="3"/>
    </row>
    <row r="1248" spans="1:22" s="4" customFormat="1" ht="12.75" x14ac:dyDescent="0.2">
      <c r="A1248" s="55"/>
      <c r="B1248" s="10"/>
      <c r="C1248" s="10" t="s">
        <v>254</v>
      </c>
      <c r="D1248" s="10"/>
      <c r="E1248" s="10" t="s">
        <v>255</v>
      </c>
      <c r="F1248" s="180">
        <v>5</v>
      </c>
      <c r="G1248" s="180"/>
      <c r="H1248" s="279"/>
      <c r="I1248" s="279"/>
      <c r="J1248" s="3"/>
      <c r="K1248" s="10"/>
      <c r="L1248" s="10"/>
      <c r="M1248" s="10"/>
      <c r="N1248" s="3"/>
      <c r="O1248" s="173"/>
      <c r="P1248" s="174"/>
      <c r="Q1248" s="174"/>
      <c r="R1248" s="175"/>
      <c r="S1248" s="3"/>
      <c r="T1248" s="3"/>
      <c r="U1248" s="3"/>
      <c r="V1248" s="3"/>
    </row>
    <row r="1249" spans="1:22" s="4" customFormat="1" ht="12.75" x14ac:dyDescent="0.2">
      <c r="A1249" s="55"/>
      <c r="B1249" s="10"/>
      <c r="C1249" s="10" t="s">
        <v>259</v>
      </c>
      <c r="D1249" s="10"/>
      <c r="E1249" s="10" t="s">
        <v>76</v>
      </c>
      <c r="F1249" s="180">
        <v>2</v>
      </c>
      <c r="G1249" s="180"/>
      <c r="H1249" s="279"/>
      <c r="I1249" s="279"/>
      <c r="J1249" s="3"/>
      <c r="K1249" s="10"/>
      <c r="L1249" s="10"/>
      <c r="M1249" s="10"/>
      <c r="N1249" s="3"/>
      <c r="O1249" s="173"/>
      <c r="P1249" s="174"/>
      <c r="Q1249" s="174"/>
      <c r="R1249" s="175"/>
      <c r="S1249" s="3"/>
      <c r="T1249" s="3"/>
      <c r="U1249" s="3"/>
      <c r="V1249" s="3"/>
    </row>
    <row r="1250" spans="1:22" s="4" customFormat="1" ht="12.75" x14ac:dyDescent="0.2">
      <c r="A1250" s="55"/>
      <c r="B1250" s="10"/>
      <c r="C1250" s="10" t="s">
        <v>260</v>
      </c>
      <c r="D1250" s="10"/>
      <c r="E1250" s="10" t="s">
        <v>72</v>
      </c>
      <c r="F1250" s="180">
        <v>13</v>
      </c>
      <c r="G1250" s="180"/>
      <c r="H1250" s="279"/>
      <c r="I1250" s="279"/>
      <c r="J1250" s="3"/>
      <c r="K1250" s="10"/>
      <c r="L1250" s="10"/>
      <c r="M1250" s="10"/>
      <c r="N1250" s="3"/>
      <c r="O1250" s="173"/>
      <c r="P1250" s="174"/>
      <c r="Q1250" s="174"/>
      <c r="R1250" s="175"/>
      <c r="S1250" s="3"/>
      <c r="T1250" s="3"/>
      <c r="U1250" s="3"/>
      <c r="V1250" s="3"/>
    </row>
    <row r="1251" spans="1:22" s="4" customFormat="1" ht="12.75" x14ac:dyDescent="0.2">
      <c r="A1251" s="55"/>
      <c r="B1251" s="10"/>
      <c r="C1251" s="10" t="s">
        <v>263</v>
      </c>
      <c r="D1251" s="10"/>
      <c r="E1251" s="10" t="s">
        <v>63</v>
      </c>
      <c r="F1251" s="180">
        <v>4</v>
      </c>
      <c r="G1251" s="180"/>
      <c r="H1251" s="279"/>
      <c r="I1251" s="279"/>
      <c r="J1251" s="3"/>
      <c r="K1251" s="10"/>
      <c r="L1251" s="10"/>
      <c r="M1251" s="10"/>
      <c r="N1251" s="3"/>
      <c r="O1251" s="173"/>
      <c r="P1251" s="174"/>
      <c r="Q1251" s="174"/>
      <c r="R1251" s="175"/>
      <c r="S1251" s="3"/>
      <c r="T1251" s="3"/>
      <c r="U1251" s="3"/>
      <c r="V1251" s="3"/>
    </row>
    <row r="1252" spans="1:22" s="4" customFormat="1" ht="12.75" x14ac:dyDescent="0.2">
      <c r="A1252" s="55"/>
      <c r="B1252" s="10"/>
      <c r="C1252" s="10" t="s">
        <v>265</v>
      </c>
      <c r="D1252" s="10"/>
      <c r="E1252" s="10" t="s">
        <v>266</v>
      </c>
      <c r="F1252" s="180">
        <v>3</v>
      </c>
      <c r="G1252" s="180"/>
      <c r="H1252" s="279"/>
      <c r="I1252" s="279"/>
      <c r="J1252" s="3"/>
      <c r="K1252" s="10"/>
      <c r="L1252" s="10"/>
      <c r="M1252" s="10"/>
      <c r="N1252" s="3"/>
      <c r="O1252" s="173"/>
      <c r="P1252" s="174"/>
      <c r="Q1252" s="174"/>
      <c r="R1252" s="175"/>
      <c r="S1252" s="3"/>
      <c r="T1252" s="3"/>
      <c r="U1252" s="3"/>
      <c r="V1252" s="3"/>
    </row>
    <row r="1253" spans="1:22" s="4" customFormat="1" ht="12.75" x14ac:dyDescent="0.2">
      <c r="A1253" s="55"/>
      <c r="B1253" s="10"/>
      <c r="C1253" s="10" t="s">
        <v>267</v>
      </c>
      <c r="D1253" s="10"/>
      <c r="E1253" s="10" t="s">
        <v>268</v>
      </c>
      <c r="F1253" s="180">
        <v>1</v>
      </c>
      <c r="G1253" s="180"/>
      <c r="H1253" s="279"/>
      <c r="I1253" s="279"/>
      <c r="J1253" s="3"/>
      <c r="K1253" s="10"/>
      <c r="L1253" s="10"/>
      <c r="M1253" s="10"/>
      <c r="N1253" s="3"/>
      <c r="O1253" s="173"/>
      <c r="P1253" s="174"/>
      <c r="Q1253" s="174"/>
      <c r="R1253" s="175"/>
      <c r="S1253" s="3"/>
      <c r="T1253" s="3"/>
      <c r="U1253" s="3"/>
      <c r="V1253" s="3"/>
    </row>
    <row r="1254" spans="1:22" s="4" customFormat="1" ht="12.75" x14ac:dyDescent="0.2">
      <c r="A1254" s="55"/>
      <c r="B1254" s="10"/>
      <c r="C1254" s="10" t="s">
        <v>269</v>
      </c>
      <c r="D1254" s="10"/>
      <c r="E1254" s="10" t="s">
        <v>144</v>
      </c>
      <c r="F1254" s="180"/>
      <c r="G1254" s="180"/>
      <c r="H1254" s="279">
        <v>0</v>
      </c>
      <c r="I1254" s="279"/>
      <c r="J1254" s="3"/>
      <c r="K1254" s="10"/>
      <c r="L1254" s="10"/>
      <c r="M1254" s="10"/>
      <c r="N1254" s="3"/>
      <c r="O1254" s="173"/>
      <c r="P1254" s="174"/>
      <c r="Q1254" s="174"/>
      <c r="R1254" s="175"/>
      <c r="S1254" s="3"/>
      <c r="T1254" s="3"/>
      <c r="U1254" s="3"/>
      <c r="V1254" s="3"/>
    </row>
    <row r="1255" spans="1:22" s="4" customFormat="1" ht="12.75" x14ac:dyDescent="0.2">
      <c r="A1255" s="55"/>
      <c r="B1255" s="10"/>
      <c r="C1255" s="10" t="s">
        <v>272</v>
      </c>
      <c r="D1255" s="10"/>
      <c r="E1255" s="10" t="s">
        <v>271</v>
      </c>
      <c r="F1255" s="180">
        <v>2</v>
      </c>
      <c r="G1255" s="180"/>
      <c r="H1255" s="279"/>
      <c r="I1255" s="279"/>
      <c r="J1255" s="3"/>
      <c r="K1255" s="10"/>
      <c r="L1255" s="10"/>
      <c r="M1255" s="10"/>
      <c r="N1255" s="3"/>
      <c r="O1255" s="173"/>
      <c r="P1255" s="174"/>
      <c r="Q1255" s="174"/>
      <c r="R1255" s="175"/>
      <c r="S1255" s="3"/>
      <c r="T1255" s="3"/>
      <c r="U1255" s="3"/>
      <c r="V1255" s="3"/>
    </row>
    <row r="1256" spans="1:22" s="4" customFormat="1" ht="12.75" x14ac:dyDescent="0.2">
      <c r="A1256" s="55"/>
      <c r="B1256" s="10"/>
      <c r="C1256" s="10" t="s">
        <v>273</v>
      </c>
      <c r="D1256" s="10"/>
      <c r="E1256" s="10" t="s">
        <v>106</v>
      </c>
      <c r="F1256" s="180">
        <v>1</v>
      </c>
      <c r="G1256" s="180"/>
      <c r="H1256" s="279"/>
      <c r="I1256" s="279"/>
      <c r="J1256" s="3"/>
      <c r="K1256" s="10"/>
      <c r="L1256" s="10"/>
      <c r="M1256" s="10"/>
      <c r="N1256" s="3"/>
      <c r="O1256" s="173"/>
      <c r="P1256" s="174"/>
      <c r="Q1256" s="174"/>
      <c r="R1256" s="175"/>
      <c r="S1256" s="3"/>
      <c r="T1256" s="3"/>
      <c r="U1256" s="3"/>
      <c r="V1256" s="3"/>
    </row>
    <row r="1257" spans="1:22" s="4" customFormat="1" ht="12.75" x14ac:dyDescent="0.2">
      <c r="A1257" s="55"/>
      <c r="B1257" s="10"/>
      <c r="C1257" s="10" t="s">
        <v>274</v>
      </c>
      <c r="D1257" s="10"/>
      <c r="E1257" s="10" t="s">
        <v>76</v>
      </c>
      <c r="F1257" s="180">
        <v>1</v>
      </c>
      <c r="G1257" s="180"/>
      <c r="H1257" s="279"/>
      <c r="I1257" s="279"/>
      <c r="J1257" s="3"/>
      <c r="K1257" s="10"/>
      <c r="L1257" s="10"/>
      <c r="M1257" s="10"/>
      <c r="N1257" s="3"/>
      <c r="O1257" s="173"/>
      <c r="P1257" s="174"/>
      <c r="Q1257" s="174"/>
      <c r="R1257" s="175"/>
      <c r="S1257" s="3"/>
      <c r="T1257" s="3"/>
      <c r="U1257" s="3"/>
      <c r="V1257" s="3"/>
    </row>
    <row r="1258" spans="1:22" s="4" customFormat="1" ht="12.75" x14ac:dyDescent="0.2">
      <c r="A1258" s="55"/>
      <c r="B1258" s="10"/>
      <c r="C1258" s="10" t="s">
        <v>281</v>
      </c>
      <c r="D1258" s="10"/>
      <c r="E1258" s="10" t="s">
        <v>78</v>
      </c>
      <c r="F1258" s="180">
        <v>2</v>
      </c>
      <c r="G1258" s="180"/>
      <c r="H1258" s="279"/>
      <c r="I1258" s="279"/>
      <c r="J1258" s="3"/>
      <c r="K1258" s="10"/>
      <c r="L1258" s="10"/>
      <c r="M1258" s="10"/>
      <c r="N1258" s="3"/>
      <c r="O1258" s="173"/>
      <c r="P1258" s="174"/>
      <c r="Q1258" s="174"/>
      <c r="R1258" s="175"/>
      <c r="S1258" s="3"/>
      <c r="T1258" s="3"/>
      <c r="U1258" s="3"/>
      <c r="V1258" s="3"/>
    </row>
    <row r="1259" spans="1:22" s="4" customFormat="1" ht="12.75" x14ac:dyDescent="0.2">
      <c r="A1259" s="55"/>
      <c r="B1259" s="10"/>
      <c r="C1259" s="10" t="s">
        <v>283</v>
      </c>
      <c r="D1259" s="10"/>
      <c r="E1259" s="10" t="s">
        <v>284</v>
      </c>
      <c r="F1259" s="180">
        <v>2</v>
      </c>
      <c r="G1259" s="180"/>
      <c r="H1259" s="279"/>
      <c r="I1259" s="279"/>
      <c r="J1259" s="3"/>
      <c r="K1259" s="10"/>
      <c r="L1259" s="10"/>
      <c r="M1259" s="10"/>
      <c r="N1259" s="3"/>
      <c r="O1259" s="173"/>
      <c r="P1259" s="174"/>
      <c r="Q1259" s="174"/>
      <c r="R1259" s="175"/>
      <c r="S1259" s="3"/>
      <c r="T1259" s="3"/>
      <c r="U1259" s="3"/>
      <c r="V1259" s="3"/>
    </row>
    <row r="1260" spans="1:22" s="4" customFormat="1" ht="12.75" x14ac:dyDescent="0.2">
      <c r="A1260" s="55"/>
      <c r="B1260" s="10"/>
      <c r="C1260" s="10" t="s">
        <v>285</v>
      </c>
      <c r="D1260" s="10"/>
      <c r="E1260" s="10" t="s">
        <v>200</v>
      </c>
      <c r="F1260" s="180">
        <v>1</v>
      </c>
      <c r="G1260" s="180">
        <v>1</v>
      </c>
      <c r="H1260" s="279">
        <v>0</v>
      </c>
      <c r="I1260" s="279"/>
      <c r="J1260" s="3"/>
      <c r="K1260" s="10"/>
      <c r="L1260" s="10"/>
      <c r="M1260" s="10"/>
      <c r="N1260" s="3"/>
      <c r="O1260" s="173"/>
      <c r="P1260" s="174"/>
      <c r="Q1260" s="174"/>
      <c r="R1260" s="175"/>
      <c r="S1260" s="3"/>
      <c r="T1260" s="3"/>
      <c r="U1260" s="3"/>
      <c r="V1260" s="3"/>
    </row>
    <row r="1261" spans="1:22" s="4" customFormat="1" ht="12.75" x14ac:dyDescent="0.2">
      <c r="A1261" s="55"/>
      <c r="B1261" s="10"/>
      <c r="C1261" s="10" t="s">
        <v>288</v>
      </c>
      <c r="D1261" s="10"/>
      <c r="E1261" s="10" t="s">
        <v>200</v>
      </c>
      <c r="F1261" s="180">
        <v>13</v>
      </c>
      <c r="G1261" s="180">
        <v>1</v>
      </c>
      <c r="H1261" s="279">
        <v>0</v>
      </c>
      <c r="I1261" s="279"/>
      <c r="J1261" s="3"/>
      <c r="K1261" s="10"/>
      <c r="L1261" s="10"/>
      <c r="M1261" s="10"/>
      <c r="N1261" s="3"/>
      <c r="O1261" s="173"/>
      <c r="P1261" s="174"/>
      <c r="Q1261" s="174"/>
      <c r="R1261" s="175"/>
      <c r="S1261" s="3"/>
      <c r="T1261" s="3"/>
      <c r="U1261" s="3"/>
      <c r="V1261" s="3"/>
    </row>
    <row r="1262" spans="1:22" s="4" customFormat="1" ht="12.75" x14ac:dyDescent="0.2">
      <c r="A1262" s="55"/>
      <c r="B1262" s="10"/>
      <c r="C1262" s="10" t="s">
        <v>288</v>
      </c>
      <c r="D1262" s="10"/>
      <c r="E1262" s="10" t="s">
        <v>174</v>
      </c>
      <c r="F1262" s="180">
        <v>1</v>
      </c>
      <c r="G1262" s="180"/>
      <c r="H1262" s="279"/>
      <c r="I1262" s="279"/>
      <c r="J1262" s="3"/>
      <c r="K1262" s="10"/>
      <c r="L1262" s="10"/>
      <c r="M1262" s="10"/>
      <c r="N1262" s="3"/>
      <c r="O1262" s="173"/>
      <c r="P1262" s="174"/>
      <c r="Q1262" s="174"/>
      <c r="R1262" s="175"/>
      <c r="S1262" s="3"/>
      <c r="T1262" s="3"/>
      <c r="U1262" s="3"/>
      <c r="V1262" s="3"/>
    </row>
    <row r="1263" spans="1:22" s="4" customFormat="1" ht="12.75" x14ac:dyDescent="0.2">
      <c r="A1263" s="55"/>
      <c r="B1263" s="10"/>
      <c r="C1263" s="10" t="s">
        <v>290</v>
      </c>
      <c r="D1263" s="10"/>
      <c r="E1263" s="10" t="s">
        <v>64</v>
      </c>
      <c r="F1263" s="180">
        <v>11</v>
      </c>
      <c r="G1263" s="180">
        <v>1</v>
      </c>
      <c r="H1263" s="279">
        <v>1</v>
      </c>
      <c r="I1263" s="279">
        <v>0</v>
      </c>
      <c r="J1263" s="3"/>
      <c r="K1263" s="10"/>
      <c r="L1263" s="10"/>
      <c r="M1263" s="10"/>
      <c r="N1263" s="3"/>
      <c r="O1263" s="173"/>
      <c r="P1263" s="174"/>
      <c r="Q1263" s="174"/>
      <c r="R1263" s="175"/>
      <c r="S1263" s="3"/>
      <c r="T1263" s="3"/>
      <c r="U1263" s="3"/>
      <c r="V1263" s="3"/>
    </row>
    <row r="1264" spans="1:22" s="4" customFormat="1" ht="12.75" x14ac:dyDescent="0.2">
      <c r="A1264" s="55"/>
      <c r="B1264" s="10"/>
      <c r="C1264" s="10" t="s">
        <v>296</v>
      </c>
      <c r="D1264" s="10"/>
      <c r="E1264" s="10" t="s">
        <v>297</v>
      </c>
      <c r="F1264" s="180">
        <v>4</v>
      </c>
      <c r="G1264" s="180"/>
      <c r="H1264" s="279"/>
      <c r="I1264" s="279"/>
      <c r="J1264" s="3"/>
      <c r="K1264" s="10"/>
      <c r="L1264" s="10"/>
      <c r="M1264" s="10"/>
      <c r="N1264" s="3"/>
      <c r="O1264" s="173"/>
      <c r="P1264" s="174"/>
      <c r="Q1264" s="174"/>
      <c r="R1264" s="175"/>
      <c r="S1264" s="3"/>
      <c r="T1264" s="3"/>
      <c r="U1264" s="3"/>
      <c r="V1264" s="3"/>
    </row>
    <row r="1265" spans="1:22" s="4" customFormat="1" ht="12.75" x14ac:dyDescent="0.2">
      <c r="A1265" s="55"/>
      <c r="B1265" s="10"/>
      <c r="C1265" s="10" t="s">
        <v>298</v>
      </c>
      <c r="D1265" s="10"/>
      <c r="E1265" s="10" t="s">
        <v>299</v>
      </c>
      <c r="F1265" s="180">
        <v>3</v>
      </c>
      <c r="G1265" s="180"/>
      <c r="H1265" s="279"/>
      <c r="I1265" s="279"/>
      <c r="J1265" s="3"/>
      <c r="K1265" s="10"/>
      <c r="L1265" s="10"/>
      <c r="M1265" s="10"/>
      <c r="N1265" s="3"/>
      <c r="O1265" s="173"/>
      <c r="P1265" s="174"/>
      <c r="Q1265" s="174"/>
      <c r="R1265" s="175"/>
      <c r="S1265" s="3"/>
      <c r="T1265" s="3"/>
      <c r="U1265" s="3"/>
      <c r="V1265" s="3"/>
    </row>
    <row r="1266" spans="1:22" s="4" customFormat="1" ht="12.75" x14ac:dyDescent="0.2">
      <c r="A1266" s="55"/>
      <c r="B1266" s="10"/>
      <c r="C1266" s="10" t="s">
        <v>300</v>
      </c>
      <c r="D1266" s="10"/>
      <c r="E1266" s="10" t="s">
        <v>91</v>
      </c>
      <c r="F1266" s="180">
        <v>37</v>
      </c>
      <c r="G1266" s="180">
        <v>1</v>
      </c>
      <c r="H1266" s="279">
        <v>0</v>
      </c>
      <c r="I1266" s="279"/>
      <c r="J1266" s="3"/>
      <c r="K1266" s="10"/>
      <c r="L1266" s="10"/>
      <c r="M1266" s="10"/>
      <c r="N1266" s="3"/>
      <c r="O1266" s="173"/>
      <c r="P1266" s="174"/>
      <c r="Q1266" s="174"/>
      <c r="R1266" s="175"/>
      <c r="S1266" s="3"/>
      <c r="T1266" s="3"/>
      <c r="U1266" s="3"/>
      <c r="V1266" s="3"/>
    </row>
    <row r="1267" spans="1:22" s="4" customFormat="1" ht="12.75" x14ac:dyDescent="0.2">
      <c r="A1267" s="55"/>
      <c r="B1267" s="10"/>
      <c r="C1267" s="10" t="s">
        <v>302</v>
      </c>
      <c r="D1267" s="10"/>
      <c r="E1267" s="10" t="s">
        <v>303</v>
      </c>
      <c r="F1267" s="180">
        <v>1</v>
      </c>
      <c r="G1267" s="180"/>
      <c r="H1267" s="279"/>
      <c r="I1267" s="279"/>
      <c r="J1267" s="3"/>
      <c r="K1267" s="10"/>
      <c r="L1267" s="10"/>
      <c r="M1267" s="10"/>
      <c r="N1267" s="3"/>
      <c r="O1267" s="173"/>
      <c r="P1267" s="174"/>
      <c r="Q1267" s="174"/>
      <c r="R1267" s="175"/>
      <c r="S1267" s="3"/>
      <c r="T1267" s="3"/>
      <c r="U1267" s="3"/>
      <c r="V1267" s="3"/>
    </row>
    <row r="1268" spans="1:22" s="4" customFormat="1" ht="12.75" x14ac:dyDescent="0.2">
      <c r="A1268" s="55"/>
      <c r="B1268" s="10"/>
      <c r="C1268" s="10" t="s">
        <v>306</v>
      </c>
      <c r="D1268" s="10"/>
      <c r="E1268" s="10" t="s">
        <v>210</v>
      </c>
      <c r="F1268" s="180">
        <v>1</v>
      </c>
      <c r="G1268" s="180"/>
      <c r="H1268" s="279"/>
      <c r="I1268" s="279"/>
      <c r="J1268" s="3"/>
      <c r="K1268" s="10"/>
      <c r="L1268" s="10"/>
      <c r="M1268" s="10"/>
      <c r="N1268" s="3"/>
      <c r="O1268" s="173"/>
      <c r="P1268" s="174"/>
      <c r="Q1268" s="174"/>
      <c r="R1268" s="175"/>
      <c r="S1268" s="3"/>
      <c r="T1268" s="3"/>
      <c r="U1268" s="3"/>
      <c r="V1268" s="3"/>
    </row>
    <row r="1269" spans="1:22" s="4" customFormat="1" ht="12.75" x14ac:dyDescent="0.2">
      <c r="A1269" s="55"/>
      <c r="B1269" s="10"/>
      <c r="C1269" s="10" t="s">
        <v>307</v>
      </c>
      <c r="D1269" s="10"/>
      <c r="E1269" s="10" t="s">
        <v>308</v>
      </c>
      <c r="F1269" s="180">
        <v>1</v>
      </c>
      <c r="G1269" s="180"/>
      <c r="H1269" s="279"/>
      <c r="I1269" s="279"/>
      <c r="J1269" s="3"/>
      <c r="K1269" s="10"/>
      <c r="L1269" s="10"/>
      <c r="M1269" s="10"/>
      <c r="N1269" s="3"/>
      <c r="O1269" s="173"/>
      <c r="P1269" s="174"/>
      <c r="Q1269" s="174"/>
      <c r="R1269" s="175"/>
      <c r="S1269" s="3"/>
      <c r="T1269" s="3"/>
      <c r="U1269" s="3"/>
      <c r="V1269" s="3"/>
    </row>
    <row r="1270" spans="1:22" s="4" customFormat="1" ht="12.75" x14ac:dyDescent="0.2">
      <c r="A1270" s="55"/>
      <c r="B1270" s="10"/>
      <c r="C1270" s="10" t="s">
        <v>310</v>
      </c>
      <c r="D1270" s="10"/>
      <c r="E1270" s="10" t="s">
        <v>311</v>
      </c>
      <c r="F1270" s="180">
        <v>5</v>
      </c>
      <c r="G1270" s="180">
        <v>1</v>
      </c>
      <c r="H1270" s="279">
        <v>0</v>
      </c>
      <c r="I1270" s="279"/>
      <c r="J1270" s="3"/>
      <c r="K1270" s="10"/>
      <c r="L1270" s="10"/>
      <c r="M1270" s="10"/>
      <c r="N1270" s="3"/>
      <c r="O1270" s="173"/>
      <c r="P1270" s="174"/>
      <c r="Q1270" s="174"/>
      <c r="R1270" s="175"/>
      <c r="S1270" s="3"/>
      <c r="T1270" s="3"/>
      <c r="U1270" s="3"/>
      <c r="V1270" s="3"/>
    </row>
    <row r="1271" spans="1:22" s="4" customFormat="1" ht="12.75" x14ac:dyDescent="0.2">
      <c r="A1271" s="55"/>
      <c r="B1271" s="10"/>
      <c r="C1271" s="10" t="s">
        <v>603</v>
      </c>
      <c r="D1271" s="10"/>
      <c r="E1271" s="10" t="s">
        <v>119</v>
      </c>
      <c r="F1271" s="180">
        <v>1</v>
      </c>
      <c r="G1271" s="180"/>
      <c r="H1271" s="279"/>
      <c r="I1271" s="279"/>
      <c r="J1271" s="3"/>
      <c r="K1271" s="10"/>
      <c r="L1271" s="10"/>
      <c r="M1271" s="10"/>
      <c r="N1271" s="3"/>
      <c r="O1271" s="173"/>
      <c r="P1271" s="174"/>
      <c r="Q1271" s="174"/>
      <c r="R1271" s="175"/>
      <c r="S1271" s="3"/>
      <c r="T1271" s="3"/>
      <c r="U1271" s="3"/>
      <c r="V1271" s="3"/>
    </row>
    <row r="1272" spans="1:22" s="4" customFormat="1" ht="12.75" x14ac:dyDescent="0.2">
      <c r="A1272" s="55"/>
      <c r="B1272" s="10"/>
      <c r="C1272" s="10" t="s">
        <v>315</v>
      </c>
      <c r="D1272" s="10"/>
      <c r="E1272" s="10" t="s">
        <v>78</v>
      </c>
      <c r="F1272" s="180">
        <v>37</v>
      </c>
      <c r="G1272" s="180">
        <v>2</v>
      </c>
      <c r="H1272" s="279">
        <v>1</v>
      </c>
      <c r="I1272" s="279">
        <v>0</v>
      </c>
      <c r="J1272" s="3"/>
      <c r="K1272" s="10"/>
      <c r="L1272" s="10"/>
      <c r="M1272" s="10"/>
      <c r="N1272" s="3"/>
      <c r="O1272" s="173"/>
      <c r="P1272" s="174"/>
      <c r="Q1272" s="174"/>
      <c r="R1272" s="175"/>
      <c r="S1272" s="3"/>
      <c r="T1272" s="3"/>
      <c r="U1272" s="3"/>
      <c r="V1272" s="3"/>
    </row>
    <row r="1273" spans="1:22" s="4" customFormat="1" ht="12.75" x14ac:dyDescent="0.2">
      <c r="A1273" s="55"/>
      <c r="B1273" s="10"/>
      <c r="C1273" s="10" t="s">
        <v>316</v>
      </c>
      <c r="D1273" s="10"/>
      <c r="E1273" s="10" t="s">
        <v>317</v>
      </c>
      <c r="F1273" s="180">
        <v>2</v>
      </c>
      <c r="G1273" s="180"/>
      <c r="H1273" s="279"/>
      <c r="I1273" s="279"/>
      <c r="J1273" s="3"/>
      <c r="K1273" s="10"/>
      <c r="L1273" s="10"/>
      <c r="M1273" s="10"/>
      <c r="N1273" s="3"/>
      <c r="O1273" s="173"/>
      <c r="P1273" s="174"/>
      <c r="Q1273" s="174"/>
      <c r="R1273" s="175"/>
      <c r="S1273" s="3"/>
      <c r="T1273" s="3"/>
      <c r="U1273" s="3"/>
      <c r="V1273" s="3"/>
    </row>
    <row r="1274" spans="1:22" s="4" customFormat="1" ht="12.75" x14ac:dyDescent="0.2">
      <c r="A1274" s="55"/>
      <c r="B1274" s="10"/>
      <c r="C1274" s="10" t="s">
        <v>323</v>
      </c>
      <c r="D1274" s="10"/>
      <c r="E1274" s="10" t="s">
        <v>324</v>
      </c>
      <c r="F1274" s="180">
        <v>1</v>
      </c>
      <c r="G1274" s="180"/>
      <c r="H1274" s="279"/>
      <c r="I1274" s="279"/>
      <c r="J1274" s="3"/>
      <c r="K1274" s="10"/>
      <c r="L1274" s="10"/>
      <c r="M1274" s="10"/>
      <c r="N1274" s="3"/>
      <c r="O1274" s="173"/>
      <c r="P1274" s="174"/>
      <c r="Q1274" s="174"/>
      <c r="R1274" s="175"/>
      <c r="S1274" s="3"/>
      <c r="T1274" s="3"/>
      <c r="U1274" s="3"/>
      <c r="V1274" s="3"/>
    </row>
    <row r="1275" spans="1:22" s="4" customFormat="1" ht="12.75" x14ac:dyDescent="0.2">
      <c r="A1275" s="55"/>
      <c r="B1275" s="10"/>
      <c r="C1275" s="10" t="s">
        <v>325</v>
      </c>
      <c r="D1275" s="10"/>
      <c r="E1275" s="10" t="s">
        <v>103</v>
      </c>
      <c r="F1275" s="180">
        <v>2</v>
      </c>
      <c r="G1275" s="180"/>
      <c r="H1275" s="279">
        <v>0</v>
      </c>
      <c r="I1275" s="279"/>
      <c r="J1275" s="3"/>
      <c r="K1275" s="10"/>
      <c r="L1275" s="10"/>
      <c r="M1275" s="10"/>
      <c r="N1275" s="3"/>
      <c r="O1275" s="173"/>
      <c r="P1275" s="174"/>
      <c r="Q1275" s="174"/>
      <c r="R1275" s="175"/>
      <c r="S1275" s="3"/>
      <c r="T1275" s="3"/>
      <c r="U1275" s="3"/>
      <c r="V1275" s="3"/>
    </row>
    <row r="1276" spans="1:22" s="4" customFormat="1" ht="12.75" x14ac:dyDescent="0.2">
      <c r="A1276" s="55"/>
      <c r="B1276" s="10"/>
      <c r="C1276" s="10" t="s">
        <v>750</v>
      </c>
      <c r="D1276" s="10"/>
      <c r="E1276" s="10" t="s">
        <v>103</v>
      </c>
      <c r="F1276" s="180">
        <v>1</v>
      </c>
      <c r="G1276" s="180"/>
      <c r="H1276" s="279"/>
      <c r="I1276" s="279"/>
      <c r="J1276" s="3"/>
      <c r="K1276" s="10"/>
      <c r="L1276" s="10"/>
      <c r="M1276" s="10"/>
      <c r="N1276" s="3"/>
      <c r="O1276" s="173"/>
      <c r="P1276" s="174"/>
      <c r="Q1276" s="174"/>
      <c r="R1276" s="175"/>
      <c r="S1276" s="3"/>
      <c r="T1276" s="3"/>
      <c r="U1276" s="3"/>
      <c r="V1276" s="3"/>
    </row>
    <row r="1277" spans="1:22" s="4" customFormat="1" ht="12.75" x14ac:dyDescent="0.2">
      <c r="A1277" s="55"/>
      <c r="B1277" s="10"/>
      <c r="C1277" s="10" t="s">
        <v>328</v>
      </c>
      <c r="D1277" s="10"/>
      <c r="E1277" s="10" t="s">
        <v>329</v>
      </c>
      <c r="F1277" s="180">
        <v>2</v>
      </c>
      <c r="G1277" s="180"/>
      <c r="H1277" s="279"/>
      <c r="I1277" s="279"/>
      <c r="J1277" s="3"/>
      <c r="K1277" s="10"/>
      <c r="L1277" s="10"/>
      <c r="M1277" s="10"/>
      <c r="N1277" s="3"/>
      <c r="O1277" s="173"/>
      <c r="P1277" s="174"/>
      <c r="Q1277" s="174"/>
      <c r="R1277" s="175"/>
      <c r="S1277" s="3"/>
      <c r="T1277" s="3"/>
      <c r="U1277" s="3"/>
      <c r="V1277" s="3"/>
    </row>
    <row r="1278" spans="1:22" s="4" customFormat="1" ht="12.75" x14ac:dyDescent="0.2">
      <c r="A1278" s="55"/>
      <c r="B1278" s="10"/>
      <c r="C1278" s="10" t="s">
        <v>330</v>
      </c>
      <c r="D1278" s="10"/>
      <c r="E1278" s="10" t="s">
        <v>331</v>
      </c>
      <c r="F1278" s="180">
        <v>1</v>
      </c>
      <c r="G1278" s="180"/>
      <c r="H1278" s="279"/>
      <c r="I1278" s="279"/>
      <c r="J1278" s="3"/>
      <c r="K1278" s="10"/>
      <c r="L1278" s="10"/>
      <c r="M1278" s="10"/>
      <c r="N1278" s="3"/>
      <c r="O1278" s="173"/>
      <c r="P1278" s="174"/>
      <c r="Q1278" s="174"/>
      <c r="R1278" s="175"/>
      <c r="S1278" s="3"/>
      <c r="T1278" s="3"/>
      <c r="U1278" s="3"/>
      <c r="V1278" s="3"/>
    </row>
    <row r="1279" spans="1:22" s="4" customFormat="1" ht="12.75" x14ac:dyDescent="0.2">
      <c r="A1279" s="55"/>
      <c r="B1279" s="10"/>
      <c r="C1279" s="10" t="s">
        <v>335</v>
      </c>
      <c r="D1279" s="10"/>
      <c r="E1279" s="10" t="s">
        <v>144</v>
      </c>
      <c r="F1279" s="180">
        <v>1</v>
      </c>
      <c r="G1279" s="180"/>
      <c r="H1279" s="279"/>
      <c r="I1279" s="279"/>
      <c r="J1279" s="3"/>
      <c r="K1279" s="10"/>
      <c r="L1279" s="10"/>
      <c r="M1279" s="10"/>
      <c r="N1279" s="3"/>
      <c r="O1279" s="173"/>
      <c r="P1279" s="174"/>
      <c r="Q1279" s="174"/>
      <c r="R1279" s="175"/>
      <c r="S1279" s="3"/>
      <c r="T1279" s="3"/>
      <c r="U1279" s="3"/>
      <c r="V1279" s="3"/>
    </row>
    <row r="1280" spans="1:22" s="4" customFormat="1" ht="12.75" x14ac:dyDescent="0.2">
      <c r="A1280" s="55"/>
      <c r="B1280" s="10"/>
      <c r="C1280" s="10" t="s">
        <v>338</v>
      </c>
      <c r="D1280" s="10"/>
      <c r="E1280" s="10" t="s">
        <v>106</v>
      </c>
      <c r="F1280" s="180">
        <v>9</v>
      </c>
      <c r="G1280" s="180"/>
      <c r="H1280" s="279"/>
      <c r="I1280" s="279"/>
      <c r="J1280" s="3"/>
      <c r="K1280" s="10"/>
      <c r="L1280" s="10"/>
      <c r="M1280" s="10"/>
      <c r="N1280" s="3"/>
      <c r="O1280" s="173"/>
      <c r="P1280" s="174"/>
      <c r="Q1280" s="174"/>
      <c r="R1280" s="175"/>
      <c r="S1280" s="3"/>
      <c r="T1280" s="3"/>
      <c r="U1280" s="3"/>
      <c r="V1280" s="3"/>
    </row>
    <row r="1281" spans="1:22" s="4" customFormat="1" ht="12.75" x14ac:dyDescent="0.2">
      <c r="A1281" s="55"/>
      <c r="B1281" s="10"/>
      <c r="C1281" s="10" t="s">
        <v>339</v>
      </c>
      <c r="D1281" s="10"/>
      <c r="E1281" s="10" t="s">
        <v>87</v>
      </c>
      <c r="F1281" s="180">
        <v>2</v>
      </c>
      <c r="G1281" s="180"/>
      <c r="H1281" s="279">
        <v>0</v>
      </c>
      <c r="I1281" s="279"/>
      <c r="J1281" s="3"/>
      <c r="K1281" s="10"/>
      <c r="L1281" s="10"/>
      <c r="M1281" s="10"/>
      <c r="N1281" s="3"/>
      <c r="O1281" s="173"/>
      <c r="P1281" s="174"/>
      <c r="Q1281" s="174"/>
      <c r="R1281" s="175"/>
      <c r="S1281" s="3"/>
      <c r="T1281" s="3"/>
      <c r="U1281" s="3"/>
      <c r="V1281" s="3"/>
    </row>
    <row r="1282" spans="1:22" s="4" customFormat="1" ht="12.75" x14ac:dyDescent="0.2">
      <c r="A1282" s="55"/>
      <c r="B1282" s="10"/>
      <c r="C1282" s="10" t="s">
        <v>341</v>
      </c>
      <c r="D1282" s="10"/>
      <c r="E1282" s="10" t="s">
        <v>200</v>
      </c>
      <c r="F1282" s="180">
        <v>1</v>
      </c>
      <c r="G1282" s="180"/>
      <c r="H1282" s="279">
        <v>0</v>
      </c>
      <c r="I1282" s="279"/>
      <c r="J1282" s="3"/>
      <c r="K1282" s="10"/>
      <c r="L1282" s="10"/>
      <c r="M1282" s="10"/>
      <c r="N1282" s="3"/>
      <c r="O1282" s="173"/>
      <c r="P1282" s="174"/>
      <c r="Q1282" s="174"/>
      <c r="R1282" s="175"/>
      <c r="S1282" s="3"/>
      <c r="T1282" s="3"/>
      <c r="U1282" s="3"/>
      <c r="V1282" s="3"/>
    </row>
    <row r="1283" spans="1:22" s="4" customFormat="1" ht="12.75" x14ac:dyDescent="0.2">
      <c r="A1283" s="55"/>
      <c r="B1283" s="10"/>
      <c r="C1283" s="10" t="s">
        <v>346</v>
      </c>
      <c r="D1283" s="10"/>
      <c r="E1283" s="10" t="s">
        <v>347</v>
      </c>
      <c r="F1283" s="180">
        <v>1</v>
      </c>
      <c r="G1283" s="180"/>
      <c r="H1283" s="279"/>
      <c r="I1283" s="279"/>
      <c r="J1283" s="3"/>
      <c r="K1283" s="10"/>
      <c r="L1283" s="10"/>
      <c r="M1283" s="10"/>
      <c r="N1283" s="3"/>
      <c r="O1283" s="173"/>
      <c r="P1283" s="174"/>
      <c r="Q1283" s="174"/>
      <c r="R1283" s="175"/>
      <c r="S1283" s="3"/>
      <c r="T1283" s="3"/>
      <c r="U1283" s="3"/>
      <c r="V1283" s="3"/>
    </row>
    <row r="1284" spans="1:22" s="4" customFormat="1" ht="12.75" x14ac:dyDescent="0.2">
      <c r="A1284" s="55"/>
      <c r="B1284" s="10"/>
      <c r="C1284" s="10" t="s">
        <v>348</v>
      </c>
      <c r="D1284" s="10"/>
      <c r="E1284" s="10" t="s">
        <v>186</v>
      </c>
      <c r="F1284" s="180">
        <v>3</v>
      </c>
      <c r="G1284" s="180"/>
      <c r="H1284" s="279"/>
      <c r="I1284" s="279"/>
      <c r="J1284" s="3"/>
      <c r="K1284" s="10"/>
      <c r="L1284" s="10"/>
      <c r="M1284" s="10"/>
      <c r="N1284" s="3"/>
      <c r="O1284" s="173"/>
      <c r="P1284" s="174"/>
      <c r="Q1284" s="174"/>
      <c r="R1284" s="175"/>
      <c r="S1284" s="3"/>
      <c r="T1284" s="3"/>
      <c r="U1284" s="3"/>
      <c r="V1284" s="3"/>
    </row>
    <row r="1285" spans="1:22" s="4" customFormat="1" ht="12.75" x14ac:dyDescent="0.2">
      <c r="A1285" s="55"/>
      <c r="B1285" s="10"/>
      <c r="C1285" s="10" t="s">
        <v>351</v>
      </c>
      <c r="D1285" s="10"/>
      <c r="E1285" s="10" t="s">
        <v>72</v>
      </c>
      <c r="F1285" s="180">
        <v>1</v>
      </c>
      <c r="G1285" s="180"/>
      <c r="H1285" s="279"/>
      <c r="I1285" s="279"/>
      <c r="J1285" s="3"/>
      <c r="K1285" s="10"/>
      <c r="L1285" s="10"/>
      <c r="M1285" s="10"/>
      <c r="N1285" s="3"/>
      <c r="O1285" s="173"/>
      <c r="P1285" s="174"/>
      <c r="Q1285" s="174"/>
      <c r="R1285" s="175"/>
      <c r="S1285" s="3"/>
      <c r="T1285" s="3"/>
      <c r="U1285" s="3"/>
      <c r="V1285" s="3"/>
    </row>
    <row r="1286" spans="1:22" s="4" customFormat="1" ht="12.75" x14ac:dyDescent="0.2">
      <c r="A1286" s="55"/>
      <c r="B1286" s="10"/>
      <c r="C1286" s="10" t="s">
        <v>352</v>
      </c>
      <c r="D1286" s="10"/>
      <c r="E1286" s="10" t="s">
        <v>153</v>
      </c>
      <c r="F1286" s="180">
        <v>2</v>
      </c>
      <c r="G1286" s="180"/>
      <c r="H1286" s="279"/>
      <c r="I1286" s="279"/>
      <c r="J1286" s="3"/>
      <c r="K1286" s="10"/>
      <c r="L1286" s="10"/>
      <c r="M1286" s="10"/>
      <c r="N1286" s="3"/>
      <c r="O1286" s="173"/>
      <c r="P1286" s="174"/>
      <c r="Q1286" s="174"/>
      <c r="R1286" s="175"/>
      <c r="S1286" s="3"/>
      <c r="T1286" s="3"/>
      <c r="U1286" s="3"/>
      <c r="V1286" s="3"/>
    </row>
    <row r="1287" spans="1:22" s="4" customFormat="1" ht="12.75" x14ac:dyDescent="0.2">
      <c r="A1287" s="55"/>
      <c r="B1287" s="10"/>
      <c r="C1287" s="10" t="s">
        <v>353</v>
      </c>
      <c r="D1287" s="10"/>
      <c r="E1287" s="10" t="s">
        <v>174</v>
      </c>
      <c r="F1287" s="180">
        <v>2</v>
      </c>
      <c r="G1287" s="180"/>
      <c r="H1287" s="279"/>
      <c r="I1287" s="279"/>
      <c r="J1287" s="3"/>
      <c r="K1287" s="10"/>
      <c r="L1287" s="10"/>
      <c r="M1287" s="10"/>
      <c r="N1287" s="3"/>
      <c r="O1287" s="173"/>
      <c r="P1287" s="174"/>
      <c r="Q1287" s="174"/>
      <c r="R1287" s="175"/>
      <c r="S1287" s="3"/>
      <c r="T1287" s="3"/>
      <c r="U1287" s="3"/>
      <c r="V1287" s="3"/>
    </row>
    <row r="1288" spans="1:22" s="4" customFormat="1" ht="12.75" x14ac:dyDescent="0.2">
      <c r="A1288" s="55"/>
      <c r="B1288" s="10"/>
      <c r="C1288" s="10" t="s">
        <v>354</v>
      </c>
      <c r="D1288" s="10"/>
      <c r="E1288" s="10" t="s">
        <v>202</v>
      </c>
      <c r="F1288" s="180">
        <v>1</v>
      </c>
      <c r="G1288" s="180"/>
      <c r="H1288" s="279"/>
      <c r="I1288" s="279"/>
      <c r="J1288" s="3"/>
      <c r="K1288" s="10"/>
      <c r="L1288" s="10"/>
      <c r="M1288" s="10"/>
      <c r="N1288" s="3"/>
      <c r="O1288" s="173"/>
      <c r="P1288" s="174"/>
      <c r="Q1288" s="174"/>
      <c r="R1288" s="175"/>
      <c r="S1288" s="3"/>
      <c r="T1288" s="3"/>
      <c r="U1288" s="3"/>
      <c r="V1288" s="3"/>
    </row>
    <row r="1289" spans="1:22" s="4" customFormat="1" ht="12.75" x14ac:dyDescent="0.2">
      <c r="A1289" s="55"/>
      <c r="B1289" s="10"/>
      <c r="C1289" s="10" t="s">
        <v>359</v>
      </c>
      <c r="D1289" s="10"/>
      <c r="E1289" s="10" t="s">
        <v>361</v>
      </c>
      <c r="F1289" s="180">
        <v>1</v>
      </c>
      <c r="G1289" s="180"/>
      <c r="H1289" s="279"/>
      <c r="I1289" s="279"/>
      <c r="J1289" s="3"/>
      <c r="K1289" s="10"/>
      <c r="L1289" s="10"/>
      <c r="M1289" s="10"/>
      <c r="N1289" s="3"/>
      <c r="O1289" s="173"/>
      <c r="P1289" s="174"/>
      <c r="Q1289" s="174"/>
      <c r="R1289" s="175"/>
      <c r="S1289" s="3"/>
      <c r="T1289" s="3"/>
      <c r="U1289" s="3"/>
      <c r="V1289" s="3"/>
    </row>
    <row r="1290" spans="1:22" s="4" customFormat="1" ht="12.75" x14ac:dyDescent="0.2">
      <c r="A1290" s="55"/>
      <c r="B1290" s="10"/>
      <c r="C1290" s="10" t="s">
        <v>362</v>
      </c>
      <c r="D1290" s="10"/>
      <c r="E1290" s="10" t="s">
        <v>202</v>
      </c>
      <c r="F1290" s="180">
        <v>26</v>
      </c>
      <c r="G1290" s="180"/>
      <c r="H1290" s="279">
        <v>0</v>
      </c>
      <c r="I1290" s="279"/>
      <c r="J1290" s="3"/>
      <c r="K1290" s="10"/>
      <c r="L1290" s="10"/>
      <c r="M1290" s="10"/>
      <c r="N1290" s="3"/>
      <c r="O1290" s="173"/>
      <c r="P1290" s="174"/>
      <c r="Q1290" s="174"/>
      <c r="R1290" s="175"/>
      <c r="S1290" s="3"/>
      <c r="T1290" s="3"/>
      <c r="U1290" s="3"/>
      <c r="V1290" s="3"/>
    </row>
    <row r="1291" spans="1:22" s="4" customFormat="1" ht="12.75" x14ac:dyDescent="0.2">
      <c r="A1291" s="55"/>
      <c r="B1291" s="10"/>
      <c r="C1291" s="10" t="s">
        <v>364</v>
      </c>
      <c r="D1291" s="10"/>
      <c r="E1291" s="10" t="s">
        <v>365</v>
      </c>
      <c r="F1291" s="180">
        <v>8</v>
      </c>
      <c r="G1291" s="180"/>
      <c r="H1291" s="279">
        <v>0</v>
      </c>
      <c r="I1291" s="279"/>
      <c r="J1291" s="3"/>
      <c r="K1291" s="10"/>
      <c r="L1291" s="10"/>
      <c r="M1291" s="10"/>
      <c r="N1291" s="3"/>
      <c r="O1291" s="173"/>
      <c r="P1291" s="174"/>
      <c r="Q1291" s="174"/>
      <c r="R1291" s="175"/>
      <c r="S1291" s="3"/>
      <c r="T1291" s="3"/>
      <c r="U1291" s="3"/>
      <c r="V1291" s="3"/>
    </row>
    <row r="1292" spans="1:22" s="4" customFormat="1" ht="12.75" x14ac:dyDescent="0.2">
      <c r="A1292" s="55"/>
      <c r="B1292" s="10"/>
      <c r="C1292" s="10" t="s">
        <v>659</v>
      </c>
      <c r="D1292" s="10"/>
      <c r="E1292" s="10" t="s">
        <v>108</v>
      </c>
      <c r="F1292" s="180">
        <v>1</v>
      </c>
      <c r="G1292" s="180"/>
      <c r="H1292" s="279"/>
      <c r="I1292" s="279"/>
      <c r="J1292" s="3"/>
      <c r="K1292" s="10"/>
      <c r="L1292" s="10"/>
      <c r="M1292" s="10"/>
      <c r="N1292" s="3"/>
      <c r="O1292" s="173"/>
      <c r="P1292" s="174"/>
      <c r="Q1292" s="174"/>
      <c r="R1292" s="175"/>
      <c r="S1292" s="3"/>
      <c r="T1292" s="3"/>
      <c r="U1292" s="3"/>
      <c r="V1292" s="3"/>
    </row>
    <row r="1293" spans="1:22" s="4" customFormat="1" ht="12.75" x14ac:dyDescent="0.2">
      <c r="A1293" s="55"/>
      <c r="B1293" s="10"/>
      <c r="C1293" s="10" t="s">
        <v>369</v>
      </c>
      <c r="D1293" s="10"/>
      <c r="E1293" s="10" t="s">
        <v>89</v>
      </c>
      <c r="F1293" s="180"/>
      <c r="G1293" s="180"/>
      <c r="H1293" s="279">
        <v>0</v>
      </c>
      <c r="I1293" s="279"/>
      <c r="J1293" s="3"/>
      <c r="K1293" s="10"/>
      <c r="L1293" s="10"/>
      <c r="M1293" s="10"/>
      <c r="N1293" s="3"/>
      <c r="O1293" s="173"/>
      <c r="P1293" s="174"/>
      <c r="Q1293" s="174"/>
      <c r="R1293" s="175"/>
      <c r="S1293" s="3"/>
      <c r="T1293" s="3"/>
      <c r="U1293" s="3"/>
      <c r="V1293" s="3"/>
    </row>
    <row r="1294" spans="1:22" s="4" customFormat="1" ht="12.75" x14ac:dyDescent="0.2">
      <c r="A1294" s="55"/>
      <c r="B1294" s="10"/>
      <c r="C1294" s="10" t="s">
        <v>751</v>
      </c>
      <c r="D1294" s="10"/>
      <c r="E1294" s="10" t="s">
        <v>89</v>
      </c>
      <c r="F1294" s="180">
        <v>1</v>
      </c>
      <c r="G1294" s="180"/>
      <c r="H1294" s="279"/>
      <c r="I1294" s="279"/>
      <c r="J1294" s="3"/>
      <c r="K1294" s="10"/>
      <c r="L1294" s="10"/>
      <c r="M1294" s="10"/>
      <c r="N1294" s="3"/>
      <c r="O1294" s="173"/>
      <c r="P1294" s="174"/>
      <c r="Q1294" s="174"/>
      <c r="R1294" s="175"/>
      <c r="S1294" s="3"/>
      <c r="T1294" s="3"/>
      <c r="U1294" s="3"/>
      <c r="V1294" s="3"/>
    </row>
    <row r="1295" spans="1:22" s="4" customFormat="1" ht="12.75" x14ac:dyDescent="0.2">
      <c r="A1295" s="55"/>
      <c r="B1295" s="10"/>
      <c r="C1295" s="10" t="s">
        <v>370</v>
      </c>
      <c r="D1295" s="10"/>
      <c r="E1295" s="10" t="s">
        <v>103</v>
      </c>
      <c r="F1295" s="180"/>
      <c r="G1295" s="180">
        <v>1</v>
      </c>
      <c r="H1295" s="279">
        <v>1</v>
      </c>
      <c r="I1295" s="279">
        <v>0</v>
      </c>
      <c r="J1295" s="3"/>
      <c r="K1295" s="10"/>
      <c r="L1295" s="10"/>
      <c r="M1295" s="10"/>
      <c r="N1295" s="3"/>
      <c r="O1295" s="173"/>
      <c r="P1295" s="174"/>
      <c r="Q1295" s="174"/>
      <c r="R1295" s="175"/>
      <c r="S1295" s="3"/>
      <c r="T1295" s="3"/>
      <c r="U1295" s="3"/>
      <c r="V1295" s="3"/>
    </row>
    <row r="1296" spans="1:22" s="4" customFormat="1" ht="12.75" x14ac:dyDescent="0.2">
      <c r="A1296" s="55"/>
      <c r="B1296" s="10"/>
      <c r="C1296" s="10" t="s">
        <v>371</v>
      </c>
      <c r="D1296" s="10"/>
      <c r="E1296" s="10" t="s">
        <v>372</v>
      </c>
      <c r="F1296" s="180">
        <v>5</v>
      </c>
      <c r="G1296" s="180"/>
      <c r="H1296" s="279">
        <v>0</v>
      </c>
      <c r="I1296" s="279"/>
      <c r="J1296" s="3"/>
      <c r="K1296" s="10"/>
      <c r="L1296" s="10"/>
      <c r="M1296" s="10"/>
      <c r="N1296" s="3"/>
      <c r="O1296" s="173"/>
      <c r="P1296" s="174"/>
      <c r="Q1296" s="174"/>
      <c r="R1296" s="175"/>
      <c r="S1296" s="3"/>
      <c r="T1296" s="3"/>
      <c r="U1296" s="3"/>
      <c r="V1296" s="3"/>
    </row>
    <row r="1297" spans="1:22" s="4" customFormat="1" ht="12.75" x14ac:dyDescent="0.2">
      <c r="A1297" s="55"/>
      <c r="B1297" s="10"/>
      <c r="C1297" s="10" t="s">
        <v>373</v>
      </c>
      <c r="D1297" s="10"/>
      <c r="E1297" s="10" t="s">
        <v>103</v>
      </c>
      <c r="F1297" s="180">
        <v>2</v>
      </c>
      <c r="G1297" s="180"/>
      <c r="H1297" s="279"/>
      <c r="I1297" s="279"/>
      <c r="J1297" s="3"/>
      <c r="K1297" s="10"/>
      <c r="L1297" s="10"/>
      <c r="M1297" s="10"/>
      <c r="N1297" s="3"/>
      <c r="O1297" s="173"/>
      <c r="P1297" s="174"/>
      <c r="Q1297" s="174"/>
      <c r="R1297" s="175"/>
      <c r="S1297" s="3"/>
      <c r="T1297" s="3"/>
      <c r="U1297" s="3"/>
      <c r="V1297" s="3"/>
    </row>
    <row r="1298" spans="1:22" s="4" customFormat="1" ht="12.75" x14ac:dyDescent="0.2">
      <c r="A1298" s="55"/>
      <c r="B1298" s="10"/>
      <c r="C1298" s="10" t="s">
        <v>374</v>
      </c>
      <c r="D1298" s="10"/>
      <c r="E1298" s="10" t="s">
        <v>210</v>
      </c>
      <c r="F1298" s="180">
        <v>2</v>
      </c>
      <c r="G1298" s="180"/>
      <c r="H1298" s="279"/>
      <c r="I1298" s="279"/>
      <c r="J1298" s="3"/>
      <c r="K1298" s="10"/>
      <c r="L1298" s="10"/>
      <c r="M1298" s="10"/>
      <c r="N1298" s="3"/>
      <c r="O1298" s="173"/>
      <c r="P1298" s="174"/>
      <c r="Q1298" s="174"/>
      <c r="R1298" s="175"/>
      <c r="S1298" s="3"/>
      <c r="T1298" s="3"/>
      <c r="U1298" s="3"/>
      <c r="V1298" s="3"/>
    </row>
    <row r="1299" spans="1:22" s="4" customFormat="1" ht="12.75" x14ac:dyDescent="0.2">
      <c r="A1299" s="55"/>
      <c r="B1299" s="10"/>
      <c r="C1299" s="10" t="s">
        <v>375</v>
      </c>
      <c r="D1299" s="10"/>
      <c r="E1299" s="10" t="s">
        <v>301</v>
      </c>
      <c r="F1299" s="180">
        <v>2</v>
      </c>
      <c r="G1299" s="180"/>
      <c r="H1299" s="279"/>
      <c r="I1299" s="279"/>
      <c r="J1299" s="3"/>
      <c r="K1299" s="10"/>
      <c r="L1299" s="10"/>
      <c r="M1299" s="10"/>
      <c r="N1299" s="3"/>
      <c r="O1299" s="173"/>
      <c r="P1299" s="174"/>
      <c r="Q1299" s="174"/>
      <c r="R1299" s="175"/>
      <c r="S1299" s="3"/>
      <c r="T1299" s="3"/>
      <c r="U1299" s="3"/>
      <c r="V1299" s="3"/>
    </row>
    <row r="1300" spans="1:22" s="4" customFormat="1" ht="12.75" x14ac:dyDescent="0.2">
      <c r="A1300" s="55"/>
      <c r="B1300" s="10"/>
      <c r="C1300" s="10" t="s">
        <v>606</v>
      </c>
      <c r="D1300" s="10"/>
      <c r="E1300" s="10" t="s">
        <v>104</v>
      </c>
      <c r="F1300" s="180">
        <v>1</v>
      </c>
      <c r="G1300" s="180"/>
      <c r="H1300" s="279"/>
      <c r="I1300" s="279"/>
      <c r="J1300" s="3"/>
      <c r="K1300" s="10"/>
      <c r="L1300" s="10"/>
      <c r="M1300" s="10"/>
      <c r="N1300" s="3"/>
      <c r="O1300" s="173"/>
      <c r="P1300" s="174"/>
      <c r="Q1300" s="174"/>
      <c r="R1300" s="175"/>
      <c r="S1300" s="3"/>
      <c r="T1300" s="3"/>
      <c r="U1300" s="3"/>
      <c r="V1300" s="3"/>
    </row>
    <row r="1301" spans="1:22" s="4" customFormat="1" ht="12.75" x14ac:dyDescent="0.2">
      <c r="A1301" s="55"/>
      <c r="B1301" s="10"/>
      <c r="C1301" s="10" t="s">
        <v>376</v>
      </c>
      <c r="D1301" s="10"/>
      <c r="E1301" s="10" t="s">
        <v>104</v>
      </c>
      <c r="F1301" s="180">
        <v>25</v>
      </c>
      <c r="G1301" s="180"/>
      <c r="H1301" s="279">
        <v>0</v>
      </c>
      <c r="I1301" s="279"/>
      <c r="J1301" s="3"/>
      <c r="K1301" s="10"/>
      <c r="L1301" s="10"/>
      <c r="M1301" s="10"/>
      <c r="N1301" s="3"/>
      <c r="O1301" s="173"/>
      <c r="P1301" s="174"/>
      <c r="Q1301" s="174"/>
      <c r="R1301" s="175"/>
      <c r="S1301" s="3"/>
      <c r="T1301" s="3"/>
      <c r="U1301" s="3"/>
      <c r="V1301" s="3"/>
    </row>
    <row r="1302" spans="1:22" s="4" customFormat="1" ht="12.75" x14ac:dyDescent="0.2">
      <c r="A1302" s="55"/>
      <c r="B1302" s="10"/>
      <c r="C1302" s="10" t="s">
        <v>378</v>
      </c>
      <c r="D1302" s="10"/>
      <c r="E1302" s="10" t="s">
        <v>163</v>
      </c>
      <c r="F1302" s="180">
        <v>3</v>
      </c>
      <c r="G1302" s="180"/>
      <c r="H1302" s="279"/>
      <c r="I1302" s="279"/>
      <c r="J1302" s="3"/>
      <c r="K1302" s="10"/>
      <c r="L1302" s="10"/>
      <c r="M1302" s="10"/>
      <c r="N1302" s="3"/>
      <c r="O1302" s="173"/>
      <c r="P1302" s="174"/>
      <c r="Q1302" s="174"/>
      <c r="R1302" s="175"/>
      <c r="S1302" s="3"/>
      <c r="T1302" s="3"/>
      <c r="U1302" s="3"/>
      <c r="V1302" s="3"/>
    </row>
    <row r="1303" spans="1:22" s="4" customFormat="1" ht="12.75" x14ac:dyDescent="0.2">
      <c r="A1303" s="55"/>
      <c r="B1303" s="10"/>
      <c r="C1303" s="10" t="s">
        <v>379</v>
      </c>
      <c r="D1303" s="10"/>
      <c r="E1303" s="10" t="s">
        <v>380</v>
      </c>
      <c r="F1303" s="180">
        <v>11</v>
      </c>
      <c r="G1303" s="180"/>
      <c r="H1303" s="279"/>
      <c r="I1303" s="279"/>
      <c r="J1303" s="3"/>
      <c r="K1303" s="10"/>
      <c r="L1303" s="10"/>
      <c r="M1303" s="10"/>
      <c r="N1303" s="3"/>
      <c r="O1303" s="173"/>
      <c r="P1303" s="174"/>
      <c r="Q1303" s="174"/>
      <c r="R1303" s="175"/>
      <c r="S1303" s="3"/>
      <c r="T1303" s="3"/>
      <c r="U1303" s="3"/>
      <c r="V1303" s="3"/>
    </row>
    <row r="1304" spans="1:22" s="4" customFormat="1" ht="12.75" x14ac:dyDescent="0.2">
      <c r="A1304" s="55"/>
      <c r="B1304" s="10"/>
      <c r="C1304" s="10" t="s">
        <v>662</v>
      </c>
      <c r="D1304" s="10"/>
      <c r="E1304" s="10" t="s">
        <v>83</v>
      </c>
      <c r="F1304" s="180">
        <v>1</v>
      </c>
      <c r="G1304" s="180"/>
      <c r="H1304" s="279"/>
      <c r="I1304" s="279"/>
      <c r="J1304" s="3"/>
      <c r="K1304" s="10"/>
      <c r="L1304" s="10"/>
      <c r="M1304" s="10"/>
      <c r="N1304" s="3"/>
      <c r="O1304" s="173"/>
      <c r="P1304" s="174"/>
      <c r="Q1304" s="174"/>
      <c r="R1304" s="175"/>
      <c r="S1304" s="3"/>
      <c r="T1304" s="3"/>
      <c r="U1304" s="3"/>
      <c r="V1304" s="3"/>
    </row>
    <row r="1305" spans="1:22" s="4" customFormat="1" ht="12.75" x14ac:dyDescent="0.2">
      <c r="A1305" s="55"/>
      <c r="B1305" s="10"/>
      <c r="C1305" s="10" t="s">
        <v>382</v>
      </c>
      <c r="D1305" s="10"/>
      <c r="E1305" s="10" t="s">
        <v>83</v>
      </c>
      <c r="F1305" s="180">
        <v>11</v>
      </c>
      <c r="G1305" s="180"/>
      <c r="H1305" s="279"/>
      <c r="I1305" s="279"/>
      <c r="J1305" s="3"/>
      <c r="K1305" s="10"/>
      <c r="L1305" s="10"/>
      <c r="M1305" s="10"/>
      <c r="N1305" s="3"/>
      <c r="O1305" s="173"/>
      <c r="P1305" s="174"/>
      <c r="Q1305" s="174"/>
      <c r="R1305" s="175"/>
      <c r="S1305" s="3"/>
      <c r="T1305" s="3"/>
      <c r="U1305" s="3"/>
      <c r="V1305" s="3"/>
    </row>
    <row r="1306" spans="1:22" s="4" customFormat="1" ht="12.75" x14ac:dyDescent="0.2">
      <c r="A1306" s="55"/>
      <c r="B1306" s="10"/>
      <c r="C1306" s="10" t="s">
        <v>387</v>
      </c>
      <c r="D1306" s="10"/>
      <c r="E1306" s="10" t="s">
        <v>123</v>
      </c>
      <c r="F1306" s="180">
        <v>7</v>
      </c>
      <c r="G1306" s="180"/>
      <c r="H1306" s="279"/>
      <c r="I1306" s="279"/>
      <c r="J1306" s="3"/>
      <c r="K1306" s="10"/>
      <c r="L1306" s="10"/>
      <c r="M1306" s="10"/>
      <c r="N1306" s="3"/>
      <c r="O1306" s="173"/>
      <c r="P1306" s="174"/>
      <c r="Q1306" s="174"/>
      <c r="R1306" s="175"/>
      <c r="S1306" s="3"/>
      <c r="T1306" s="3"/>
      <c r="U1306" s="3"/>
      <c r="V1306" s="3"/>
    </row>
    <row r="1307" spans="1:22" s="4" customFormat="1" ht="12.75" x14ac:dyDescent="0.2">
      <c r="A1307" s="55"/>
      <c r="B1307" s="10"/>
      <c r="C1307" s="10" t="s">
        <v>394</v>
      </c>
      <c r="D1307" s="10"/>
      <c r="E1307" s="10" t="s">
        <v>85</v>
      </c>
      <c r="F1307" s="180">
        <v>1</v>
      </c>
      <c r="G1307" s="180"/>
      <c r="H1307" s="279"/>
      <c r="I1307" s="279"/>
      <c r="J1307" s="3"/>
      <c r="K1307" s="10"/>
      <c r="L1307" s="10"/>
      <c r="M1307" s="10"/>
      <c r="N1307" s="3"/>
      <c r="O1307" s="173"/>
      <c r="P1307" s="174"/>
      <c r="Q1307" s="174"/>
      <c r="R1307" s="175"/>
      <c r="S1307" s="3"/>
      <c r="T1307" s="3"/>
      <c r="U1307" s="3"/>
      <c r="V1307" s="3"/>
    </row>
    <row r="1308" spans="1:22" s="4" customFormat="1" ht="12.75" x14ac:dyDescent="0.2">
      <c r="A1308" s="55"/>
      <c r="B1308" s="10"/>
      <c r="C1308" s="10" t="s">
        <v>395</v>
      </c>
      <c r="D1308" s="10"/>
      <c r="E1308" s="10" t="s">
        <v>119</v>
      </c>
      <c r="F1308" s="180">
        <v>33</v>
      </c>
      <c r="G1308" s="180"/>
      <c r="H1308" s="279">
        <v>0</v>
      </c>
      <c r="I1308" s="279"/>
      <c r="J1308" s="3"/>
      <c r="K1308" s="10"/>
      <c r="L1308" s="10"/>
      <c r="M1308" s="10"/>
      <c r="N1308" s="3"/>
      <c r="O1308" s="173"/>
      <c r="P1308" s="174"/>
      <c r="Q1308" s="174"/>
      <c r="R1308" s="175"/>
      <c r="S1308" s="3"/>
      <c r="T1308" s="3"/>
      <c r="U1308" s="3"/>
      <c r="V1308" s="3"/>
    </row>
    <row r="1309" spans="1:22" s="4" customFormat="1" ht="12.75" x14ac:dyDescent="0.2">
      <c r="A1309" s="55"/>
      <c r="B1309" s="10"/>
      <c r="C1309" s="10" t="s">
        <v>396</v>
      </c>
      <c r="D1309" s="10"/>
      <c r="E1309" s="10" t="s">
        <v>96</v>
      </c>
      <c r="F1309" s="180">
        <v>2</v>
      </c>
      <c r="G1309" s="180"/>
      <c r="H1309" s="279"/>
      <c r="I1309" s="279"/>
      <c r="J1309" s="3"/>
      <c r="K1309" s="10"/>
      <c r="L1309" s="10"/>
      <c r="M1309" s="10"/>
      <c r="N1309" s="3"/>
      <c r="O1309" s="173"/>
      <c r="P1309" s="174"/>
      <c r="Q1309" s="174"/>
      <c r="R1309" s="175"/>
      <c r="S1309" s="3"/>
      <c r="T1309" s="3"/>
      <c r="U1309" s="3"/>
      <c r="V1309" s="3"/>
    </row>
    <row r="1310" spans="1:22" s="4" customFormat="1" ht="12.75" x14ac:dyDescent="0.2">
      <c r="A1310" s="55"/>
      <c r="B1310" s="10"/>
      <c r="C1310" s="10" t="s">
        <v>665</v>
      </c>
      <c r="D1310" s="10"/>
      <c r="E1310" s="10" t="s">
        <v>99</v>
      </c>
      <c r="F1310" s="180">
        <v>1</v>
      </c>
      <c r="G1310" s="180"/>
      <c r="H1310" s="279"/>
      <c r="I1310" s="279"/>
      <c r="J1310" s="3"/>
      <c r="K1310" s="10"/>
      <c r="L1310" s="10"/>
      <c r="M1310" s="10"/>
      <c r="N1310" s="3"/>
      <c r="O1310" s="173"/>
      <c r="P1310" s="174"/>
      <c r="Q1310" s="174"/>
      <c r="R1310" s="175"/>
      <c r="S1310" s="3"/>
      <c r="T1310" s="3"/>
      <c r="U1310" s="3"/>
      <c r="V1310" s="3"/>
    </row>
    <row r="1311" spans="1:22" s="4" customFormat="1" ht="12.75" x14ac:dyDescent="0.2">
      <c r="A1311" s="55"/>
      <c r="B1311" s="10"/>
      <c r="C1311" s="10" t="s">
        <v>397</v>
      </c>
      <c r="D1311" s="10"/>
      <c r="E1311" s="10" t="s">
        <v>76</v>
      </c>
      <c r="F1311" s="180">
        <v>16</v>
      </c>
      <c r="G1311" s="180"/>
      <c r="H1311" s="279">
        <v>0</v>
      </c>
      <c r="I1311" s="279"/>
      <c r="J1311" s="3"/>
      <c r="K1311" s="10"/>
      <c r="L1311" s="10"/>
      <c r="M1311" s="10"/>
      <c r="N1311" s="3"/>
      <c r="O1311" s="173"/>
      <c r="P1311" s="174"/>
      <c r="Q1311" s="174"/>
      <c r="R1311" s="175"/>
      <c r="S1311" s="3"/>
      <c r="T1311" s="3"/>
      <c r="U1311" s="3"/>
      <c r="V1311" s="3"/>
    </row>
    <row r="1312" spans="1:22" s="4" customFormat="1" ht="12.75" x14ac:dyDescent="0.2">
      <c r="A1312" s="55"/>
      <c r="B1312" s="10"/>
      <c r="C1312" s="10" t="s">
        <v>400</v>
      </c>
      <c r="D1312" s="10"/>
      <c r="E1312" s="10" t="s">
        <v>381</v>
      </c>
      <c r="F1312" s="180">
        <v>3</v>
      </c>
      <c r="G1312" s="180">
        <v>1</v>
      </c>
      <c r="H1312" s="279">
        <v>0</v>
      </c>
      <c r="I1312" s="279"/>
      <c r="J1312" s="3"/>
      <c r="K1312" s="10"/>
      <c r="L1312" s="10"/>
      <c r="M1312" s="10"/>
      <c r="N1312" s="3"/>
      <c r="O1312" s="173"/>
      <c r="P1312" s="174"/>
      <c r="Q1312" s="174"/>
      <c r="R1312" s="175"/>
      <c r="S1312" s="3"/>
      <c r="T1312" s="3"/>
      <c r="U1312" s="3"/>
      <c r="V1312" s="3"/>
    </row>
    <row r="1313" spans="1:22" s="4" customFormat="1" ht="12.75" x14ac:dyDescent="0.2">
      <c r="A1313" s="55"/>
      <c r="B1313" s="10"/>
      <c r="C1313" s="10" t="s">
        <v>401</v>
      </c>
      <c r="D1313" s="10"/>
      <c r="E1313" s="10" t="s">
        <v>174</v>
      </c>
      <c r="F1313" s="180">
        <v>89</v>
      </c>
      <c r="G1313" s="180">
        <v>1</v>
      </c>
      <c r="H1313" s="279">
        <v>1</v>
      </c>
      <c r="I1313" s="279">
        <v>2</v>
      </c>
      <c r="J1313" s="3"/>
      <c r="K1313" s="10"/>
      <c r="L1313" s="10"/>
      <c r="M1313" s="10"/>
      <c r="N1313" s="3"/>
      <c r="O1313" s="173"/>
      <c r="P1313" s="174"/>
      <c r="Q1313" s="174"/>
      <c r="R1313" s="175"/>
      <c r="S1313" s="3"/>
      <c r="T1313" s="3"/>
      <c r="U1313" s="3"/>
      <c r="V1313" s="3"/>
    </row>
    <row r="1314" spans="1:22" s="4" customFormat="1" ht="12.75" x14ac:dyDescent="0.2">
      <c r="A1314" s="55"/>
      <c r="B1314" s="10"/>
      <c r="C1314" s="10" t="s">
        <v>403</v>
      </c>
      <c r="D1314" s="10"/>
      <c r="E1314" s="10" t="s">
        <v>391</v>
      </c>
      <c r="F1314" s="180">
        <v>1</v>
      </c>
      <c r="G1314" s="180"/>
      <c r="H1314" s="279"/>
      <c r="I1314" s="279"/>
      <c r="J1314" s="3"/>
      <c r="K1314" s="10"/>
      <c r="L1314" s="10"/>
      <c r="M1314" s="10"/>
      <c r="N1314" s="3"/>
      <c r="O1314" s="173"/>
      <c r="P1314" s="174"/>
      <c r="Q1314" s="174"/>
      <c r="R1314" s="175"/>
      <c r="S1314" s="3"/>
      <c r="T1314" s="3"/>
      <c r="U1314" s="3"/>
      <c r="V1314" s="3"/>
    </row>
    <row r="1315" spans="1:22" s="4" customFormat="1" ht="12.75" x14ac:dyDescent="0.2">
      <c r="A1315" s="55"/>
      <c r="B1315" s="10"/>
      <c r="C1315" s="10" t="s">
        <v>405</v>
      </c>
      <c r="D1315" s="10"/>
      <c r="E1315" s="10" t="s">
        <v>154</v>
      </c>
      <c r="F1315" s="180">
        <v>4</v>
      </c>
      <c r="G1315" s="180"/>
      <c r="H1315" s="279"/>
      <c r="I1315" s="279"/>
      <c r="J1315" s="3"/>
      <c r="K1315" s="10"/>
      <c r="L1315" s="10"/>
      <c r="M1315" s="10"/>
      <c r="N1315" s="3"/>
      <c r="O1315" s="173"/>
      <c r="P1315" s="174"/>
      <c r="Q1315" s="174"/>
      <c r="R1315" s="175"/>
      <c r="S1315" s="3"/>
      <c r="T1315" s="3"/>
      <c r="U1315" s="3"/>
      <c r="V1315" s="3"/>
    </row>
    <row r="1316" spans="1:22" s="4" customFormat="1" ht="12.75" x14ac:dyDescent="0.2">
      <c r="A1316" s="55"/>
      <c r="B1316" s="10"/>
      <c r="C1316" s="10" t="s">
        <v>406</v>
      </c>
      <c r="D1316" s="10"/>
      <c r="E1316" s="10" t="s">
        <v>407</v>
      </c>
      <c r="F1316" s="180">
        <v>3</v>
      </c>
      <c r="G1316" s="180"/>
      <c r="H1316" s="279"/>
      <c r="I1316" s="279"/>
      <c r="J1316" s="3"/>
      <c r="K1316" s="10"/>
      <c r="L1316" s="10"/>
      <c r="M1316" s="10"/>
      <c r="N1316" s="3"/>
      <c r="O1316" s="173"/>
      <c r="P1316" s="174"/>
      <c r="Q1316" s="174"/>
      <c r="R1316" s="175"/>
      <c r="S1316" s="3"/>
      <c r="T1316" s="3"/>
      <c r="U1316" s="3"/>
      <c r="V1316" s="3"/>
    </row>
    <row r="1317" spans="1:22" s="4" customFormat="1" ht="12.75" x14ac:dyDescent="0.2">
      <c r="A1317" s="55"/>
      <c r="B1317" s="10"/>
      <c r="C1317" s="10" t="s">
        <v>409</v>
      </c>
      <c r="D1317" s="10"/>
      <c r="E1317" s="10" t="s">
        <v>92</v>
      </c>
      <c r="F1317" s="180">
        <v>1</v>
      </c>
      <c r="G1317" s="180">
        <v>1</v>
      </c>
      <c r="H1317" s="279">
        <v>1</v>
      </c>
      <c r="I1317" s="279">
        <v>0</v>
      </c>
      <c r="J1317" s="3"/>
      <c r="K1317" s="10"/>
      <c r="L1317" s="10"/>
      <c r="M1317" s="10"/>
      <c r="N1317" s="3"/>
      <c r="O1317" s="173"/>
      <c r="P1317" s="174"/>
      <c r="Q1317" s="174"/>
      <c r="R1317" s="175"/>
      <c r="S1317" s="3"/>
      <c r="T1317" s="3"/>
      <c r="U1317" s="3"/>
      <c r="V1317" s="3"/>
    </row>
    <row r="1318" spans="1:22" s="4" customFormat="1" ht="12.75" x14ac:dyDescent="0.2">
      <c r="A1318" s="55"/>
      <c r="B1318" s="10"/>
      <c r="C1318" s="10" t="s">
        <v>411</v>
      </c>
      <c r="D1318" s="10"/>
      <c r="E1318" s="10" t="s">
        <v>412</v>
      </c>
      <c r="F1318" s="180">
        <v>1</v>
      </c>
      <c r="G1318" s="180"/>
      <c r="H1318" s="279"/>
      <c r="I1318" s="279"/>
      <c r="J1318" s="3"/>
      <c r="K1318" s="10"/>
      <c r="L1318" s="10"/>
      <c r="M1318" s="10"/>
      <c r="N1318" s="3"/>
      <c r="O1318" s="173"/>
      <c r="P1318" s="174"/>
      <c r="Q1318" s="174"/>
      <c r="R1318" s="175"/>
      <c r="S1318" s="3"/>
      <c r="T1318" s="3"/>
      <c r="U1318" s="3"/>
      <c r="V1318" s="3"/>
    </row>
    <row r="1319" spans="1:22" s="4" customFormat="1" ht="12.75" x14ac:dyDescent="0.2">
      <c r="A1319" s="55"/>
      <c r="B1319" s="10"/>
      <c r="C1319" s="10" t="s">
        <v>752</v>
      </c>
      <c r="D1319" s="10"/>
      <c r="E1319" s="10" t="s">
        <v>412</v>
      </c>
      <c r="F1319" s="180">
        <v>1</v>
      </c>
      <c r="G1319" s="180"/>
      <c r="H1319" s="279"/>
      <c r="I1319" s="279"/>
      <c r="J1319" s="3"/>
      <c r="K1319" s="10"/>
      <c r="L1319" s="10"/>
      <c r="M1319" s="10"/>
      <c r="N1319" s="3"/>
      <c r="O1319" s="173"/>
      <c r="P1319" s="174"/>
      <c r="Q1319" s="174"/>
      <c r="R1319" s="175"/>
      <c r="S1319" s="3"/>
      <c r="T1319" s="3"/>
      <c r="U1319" s="3"/>
      <c r="V1319" s="3"/>
    </row>
    <row r="1320" spans="1:22" s="4" customFormat="1" ht="12.75" x14ac:dyDescent="0.2">
      <c r="A1320" s="55"/>
      <c r="B1320" s="10"/>
      <c r="C1320" s="10" t="s">
        <v>413</v>
      </c>
      <c r="D1320" s="10"/>
      <c r="E1320" s="10" t="s">
        <v>322</v>
      </c>
      <c r="F1320" s="180">
        <v>7</v>
      </c>
      <c r="G1320" s="180"/>
      <c r="H1320" s="279">
        <v>0</v>
      </c>
      <c r="I1320" s="279"/>
      <c r="J1320" s="3"/>
      <c r="K1320" s="10"/>
      <c r="L1320" s="10"/>
      <c r="M1320" s="10"/>
      <c r="N1320" s="3"/>
      <c r="O1320" s="173"/>
      <c r="P1320" s="174"/>
      <c r="Q1320" s="174"/>
      <c r="R1320" s="175"/>
      <c r="S1320" s="3"/>
      <c r="T1320" s="3"/>
      <c r="U1320" s="3"/>
      <c r="V1320" s="3"/>
    </row>
    <row r="1321" spans="1:22" s="4" customFormat="1" ht="12.75" x14ac:dyDescent="0.2">
      <c r="A1321" s="55"/>
      <c r="B1321" s="10"/>
      <c r="C1321" s="10" t="s">
        <v>667</v>
      </c>
      <c r="D1321" s="10"/>
      <c r="E1321" s="10" t="s">
        <v>108</v>
      </c>
      <c r="F1321" s="180">
        <v>3</v>
      </c>
      <c r="G1321" s="180"/>
      <c r="H1321" s="279">
        <v>0</v>
      </c>
      <c r="I1321" s="279"/>
      <c r="J1321" s="3"/>
      <c r="K1321" s="10"/>
      <c r="L1321" s="10"/>
      <c r="M1321" s="10"/>
      <c r="N1321" s="3"/>
      <c r="O1321" s="173"/>
      <c r="P1321" s="174"/>
      <c r="Q1321" s="174"/>
      <c r="R1321" s="175"/>
      <c r="S1321" s="3"/>
      <c r="T1321" s="3"/>
      <c r="U1321" s="3"/>
      <c r="V1321" s="3"/>
    </row>
    <row r="1322" spans="1:22" s="4" customFormat="1" ht="12.75" x14ac:dyDescent="0.2">
      <c r="A1322" s="55"/>
      <c r="B1322" s="10"/>
      <c r="C1322" s="10" t="s">
        <v>417</v>
      </c>
      <c r="D1322" s="10"/>
      <c r="E1322" s="10" t="s">
        <v>109</v>
      </c>
      <c r="F1322" s="180">
        <v>5</v>
      </c>
      <c r="G1322" s="180">
        <v>1</v>
      </c>
      <c r="H1322" s="279">
        <v>0</v>
      </c>
      <c r="I1322" s="279"/>
      <c r="J1322" s="3"/>
      <c r="K1322" s="10"/>
      <c r="L1322" s="10"/>
      <c r="M1322" s="10"/>
      <c r="N1322" s="3"/>
      <c r="O1322" s="173"/>
      <c r="P1322" s="174"/>
      <c r="Q1322" s="174"/>
      <c r="R1322" s="175"/>
      <c r="S1322" s="3"/>
      <c r="T1322" s="3"/>
      <c r="U1322" s="3"/>
      <c r="V1322" s="3"/>
    </row>
    <row r="1323" spans="1:22" s="4" customFormat="1" ht="12.75" x14ac:dyDescent="0.2">
      <c r="A1323" s="55"/>
      <c r="B1323" s="10"/>
      <c r="C1323" s="10" t="s">
        <v>418</v>
      </c>
      <c r="D1323" s="10"/>
      <c r="E1323" s="10" t="s">
        <v>286</v>
      </c>
      <c r="F1323" s="180">
        <v>12</v>
      </c>
      <c r="G1323" s="180">
        <v>2</v>
      </c>
      <c r="H1323" s="279">
        <v>1</v>
      </c>
      <c r="I1323" s="279">
        <v>0</v>
      </c>
      <c r="J1323" s="3"/>
      <c r="K1323" s="10"/>
      <c r="L1323" s="10"/>
      <c r="M1323" s="10"/>
      <c r="N1323" s="3"/>
      <c r="O1323" s="173"/>
      <c r="P1323" s="174"/>
      <c r="Q1323" s="174"/>
      <c r="R1323" s="175"/>
      <c r="S1323" s="3"/>
      <c r="T1323" s="3"/>
      <c r="U1323" s="3"/>
      <c r="V1323" s="3"/>
    </row>
    <row r="1324" spans="1:22" s="4" customFormat="1" ht="12.75" x14ac:dyDescent="0.2">
      <c r="A1324" s="55"/>
      <c r="B1324" s="10"/>
      <c r="C1324" s="10" t="s">
        <v>419</v>
      </c>
      <c r="D1324" s="10"/>
      <c r="E1324" s="10" t="s">
        <v>294</v>
      </c>
      <c r="F1324" s="180">
        <v>1</v>
      </c>
      <c r="G1324" s="180"/>
      <c r="H1324" s="279"/>
      <c r="I1324" s="279"/>
      <c r="J1324" s="3"/>
      <c r="K1324" s="10"/>
      <c r="L1324" s="10"/>
      <c r="M1324" s="10"/>
      <c r="N1324" s="3"/>
      <c r="O1324" s="173"/>
      <c r="P1324" s="174"/>
      <c r="Q1324" s="174"/>
      <c r="R1324" s="175"/>
      <c r="S1324" s="3"/>
      <c r="T1324" s="3"/>
      <c r="U1324" s="3"/>
      <c r="V1324" s="3"/>
    </row>
    <row r="1325" spans="1:22" s="4" customFormat="1" ht="12.75" x14ac:dyDescent="0.2">
      <c r="A1325" s="55"/>
      <c r="B1325" s="10"/>
      <c r="C1325" s="10" t="s">
        <v>420</v>
      </c>
      <c r="D1325" s="10"/>
      <c r="E1325" s="10" t="s">
        <v>408</v>
      </c>
      <c r="F1325" s="180">
        <v>2</v>
      </c>
      <c r="G1325" s="180"/>
      <c r="H1325" s="279"/>
      <c r="I1325" s="279"/>
      <c r="J1325" s="3"/>
      <c r="K1325" s="10"/>
      <c r="L1325" s="10"/>
      <c r="M1325" s="10"/>
      <c r="N1325" s="3"/>
      <c r="O1325" s="173"/>
      <c r="P1325" s="174"/>
      <c r="Q1325" s="174"/>
      <c r="R1325" s="175"/>
      <c r="S1325" s="3"/>
      <c r="T1325" s="3"/>
      <c r="U1325" s="3"/>
      <c r="V1325" s="3"/>
    </row>
    <row r="1326" spans="1:22" s="4" customFormat="1" ht="12.75" x14ac:dyDescent="0.2">
      <c r="A1326" s="55"/>
      <c r="B1326" s="10"/>
      <c r="C1326" s="10" t="s">
        <v>422</v>
      </c>
      <c r="D1326" s="10"/>
      <c r="E1326" s="10" t="s">
        <v>423</v>
      </c>
      <c r="F1326" s="180">
        <v>2</v>
      </c>
      <c r="G1326" s="180"/>
      <c r="H1326" s="279"/>
      <c r="I1326" s="279"/>
      <c r="J1326" s="3"/>
      <c r="K1326" s="10"/>
      <c r="L1326" s="10"/>
      <c r="M1326" s="10"/>
      <c r="N1326" s="3"/>
      <c r="O1326" s="173"/>
      <c r="P1326" s="174"/>
      <c r="Q1326" s="174"/>
      <c r="R1326" s="175"/>
      <c r="S1326" s="3"/>
      <c r="T1326" s="3"/>
      <c r="U1326" s="3"/>
      <c r="V1326" s="3"/>
    </row>
    <row r="1327" spans="1:22" s="4" customFormat="1" ht="12.75" x14ac:dyDescent="0.2">
      <c r="A1327" s="55"/>
      <c r="B1327" s="10"/>
      <c r="C1327" s="10" t="s">
        <v>424</v>
      </c>
      <c r="D1327" s="10"/>
      <c r="E1327" s="10" t="s">
        <v>103</v>
      </c>
      <c r="F1327" s="180">
        <v>1</v>
      </c>
      <c r="G1327" s="180"/>
      <c r="H1327" s="279"/>
      <c r="I1327" s="279"/>
      <c r="J1327" s="3"/>
      <c r="K1327" s="10"/>
      <c r="L1327" s="10"/>
      <c r="M1327" s="10"/>
      <c r="N1327" s="3"/>
      <c r="O1327" s="173"/>
      <c r="P1327" s="174"/>
      <c r="Q1327" s="174"/>
      <c r="R1327" s="175"/>
      <c r="S1327" s="3"/>
      <c r="T1327" s="3"/>
      <c r="U1327" s="3"/>
      <c r="V1327" s="3"/>
    </row>
    <row r="1328" spans="1:22" s="4" customFormat="1" ht="12.75" x14ac:dyDescent="0.2">
      <c r="A1328" s="55"/>
      <c r="B1328" s="10"/>
      <c r="C1328" s="10" t="s">
        <v>425</v>
      </c>
      <c r="D1328" s="10"/>
      <c r="E1328" s="10" t="s">
        <v>103</v>
      </c>
      <c r="F1328" s="180">
        <v>2</v>
      </c>
      <c r="G1328" s="180"/>
      <c r="H1328" s="279"/>
      <c r="I1328" s="279"/>
      <c r="J1328" s="3"/>
      <c r="K1328" s="10"/>
      <c r="L1328" s="10"/>
      <c r="M1328" s="10"/>
      <c r="N1328" s="3"/>
      <c r="O1328" s="173"/>
      <c r="P1328" s="174"/>
      <c r="Q1328" s="174"/>
      <c r="R1328" s="175"/>
      <c r="S1328" s="3"/>
      <c r="T1328" s="3"/>
      <c r="U1328" s="3"/>
      <c r="V1328" s="3"/>
    </row>
    <row r="1329" spans="1:22" s="4" customFormat="1" ht="12.75" x14ac:dyDescent="0.2">
      <c r="A1329" s="55"/>
      <c r="B1329" s="10"/>
      <c r="C1329" s="10" t="s">
        <v>426</v>
      </c>
      <c r="D1329" s="10"/>
      <c r="E1329" s="10" t="s">
        <v>63</v>
      </c>
      <c r="F1329" s="180">
        <v>6</v>
      </c>
      <c r="G1329" s="180"/>
      <c r="H1329" s="279"/>
      <c r="I1329" s="279"/>
      <c r="J1329" s="3"/>
      <c r="K1329" s="10"/>
      <c r="L1329" s="10"/>
      <c r="M1329" s="10"/>
      <c r="N1329" s="3"/>
      <c r="O1329" s="173"/>
      <c r="P1329" s="174"/>
      <c r="Q1329" s="174"/>
      <c r="R1329" s="175"/>
      <c r="S1329" s="3"/>
      <c r="T1329" s="3"/>
      <c r="U1329" s="3"/>
      <c r="V1329" s="3"/>
    </row>
    <row r="1330" spans="1:22" s="4" customFormat="1" ht="12.75" x14ac:dyDescent="0.2">
      <c r="A1330" s="55"/>
      <c r="B1330" s="10"/>
      <c r="C1330" s="10" t="s">
        <v>428</v>
      </c>
      <c r="D1330" s="10"/>
      <c r="E1330" s="10" t="s">
        <v>166</v>
      </c>
      <c r="F1330" s="180">
        <v>18</v>
      </c>
      <c r="G1330" s="180">
        <v>4</v>
      </c>
      <c r="H1330" s="279">
        <v>1</v>
      </c>
      <c r="I1330" s="279">
        <v>5</v>
      </c>
      <c r="J1330" s="3"/>
      <c r="K1330" s="10"/>
      <c r="L1330" s="10"/>
      <c r="M1330" s="10"/>
      <c r="N1330" s="3"/>
      <c r="O1330" s="173"/>
      <c r="P1330" s="174"/>
      <c r="Q1330" s="174"/>
      <c r="R1330" s="175"/>
      <c r="S1330" s="3"/>
      <c r="T1330" s="3"/>
      <c r="U1330" s="3"/>
      <c r="V1330" s="3"/>
    </row>
    <row r="1331" spans="1:22" s="4" customFormat="1" ht="12.75" x14ac:dyDescent="0.2">
      <c r="A1331" s="55"/>
      <c r="B1331" s="10"/>
      <c r="C1331" s="10" t="s">
        <v>430</v>
      </c>
      <c r="D1331" s="10"/>
      <c r="E1331" s="10" t="s">
        <v>366</v>
      </c>
      <c r="F1331" s="180">
        <v>23</v>
      </c>
      <c r="G1331" s="180"/>
      <c r="H1331" s="279">
        <v>0</v>
      </c>
      <c r="I1331" s="279"/>
      <c r="J1331" s="3"/>
      <c r="K1331" s="10"/>
      <c r="L1331" s="10"/>
      <c r="M1331" s="10"/>
      <c r="N1331" s="3"/>
      <c r="O1331" s="173"/>
      <c r="P1331" s="174"/>
      <c r="Q1331" s="174"/>
      <c r="R1331" s="175"/>
      <c r="S1331" s="3"/>
      <c r="T1331" s="3"/>
      <c r="U1331" s="3"/>
      <c r="V1331" s="3"/>
    </row>
    <row r="1332" spans="1:22" s="4" customFormat="1" ht="12.75" x14ac:dyDescent="0.2">
      <c r="A1332" s="55"/>
      <c r="B1332" s="10"/>
      <c r="C1332" s="10" t="s">
        <v>434</v>
      </c>
      <c r="D1332" s="10"/>
      <c r="E1332" s="10" t="s">
        <v>388</v>
      </c>
      <c r="F1332" s="180">
        <v>32</v>
      </c>
      <c r="G1332" s="180">
        <v>2</v>
      </c>
      <c r="H1332" s="279">
        <v>0</v>
      </c>
      <c r="I1332" s="279"/>
      <c r="J1332" s="3"/>
      <c r="K1332" s="10"/>
      <c r="L1332" s="10"/>
      <c r="M1332" s="10"/>
      <c r="N1332" s="3"/>
      <c r="O1332" s="173"/>
      <c r="P1332" s="174"/>
      <c r="Q1332" s="174"/>
      <c r="R1332" s="175"/>
      <c r="S1332" s="3"/>
      <c r="T1332" s="3"/>
      <c r="U1332" s="3"/>
      <c r="V1332" s="3"/>
    </row>
    <row r="1333" spans="1:22" s="4" customFormat="1" ht="12.75" x14ac:dyDescent="0.2">
      <c r="A1333" s="55"/>
      <c r="B1333" s="10"/>
      <c r="C1333" s="10" t="s">
        <v>436</v>
      </c>
      <c r="D1333" s="10"/>
      <c r="E1333" s="10" t="s">
        <v>223</v>
      </c>
      <c r="F1333" s="180">
        <v>3</v>
      </c>
      <c r="G1333" s="180"/>
      <c r="H1333" s="279"/>
      <c r="I1333" s="279"/>
      <c r="J1333" s="3"/>
      <c r="K1333" s="10"/>
      <c r="L1333" s="10"/>
      <c r="M1333" s="10"/>
      <c r="N1333" s="3"/>
      <c r="O1333" s="173"/>
      <c r="P1333" s="174"/>
      <c r="Q1333" s="174"/>
      <c r="R1333" s="175"/>
      <c r="S1333" s="3"/>
      <c r="T1333" s="3"/>
      <c r="U1333" s="3"/>
      <c r="V1333" s="3"/>
    </row>
    <row r="1334" spans="1:22" s="4" customFormat="1" ht="12.75" x14ac:dyDescent="0.2">
      <c r="A1334" s="55"/>
      <c r="B1334" s="10"/>
      <c r="C1334" s="10" t="s">
        <v>668</v>
      </c>
      <c r="D1334" s="10"/>
      <c r="E1334" s="10" t="s">
        <v>223</v>
      </c>
      <c r="F1334" s="180">
        <v>1</v>
      </c>
      <c r="G1334" s="180"/>
      <c r="H1334" s="279"/>
      <c r="I1334" s="279"/>
      <c r="J1334" s="3"/>
      <c r="K1334" s="10"/>
      <c r="L1334" s="10"/>
      <c r="M1334" s="10"/>
      <c r="N1334" s="3"/>
      <c r="O1334" s="173"/>
      <c r="P1334" s="174"/>
      <c r="Q1334" s="174"/>
      <c r="R1334" s="175"/>
      <c r="S1334" s="3"/>
      <c r="T1334" s="3"/>
      <c r="U1334" s="3"/>
      <c r="V1334" s="3"/>
    </row>
    <row r="1335" spans="1:22" s="4" customFormat="1" ht="12.75" x14ac:dyDescent="0.2">
      <c r="A1335" s="55"/>
      <c r="B1335" s="10"/>
      <c r="C1335" s="10" t="s">
        <v>437</v>
      </c>
      <c r="D1335" s="10"/>
      <c r="E1335" s="10" t="s">
        <v>291</v>
      </c>
      <c r="F1335" s="180">
        <v>1</v>
      </c>
      <c r="G1335" s="180"/>
      <c r="H1335" s="279"/>
      <c r="I1335" s="279"/>
      <c r="J1335" s="3"/>
      <c r="K1335" s="10"/>
      <c r="L1335" s="10"/>
      <c r="M1335" s="10"/>
      <c r="N1335" s="3"/>
      <c r="O1335" s="173"/>
      <c r="P1335" s="174"/>
      <c r="Q1335" s="174"/>
      <c r="R1335" s="175"/>
      <c r="S1335" s="3"/>
      <c r="T1335" s="3"/>
      <c r="U1335" s="3"/>
      <c r="V1335" s="3"/>
    </row>
    <row r="1336" spans="1:22" s="4" customFormat="1" ht="12.75" x14ac:dyDescent="0.2">
      <c r="A1336" s="55"/>
      <c r="B1336" s="10"/>
      <c r="C1336" s="10" t="s">
        <v>443</v>
      </c>
      <c r="D1336" s="10"/>
      <c r="E1336" s="10" t="s">
        <v>108</v>
      </c>
      <c r="F1336" s="180">
        <v>5</v>
      </c>
      <c r="G1336" s="180">
        <v>1</v>
      </c>
      <c r="H1336" s="279">
        <v>1</v>
      </c>
      <c r="I1336" s="279">
        <v>0</v>
      </c>
      <c r="J1336" s="3"/>
      <c r="K1336" s="10"/>
      <c r="L1336" s="10"/>
      <c r="M1336" s="10"/>
      <c r="N1336" s="3"/>
      <c r="O1336" s="173"/>
      <c r="P1336" s="174"/>
      <c r="Q1336" s="174"/>
      <c r="R1336" s="175"/>
      <c r="S1336" s="3"/>
      <c r="T1336" s="3"/>
      <c r="U1336" s="3"/>
      <c r="V1336" s="3"/>
    </row>
    <row r="1337" spans="1:22" s="4" customFormat="1" ht="12.75" x14ac:dyDescent="0.2">
      <c r="A1337" s="55"/>
      <c r="B1337" s="10"/>
      <c r="C1337" s="10" t="s">
        <v>445</v>
      </c>
      <c r="D1337" s="10"/>
      <c r="E1337" s="10" t="s">
        <v>446</v>
      </c>
      <c r="F1337" s="180">
        <v>14</v>
      </c>
      <c r="G1337" s="180">
        <v>1</v>
      </c>
      <c r="H1337" s="279">
        <v>1</v>
      </c>
      <c r="I1337" s="279">
        <v>0</v>
      </c>
      <c r="J1337" s="3"/>
      <c r="K1337" s="10"/>
      <c r="L1337" s="10"/>
      <c r="M1337" s="10"/>
      <c r="N1337" s="3"/>
      <c r="O1337" s="173"/>
      <c r="P1337" s="174"/>
      <c r="Q1337" s="174"/>
      <c r="R1337" s="175"/>
      <c r="S1337" s="3"/>
      <c r="T1337" s="3"/>
      <c r="U1337" s="3"/>
      <c r="V1337" s="3"/>
    </row>
    <row r="1338" spans="1:22" s="4" customFormat="1" ht="12.75" x14ac:dyDescent="0.2">
      <c r="A1338" s="55"/>
      <c r="B1338" s="10"/>
      <c r="C1338" s="10" t="s">
        <v>447</v>
      </c>
      <c r="D1338" s="10"/>
      <c r="E1338" s="10" t="s">
        <v>448</v>
      </c>
      <c r="F1338" s="180">
        <v>7</v>
      </c>
      <c r="G1338" s="180">
        <v>1</v>
      </c>
      <c r="H1338" s="279">
        <v>0</v>
      </c>
      <c r="I1338" s="279"/>
      <c r="J1338" s="3"/>
      <c r="K1338" s="10"/>
      <c r="L1338" s="10"/>
      <c r="M1338" s="10"/>
      <c r="N1338" s="3"/>
      <c r="O1338" s="173"/>
      <c r="P1338" s="174"/>
      <c r="Q1338" s="174"/>
      <c r="R1338" s="175"/>
      <c r="S1338" s="3"/>
      <c r="T1338" s="3"/>
      <c r="U1338" s="3"/>
      <c r="V1338" s="3"/>
    </row>
    <row r="1339" spans="1:22" s="4" customFormat="1" ht="12.75" x14ac:dyDescent="0.2">
      <c r="A1339" s="55"/>
      <c r="B1339" s="10"/>
      <c r="C1339" s="10" t="s">
        <v>450</v>
      </c>
      <c r="D1339" s="10"/>
      <c r="E1339" s="10" t="s">
        <v>176</v>
      </c>
      <c r="F1339" s="180">
        <v>16</v>
      </c>
      <c r="G1339" s="180">
        <v>2</v>
      </c>
      <c r="H1339" s="279">
        <v>0</v>
      </c>
      <c r="I1339" s="279"/>
      <c r="J1339" s="3"/>
      <c r="K1339" s="10"/>
      <c r="L1339" s="10"/>
      <c r="M1339" s="10"/>
      <c r="N1339" s="3"/>
      <c r="O1339" s="173"/>
      <c r="P1339" s="174"/>
      <c r="Q1339" s="174"/>
      <c r="R1339" s="175"/>
      <c r="S1339" s="3"/>
      <c r="T1339" s="3"/>
      <c r="U1339" s="3"/>
      <c r="V1339" s="3"/>
    </row>
    <row r="1340" spans="1:22" s="4" customFormat="1" ht="12.75" x14ac:dyDescent="0.2">
      <c r="A1340" s="55"/>
      <c r="B1340" s="10"/>
      <c r="C1340" s="10" t="s">
        <v>451</v>
      </c>
      <c r="D1340" s="10"/>
      <c r="E1340" s="10" t="s">
        <v>452</v>
      </c>
      <c r="F1340" s="180">
        <v>16</v>
      </c>
      <c r="G1340" s="180">
        <v>3</v>
      </c>
      <c r="H1340" s="279">
        <v>0</v>
      </c>
      <c r="I1340" s="279"/>
      <c r="J1340" s="3"/>
      <c r="K1340" s="10"/>
      <c r="L1340" s="10"/>
      <c r="M1340" s="10"/>
      <c r="N1340" s="3"/>
      <c r="O1340" s="173"/>
      <c r="P1340" s="174"/>
      <c r="Q1340" s="174"/>
      <c r="R1340" s="175"/>
      <c r="S1340" s="3"/>
      <c r="T1340" s="3"/>
      <c r="U1340" s="3"/>
      <c r="V1340" s="3"/>
    </row>
    <row r="1341" spans="1:22" s="4" customFormat="1" ht="12.75" x14ac:dyDescent="0.2">
      <c r="A1341" s="55"/>
      <c r="B1341" s="10"/>
      <c r="C1341" s="10" t="s">
        <v>458</v>
      </c>
      <c r="D1341" s="10"/>
      <c r="E1341" s="10" t="s">
        <v>459</v>
      </c>
      <c r="F1341" s="180">
        <v>2</v>
      </c>
      <c r="G1341" s="180"/>
      <c r="H1341" s="279"/>
      <c r="I1341" s="279"/>
      <c r="J1341" s="3"/>
      <c r="K1341" s="10"/>
      <c r="L1341" s="10"/>
      <c r="M1341" s="10"/>
      <c r="N1341" s="3"/>
      <c r="O1341" s="173"/>
      <c r="P1341" s="174"/>
      <c r="Q1341" s="174"/>
      <c r="R1341" s="175"/>
      <c r="S1341" s="3"/>
      <c r="T1341" s="3"/>
      <c r="U1341" s="3"/>
      <c r="V1341" s="3"/>
    </row>
    <row r="1342" spans="1:22" s="4" customFormat="1" ht="12.75" x14ac:dyDescent="0.2">
      <c r="A1342" s="55"/>
      <c r="B1342" s="10"/>
      <c r="C1342" s="10" t="s">
        <v>460</v>
      </c>
      <c r="D1342" s="10"/>
      <c r="E1342" s="10" t="s">
        <v>202</v>
      </c>
      <c r="F1342" s="180">
        <v>7</v>
      </c>
      <c r="G1342" s="180"/>
      <c r="H1342" s="279">
        <v>0</v>
      </c>
      <c r="I1342" s="279"/>
      <c r="J1342" s="3"/>
      <c r="K1342" s="10"/>
      <c r="L1342" s="10"/>
      <c r="M1342" s="10"/>
      <c r="N1342" s="3"/>
      <c r="O1342" s="173"/>
      <c r="P1342" s="174"/>
      <c r="Q1342" s="174"/>
      <c r="R1342" s="175"/>
      <c r="S1342" s="3"/>
      <c r="T1342" s="3"/>
      <c r="U1342" s="3"/>
      <c r="V1342" s="3"/>
    </row>
    <row r="1343" spans="1:22" s="4" customFormat="1" ht="12.75" x14ac:dyDescent="0.2">
      <c r="A1343" s="55"/>
      <c r="B1343" s="10"/>
      <c r="C1343" s="10" t="s">
        <v>463</v>
      </c>
      <c r="D1343" s="10"/>
      <c r="E1343" s="10" t="s">
        <v>62</v>
      </c>
      <c r="F1343" s="180">
        <v>1</v>
      </c>
      <c r="G1343" s="180"/>
      <c r="H1343" s="279"/>
      <c r="I1343" s="279"/>
      <c r="J1343" s="3"/>
      <c r="K1343" s="10"/>
      <c r="L1343" s="10"/>
      <c r="M1343" s="10"/>
      <c r="N1343" s="3"/>
      <c r="O1343" s="173"/>
      <c r="P1343" s="174"/>
      <c r="Q1343" s="174"/>
      <c r="R1343" s="175"/>
      <c r="S1343" s="3"/>
      <c r="T1343" s="3"/>
      <c r="U1343" s="3"/>
      <c r="V1343" s="3"/>
    </row>
    <row r="1344" spans="1:22" s="4" customFormat="1" ht="12.75" x14ac:dyDescent="0.2">
      <c r="A1344" s="55"/>
      <c r="B1344" s="10"/>
      <c r="C1344" s="10" t="s">
        <v>465</v>
      </c>
      <c r="D1344" s="10"/>
      <c r="E1344" s="10" t="s">
        <v>466</v>
      </c>
      <c r="F1344" s="180">
        <v>20</v>
      </c>
      <c r="G1344" s="180"/>
      <c r="H1344" s="279">
        <v>0</v>
      </c>
      <c r="I1344" s="279"/>
      <c r="J1344" s="3"/>
      <c r="K1344" s="10"/>
      <c r="L1344" s="10"/>
      <c r="M1344" s="10"/>
      <c r="N1344" s="3"/>
      <c r="O1344" s="173"/>
      <c r="P1344" s="174"/>
      <c r="Q1344" s="174"/>
      <c r="R1344" s="175"/>
      <c r="S1344" s="3"/>
      <c r="T1344" s="3"/>
      <c r="U1344" s="3"/>
      <c r="V1344" s="3"/>
    </row>
    <row r="1345" spans="1:22" s="4" customFormat="1" ht="12.75" x14ac:dyDescent="0.2">
      <c r="A1345" s="55"/>
      <c r="B1345" s="10"/>
      <c r="C1345" s="10" t="s">
        <v>467</v>
      </c>
      <c r="D1345" s="10"/>
      <c r="E1345" s="10" t="s">
        <v>69</v>
      </c>
      <c r="F1345" s="180">
        <v>1</v>
      </c>
      <c r="G1345" s="180"/>
      <c r="H1345" s="279"/>
      <c r="I1345" s="279"/>
      <c r="J1345" s="3"/>
      <c r="K1345" s="10"/>
      <c r="L1345" s="10"/>
      <c r="M1345" s="10"/>
      <c r="N1345" s="3"/>
      <c r="O1345" s="173"/>
      <c r="P1345" s="174"/>
      <c r="Q1345" s="174"/>
      <c r="R1345" s="175"/>
      <c r="S1345" s="3"/>
      <c r="T1345" s="3"/>
      <c r="U1345" s="3"/>
      <c r="V1345" s="3"/>
    </row>
    <row r="1346" spans="1:22" s="4" customFormat="1" ht="12.75" x14ac:dyDescent="0.2">
      <c r="A1346" s="55"/>
      <c r="B1346" s="10"/>
      <c r="C1346" s="10" t="s">
        <v>469</v>
      </c>
      <c r="D1346" s="10"/>
      <c r="E1346" s="10" t="s">
        <v>123</v>
      </c>
      <c r="F1346" s="180">
        <v>1</v>
      </c>
      <c r="G1346" s="180"/>
      <c r="H1346" s="279"/>
      <c r="I1346" s="279"/>
      <c r="J1346" s="3"/>
      <c r="K1346" s="10"/>
      <c r="L1346" s="10"/>
      <c r="M1346" s="10"/>
      <c r="N1346" s="3"/>
      <c r="O1346" s="173"/>
      <c r="P1346" s="174"/>
      <c r="Q1346" s="174"/>
      <c r="R1346" s="175"/>
      <c r="S1346" s="3"/>
      <c r="T1346" s="3"/>
      <c r="U1346" s="3"/>
      <c r="V1346" s="3"/>
    </row>
    <row r="1347" spans="1:22" s="4" customFormat="1" ht="12.75" x14ac:dyDescent="0.2">
      <c r="A1347" s="55"/>
      <c r="B1347" s="10"/>
      <c r="C1347" s="10" t="s">
        <v>469</v>
      </c>
      <c r="D1347" s="10"/>
      <c r="E1347" s="10" t="s">
        <v>99</v>
      </c>
      <c r="F1347" s="180">
        <v>81</v>
      </c>
      <c r="G1347" s="180">
        <v>1</v>
      </c>
      <c r="H1347" s="279">
        <v>0</v>
      </c>
      <c r="I1347" s="279"/>
      <c r="J1347" s="3"/>
      <c r="K1347" s="10"/>
      <c r="L1347" s="10"/>
      <c r="M1347" s="10"/>
      <c r="N1347" s="3"/>
      <c r="O1347" s="173"/>
      <c r="P1347" s="174"/>
      <c r="Q1347" s="174"/>
      <c r="R1347" s="175"/>
      <c r="S1347" s="3"/>
      <c r="T1347" s="3"/>
      <c r="U1347" s="3"/>
      <c r="V1347" s="3"/>
    </row>
    <row r="1348" spans="1:22" s="4" customFormat="1" ht="12.75" x14ac:dyDescent="0.2">
      <c r="A1348" s="55"/>
      <c r="B1348" s="10"/>
      <c r="C1348" s="10" t="s">
        <v>470</v>
      </c>
      <c r="D1348" s="10"/>
      <c r="E1348" s="10" t="s">
        <v>69</v>
      </c>
      <c r="F1348" s="180">
        <v>1</v>
      </c>
      <c r="G1348" s="180"/>
      <c r="H1348" s="279"/>
      <c r="I1348" s="279"/>
      <c r="J1348" s="3"/>
      <c r="K1348" s="10"/>
      <c r="L1348" s="10"/>
      <c r="M1348" s="10"/>
      <c r="N1348" s="3"/>
      <c r="O1348" s="173"/>
      <c r="P1348" s="174"/>
      <c r="Q1348" s="174"/>
      <c r="R1348" s="175"/>
      <c r="S1348" s="3"/>
      <c r="T1348" s="3"/>
      <c r="U1348" s="3"/>
      <c r="V1348" s="3"/>
    </row>
    <row r="1349" spans="1:22" s="4" customFormat="1" ht="12.75" x14ac:dyDescent="0.2">
      <c r="A1349" s="55"/>
      <c r="B1349" s="10"/>
      <c r="C1349" s="10" t="s">
        <v>471</v>
      </c>
      <c r="D1349" s="10"/>
      <c r="E1349" s="10" t="s">
        <v>292</v>
      </c>
      <c r="F1349" s="180">
        <v>8</v>
      </c>
      <c r="G1349" s="180"/>
      <c r="H1349" s="279"/>
      <c r="I1349" s="279"/>
      <c r="J1349" s="3"/>
      <c r="K1349" s="10"/>
      <c r="L1349" s="10"/>
      <c r="M1349" s="10"/>
      <c r="N1349" s="3"/>
      <c r="O1349" s="173"/>
      <c r="P1349" s="174"/>
      <c r="Q1349" s="174"/>
      <c r="R1349" s="175"/>
      <c r="S1349" s="3"/>
      <c r="T1349" s="3"/>
      <c r="U1349" s="3"/>
      <c r="V1349" s="3"/>
    </row>
    <row r="1350" spans="1:22" s="4" customFormat="1" ht="12.75" x14ac:dyDescent="0.2">
      <c r="A1350" s="55"/>
      <c r="B1350" s="10"/>
      <c r="C1350" s="10" t="s">
        <v>472</v>
      </c>
      <c r="D1350" s="10"/>
      <c r="E1350" s="10" t="s">
        <v>286</v>
      </c>
      <c r="F1350" s="180">
        <v>1</v>
      </c>
      <c r="G1350" s="180"/>
      <c r="H1350" s="279"/>
      <c r="I1350" s="279"/>
      <c r="J1350" s="3"/>
      <c r="K1350" s="10"/>
      <c r="L1350" s="10"/>
      <c r="M1350" s="10"/>
      <c r="N1350" s="3"/>
      <c r="O1350" s="173"/>
      <c r="P1350" s="174"/>
      <c r="Q1350" s="174"/>
      <c r="R1350" s="175"/>
      <c r="S1350" s="3"/>
      <c r="T1350" s="3"/>
      <c r="U1350" s="3"/>
      <c r="V1350" s="3"/>
    </row>
    <row r="1351" spans="1:22" s="4" customFormat="1" ht="12.75" x14ac:dyDescent="0.2">
      <c r="A1351" s="55"/>
      <c r="B1351" s="10"/>
      <c r="C1351" s="10" t="s">
        <v>473</v>
      </c>
      <c r="D1351" s="10"/>
      <c r="E1351" s="10" t="s">
        <v>474</v>
      </c>
      <c r="F1351" s="180">
        <v>2</v>
      </c>
      <c r="G1351" s="180"/>
      <c r="H1351" s="279"/>
      <c r="I1351" s="279"/>
      <c r="J1351" s="3"/>
      <c r="K1351" s="10"/>
      <c r="L1351" s="10"/>
      <c r="M1351" s="10"/>
      <c r="N1351" s="3"/>
      <c r="O1351" s="173"/>
      <c r="P1351" s="174"/>
      <c r="Q1351" s="174"/>
      <c r="R1351" s="175"/>
      <c r="S1351" s="3"/>
      <c r="T1351" s="3"/>
      <c r="U1351" s="3"/>
      <c r="V1351" s="3"/>
    </row>
    <row r="1352" spans="1:22" s="4" customFormat="1" ht="12.75" x14ac:dyDescent="0.2">
      <c r="A1352" s="55"/>
      <c r="B1352" s="10"/>
      <c r="C1352" s="10" t="s">
        <v>475</v>
      </c>
      <c r="D1352" s="10"/>
      <c r="E1352" s="10" t="s">
        <v>133</v>
      </c>
      <c r="F1352" s="180">
        <v>2</v>
      </c>
      <c r="G1352" s="180"/>
      <c r="H1352" s="279"/>
      <c r="I1352" s="279"/>
      <c r="J1352" s="3"/>
      <c r="K1352" s="10"/>
      <c r="L1352" s="10"/>
      <c r="M1352" s="10"/>
      <c r="N1352" s="3"/>
      <c r="O1352" s="173"/>
      <c r="P1352" s="174"/>
      <c r="Q1352" s="174"/>
      <c r="R1352" s="175"/>
      <c r="S1352" s="3"/>
      <c r="T1352" s="3"/>
      <c r="U1352" s="3"/>
      <c r="V1352" s="3"/>
    </row>
    <row r="1353" spans="1:22" s="4" customFormat="1" ht="12.75" x14ac:dyDescent="0.2">
      <c r="A1353" s="55"/>
      <c r="B1353" s="10"/>
      <c r="C1353" s="10" t="s">
        <v>476</v>
      </c>
      <c r="D1353" s="10"/>
      <c r="E1353" s="10" t="s">
        <v>195</v>
      </c>
      <c r="F1353" s="180">
        <v>2</v>
      </c>
      <c r="G1353" s="180"/>
      <c r="H1353" s="279"/>
      <c r="I1353" s="279"/>
      <c r="J1353" s="3"/>
      <c r="K1353" s="10"/>
      <c r="L1353" s="10"/>
      <c r="M1353" s="10"/>
      <c r="N1353" s="3"/>
      <c r="O1353" s="173"/>
      <c r="P1353" s="174"/>
      <c r="Q1353" s="174"/>
      <c r="R1353" s="175"/>
      <c r="S1353" s="3"/>
      <c r="T1353" s="3"/>
      <c r="U1353" s="3"/>
      <c r="V1353" s="3"/>
    </row>
    <row r="1354" spans="1:22" s="4" customFormat="1" ht="12.75" x14ac:dyDescent="0.2">
      <c r="A1354" s="55"/>
      <c r="B1354" s="10"/>
      <c r="C1354" s="10" t="s">
        <v>477</v>
      </c>
      <c r="D1354" s="10"/>
      <c r="E1354" s="10" t="s">
        <v>478</v>
      </c>
      <c r="F1354" s="180">
        <v>6</v>
      </c>
      <c r="G1354" s="180">
        <v>1</v>
      </c>
      <c r="H1354" s="279">
        <v>1</v>
      </c>
      <c r="I1354" s="279">
        <v>4</v>
      </c>
      <c r="J1354" s="3"/>
      <c r="K1354" s="10"/>
      <c r="L1354" s="10"/>
      <c r="M1354" s="10"/>
      <c r="N1354" s="3"/>
      <c r="O1354" s="173"/>
      <c r="P1354" s="174"/>
      <c r="Q1354" s="174"/>
      <c r="R1354" s="175"/>
      <c r="S1354" s="3"/>
      <c r="T1354" s="3"/>
      <c r="U1354" s="3"/>
      <c r="V1354" s="3"/>
    </row>
    <row r="1355" spans="1:22" s="4" customFormat="1" ht="12.75" x14ac:dyDescent="0.2">
      <c r="A1355" s="55"/>
      <c r="B1355" s="10"/>
      <c r="C1355" s="10" t="s">
        <v>483</v>
      </c>
      <c r="D1355" s="10"/>
      <c r="E1355" s="10" t="s">
        <v>484</v>
      </c>
      <c r="F1355" s="180">
        <v>1</v>
      </c>
      <c r="G1355" s="180"/>
      <c r="H1355" s="279"/>
      <c r="I1355" s="279"/>
      <c r="J1355" s="3"/>
      <c r="K1355" s="10"/>
      <c r="L1355" s="10"/>
      <c r="M1355" s="10"/>
      <c r="N1355" s="3"/>
      <c r="O1355" s="173"/>
      <c r="P1355" s="174"/>
      <c r="Q1355" s="174"/>
      <c r="R1355" s="175"/>
      <c r="S1355" s="3"/>
      <c r="T1355" s="3"/>
      <c r="U1355" s="3"/>
      <c r="V1355" s="3"/>
    </row>
    <row r="1356" spans="1:22" s="4" customFormat="1" ht="12.75" x14ac:dyDescent="0.2">
      <c r="A1356" s="55"/>
      <c r="B1356" s="10"/>
      <c r="C1356" s="10" t="s">
        <v>485</v>
      </c>
      <c r="D1356" s="10"/>
      <c r="E1356" s="10" t="s">
        <v>245</v>
      </c>
      <c r="F1356" s="180">
        <v>13</v>
      </c>
      <c r="G1356" s="180">
        <v>1</v>
      </c>
      <c r="H1356" s="279">
        <v>0</v>
      </c>
      <c r="I1356" s="279"/>
      <c r="J1356" s="3"/>
      <c r="K1356" s="10"/>
      <c r="L1356" s="10"/>
      <c r="M1356" s="10"/>
      <c r="N1356" s="3"/>
      <c r="O1356" s="173"/>
      <c r="P1356" s="174"/>
      <c r="Q1356" s="174"/>
      <c r="R1356" s="175"/>
      <c r="S1356" s="3"/>
      <c r="T1356" s="3"/>
      <c r="U1356" s="3"/>
      <c r="V1356" s="3"/>
    </row>
    <row r="1357" spans="1:22" s="4" customFormat="1" ht="12.75" x14ac:dyDescent="0.2">
      <c r="A1357" s="55"/>
      <c r="B1357" s="10"/>
      <c r="C1357" s="10" t="s">
        <v>489</v>
      </c>
      <c r="D1357" s="10"/>
      <c r="E1357" s="10" t="s">
        <v>119</v>
      </c>
      <c r="F1357" s="180">
        <v>1</v>
      </c>
      <c r="G1357" s="180"/>
      <c r="H1357" s="279"/>
      <c r="I1357" s="279"/>
      <c r="J1357" s="3"/>
      <c r="K1357" s="10"/>
      <c r="L1357" s="10"/>
      <c r="M1357" s="10"/>
      <c r="N1357" s="3"/>
      <c r="O1357" s="173"/>
      <c r="P1357" s="174"/>
      <c r="Q1357" s="174"/>
      <c r="R1357" s="175"/>
      <c r="S1357" s="3"/>
      <c r="T1357" s="3"/>
      <c r="U1357" s="3"/>
      <c r="V1357" s="3"/>
    </row>
    <row r="1358" spans="1:22" s="4" customFormat="1" ht="12.75" x14ac:dyDescent="0.2">
      <c r="A1358" s="55"/>
      <c r="B1358" s="10"/>
      <c r="C1358" s="10" t="s">
        <v>489</v>
      </c>
      <c r="D1358" s="10"/>
      <c r="E1358" s="10" t="s">
        <v>218</v>
      </c>
      <c r="F1358" s="180">
        <v>9</v>
      </c>
      <c r="G1358" s="180"/>
      <c r="H1358" s="279"/>
      <c r="I1358" s="279"/>
      <c r="J1358" s="3"/>
      <c r="K1358" s="10"/>
      <c r="L1358" s="10"/>
      <c r="M1358" s="10"/>
      <c r="N1358" s="3"/>
      <c r="O1358" s="173"/>
      <c r="P1358" s="174"/>
      <c r="Q1358" s="174"/>
      <c r="R1358" s="175"/>
      <c r="S1358" s="3"/>
      <c r="T1358" s="3"/>
      <c r="U1358" s="3"/>
      <c r="V1358" s="3"/>
    </row>
    <row r="1359" spans="1:22" s="4" customFormat="1" ht="12.75" x14ac:dyDescent="0.2">
      <c r="A1359" s="55"/>
      <c r="B1359" s="10"/>
      <c r="C1359" s="10" t="s">
        <v>490</v>
      </c>
      <c r="D1359" s="10"/>
      <c r="E1359" s="10" t="s">
        <v>163</v>
      </c>
      <c r="F1359" s="180">
        <v>18</v>
      </c>
      <c r="G1359" s="180">
        <v>6</v>
      </c>
      <c r="H1359" s="279">
        <v>1</v>
      </c>
      <c r="I1359" s="279">
        <v>1</v>
      </c>
      <c r="J1359" s="3"/>
      <c r="K1359" s="10"/>
      <c r="L1359" s="10"/>
      <c r="M1359" s="10"/>
      <c r="N1359" s="3"/>
      <c r="O1359" s="173"/>
      <c r="P1359" s="174"/>
      <c r="Q1359" s="174"/>
      <c r="R1359" s="175"/>
      <c r="S1359" s="3"/>
      <c r="T1359" s="3"/>
      <c r="U1359" s="3"/>
      <c r="V1359" s="3"/>
    </row>
    <row r="1360" spans="1:22" s="4" customFormat="1" ht="12.75" x14ac:dyDescent="0.2">
      <c r="A1360" s="55"/>
      <c r="B1360" s="10"/>
      <c r="C1360" s="10" t="s">
        <v>492</v>
      </c>
      <c r="D1360" s="10"/>
      <c r="E1360" s="10" t="s">
        <v>76</v>
      </c>
      <c r="F1360" s="180">
        <v>1</v>
      </c>
      <c r="G1360" s="180"/>
      <c r="H1360" s="279"/>
      <c r="I1360" s="279"/>
      <c r="J1360" s="3"/>
      <c r="K1360" s="10"/>
      <c r="L1360" s="10"/>
      <c r="M1360" s="10"/>
      <c r="N1360" s="3"/>
      <c r="O1360" s="173"/>
      <c r="P1360" s="174"/>
      <c r="Q1360" s="174"/>
      <c r="R1360" s="175"/>
      <c r="S1360" s="3"/>
      <c r="T1360" s="3"/>
      <c r="U1360" s="3"/>
      <c r="V1360" s="3"/>
    </row>
    <row r="1361" spans="1:22" s="4" customFormat="1" ht="12.75" x14ac:dyDescent="0.2">
      <c r="A1361" s="55"/>
      <c r="B1361" s="10"/>
      <c r="C1361" s="10" t="s">
        <v>495</v>
      </c>
      <c r="D1361" s="10"/>
      <c r="E1361" s="10" t="s">
        <v>456</v>
      </c>
      <c r="F1361" s="180">
        <v>5</v>
      </c>
      <c r="G1361" s="180">
        <v>2</v>
      </c>
      <c r="H1361" s="279">
        <v>0</v>
      </c>
      <c r="I1361" s="279"/>
      <c r="J1361" s="3"/>
      <c r="K1361" s="10"/>
      <c r="L1361" s="10"/>
      <c r="M1361" s="10"/>
      <c r="N1361" s="3"/>
      <c r="O1361" s="173"/>
      <c r="P1361" s="174"/>
      <c r="Q1361" s="174"/>
      <c r="R1361" s="175"/>
      <c r="S1361" s="3"/>
      <c r="T1361" s="3"/>
      <c r="U1361" s="3"/>
      <c r="V1361" s="3"/>
    </row>
    <row r="1362" spans="1:22" s="4" customFormat="1" ht="12.75" x14ac:dyDescent="0.2">
      <c r="A1362" s="55"/>
      <c r="B1362" s="10"/>
      <c r="C1362" s="10" t="s">
        <v>497</v>
      </c>
      <c r="D1362" s="10"/>
      <c r="E1362" s="10" t="s">
        <v>62</v>
      </c>
      <c r="F1362" s="180">
        <v>1</v>
      </c>
      <c r="G1362" s="180"/>
      <c r="H1362" s="279"/>
      <c r="I1362" s="279"/>
      <c r="J1362" s="3"/>
      <c r="K1362" s="10"/>
      <c r="L1362" s="10"/>
      <c r="M1362" s="10"/>
      <c r="N1362" s="3"/>
      <c r="O1362" s="173"/>
      <c r="P1362" s="174"/>
      <c r="Q1362" s="174"/>
      <c r="R1362" s="175"/>
      <c r="S1362" s="3"/>
      <c r="T1362" s="3"/>
      <c r="U1362" s="3"/>
      <c r="V1362" s="3"/>
    </row>
    <row r="1363" spans="1:22" s="4" customFormat="1" ht="12.75" x14ac:dyDescent="0.2">
      <c r="A1363" s="55"/>
      <c r="B1363" s="10"/>
      <c r="C1363" s="10" t="s">
        <v>753</v>
      </c>
      <c r="D1363" s="10"/>
      <c r="E1363" s="10" t="s">
        <v>372</v>
      </c>
      <c r="F1363" s="180">
        <v>1</v>
      </c>
      <c r="G1363" s="180"/>
      <c r="H1363" s="279"/>
      <c r="I1363" s="279"/>
      <c r="J1363" s="3"/>
      <c r="K1363" s="10"/>
      <c r="L1363" s="10"/>
      <c r="M1363" s="10"/>
      <c r="N1363" s="3"/>
      <c r="O1363" s="173"/>
      <c r="P1363" s="174"/>
      <c r="Q1363" s="174"/>
      <c r="R1363" s="175"/>
      <c r="S1363" s="3"/>
      <c r="T1363" s="3"/>
      <c r="U1363" s="3"/>
      <c r="V1363" s="3"/>
    </row>
    <row r="1364" spans="1:22" s="4" customFormat="1" ht="12.75" x14ac:dyDescent="0.2">
      <c r="A1364" s="55"/>
      <c r="B1364" s="10"/>
      <c r="C1364" s="10" t="s">
        <v>498</v>
      </c>
      <c r="D1364" s="10"/>
      <c r="E1364" s="10" t="s">
        <v>223</v>
      </c>
      <c r="F1364" s="180">
        <v>3</v>
      </c>
      <c r="G1364" s="180"/>
      <c r="H1364" s="279"/>
      <c r="I1364" s="279"/>
      <c r="J1364" s="3"/>
      <c r="K1364" s="10"/>
      <c r="L1364" s="10"/>
      <c r="M1364" s="10"/>
      <c r="N1364" s="3"/>
      <c r="O1364" s="173"/>
      <c r="P1364" s="174"/>
      <c r="Q1364" s="174"/>
      <c r="R1364" s="175"/>
      <c r="S1364" s="3"/>
      <c r="T1364" s="3"/>
      <c r="U1364" s="3"/>
      <c r="V1364" s="3"/>
    </row>
    <row r="1365" spans="1:22" s="4" customFormat="1" ht="12.75" x14ac:dyDescent="0.2">
      <c r="A1365" s="55"/>
      <c r="B1365" s="10"/>
      <c r="C1365" s="10" t="s">
        <v>499</v>
      </c>
      <c r="D1365" s="10"/>
      <c r="E1365" s="10" t="s">
        <v>106</v>
      </c>
      <c r="F1365" s="180">
        <v>25</v>
      </c>
      <c r="G1365" s="180"/>
      <c r="H1365" s="279">
        <v>0</v>
      </c>
      <c r="I1365" s="279"/>
      <c r="J1365" s="3"/>
      <c r="K1365" s="10"/>
      <c r="L1365" s="10"/>
      <c r="M1365" s="10"/>
      <c r="N1365" s="3"/>
      <c r="O1365" s="173"/>
      <c r="P1365" s="174"/>
      <c r="Q1365" s="174"/>
      <c r="R1365" s="175"/>
      <c r="S1365" s="3"/>
      <c r="T1365" s="3"/>
      <c r="U1365" s="3"/>
      <c r="V1365" s="3"/>
    </row>
    <row r="1366" spans="1:22" s="4" customFormat="1" ht="12.75" x14ac:dyDescent="0.2">
      <c r="A1366" s="55"/>
      <c r="B1366" s="10"/>
      <c r="C1366" s="10" t="s">
        <v>502</v>
      </c>
      <c r="D1366" s="10"/>
      <c r="E1366" s="10" t="s">
        <v>459</v>
      </c>
      <c r="F1366" s="180">
        <v>1</v>
      </c>
      <c r="G1366" s="180"/>
      <c r="H1366" s="279"/>
      <c r="I1366" s="279"/>
      <c r="J1366" s="3"/>
      <c r="K1366" s="10"/>
      <c r="L1366" s="10"/>
      <c r="M1366" s="10"/>
      <c r="N1366" s="3"/>
      <c r="O1366" s="173"/>
      <c r="P1366" s="174"/>
      <c r="Q1366" s="174"/>
      <c r="R1366" s="175"/>
      <c r="S1366" s="3"/>
      <c r="T1366" s="3"/>
      <c r="U1366" s="3"/>
      <c r="V1366" s="3"/>
    </row>
    <row r="1367" spans="1:22" s="4" customFormat="1" ht="12.75" x14ac:dyDescent="0.2">
      <c r="A1367" s="55"/>
      <c r="B1367" s="10"/>
      <c r="C1367" s="10" t="s">
        <v>506</v>
      </c>
      <c r="D1367" s="10"/>
      <c r="E1367" s="10" t="s">
        <v>103</v>
      </c>
      <c r="F1367" s="180">
        <v>7</v>
      </c>
      <c r="G1367" s="180"/>
      <c r="H1367" s="279">
        <v>0</v>
      </c>
      <c r="I1367" s="279"/>
      <c r="J1367" s="3"/>
      <c r="K1367" s="10"/>
      <c r="L1367" s="10"/>
      <c r="M1367" s="10"/>
      <c r="N1367" s="3"/>
      <c r="O1367" s="173"/>
      <c r="P1367" s="174"/>
      <c r="Q1367" s="174"/>
      <c r="R1367" s="175"/>
      <c r="S1367" s="3"/>
      <c r="T1367" s="3"/>
      <c r="U1367" s="3"/>
      <c r="V1367" s="3"/>
    </row>
    <row r="1368" spans="1:22" s="4" customFormat="1" ht="12.75" x14ac:dyDescent="0.2">
      <c r="A1368" s="55"/>
      <c r="B1368" s="10"/>
      <c r="C1368" s="10" t="s">
        <v>508</v>
      </c>
      <c r="D1368" s="10"/>
      <c r="E1368" s="10" t="s">
        <v>72</v>
      </c>
      <c r="F1368" s="180">
        <v>40</v>
      </c>
      <c r="G1368" s="180"/>
      <c r="H1368" s="279">
        <v>0</v>
      </c>
      <c r="I1368" s="279"/>
      <c r="J1368" s="3"/>
      <c r="K1368" s="10"/>
      <c r="L1368" s="10"/>
      <c r="M1368" s="10"/>
      <c r="N1368" s="3"/>
      <c r="O1368" s="173"/>
      <c r="P1368" s="174"/>
      <c r="Q1368" s="174"/>
      <c r="R1368" s="175"/>
      <c r="S1368" s="3"/>
      <c r="T1368" s="3"/>
      <c r="U1368" s="3"/>
      <c r="V1368" s="3"/>
    </row>
    <row r="1369" spans="1:22" s="4" customFormat="1" ht="12.75" x14ac:dyDescent="0.2">
      <c r="A1369" s="55"/>
      <c r="B1369" s="10"/>
      <c r="C1369" s="10" t="s">
        <v>510</v>
      </c>
      <c r="D1369" s="10"/>
      <c r="E1369" s="10" t="s">
        <v>62</v>
      </c>
      <c r="F1369" s="180">
        <v>3</v>
      </c>
      <c r="G1369" s="180"/>
      <c r="H1369" s="279"/>
      <c r="I1369" s="279"/>
      <c r="J1369" s="3"/>
      <c r="K1369" s="10"/>
      <c r="L1369" s="10"/>
      <c r="M1369" s="10"/>
      <c r="N1369" s="3"/>
      <c r="O1369" s="173"/>
      <c r="P1369" s="174"/>
      <c r="Q1369" s="174"/>
      <c r="R1369" s="175"/>
      <c r="S1369" s="3"/>
      <c r="T1369" s="3"/>
      <c r="U1369" s="3"/>
      <c r="V1369" s="3"/>
    </row>
    <row r="1370" spans="1:22" s="4" customFormat="1" ht="12.75" x14ac:dyDescent="0.2">
      <c r="A1370" s="55"/>
      <c r="B1370" s="10"/>
      <c r="C1370" s="10" t="s">
        <v>510</v>
      </c>
      <c r="D1370" s="10"/>
      <c r="E1370" s="10" t="s">
        <v>64</v>
      </c>
      <c r="F1370" s="180">
        <v>3</v>
      </c>
      <c r="G1370" s="180"/>
      <c r="H1370" s="279"/>
      <c r="I1370" s="279"/>
      <c r="J1370" s="3"/>
      <c r="K1370" s="10"/>
      <c r="L1370" s="10"/>
      <c r="M1370" s="10"/>
      <c r="N1370" s="3"/>
      <c r="O1370" s="173"/>
      <c r="P1370" s="174"/>
      <c r="Q1370" s="174"/>
      <c r="R1370" s="175"/>
      <c r="S1370" s="3"/>
      <c r="T1370" s="3"/>
      <c r="U1370" s="3"/>
      <c r="V1370" s="3"/>
    </row>
    <row r="1371" spans="1:22" s="4" customFormat="1" ht="12.75" x14ac:dyDescent="0.2">
      <c r="A1371" s="55"/>
      <c r="B1371" s="10"/>
      <c r="C1371" s="10" t="s">
        <v>512</v>
      </c>
      <c r="D1371" s="10"/>
      <c r="E1371" s="10" t="s">
        <v>367</v>
      </c>
      <c r="F1371" s="180">
        <v>20</v>
      </c>
      <c r="G1371" s="180"/>
      <c r="H1371" s="279">
        <v>0</v>
      </c>
      <c r="I1371" s="279"/>
      <c r="J1371" s="3"/>
      <c r="K1371" s="10"/>
      <c r="L1371" s="10"/>
      <c r="M1371" s="10"/>
      <c r="N1371" s="3"/>
      <c r="O1371" s="173"/>
      <c r="P1371" s="174"/>
      <c r="Q1371" s="174"/>
      <c r="R1371" s="175"/>
      <c r="S1371" s="3"/>
      <c r="T1371" s="3"/>
      <c r="U1371" s="3"/>
      <c r="V1371" s="3"/>
    </row>
    <row r="1372" spans="1:22" s="4" customFormat="1" ht="12.75" x14ac:dyDescent="0.2">
      <c r="A1372" s="55"/>
      <c r="B1372" s="10"/>
      <c r="C1372" s="10" t="s">
        <v>516</v>
      </c>
      <c r="D1372" s="10"/>
      <c r="E1372" s="10" t="s">
        <v>210</v>
      </c>
      <c r="F1372" s="180">
        <v>2</v>
      </c>
      <c r="G1372" s="180"/>
      <c r="H1372" s="279"/>
      <c r="I1372" s="279"/>
      <c r="J1372" s="3"/>
      <c r="K1372" s="10"/>
      <c r="L1372" s="10"/>
      <c r="M1372" s="10"/>
      <c r="N1372" s="3"/>
      <c r="O1372" s="173"/>
      <c r="P1372" s="174"/>
      <c r="Q1372" s="174"/>
      <c r="R1372" s="175"/>
      <c r="S1372" s="3"/>
      <c r="T1372" s="3"/>
      <c r="U1372" s="3"/>
      <c r="V1372" s="3"/>
    </row>
    <row r="1373" spans="1:22" s="4" customFormat="1" ht="12.75" x14ac:dyDescent="0.2">
      <c r="A1373" s="55"/>
      <c r="B1373" s="10"/>
      <c r="C1373" s="10" t="s">
        <v>517</v>
      </c>
      <c r="D1373" s="10"/>
      <c r="E1373" s="10" t="s">
        <v>322</v>
      </c>
      <c r="F1373" s="180">
        <v>1</v>
      </c>
      <c r="G1373" s="180"/>
      <c r="H1373" s="279"/>
      <c r="I1373" s="279"/>
      <c r="J1373" s="3"/>
      <c r="K1373" s="10"/>
      <c r="L1373" s="10"/>
      <c r="M1373" s="10"/>
      <c r="N1373" s="3"/>
      <c r="O1373" s="173"/>
      <c r="P1373" s="174"/>
      <c r="Q1373" s="174"/>
      <c r="R1373" s="175"/>
      <c r="S1373" s="3"/>
      <c r="T1373" s="3"/>
      <c r="U1373" s="3"/>
      <c r="V1373" s="3"/>
    </row>
    <row r="1374" spans="1:22" s="4" customFormat="1" ht="12.75" x14ac:dyDescent="0.2">
      <c r="A1374" s="55"/>
      <c r="B1374" s="10"/>
      <c r="C1374" s="10" t="s">
        <v>676</v>
      </c>
      <c r="D1374" s="10"/>
      <c r="E1374" s="10" t="s">
        <v>87</v>
      </c>
      <c r="F1374" s="180">
        <v>1</v>
      </c>
      <c r="G1374" s="180"/>
      <c r="H1374" s="279">
        <v>0</v>
      </c>
      <c r="I1374" s="279"/>
      <c r="J1374" s="3"/>
      <c r="K1374" s="10"/>
      <c r="L1374" s="10"/>
      <c r="M1374" s="10"/>
      <c r="N1374" s="3"/>
      <c r="O1374" s="173"/>
      <c r="P1374" s="174"/>
      <c r="Q1374" s="174"/>
      <c r="R1374" s="175"/>
      <c r="S1374" s="3"/>
      <c r="T1374" s="3"/>
      <c r="U1374" s="3"/>
      <c r="V1374" s="3"/>
    </row>
    <row r="1375" spans="1:22" s="4" customFormat="1" ht="12.75" x14ac:dyDescent="0.2">
      <c r="A1375" s="55"/>
      <c r="B1375" s="10"/>
      <c r="C1375" s="10" t="s">
        <v>522</v>
      </c>
      <c r="D1375" s="10"/>
      <c r="E1375" s="10" t="s">
        <v>85</v>
      </c>
      <c r="F1375" s="180">
        <v>1</v>
      </c>
      <c r="G1375" s="180"/>
      <c r="H1375" s="279">
        <v>0</v>
      </c>
      <c r="I1375" s="279"/>
      <c r="J1375" s="3"/>
      <c r="K1375" s="10"/>
      <c r="L1375" s="10"/>
      <c r="M1375" s="10"/>
      <c r="N1375" s="3"/>
      <c r="O1375" s="173"/>
      <c r="P1375" s="174"/>
      <c r="Q1375" s="174"/>
      <c r="R1375" s="175"/>
      <c r="S1375" s="3"/>
      <c r="T1375" s="3"/>
      <c r="U1375" s="3"/>
      <c r="V1375" s="3"/>
    </row>
    <row r="1376" spans="1:22" s="4" customFormat="1" ht="12.75" x14ac:dyDescent="0.2">
      <c r="A1376" s="55"/>
      <c r="B1376" s="10"/>
      <c r="C1376" s="10" t="s">
        <v>524</v>
      </c>
      <c r="D1376" s="10"/>
      <c r="E1376" s="10" t="s">
        <v>76</v>
      </c>
      <c r="F1376" s="180">
        <v>1</v>
      </c>
      <c r="G1376" s="180"/>
      <c r="H1376" s="279"/>
      <c r="I1376" s="279"/>
      <c r="J1376" s="3"/>
      <c r="K1376" s="10"/>
      <c r="L1376" s="10"/>
      <c r="M1376" s="10"/>
      <c r="N1376" s="3"/>
      <c r="O1376" s="173"/>
      <c r="P1376" s="174"/>
      <c r="Q1376" s="174"/>
      <c r="R1376" s="175"/>
      <c r="S1376" s="3"/>
      <c r="T1376" s="3"/>
      <c r="U1376" s="3"/>
      <c r="V1376" s="3"/>
    </row>
    <row r="1377" spans="1:22" s="4" customFormat="1" ht="12.75" x14ac:dyDescent="0.2">
      <c r="A1377" s="55"/>
      <c r="B1377" s="10"/>
      <c r="C1377" s="10" t="s">
        <v>525</v>
      </c>
      <c r="D1377" s="10"/>
      <c r="E1377" s="10" t="s">
        <v>526</v>
      </c>
      <c r="F1377" s="180">
        <v>8</v>
      </c>
      <c r="G1377" s="180">
        <v>1</v>
      </c>
      <c r="H1377" s="279">
        <v>1</v>
      </c>
      <c r="I1377" s="279">
        <v>0</v>
      </c>
      <c r="J1377" s="3"/>
      <c r="K1377" s="10"/>
      <c r="L1377" s="10"/>
      <c r="M1377" s="10"/>
      <c r="N1377" s="3"/>
      <c r="O1377" s="173"/>
      <c r="P1377" s="174"/>
      <c r="Q1377" s="174"/>
      <c r="R1377" s="175"/>
      <c r="S1377" s="3"/>
      <c r="T1377" s="3"/>
      <c r="U1377" s="3"/>
      <c r="V1377" s="3"/>
    </row>
    <row r="1378" spans="1:22" s="4" customFormat="1" ht="12.75" x14ac:dyDescent="0.2">
      <c r="A1378" s="55"/>
      <c r="B1378" s="10"/>
      <c r="C1378" s="10" t="s">
        <v>677</v>
      </c>
      <c r="D1378" s="10"/>
      <c r="E1378" s="10" t="s">
        <v>144</v>
      </c>
      <c r="F1378" s="180">
        <v>2</v>
      </c>
      <c r="G1378" s="180"/>
      <c r="H1378" s="279"/>
      <c r="I1378" s="279"/>
      <c r="J1378" s="3"/>
      <c r="K1378" s="10"/>
      <c r="L1378" s="10"/>
      <c r="M1378" s="10"/>
      <c r="N1378" s="3"/>
      <c r="O1378" s="173"/>
      <c r="P1378" s="174"/>
      <c r="Q1378" s="174"/>
      <c r="R1378" s="175"/>
      <c r="S1378" s="3"/>
      <c r="T1378" s="3"/>
      <c r="U1378" s="3"/>
      <c r="V1378" s="3"/>
    </row>
    <row r="1379" spans="1:22" s="4" customFormat="1" ht="12.75" x14ac:dyDescent="0.2">
      <c r="A1379" s="55"/>
      <c r="B1379" s="10"/>
      <c r="C1379" s="10" t="s">
        <v>528</v>
      </c>
      <c r="D1379" s="10"/>
      <c r="E1379" s="10" t="s">
        <v>500</v>
      </c>
      <c r="F1379" s="180">
        <v>13</v>
      </c>
      <c r="G1379" s="180">
        <v>2</v>
      </c>
      <c r="H1379" s="279">
        <v>0</v>
      </c>
      <c r="I1379" s="279"/>
      <c r="J1379" s="3"/>
      <c r="K1379" s="10"/>
      <c r="L1379" s="10"/>
      <c r="M1379" s="10"/>
      <c r="N1379" s="3"/>
      <c r="O1379" s="173"/>
      <c r="P1379" s="174"/>
      <c r="Q1379" s="174"/>
      <c r="R1379" s="175"/>
      <c r="S1379" s="3"/>
      <c r="T1379" s="3"/>
      <c r="U1379" s="3"/>
      <c r="V1379" s="3"/>
    </row>
    <row r="1380" spans="1:22" s="4" customFormat="1" ht="12.75" x14ac:dyDescent="0.2">
      <c r="A1380" s="55"/>
      <c r="B1380" s="10"/>
      <c r="C1380" s="10" t="s">
        <v>531</v>
      </c>
      <c r="D1380" s="10"/>
      <c r="E1380" s="10" t="s">
        <v>103</v>
      </c>
      <c r="F1380" s="180">
        <v>9</v>
      </c>
      <c r="G1380" s="180"/>
      <c r="H1380" s="279"/>
      <c r="I1380" s="279"/>
      <c r="J1380" s="3"/>
      <c r="K1380" s="10"/>
      <c r="L1380" s="10"/>
      <c r="M1380" s="10"/>
      <c r="N1380" s="3"/>
      <c r="O1380" s="173"/>
      <c r="P1380" s="174"/>
      <c r="Q1380" s="174"/>
      <c r="R1380" s="175"/>
      <c r="S1380" s="3"/>
      <c r="T1380" s="3"/>
      <c r="U1380" s="3"/>
      <c r="V1380" s="3"/>
    </row>
    <row r="1381" spans="1:22" s="4" customFormat="1" ht="12.75" x14ac:dyDescent="0.2">
      <c r="A1381" s="55"/>
      <c r="B1381" s="10"/>
      <c r="C1381" s="10" t="s">
        <v>532</v>
      </c>
      <c r="D1381" s="10"/>
      <c r="E1381" s="10" t="s">
        <v>96</v>
      </c>
      <c r="F1381" s="180">
        <v>4</v>
      </c>
      <c r="G1381" s="180">
        <v>1</v>
      </c>
      <c r="H1381" s="279">
        <v>0</v>
      </c>
      <c r="I1381" s="279"/>
      <c r="J1381" s="3"/>
      <c r="K1381" s="10"/>
      <c r="L1381" s="10"/>
      <c r="M1381" s="10"/>
      <c r="N1381" s="3"/>
      <c r="O1381" s="173"/>
      <c r="P1381" s="174"/>
      <c r="Q1381" s="174"/>
      <c r="R1381" s="175"/>
      <c r="S1381" s="3"/>
      <c r="T1381" s="3"/>
      <c r="U1381" s="3"/>
      <c r="V1381" s="3"/>
    </row>
    <row r="1382" spans="1:22" s="4" customFormat="1" ht="12.75" x14ac:dyDescent="0.2">
      <c r="A1382" s="55"/>
      <c r="B1382" s="10"/>
      <c r="C1382" s="10" t="s">
        <v>533</v>
      </c>
      <c r="D1382" s="10"/>
      <c r="E1382" s="10" t="s">
        <v>89</v>
      </c>
      <c r="F1382" s="180">
        <v>18</v>
      </c>
      <c r="G1382" s="180">
        <v>1</v>
      </c>
      <c r="H1382" s="279">
        <v>0</v>
      </c>
      <c r="I1382" s="279"/>
      <c r="J1382" s="3"/>
      <c r="K1382" s="10"/>
      <c r="L1382" s="10"/>
      <c r="M1382" s="10"/>
      <c r="N1382" s="3"/>
      <c r="O1382" s="173"/>
      <c r="P1382" s="174"/>
      <c r="Q1382" s="174"/>
      <c r="R1382" s="175"/>
      <c r="S1382" s="3"/>
      <c r="T1382" s="3"/>
      <c r="U1382" s="3"/>
      <c r="V1382" s="3"/>
    </row>
    <row r="1383" spans="1:22" s="4" customFormat="1" ht="12.75" x14ac:dyDescent="0.2">
      <c r="A1383" s="55"/>
      <c r="B1383" s="10"/>
      <c r="C1383" s="10" t="s">
        <v>535</v>
      </c>
      <c r="D1383" s="10"/>
      <c r="E1383" s="10" t="s">
        <v>87</v>
      </c>
      <c r="F1383" s="180">
        <v>6</v>
      </c>
      <c r="G1383" s="180"/>
      <c r="H1383" s="279">
        <v>0</v>
      </c>
      <c r="I1383" s="279"/>
      <c r="J1383" s="3"/>
      <c r="K1383" s="10"/>
      <c r="L1383" s="10"/>
      <c r="M1383" s="10"/>
      <c r="N1383" s="3"/>
      <c r="O1383" s="173"/>
      <c r="P1383" s="174"/>
      <c r="Q1383" s="174"/>
      <c r="R1383" s="175"/>
      <c r="S1383" s="3"/>
      <c r="T1383" s="3"/>
      <c r="U1383" s="3"/>
      <c r="V1383" s="3"/>
    </row>
    <row r="1384" spans="1:22" s="4" customFormat="1" ht="12.75" x14ac:dyDescent="0.2">
      <c r="A1384" s="55"/>
      <c r="B1384" s="10"/>
      <c r="C1384" s="10" t="s">
        <v>536</v>
      </c>
      <c r="D1384" s="10"/>
      <c r="E1384" s="10" t="s">
        <v>67</v>
      </c>
      <c r="F1384" s="180">
        <v>13</v>
      </c>
      <c r="G1384" s="180"/>
      <c r="H1384" s="279"/>
      <c r="I1384" s="279"/>
      <c r="J1384" s="3"/>
      <c r="K1384" s="10"/>
      <c r="L1384" s="10"/>
      <c r="M1384" s="10"/>
      <c r="N1384" s="3"/>
      <c r="O1384" s="173"/>
      <c r="P1384" s="174"/>
      <c r="Q1384" s="174"/>
      <c r="R1384" s="175"/>
      <c r="S1384" s="3"/>
      <c r="T1384" s="3"/>
      <c r="U1384" s="3"/>
      <c r="V1384" s="3"/>
    </row>
    <row r="1385" spans="1:22" s="4" customFormat="1" ht="12.75" x14ac:dyDescent="0.2">
      <c r="A1385" s="55"/>
      <c r="B1385" s="10"/>
      <c r="C1385" s="10" t="s">
        <v>754</v>
      </c>
      <c r="D1385" s="10"/>
      <c r="E1385" s="10" t="s">
        <v>755</v>
      </c>
      <c r="F1385" s="180">
        <v>1</v>
      </c>
      <c r="G1385" s="180"/>
      <c r="H1385" s="279"/>
      <c r="I1385" s="279"/>
      <c r="J1385" s="3"/>
      <c r="K1385" s="10"/>
      <c r="L1385" s="10"/>
      <c r="M1385" s="10"/>
      <c r="N1385" s="3"/>
      <c r="O1385" s="173"/>
      <c r="P1385" s="174"/>
      <c r="Q1385" s="174"/>
      <c r="R1385" s="175"/>
      <c r="S1385" s="3"/>
      <c r="T1385" s="3"/>
      <c r="U1385" s="3"/>
      <c r="V1385" s="3"/>
    </row>
    <row r="1386" spans="1:22" s="4" customFormat="1" ht="12.75" x14ac:dyDescent="0.2">
      <c r="A1386" s="55"/>
      <c r="B1386" s="10"/>
      <c r="C1386" s="10" t="s">
        <v>679</v>
      </c>
      <c r="D1386" s="10"/>
      <c r="E1386" s="10" t="s">
        <v>63</v>
      </c>
      <c r="F1386" s="180">
        <v>1</v>
      </c>
      <c r="G1386" s="180"/>
      <c r="H1386" s="279"/>
      <c r="I1386" s="279"/>
      <c r="J1386" s="3"/>
      <c r="K1386" s="10"/>
      <c r="L1386" s="10"/>
      <c r="M1386" s="10"/>
      <c r="N1386" s="3"/>
      <c r="O1386" s="173"/>
      <c r="P1386" s="174"/>
      <c r="Q1386" s="174"/>
      <c r="R1386" s="175"/>
      <c r="S1386" s="3"/>
      <c r="T1386" s="3"/>
      <c r="U1386" s="3"/>
      <c r="V1386" s="3"/>
    </row>
    <row r="1387" spans="1:22" s="4" customFormat="1" ht="12.75" x14ac:dyDescent="0.2">
      <c r="A1387" s="55"/>
      <c r="B1387" s="10"/>
      <c r="C1387" s="10" t="s">
        <v>540</v>
      </c>
      <c r="D1387" s="10"/>
      <c r="E1387" s="10" t="s">
        <v>541</v>
      </c>
      <c r="F1387" s="180">
        <v>2</v>
      </c>
      <c r="G1387" s="180">
        <v>1</v>
      </c>
      <c r="H1387" s="279">
        <v>0</v>
      </c>
      <c r="I1387" s="279"/>
      <c r="J1387" s="3"/>
      <c r="K1387" s="10"/>
      <c r="L1387" s="10"/>
      <c r="M1387" s="10"/>
      <c r="N1387" s="3"/>
      <c r="O1387" s="173"/>
      <c r="P1387" s="174"/>
      <c r="Q1387" s="174"/>
      <c r="R1387" s="175"/>
      <c r="S1387" s="3"/>
      <c r="T1387" s="3"/>
      <c r="U1387" s="3"/>
      <c r="V1387" s="3"/>
    </row>
    <row r="1388" spans="1:22" s="4" customFormat="1" ht="12.75" x14ac:dyDescent="0.2">
      <c r="A1388" s="55"/>
      <c r="B1388" s="10"/>
      <c r="C1388" s="10" t="s">
        <v>542</v>
      </c>
      <c r="D1388" s="10"/>
      <c r="E1388" s="10" t="s">
        <v>108</v>
      </c>
      <c r="F1388" s="180">
        <v>22</v>
      </c>
      <c r="G1388" s="180"/>
      <c r="H1388" s="279">
        <v>0</v>
      </c>
      <c r="I1388" s="279"/>
      <c r="J1388" s="3"/>
      <c r="K1388" s="10"/>
      <c r="L1388" s="10"/>
      <c r="M1388" s="10"/>
      <c r="N1388" s="3"/>
      <c r="O1388" s="173"/>
      <c r="P1388" s="174"/>
      <c r="Q1388" s="174"/>
      <c r="R1388" s="175"/>
      <c r="S1388" s="3"/>
      <c r="T1388" s="3"/>
      <c r="U1388" s="3"/>
      <c r="V1388" s="3"/>
    </row>
    <row r="1389" spans="1:22" s="4" customFormat="1" ht="12.75" x14ac:dyDescent="0.2">
      <c r="A1389" s="55"/>
      <c r="B1389" s="10"/>
      <c r="C1389" s="10" t="s">
        <v>543</v>
      </c>
      <c r="D1389" s="10"/>
      <c r="E1389" s="10" t="s">
        <v>130</v>
      </c>
      <c r="F1389" s="180">
        <v>62</v>
      </c>
      <c r="G1389" s="180">
        <v>1</v>
      </c>
      <c r="H1389" s="279">
        <v>0</v>
      </c>
      <c r="I1389" s="279"/>
      <c r="J1389" s="3"/>
      <c r="K1389" s="10"/>
      <c r="L1389" s="10"/>
      <c r="M1389" s="10"/>
      <c r="N1389" s="3"/>
      <c r="O1389" s="173"/>
      <c r="P1389" s="174"/>
      <c r="Q1389" s="174"/>
      <c r="R1389" s="175"/>
      <c r="S1389" s="3"/>
      <c r="T1389" s="3"/>
      <c r="U1389" s="3"/>
      <c r="V1389" s="3"/>
    </row>
    <row r="1390" spans="1:22" s="4" customFormat="1" ht="12.75" x14ac:dyDescent="0.2">
      <c r="A1390" s="55"/>
      <c r="B1390" s="10"/>
      <c r="C1390" s="10" t="s">
        <v>683</v>
      </c>
      <c r="D1390" s="10"/>
      <c r="E1390" s="10" t="s">
        <v>144</v>
      </c>
      <c r="F1390" s="180">
        <v>4</v>
      </c>
      <c r="G1390" s="180"/>
      <c r="H1390" s="279"/>
      <c r="I1390" s="279"/>
      <c r="J1390" s="3"/>
      <c r="K1390" s="10"/>
      <c r="L1390" s="10"/>
      <c r="M1390" s="10"/>
      <c r="N1390" s="3"/>
      <c r="O1390" s="173"/>
      <c r="P1390" s="174"/>
      <c r="Q1390" s="174"/>
      <c r="R1390" s="175"/>
      <c r="S1390" s="3"/>
      <c r="T1390" s="3"/>
      <c r="U1390" s="3"/>
      <c r="V1390" s="3"/>
    </row>
    <row r="1391" spans="1:22" s="4" customFormat="1" ht="12.75" x14ac:dyDescent="0.2">
      <c r="A1391" s="55"/>
      <c r="B1391" s="10"/>
      <c r="C1391" s="10" t="s">
        <v>684</v>
      </c>
      <c r="D1391" s="10"/>
      <c r="E1391" s="10" t="s">
        <v>383</v>
      </c>
      <c r="F1391" s="180">
        <v>1</v>
      </c>
      <c r="G1391" s="180"/>
      <c r="H1391" s="279"/>
      <c r="I1391" s="279"/>
      <c r="J1391" s="3"/>
      <c r="K1391" s="10"/>
      <c r="L1391" s="10"/>
      <c r="M1391" s="10"/>
      <c r="N1391" s="3"/>
      <c r="O1391" s="173"/>
      <c r="P1391" s="174"/>
      <c r="Q1391" s="174"/>
      <c r="R1391" s="175"/>
      <c r="S1391" s="3"/>
      <c r="T1391" s="3"/>
      <c r="U1391" s="3"/>
      <c r="V1391" s="3"/>
    </row>
    <row r="1392" spans="1:22" s="4" customFormat="1" ht="12.75" x14ac:dyDescent="0.2">
      <c r="A1392" s="55"/>
      <c r="B1392" s="10"/>
      <c r="C1392" s="10" t="s">
        <v>547</v>
      </c>
      <c r="D1392" s="10"/>
      <c r="E1392" s="10" t="s">
        <v>383</v>
      </c>
      <c r="F1392" s="180">
        <v>19</v>
      </c>
      <c r="G1392" s="180"/>
      <c r="H1392" s="279">
        <v>0</v>
      </c>
      <c r="I1392" s="279"/>
      <c r="J1392" s="3"/>
      <c r="K1392" s="10"/>
      <c r="L1392" s="10"/>
      <c r="M1392" s="10"/>
      <c r="N1392" s="3"/>
      <c r="O1392" s="173"/>
      <c r="P1392" s="174"/>
      <c r="Q1392" s="174"/>
      <c r="R1392" s="175"/>
      <c r="S1392" s="3"/>
      <c r="T1392" s="3"/>
      <c r="U1392" s="3"/>
      <c r="V1392" s="3"/>
    </row>
    <row r="1393" spans="1:22" s="4" customFormat="1" ht="12.75" x14ac:dyDescent="0.2">
      <c r="A1393" s="55"/>
      <c r="B1393" s="10"/>
      <c r="C1393" s="10" t="s">
        <v>549</v>
      </c>
      <c r="D1393" s="10"/>
      <c r="E1393" s="10" t="s">
        <v>169</v>
      </c>
      <c r="F1393" s="180">
        <v>11</v>
      </c>
      <c r="G1393" s="180">
        <v>1</v>
      </c>
      <c r="H1393" s="279">
        <v>0</v>
      </c>
      <c r="I1393" s="279"/>
      <c r="J1393" s="3"/>
      <c r="K1393" s="10"/>
      <c r="L1393" s="10"/>
      <c r="M1393" s="10"/>
      <c r="N1393" s="3"/>
      <c r="O1393" s="173"/>
      <c r="P1393" s="174"/>
      <c r="Q1393" s="174"/>
      <c r="R1393" s="175"/>
      <c r="S1393" s="3"/>
      <c r="T1393" s="3"/>
      <c r="U1393" s="3"/>
      <c r="V1393" s="3"/>
    </row>
    <row r="1394" spans="1:22" s="4" customFormat="1" ht="12.75" x14ac:dyDescent="0.2">
      <c r="A1394" s="55"/>
      <c r="B1394" s="10"/>
      <c r="C1394" s="10" t="s">
        <v>550</v>
      </c>
      <c r="D1394" s="10"/>
      <c r="E1394" s="10" t="s">
        <v>87</v>
      </c>
      <c r="F1394" s="180">
        <v>1</v>
      </c>
      <c r="G1394" s="180">
        <v>1</v>
      </c>
      <c r="H1394" s="279">
        <v>0</v>
      </c>
      <c r="I1394" s="279"/>
      <c r="J1394" s="3"/>
      <c r="K1394" s="10"/>
      <c r="L1394" s="10"/>
      <c r="M1394" s="10"/>
      <c r="N1394" s="3"/>
      <c r="O1394" s="173"/>
      <c r="P1394" s="174"/>
      <c r="Q1394" s="174"/>
      <c r="R1394" s="175"/>
      <c r="S1394" s="3"/>
      <c r="T1394" s="3"/>
      <c r="U1394" s="3"/>
      <c r="V1394" s="3"/>
    </row>
    <row r="1395" spans="1:22" s="4" customFormat="1" ht="12.75" x14ac:dyDescent="0.2">
      <c r="A1395" s="55"/>
      <c r="B1395" s="10"/>
      <c r="C1395" s="10" t="s">
        <v>551</v>
      </c>
      <c r="D1395" s="10"/>
      <c r="E1395" s="10" t="s">
        <v>156</v>
      </c>
      <c r="F1395" s="180">
        <v>5</v>
      </c>
      <c r="G1395" s="180"/>
      <c r="H1395" s="279"/>
      <c r="I1395" s="279"/>
      <c r="J1395" s="3"/>
      <c r="K1395" s="10"/>
      <c r="L1395" s="10"/>
      <c r="M1395" s="10"/>
      <c r="N1395" s="3"/>
      <c r="O1395" s="173"/>
      <c r="P1395" s="174"/>
      <c r="Q1395" s="174"/>
      <c r="R1395" s="175"/>
      <c r="S1395" s="3"/>
      <c r="T1395" s="3"/>
      <c r="U1395" s="3"/>
      <c r="V1395" s="3"/>
    </row>
    <row r="1396" spans="1:22" s="4" customFormat="1" ht="12.75" x14ac:dyDescent="0.2">
      <c r="A1396" s="55"/>
      <c r="B1396" s="10"/>
      <c r="C1396" s="10" t="s">
        <v>685</v>
      </c>
      <c r="D1396" s="10"/>
      <c r="E1396" s="10" t="s">
        <v>347</v>
      </c>
      <c r="F1396" s="180">
        <v>11</v>
      </c>
      <c r="G1396" s="180"/>
      <c r="H1396" s="279">
        <v>0</v>
      </c>
      <c r="I1396" s="279"/>
      <c r="J1396" s="3"/>
      <c r="K1396" s="10"/>
      <c r="L1396" s="10"/>
      <c r="M1396" s="10"/>
      <c r="N1396" s="3"/>
      <c r="O1396" s="173"/>
      <c r="P1396" s="174"/>
      <c r="Q1396" s="174"/>
      <c r="R1396" s="175"/>
      <c r="S1396" s="3"/>
      <c r="T1396" s="3"/>
      <c r="U1396" s="3"/>
      <c r="V1396" s="3"/>
    </row>
    <row r="1397" spans="1:22" s="4" customFormat="1" ht="12.75" x14ac:dyDescent="0.2">
      <c r="A1397" s="55"/>
      <c r="B1397" s="10"/>
      <c r="C1397" s="10" t="s">
        <v>552</v>
      </c>
      <c r="D1397" s="10"/>
      <c r="E1397" s="10" t="s">
        <v>347</v>
      </c>
      <c r="F1397" s="180">
        <v>1</v>
      </c>
      <c r="G1397" s="180"/>
      <c r="H1397" s="279"/>
      <c r="I1397" s="279"/>
      <c r="J1397" s="3"/>
      <c r="K1397" s="10"/>
      <c r="L1397" s="10"/>
      <c r="M1397" s="10"/>
      <c r="N1397" s="3"/>
      <c r="O1397" s="173"/>
      <c r="P1397" s="174"/>
      <c r="Q1397" s="174"/>
      <c r="R1397" s="175"/>
      <c r="S1397" s="3"/>
      <c r="T1397" s="3"/>
      <c r="U1397" s="3"/>
      <c r="V1397" s="3"/>
    </row>
    <row r="1398" spans="1:22" s="4" customFormat="1" ht="12.75" x14ac:dyDescent="0.2">
      <c r="A1398" s="55"/>
      <c r="B1398" s="10"/>
      <c r="C1398" s="10" t="s">
        <v>556</v>
      </c>
      <c r="D1398" s="10"/>
      <c r="E1398" s="10" t="s">
        <v>101</v>
      </c>
      <c r="F1398" s="180">
        <v>1</v>
      </c>
      <c r="G1398" s="180"/>
      <c r="H1398" s="279"/>
      <c r="I1398" s="279"/>
      <c r="J1398" s="3"/>
      <c r="K1398" s="10"/>
      <c r="L1398" s="10"/>
      <c r="M1398" s="10"/>
      <c r="N1398" s="3"/>
      <c r="O1398" s="173"/>
      <c r="P1398" s="174"/>
      <c r="Q1398" s="174"/>
      <c r="R1398" s="175"/>
      <c r="S1398" s="3"/>
      <c r="T1398" s="3"/>
      <c r="U1398" s="3"/>
      <c r="V1398" s="3"/>
    </row>
    <row r="1399" spans="1:22" s="4" customFormat="1" ht="12.75" x14ac:dyDescent="0.2">
      <c r="A1399" s="55"/>
      <c r="B1399" s="10"/>
      <c r="C1399" s="10" t="s">
        <v>756</v>
      </c>
      <c r="D1399" s="10"/>
      <c r="E1399" s="10" t="s">
        <v>106</v>
      </c>
      <c r="F1399" s="180">
        <v>1</v>
      </c>
      <c r="G1399" s="180"/>
      <c r="H1399" s="279"/>
      <c r="I1399" s="279"/>
      <c r="J1399" s="3"/>
      <c r="K1399" s="10"/>
      <c r="L1399" s="10"/>
      <c r="M1399" s="10"/>
      <c r="N1399" s="3"/>
      <c r="O1399" s="173"/>
      <c r="P1399" s="174"/>
      <c r="Q1399" s="174"/>
      <c r="R1399" s="175"/>
      <c r="S1399" s="3"/>
      <c r="T1399" s="3"/>
      <c r="U1399" s="3"/>
      <c r="V1399" s="3"/>
    </row>
    <row r="1400" spans="1:22" s="4" customFormat="1" ht="12.75" x14ac:dyDescent="0.2">
      <c r="A1400" s="55"/>
      <c r="B1400" s="10"/>
      <c r="C1400" s="10" t="s">
        <v>558</v>
      </c>
      <c r="D1400" s="10"/>
      <c r="E1400" s="10" t="s">
        <v>193</v>
      </c>
      <c r="F1400" s="180">
        <v>3</v>
      </c>
      <c r="G1400" s="180"/>
      <c r="H1400" s="279"/>
      <c r="I1400" s="279"/>
      <c r="J1400" s="3"/>
      <c r="K1400" s="10"/>
      <c r="L1400" s="10"/>
      <c r="M1400" s="10"/>
      <c r="N1400" s="3"/>
      <c r="O1400" s="173"/>
      <c r="P1400" s="174"/>
      <c r="Q1400" s="174"/>
      <c r="R1400" s="175"/>
      <c r="S1400" s="3"/>
      <c r="T1400" s="3"/>
      <c r="U1400" s="3"/>
      <c r="V1400" s="3"/>
    </row>
    <row r="1401" spans="1:22" s="4" customFormat="1" ht="12.75" x14ac:dyDescent="0.2">
      <c r="A1401" s="55"/>
      <c r="B1401" s="10"/>
      <c r="C1401" s="10" t="s">
        <v>561</v>
      </c>
      <c r="D1401" s="10"/>
      <c r="E1401" s="10" t="s">
        <v>226</v>
      </c>
      <c r="F1401" s="180">
        <v>8</v>
      </c>
      <c r="G1401" s="180"/>
      <c r="H1401" s="279"/>
      <c r="I1401" s="279"/>
      <c r="J1401" s="3"/>
      <c r="K1401" s="10"/>
      <c r="L1401" s="10"/>
      <c r="M1401" s="10"/>
      <c r="N1401" s="3"/>
      <c r="O1401" s="173"/>
      <c r="P1401" s="174"/>
      <c r="Q1401" s="174"/>
      <c r="R1401" s="175"/>
      <c r="S1401" s="3"/>
      <c r="T1401" s="3"/>
      <c r="U1401" s="3"/>
      <c r="V1401" s="3"/>
    </row>
    <row r="1402" spans="1:22" s="4" customFormat="1" ht="12.75" x14ac:dyDescent="0.2">
      <c r="A1402" s="55"/>
      <c r="B1402" s="10"/>
      <c r="C1402" s="10" t="s">
        <v>563</v>
      </c>
      <c r="D1402" s="10"/>
      <c r="E1402" s="10" t="s">
        <v>99</v>
      </c>
      <c r="F1402" s="180">
        <v>4</v>
      </c>
      <c r="G1402" s="180"/>
      <c r="H1402" s="279"/>
      <c r="I1402" s="279"/>
      <c r="J1402" s="3"/>
      <c r="K1402" s="10"/>
      <c r="L1402" s="10"/>
      <c r="M1402" s="10"/>
      <c r="N1402" s="3"/>
      <c r="O1402" s="173"/>
      <c r="P1402" s="174"/>
      <c r="Q1402" s="174"/>
      <c r="R1402" s="175"/>
      <c r="S1402" s="3"/>
      <c r="T1402" s="3"/>
      <c r="U1402" s="3"/>
      <c r="V1402" s="3"/>
    </row>
    <row r="1403" spans="1:22" s="4" customFormat="1" ht="12.75" x14ac:dyDescent="0.2">
      <c r="A1403" s="55"/>
      <c r="B1403" s="10"/>
      <c r="C1403" s="10" t="s">
        <v>564</v>
      </c>
      <c r="D1403" s="10"/>
      <c r="E1403" s="10" t="s">
        <v>74</v>
      </c>
      <c r="F1403" s="180">
        <v>20</v>
      </c>
      <c r="G1403" s="180"/>
      <c r="H1403" s="279"/>
      <c r="I1403" s="279"/>
      <c r="J1403" s="3"/>
      <c r="K1403" s="10"/>
      <c r="L1403" s="10"/>
      <c r="M1403" s="10"/>
      <c r="N1403" s="3"/>
      <c r="O1403" s="173"/>
      <c r="P1403" s="174"/>
      <c r="Q1403" s="174"/>
      <c r="R1403" s="175"/>
      <c r="S1403" s="3"/>
      <c r="T1403" s="3"/>
      <c r="U1403" s="3"/>
      <c r="V1403" s="3"/>
    </row>
    <row r="1404" spans="1:22" s="4" customFormat="1" ht="12.75" x14ac:dyDescent="0.2">
      <c r="A1404" s="55"/>
      <c r="B1404" s="10"/>
      <c r="C1404" s="10" t="s">
        <v>565</v>
      </c>
      <c r="D1404" s="10"/>
      <c r="E1404" s="10" t="s">
        <v>63</v>
      </c>
      <c r="F1404" s="180">
        <v>6</v>
      </c>
      <c r="G1404" s="180"/>
      <c r="H1404" s="279"/>
      <c r="I1404" s="279"/>
      <c r="J1404" s="3"/>
      <c r="K1404" s="10"/>
      <c r="L1404" s="10"/>
      <c r="M1404" s="10"/>
      <c r="N1404" s="3"/>
      <c r="O1404" s="173"/>
      <c r="P1404" s="174"/>
      <c r="Q1404" s="174"/>
      <c r="R1404" s="175"/>
      <c r="S1404" s="3"/>
      <c r="T1404" s="3"/>
      <c r="U1404" s="3"/>
      <c r="V1404" s="3"/>
    </row>
    <row r="1405" spans="1:22" x14ac:dyDescent="0.25">
      <c r="A1405" s="55"/>
      <c r="B1405" s="10"/>
      <c r="C1405" s="10" t="s">
        <v>566</v>
      </c>
      <c r="D1405" s="10"/>
      <c r="E1405" s="10" t="s">
        <v>85</v>
      </c>
      <c r="F1405" s="180">
        <v>13</v>
      </c>
      <c r="G1405" s="180"/>
      <c r="H1405" s="279">
        <v>0</v>
      </c>
      <c r="I1405" s="279"/>
      <c r="K1405" s="10"/>
      <c r="L1405" s="10"/>
      <c r="M1405" s="10"/>
      <c r="O1405" s="173"/>
      <c r="P1405" s="174"/>
      <c r="Q1405" s="174"/>
      <c r="R1405" s="175"/>
      <c r="U1405" s="3"/>
      <c r="V1405" s="3"/>
    </row>
    <row r="1406" spans="1:22" s="3" customFormat="1" ht="12.75" x14ac:dyDescent="0.2">
      <c r="A1406" s="55"/>
      <c r="B1406" s="10"/>
      <c r="C1406" s="10" t="s">
        <v>569</v>
      </c>
      <c r="D1406" s="10"/>
      <c r="E1406" s="10" t="s">
        <v>166</v>
      </c>
      <c r="F1406" s="180">
        <v>1</v>
      </c>
      <c r="G1406" s="180">
        <v>1</v>
      </c>
      <c r="H1406" s="279">
        <v>1</v>
      </c>
      <c r="I1406" s="279">
        <v>0</v>
      </c>
      <c r="K1406" s="10"/>
      <c r="L1406" s="10"/>
      <c r="M1406" s="10"/>
      <c r="O1406" s="173"/>
      <c r="P1406" s="174"/>
      <c r="Q1406" s="174"/>
      <c r="R1406" s="175"/>
    </row>
    <row r="1407" spans="1:22" x14ac:dyDescent="0.25">
      <c r="A1407" s="55"/>
      <c r="B1407" s="10"/>
      <c r="C1407" s="10" t="s">
        <v>570</v>
      </c>
      <c r="D1407" s="10"/>
      <c r="E1407" s="10" t="s">
        <v>119</v>
      </c>
      <c r="F1407" s="180">
        <v>2</v>
      </c>
      <c r="G1407" s="180"/>
      <c r="H1407" s="279"/>
      <c r="I1407" s="279"/>
      <c r="K1407" s="10"/>
      <c r="L1407" s="10"/>
      <c r="M1407" s="10"/>
      <c r="O1407" s="173"/>
      <c r="P1407" s="174"/>
      <c r="Q1407" s="174"/>
      <c r="R1407" s="175"/>
      <c r="U1407" s="3"/>
      <c r="V1407" s="3"/>
    </row>
    <row r="1408" spans="1:22" x14ac:dyDescent="0.25">
      <c r="A1408" s="55"/>
      <c r="B1408" s="10"/>
      <c r="C1408" s="10" t="s">
        <v>573</v>
      </c>
      <c r="D1408" s="10"/>
      <c r="E1408" s="10" t="s">
        <v>166</v>
      </c>
      <c r="F1408" s="180">
        <v>25</v>
      </c>
      <c r="G1408" s="180">
        <v>4</v>
      </c>
      <c r="H1408" s="279">
        <v>1</v>
      </c>
      <c r="I1408" s="279">
        <v>2</v>
      </c>
      <c r="K1408" s="10"/>
      <c r="L1408" s="10"/>
      <c r="M1408" s="10"/>
      <c r="O1408" s="173"/>
      <c r="P1408" s="174"/>
      <c r="Q1408" s="174"/>
      <c r="R1408" s="175"/>
      <c r="U1408" s="3"/>
      <c r="V1408" s="3"/>
    </row>
    <row r="1409" spans="1:22" s="4" customFormat="1" ht="12.75" x14ac:dyDescent="0.2">
      <c r="A1409" s="55"/>
      <c r="B1409" s="10"/>
      <c r="C1409" s="10" t="s">
        <v>574</v>
      </c>
      <c r="D1409" s="10"/>
      <c r="E1409" s="10" t="s">
        <v>166</v>
      </c>
      <c r="F1409" s="180">
        <v>9</v>
      </c>
      <c r="G1409" s="180"/>
      <c r="H1409" s="279">
        <v>0</v>
      </c>
      <c r="I1409" s="279"/>
      <c r="J1409" s="3"/>
      <c r="K1409" s="10"/>
      <c r="L1409" s="10"/>
      <c r="M1409" s="10"/>
      <c r="N1409" s="3"/>
      <c r="O1409" s="173"/>
      <c r="P1409" s="174"/>
      <c r="Q1409" s="174"/>
      <c r="R1409" s="175"/>
      <c r="S1409" s="3"/>
      <c r="T1409" s="3"/>
      <c r="U1409" s="3"/>
      <c r="V1409" s="3"/>
    </row>
    <row r="1410" spans="1:22" s="4" customFormat="1" ht="12.75" x14ac:dyDescent="0.2">
      <c r="A1410" s="55"/>
      <c r="B1410" s="10"/>
      <c r="C1410" s="10" t="s">
        <v>575</v>
      </c>
      <c r="D1410" s="10"/>
      <c r="E1410" s="10" t="s">
        <v>178</v>
      </c>
      <c r="F1410" s="180">
        <v>48</v>
      </c>
      <c r="G1410" s="180">
        <v>7</v>
      </c>
      <c r="H1410" s="279">
        <v>2</v>
      </c>
      <c r="I1410" s="279">
        <v>0</v>
      </c>
      <c r="J1410" s="3"/>
      <c r="K1410" s="10"/>
      <c r="L1410" s="10"/>
      <c r="M1410" s="10"/>
      <c r="N1410" s="3"/>
      <c r="O1410" s="173"/>
      <c r="P1410" s="174"/>
      <c r="Q1410" s="174"/>
      <c r="R1410" s="175"/>
      <c r="S1410" s="3"/>
      <c r="T1410" s="3"/>
      <c r="U1410" s="3"/>
      <c r="V1410" s="3"/>
    </row>
    <row r="1411" spans="1:22" s="4" customFormat="1" ht="12.75" x14ac:dyDescent="0.2">
      <c r="A1411" s="55"/>
      <c r="B1411" s="10"/>
      <c r="C1411" s="10" t="s">
        <v>576</v>
      </c>
      <c r="D1411" s="10"/>
      <c r="E1411" s="10" t="s">
        <v>286</v>
      </c>
      <c r="F1411" s="180">
        <v>1</v>
      </c>
      <c r="G1411" s="180"/>
      <c r="H1411" s="279"/>
      <c r="I1411" s="279"/>
      <c r="J1411" s="3"/>
      <c r="K1411" s="10"/>
      <c r="L1411" s="10"/>
      <c r="M1411" s="10"/>
      <c r="N1411" s="3"/>
      <c r="O1411" s="173"/>
      <c r="P1411" s="174"/>
      <c r="Q1411" s="174"/>
      <c r="R1411" s="175"/>
      <c r="S1411" s="3"/>
      <c r="T1411" s="3"/>
      <c r="U1411" s="3"/>
      <c r="V1411" s="3"/>
    </row>
    <row r="1412" spans="1:22" s="4" customFormat="1" ht="12.75" x14ac:dyDescent="0.2">
      <c r="A1412" s="55"/>
      <c r="B1412" s="10"/>
      <c r="C1412" s="10" t="s">
        <v>686</v>
      </c>
      <c r="D1412" s="10"/>
      <c r="E1412" s="10" t="s">
        <v>578</v>
      </c>
      <c r="F1412" s="180">
        <v>2</v>
      </c>
      <c r="G1412" s="180"/>
      <c r="H1412" s="279"/>
      <c r="I1412" s="279"/>
      <c r="J1412" s="3"/>
      <c r="K1412" s="10"/>
      <c r="L1412" s="10"/>
      <c r="M1412" s="10"/>
      <c r="N1412" s="3"/>
      <c r="O1412" s="173"/>
      <c r="P1412" s="174"/>
      <c r="Q1412" s="174"/>
      <c r="R1412" s="175"/>
      <c r="S1412" s="3"/>
      <c r="T1412" s="3"/>
      <c r="U1412" s="3"/>
      <c r="V1412" s="3"/>
    </row>
    <row r="1413" spans="1:22" s="4" customFormat="1" ht="12.75" x14ac:dyDescent="0.2">
      <c r="A1413" s="55"/>
      <c r="B1413" s="10"/>
      <c r="C1413" s="10" t="s">
        <v>579</v>
      </c>
      <c r="D1413" s="10"/>
      <c r="E1413" s="10" t="s">
        <v>126</v>
      </c>
      <c r="F1413" s="180">
        <v>8</v>
      </c>
      <c r="G1413" s="180"/>
      <c r="H1413" s="279">
        <v>0</v>
      </c>
      <c r="I1413" s="279"/>
      <c r="J1413" s="3"/>
      <c r="K1413" s="10"/>
      <c r="L1413" s="10"/>
      <c r="M1413" s="10"/>
      <c r="N1413" s="3"/>
      <c r="O1413" s="173"/>
      <c r="P1413" s="174"/>
      <c r="Q1413" s="174"/>
      <c r="R1413" s="175"/>
      <c r="S1413" s="3"/>
      <c r="T1413" s="3"/>
      <c r="U1413" s="3"/>
      <c r="V1413" s="3"/>
    </row>
    <row r="1414" spans="1:22" s="4" customFormat="1" ht="13.5" thickBot="1" x14ac:dyDescent="0.25">
      <c r="A1414" s="55"/>
      <c r="B1414" s="10"/>
      <c r="C1414" s="10" t="s">
        <v>583</v>
      </c>
      <c r="D1414" s="10"/>
      <c r="E1414" s="10" t="s">
        <v>459</v>
      </c>
      <c r="F1414" s="180">
        <v>13</v>
      </c>
      <c r="G1414" s="180">
        <v>1</v>
      </c>
      <c r="H1414" s="279">
        <v>0</v>
      </c>
      <c r="I1414" s="279"/>
      <c r="J1414" s="3"/>
      <c r="K1414" s="10"/>
      <c r="L1414" s="10"/>
      <c r="M1414" s="10"/>
      <c r="N1414" s="3"/>
      <c r="O1414" s="173"/>
      <c r="P1414" s="174"/>
      <c r="Q1414" s="174"/>
      <c r="R1414" s="175"/>
      <c r="S1414" s="3"/>
      <c r="T1414" s="3"/>
      <c r="U1414" s="3"/>
      <c r="V1414" s="3"/>
    </row>
    <row r="1415" spans="1:22" s="4" customFormat="1" ht="13.5" thickBot="1" x14ac:dyDescent="0.25">
      <c r="A1415" s="55"/>
      <c r="B1415" s="93" t="s">
        <v>586</v>
      </c>
      <c r="C1415" s="94"/>
      <c r="D1415" s="94"/>
      <c r="E1415" s="94"/>
      <c r="F1415" s="180">
        <f>SUM(F1180:F1414)</f>
        <v>1993</v>
      </c>
      <c r="G1415" s="180">
        <f>SUM(G1180:G1414)</f>
        <v>95</v>
      </c>
      <c r="H1415" s="279">
        <f>SUM(H1180:H1414)</f>
        <v>32</v>
      </c>
      <c r="I1415" s="279">
        <f>AVERAGE(I1180:I1414)</f>
        <v>0.94927536231884035</v>
      </c>
      <c r="J1415" s="3"/>
      <c r="K1415" s="95"/>
      <c r="L1415" s="95"/>
      <c r="M1415" s="95"/>
      <c r="N1415" s="3"/>
      <c r="O1415" s="467"/>
      <c r="P1415" s="468"/>
      <c r="Q1415" s="468"/>
      <c r="R1415" s="469"/>
      <c r="S1415" s="3"/>
      <c r="T1415" s="3"/>
      <c r="U1415" s="3"/>
      <c r="V1415" s="3"/>
    </row>
    <row r="1416" spans="1:22" s="4" customFormat="1" ht="63.75" x14ac:dyDescent="0.2">
      <c r="A1416" s="55" t="s">
        <v>687</v>
      </c>
      <c r="B1416" s="56" t="s">
        <v>590</v>
      </c>
      <c r="C1416" s="56" t="s">
        <v>43</v>
      </c>
      <c r="D1416" s="56" t="s">
        <v>44</v>
      </c>
      <c r="E1416" s="56" t="s">
        <v>45</v>
      </c>
      <c r="F1416" s="239" t="s">
        <v>634</v>
      </c>
      <c r="G1416" s="239" t="s">
        <v>635</v>
      </c>
      <c r="H1416" s="281" t="s">
        <v>636</v>
      </c>
      <c r="I1416" s="281" t="s">
        <v>637</v>
      </c>
      <c r="J1416" s="72"/>
      <c r="K1416" s="57" t="s">
        <v>638</v>
      </c>
      <c r="L1416" s="57" t="s">
        <v>639</v>
      </c>
      <c r="M1416" s="57" t="s">
        <v>640</v>
      </c>
      <c r="N1416" s="72"/>
      <c r="O1416" s="474" t="s">
        <v>641</v>
      </c>
      <c r="P1416" s="475"/>
      <c r="Q1416" s="475"/>
      <c r="R1416" s="475"/>
      <c r="S1416" s="3"/>
      <c r="T1416" s="3"/>
      <c r="U1416" s="3"/>
      <c r="V1416" s="3"/>
    </row>
    <row r="1417" spans="1:22" s="4" customFormat="1" ht="12.75" x14ac:dyDescent="0.2">
      <c r="A1417" s="55"/>
      <c r="B1417" s="10"/>
      <c r="C1417" s="10" t="s">
        <v>61</v>
      </c>
      <c r="D1417" s="10"/>
      <c r="E1417" s="10" t="s">
        <v>62</v>
      </c>
      <c r="F1417" s="180">
        <v>39</v>
      </c>
      <c r="G1417" s="180"/>
      <c r="H1417" s="279">
        <v>0</v>
      </c>
      <c r="I1417" s="279"/>
      <c r="J1417" s="3"/>
      <c r="K1417" s="10"/>
      <c r="L1417" s="10"/>
      <c r="M1417" s="10"/>
      <c r="N1417" s="3"/>
      <c r="O1417" s="464"/>
      <c r="P1417" s="465"/>
      <c r="Q1417" s="465"/>
      <c r="R1417" s="466"/>
      <c r="S1417" s="3"/>
      <c r="T1417" s="3"/>
      <c r="U1417" s="3"/>
      <c r="V1417" s="3"/>
    </row>
    <row r="1418" spans="1:22" s="4" customFormat="1" ht="12.75" x14ac:dyDescent="0.2">
      <c r="A1418" s="55"/>
      <c r="B1418" s="10"/>
      <c r="C1418" s="10" t="s">
        <v>61</v>
      </c>
      <c r="D1418" s="10"/>
      <c r="E1418" s="10" t="s">
        <v>64</v>
      </c>
      <c r="F1418" s="180">
        <v>11</v>
      </c>
      <c r="G1418" s="180"/>
      <c r="H1418" s="279"/>
      <c r="I1418" s="279"/>
      <c r="J1418" s="3"/>
      <c r="K1418" s="10"/>
      <c r="L1418" s="10"/>
      <c r="M1418" s="10"/>
      <c r="N1418" s="3"/>
      <c r="O1418" s="173"/>
      <c r="P1418" s="174"/>
      <c r="Q1418" s="174"/>
      <c r="R1418" s="175"/>
      <c r="S1418" s="3"/>
      <c r="T1418" s="3"/>
      <c r="U1418" s="3"/>
      <c r="V1418" s="3"/>
    </row>
    <row r="1419" spans="1:22" s="4" customFormat="1" ht="12.75" x14ac:dyDescent="0.2">
      <c r="A1419" s="55"/>
      <c r="B1419" s="10"/>
      <c r="C1419" s="10" t="s">
        <v>65</v>
      </c>
      <c r="D1419" s="10"/>
      <c r="E1419" s="10" t="s">
        <v>62</v>
      </c>
      <c r="F1419" s="180">
        <v>16</v>
      </c>
      <c r="G1419" s="180"/>
      <c r="H1419" s="279">
        <v>0</v>
      </c>
      <c r="I1419" s="279"/>
      <c r="J1419" s="3"/>
      <c r="K1419" s="10"/>
      <c r="L1419" s="10"/>
      <c r="M1419" s="10"/>
      <c r="N1419" s="3"/>
      <c r="O1419" s="173"/>
      <c r="P1419" s="174"/>
      <c r="Q1419" s="174"/>
      <c r="R1419" s="175"/>
      <c r="S1419" s="3"/>
      <c r="T1419" s="3"/>
      <c r="U1419" s="3"/>
      <c r="V1419" s="3"/>
    </row>
    <row r="1420" spans="1:22" s="4" customFormat="1" ht="12.75" x14ac:dyDescent="0.2">
      <c r="A1420" s="55"/>
      <c r="B1420" s="10"/>
      <c r="C1420" s="10" t="s">
        <v>70</v>
      </c>
      <c r="D1420" s="10"/>
      <c r="E1420" s="10" t="s">
        <v>71</v>
      </c>
      <c r="F1420" s="180">
        <v>1</v>
      </c>
      <c r="G1420" s="180"/>
      <c r="H1420" s="279"/>
      <c r="I1420" s="279"/>
      <c r="J1420" s="3"/>
      <c r="K1420" s="10"/>
      <c r="L1420" s="10"/>
      <c r="M1420" s="10"/>
      <c r="N1420" s="3"/>
      <c r="O1420" s="173"/>
      <c r="P1420" s="174"/>
      <c r="Q1420" s="174"/>
      <c r="R1420" s="175"/>
      <c r="S1420" s="3"/>
      <c r="T1420" s="3"/>
      <c r="U1420" s="3"/>
      <c r="V1420" s="3"/>
    </row>
    <row r="1421" spans="1:22" s="4" customFormat="1" ht="12.75" x14ac:dyDescent="0.2">
      <c r="A1421" s="55"/>
      <c r="B1421" s="10"/>
      <c r="C1421" s="10" t="s">
        <v>77</v>
      </c>
      <c r="D1421" s="10"/>
      <c r="E1421" s="10" t="s">
        <v>78</v>
      </c>
      <c r="F1421" s="180">
        <v>3</v>
      </c>
      <c r="G1421" s="180"/>
      <c r="H1421" s="279"/>
      <c r="I1421" s="279"/>
      <c r="J1421" s="3"/>
      <c r="K1421" s="10"/>
      <c r="L1421" s="10"/>
      <c r="M1421" s="10"/>
      <c r="N1421" s="3"/>
      <c r="O1421" s="173"/>
      <c r="P1421" s="174"/>
      <c r="Q1421" s="174"/>
      <c r="R1421" s="175"/>
      <c r="S1421" s="3"/>
      <c r="T1421" s="3"/>
      <c r="U1421" s="3"/>
      <c r="V1421" s="3"/>
    </row>
    <row r="1422" spans="1:22" s="4" customFormat="1" ht="12.75" x14ac:dyDescent="0.2">
      <c r="A1422" s="55"/>
      <c r="B1422" s="10"/>
      <c r="C1422" s="10" t="s">
        <v>79</v>
      </c>
      <c r="D1422" s="10"/>
      <c r="E1422" s="10" t="s">
        <v>80</v>
      </c>
      <c r="F1422" s="180">
        <v>14</v>
      </c>
      <c r="G1422" s="180"/>
      <c r="H1422" s="279"/>
      <c r="I1422" s="279"/>
      <c r="J1422" s="3"/>
      <c r="K1422" s="10"/>
      <c r="L1422" s="10"/>
      <c r="M1422" s="10"/>
      <c r="N1422" s="3"/>
      <c r="O1422" s="173"/>
      <c r="P1422" s="174"/>
      <c r="Q1422" s="174"/>
      <c r="R1422" s="175"/>
      <c r="S1422" s="3"/>
      <c r="T1422" s="3"/>
      <c r="U1422" s="3"/>
      <c r="V1422" s="3"/>
    </row>
    <row r="1423" spans="1:22" s="4" customFormat="1" ht="12.75" x14ac:dyDescent="0.2">
      <c r="A1423" s="55"/>
      <c r="B1423" s="10"/>
      <c r="C1423" s="10" t="s">
        <v>81</v>
      </c>
      <c r="D1423" s="10"/>
      <c r="E1423" s="10" t="s">
        <v>82</v>
      </c>
      <c r="F1423" s="180">
        <v>190</v>
      </c>
      <c r="G1423" s="180">
        <v>3</v>
      </c>
      <c r="H1423" s="279">
        <v>3</v>
      </c>
      <c r="I1423" s="279">
        <v>29.3333333333333</v>
      </c>
      <c r="J1423" s="3"/>
      <c r="K1423" s="10"/>
      <c r="L1423" s="10"/>
      <c r="M1423" s="10"/>
      <c r="N1423" s="3"/>
      <c r="O1423" s="173"/>
      <c r="P1423" s="174"/>
      <c r="Q1423" s="174"/>
      <c r="R1423" s="175"/>
      <c r="S1423" s="3"/>
      <c r="T1423" s="3"/>
      <c r="U1423" s="3"/>
      <c r="V1423" s="3"/>
    </row>
    <row r="1424" spans="1:22" s="4" customFormat="1" ht="12.75" x14ac:dyDescent="0.2">
      <c r="A1424" s="55"/>
      <c r="B1424" s="10"/>
      <c r="C1424" s="10" t="s">
        <v>81</v>
      </c>
      <c r="D1424" s="10"/>
      <c r="E1424" s="10" t="s">
        <v>372</v>
      </c>
      <c r="F1424" s="180">
        <v>1</v>
      </c>
      <c r="G1424" s="180"/>
      <c r="H1424" s="279"/>
      <c r="I1424" s="279"/>
      <c r="J1424" s="3"/>
      <c r="K1424" s="10"/>
      <c r="L1424" s="10"/>
      <c r="M1424" s="10"/>
      <c r="N1424" s="3"/>
      <c r="O1424" s="173"/>
      <c r="P1424" s="174"/>
      <c r="Q1424" s="174"/>
      <c r="R1424" s="175"/>
      <c r="S1424" s="3"/>
      <c r="T1424" s="3"/>
      <c r="U1424" s="3"/>
      <c r="V1424" s="3"/>
    </row>
    <row r="1425" spans="1:22" s="4" customFormat="1" ht="12.75" x14ac:dyDescent="0.2">
      <c r="A1425" s="55"/>
      <c r="B1425" s="10"/>
      <c r="C1425" s="10" t="s">
        <v>93</v>
      </c>
      <c r="D1425" s="10"/>
      <c r="E1425" s="10" t="s">
        <v>95</v>
      </c>
      <c r="F1425" s="180">
        <v>8</v>
      </c>
      <c r="G1425" s="180"/>
      <c r="H1425" s="279"/>
      <c r="I1425" s="279"/>
      <c r="J1425" s="3"/>
      <c r="K1425" s="10"/>
      <c r="L1425" s="10"/>
      <c r="M1425" s="10"/>
      <c r="N1425" s="3"/>
      <c r="O1425" s="173"/>
      <c r="P1425" s="174"/>
      <c r="Q1425" s="174"/>
      <c r="R1425" s="175"/>
      <c r="S1425" s="3"/>
      <c r="T1425" s="3"/>
      <c r="U1425" s="3"/>
      <c r="V1425" s="3"/>
    </row>
    <row r="1426" spans="1:22" s="4" customFormat="1" ht="12.75" x14ac:dyDescent="0.2">
      <c r="A1426" s="55"/>
      <c r="B1426" s="10"/>
      <c r="C1426" s="10" t="s">
        <v>98</v>
      </c>
      <c r="D1426" s="10"/>
      <c r="E1426" s="10" t="s">
        <v>76</v>
      </c>
      <c r="F1426" s="180">
        <v>5</v>
      </c>
      <c r="G1426" s="180"/>
      <c r="H1426" s="279"/>
      <c r="I1426" s="279"/>
      <c r="J1426" s="3"/>
      <c r="K1426" s="10"/>
      <c r="L1426" s="10"/>
      <c r="M1426" s="10"/>
      <c r="N1426" s="3"/>
      <c r="O1426" s="173"/>
      <c r="P1426" s="174"/>
      <c r="Q1426" s="174"/>
      <c r="R1426" s="175"/>
      <c r="S1426" s="3"/>
      <c r="T1426" s="3"/>
      <c r="U1426" s="3"/>
      <c r="V1426" s="3"/>
    </row>
    <row r="1427" spans="1:22" s="4" customFormat="1" ht="12.75" x14ac:dyDescent="0.2">
      <c r="A1427" s="55"/>
      <c r="B1427" s="10"/>
      <c r="C1427" s="10" t="s">
        <v>100</v>
      </c>
      <c r="D1427" s="10"/>
      <c r="E1427" s="10" t="s">
        <v>101</v>
      </c>
      <c r="F1427" s="180">
        <v>4</v>
      </c>
      <c r="G1427" s="180"/>
      <c r="H1427" s="279"/>
      <c r="I1427" s="279"/>
      <c r="J1427" s="3"/>
      <c r="K1427" s="10"/>
      <c r="L1427" s="10"/>
      <c r="M1427" s="10"/>
      <c r="N1427" s="3"/>
      <c r="O1427" s="173"/>
      <c r="P1427" s="174"/>
      <c r="Q1427" s="174"/>
      <c r="R1427" s="175"/>
      <c r="S1427" s="3"/>
      <c r="T1427" s="3"/>
      <c r="U1427" s="3"/>
      <c r="V1427" s="3"/>
    </row>
    <row r="1428" spans="1:22" s="4" customFormat="1" ht="12.75" x14ac:dyDescent="0.2">
      <c r="A1428" s="55"/>
      <c r="B1428" s="10"/>
      <c r="C1428" s="10" t="s">
        <v>100</v>
      </c>
      <c r="D1428" s="10"/>
      <c r="E1428" s="10" t="s">
        <v>102</v>
      </c>
      <c r="F1428" s="180">
        <v>1</v>
      </c>
      <c r="G1428" s="180"/>
      <c r="H1428" s="279"/>
      <c r="I1428" s="279"/>
      <c r="J1428" s="3"/>
      <c r="K1428" s="10"/>
      <c r="L1428" s="10"/>
      <c r="M1428" s="10"/>
      <c r="N1428" s="3"/>
      <c r="O1428" s="173"/>
      <c r="P1428" s="174"/>
      <c r="Q1428" s="174"/>
      <c r="R1428" s="175"/>
      <c r="S1428" s="3"/>
      <c r="T1428" s="3"/>
      <c r="U1428" s="3"/>
      <c r="V1428" s="3"/>
    </row>
    <row r="1429" spans="1:22" s="4" customFormat="1" ht="12.75" x14ac:dyDescent="0.2">
      <c r="A1429" s="55"/>
      <c r="B1429" s="10"/>
      <c r="C1429" s="10" t="s">
        <v>105</v>
      </c>
      <c r="D1429" s="10"/>
      <c r="E1429" s="10" t="s">
        <v>106</v>
      </c>
      <c r="F1429" s="180">
        <v>3</v>
      </c>
      <c r="G1429" s="180"/>
      <c r="H1429" s="279"/>
      <c r="I1429" s="279"/>
      <c r="J1429" s="3"/>
      <c r="K1429" s="10"/>
      <c r="L1429" s="10"/>
      <c r="M1429" s="10"/>
      <c r="N1429" s="3"/>
      <c r="O1429" s="173"/>
      <c r="P1429" s="174"/>
      <c r="Q1429" s="174"/>
      <c r="R1429" s="175"/>
      <c r="S1429" s="3"/>
      <c r="T1429" s="3"/>
      <c r="U1429" s="3"/>
      <c r="V1429" s="3"/>
    </row>
    <row r="1430" spans="1:22" s="4" customFormat="1" ht="12.75" x14ac:dyDescent="0.2">
      <c r="A1430" s="55"/>
      <c r="B1430" s="10"/>
      <c r="C1430" s="10" t="s">
        <v>112</v>
      </c>
      <c r="D1430" s="10"/>
      <c r="E1430" s="10" t="s">
        <v>103</v>
      </c>
      <c r="F1430" s="180">
        <v>12</v>
      </c>
      <c r="G1430" s="180"/>
      <c r="H1430" s="279"/>
      <c r="I1430" s="279"/>
      <c r="J1430" s="3"/>
      <c r="K1430" s="10"/>
      <c r="L1430" s="10"/>
      <c r="M1430" s="10"/>
      <c r="N1430" s="3"/>
      <c r="O1430" s="173"/>
      <c r="P1430" s="174"/>
      <c r="Q1430" s="174"/>
      <c r="R1430" s="175"/>
      <c r="S1430" s="3"/>
      <c r="T1430" s="3"/>
      <c r="U1430" s="3"/>
      <c r="V1430" s="3"/>
    </row>
    <row r="1431" spans="1:22" s="4" customFormat="1" ht="12.75" x14ac:dyDescent="0.2">
      <c r="A1431" s="55"/>
      <c r="B1431" s="10"/>
      <c r="C1431" s="10" t="s">
        <v>122</v>
      </c>
      <c r="D1431" s="10"/>
      <c r="E1431" s="10" t="s">
        <v>123</v>
      </c>
      <c r="F1431" s="180">
        <v>1</v>
      </c>
      <c r="G1431" s="180"/>
      <c r="H1431" s="279"/>
      <c r="I1431" s="279"/>
      <c r="J1431" s="3"/>
      <c r="K1431" s="10"/>
      <c r="L1431" s="10"/>
      <c r="M1431" s="10"/>
      <c r="N1431" s="3"/>
      <c r="O1431" s="173"/>
      <c r="P1431" s="174"/>
      <c r="Q1431" s="174"/>
      <c r="R1431" s="175"/>
      <c r="S1431" s="3"/>
      <c r="T1431" s="3"/>
      <c r="U1431" s="3"/>
      <c r="V1431" s="3"/>
    </row>
    <row r="1432" spans="1:22" s="4" customFormat="1" ht="12.75" x14ac:dyDescent="0.2">
      <c r="A1432" s="55"/>
      <c r="B1432" s="10"/>
      <c r="C1432" s="10" t="s">
        <v>124</v>
      </c>
      <c r="D1432" s="10"/>
      <c r="E1432" s="10" t="s">
        <v>119</v>
      </c>
      <c r="F1432" s="180">
        <v>1</v>
      </c>
      <c r="G1432" s="180"/>
      <c r="H1432" s="279"/>
      <c r="I1432" s="279"/>
      <c r="J1432" s="3"/>
      <c r="K1432" s="10"/>
      <c r="L1432" s="10"/>
      <c r="M1432" s="10"/>
      <c r="N1432" s="3"/>
      <c r="O1432" s="173"/>
      <c r="P1432" s="174"/>
      <c r="Q1432" s="174"/>
      <c r="R1432" s="175"/>
      <c r="S1432" s="3"/>
      <c r="T1432" s="3"/>
      <c r="U1432" s="3"/>
      <c r="V1432" s="3"/>
    </row>
    <row r="1433" spans="1:22" s="4" customFormat="1" ht="12.75" x14ac:dyDescent="0.2">
      <c r="A1433" s="55"/>
      <c r="B1433" s="10"/>
      <c r="C1433" s="10" t="s">
        <v>125</v>
      </c>
      <c r="D1433" s="10"/>
      <c r="E1433" s="10" t="s">
        <v>126</v>
      </c>
      <c r="F1433" s="180">
        <v>3</v>
      </c>
      <c r="G1433" s="180"/>
      <c r="H1433" s="279"/>
      <c r="I1433" s="279"/>
      <c r="J1433" s="3"/>
      <c r="K1433" s="10"/>
      <c r="L1433" s="10"/>
      <c r="M1433" s="10"/>
      <c r="N1433" s="3"/>
      <c r="O1433" s="173"/>
      <c r="P1433" s="174"/>
      <c r="Q1433" s="174"/>
      <c r="R1433" s="175"/>
      <c r="S1433" s="3"/>
      <c r="T1433" s="3"/>
      <c r="U1433" s="3"/>
      <c r="V1433" s="3"/>
    </row>
    <row r="1434" spans="1:22" s="4" customFormat="1" ht="12.75" x14ac:dyDescent="0.2">
      <c r="A1434" s="55"/>
      <c r="B1434" s="10"/>
      <c r="C1434" s="10" t="s">
        <v>127</v>
      </c>
      <c r="D1434" s="10"/>
      <c r="E1434" s="10" t="s">
        <v>67</v>
      </c>
      <c r="F1434" s="180">
        <v>47</v>
      </c>
      <c r="G1434" s="180"/>
      <c r="H1434" s="279">
        <v>0</v>
      </c>
      <c r="I1434" s="279"/>
      <c r="J1434" s="3"/>
      <c r="K1434" s="10"/>
      <c r="L1434" s="10"/>
      <c r="M1434" s="10"/>
      <c r="N1434" s="3"/>
      <c r="O1434" s="173"/>
      <c r="P1434" s="174"/>
      <c r="Q1434" s="174"/>
      <c r="R1434" s="175"/>
      <c r="S1434" s="3"/>
      <c r="T1434" s="3"/>
      <c r="U1434" s="3"/>
      <c r="V1434" s="3"/>
    </row>
    <row r="1435" spans="1:22" s="4" customFormat="1" ht="12.75" x14ac:dyDescent="0.2">
      <c r="A1435" s="55"/>
      <c r="B1435" s="10"/>
      <c r="C1435" s="10" t="s">
        <v>127</v>
      </c>
      <c r="D1435" s="10"/>
      <c r="E1435" s="10" t="s">
        <v>74</v>
      </c>
      <c r="F1435" s="180">
        <v>1</v>
      </c>
      <c r="G1435" s="180"/>
      <c r="H1435" s="279"/>
      <c r="I1435" s="279"/>
      <c r="J1435" s="3"/>
      <c r="K1435" s="10"/>
      <c r="L1435" s="10"/>
      <c r="M1435" s="10"/>
      <c r="N1435" s="3"/>
      <c r="O1435" s="173"/>
      <c r="P1435" s="174"/>
      <c r="Q1435" s="174"/>
      <c r="R1435" s="175"/>
      <c r="S1435" s="3"/>
      <c r="T1435" s="3"/>
      <c r="U1435" s="3"/>
      <c r="V1435" s="3"/>
    </row>
    <row r="1436" spans="1:22" s="4" customFormat="1" ht="12.75" x14ac:dyDescent="0.2">
      <c r="A1436" s="55"/>
      <c r="B1436" s="10"/>
      <c r="C1436" s="10" t="s">
        <v>134</v>
      </c>
      <c r="D1436" s="10"/>
      <c r="E1436" s="10" t="s">
        <v>130</v>
      </c>
      <c r="F1436" s="180">
        <v>6</v>
      </c>
      <c r="G1436" s="180"/>
      <c r="H1436" s="279"/>
      <c r="I1436" s="279"/>
      <c r="J1436" s="3"/>
      <c r="K1436" s="10"/>
      <c r="L1436" s="10"/>
      <c r="M1436" s="10"/>
      <c r="N1436" s="3"/>
      <c r="O1436" s="173"/>
      <c r="P1436" s="174"/>
      <c r="Q1436" s="174"/>
      <c r="R1436" s="175"/>
      <c r="S1436" s="3"/>
      <c r="T1436" s="3"/>
      <c r="U1436" s="3"/>
      <c r="V1436" s="3"/>
    </row>
    <row r="1437" spans="1:22" s="4" customFormat="1" ht="12.75" x14ac:dyDescent="0.2">
      <c r="A1437" s="55"/>
      <c r="B1437" s="10"/>
      <c r="C1437" s="10" t="s">
        <v>135</v>
      </c>
      <c r="D1437" s="10"/>
      <c r="E1437" s="10" t="s">
        <v>78</v>
      </c>
      <c r="F1437" s="180">
        <v>3</v>
      </c>
      <c r="G1437" s="180"/>
      <c r="H1437" s="279"/>
      <c r="I1437" s="279"/>
      <c r="J1437" s="3"/>
      <c r="K1437" s="10"/>
      <c r="L1437" s="10"/>
      <c r="M1437" s="10"/>
      <c r="N1437" s="3"/>
      <c r="O1437" s="173"/>
      <c r="P1437" s="174"/>
      <c r="Q1437" s="174"/>
      <c r="R1437" s="175"/>
      <c r="S1437" s="3"/>
      <c r="T1437" s="3"/>
      <c r="U1437" s="3"/>
      <c r="V1437" s="3"/>
    </row>
    <row r="1438" spans="1:22" s="4" customFormat="1" ht="12.75" x14ac:dyDescent="0.2">
      <c r="A1438" s="55"/>
      <c r="B1438" s="10"/>
      <c r="C1438" s="10" t="s">
        <v>140</v>
      </c>
      <c r="D1438" s="10"/>
      <c r="E1438" s="10" t="s">
        <v>103</v>
      </c>
      <c r="F1438" s="180">
        <v>2</v>
      </c>
      <c r="G1438" s="180"/>
      <c r="H1438" s="279"/>
      <c r="I1438" s="279"/>
      <c r="J1438" s="3"/>
      <c r="K1438" s="10"/>
      <c r="L1438" s="10"/>
      <c r="M1438" s="10"/>
      <c r="N1438" s="3"/>
      <c r="O1438" s="173"/>
      <c r="P1438" s="174"/>
      <c r="Q1438" s="174"/>
      <c r="R1438" s="175"/>
      <c r="S1438" s="3"/>
      <c r="T1438" s="3"/>
      <c r="U1438" s="3"/>
      <c r="V1438" s="3"/>
    </row>
    <row r="1439" spans="1:22" s="4" customFormat="1" ht="12.75" x14ac:dyDescent="0.2">
      <c r="A1439" s="55"/>
      <c r="B1439" s="10"/>
      <c r="C1439" s="10" t="s">
        <v>141</v>
      </c>
      <c r="D1439" s="10"/>
      <c r="E1439" s="10" t="s">
        <v>142</v>
      </c>
      <c r="F1439" s="180">
        <v>7</v>
      </c>
      <c r="G1439" s="180"/>
      <c r="H1439" s="279">
        <v>0</v>
      </c>
      <c r="I1439" s="279"/>
      <c r="J1439" s="3"/>
      <c r="K1439" s="10"/>
      <c r="L1439" s="10"/>
      <c r="M1439" s="10"/>
      <c r="N1439" s="3"/>
      <c r="O1439" s="173"/>
      <c r="P1439" s="174"/>
      <c r="Q1439" s="174"/>
      <c r="R1439" s="175"/>
      <c r="S1439" s="3"/>
      <c r="T1439" s="3"/>
      <c r="U1439" s="3"/>
      <c r="V1439" s="3"/>
    </row>
    <row r="1440" spans="1:22" s="4" customFormat="1" ht="12.75" x14ac:dyDescent="0.2">
      <c r="A1440" s="55"/>
      <c r="B1440" s="10"/>
      <c r="C1440" s="10" t="s">
        <v>143</v>
      </c>
      <c r="D1440" s="10"/>
      <c r="E1440" s="10" t="s">
        <v>144</v>
      </c>
      <c r="F1440" s="180">
        <v>103</v>
      </c>
      <c r="G1440" s="180"/>
      <c r="H1440" s="279">
        <v>0</v>
      </c>
      <c r="I1440" s="279"/>
      <c r="J1440" s="3"/>
      <c r="K1440" s="10"/>
      <c r="L1440" s="10"/>
      <c r="M1440" s="10"/>
      <c r="N1440" s="3"/>
      <c r="O1440" s="173"/>
      <c r="P1440" s="174"/>
      <c r="Q1440" s="174"/>
      <c r="R1440" s="175"/>
      <c r="S1440" s="3"/>
      <c r="T1440" s="3"/>
      <c r="U1440" s="3"/>
      <c r="V1440" s="3"/>
    </row>
    <row r="1441" spans="1:22" s="4" customFormat="1" ht="12.75" x14ac:dyDescent="0.2">
      <c r="A1441" s="55"/>
      <c r="B1441" s="10"/>
      <c r="C1441" s="10" t="s">
        <v>145</v>
      </c>
      <c r="D1441" s="10"/>
      <c r="E1441" s="10" t="s">
        <v>147</v>
      </c>
      <c r="F1441" s="180">
        <v>24</v>
      </c>
      <c r="G1441" s="180"/>
      <c r="H1441" s="279"/>
      <c r="I1441" s="279"/>
      <c r="J1441" s="3"/>
      <c r="K1441" s="10"/>
      <c r="L1441" s="10"/>
      <c r="M1441" s="10"/>
      <c r="N1441" s="3"/>
      <c r="O1441" s="173"/>
      <c r="P1441" s="174"/>
      <c r="Q1441" s="174"/>
      <c r="R1441" s="175"/>
      <c r="S1441" s="3"/>
      <c r="T1441" s="3"/>
      <c r="U1441" s="3"/>
      <c r="V1441" s="3"/>
    </row>
    <row r="1442" spans="1:22" s="4" customFormat="1" ht="12.75" x14ac:dyDescent="0.2">
      <c r="A1442" s="55"/>
      <c r="B1442" s="10"/>
      <c r="C1442" s="10" t="s">
        <v>151</v>
      </c>
      <c r="D1442" s="10"/>
      <c r="E1442" s="10" t="s">
        <v>152</v>
      </c>
      <c r="F1442" s="180">
        <v>13</v>
      </c>
      <c r="G1442" s="180"/>
      <c r="H1442" s="279"/>
      <c r="I1442" s="279"/>
      <c r="J1442" s="3"/>
      <c r="K1442" s="10"/>
      <c r="L1442" s="10"/>
      <c r="M1442" s="10"/>
      <c r="N1442" s="3"/>
      <c r="O1442" s="173"/>
      <c r="P1442" s="174"/>
      <c r="Q1442" s="174"/>
      <c r="R1442" s="175"/>
      <c r="S1442" s="3"/>
      <c r="T1442" s="3"/>
      <c r="U1442" s="3"/>
      <c r="V1442" s="3"/>
    </row>
    <row r="1443" spans="1:22" s="4" customFormat="1" ht="12.75" x14ac:dyDescent="0.2">
      <c r="A1443" s="55"/>
      <c r="B1443" s="10"/>
      <c r="C1443" s="10" t="s">
        <v>159</v>
      </c>
      <c r="D1443" s="10"/>
      <c r="E1443" s="10" t="s">
        <v>96</v>
      </c>
      <c r="F1443" s="180">
        <v>3</v>
      </c>
      <c r="G1443" s="180"/>
      <c r="H1443" s="279">
        <v>0</v>
      </c>
      <c r="I1443" s="279"/>
      <c r="J1443" s="3"/>
      <c r="K1443" s="10"/>
      <c r="L1443" s="10"/>
      <c r="M1443" s="10"/>
      <c r="N1443" s="3"/>
      <c r="O1443" s="173"/>
      <c r="P1443" s="174"/>
      <c r="Q1443" s="174"/>
      <c r="R1443" s="175"/>
      <c r="S1443" s="3"/>
      <c r="T1443" s="3"/>
      <c r="U1443" s="3"/>
      <c r="V1443" s="3"/>
    </row>
    <row r="1444" spans="1:22" s="4" customFormat="1" ht="12.75" x14ac:dyDescent="0.2">
      <c r="A1444" s="55"/>
      <c r="B1444" s="10"/>
      <c r="C1444" s="10" t="s">
        <v>164</v>
      </c>
      <c r="D1444" s="10"/>
      <c r="E1444" s="10" t="s">
        <v>63</v>
      </c>
      <c r="F1444" s="180">
        <v>32</v>
      </c>
      <c r="G1444" s="180"/>
      <c r="H1444" s="279">
        <v>0</v>
      </c>
      <c r="I1444" s="279"/>
      <c r="J1444" s="3"/>
      <c r="K1444" s="10"/>
      <c r="L1444" s="10"/>
      <c r="M1444" s="10"/>
      <c r="N1444" s="3"/>
      <c r="O1444" s="173"/>
      <c r="P1444" s="174"/>
      <c r="Q1444" s="174"/>
      <c r="R1444" s="175"/>
      <c r="S1444" s="3"/>
      <c r="T1444" s="3"/>
      <c r="U1444" s="3"/>
      <c r="V1444" s="3"/>
    </row>
    <row r="1445" spans="1:22" s="4" customFormat="1" ht="12.75" x14ac:dyDescent="0.2">
      <c r="A1445" s="55"/>
      <c r="B1445" s="10"/>
      <c r="C1445" s="10" t="s">
        <v>170</v>
      </c>
      <c r="D1445" s="10"/>
      <c r="E1445" s="10" t="s">
        <v>96</v>
      </c>
      <c r="F1445" s="180">
        <v>37</v>
      </c>
      <c r="G1445" s="180"/>
      <c r="H1445" s="279">
        <v>0</v>
      </c>
      <c r="I1445" s="279"/>
      <c r="J1445" s="3"/>
      <c r="K1445" s="10"/>
      <c r="L1445" s="10"/>
      <c r="M1445" s="10"/>
      <c r="N1445" s="3"/>
      <c r="O1445" s="173"/>
      <c r="P1445" s="174"/>
      <c r="Q1445" s="174"/>
      <c r="R1445" s="175"/>
      <c r="S1445" s="3"/>
      <c r="T1445" s="3"/>
      <c r="U1445" s="3"/>
      <c r="V1445" s="3"/>
    </row>
    <row r="1446" spans="1:22" s="4" customFormat="1" ht="12.75" x14ac:dyDescent="0.2">
      <c r="A1446" s="55"/>
      <c r="B1446" s="10"/>
      <c r="C1446" s="10" t="s">
        <v>171</v>
      </c>
      <c r="D1446" s="10"/>
      <c r="E1446" s="10" t="s">
        <v>165</v>
      </c>
      <c r="F1446" s="180">
        <v>1</v>
      </c>
      <c r="G1446" s="180"/>
      <c r="H1446" s="279"/>
      <c r="I1446" s="279"/>
      <c r="J1446" s="3"/>
      <c r="K1446" s="10"/>
      <c r="L1446" s="10"/>
      <c r="M1446" s="10"/>
      <c r="N1446" s="3"/>
      <c r="O1446" s="173"/>
      <c r="P1446" s="174"/>
      <c r="Q1446" s="174"/>
      <c r="R1446" s="175"/>
      <c r="S1446" s="3"/>
      <c r="T1446" s="3"/>
      <c r="U1446" s="3"/>
      <c r="V1446" s="3"/>
    </row>
    <row r="1447" spans="1:22" s="4" customFormat="1" ht="12.75" x14ac:dyDescent="0.2">
      <c r="A1447" s="55"/>
      <c r="B1447" s="10"/>
      <c r="C1447" s="10" t="s">
        <v>172</v>
      </c>
      <c r="D1447" s="10"/>
      <c r="E1447" s="10" t="s">
        <v>99</v>
      </c>
      <c r="F1447" s="180">
        <v>1</v>
      </c>
      <c r="G1447" s="180"/>
      <c r="H1447" s="279"/>
      <c r="I1447" s="279"/>
      <c r="J1447" s="3"/>
      <c r="K1447" s="10"/>
      <c r="L1447" s="10"/>
      <c r="M1447" s="10"/>
      <c r="N1447" s="3"/>
      <c r="O1447" s="173"/>
      <c r="P1447" s="174"/>
      <c r="Q1447" s="174"/>
      <c r="R1447" s="175"/>
      <c r="S1447" s="3"/>
      <c r="T1447" s="3"/>
      <c r="U1447" s="3"/>
      <c r="V1447" s="3"/>
    </row>
    <row r="1448" spans="1:22" s="4" customFormat="1" ht="12.75" x14ac:dyDescent="0.2">
      <c r="A1448" s="55"/>
      <c r="B1448" s="10"/>
      <c r="C1448" s="10" t="s">
        <v>172</v>
      </c>
      <c r="D1448" s="10"/>
      <c r="E1448" s="10" t="s">
        <v>76</v>
      </c>
      <c r="F1448" s="180">
        <v>4</v>
      </c>
      <c r="G1448" s="180"/>
      <c r="H1448" s="279"/>
      <c r="I1448" s="279"/>
      <c r="J1448" s="3"/>
      <c r="K1448" s="10"/>
      <c r="L1448" s="10"/>
      <c r="M1448" s="10"/>
      <c r="N1448" s="3"/>
      <c r="O1448" s="173"/>
      <c r="P1448" s="174"/>
      <c r="Q1448" s="174"/>
      <c r="R1448" s="175"/>
      <c r="S1448" s="3"/>
      <c r="T1448" s="3"/>
      <c r="U1448" s="3"/>
      <c r="V1448" s="3"/>
    </row>
    <row r="1449" spans="1:22" s="4" customFormat="1" ht="12.75" x14ac:dyDescent="0.2">
      <c r="A1449" s="55"/>
      <c r="B1449" s="10"/>
      <c r="C1449" s="10" t="s">
        <v>173</v>
      </c>
      <c r="D1449" s="10"/>
      <c r="E1449" s="10" t="s">
        <v>174</v>
      </c>
      <c r="F1449" s="180">
        <v>2</v>
      </c>
      <c r="G1449" s="180"/>
      <c r="H1449" s="279"/>
      <c r="I1449" s="279"/>
      <c r="J1449" s="3"/>
      <c r="K1449" s="10"/>
      <c r="L1449" s="10"/>
      <c r="M1449" s="10"/>
      <c r="N1449" s="3"/>
      <c r="O1449" s="173"/>
      <c r="P1449" s="174"/>
      <c r="Q1449" s="174"/>
      <c r="R1449" s="175"/>
      <c r="S1449" s="3"/>
      <c r="T1449" s="3"/>
      <c r="U1449" s="3"/>
      <c r="V1449" s="3"/>
    </row>
    <row r="1450" spans="1:22" s="4" customFormat="1" ht="12.75" x14ac:dyDescent="0.2">
      <c r="A1450" s="55"/>
      <c r="B1450" s="10"/>
      <c r="C1450" s="10" t="s">
        <v>175</v>
      </c>
      <c r="D1450" s="10"/>
      <c r="E1450" s="10" t="s">
        <v>176</v>
      </c>
      <c r="F1450" s="180">
        <v>16</v>
      </c>
      <c r="G1450" s="180"/>
      <c r="H1450" s="279">
        <v>0</v>
      </c>
      <c r="I1450" s="279"/>
      <c r="J1450" s="3"/>
      <c r="K1450" s="10"/>
      <c r="L1450" s="10"/>
      <c r="M1450" s="10"/>
      <c r="N1450" s="3"/>
      <c r="O1450" s="173"/>
      <c r="P1450" s="174"/>
      <c r="Q1450" s="174"/>
      <c r="R1450" s="175"/>
      <c r="S1450" s="3"/>
      <c r="T1450" s="3"/>
      <c r="U1450" s="3"/>
      <c r="V1450" s="3"/>
    </row>
    <row r="1451" spans="1:22" s="4" customFormat="1" ht="12.75" x14ac:dyDescent="0.2">
      <c r="A1451" s="55"/>
      <c r="B1451" s="10"/>
      <c r="C1451" s="10" t="s">
        <v>177</v>
      </c>
      <c r="D1451" s="10"/>
      <c r="E1451" s="10" t="s">
        <v>178</v>
      </c>
      <c r="F1451" s="180">
        <v>1</v>
      </c>
      <c r="G1451" s="180"/>
      <c r="H1451" s="279"/>
      <c r="I1451" s="279"/>
      <c r="J1451" s="3"/>
      <c r="K1451" s="10"/>
      <c r="L1451" s="10"/>
      <c r="M1451" s="10"/>
      <c r="N1451" s="3"/>
      <c r="O1451" s="173"/>
      <c r="P1451" s="174"/>
      <c r="Q1451" s="174"/>
      <c r="R1451" s="175"/>
      <c r="S1451" s="3"/>
      <c r="T1451" s="3"/>
      <c r="U1451" s="3"/>
      <c r="V1451" s="3"/>
    </row>
    <row r="1452" spans="1:22" s="4" customFormat="1" ht="12.75" x14ac:dyDescent="0.2">
      <c r="A1452" s="55"/>
      <c r="B1452" s="10"/>
      <c r="C1452" s="10" t="s">
        <v>180</v>
      </c>
      <c r="D1452" s="10"/>
      <c r="E1452" s="10" t="s">
        <v>181</v>
      </c>
      <c r="F1452" s="180">
        <v>8</v>
      </c>
      <c r="G1452" s="180"/>
      <c r="H1452" s="279">
        <v>0</v>
      </c>
      <c r="I1452" s="279"/>
      <c r="J1452" s="3"/>
      <c r="K1452" s="10"/>
      <c r="L1452" s="10"/>
      <c r="M1452" s="10"/>
      <c r="N1452" s="3"/>
      <c r="O1452" s="173"/>
      <c r="P1452" s="174"/>
      <c r="Q1452" s="174"/>
      <c r="R1452" s="175"/>
      <c r="S1452" s="3"/>
      <c r="T1452" s="3"/>
      <c r="U1452" s="3"/>
      <c r="V1452" s="3"/>
    </row>
    <row r="1453" spans="1:22" s="4" customFormat="1" ht="12.75" x14ac:dyDescent="0.2">
      <c r="A1453" s="55"/>
      <c r="B1453" s="10"/>
      <c r="C1453" s="10" t="s">
        <v>183</v>
      </c>
      <c r="D1453" s="10"/>
      <c r="E1453" s="10" t="s">
        <v>184</v>
      </c>
      <c r="F1453" s="180">
        <v>7</v>
      </c>
      <c r="G1453" s="180"/>
      <c r="H1453" s="279"/>
      <c r="I1453" s="279"/>
      <c r="J1453" s="3"/>
      <c r="K1453" s="10"/>
      <c r="L1453" s="10"/>
      <c r="M1453" s="10"/>
      <c r="N1453" s="3"/>
      <c r="O1453" s="173"/>
      <c r="P1453" s="174"/>
      <c r="Q1453" s="174"/>
      <c r="R1453" s="175"/>
      <c r="S1453" s="3"/>
      <c r="T1453" s="3"/>
      <c r="U1453" s="3"/>
      <c r="V1453" s="3"/>
    </row>
    <row r="1454" spans="1:22" s="4" customFormat="1" ht="12.75" x14ac:dyDescent="0.2">
      <c r="A1454" s="55"/>
      <c r="B1454" s="10"/>
      <c r="C1454" s="10" t="s">
        <v>188</v>
      </c>
      <c r="D1454" s="10"/>
      <c r="E1454" s="10" t="s">
        <v>69</v>
      </c>
      <c r="F1454" s="180">
        <v>1</v>
      </c>
      <c r="G1454" s="180"/>
      <c r="H1454" s="279"/>
      <c r="I1454" s="279"/>
      <c r="J1454" s="3"/>
      <c r="K1454" s="10"/>
      <c r="L1454" s="10"/>
      <c r="M1454" s="10"/>
      <c r="N1454" s="3"/>
      <c r="O1454" s="173"/>
      <c r="P1454" s="174"/>
      <c r="Q1454" s="174"/>
      <c r="R1454" s="175"/>
      <c r="S1454" s="3"/>
      <c r="T1454" s="3"/>
      <c r="U1454" s="3"/>
      <c r="V1454" s="3"/>
    </row>
    <row r="1455" spans="1:22" s="4" customFormat="1" ht="12.75" x14ac:dyDescent="0.2">
      <c r="A1455" s="55"/>
      <c r="B1455" s="10"/>
      <c r="C1455" s="10" t="s">
        <v>190</v>
      </c>
      <c r="D1455" s="10"/>
      <c r="E1455" s="10" t="s">
        <v>191</v>
      </c>
      <c r="F1455" s="180">
        <v>3</v>
      </c>
      <c r="G1455" s="180"/>
      <c r="H1455" s="279"/>
      <c r="I1455" s="279"/>
      <c r="J1455" s="3"/>
      <c r="K1455" s="10"/>
      <c r="L1455" s="10"/>
      <c r="M1455" s="10"/>
      <c r="N1455" s="3"/>
      <c r="O1455" s="173"/>
      <c r="P1455" s="174"/>
      <c r="Q1455" s="174"/>
      <c r="R1455" s="175"/>
      <c r="S1455" s="3"/>
      <c r="T1455" s="3"/>
      <c r="U1455" s="3"/>
      <c r="V1455" s="3"/>
    </row>
    <row r="1456" spans="1:22" s="4" customFormat="1" ht="12.75" x14ac:dyDescent="0.2">
      <c r="A1456" s="55"/>
      <c r="B1456" s="10"/>
      <c r="C1456" s="10" t="s">
        <v>192</v>
      </c>
      <c r="D1456" s="10"/>
      <c r="E1456" s="10" t="s">
        <v>193</v>
      </c>
      <c r="F1456" s="180">
        <v>5</v>
      </c>
      <c r="G1456" s="180"/>
      <c r="H1456" s="279"/>
      <c r="I1456" s="279"/>
      <c r="J1456" s="3"/>
      <c r="K1456" s="10"/>
      <c r="L1456" s="10"/>
      <c r="M1456" s="10"/>
      <c r="N1456" s="3"/>
      <c r="O1456" s="173"/>
      <c r="P1456" s="174"/>
      <c r="Q1456" s="174"/>
      <c r="R1456" s="175"/>
      <c r="S1456" s="3"/>
      <c r="T1456" s="3"/>
      <c r="U1456" s="3"/>
      <c r="V1456" s="3"/>
    </row>
    <row r="1457" spans="1:22" s="4" customFormat="1" ht="12.75" x14ac:dyDescent="0.2">
      <c r="A1457" s="55"/>
      <c r="B1457" s="10"/>
      <c r="C1457" s="10" t="s">
        <v>196</v>
      </c>
      <c r="D1457" s="10"/>
      <c r="E1457" s="10" t="s">
        <v>197</v>
      </c>
      <c r="F1457" s="180">
        <v>9</v>
      </c>
      <c r="G1457" s="180"/>
      <c r="H1457" s="279"/>
      <c r="I1457" s="279"/>
      <c r="J1457" s="3"/>
      <c r="K1457" s="10"/>
      <c r="L1457" s="10"/>
      <c r="M1457" s="10"/>
      <c r="N1457" s="3"/>
      <c r="O1457" s="173"/>
      <c r="P1457" s="174"/>
      <c r="Q1457" s="174"/>
      <c r="R1457" s="175"/>
      <c r="S1457" s="3"/>
      <c r="T1457" s="3"/>
      <c r="U1457" s="3"/>
      <c r="V1457" s="3"/>
    </row>
    <row r="1458" spans="1:22" s="4" customFormat="1" ht="12.75" x14ac:dyDescent="0.2">
      <c r="A1458" s="55"/>
      <c r="B1458" s="10"/>
      <c r="C1458" s="10" t="s">
        <v>198</v>
      </c>
      <c r="D1458" s="10"/>
      <c r="E1458" s="10" t="s">
        <v>199</v>
      </c>
      <c r="F1458" s="180">
        <v>11</v>
      </c>
      <c r="G1458" s="180"/>
      <c r="H1458" s="279"/>
      <c r="I1458" s="279"/>
      <c r="J1458" s="3"/>
      <c r="K1458" s="10"/>
      <c r="L1458" s="10"/>
      <c r="M1458" s="10"/>
      <c r="N1458" s="3"/>
      <c r="O1458" s="173"/>
      <c r="P1458" s="174"/>
      <c r="Q1458" s="174"/>
      <c r="R1458" s="175"/>
      <c r="S1458" s="3"/>
      <c r="T1458" s="3"/>
      <c r="U1458" s="3"/>
      <c r="V1458" s="3"/>
    </row>
    <row r="1459" spans="1:22" s="4" customFormat="1" ht="12.75" x14ac:dyDescent="0.2">
      <c r="A1459" s="55"/>
      <c r="B1459" s="10"/>
      <c r="C1459" s="10" t="s">
        <v>201</v>
      </c>
      <c r="D1459" s="10"/>
      <c r="E1459" s="10" t="s">
        <v>202</v>
      </c>
      <c r="F1459" s="180">
        <v>23</v>
      </c>
      <c r="G1459" s="180"/>
      <c r="H1459" s="279">
        <v>0</v>
      </c>
      <c r="I1459" s="279"/>
      <c r="J1459" s="3"/>
      <c r="K1459" s="10"/>
      <c r="L1459" s="10"/>
      <c r="M1459" s="10"/>
      <c r="N1459" s="3"/>
      <c r="O1459" s="173"/>
      <c r="P1459" s="174"/>
      <c r="Q1459" s="174"/>
      <c r="R1459" s="175"/>
      <c r="S1459" s="3"/>
      <c r="T1459" s="3"/>
      <c r="U1459" s="3"/>
      <c r="V1459" s="3"/>
    </row>
    <row r="1460" spans="1:22" s="4" customFormat="1" ht="12.75" x14ac:dyDescent="0.2">
      <c r="A1460" s="55"/>
      <c r="B1460" s="10"/>
      <c r="C1460" s="10" t="s">
        <v>203</v>
      </c>
      <c r="D1460" s="10"/>
      <c r="E1460" s="10" t="s">
        <v>96</v>
      </c>
      <c r="F1460" s="180">
        <v>1</v>
      </c>
      <c r="G1460" s="180"/>
      <c r="H1460" s="279"/>
      <c r="I1460" s="279"/>
      <c r="J1460" s="3"/>
      <c r="K1460" s="10"/>
      <c r="L1460" s="10"/>
      <c r="M1460" s="10"/>
      <c r="N1460" s="3"/>
      <c r="O1460" s="173"/>
      <c r="P1460" s="174"/>
      <c r="Q1460" s="174"/>
      <c r="R1460" s="175"/>
      <c r="S1460" s="3"/>
      <c r="T1460" s="3"/>
      <c r="U1460" s="3"/>
      <c r="V1460" s="3"/>
    </row>
    <row r="1461" spans="1:22" s="4" customFormat="1" ht="12.75" x14ac:dyDescent="0.2">
      <c r="A1461" s="55"/>
      <c r="B1461" s="10"/>
      <c r="C1461" s="10" t="s">
        <v>206</v>
      </c>
      <c r="D1461" s="10"/>
      <c r="E1461" s="10" t="s">
        <v>63</v>
      </c>
      <c r="F1461" s="180">
        <v>6</v>
      </c>
      <c r="G1461" s="180"/>
      <c r="H1461" s="279"/>
      <c r="I1461" s="279"/>
      <c r="J1461" s="3"/>
      <c r="K1461" s="10"/>
      <c r="L1461" s="10"/>
      <c r="M1461" s="10"/>
      <c r="N1461" s="3"/>
      <c r="O1461" s="173"/>
      <c r="P1461" s="174"/>
      <c r="Q1461" s="174"/>
      <c r="R1461" s="175"/>
      <c r="S1461" s="3"/>
      <c r="T1461" s="3"/>
      <c r="U1461" s="3"/>
      <c r="V1461" s="3"/>
    </row>
    <row r="1462" spans="1:22" s="4" customFormat="1" ht="12.75" x14ac:dyDescent="0.2">
      <c r="A1462" s="55"/>
      <c r="B1462" s="10"/>
      <c r="C1462" s="10" t="s">
        <v>207</v>
      </c>
      <c r="D1462" s="10"/>
      <c r="E1462" s="10" t="s">
        <v>178</v>
      </c>
      <c r="F1462" s="180">
        <v>1</v>
      </c>
      <c r="G1462" s="180"/>
      <c r="H1462" s="279"/>
      <c r="I1462" s="279"/>
      <c r="J1462" s="3"/>
      <c r="K1462" s="10"/>
      <c r="L1462" s="10"/>
      <c r="M1462" s="10"/>
      <c r="N1462" s="3"/>
      <c r="O1462" s="173"/>
      <c r="P1462" s="174"/>
      <c r="Q1462" s="174"/>
      <c r="R1462" s="175"/>
      <c r="S1462" s="3"/>
      <c r="T1462" s="3"/>
      <c r="U1462" s="3"/>
      <c r="V1462" s="3"/>
    </row>
    <row r="1463" spans="1:22" s="4" customFormat="1" ht="12.75" x14ac:dyDescent="0.2">
      <c r="A1463" s="55"/>
      <c r="B1463" s="10"/>
      <c r="C1463" s="10" t="s">
        <v>208</v>
      </c>
      <c r="D1463" s="10"/>
      <c r="E1463" s="10" t="s">
        <v>209</v>
      </c>
      <c r="F1463" s="180">
        <v>4</v>
      </c>
      <c r="G1463" s="180"/>
      <c r="H1463" s="279"/>
      <c r="I1463" s="279"/>
      <c r="J1463" s="3"/>
      <c r="K1463" s="10"/>
      <c r="L1463" s="10"/>
      <c r="M1463" s="10"/>
      <c r="N1463" s="3"/>
      <c r="O1463" s="173"/>
      <c r="P1463" s="174"/>
      <c r="Q1463" s="174"/>
      <c r="R1463" s="175"/>
      <c r="S1463" s="3"/>
      <c r="T1463" s="3"/>
      <c r="U1463" s="3"/>
      <c r="V1463" s="3"/>
    </row>
    <row r="1464" spans="1:22" s="4" customFormat="1" ht="12.75" x14ac:dyDescent="0.2">
      <c r="A1464" s="55"/>
      <c r="B1464" s="10"/>
      <c r="C1464" s="10" t="s">
        <v>212</v>
      </c>
      <c r="D1464" s="10"/>
      <c r="E1464" s="10" t="s">
        <v>126</v>
      </c>
      <c r="F1464" s="180">
        <v>2</v>
      </c>
      <c r="G1464" s="180"/>
      <c r="H1464" s="279"/>
      <c r="I1464" s="279"/>
      <c r="J1464" s="3"/>
      <c r="K1464" s="10"/>
      <c r="L1464" s="10"/>
      <c r="M1464" s="10"/>
      <c r="N1464" s="3"/>
      <c r="O1464" s="173"/>
      <c r="P1464" s="174"/>
      <c r="Q1464" s="174"/>
      <c r="R1464" s="175"/>
      <c r="S1464" s="3"/>
      <c r="T1464" s="3"/>
      <c r="U1464" s="3"/>
      <c r="V1464" s="3"/>
    </row>
    <row r="1465" spans="1:22" s="4" customFormat="1" ht="12.75" x14ac:dyDescent="0.2">
      <c r="A1465" s="55"/>
      <c r="B1465" s="10"/>
      <c r="C1465" s="10" t="s">
        <v>749</v>
      </c>
      <c r="D1465" s="10"/>
      <c r="E1465" s="10" t="s">
        <v>178</v>
      </c>
      <c r="F1465" s="180">
        <v>1</v>
      </c>
      <c r="G1465" s="180"/>
      <c r="H1465" s="279"/>
      <c r="I1465" s="279"/>
      <c r="J1465" s="3"/>
      <c r="K1465" s="10"/>
      <c r="L1465" s="10"/>
      <c r="M1465" s="10"/>
      <c r="N1465" s="3"/>
      <c r="O1465" s="173"/>
      <c r="P1465" s="174"/>
      <c r="Q1465" s="174"/>
      <c r="R1465" s="175"/>
      <c r="S1465" s="3"/>
      <c r="T1465" s="3"/>
      <c r="U1465" s="3"/>
      <c r="V1465" s="3"/>
    </row>
    <row r="1466" spans="1:22" s="4" customFormat="1" ht="12.75" x14ac:dyDescent="0.2">
      <c r="A1466" s="55"/>
      <c r="B1466" s="10"/>
      <c r="C1466" s="10" t="s">
        <v>214</v>
      </c>
      <c r="D1466" s="10"/>
      <c r="E1466" s="10" t="s">
        <v>69</v>
      </c>
      <c r="F1466" s="180">
        <v>1</v>
      </c>
      <c r="G1466" s="180"/>
      <c r="H1466" s="279"/>
      <c r="I1466" s="279"/>
      <c r="J1466" s="3"/>
      <c r="K1466" s="10"/>
      <c r="L1466" s="10"/>
      <c r="M1466" s="10"/>
      <c r="N1466" s="3"/>
      <c r="O1466" s="173"/>
      <c r="P1466" s="174"/>
      <c r="Q1466" s="174"/>
      <c r="R1466" s="175"/>
      <c r="S1466" s="3"/>
      <c r="T1466" s="3"/>
      <c r="U1466" s="3"/>
      <c r="V1466" s="3"/>
    </row>
    <row r="1467" spans="1:22" s="4" customFormat="1" ht="12.75" x14ac:dyDescent="0.2">
      <c r="A1467" s="55"/>
      <c r="B1467" s="10"/>
      <c r="C1467" s="10" t="s">
        <v>215</v>
      </c>
      <c r="D1467" s="10"/>
      <c r="E1467" s="10" t="s">
        <v>146</v>
      </c>
      <c r="F1467" s="180">
        <v>2</v>
      </c>
      <c r="G1467" s="180"/>
      <c r="H1467" s="279">
        <v>0</v>
      </c>
      <c r="I1467" s="279"/>
      <c r="J1467" s="3"/>
      <c r="K1467" s="10"/>
      <c r="L1467" s="10"/>
      <c r="M1467" s="10"/>
      <c r="N1467" s="3"/>
      <c r="O1467" s="173"/>
      <c r="P1467" s="174"/>
      <c r="Q1467" s="174"/>
      <c r="R1467" s="175"/>
      <c r="S1467" s="3"/>
      <c r="T1467" s="3"/>
      <c r="U1467" s="3"/>
      <c r="V1467" s="3"/>
    </row>
    <row r="1468" spans="1:22" s="4" customFormat="1" ht="12.75" x14ac:dyDescent="0.2">
      <c r="A1468" s="55"/>
      <c r="B1468" s="10"/>
      <c r="C1468" s="10" t="s">
        <v>216</v>
      </c>
      <c r="D1468" s="10"/>
      <c r="E1468" s="10" t="s">
        <v>217</v>
      </c>
      <c r="F1468" s="180">
        <v>3</v>
      </c>
      <c r="G1468" s="180"/>
      <c r="H1468" s="279"/>
      <c r="I1468" s="279"/>
      <c r="J1468" s="3"/>
      <c r="K1468" s="10"/>
      <c r="L1468" s="10"/>
      <c r="M1468" s="10"/>
      <c r="N1468" s="3"/>
      <c r="O1468" s="173"/>
      <c r="P1468" s="174"/>
      <c r="Q1468" s="174"/>
      <c r="R1468" s="175"/>
      <c r="S1468" s="3"/>
      <c r="T1468" s="3"/>
      <c r="U1468" s="3"/>
      <c r="V1468" s="3"/>
    </row>
    <row r="1469" spans="1:22" s="4" customFormat="1" ht="12.75" x14ac:dyDescent="0.2">
      <c r="A1469" s="55"/>
      <c r="B1469" s="10"/>
      <c r="C1469" s="10" t="s">
        <v>222</v>
      </c>
      <c r="D1469" s="10"/>
      <c r="E1469" s="10" t="s">
        <v>204</v>
      </c>
      <c r="F1469" s="180">
        <v>2</v>
      </c>
      <c r="G1469" s="180"/>
      <c r="H1469" s="279"/>
      <c r="I1469" s="279"/>
      <c r="J1469" s="3"/>
      <c r="K1469" s="10"/>
      <c r="L1469" s="10"/>
      <c r="M1469" s="10"/>
      <c r="N1469" s="3"/>
      <c r="O1469" s="173"/>
      <c r="P1469" s="174"/>
      <c r="Q1469" s="174"/>
      <c r="R1469" s="175"/>
      <c r="S1469" s="3"/>
      <c r="T1469" s="3"/>
      <c r="U1469" s="3"/>
      <c r="V1469" s="3"/>
    </row>
    <row r="1470" spans="1:22" s="4" customFormat="1" ht="12.75" x14ac:dyDescent="0.2">
      <c r="A1470" s="55"/>
      <c r="B1470" s="10"/>
      <c r="C1470" s="10" t="s">
        <v>229</v>
      </c>
      <c r="D1470" s="10"/>
      <c r="E1470" s="10" t="s">
        <v>210</v>
      </c>
      <c r="F1470" s="180">
        <v>3</v>
      </c>
      <c r="G1470" s="180"/>
      <c r="H1470" s="279"/>
      <c r="I1470" s="279"/>
      <c r="J1470" s="3"/>
      <c r="K1470" s="10"/>
      <c r="L1470" s="10"/>
      <c r="M1470" s="10"/>
      <c r="N1470" s="3"/>
      <c r="O1470" s="173"/>
      <c r="P1470" s="174"/>
      <c r="Q1470" s="174"/>
      <c r="R1470" s="175"/>
      <c r="S1470" s="3"/>
      <c r="T1470" s="3"/>
      <c r="U1470" s="3"/>
      <c r="V1470" s="3"/>
    </row>
    <row r="1471" spans="1:22" s="4" customFormat="1" ht="12.75" x14ac:dyDescent="0.2">
      <c r="A1471" s="55"/>
      <c r="B1471" s="10"/>
      <c r="C1471" s="10" t="s">
        <v>232</v>
      </c>
      <c r="D1471" s="10"/>
      <c r="E1471" s="10" t="s">
        <v>234</v>
      </c>
      <c r="F1471" s="180">
        <v>2</v>
      </c>
      <c r="G1471" s="180"/>
      <c r="H1471" s="279"/>
      <c r="I1471" s="279"/>
      <c r="J1471" s="3"/>
      <c r="K1471" s="10"/>
      <c r="L1471" s="10"/>
      <c r="M1471" s="10"/>
      <c r="N1471" s="3"/>
      <c r="O1471" s="173"/>
      <c r="P1471" s="174"/>
      <c r="Q1471" s="174"/>
      <c r="R1471" s="175"/>
      <c r="S1471" s="3"/>
      <c r="T1471" s="3"/>
      <c r="U1471" s="3"/>
      <c r="V1471" s="3"/>
    </row>
    <row r="1472" spans="1:22" s="4" customFormat="1" ht="12.75" x14ac:dyDescent="0.2">
      <c r="A1472" s="55"/>
      <c r="B1472" s="10"/>
      <c r="C1472" s="10" t="s">
        <v>240</v>
      </c>
      <c r="D1472" s="10"/>
      <c r="E1472" s="10" t="s">
        <v>152</v>
      </c>
      <c r="F1472" s="180">
        <v>1</v>
      </c>
      <c r="G1472" s="180"/>
      <c r="H1472" s="279"/>
      <c r="I1472" s="279"/>
      <c r="J1472" s="3"/>
      <c r="K1472" s="10"/>
      <c r="L1472" s="10"/>
      <c r="M1472" s="10"/>
      <c r="N1472" s="3"/>
      <c r="O1472" s="173"/>
      <c r="P1472" s="174"/>
      <c r="Q1472" s="174"/>
      <c r="R1472" s="175"/>
      <c r="S1472" s="3"/>
      <c r="T1472" s="3"/>
      <c r="U1472" s="3"/>
      <c r="V1472" s="3"/>
    </row>
    <row r="1473" spans="1:22" s="4" customFormat="1" ht="12.75" x14ac:dyDescent="0.2">
      <c r="A1473" s="55"/>
      <c r="B1473" s="10"/>
      <c r="C1473" s="10" t="s">
        <v>246</v>
      </c>
      <c r="D1473" s="10"/>
      <c r="E1473" s="10" t="s">
        <v>210</v>
      </c>
      <c r="F1473" s="180">
        <v>14</v>
      </c>
      <c r="G1473" s="180"/>
      <c r="H1473" s="279">
        <v>0</v>
      </c>
      <c r="I1473" s="279"/>
      <c r="J1473" s="3"/>
      <c r="K1473" s="10"/>
      <c r="L1473" s="10"/>
      <c r="M1473" s="10"/>
      <c r="N1473" s="3"/>
      <c r="O1473" s="173"/>
      <c r="P1473" s="174"/>
      <c r="Q1473" s="174"/>
      <c r="R1473" s="175"/>
      <c r="S1473" s="3"/>
      <c r="T1473" s="3"/>
      <c r="U1473" s="3"/>
      <c r="V1473" s="3"/>
    </row>
    <row r="1474" spans="1:22" s="4" customFormat="1" ht="12.75" x14ac:dyDescent="0.2">
      <c r="A1474" s="55"/>
      <c r="B1474" s="10"/>
      <c r="C1474" s="10" t="s">
        <v>247</v>
      </c>
      <c r="D1474" s="10"/>
      <c r="E1474" s="10" t="s">
        <v>76</v>
      </c>
      <c r="F1474" s="180">
        <v>36</v>
      </c>
      <c r="G1474" s="180"/>
      <c r="H1474" s="279">
        <v>0</v>
      </c>
      <c r="I1474" s="279"/>
      <c r="J1474" s="3"/>
      <c r="K1474" s="10"/>
      <c r="L1474" s="10"/>
      <c r="M1474" s="10"/>
      <c r="N1474" s="3"/>
      <c r="O1474" s="173"/>
      <c r="P1474" s="174"/>
      <c r="Q1474" s="174"/>
      <c r="R1474" s="175"/>
      <c r="S1474" s="3"/>
      <c r="T1474" s="3"/>
      <c r="U1474" s="3"/>
      <c r="V1474" s="3"/>
    </row>
    <row r="1475" spans="1:22" s="4" customFormat="1" ht="12.75" x14ac:dyDescent="0.2">
      <c r="A1475" s="55"/>
      <c r="B1475" s="10"/>
      <c r="C1475" s="10" t="s">
        <v>655</v>
      </c>
      <c r="D1475" s="10"/>
      <c r="E1475" s="10" t="s">
        <v>76</v>
      </c>
      <c r="F1475" s="180">
        <v>1</v>
      </c>
      <c r="G1475" s="180"/>
      <c r="H1475" s="279"/>
      <c r="I1475" s="279"/>
      <c r="J1475" s="3"/>
      <c r="K1475" s="10"/>
      <c r="L1475" s="10"/>
      <c r="M1475" s="10"/>
      <c r="N1475" s="3"/>
      <c r="O1475" s="173"/>
      <c r="P1475" s="174"/>
      <c r="Q1475" s="174"/>
      <c r="R1475" s="175"/>
      <c r="S1475" s="3"/>
      <c r="T1475" s="3"/>
      <c r="U1475" s="3"/>
      <c r="V1475" s="3"/>
    </row>
    <row r="1476" spans="1:22" s="4" customFormat="1" ht="12.75" x14ac:dyDescent="0.2">
      <c r="A1476" s="55"/>
      <c r="B1476" s="10"/>
      <c r="C1476" s="10" t="s">
        <v>250</v>
      </c>
      <c r="D1476" s="10"/>
      <c r="E1476" s="10" t="s">
        <v>78</v>
      </c>
      <c r="F1476" s="180">
        <v>5</v>
      </c>
      <c r="G1476" s="180">
        <v>1</v>
      </c>
      <c r="H1476" s="279">
        <v>1</v>
      </c>
      <c r="I1476" s="279">
        <v>0</v>
      </c>
      <c r="J1476" s="3"/>
      <c r="K1476" s="10"/>
      <c r="L1476" s="10"/>
      <c r="M1476" s="10"/>
      <c r="N1476" s="3"/>
      <c r="O1476" s="173"/>
      <c r="P1476" s="174"/>
      <c r="Q1476" s="174"/>
      <c r="R1476" s="175"/>
      <c r="S1476" s="3"/>
      <c r="T1476" s="3"/>
      <c r="U1476" s="3"/>
      <c r="V1476" s="3"/>
    </row>
    <row r="1477" spans="1:22" s="4" customFormat="1" ht="12.75" x14ac:dyDescent="0.2">
      <c r="A1477" s="55"/>
      <c r="B1477" s="10"/>
      <c r="C1477" s="10" t="s">
        <v>251</v>
      </c>
      <c r="D1477" s="10"/>
      <c r="E1477" s="10" t="s">
        <v>69</v>
      </c>
      <c r="F1477" s="180">
        <v>19</v>
      </c>
      <c r="G1477" s="180"/>
      <c r="H1477" s="279"/>
      <c r="I1477" s="279"/>
      <c r="J1477" s="3"/>
      <c r="K1477" s="10"/>
      <c r="L1477" s="10"/>
      <c r="M1477" s="10"/>
      <c r="N1477" s="3"/>
      <c r="O1477" s="173"/>
      <c r="P1477" s="174"/>
      <c r="Q1477" s="174"/>
      <c r="R1477" s="175"/>
      <c r="S1477" s="3"/>
      <c r="T1477" s="3"/>
      <c r="U1477" s="3"/>
      <c r="V1477" s="3"/>
    </row>
    <row r="1478" spans="1:22" s="4" customFormat="1" ht="12.75" x14ac:dyDescent="0.2">
      <c r="A1478" s="55"/>
      <c r="B1478" s="10"/>
      <c r="C1478" s="10" t="s">
        <v>254</v>
      </c>
      <c r="D1478" s="10"/>
      <c r="E1478" s="10" t="s">
        <v>255</v>
      </c>
      <c r="F1478" s="180">
        <v>8</v>
      </c>
      <c r="G1478" s="180"/>
      <c r="H1478" s="279"/>
      <c r="I1478" s="279"/>
      <c r="J1478" s="3"/>
      <c r="K1478" s="10"/>
      <c r="L1478" s="10"/>
      <c r="M1478" s="10"/>
      <c r="N1478" s="3"/>
      <c r="O1478" s="173"/>
      <c r="P1478" s="174"/>
      <c r="Q1478" s="174"/>
      <c r="R1478" s="175"/>
      <c r="S1478" s="3"/>
      <c r="T1478" s="3"/>
      <c r="U1478" s="3"/>
      <c r="V1478" s="3"/>
    </row>
    <row r="1479" spans="1:22" s="4" customFormat="1" ht="12.75" x14ac:dyDescent="0.2">
      <c r="A1479" s="55"/>
      <c r="B1479" s="10"/>
      <c r="C1479" s="10" t="s">
        <v>259</v>
      </c>
      <c r="D1479" s="10"/>
      <c r="E1479" s="10" t="s">
        <v>76</v>
      </c>
      <c r="F1479" s="180">
        <v>1</v>
      </c>
      <c r="G1479" s="180"/>
      <c r="H1479" s="279"/>
      <c r="I1479" s="279"/>
      <c r="J1479" s="3"/>
      <c r="K1479" s="10"/>
      <c r="L1479" s="10"/>
      <c r="M1479" s="10"/>
      <c r="N1479" s="3"/>
      <c r="O1479" s="173"/>
      <c r="P1479" s="174"/>
      <c r="Q1479" s="174"/>
      <c r="R1479" s="175"/>
      <c r="S1479" s="3"/>
      <c r="T1479" s="3"/>
      <c r="U1479" s="3"/>
      <c r="V1479" s="3"/>
    </row>
    <row r="1480" spans="1:22" s="4" customFormat="1" ht="12.75" x14ac:dyDescent="0.2">
      <c r="A1480" s="55"/>
      <c r="B1480" s="10"/>
      <c r="C1480" s="10" t="s">
        <v>260</v>
      </c>
      <c r="D1480" s="10"/>
      <c r="E1480" s="10" t="s">
        <v>72</v>
      </c>
      <c r="F1480" s="180">
        <v>27</v>
      </c>
      <c r="G1480" s="180"/>
      <c r="H1480" s="279"/>
      <c r="I1480" s="279"/>
      <c r="J1480" s="3"/>
      <c r="K1480" s="10"/>
      <c r="L1480" s="10"/>
      <c r="M1480" s="10"/>
      <c r="N1480" s="3"/>
      <c r="O1480" s="173"/>
      <c r="P1480" s="174"/>
      <c r="Q1480" s="174"/>
      <c r="R1480" s="175"/>
      <c r="S1480" s="3"/>
      <c r="T1480" s="3"/>
      <c r="U1480" s="3"/>
      <c r="V1480" s="3"/>
    </row>
    <row r="1481" spans="1:22" s="4" customFormat="1" ht="12.75" x14ac:dyDescent="0.2">
      <c r="A1481" s="55"/>
      <c r="B1481" s="10"/>
      <c r="C1481" s="10" t="s">
        <v>263</v>
      </c>
      <c r="D1481" s="10"/>
      <c r="E1481" s="10" t="s">
        <v>63</v>
      </c>
      <c r="F1481" s="180">
        <v>3</v>
      </c>
      <c r="G1481" s="180"/>
      <c r="H1481" s="279">
        <v>0</v>
      </c>
      <c r="I1481" s="279"/>
      <c r="J1481" s="3"/>
      <c r="K1481" s="10"/>
      <c r="L1481" s="10"/>
      <c r="M1481" s="10"/>
      <c r="N1481" s="3"/>
      <c r="O1481" s="173"/>
      <c r="P1481" s="174"/>
      <c r="Q1481" s="174"/>
      <c r="R1481" s="175"/>
      <c r="S1481" s="3"/>
      <c r="T1481" s="3"/>
      <c r="U1481" s="3"/>
      <c r="V1481" s="3"/>
    </row>
    <row r="1482" spans="1:22" s="4" customFormat="1" ht="12.75" x14ac:dyDescent="0.2">
      <c r="A1482" s="55"/>
      <c r="B1482" s="10"/>
      <c r="C1482" s="10" t="s">
        <v>265</v>
      </c>
      <c r="D1482" s="10"/>
      <c r="E1482" s="10" t="s">
        <v>266</v>
      </c>
      <c r="F1482" s="180">
        <v>3</v>
      </c>
      <c r="G1482" s="180"/>
      <c r="H1482" s="279"/>
      <c r="I1482" s="279"/>
      <c r="J1482" s="3"/>
      <c r="K1482" s="10"/>
      <c r="L1482" s="10"/>
      <c r="M1482" s="10"/>
      <c r="N1482" s="3"/>
      <c r="O1482" s="173"/>
      <c r="P1482" s="174"/>
      <c r="Q1482" s="174"/>
      <c r="R1482" s="175"/>
      <c r="S1482" s="3"/>
      <c r="T1482" s="3"/>
      <c r="U1482" s="3"/>
      <c r="V1482" s="3"/>
    </row>
    <row r="1483" spans="1:22" s="4" customFormat="1" ht="12.75" x14ac:dyDescent="0.2">
      <c r="A1483" s="55"/>
      <c r="B1483" s="10"/>
      <c r="C1483" s="10" t="s">
        <v>269</v>
      </c>
      <c r="D1483" s="10"/>
      <c r="E1483" s="10" t="s">
        <v>144</v>
      </c>
      <c r="F1483" s="180">
        <v>1</v>
      </c>
      <c r="G1483" s="180"/>
      <c r="H1483" s="279"/>
      <c r="I1483" s="279"/>
      <c r="J1483" s="3"/>
      <c r="K1483" s="10"/>
      <c r="L1483" s="10"/>
      <c r="M1483" s="10"/>
      <c r="N1483" s="3"/>
      <c r="O1483" s="173"/>
      <c r="P1483" s="174"/>
      <c r="Q1483" s="174"/>
      <c r="R1483" s="175"/>
      <c r="S1483" s="3"/>
      <c r="T1483" s="3"/>
      <c r="U1483" s="3"/>
      <c r="V1483" s="3"/>
    </row>
    <row r="1484" spans="1:22" s="4" customFormat="1" ht="12.75" x14ac:dyDescent="0.2">
      <c r="A1484" s="55"/>
      <c r="B1484" s="10"/>
      <c r="C1484" s="10" t="s">
        <v>272</v>
      </c>
      <c r="D1484" s="10"/>
      <c r="E1484" s="10" t="s">
        <v>271</v>
      </c>
      <c r="F1484" s="180">
        <v>3</v>
      </c>
      <c r="G1484" s="180"/>
      <c r="H1484" s="279"/>
      <c r="I1484" s="279"/>
      <c r="J1484" s="3"/>
      <c r="K1484" s="10"/>
      <c r="L1484" s="10"/>
      <c r="M1484" s="10"/>
      <c r="N1484" s="3"/>
      <c r="O1484" s="173"/>
      <c r="P1484" s="174"/>
      <c r="Q1484" s="174"/>
      <c r="R1484" s="175"/>
      <c r="S1484" s="3"/>
      <c r="T1484" s="3"/>
      <c r="U1484" s="3"/>
      <c r="V1484" s="3"/>
    </row>
    <row r="1485" spans="1:22" s="4" customFormat="1" ht="12.75" x14ac:dyDescent="0.2">
      <c r="A1485" s="55"/>
      <c r="B1485" s="10"/>
      <c r="C1485" s="10" t="s">
        <v>273</v>
      </c>
      <c r="D1485" s="10"/>
      <c r="E1485" s="10" t="s">
        <v>106</v>
      </c>
      <c r="F1485" s="180">
        <v>3</v>
      </c>
      <c r="G1485" s="180"/>
      <c r="H1485" s="279"/>
      <c r="I1485" s="279"/>
      <c r="J1485" s="3"/>
      <c r="K1485" s="10"/>
      <c r="L1485" s="10"/>
      <c r="M1485" s="10"/>
      <c r="N1485" s="3"/>
      <c r="O1485" s="173"/>
      <c r="P1485" s="174"/>
      <c r="Q1485" s="174"/>
      <c r="R1485" s="175"/>
      <c r="S1485" s="3"/>
      <c r="T1485" s="3"/>
      <c r="U1485" s="3"/>
      <c r="V1485" s="3"/>
    </row>
    <row r="1486" spans="1:22" s="4" customFormat="1" ht="12.75" x14ac:dyDescent="0.2">
      <c r="A1486" s="55"/>
      <c r="B1486" s="10"/>
      <c r="C1486" s="10" t="s">
        <v>274</v>
      </c>
      <c r="D1486" s="10"/>
      <c r="E1486" s="10" t="s">
        <v>99</v>
      </c>
      <c r="F1486" s="180">
        <v>1</v>
      </c>
      <c r="G1486" s="180"/>
      <c r="H1486" s="279"/>
      <c r="I1486" s="279"/>
      <c r="J1486" s="3"/>
      <c r="K1486" s="10"/>
      <c r="L1486" s="10"/>
      <c r="M1486" s="10"/>
      <c r="N1486" s="3"/>
      <c r="O1486" s="173"/>
      <c r="P1486" s="174"/>
      <c r="Q1486" s="174"/>
      <c r="R1486" s="175"/>
      <c r="S1486" s="3"/>
      <c r="T1486" s="3"/>
      <c r="U1486" s="3"/>
      <c r="V1486" s="3"/>
    </row>
    <row r="1487" spans="1:22" s="4" customFormat="1" ht="12.75" x14ac:dyDescent="0.2">
      <c r="A1487" s="55"/>
      <c r="B1487" s="10"/>
      <c r="C1487" s="10" t="s">
        <v>278</v>
      </c>
      <c r="D1487" s="10"/>
      <c r="E1487" s="10" t="s">
        <v>92</v>
      </c>
      <c r="F1487" s="180">
        <v>1</v>
      </c>
      <c r="G1487" s="180"/>
      <c r="H1487" s="279"/>
      <c r="I1487" s="279"/>
      <c r="J1487" s="3"/>
      <c r="K1487" s="10"/>
      <c r="L1487" s="10"/>
      <c r="M1487" s="10"/>
      <c r="N1487" s="3"/>
      <c r="O1487" s="173"/>
      <c r="P1487" s="174"/>
      <c r="Q1487" s="174"/>
      <c r="R1487" s="175"/>
      <c r="S1487" s="3"/>
      <c r="T1487" s="3"/>
      <c r="U1487" s="3"/>
      <c r="V1487" s="3"/>
    </row>
    <row r="1488" spans="1:22" s="4" customFormat="1" ht="12.75" x14ac:dyDescent="0.2">
      <c r="A1488" s="55"/>
      <c r="B1488" s="10"/>
      <c r="C1488" s="10" t="s">
        <v>281</v>
      </c>
      <c r="D1488" s="10"/>
      <c r="E1488" s="10" t="s">
        <v>78</v>
      </c>
      <c r="F1488" s="180">
        <v>7</v>
      </c>
      <c r="G1488" s="180"/>
      <c r="H1488" s="279">
        <v>0</v>
      </c>
      <c r="I1488" s="279"/>
      <c r="J1488" s="3"/>
      <c r="K1488" s="10"/>
      <c r="L1488" s="10"/>
      <c r="M1488" s="10"/>
      <c r="N1488" s="3"/>
      <c r="O1488" s="173"/>
      <c r="P1488" s="174"/>
      <c r="Q1488" s="174"/>
      <c r="R1488" s="175"/>
      <c r="S1488" s="3"/>
      <c r="T1488" s="3"/>
      <c r="U1488" s="3"/>
      <c r="V1488" s="3"/>
    </row>
    <row r="1489" spans="1:22" s="4" customFormat="1" ht="12.75" x14ac:dyDescent="0.2">
      <c r="A1489" s="55"/>
      <c r="B1489" s="10"/>
      <c r="C1489" s="10" t="s">
        <v>283</v>
      </c>
      <c r="D1489" s="10"/>
      <c r="E1489" s="10" t="s">
        <v>284</v>
      </c>
      <c r="F1489" s="180">
        <v>2</v>
      </c>
      <c r="G1489" s="180"/>
      <c r="H1489" s="279"/>
      <c r="I1489" s="279"/>
      <c r="J1489" s="3"/>
      <c r="K1489" s="10"/>
      <c r="L1489" s="10"/>
      <c r="M1489" s="10"/>
      <c r="N1489" s="3"/>
      <c r="O1489" s="173"/>
      <c r="P1489" s="174"/>
      <c r="Q1489" s="174"/>
      <c r="R1489" s="175"/>
      <c r="S1489" s="3"/>
      <c r="T1489" s="3"/>
      <c r="U1489" s="3"/>
      <c r="V1489" s="3"/>
    </row>
    <row r="1490" spans="1:22" s="4" customFormat="1" ht="12.75" x14ac:dyDescent="0.2">
      <c r="A1490" s="55"/>
      <c r="B1490" s="10"/>
      <c r="C1490" s="10" t="s">
        <v>288</v>
      </c>
      <c r="D1490" s="10"/>
      <c r="E1490" s="10" t="s">
        <v>200</v>
      </c>
      <c r="F1490" s="180">
        <v>17</v>
      </c>
      <c r="G1490" s="180"/>
      <c r="H1490" s="279">
        <v>0</v>
      </c>
      <c r="I1490" s="279"/>
      <c r="J1490" s="3"/>
      <c r="K1490" s="10"/>
      <c r="L1490" s="10"/>
      <c r="M1490" s="10"/>
      <c r="N1490" s="3"/>
      <c r="O1490" s="173"/>
      <c r="P1490" s="174"/>
      <c r="Q1490" s="174"/>
      <c r="R1490" s="175"/>
      <c r="S1490" s="3"/>
      <c r="T1490" s="3"/>
      <c r="U1490" s="3"/>
      <c r="V1490" s="3"/>
    </row>
    <row r="1491" spans="1:22" s="4" customFormat="1" ht="12.75" x14ac:dyDescent="0.2">
      <c r="A1491" s="55"/>
      <c r="B1491" s="10"/>
      <c r="C1491" s="10" t="s">
        <v>290</v>
      </c>
      <c r="D1491" s="10"/>
      <c r="E1491" s="10" t="s">
        <v>64</v>
      </c>
      <c r="F1491" s="180">
        <v>3</v>
      </c>
      <c r="G1491" s="180"/>
      <c r="H1491" s="279"/>
      <c r="I1491" s="279"/>
      <c r="J1491" s="3"/>
      <c r="K1491" s="10"/>
      <c r="L1491" s="10"/>
      <c r="M1491" s="10"/>
      <c r="N1491" s="3"/>
      <c r="O1491" s="173"/>
      <c r="P1491" s="174"/>
      <c r="Q1491" s="174"/>
      <c r="R1491" s="175"/>
      <c r="S1491" s="3"/>
      <c r="T1491" s="3"/>
      <c r="U1491" s="3"/>
      <c r="V1491" s="3"/>
    </row>
    <row r="1492" spans="1:22" s="4" customFormat="1" ht="12.75" x14ac:dyDescent="0.2">
      <c r="A1492" s="55"/>
      <c r="B1492" s="10"/>
      <c r="C1492" s="10" t="s">
        <v>295</v>
      </c>
      <c r="D1492" s="10"/>
      <c r="E1492" s="10" t="s">
        <v>210</v>
      </c>
      <c r="F1492" s="180">
        <v>3</v>
      </c>
      <c r="G1492" s="180"/>
      <c r="H1492" s="279"/>
      <c r="I1492" s="279"/>
      <c r="J1492" s="3"/>
      <c r="K1492" s="10"/>
      <c r="L1492" s="10"/>
      <c r="M1492" s="10"/>
      <c r="N1492" s="3"/>
      <c r="O1492" s="173"/>
      <c r="P1492" s="174"/>
      <c r="Q1492" s="174"/>
      <c r="R1492" s="175"/>
      <c r="S1492" s="3"/>
      <c r="T1492" s="3"/>
      <c r="U1492" s="3"/>
      <c r="V1492" s="3"/>
    </row>
    <row r="1493" spans="1:22" s="4" customFormat="1" ht="12.75" x14ac:dyDescent="0.2">
      <c r="A1493" s="55"/>
      <c r="B1493" s="10"/>
      <c r="C1493" s="10" t="s">
        <v>296</v>
      </c>
      <c r="D1493" s="10"/>
      <c r="E1493" s="10" t="s">
        <v>297</v>
      </c>
      <c r="F1493" s="180">
        <v>2</v>
      </c>
      <c r="G1493" s="180"/>
      <c r="H1493" s="279"/>
      <c r="I1493" s="279"/>
      <c r="J1493" s="3"/>
      <c r="K1493" s="10"/>
      <c r="L1493" s="10"/>
      <c r="M1493" s="10"/>
      <c r="N1493" s="3"/>
      <c r="O1493" s="173"/>
      <c r="P1493" s="174"/>
      <c r="Q1493" s="174"/>
      <c r="R1493" s="175"/>
      <c r="S1493" s="3"/>
      <c r="T1493" s="3"/>
      <c r="U1493" s="3"/>
      <c r="V1493" s="3"/>
    </row>
    <row r="1494" spans="1:22" s="4" customFormat="1" ht="12.75" x14ac:dyDescent="0.2">
      <c r="A1494" s="55"/>
      <c r="B1494" s="10"/>
      <c r="C1494" s="10" t="s">
        <v>298</v>
      </c>
      <c r="D1494" s="10"/>
      <c r="E1494" s="10" t="s">
        <v>299</v>
      </c>
      <c r="F1494" s="180">
        <v>7</v>
      </c>
      <c r="G1494" s="180"/>
      <c r="H1494" s="279"/>
      <c r="I1494" s="279"/>
      <c r="J1494" s="3"/>
      <c r="K1494" s="10"/>
      <c r="L1494" s="10"/>
      <c r="M1494" s="10"/>
      <c r="N1494" s="3"/>
      <c r="O1494" s="173"/>
      <c r="P1494" s="174"/>
      <c r="Q1494" s="174"/>
      <c r="R1494" s="175"/>
      <c r="S1494" s="3"/>
      <c r="T1494" s="3"/>
      <c r="U1494" s="3"/>
      <c r="V1494" s="3"/>
    </row>
    <row r="1495" spans="1:22" s="4" customFormat="1" ht="12.75" x14ac:dyDescent="0.2">
      <c r="A1495" s="55"/>
      <c r="B1495" s="10"/>
      <c r="C1495" s="10" t="s">
        <v>300</v>
      </c>
      <c r="D1495" s="10"/>
      <c r="E1495" s="10" t="s">
        <v>91</v>
      </c>
      <c r="F1495" s="180">
        <v>54</v>
      </c>
      <c r="G1495" s="180"/>
      <c r="H1495" s="279">
        <v>0</v>
      </c>
      <c r="I1495" s="279"/>
      <c r="J1495" s="3"/>
      <c r="K1495" s="10"/>
      <c r="L1495" s="10"/>
      <c r="M1495" s="10"/>
      <c r="N1495" s="3"/>
      <c r="O1495" s="173"/>
      <c r="P1495" s="174"/>
      <c r="Q1495" s="174"/>
      <c r="R1495" s="175"/>
      <c r="S1495" s="3"/>
      <c r="T1495" s="3"/>
      <c r="U1495" s="3"/>
      <c r="V1495" s="3"/>
    </row>
    <row r="1496" spans="1:22" s="4" customFormat="1" ht="12.75" x14ac:dyDescent="0.2">
      <c r="A1496" s="55"/>
      <c r="B1496" s="10"/>
      <c r="C1496" s="10" t="s">
        <v>302</v>
      </c>
      <c r="D1496" s="10"/>
      <c r="E1496" s="10" t="s">
        <v>303</v>
      </c>
      <c r="F1496" s="180">
        <v>1</v>
      </c>
      <c r="G1496" s="180"/>
      <c r="H1496" s="279"/>
      <c r="I1496" s="279"/>
      <c r="J1496" s="3"/>
      <c r="K1496" s="10"/>
      <c r="L1496" s="10"/>
      <c r="M1496" s="10"/>
      <c r="N1496" s="3"/>
      <c r="O1496" s="173"/>
      <c r="P1496" s="174"/>
      <c r="Q1496" s="174"/>
      <c r="R1496" s="175"/>
      <c r="S1496" s="3"/>
      <c r="T1496" s="3"/>
      <c r="U1496" s="3"/>
      <c r="V1496" s="3"/>
    </row>
    <row r="1497" spans="1:22" s="4" customFormat="1" ht="12.75" x14ac:dyDescent="0.2">
      <c r="A1497" s="55"/>
      <c r="B1497" s="10"/>
      <c r="C1497" s="10" t="s">
        <v>306</v>
      </c>
      <c r="D1497" s="10"/>
      <c r="E1497" s="10" t="s">
        <v>210</v>
      </c>
      <c r="F1497" s="180">
        <v>1</v>
      </c>
      <c r="G1497" s="180"/>
      <c r="H1497" s="279"/>
      <c r="I1497" s="279"/>
      <c r="J1497" s="3"/>
      <c r="K1497" s="10"/>
      <c r="L1497" s="10"/>
      <c r="M1497" s="10"/>
      <c r="N1497" s="3"/>
      <c r="O1497" s="173"/>
      <c r="P1497" s="174"/>
      <c r="Q1497" s="174"/>
      <c r="R1497" s="175"/>
      <c r="S1497" s="3"/>
      <c r="T1497" s="3"/>
      <c r="U1497" s="3"/>
      <c r="V1497" s="3"/>
    </row>
    <row r="1498" spans="1:22" s="4" customFormat="1" ht="12.75" x14ac:dyDescent="0.2">
      <c r="A1498" s="55"/>
      <c r="B1498" s="10"/>
      <c r="C1498" s="10" t="s">
        <v>310</v>
      </c>
      <c r="D1498" s="10"/>
      <c r="E1498" s="10" t="s">
        <v>311</v>
      </c>
      <c r="F1498" s="180">
        <v>4</v>
      </c>
      <c r="G1498" s="180"/>
      <c r="H1498" s="279"/>
      <c r="I1498" s="279"/>
      <c r="J1498" s="3"/>
      <c r="K1498" s="10"/>
      <c r="L1498" s="10"/>
      <c r="M1498" s="10"/>
      <c r="N1498" s="3"/>
      <c r="O1498" s="173"/>
      <c r="P1498" s="174"/>
      <c r="Q1498" s="174"/>
      <c r="R1498" s="175"/>
      <c r="S1498" s="3"/>
      <c r="T1498" s="3"/>
      <c r="U1498" s="3"/>
      <c r="V1498" s="3"/>
    </row>
    <row r="1499" spans="1:22" s="4" customFormat="1" ht="12.75" x14ac:dyDescent="0.2">
      <c r="A1499" s="55"/>
      <c r="B1499" s="10"/>
      <c r="C1499" s="10" t="s">
        <v>312</v>
      </c>
      <c r="D1499" s="10"/>
      <c r="E1499" s="10" t="s">
        <v>313</v>
      </c>
      <c r="F1499" s="180">
        <v>1</v>
      </c>
      <c r="G1499" s="180"/>
      <c r="H1499" s="279"/>
      <c r="I1499" s="279"/>
      <c r="J1499" s="3"/>
      <c r="K1499" s="10"/>
      <c r="L1499" s="10"/>
      <c r="M1499" s="10"/>
      <c r="N1499" s="3"/>
      <c r="O1499" s="173"/>
      <c r="P1499" s="174"/>
      <c r="Q1499" s="174"/>
      <c r="R1499" s="175"/>
      <c r="S1499" s="3"/>
      <c r="T1499" s="3"/>
      <c r="U1499" s="3"/>
      <c r="V1499" s="3"/>
    </row>
    <row r="1500" spans="1:22" s="4" customFormat="1" ht="12.75" x14ac:dyDescent="0.2">
      <c r="A1500" s="55"/>
      <c r="B1500" s="10"/>
      <c r="C1500" s="10" t="s">
        <v>315</v>
      </c>
      <c r="D1500" s="10"/>
      <c r="E1500" s="10" t="s">
        <v>78</v>
      </c>
      <c r="F1500" s="180">
        <v>52</v>
      </c>
      <c r="G1500" s="180"/>
      <c r="H1500" s="279">
        <v>0</v>
      </c>
      <c r="I1500" s="279"/>
      <c r="J1500" s="3"/>
      <c r="K1500" s="10"/>
      <c r="L1500" s="10"/>
      <c r="M1500" s="10"/>
      <c r="N1500" s="3"/>
      <c r="O1500" s="173"/>
      <c r="P1500" s="174"/>
      <c r="Q1500" s="174"/>
      <c r="R1500" s="175"/>
      <c r="S1500" s="3"/>
      <c r="T1500" s="3"/>
      <c r="U1500" s="3"/>
      <c r="V1500" s="3"/>
    </row>
    <row r="1501" spans="1:22" s="4" customFormat="1" ht="12.75" x14ac:dyDescent="0.2">
      <c r="A1501" s="55"/>
      <c r="B1501" s="10"/>
      <c r="C1501" s="10" t="s">
        <v>316</v>
      </c>
      <c r="D1501" s="10"/>
      <c r="E1501" s="10" t="s">
        <v>317</v>
      </c>
      <c r="F1501" s="180">
        <v>2</v>
      </c>
      <c r="G1501" s="180"/>
      <c r="H1501" s="279"/>
      <c r="I1501" s="279"/>
      <c r="J1501" s="3"/>
      <c r="K1501" s="10"/>
      <c r="L1501" s="10"/>
      <c r="M1501" s="10"/>
      <c r="N1501" s="3"/>
      <c r="O1501" s="173"/>
      <c r="P1501" s="174"/>
      <c r="Q1501" s="174"/>
      <c r="R1501" s="175"/>
      <c r="S1501" s="3"/>
      <c r="T1501" s="3"/>
      <c r="U1501" s="3"/>
      <c r="V1501" s="3"/>
    </row>
    <row r="1502" spans="1:22" s="4" customFormat="1" ht="12.75" x14ac:dyDescent="0.2">
      <c r="A1502" s="55"/>
      <c r="B1502" s="10"/>
      <c r="C1502" s="10" t="s">
        <v>325</v>
      </c>
      <c r="D1502" s="10"/>
      <c r="E1502" s="10" t="s">
        <v>103</v>
      </c>
      <c r="F1502" s="180">
        <v>1</v>
      </c>
      <c r="G1502" s="180"/>
      <c r="H1502" s="279"/>
      <c r="I1502" s="279"/>
      <c r="J1502" s="3"/>
      <c r="K1502" s="10"/>
      <c r="L1502" s="10"/>
      <c r="M1502" s="10"/>
      <c r="N1502" s="3"/>
      <c r="O1502" s="173"/>
      <c r="P1502" s="174"/>
      <c r="Q1502" s="174"/>
      <c r="R1502" s="175"/>
      <c r="S1502" s="3"/>
      <c r="T1502" s="3"/>
      <c r="U1502" s="3"/>
      <c r="V1502" s="3"/>
    </row>
    <row r="1503" spans="1:22" s="4" customFormat="1" ht="12.75" x14ac:dyDescent="0.2">
      <c r="A1503" s="55"/>
      <c r="B1503" s="10"/>
      <c r="C1503" s="10" t="s">
        <v>335</v>
      </c>
      <c r="D1503" s="10"/>
      <c r="E1503" s="10" t="s">
        <v>69</v>
      </c>
      <c r="F1503" s="180">
        <v>1</v>
      </c>
      <c r="G1503" s="180"/>
      <c r="H1503" s="279"/>
      <c r="I1503" s="279"/>
      <c r="J1503" s="3"/>
      <c r="K1503" s="10"/>
      <c r="L1503" s="10"/>
      <c r="M1503" s="10"/>
      <c r="N1503" s="3"/>
      <c r="O1503" s="173"/>
      <c r="P1503" s="174"/>
      <c r="Q1503" s="174"/>
      <c r="R1503" s="175"/>
      <c r="S1503" s="3"/>
      <c r="T1503" s="3"/>
      <c r="U1503" s="3"/>
      <c r="V1503" s="3"/>
    </row>
    <row r="1504" spans="1:22" s="4" customFormat="1" ht="12.75" x14ac:dyDescent="0.2">
      <c r="A1504" s="55"/>
      <c r="B1504" s="10"/>
      <c r="C1504" s="10" t="s">
        <v>338</v>
      </c>
      <c r="D1504" s="10"/>
      <c r="E1504" s="10" t="s">
        <v>106</v>
      </c>
      <c r="F1504" s="180">
        <v>1</v>
      </c>
      <c r="G1504" s="180"/>
      <c r="H1504" s="279"/>
      <c r="I1504" s="279"/>
      <c r="J1504" s="3"/>
      <c r="K1504" s="10"/>
      <c r="L1504" s="10"/>
      <c r="M1504" s="10"/>
      <c r="N1504" s="3"/>
      <c r="O1504" s="173"/>
      <c r="P1504" s="174"/>
      <c r="Q1504" s="174"/>
      <c r="R1504" s="175"/>
      <c r="S1504" s="3"/>
      <c r="T1504" s="3"/>
      <c r="U1504" s="3"/>
      <c r="V1504" s="3"/>
    </row>
    <row r="1505" spans="1:22" s="4" customFormat="1" ht="12.75" x14ac:dyDescent="0.2">
      <c r="A1505" s="55"/>
      <c r="B1505" s="10"/>
      <c r="C1505" s="10" t="s">
        <v>339</v>
      </c>
      <c r="D1505" s="10"/>
      <c r="E1505" s="10" t="s">
        <v>87</v>
      </c>
      <c r="F1505" s="180">
        <v>2</v>
      </c>
      <c r="G1505" s="180"/>
      <c r="H1505" s="279">
        <v>0</v>
      </c>
      <c r="I1505" s="279"/>
      <c r="J1505" s="3"/>
      <c r="K1505" s="10"/>
      <c r="L1505" s="10"/>
      <c r="M1505" s="10"/>
      <c r="N1505" s="3"/>
      <c r="O1505" s="173"/>
      <c r="P1505" s="174"/>
      <c r="Q1505" s="174"/>
      <c r="R1505" s="175"/>
      <c r="S1505" s="3"/>
      <c r="T1505" s="3"/>
      <c r="U1505" s="3"/>
      <c r="V1505" s="3"/>
    </row>
    <row r="1506" spans="1:22" s="4" customFormat="1" ht="12.75" x14ac:dyDescent="0.2">
      <c r="A1506" s="55"/>
      <c r="B1506" s="10"/>
      <c r="C1506" s="10" t="s">
        <v>348</v>
      </c>
      <c r="D1506" s="10"/>
      <c r="E1506" s="10" t="s">
        <v>186</v>
      </c>
      <c r="F1506" s="180">
        <v>2</v>
      </c>
      <c r="G1506" s="180"/>
      <c r="H1506" s="279"/>
      <c r="I1506" s="279"/>
      <c r="J1506" s="3"/>
      <c r="K1506" s="10"/>
      <c r="L1506" s="10"/>
      <c r="M1506" s="10"/>
      <c r="N1506" s="3"/>
      <c r="O1506" s="173"/>
      <c r="P1506" s="174"/>
      <c r="Q1506" s="174"/>
      <c r="R1506" s="175"/>
      <c r="S1506" s="3"/>
      <c r="T1506" s="3"/>
      <c r="U1506" s="3"/>
      <c r="V1506" s="3"/>
    </row>
    <row r="1507" spans="1:22" s="4" customFormat="1" ht="12.75" x14ac:dyDescent="0.2">
      <c r="A1507" s="55"/>
      <c r="B1507" s="10"/>
      <c r="C1507" s="10" t="s">
        <v>352</v>
      </c>
      <c r="D1507" s="10"/>
      <c r="E1507" s="10" t="s">
        <v>153</v>
      </c>
      <c r="F1507" s="180">
        <v>2</v>
      </c>
      <c r="G1507" s="180"/>
      <c r="H1507" s="279"/>
      <c r="I1507" s="279"/>
      <c r="J1507" s="3"/>
      <c r="K1507" s="10"/>
      <c r="L1507" s="10"/>
      <c r="M1507" s="10"/>
      <c r="N1507" s="3"/>
      <c r="O1507" s="173"/>
      <c r="P1507" s="174"/>
      <c r="Q1507" s="174"/>
      <c r="R1507" s="175"/>
      <c r="S1507" s="3"/>
      <c r="T1507" s="3"/>
      <c r="U1507" s="3"/>
      <c r="V1507" s="3"/>
    </row>
    <row r="1508" spans="1:22" s="4" customFormat="1" ht="12.75" x14ac:dyDescent="0.2">
      <c r="A1508" s="55"/>
      <c r="B1508" s="10"/>
      <c r="C1508" s="10" t="s">
        <v>353</v>
      </c>
      <c r="D1508" s="10"/>
      <c r="E1508" s="10" t="s">
        <v>174</v>
      </c>
      <c r="F1508" s="180">
        <v>2</v>
      </c>
      <c r="G1508" s="180"/>
      <c r="H1508" s="279"/>
      <c r="I1508" s="279"/>
      <c r="J1508" s="3"/>
      <c r="K1508" s="10"/>
      <c r="L1508" s="10"/>
      <c r="M1508" s="10"/>
      <c r="N1508" s="3"/>
      <c r="O1508" s="173"/>
      <c r="P1508" s="174"/>
      <c r="Q1508" s="174"/>
      <c r="R1508" s="175"/>
      <c r="S1508" s="3"/>
      <c r="T1508" s="3"/>
      <c r="U1508" s="3"/>
      <c r="V1508" s="3"/>
    </row>
    <row r="1509" spans="1:22" s="4" customFormat="1" ht="12.75" x14ac:dyDescent="0.2">
      <c r="A1509" s="55"/>
      <c r="B1509" s="10"/>
      <c r="C1509" s="10" t="s">
        <v>354</v>
      </c>
      <c r="D1509" s="10"/>
      <c r="E1509" s="10" t="s">
        <v>202</v>
      </c>
      <c r="F1509" s="180">
        <v>9</v>
      </c>
      <c r="G1509" s="180"/>
      <c r="H1509" s="279">
        <v>0</v>
      </c>
      <c r="I1509" s="279"/>
      <c r="J1509" s="3"/>
      <c r="K1509" s="10"/>
      <c r="L1509" s="10"/>
      <c r="M1509" s="10"/>
      <c r="N1509" s="3"/>
      <c r="O1509" s="173"/>
      <c r="P1509" s="174"/>
      <c r="Q1509" s="174"/>
      <c r="R1509" s="175"/>
      <c r="S1509" s="3"/>
      <c r="T1509" s="3"/>
      <c r="U1509" s="3"/>
      <c r="V1509" s="3"/>
    </row>
    <row r="1510" spans="1:22" s="4" customFormat="1" ht="12.75" x14ac:dyDescent="0.2">
      <c r="A1510" s="55"/>
      <c r="B1510" s="10"/>
      <c r="C1510" s="10" t="s">
        <v>359</v>
      </c>
      <c r="D1510" s="10"/>
      <c r="E1510" s="10" t="s">
        <v>361</v>
      </c>
      <c r="F1510" s="180">
        <v>1</v>
      </c>
      <c r="G1510" s="180"/>
      <c r="H1510" s="279"/>
      <c r="I1510" s="279"/>
      <c r="J1510" s="3"/>
      <c r="K1510" s="10"/>
      <c r="L1510" s="10"/>
      <c r="M1510" s="10"/>
      <c r="N1510" s="3"/>
      <c r="O1510" s="173"/>
      <c r="P1510" s="174"/>
      <c r="Q1510" s="174"/>
      <c r="R1510" s="175"/>
      <c r="S1510" s="3"/>
      <c r="T1510" s="3"/>
      <c r="U1510" s="3"/>
      <c r="V1510" s="3"/>
    </row>
    <row r="1511" spans="1:22" s="4" customFormat="1" ht="12.75" x14ac:dyDescent="0.2">
      <c r="A1511" s="55"/>
      <c r="B1511" s="10"/>
      <c r="C1511" s="10" t="s">
        <v>362</v>
      </c>
      <c r="D1511" s="10"/>
      <c r="E1511" s="10" t="s">
        <v>202</v>
      </c>
      <c r="F1511" s="180">
        <v>23</v>
      </c>
      <c r="G1511" s="180"/>
      <c r="H1511" s="279"/>
      <c r="I1511" s="279"/>
      <c r="J1511" s="3"/>
      <c r="K1511" s="10"/>
      <c r="L1511" s="10"/>
      <c r="M1511" s="10"/>
      <c r="N1511" s="3"/>
      <c r="O1511" s="173"/>
      <c r="P1511" s="174"/>
      <c r="Q1511" s="174"/>
      <c r="R1511" s="175"/>
      <c r="S1511" s="3"/>
      <c r="T1511" s="3"/>
      <c r="U1511" s="3"/>
      <c r="V1511" s="3"/>
    </row>
    <row r="1512" spans="1:22" s="4" customFormat="1" ht="12.75" x14ac:dyDescent="0.2">
      <c r="A1512" s="55"/>
      <c r="B1512" s="10"/>
      <c r="C1512" s="10" t="s">
        <v>364</v>
      </c>
      <c r="D1512" s="10"/>
      <c r="E1512" s="10" t="s">
        <v>365</v>
      </c>
      <c r="F1512" s="180">
        <v>10</v>
      </c>
      <c r="G1512" s="180"/>
      <c r="H1512" s="279"/>
      <c r="I1512" s="279"/>
      <c r="J1512" s="3"/>
      <c r="K1512" s="10"/>
      <c r="L1512" s="10"/>
      <c r="M1512" s="10"/>
      <c r="N1512" s="3"/>
      <c r="O1512" s="173"/>
      <c r="P1512" s="174"/>
      <c r="Q1512" s="174"/>
      <c r="R1512" s="175"/>
      <c r="S1512" s="3"/>
      <c r="T1512" s="3"/>
      <c r="U1512" s="3"/>
      <c r="V1512" s="3"/>
    </row>
    <row r="1513" spans="1:22" s="4" customFormat="1" ht="12.75" x14ac:dyDescent="0.2">
      <c r="A1513" s="55"/>
      <c r="B1513" s="10"/>
      <c r="C1513" s="10" t="s">
        <v>370</v>
      </c>
      <c r="D1513" s="10"/>
      <c r="E1513" s="10" t="s">
        <v>103</v>
      </c>
      <c r="F1513" s="180">
        <v>2</v>
      </c>
      <c r="G1513" s="180"/>
      <c r="H1513" s="279"/>
      <c r="I1513" s="279"/>
      <c r="J1513" s="3"/>
      <c r="K1513" s="10"/>
      <c r="L1513" s="10"/>
      <c r="M1513" s="10"/>
      <c r="N1513" s="3"/>
      <c r="O1513" s="173"/>
      <c r="P1513" s="174"/>
      <c r="Q1513" s="174"/>
      <c r="R1513" s="175"/>
      <c r="S1513" s="3"/>
      <c r="T1513" s="3"/>
      <c r="U1513" s="3"/>
      <c r="V1513" s="3"/>
    </row>
    <row r="1514" spans="1:22" s="4" customFormat="1" ht="12.75" x14ac:dyDescent="0.2">
      <c r="A1514" s="55"/>
      <c r="B1514" s="10"/>
      <c r="C1514" s="10" t="s">
        <v>371</v>
      </c>
      <c r="D1514" s="10"/>
      <c r="E1514" s="10" t="s">
        <v>372</v>
      </c>
      <c r="F1514" s="180">
        <v>4</v>
      </c>
      <c r="G1514" s="180"/>
      <c r="H1514" s="279">
        <v>0</v>
      </c>
      <c r="I1514" s="279"/>
      <c r="J1514" s="3"/>
      <c r="K1514" s="10"/>
      <c r="L1514" s="10"/>
      <c r="M1514" s="10"/>
      <c r="N1514" s="3"/>
      <c r="O1514" s="173"/>
      <c r="P1514" s="174"/>
      <c r="Q1514" s="174"/>
      <c r="R1514" s="175"/>
      <c r="S1514" s="3"/>
      <c r="T1514" s="3"/>
      <c r="U1514" s="3"/>
      <c r="V1514" s="3"/>
    </row>
    <row r="1515" spans="1:22" s="4" customFormat="1" ht="12.75" x14ac:dyDescent="0.2">
      <c r="A1515" s="55"/>
      <c r="B1515" s="10"/>
      <c r="C1515" s="10" t="s">
        <v>373</v>
      </c>
      <c r="D1515" s="10"/>
      <c r="E1515" s="10" t="s">
        <v>103</v>
      </c>
      <c r="F1515" s="180">
        <v>1</v>
      </c>
      <c r="G1515" s="180"/>
      <c r="H1515" s="279"/>
      <c r="I1515" s="279"/>
      <c r="J1515" s="3"/>
      <c r="K1515" s="10"/>
      <c r="L1515" s="10"/>
      <c r="M1515" s="10"/>
      <c r="N1515" s="3"/>
      <c r="O1515" s="173"/>
      <c r="P1515" s="174"/>
      <c r="Q1515" s="174"/>
      <c r="R1515" s="175"/>
      <c r="S1515" s="3"/>
      <c r="T1515" s="3"/>
      <c r="U1515" s="3"/>
      <c r="V1515" s="3"/>
    </row>
    <row r="1516" spans="1:22" s="4" customFormat="1" ht="12.75" x14ac:dyDescent="0.2">
      <c r="A1516" s="55"/>
      <c r="B1516" s="10"/>
      <c r="C1516" s="10" t="s">
        <v>374</v>
      </c>
      <c r="D1516" s="10"/>
      <c r="E1516" s="10" t="s">
        <v>210</v>
      </c>
      <c r="F1516" s="180">
        <v>1</v>
      </c>
      <c r="G1516" s="180"/>
      <c r="H1516" s="279"/>
      <c r="I1516" s="279"/>
      <c r="J1516" s="3"/>
      <c r="K1516" s="10"/>
      <c r="L1516" s="10"/>
      <c r="M1516" s="10"/>
      <c r="N1516" s="3"/>
      <c r="O1516" s="173"/>
      <c r="P1516" s="174"/>
      <c r="Q1516" s="174"/>
      <c r="R1516" s="175"/>
      <c r="S1516" s="3"/>
      <c r="T1516" s="3"/>
      <c r="U1516" s="3"/>
      <c r="V1516" s="3"/>
    </row>
    <row r="1517" spans="1:22" s="4" customFormat="1" ht="12.75" x14ac:dyDescent="0.2">
      <c r="A1517" s="55"/>
      <c r="B1517" s="10"/>
      <c r="C1517" s="10" t="s">
        <v>375</v>
      </c>
      <c r="D1517" s="10"/>
      <c r="E1517" s="10" t="s">
        <v>301</v>
      </c>
      <c r="F1517" s="180">
        <v>2</v>
      </c>
      <c r="G1517" s="180"/>
      <c r="H1517" s="279"/>
      <c r="I1517" s="279"/>
      <c r="J1517" s="3"/>
      <c r="K1517" s="10"/>
      <c r="L1517" s="10"/>
      <c r="M1517" s="10"/>
      <c r="N1517" s="3"/>
      <c r="O1517" s="173"/>
      <c r="P1517" s="174"/>
      <c r="Q1517" s="174"/>
      <c r="R1517" s="175"/>
      <c r="S1517" s="3"/>
      <c r="T1517" s="3"/>
      <c r="U1517" s="3"/>
      <c r="V1517" s="3"/>
    </row>
    <row r="1518" spans="1:22" s="4" customFormat="1" ht="12.75" x14ac:dyDescent="0.2">
      <c r="A1518" s="55"/>
      <c r="B1518" s="10"/>
      <c r="C1518" s="10" t="s">
        <v>376</v>
      </c>
      <c r="D1518" s="10"/>
      <c r="E1518" s="10" t="s">
        <v>104</v>
      </c>
      <c r="F1518" s="180">
        <v>30</v>
      </c>
      <c r="G1518" s="180"/>
      <c r="H1518" s="279">
        <v>0</v>
      </c>
      <c r="I1518" s="279"/>
      <c r="J1518" s="3"/>
      <c r="K1518" s="10"/>
      <c r="L1518" s="10"/>
      <c r="M1518" s="10"/>
      <c r="N1518" s="3"/>
      <c r="O1518" s="173"/>
      <c r="P1518" s="174"/>
      <c r="Q1518" s="174"/>
      <c r="R1518" s="175"/>
      <c r="S1518" s="3"/>
      <c r="T1518" s="3"/>
      <c r="U1518" s="3"/>
      <c r="V1518" s="3"/>
    </row>
    <row r="1519" spans="1:22" s="4" customFormat="1" ht="12.75" x14ac:dyDescent="0.2">
      <c r="A1519" s="55"/>
      <c r="B1519" s="10"/>
      <c r="C1519" s="10" t="s">
        <v>378</v>
      </c>
      <c r="D1519" s="10"/>
      <c r="E1519" s="10" t="s">
        <v>163</v>
      </c>
      <c r="F1519" s="180">
        <v>4</v>
      </c>
      <c r="G1519" s="180"/>
      <c r="H1519" s="279"/>
      <c r="I1519" s="279"/>
      <c r="J1519" s="3"/>
      <c r="K1519" s="10"/>
      <c r="L1519" s="10"/>
      <c r="M1519" s="10"/>
      <c r="N1519" s="3"/>
      <c r="O1519" s="173"/>
      <c r="P1519" s="174"/>
      <c r="Q1519" s="174"/>
      <c r="R1519" s="175"/>
      <c r="S1519" s="3"/>
      <c r="T1519" s="3"/>
      <c r="U1519" s="3"/>
      <c r="V1519" s="3"/>
    </row>
    <row r="1520" spans="1:22" s="4" customFormat="1" ht="12.75" x14ac:dyDescent="0.2">
      <c r="A1520" s="55"/>
      <c r="B1520" s="10"/>
      <c r="C1520" s="10" t="s">
        <v>379</v>
      </c>
      <c r="D1520" s="10"/>
      <c r="E1520" s="10" t="s">
        <v>380</v>
      </c>
      <c r="F1520" s="180">
        <v>14</v>
      </c>
      <c r="G1520" s="180"/>
      <c r="H1520" s="279"/>
      <c r="I1520" s="279"/>
      <c r="J1520" s="3"/>
      <c r="K1520" s="10"/>
      <c r="L1520" s="10"/>
      <c r="M1520" s="10"/>
      <c r="N1520" s="3"/>
      <c r="O1520" s="173"/>
      <c r="P1520" s="174"/>
      <c r="Q1520" s="174"/>
      <c r="R1520" s="175"/>
      <c r="S1520" s="3"/>
      <c r="T1520" s="3"/>
      <c r="U1520" s="3"/>
      <c r="V1520" s="3"/>
    </row>
    <row r="1521" spans="1:22" s="4" customFormat="1" ht="12.75" x14ac:dyDescent="0.2">
      <c r="A1521" s="55"/>
      <c r="B1521" s="10"/>
      <c r="C1521" s="10" t="s">
        <v>382</v>
      </c>
      <c r="D1521" s="10"/>
      <c r="E1521" s="10" t="s">
        <v>83</v>
      </c>
      <c r="F1521" s="180">
        <v>8</v>
      </c>
      <c r="G1521" s="180"/>
      <c r="H1521" s="279"/>
      <c r="I1521" s="279"/>
      <c r="J1521" s="3"/>
      <c r="K1521" s="10"/>
      <c r="L1521" s="10"/>
      <c r="M1521" s="10"/>
      <c r="N1521" s="3"/>
      <c r="O1521" s="173"/>
      <c r="P1521" s="174"/>
      <c r="Q1521" s="174"/>
      <c r="R1521" s="175"/>
      <c r="S1521" s="3"/>
      <c r="T1521" s="3"/>
      <c r="U1521" s="3"/>
      <c r="V1521" s="3"/>
    </row>
    <row r="1522" spans="1:22" s="4" customFormat="1" ht="12.75" x14ac:dyDescent="0.2">
      <c r="A1522" s="55"/>
      <c r="B1522" s="10"/>
      <c r="C1522" s="10" t="s">
        <v>387</v>
      </c>
      <c r="D1522" s="10"/>
      <c r="E1522" s="10" t="s">
        <v>123</v>
      </c>
      <c r="F1522" s="180">
        <v>4</v>
      </c>
      <c r="G1522" s="180"/>
      <c r="H1522" s="279"/>
      <c r="I1522" s="279"/>
      <c r="J1522" s="3"/>
      <c r="K1522" s="10"/>
      <c r="L1522" s="10"/>
      <c r="M1522" s="10"/>
      <c r="N1522" s="3"/>
      <c r="O1522" s="173"/>
      <c r="P1522" s="174"/>
      <c r="Q1522" s="174"/>
      <c r="R1522" s="175"/>
      <c r="S1522" s="3"/>
      <c r="T1522" s="3"/>
      <c r="U1522" s="3"/>
      <c r="V1522" s="3"/>
    </row>
    <row r="1523" spans="1:22" s="4" customFormat="1" ht="12.75" x14ac:dyDescent="0.2">
      <c r="A1523" s="55"/>
      <c r="B1523" s="10"/>
      <c r="C1523" s="10" t="s">
        <v>394</v>
      </c>
      <c r="D1523" s="10"/>
      <c r="E1523" s="10" t="s">
        <v>85</v>
      </c>
      <c r="F1523" s="180">
        <v>1</v>
      </c>
      <c r="G1523" s="180"/>
      <c r="H1523" s="279"/>
      <c r="I1523" s="279"/>
      <c r="J1523" s="3"/>
      <c r="K1523" s="10"/>
      <c r="L1523" s="10"/>
      <c r="M1523" s="10"/>
      <c r="N1523" s="3"/>
      <c r="O1523" s="173"/>
      <c r="P1523" s="174"/>
      <c r="Q1523" s="174"/>
      <c r="R1523" s="175"/>
      <c r="S1523" s="3"/>
      <c r="T1523" s="3"/>
      <c r="U1523" s="3"/>
      <c r="V1523" s="3"/>
    </row>
    <row r="1524" spans="1:22" s="4" customFormat="1" ht="12.75" x14ac:dyDescent="0.2">
      <c r="A1524" s="55"/>
      <c r="B1524" s="10"/>
      <c r="C1524" s="10" t="s">
        <v>395</v>
      </c>
      <c r="D1524" s="10"/>
      <c r="E1524" s="10" t="s">
        <v>119</v>
      </c>
      <c r="F1524" s="180">
        <v>37</v>
      </c>
      <c r="G1524" s="180"/>
      <c r="H1524" s="279">
        <v>0</v>
      </c>
      <c r="I1524" s="279"/>
      <c r="J1524" s="3"/>
      <c r="K1524" s="10"/>
      <c r="L1524" s="10"/>
      <c r="M1524" s="10"/>
      <c r="N1524" s="3"/>
      <c r="O1524" s="173"/>
      <c r="P1524" s="174"/>
      <c r="Q1524" s="174"/>
      <c r="R1524" s="175"/>
      <c r="S1524" s="3"/>
      <c r="T1524" s="3"/>
      <c r="U1524" s="3"/>
      <c r="V1524" s="3"/>
    </row>
    <row r="1525" spans="1:22" s="4" customFormat="1" ht="12.75" x14ac:dyDescent="0.2">
      <c r="A1525" s="55"/>
      <c r="B1525" s="10"/>
      <c r="C1525" s="10" t="s">
        <v>396</v>
      </c>
      <c r="D1525" s="10"/>
      <c r="E1525" s="10" t="s">
        <v>96</v>
      </c>
      <c r="F1525" s="180">
        <v>1</v>
      </c>
      <c r="G1525" s="180"/>
      <c r="H1525" s="279"/>
      <c r="I1525" s="279"/>
      <c r="J1525" s="3"/>
      <c r="K1525" s="10"/>
      <c r="L1525" s="10"/>
      <c r="M1525" s="10"/>
      <c r="N1525" s="3"/>
      <c r="O1525" s="173"/>
      <c r="P1525" s="174"/>
      <c r="Q1525" s="174"/>
      <c r="R1525" s="175"/>
      <c r="S1525" s="3"/>
      <c r="T1525" s="3"/>
      <c r="U1525" s="3"/>
      <c r="V1525" s="3"/>
    </row>
    <row r="1526" spans="1:22" s="4" customFormat="1" ht="12.75" x14ac:dyDescent="0.2">
      <c r="A1526" s="55"/>
      <c r="B1526" s="10"/>
      <c r="C1526" s="10" t="s">
        <v>397</v>
      </c>
      <c r="D1526" s="10"/>
      <c r="E1526" s="10" t="s">
        <v>76</v>
      </c>
      <c r="F1526" s="180">
        <v>6</v>
      </c>
      <c r="G1526" s="180"/>
      <c r="H1526" s="279"/>
      <c r="I1526" s="279"/>
      <c r="J1526" s="3"/>
      <c r="K1526" s="10"/>
      <c r="L1526" s="10"/>
      <c r="M1526" s="10"/>
      <c r="N1526" s="3"/>
      <c r="O1526" s="173"/>
      <c r="P1526" s="174"/>
      <c r="Q1526" s="174"/>
      <c r="R1526" s="175"/>
      <c r="S1526" s="3"/>
      <c r="T1526" s="3"/>
      <c r="U1526" s="3"/>
      <c r="V1526" s="3"/>
    </row>
    <row r="1527" spans="1:22" s="4" customFormat="1" ht="12.75" x14ac:dyDescent="0.2">
      <c r="A1527" s="55"/>
      <c r="B1527" s="10"/>
      <c r="C1527" s="10" t="s">
        <v>398</v>
      </c>
      <c r="D1527" s="10"/>
      <c r="E1527" s="10" t="s">
        <v>386</v>
      </c>
      <c r="F1527" s="180">
        <v>1</v>
      </c>
      <c r="G1527" s="180"/>
      <c r="H1527" s="279"/>
      <c r="I1527" s="279"/>
      <c r="J1527" s="3"/>
      <c r="K1527" s="10"/>
      <c r="L1527" s="10"/>
      <c r="M1527" s="10"/>
      <c r="N1527" s="3"/>
      <c r="O1527" s="173"/>
      <c r="P1527" s="174"/>
      <c r="Q1527" s="174"/>
      <c r="R1527" s="175"/>
      <c r="S1527" s="3"/>
      <c r="T1527" s="3"/>
      <c r="U1527" s="3"/>
      <c r="V1527" s="3"/>
    </row>
    <row r="1528" spans="1:22" s="4" customFormat="1" ht="12.75" x14ac:dyDescent="0.2">
      <c r="A1528" s="55"/>
      <c r="B1528" s="10"/>
      <c r="C1528" s="10" t="s">
        <v>400</v>
      </c>
      <c r="D1528" s="10"/>
      <c r="E1528" s="10" t="s">
        <v>381</v>
      </c>
      <c r="F1528" s="180">
        <v>6</v>
      </c>
      <c r="G1528" s="180"/>
      <c r="H1528" s="279">
        <v>0</v>
      </c>
      <c r="I1528" s="279"/>
      <c r="J1528" s="3"/>
      <c r="K1528" s="10"/>
      <c r="L1528" s="10"/>
      <c r="M1528" s="10"/>
      <c r="N1528" s="3"/>
      <c r="O1528" s="173"/>
      <c r="P1528" s="174"/>
      <c r="Q1528" s="174"/>
      <c r="R1528" s="175"/>
      <c r="S1528" s="3"/>
      <c r="T1528" s="3"/>
      <c r="U1528" s="3"/>
      <c r="V1528" s="3"/>
    </row>
    <row r="1529" spans="1:22" s="4" customFormat="1" ht="12.75" x14ac:dyDescent="0.2">
      <c r="A1529" s="55"/>
      <c r="B1529" s="10"/>
      <c r="C1529" s="10" t="s">
        <v>401</v>
      </c>
      <c r="D1529" s="10"/>
      <c r="E1529" s="10" t="s">
        <v>174</v>
      </c>
      <c r="F1529" s="180">
        <v>69</v>
      </c>
      <c r="G1529" s="180"/>
      <c r="H1529" s="279">
        <v>0</v>
      </c>
      <c r="I1529" s="279"/>
      <c r="J1529" s="3"/>
      <c r="K1529" s="10"/>
      <c r="L1529" s="10"/>
      <c r="M1529" s="10"/>
      <c r="N1529" s="3"/>
      <c r="O1529" s="173"/>
      <c r="P1529" s="174"/>
      <c r="Q1529" s="174"/>
      <c r="R1529" s="175"/>
      <c r="S1529" s="3"/>
      <c r="T1529" s="3"/>
      <c r="U1529" s="3"/>
      <c r="V1529" s="3"/>
    </row>
    <row r="1530" spans="1:22" s="4" customFormat="1" ht="12.75" x14ac:dyDescent="0.2">
      <c r="A1530" s="55"/>
      <c r="B1530" s="10"/>
      <c r="C1530" s="10" t="s">
        <v>403</v>
      </c>
      <c r="D1530" s="10"/>
      <c r="E1530" s="10" t="s">
        <v>391</v>
      </c>
      <c r="F1530" s="180">
        <v>2</v>
      </c>
      <c r="G1530" s="180"/>
      <c r="H1530" s="279"/>
      <c r="I1530" s="279"/>
      <c r="J1530" s="3"/>
      <c r="K1530" s="10"/>
      <c r="L1530" s="10"/>
      <c r="M1530" s="10"/>
      <c r="N1530" s="3"/>
      <c r="O1530" s="173"/>
      <c r="P1530" s="174"/>
      <c r="Q1530" s="174"/>
      <c r="R1530" s="175"/>
      <c r="S1530" s="3"/>
      <c r="T1530" s="3"/>
      <c r="U1530" s="3"/>
      <c r="V1530" s="3"/>
    </row>
    <row r="1531" spans="1:22" s="4" customFormat="1" ht="12.75" x14ac:dyDescent="0.2">
      <c r="A1531" s="55"/>
      <c r="B1531" s="10"/>
      <c r="C1531" s="10" t="s">
        <v>405</v>
      </c>
      <c r="D1531" s="10"/>
      <c r="E1531" s="10" t="s">
        <v>154</v>
      </c>
      <c r="F1531" s="180">
        <v>2</v>
      </c>
      <c r="G1531" s="180"/>
      <c r="H1531" s="279"/>
      <c r="I1531" s="279"/>
      <c r="J1531" s="3"/>
      <c r="K1531" s="10"/>
      <c r="L1531" s="10"/>
      <c r="M1531" s="10"/>
      <c r="N1531" s="3"/>
      <c r="O1531" s="173"/>
      <c r="P1531" s="174"/>
      <c r="Q1531" s="174"/>
      <c r="R1531" s="175"/>
      <c r="S1531" s="3"/>
      <c r="T1531" s="3"/>
      <c r="U1531" s="3"/>
      <c r="V1531" s="3"/>
    </row>
    <row r="1532" spans="1:22" s="4" customFormat="1" ht="12.75" x14ac:dyDescent="0.2">
      <c r="A1532" s="55"/>
      <c r="B1532" s="10"/>
      <c r="C1532" s="10" t="s">
        <v>406</v>
      </c>
      <c r="D1532" s="10"/>
      <c r="E1532" s="10" t="s">
        <v>407</v>
      </c>
      <c r="F1532" s="180">
        <v>5</v>
      </c>
      <c r="G1532" s="180">
        <v>1</v>
      </c>
      <c r="H1532" s="279">
        <v>1</v>
      </c>
      <c r="I1532" s="279">
        <v>2</v>
      </c>
      <c r="J1532" s="3"/>
      <c r="K1532" s="10"/>
      <c r="L1532" s="10"/>
      <c r="M1532" s="10"/>
      <c r="N1532" s="3"/>
      <c r="O1532" s="173"/>
      <c r="P1532" s="174"/>
      <c r="Q1532" s="174"/>
      <c r="R1532" s="175"/>
      <c r="S1532" s="3"/>
      <c r="T1532" s="3"/>
      <c r="U1532" s="3"/>
      <c r="V1532" s="3"/>
    </row>
    <row r="1533" spans="1:22" s="4" customFormat="1" ht="12.75" x14ac:dyDescent="0.2">
      <c r="A1533" s="55"/>
      <c r="B1533" s="10"/>
      <c r="C1533" s="10" t="s">
        <v>409</v>
      </c>
      <c r="D1533" s="10"/>
      <c r="E1533" s="10" t="s">
        <v>92</v>
      </c>
      <c r="F1533" s="180">
        <v>5</v>
      </c>
      <c r="G1533" s="180"/>
      <c r="H1533" s="279"/>
      <c r="I1533" s="279"/>
      <c r="J1533" s="3"/>
      <c r="K1533" s="10"/>
      <c r="L1533" s="10"/>
      <c r="M1533" s="10"/>
      <c r="N1533" s="3"/>
      <c r="O1533" s="173"/>
      <c r="P1533" s="174"/>
      <c r="Q1533" s="174"/>
      <c r="R1533" s="175"/>
      <c r="S1533" s="3"/>
      <c r="T1533" s="3"/>
      <c r="U1533" s="3"/>
      <c r="V1533" s="3"/>
    </row>
    <row r="1534" spans="1:22" s="4" customFormat="1" ht="12.75" x14ac:dyDescent="0.2">
      <c r="A1534" s="55"/>
      <c r="B1534" s="10"/>
      <c r="C1534" s="10" t="s">
        <v>411</v>
      </c>
      <c r="D1534" s="10"/>
      <c r="E1534" s="10" t="s">
        <v>412</v>
      </c>
      <c r="F1534" s="180">
        <v>1</v>
      </c>
      <c r="G1534" s="180"/>
      <c r="H1534" s="279"/>
      <c r="I1534" s="279"/>
      <c r="J1534" s="3"/>
      <c r="K1534" s="10"/>
      <c r="L1534" s="10"/>
      <c r="M1534" s="10"/>
      <c r="N1534" s="3"/>
      <c r="O1534" s="173"/>
      <c r="P1534" s="174"/>
      <c r="Q1534" s="174"/>
      <c r="R1534" s="175"/>
      <c r="S1534" s="3"/>
      <c r="T1534" s="3"/>
      <c r="U1534" s="3"/>
      <c r="V1534" s="3"/>
    </row>
    <row r="1535" spans="1:22" s="4" customFormat="1" ht="12.75" x14ac:dyDescent="0.2">
      <c r="A1535" s="55"/>
      <c r="B1535" s="10"/>
      <c r="C1535" s="10" t="s">
        <v>413</v>
      </c>
      <c r="D1535" s="10"/>
      <c r="E1535" s="10" t="s">
        <v>322</v>
      </c>
      <c r="F1535" s="180">
        <v>10</v>
      </c>
      <c r="G1535" s="180"/>
      <c r="H1535" s="279"/>
      <c r="I1535" s="279"/>
      <c r="J1535" s="3"/>
      <c r="K1535" s="10"/>
      <c r="L1535" s="10"/>
      <c r="M1535" s="10"/>
      <c r="N1535" s="3"/>
      <c r="O1535" s="173"/>
      <c r="P1535" s="174"/>
      <c r="Q1535" s="174"/>
      <c r="R1535" s="175"/>
      <c r="S1535" s="3"/>
      <c r="T1535" s="3"/>
      <c r="U1535" s="3"/>
      <c r="V1535" s="3"/>
    </row>
    <row r="1536" spans="1:22" s="4" customFormat="1" ht="12.75" x14ac:dyDescent="0.2">
      <c r="A1536" s="55"/>
      <c r="B1536" s="10"/>
      <c r="C1536" s="10" t="s">
        <v>415</v>
      </c>
      <c r="D1536" s="10"/>
      <c r="E1536" s="10" t="s">
        <v>78</v>
      </c>
      <c r="F1536" s="180">
        <v>1</v>
      </c>
      <c r="G1536" s="180"/>
      <c r="H1536" s="279"/>
      <c r="I1536" s="279"/>
      <c r="J1536" s="3"/>
      <c r="K1536" s="10"/>
      <c r="L1536" s="10"/>
      <c r="M1536" s="10"/>
      <c r="N1536" s="3"/>
      <c r="O1536" s="173"/>
      <c r="P1536" s="174"/>
      <c r="Q1536" s="174"/>
      <c r="R1536" s="175"/>
      <c r="S1536" s="3"/>
      <c r="T1536" s="3"/>
      <c r="U1536" s="3"/>
      <c r="V1536" s="3"/>
    </row>
    <row r="1537" spans="1:22" s="4" customFormat="1" ht="12.75" x14ac:dyDescent="0.2">
      <c r="A1537" s="55"/>
      <c r="B1537" s="10"/>
      <c r="C1537" s="10" t="s">
        <v>417</v>
      </c>
      <c r="D1537" s="10"/>
      <c r="E1537" s="10" t="s">
        <v>109</v>
      </c>
      <c r="F1537" s="180">
        <v>4</v>
      </c>
      <c r="G1537" s="180"/>
      <c r="H1537" s="279"/>
      <c r="I1537" s="279"/>
      <c r="J1537" s="3"/>
      <c r="K1537" s="10"/>
      <c r="L1537" s="10"/>
      <c r="M1537" s="10"/>
      <c r="N1537" s="3"/>
      <c r="O1537" s="173"/>
      <c r="P1537" s="174"/>
      <c r="Q1537" s="174"/>
      <c r="R1537" s="175"/>
      <c r="S1537" s="3"/>
      <c r="T1537" s="3"/>
      <c r="U1537" s="3"/>
      <c r="V1537" s="3"/>
    </row>
    <row r="1538" spans="1:22" s="4" customFormat="1" ht="12.75" x14ac:dyDescent="0.2">
      <c r="A1538" s="55"/>
      <c r="B1538" s="10"/>
      <c r="C1538" s="10" t="s">
        <v>418</v>
      </c>
      <c r="D1538" s="10"/>
      <c r="E1538" s="10" t="s">
        <v>286</v>
      </c>
      <c r="F1538" s="180">
        <v>11</v>
      </c>
      <c r="G1538" s="180"/>
      <c r="H1538" s="279">
        <v>0</v>
      </c>
      <c r="I1538" s="279"/>
      <c r="J1538" s="3"/>
      <c r="K1538" s="10"/>
      <c r="L1538" s="10"/>
      <c r="M1538" s="10"/>
      <c r="N1538" s="3"/>
      <c r="O1538" s="173"/>
      <c r="P1538" s="174"/>
      <c r="Q1538" s="174"/>
      <c r="R1538" s="175"/>
      <c r="S1538" s="3"/>
      <c r="T1538" s="3"/>
      <c r="U1538" s="3"/>
      <c r="V1538" s="3"/>
    </row>
    <row r="1539" spans="1:22" s="4" customFormat="1" ht="12.75" x14ac:dyDescent="0.2">
      <c r="A1539" s="55"/>
      <c r="B1539" s="10"/>
      <c r="C1539" s="10" t="s">
        <v>419</v>
      </c>
      <c r="D1539" s="10"/>
      <c r="E1539" s="10" t="s">
        <v>294</v>
      </c>
      <c r="F1539" s="180">
        <v>1</v>
      </c>
      <c r="G1539" s="180"/>
      <c r="H1539" s="279"/>
      <c r="I1539" s="279"/>
      <c r="J1539" s="3"/>
      <c r="K1539" s="10"/>
      <c r="L1539" s="10"/>
      <c r="M1539" s="10"/>
      <c r="N1539" s="3"/>
      <c r="O1539" s="173"/>
      <c r="P1539" s="174"/>
      <c r="Q1539" s="174"/>
      <c r="R1539" s="175"/>
      <c r="S1539" s="3"/>
      <c r="T1539" s="3"/>
      <c r="U1539" s="3"/>
      <c r="V1539" s="3"/>
    </row>
    <row r="1540" spans="1:22" s="4" customFormat="1" ht="12.75" x14ac:dyDescent="0.2">
      <c r="A1540" s="55"/>
      <c r="B1540" s="10"/>
      <c r="C1540" s="10" t="s">
        <v>420</v>
      </c>
      <c r="D1540" s="10"/>
      <c r="E1540" s="10" t="s">
        <v>408</v>
      </c>
      <c r="F1540" s="180">
        <v>2</v>
      </c>
      <c r="G1540" s="180"/>
      <c r="H1540" s="279"/>
      <c r="I1540" s="279"/>
      <c r="J1540" s="3"/>
      <c r="K1540" s="10"/>
      <c r="L1540" s="10"/>
      <c r="M1540" s="10"/>
      <c r="N1540" s="3"/>
      <c r="O1540" s="173"/>
      <c r="P1540" s="174"/>
      <c r="Q1540" s="174"/>
      <c r="R1540" s="175"/>
      <c r="S1540" s="3"/>
      <c r="T1540" s="3"/>
      <c r="U1540" s="3"/>
      <c r="V1540" s="3"/>
    </row>
    <row r="1541" spans="1:22" s="4" customFormat="1" ht="12.75" x14ac:dyDescent="0.2">
      <c r="A1541" s="55"/>
      <c r="B1541" s="10"/>
      <c r="C1541" s="10" t="s">
        <v>422</v>
      </c>
      <c r="D1541" s="10"/>
      <c r="E1541" s="10" t="s">
        <v>423</v>
      </c>
      <c r="F1541" s="180">
        <v>2</v>
      </c>
      <c r="G1541" s="180"/>
      <c r="H1541" s="279"/>
      <c r="I1541" s="279"/>
      <c r="J1541" s="3"/>
      <c r="K1541" s="10"/>
      <c r="L1541" s="10"/>
      <c r="M1541" s="10"/>
      <c r="N1541" s="3"/>
      <c r="O1541" s="173"/>
      <c r="P1541" s="174"/>
      <c r="Q1541" s="174"/>
      <c r="R1541" s="175"/>
      <c r="S1541" s="3"/>
      <c r="T1541" s="3"/>
      <c r="U1541" s="3"/>
      <c r="V1541" s="3"/>
    </row>
    <row r="1542" spans="1:22" s="4" customFormat="1" ht="12.75" x14ac:dyDescent="0.2">
      <c r="A1542" s="55"/>
      <c r="B1542" s="10"/>
      <c r="C1542" s="10" t="s">
        <v>426</v>
      </c>
      <c r="D1542" s="10"/>
      <c r="E1542" s="10" t="s">
        <v>63</v>
      </c>
      <c r="F1542" s="180">
        <v>3</v>
      </c>
      <c r="G1542" s="180"/>
      <c r="H1542" s="279"/>
      <c r="I1542" s="279"/>
      <c r="J1542" s="3"/>
      <c r="K1542" s="10"/>
      <c r="L1542" s="10"/>
      <c r="M1542" s="10"/>
      <c r="N1542" s="3"/>
      <c r="O1542" s="173"/>
      <c r="P1542" s="174"/>
      <c r="Q1542" s="174"/>
      <c r="R1542" s="175"/>
      <c r="S1542" s="3"/>
      <c r="T1542" s="3"/>
      <c r="U1542" s="3"/>
      <c r="V1542" s="3"/>
    </row>
    <row r="1543" spans="1:22" s="4" customFormat="1" ht="12.75" x14ac:dyDescent="0.2">
      <c r="A1543" s="55"/>
      <c r="B1543" s="10"/>
      <c r="C1543" s="10" t="s">
        <v>428</v>
      </c>
      <c r="D1543" s="10"/>
      <c r="E1543" s="10" t="s">
        <v>166</v>
      </c>
      <c r="F1543" s="180">
        <v>3</v>
      </c>
      <c r="G1543" s="180"/>
      <c r="H1543" s="279"/>
      <c r="I1543" s="279"/>
      <c r="J1543" s="3"/>
      <c r="K1543" s="10"/>
      <c r="L1543" s="10"/>
      <c r="M1543" s="10"/>
      <c r="N1543" s="3"/>
      <c r="O1543" s="173"/>
      <c r="P1543" s="174"/>
      <c r="Q1543" s="174"/>
      <c r="R1543" s="175"/>
      <c r="S1543" s="3"/>
      <c r="T1543" s="3"/>
      <c r="U1543" s="3"/>
      <c r="V1543" s="3"/>
    </row>
    <row r="1544" spans="1:22" s="4" customFormat="1" ht="12.75" x14ac:dyDescent="0.2">
      <c r="A1544" s="55"/>
      <c r="B1544" s="10"/>
      <c r="C1544" s="10" t="s">
        <v>430</v>
      </c>
      <c r="D1544" s="10"/>
      <c r="E1544" s="10" t="s">
        <v>366</v>
      </c>
      <c r="F1544" s="180">
        <v>30</v>
      </c>
      <c r="G1544" s="180"/>
      <c r="H1544" s="279">
        <v>0</v>
      </c>
      <c r="I1544" s="279"/>
      <c r="J1544" s="3"/>
      <c r="K1544" s="10"/>
      <c r="L1544" s="10"/>
      <c r="M1544" s="10"/>
      <c r="N1544" s="3"/>
      <c r="O1544" s="173"/>
      <c r="P1544" s="174"/>
      <c r="Q1544" s="174"/>
      <c r="R1544" s="175"/>
      <c r="S1544" s="3"/>
      <c r="T1544" s="3"/>
      <c r="U1544" s="3"/>
      <c r="V1544" s="3"/>
    </row>
    <row r="1545" spans="1:22" s="4" customFormat="1" ht="12.75" x14ac:dyDescent="0.2">
      <c r="A1545" s="55"/>
      <c r="B1545" s="10"/>
      <c r="C1545" s="10" t="s">
        <v>695</v>
      </c>
      <c r="D1545" s="10"/>
      <c r="E1545" s="10" t="s">
        <v>695</v>
      </c>
      <c r="F1545" s="180">
        <v>2</v>
      </c>
      <c r="G1545" s="180"/>
      <c r="H1545" s="279"/>
      <c r="I1545" s="279"/>
      <c r="J1545" s="3"/>
      <c r="K1545" s="10"/>
      <c r="L1545" s="10"/>
      <c r="M1545" s="10"/>
      <c r="N1545" s="3"/>
      <c r="O1545" s="173"/>
      <c r="P1545" s="174"/>
      <c r="Q1545" s="174"/>
      <c r="R1545" s="175"/>
      <c r="S1545" s="3"/>
      <c r="T1545" s="3"/>
      <c r="U1545" s="3"/>
      <c r="V1545" s="3"/>
    </row>
    <row r="1546" spans="1:22" s="4" customFormat="1" ht="12.75" x14ac:dyDescent="0.2">
      <c r="A1546" s="55"/>
      <c r="B1546" s="10"/>
      <c r="C1546" s="10" t="s">
        <v>433</v>
      </c>
      <c r="D1546" s="10"/>
      <c r="E1546" s="10" t="s">
        <v>104</v>
      </c>
      <c r="F1546" s="180">
        <v>1</v>
      </c>
      <c r="G1546" s="180"/>
      <c r="H1546" s="279"/>
      <c r="I1546" s="279"/>
      <c r="J1546" s="3"/>
      <c r="K1546" s="10"/>
      <c r="L1546" s="10"/>
      <c r="M1546" s="10"/>
      <c r="N1546" s="3"/>
      <c r="O1546" s="173"/>
      <c r="P1546" s="174"/>
      <c r="Q1546" s="174"/>
      <c r="R1546" s="175"/>
      <c r="S1546" s="3"/>
      <c r="T1546" s="3"/>
      <c r="U1546" s="3"/>
      <c r="V1546" s="3"/>
    </row>
    <row r="1547" spans="1:22" s="4" customFormat="1" ht="12.75" x14ac:dyDescent="0.2">
      <c r="A1547" s="55"/>
      <c r="B1547" s="10"/>
      <c r="C1547" s="10" t="s">
        <v>434</v>
      </c>
      <c r="D1547" s="10"/>
      <c r="E1547" s="10" t="s">
        <v>388</v>
      </c>
      <c r="F1547" s="180">
        <v>44</v>
      </c>
      <c r="G1547" s="180"/>
      <c r="H1547" s="279">
        <v>0</v>
      </c>
      <c r="I1547" s="279"/>
      <c r="J1547" s="3"/>
      <c r="K1547" s="10"/>
      <c r="L1547" s="10"/>
      <c r="M1547" s="10"/>
      <c r="N1547" s="3"/>
      <c r="O1547" s="173"/>
      <c r="P1547" s="174"/>
      <c r="Q1547" s="174"/>
      <c r="R1547" s="175"/>
      <c r="S1547" s="3"/>
      <c r="T1547" s="3"/>
      <c r="U1547" s="3"/>
      <c r="V1547" s="3"/>
    </row>
    <row r="1548" spans="1:22" s="4" customFormat="1" ht="12.75" x14ac:dyDescent="0.2">
      <c r="A1548" s="55"/>
      <c r="B1548" s="10"/>
      <c r="C1548" s="10" t="s">
        <v>436</v>
      </c>
      <c r="D1548" s="10"/>
      <c r="E1548" s="10" t="s">
        <v>223</v>
      </c>
      <c r="F1548" s="180">
        <v>6</v>
      </c>
      <c r="G1548" s="180"/>
      <c r="H1548" s="279"/>
      <c r="I1548" s="279"/>
      <c r="J1548" s="3"/>
      <c r="K1548" s="10"/>
      <c r="L1548" s="10"/>
      <c r="M1548" s="10"/>
      <c r="N1548" s="3"/>
      <c r="O1548" s="173"/>
      <c r="P1548" s="174"/>
      <c r="Q1548" s="174"/>
      <c r="R1548" s="175"/>
      <c r="S1548" s="3"/>
      <c r="T1548" s="3"/>
      <c r="U1548" s="3"/>
      <c r="V1548" s="3"/>
    </row>
    <row r="1549" spans="1:22" s="4" customFormat="1" ht="12.75" x14ac:dyDescent="0.2">
      <c r="A1549" s="55"/>
      <c r="B1549" s="10"/>
      <c r="C1549" s="10" t="s">
        <v>437</v>
      </c>
      <c r="D1549" s="10"/>
      <c r="E1549" s="10" t="s">
        <v>291</v>
      </c>
      <c r="F1549" s="180">
        <v>3</v>
      </c>
      <c r="G1549" s="180"/>
      <c r="H1549" s="279"/>
      <c r="I1549" s="279"/>
      <c r="J1549" s="3"/>
      <c r="K1549" s="10"/>
      <c r="L1549" s="10"/>
      <c r="M1549" s="10"/>
      <c r="N1549" s="3"/>
      <c r="O1549" s="173"/>
      <c r="P1549" s="174"/>
      <c r="Q1549" s="174"/>
      <c r="R1549" s="175"/>
      <c r="S1549" s="3"/>
      <c r="T1549" s="3"/>
      <c r="U1549" s="3"/>
      <c r="V1549" s="3"/>
    </row>
    <row r="1550" spans="1:22" s="4" customFormat="1" ht="12.75" x14ac:dyDescent="0.2">
      <c r="A1550" s="55"/>
      <c r="B1550" s="10"/>
      <c r="C1550" s="10" t="s">
        <v>442</v>
      </c>
      <c r="D1550" s="10"/>
      <c r="E1550" s="10" t="s">
        <v>123</v>
      </c>
      <c r="F1550" s="180">
        <v>1</v>
      </c>
      <c r="G1550" s="180"/>
      <c r="H1550" s="279"/>
      <c r="I1550" s="279"/>
      <c r="J1550" s="3"/>
      <c r="K1550" s="10"/>
      <c r="L1550" s="10"/>
      <c r="M1550" s="10"/>
      <c r="N1550" s="3"/>
      <c r="O1550" s="173"/>
      <c r="P1550" s="174"/>
      <c r="Q1550" s="174"/>
      <c r="R1550" s="175"/>
      <c r="S1550" s="3"/>
      <c r="T1550" s="3"/>
      <c r="U1550" s="3"/>
      <c r="V1550" s="3"/>
    </row>
    <row r="1551" spans="1:22" s="4" customFormat="1" ht="12.75" x14ac:dyDescent="0.2">
      <c r="A1551" s="55"/>
      <c r="B1551" s="10"/>
      <c r="C1551" s="10" t="s">
        <v>443</v>
      </c>
      <c r="D1551" s="10"/>
      <c r="E1551" s="10" t="s">
        <v>108</v>
      </c>
      <c r="F1551" s="180">
        <v>2</v>
      </c>
      <c r="G1551" s="180"/>
      <c r="H1551" s="279"/>
      <c r="I1551" s="279"/>
      <c r="J1551" s="3"/>
      <c r="K1551" s="10"/>
      <c r="L1551" s="10"/>
      <c r="M1551" s="10"/>
      <c r="N1551" s="3"/>
      <c r="O1551" s="173"/>
      <c r="P1551" s="174"/>
      <c r="Q1551" s="174"/>
      <c r="R1551" s="175"/>
      <c r="S1551" s="3"/>
      <c r="T1551" s="3"/>
      <c r="U1551" s="3"/>
      <c r="V1551" s="3"/>
    </row>
    <row r="1552" spans="1:22" s="4" customFormat="1" ht="12.75" x14ac:dyDescent="0.2">
      <c r="A1552" s="55"/>
      <c r="B1552" s="10"/>
      <c r="C1552" s="10" t="s">
        <v>445</v>
      </c>
      <c r="D1552" s="10"/>
      <c r="E1552" s="10" t="s">
        <v>446</v>
      </c>
      <c r="F1552" s="180">
        <v>17</v>
      </c>
      <c r="G1552" s="180"/>
      <c r="H1552" s="279">
        <v>0</v>
      </c>
      <c r="I1552" s="279"/>
      <c r="J1552" s="3"/>
      <c r="K1552" s="10"/>
      <c r="L1552" s="10"/>
      <c r="M1552" s="10"/>
      <c r="N1552" s="3"/>
      <c r="O1552" s="173"/>
      <c r="P1552" s="174"/>
      <c r="Q1552" s="174"/>
      <c r="R1552" s="175"/>
      <c r="S1552" s="3"/>
      <c r="T1552" s="3"/>
      <c r="U1552" s="3"/>
      <c r="V1552" s="3"/>
    </row>
    <row r="1553" spans="1:22" s="4" customFormat="1" ht="12.75" x14ac:dyDescent="0.2">
      <c r="A1553" s="55"/>
      <c r="B1553" s="10"/>
      <c r="C1553" s="10" t="s">
        <v>447</v>
      </c>
      <c r="D1553" s="10"/>
      <c r="E1553" s="10" t="s">
        <v>448</v>
      </c>
      <c r="F1553" s="180">
        <v>7</v>
      </c>
      <c r="G1553" s="180"/>
      <c r="H1553" s="279"/>
      <c r="I1553" s="279"/>
      <c r="J1553" s="3"/>
      <c r="K1553" s="10"/>
      <c r="L1553" s="10"/>
      <c r="M1553" s="10"/>
      <c r="N1553" s="3"/>
      <c r="O1553" s="173"/>
      <c r="P1553" s="174"/>
      <c r="Q1553" s="174"/>
      <c r="R1553" s="175"/>
      <c r="S1553" s="3"/>
      <c r="T1553" s="3"/>
      <c r="U1553" s="3"/>
      <c r="V1553" s="3"/>
    </row>
    <row r="1554" spans="1:22" s="4" customFormat="1" ht="12.75" x14ac:dyDescent="0.2">
      <c r="A1554" s="55"/>
      <c r="B1554" s="10"/>
      <c r="C1554" s="10" t="s">
        <v>450</v>
      </c>
      <c r="D1554" s="10"/>
      <c r="E1554" s="10" t="s">
        <v>176</v>
      </c>
      <c r="F1554" s="180">
        <v>20</v>
      </c>
      <c r="G1554" s="180"/>
      <c r="H1554" s="279">
        <v>0</v>
      </c>
      <c r="I1554" s="279"/>
      <c r="J1554" s="3"/>
      <c r="K1554" s="10"/>
      <c r="L1554" s="10"/>
      <c r="M1554" s="10"/>
      <c r="N1554" s="3"/>
      <c r="O1554" s="173"/>
      <c r="P1554" s="174"/>
      <c r="Q1554" s="174"/>
      <c r="R1554" s="175"/>
      <c r="S1554" s="3"/>
      <c r="T1554" s="3"/>
      <c r="U1554" s="3"/>
      <c r="V1554" s="3"/>
    </row>
    <row r="1555" spans="1:22" s="4" customFormat="1" ht="12.75" x14ac:dyDescent="0.2">
      <c r="A1555" s="55"/>
      <c r="B1555" s="10"/>
      <c r="C1555" s="10" t="s">
        <v>451</v>
      </c>
      <c r="D1555" s="10"/>
      <c r="E1555" s="10" t="s">
        <v>452</v>
      </c>
      <c r="F1555" s="180">
        <v>16</v>
      </c>
      <c r="G1555" s="180"/>
      <c r="H1555" s="279"/>
      <c r="I1555" s="279"/>
      <c r="J1555" s="3"/>
      <c r="K1555" s="10"/>
      <c r="L1555" s="10"/>
      <c r="M1555" s="10"/>
      <c r="N1555" s="3"/>
      <c r="O1555" s="173"/>
      <c r="P1555" s="174"/>
      <c r="Q1555" s="174"/>
      <c r="R1555" s="175"/>
      <c r="S1555" s="3"/>
      <c r="T1555" s="3"/>
      <c r="U1555" s="3"/>
      <c r="V1555" s="3"/>
    </row>
    <row r="1556" spans="1:22" s="4" customFormat="1" ht="12.75" x14ac:dyDescent="0.2">
      <c r="A1556" s="55"/>
      <c r="B1556" s="10"/>
      <c r="C1556" s="10" t="s">
        <v>455</v>
      </c>
      <c r="D1556" s="10"/>
      <c r="E1556" s="10" t="s">
        <v>126</v>
      </c>
      <c r="F1556" s="180">
        <v>2</v>
      </c>
      <c r="G1556" s="180"/>
      <c r="H1556" s="279"/>
      <c r="I1556" s="279"/>
      <c r="J1556" s="3"/>
      <c r="K1556" s="10"/>
      <c r="L1556" s="10"/>
      <c r="M1556" s="10"/>
      <c r="N1556" s="3"/>
      <c r="O1556" s="173"/>
      <c r="P1556" s="174"/>
      <c r="Q1556" s="174"/>
      <c r="R1556" s="175"/>
      <c r="S1556" s="3"/>
      <c r="T1556" s="3"/>
      <c r="U1556" s="3"/>
      <c r="V1556" s="3"/>
    </row>
    <row r="1557" spans="1:22" s="4" customFormat="1" ht="12.75" x14ac:dyDescent="0.2">
      <c r="A1557" s="55"/>
      <c r="B1557" s="10"/>
      <c r="C1557" s="10" t="s">
        <v>460</v>
      </c>
      <c r="D1557" s="10"/>
      <c r="E1557" s="10" t="s">
        <v>202</v>
      </c>
      <c r="F1557" s="180">
        <v>9</v>
      </c>
      <c r="G1557" s="180"/>
      <c r="H1557" s="279"/>
      <c r="I1557" s="279"/>
      <c r="J1557" s="3"/>
      <c r="K1557" s="10"/>
      <c r="L1557" s="10"/>
      <c r="M1557" s="10"/>
      <c r="N1557" s="3"/>
      <c r="O1557" s="173"/>
      <c r="P1557" s="174"/>
      <c r="Q1557" s="174"/>
      <c r="R1557" s="175"/>
      <c r="S1557" s="3"/>
      <c r="T1557" s="3"/>
      <c r="U1557" s="3"/>
      <c r="V1557" s="3"/>
    </row>
    <row r="1558" spans="1:22" s="4" customFormat="1" ht="12.75" x14ac:dyDescent="0.2">
      <c r="A1558" s="55"/>
      <c r="B1558" s="10"/>
      <c r="C1558" s="10" t="s">
        <v>463</v>
      </c>
      <c r="D1558" s="10"/>
      <c r="E1558" s="10" t="s">
        <v>62</v>
      </c>
      <c r="F1558" s="180">
        <v>2</v>
      </c>
      <c r="G1558" s="180"/>
      <c r="H1558" s="279"/>
      <c r="I1558" s="279"/>
      <c r="J1558" s="3"/>
      <c r="K1558" s="10"/>
      <c r="L1558" s="10"/>
      <c r="M1558" s="10"/>
      <c r="N1558" s="3"/>
      <c r="O1558" s="173"/>
      <c r="P1558" s="174"/>
      <c r="Q1558" s="174"/>
      <c r="R1558" s="175"/>
      <c r="S1558" s="3"/>
      <c r="T1558" s="3"/>
      <c r="U1558" s="3"/>
      <c r="V1558" s="3"/>
    </row>
    <row r="1559" spans="1:22" s="4" customFormat="1" ht="12.75" x14ac:dyDescent="0.2">
      <c r="A1559" s="55"/>
      <c r="B1559" s="10"/>
      <c r="C1559" s="10" t="s">
        <v>465</v>
      </c>
      <c r="D1559" s="10"/>
      <c r="E1559" s="10" t="s">
        <v>466</v>
      </c>
      <c r="F1559" s="180">
        <v>18</v>
      </c>
      <c r="G1559" s="180">
        <v>1</v>
      </c>
      <c r="H1559" s="279">
        <v>0</v>
      </c>
      <c r="I1559" s="279"/>
      <c r="J1559" s="3"/>
      <c r="K1559" s="10"/>
      <c r="L1559" s="10"/>
      <c r="M1559" s="10"/>
      <c r="N1559" s="3"/>
      <c r="O1559" s="173"/>
      <c r="P1559" s="174"/>
      <c r="Q1559" s="174"/>
      <c r="R1559" s="175"/>
      <c r="S1559" s="3"/>
      <c r="T1559" s="3"/>
      <c r="U1559" s="3"/>
      <c r="V1559" s="3"/>
    </row>
    <row r="1560" spans="1:22" s="4" customFormat="1" ht="12.75" x14ac:dyDescent="0.2">
      <c r="A1560" s="55"/>
      <c r="B1560" s="10"/>
      <c r="C1560" s="10" t="s">
        <v>469</v>
      </c>
      <c r="D1560" s="10"/>
      <c r="E1560" s="10" t="s">
        <v>123</v>
      </c>
      <c r="F1560" s="180">
        <v>1</v>
      </c>
      <c r="G1560" s="180"/>
      <c r="H1560" s="279"/>
      <c r="I1560" s="279"/>
      <c r="J1560" s="3"/>
      <c r="K1560" s="10"/>
      <c r="L1560" s="10"/>
      <c r="M1560" s="10"/>
      <c r="N1560" s="3"/>
      <c r="O1560" s="173"/>
      <c r="P1560" s="174"/>
      <c r="Q1560" s="174"/>
      <c r="R1560" s="175"/>
      <c r="S1560" s="3"/>
      <c r="T1560" s="3"/>
      <c r="U1560" s="3"/>
      <c r="V1560" s="3"/>
    </row>
    <row r="1561" spans="1:22" s="4" customFormat="1" ht="12.75" x14ac:dyDescent="0.2">
      <c r="A1561" s="55"/>
      <c r="B1561" s="10"/>
      <c r="C1561" s="10" t="s">
        <v>469</v>
      </c>
      <c r="D1561" s="10"/>
      <c r="E1561" s="10" t="s">
        <v>99</v>
      </c>
      <c r="F1561" s="180">
        <v>99</v>
      </c>
      <c r="G1561" s="180"/>
      <c r="H1561" s="279">
        <v>0</v>
      </c>
      <c r="I1561" s="279"/>
      <c r="J1561" s="3"/>
      <c r="K1561" s="10"/>
      <c r="L1561" s="10"/>
      <c r="M1561" s="10"/>
      <c r="N1561" s="3"/>
      <c r="O1561" s="173"/>
      <c r="P1561" s="174"/>
      <c r="Q1561" s="174"/>
      <c r="R1561" s="175"/>
      <c r="S1561" s="3"/>
      <c r="T1561" s="3"/>
      <c r="U1561" s="3"/>
      <c r="V1561" s="3"/>
    </row>
    <row r="1562" spans="1:22" s="4" customFormat="1" ht="12.75" x14ac:dyDescent="0.2">
      <c r="A1562" s="55"/>
      <c r="B1562" s="10"/>
      <c r="C1562" s="10" t="s">
        <v>470</v>
      </c>
      <c r="D1562" s="10"/>
      <c r="E1562" s="10" t="s">
        <v>69</v>
      </c>
      <c r="F1562" s="180">
        <v>1</v>
      </c>
      <c r="G1562" s="180"/>
      <c r="H1562" s="279"/>
      <c r="I1562" s="279"/>
      <c r="J1562" s="3"/>
      <c r="K1562" s="10"/>
      <c r="L1562" s="10"/>
      <c r="M1562" s="10"/>
      <c r="N1562" s="3"/>
      <c r="O1562" s="173"/>
      <c r="P1562" s="174"/>
      <c r="Q1562" s="174"/>
      <c r="R1562" s="175"/>
      <c r="S1562" s="3"/>
      <c r="T1562" s="3"/>
      <c r="U1562" s="3"/>
      <c r="V1562" s="3"/>
    </row>
    <row r="1563" spans="1:22" s="4" customFormat="1" ht="12.75" x14ac:dyDescent="0.2">
      <c r="A1563" s="55"/>
      <c r="B1563" s="10"/>
      <c r="C1563" s="10" t="s">
        <v>471</v>
      </c>
      <c r="D1563" s="10"/>
      <c r="E1563" s="10" t="s">
        <v>64</v>
      </c>
      <c r="F1563" s="180">
        <v>1</v>
      </c>
      <c r="G1563" s="180"/>
      <c r="H1563" s="279"/>
      <c r="I1563" s="279"/>
      <c r="J1563" s="3"/>
      <c r="K1563" s="10"/>
      <c r="L1563" s="10"/>
      <c r="M1563" s="10"/>
      <c r="N1563" s="3"/>
      <c r="O1563" s="173"/>
      <c r="P1563" s="174"/>
      <c r="Q1563" s="174"/>
      <c r="R1563" s="175"/>
      <c r="S1563" s="3"/>
      <c r="T1563" s="3"/>
      <c r="U1563" s="3"/>
      <c r="V1563" s="3"/>
    </row>
    <row r="1564" spans="1:22" s="4" customFormat="1" ht="12.75" x14ac:dyDescent="0.2">
      <c r="A1564" s="55"/>
      <c r="B1564" s="10"/>
      <c r="C1564" s="10" t="s">
        <v>471</v>
      </c>
      <c r="D1564" s="10"/>
      <c r="E1564" s="10" t="s">
        <v>292</v>
      </c>
      <c r="F1564" s="180">
        <v>4</v>
      </c>
      <c r="G1564" s="180"/>
      <c r="H1564" s="279"/>
      <c r="I1564" s="279"/>
      <c r="J1564" s="3"/>
      <c r="K1564" s="10"/>
      <c r="L1564" s="10"/>
      <c r="M1564" s="10"/>
      <c r="N1564" s="3"/>
      <c r="O1564" s="173"/>
      <c r="P1564" s="174"/>
      <c r="Q1564" s="174"/>
      <c r="R1564" s="175"/>
      <c r="S1564" s="3"/>
      <c r="T1564" s="3"/>
      <c r="U1564" s="3"/>
      <c r="V1564" s="3"/>
    </row>
    <row r="1565" spans="1:22" s="4" customFormat="1" ht="12.75" x14ac:dyDescent="0.2">
      <c r="A1565" s="55"/>
      <c r="B1565" s="10"/>
      <c r="C1565" s="10" t="s">
        <v>473</v>
      </c>
      <c r="D1565" s="10"/>
      <c r="E1565" s="10" t="s">
        <v>474</v>
      </c>
      <c r="F1565" s="180">
        <v>1</v>
      </c>
      <c r="G1565" s="180"/>
      <c r="H1565" s="279"/>
      <c r="I1565" s="279"/>
      <c r="J1565" s="3"/>
      <c r="K1565" s="10"/>
      <c r="L1565" s="10"/>
      <c r="M1565" s="10"/>
      <c r="N1565" s="3"/>
      <c r="O1565" s="173"/>
      <c r="P1565" s="174"/>
      <c r="Q1565" s="174"/>
      <c r="R1565" s="175"/>
      <c r="S1565" s="3"/>
      <c r="T1565" s="3"/>
      <c r="U1565" s="3"/>
      <c r="V1565" s="3"/>
    </row>
    <row r="1566" spans="1:22" s="4" customFormat="1" ht="12.75" x14ac:dyDescent="0.2">
      <c r="A1566" s="55"/>
      <c r="B1566" s="10"/>
      <c r="C1566" s="10" t="s">
        <v>475</v>
      </c>
      <c r="D1566" s="10"/>
      <c r="E1566" s="10" t="s">
        <v>133</v>
      </c>
      <c r="F1566" s="180">
        <v>3</v>
      </c>
      <c r="G1566" s="180"/>
      <c r="H1566" s="279"/>
      <c r="I1566" s="279"/>
      <c r="J1566" s="3"/>
      <c r="K1566" s="10"/>
      <c r="L1566" s="10"/>
      <c r="M1566" s="10"/>
      <c r="N1566" s="3"/>
      <c r="O1566" s="173"/>
      <c r="P1566" s="174"/>
      <c r="Q1566" s="174"/>
      <c r="R1566" s="175"/>
      <c r="S1566" s="3"/>
      <c r="T1566" s="3"/>
      <c r="U1566" s="3"/>
      <c r="V1566" s="3"/>
    </row>
    <row r="1567" spans="1:22" s="4" customFormat="1" ht="12.75" x14ac:dyDescent="0.2">
      <c r="A1567" s="55"/>
      <c r="B1567" s="10"/>
      <c r="C1567" s="10" t="s">
        <v>476</v>
      </c>
      <c r="D1567" s="10"/>
      <c r="E1567" s="10" t="s">
        <v>210</v>
      </c>
      <c r="F1567" s="180">
        <v>1</v>
      </c>
      <c r="G1567" s="180"/>
      <c r="H1567" s="279"/>
      <c r="I1567" s="279"/>
      <c r="J1567" s="3"/>
      <c r="K1567" s="10"/>
      <c r="L1567" s="10"/>
      <c r="M1567" s="10"/>
      <c r="N1567" s="3"/>
      <c r="O1567" s="173"/>
      <c r="P1567" s="174"/>
      <c r="Q1567" s="174"/>
      <c r="R1567" s="175"/>
      <c r="S1567" s="3"/>
      <c r="T1567" s="3"/>
      <c r="U1567" s="3"/>
      <c r="V1567" s="3"/>
    </row>
    <row r="1568" spans="1:22" s="4" customFormat="1" ht="12.75" x14ac:dyDescent="0.2">
      <c r="A1568" s="55"/>
      <c r="B1568" s="10"/>
      <c r="C1568" s="10" t="s">
        <v>476</v>
      </c>
      <c r="D1568" s="10"/>
      <c r="E1568" s="10" t="s">
        <v>195</v>
      </c>
      <c r="F1568" s="180">
        <v>3</v>
      </c>
      <c r="G1568" s="180"/>
      <c r="H1568" s="279"/>
      <c r="I1568" s="279"/>
      <c r="J1568" s="3"/>
      <c r="K1568" s="10"/>
      <c r="L1568" s="10"/>
      <c r="M1568" s="10"/>
      <c r="N1568" s="3"/>
      <c r="O1568" s="173"/>
      <c r="P1568" s="174"/>
      <c r="Q1568" s="174"/>
      <c r="R1568" s="175"/>
      <c r="S1568" s="3"/>
      <c r="T1568" s="3"/>
      <c r="U1568" s="3"/>
      <c r="V1568" s="3"/>
    </row>
    <row r="1569" spans="1:22" s="4" customFormat="1" ht="12.75" x14ac:dyDescent="0.2">
      <c r="A1569" s="55"/>
      <c r="B1569" s="10"/>
      <c r="C1569" s="10" t="s">
        <v>477</v>
      </c>
      <c r="D1569" s="10"/>
      <c r="E1569" s="10" t="s">
        <v>478</v>
      </c>
      <c r="F1569" s="180">
        <v>2</v>
      </c>
      <c r="G1569" s="180"/>
      <c r="H1569" s="279"/>
      <c r="I1569" s="279"/>
      <c r="J1569" s="3"/>
      <c r="K1569" s="10"/>
      <c r="L1569" s="10"/>
      <c r="M1569" s="10"/>
      <c r="N1569" s="3"/>
      <c r="O1569" s="173"/>
      <c r="P1569" s="174"/>
      <c r="Q1569" s="174"/>
      <c r="R1569" s="175"/>
      <c r="S1569" s="3"/>
      <c r="T1569" s="3"/>
      <c r="U1569" s="3"/>
      <c r="V1569" s="3"/>
    </row>
    <row r="1570" spans="1:22" s="4" customFormat="1" ht="12.75" x14ac:dyDescent="0.2">
      <c r="A1570" s="55"/>
      <c r="B1570" s="10"/>
      <c r="C1570" s="10" t="s">
        <v>696</v>
      </c>
      <c r="D1570" s="10"/>
      <c r="E1570" s="10" t="s">
        <v>478</v>
      </c>
      <c r="F1570" s="180">
        <v>5</v>
      </c>
      <c r="G1570" s="180"/>
      <c r="H1570" s="279">
        <v>0</v>
      </c>
      <c r="I1570" s="279"/>
      <c r="J1570" s="3"/>
      <c r="K1570" s="10"/>
      <c r="L1570" s="10"/>
      <c r="M1570" s="10"/>
      <c r="N1570" s="3"/>
      <c r="O1570" s="173"/>
      <c r="P1570" s="174"/>
      <c r="Q1570" s="174"/>
      <c r="R1570" s="175"/>
      <c r="S1570" s="3"/>
      <c r="T1570" s="3"/>
      <c r="U1570" s="3"/>
      <c r="V1570" s="3"/>
    </row>
    <row r="1571" spans="1:22" s="4" customFormat="1" ht="12.75" x14ac:dyDescent="0.2">
      <c r="A1571" s="55"/>
      <c r="B1571" s="10"/>
      <c r="C1571" s="10" t="s">
        <v>483</v>
      </c>
      <c r="D1571" s="10"/>
      <c r="E1571" s="10" t="s">
        <v>484</v>
      </c>
      <c r="F1571" s="180">
        <v>3</v>
      </c>
      <c r="G1571" s="180"/>
      <c r="H1571" s="279"/>
      <c r="I1571" s="279"/>
      <c r="J1571" s="3"/>
      <c r="K1571" s="10"/>
      <c r="L1571" s="10"/>
      <c r="M1571" s="10"/>
      <c r="N1571" s="3"/>
      <c r="O1571" s="173"/>
      <c r="P1571" s="174"/>
      <c r="Q1571" s="174"/>
      <c r="R1571" s="175"/>
      <c r="S1571" s="3"/>
      <c r="T1571" s="3"/>
      <c r="U1571" s="3"/>
      <c r="V1571" s="3"/>
    </row>
    <row r="1572" spans="1:22" s="4" customFormat="1" ht="12.75" x14ac:dyDescent="0.2">
      <c r="A1572" s="55"/>
      <c r="B1572" s="10"/>
      <c r="C1572" s="10" t="s">
        <v>485</v>
      </c>
      <c r="D1572" s="10"/>
      <c r="E1572" s="10" t="s">
        <v>245</v>
      </c>
      <c r="F1572" s="180">
        <v>30</v>
      </c>
      <c r="G1572" s="180"/>
      <c r="H1572" s="279">
        <v>0</v>
      </c>
      <c r="I1572" s="279"/>
      <c r="J1572" s="3"/>
      <c r="K1572" s="10"/>
      <c r="L1572" s="10"/>
      <c r="M1572" s="10"/>
      <c r="N1572" s="3"/>
      <c r="O1572" s="173"/>
      <c r="P1572" s="174"/>
      <c r="Q1572" s="174"/>
      <c r="R1572" s="175"/>
      <c r="S1572" s="3"/>
      <c r="T1572" s="3"/>
      <c r="U1572" s="3"/>
      <c r="V1572" s="3"/>
    </row>
    <row r="1573" spans="1:22" s="4" customFormat="1" ht="12.75" x14ac:dyDescent="0.2">
      <c r="A1573" s="55"/>
      <c r="B1573" s="10"/>
      <c r="C1573" s="10" t="s">
        <v>488</v>
      </c>
      <c r="D1573" s="10"/>
      <c r="E1573" s="10" t="s">
        <v>78</v>
      </c>
      <c r="F1573" s="180">
        <v>2</v>
      </c>
      <c r="G1573" s="180"/>
      <c r="H1573" s="279"/>
      <c r="I1573" s="279"/>
      <c r="J1573" s="3"/>
      <c r="K1573" s="10"/>
      <c r="L1573" s="10"/>
      <c r="M1573" s="10"/>
      <c r="N1573" s="3"/>
      <c r="O1573" s="173"/>
      <c r="P1573" s="174"/>
      <c r="Q1573" s="174"/>
      <c r="R1573" s="175"/>
      <c r="S1573" s="3"/>
      <c r="T1573" s="3"/>
      <c r="U1573" s="3"/>
      <c r="V1573" s="3"/>
    </row>
    <row r="1574" spans="1:22" s="4" customFormat="1" ht="12.75" x14ac:dyDescent="0.2">
      <c r="A1574" s="55"/>
      <c r="B1574" s="10"/>
      <c r="C1574" s="10" t="s">
        <v>489</v>
      </c>
      <c r="D1574" s="10"/>
      <c r="E1574" s="10" t="s">
        <v>218</v>
      </c>
      <c r="F1574" s="180">
        <v>5</v>
      </c>
      <c r="G1574" s="180"/>
      <c r="H1574" s="279"/>
      <c r="I1574" s="279"/>
      <c r="J1574" s="3"/>
      <c r="K1574" s="10"/>
      <c r="L1574" s="10"/>
      <c r="M1574" s="10"/>
      <c r="N1574" s="3"/>
      <c r="O1574" s="173"/>
      <c r="P1574" s="174"/>
      <c r="Q1574" s="174"/>
      <c r="R1574" s="175"/>
      <c r="S1574" s="3"/>
      <c r="T1574" s="3"/>
      <c r="U1574" s="3"/>
      <c r="V1574" s="3"/>
    </row>
    <row r="1575" spans="1:22" s="4" customFormat="1" ht="12.75" x14ac:dyDescent="0.2">
      <c r="A1575" s="55"/>
      <c r="B1575" s="10"/>
      <c r="C1575" s="10" t="s">
        <v>490</v>
      </c>
      <c r="D1575" s="10"/>
      <c r="E1575" s="10" t="s">
        <v>163</v>
      </c>
      <c r="F1575" s="180">
        <v>31</v>
      </c>
      <c r="G1575" s="180"/>
      <c r="H1575" s="279">
        <v>0</v>
      </c>
      <c r="I1575" s="279"/>
      <c r="J1575" s="3"/>
      <c r="K1575" s="10"/>
      <c r="L1575" s="10"/>
      <c r="M1575" s="10"/>
      <c r="N1575" s="3"/>
      <c r="O1575" s="173"/>
      <c r="P1575" s="174"/>
      <c r="Q1575" s="174"/>
      <c r="R1575" s="175"/>
      <c r="S1575" s="3"/>
      <c r="T1575" s="3"/>
      <c r="U1575" s="3"/>
      <c r="V1575" s="3"/>
    </row>
    <row r="1576" spans="1:22" s="4" customFormat="1" ht="12.75" x14ac:dyDescent="0.2">
      <c r="A1576" s="55"/>
      <c r="B1576" s="10"/>
      <c r="C1576" s="10" t="s">
        <v>492</v>
      </c>
      <c r="D1576" s="10"/>
      <c r="E1576" s="10" t="s">
        <v>493</v>
      </c>
      <c r="F1576" s="180">
        <v>1</v>
      </c>
      <c r="G1576" s="180"/>
      <c r="H1576" s="279"/>
      <c r="I1576" s="279"/>
      <c r="J1576" s="3"/>
      <c r="K1576" s="10"/>
      <c r="L1576" s="10"/>
      <c r="M1576" s="10"/>
      <c r="N1576" s="3"/>
      <c r="O1576" s="173"/>
      <c r="P1576" s="174"/>
      <c r="Q1576" s="174"/>
      <c r="R1576" s="175"/>
      <c r="S1576" s="3"/>
      <c r="T1576" s="3"/>
      <c r="U1576" s="3"/>
      <c r="V1576" s="3"/>
    </row>
    <row r="1577" spans="1:22" s="4" customFormat="1" ht="12.75" x14ac:dyDescent="0.2">
      <c r="A1577" s="55"/>
      <c r="B1577" s="10"/>
      <c r="C1577" s="10" t="s">
        <v>495</v>
      </c>
      <c r="D1577" s="10"/>
      <c r="E1577" s="10" t="s">
        <v>456</v>
      </c>
      <c r="F1577" s="180">
        <v>22</v>
      </c>
      <c r="G1577" s="180"/>
      <c r="H1577" s="279">
        <v>0</v>
      </c>
      <c r="I1577" s="279"/>
      <c r="J1577" s="3"/>
      <c r="K1577" s="10"/>
      <c r="L1577" s="10"/>
      <c r="M1577" s="10"/>
      <c r="N1577" s="3"/>
      <c r="O1577" s="173"/>
      <c r="P1577" s="174"/>
      <c r="Q1577" s="174"/>
      <c r="R1577" s="175"/>
      <c r="S1577" s="3"/>
      <c r="T1577" s="3"/>
      <c r="U1577" s="3"/>
      <c r="V1577" s="3"/>
    </row>
    <row r="1578" spans="1:22" s="4" customFormat="1" ht="12.75" x14ac:dyDescent="0.2">
      <c r="A1578" s="55"/>
      <c r="B1578" s="10"/>
      <c r="C1578" s="10" t="s">
        <v>498</v>
      </c>
      <c r="D1578" s="10"/>
      <c r="E1578" s="10" t="s">
        <v>223</v>
      </c>
      <c r="F1578" s="180">
        <v>2</v>
      </c>
      <c r="G1578" s="180"/>
      <c r="H1578" s="279"/>
      <c r="I1578" s="279"/>
      <c r="J1578" s="3"/>
      <c r="K1578" s="10"/>
      <c r="L1578" s="10"/>
      <c r="M1578" s="10"/>
      <c r="N1578" s="3"/>
      <c r="O1578" s="173"/>
      <c r="P1578" s="174"/>
      <c r="Q1578" s="174"/>
      <c r="R1578" s="175"/>
      <c r="S1578" s="3"/>
      <c r="T1578" s="3"/>
      <c r="U1578" s="3"/>
      <c r="V1578" s="3"/>
    </row>
    <row r="1579" spans="1:22" s="4" customFormat="1" ht="12.75" x14ac:dyDescent="0.2">
      <c r="A1579" s="55"/>
      <c r="B1579" s="10"/>
      <c r="C1579" s="10" t="s">
        <v>499</v>
      </c>
      <c r="D1579" s="10"/>
      <c r="E1579" s="10" t="s">
        <v>106</v>
      </c>
      <c r="F1579" s="180">
        <v>40</v>
      </c>
      <c r="G1579" s="180"/>
      <c r="H1579" s="279">
        <v>0</v>
      </c>
      <c r="I1579" s="279"/>
      <c r="J1579" s="3"/>
      <c r="K1579" s="10"/>
      <c r="L1579" s="10"/>
      <c r="M1579" s="10"/>
      <c r="N1579" s="3"/>
      <c r="O1579" s="173"/>
      <c r="P1579" s="174"/>
      <c r="Q1579" s="174"/>
      <c r="R1579" s="175"/>
      <c r="S1579" s="3"/>
      <c r="T1579" s="3"/>
      <c r="U1579" s="3"/>
      <c r="V1579" s="3"/>
    </row>
    <row r="1580" spans="1:22" s="4" customFormat="1" ht="12.75" x14ac:dyDescent="0.2">
      <c r="A1580" s="55"/>
      <c r="B1580" s="10"/>
      <c r="C1580" s="10" t="s">
        <v>504</v>
      </c>
      <c r="D1580" s="10"/>
      <c r="E1580" s="10" t="s">
        <v>505</v>
      </c>
      <c r="F1580" s="180">
        <v>2</v>
      </c>
      <c r="G1580" s="180"/>
      <c r="H1580" s="279"/>
      <c r="I1580" s="279"/>
      <c r="J1580" s="3"/>
      <c r="K1580" s="10"/>
      <c r="L1580" s="10"/>
      <c r="M1580" s="10"/>
      <c r="N1580" s="3"/>
      <c r="O1580" s="173"/>
      <c r="P1580" s="174"/>
      <c r="Q1580" s="174"/>
      <c r="R1580" s="175"/>
      <c r="S1580" s="3"/>
      <c r="T1580" s="3"/>
      <c r="U1580" s="3"/>
      <c r="V1580" s="3"/>
    </row>
    <row r="1581" spans="1:22" s="4" customFormat="1" ht="12.75" x14ac:dyDescent="0.2">
      <c r="A1581" s="55"/>
      <c r="B1581" s="10"/>
      <c r="C1581" s="10" t="s">
        <v>506</v>
      </c>
      <c r="D1581" s="10"/>
      <c r="E1581" s="10" t="s">
        <v>103</v>
      </c>
      <c r="F1581" s="180">
        <v>6</v>
      </c>
      <c r="G1581" s="180"/>
      <c r="H1581" s="279"/>
      <c r="I1581" s="279"/>
      <c r="J1581" s="3"/>
      <c r="K1581" s="10"/>
      <c r="L1581" s="10"/>
      <c r="M1581" s="10"/>
      <c r="N1581" s="3"/>
      <c r="O1581" s="173"/>
      <c r="P1581" s="174"/>
      <c r="Q1581" s="174"/>
      <c r="R1581" s="175"/>
      <c r="S1581" s="3"/>
      <c r="T1581" s="3"/>
      <c r="U1581" s="3"/>
      <c r="V1581" s="3"/>
    </row>
    <row r="1582" spans="1:22" s="4" customFormat="1" ht="12.75" x14ac:dyDescent="0.2">
      <c r="A1582" s="55"/>
      <c r="B1582" s="10"/>
      <c r="C1582" s="10" t="s">
        <v>508</v>
      </c>
      <c r="D1582" s="10"/>
      <c r="E1582" s="10" t="s">
        <v>72</v>
      </c>
      <c r="F1582" s="180">
        <v>46</v>
      </c>
      <c r="G1582" s="180"/>
      <c r="H1582" s="279">
        <v>0</v>
      </c>
      <c r="I1582" s="279"/>
      <c r="J1582" s="3"/>
      <c r="K1582" s="10"/>
      <c r="L1582" s="10"/>
      <c r="M1582" s="10"/>
      <c r="N1582" s="3"/>
      <c r="O1582" s="173"/>
      <c r="P1582" s="174"/>
      <c r="Q1582" s="174"/>
      <c r="R1582" s="175"/>
      <c r="S1582" s="3"/>
      <c r="T1582" s="3"/>
      <c r="U1582" s="3"/>
      <c r="V1582" s="3"/>
    </row>
    <row r="1583" spans="1:22" s="4" customFormat="1" ht="12.75" x14ac:dyDescent="0.2">
      <c r="A1583" s="55"/>
      <c r="B1583" s="10"/>
      <c r="C1583" s="10" t="s">
        <v>510</v>
      </c>
      <c r="D1583" s="10"/>
      <c r="E1583" s="10" t="s">
        <v>62</v>
      </c>
      <c r="F1583" s="180">
        <v>4</v>
      </c>
      <c r="G1583" s="180"/>
      <c r="H1583" s="279"/>
      <c r="I1583" s="279"/>
      <c r="J1583" s="3"/>
      <c r="K1583" s="10"/>
      <c r="L1583" s="10"/>
      <c r="M1583" s="10"/>
      <c r="N1583" s="3"/>
      <c r="O1583" s="173"/>
      <c r="P1583" s="174"/>
      <c r="Q1583" s="174"/>
      <c r="R1583" s="175"/>
      <c r="S1583" s="3"/>
      <c r="T1583" s="3"/>
      <c r="U1583" s="3"/>
      <c r="V1583" s="3"/>
    </row>
    <row r="1584" spans="1:22" s="4" customFormat="1" ht="12.75" x14ac:dyDescent="0.2">
      <c r="A1584" s="55"/>
      <c r="B1584" s="10"/>
      <c r="C1584" s="10" t="s">
        <v>510</v>
      </c>
      <c r="D1584" s="10"/>
      <c r="E1584" s="10" t="s">
        <v>64</v>
      </c>
      <c r="F1584" s="180">
        <v>3</v>
      </c>
      <c r="G1584" s="180"/>
      <c r="H1584" s="279"/>
      <c r="I1584" s="279"/>
      <c r="J1584" s="3"/>
      <c r="K1584" s="10"/>
      <c r="L1584" s="10"/>
      <c r="M1584" s="10"/>
      <c r="N1584" s="3"/>
      <c r="O1584" s="173"/>
      <c r="P1584" s="174"/>
      <c r="Q1584" s="174"/>
      <c r="R1584" s="175"/>
      <c r="S1584" s="3"/>
      <c r="T1584" s="3"/>
      <c r="U1584" s="3"/>
      <c r="V1584" s="3"/>
    </row>
    <row r="1585" spans="1:22" s="4" customFormat="1" ht="12.75" x14ac:dyDescent="0.2">
      <c r="A1585" s="55"/>
      <c r="B1585" s="10"/>
      <c r="C1585" s="10" t="s">
        <v>511</v>
      </c>
      <c r="D1585" s="10"/>
      <c r="E1585" s="10" t="s">
        <v>331</v>
      </c>
      <c r="F1585" s="180">
        <v>1</v>
      </c>
      <c r="G1585" s="180"/>
      <c r="H1585" s="279"/>
      <c r="I1585" s="279"/>
      <c r="J1585" s="3"/>
      <c r="K1585" s="10"/>
      <c r="L1585" s="10"/>
      <c r="M1585" s="10"/>
      <c r="N1585" s="3"/>
      <c r="O1585" s="173"/>
      <c r="P1585" s="174"/>
      <c r="Q1585" s="174"/>
      <c r="R1585" s="175"/>
      <c r="S1585" s="3"/>
      <c r="T1585" s="3"/>
      <c r="U1585" s="3"/>
      <c r="V1585" s="3"/>
    </row>
    <row r="1586" spans="1:22" s="4" customFormat="1" ht="12.75" x14ac:dyDescent="0.2">
      <c r="A1586" s="55"/>
      <c r="B1586" s="10"/>
      <c r="C1586" s="10" t="s">
        <v>512</v>
      </c>
      <c r="D1586" s="10"/>
      <c r="E1586" s="10" t="s">
        <v>367</v>
      </c>
      <c r="F1586" s="180">
        <v>16</v>
      </c>
      <c r="G1586" s="180"/>
      <c r="H1586" s="279">
        <v>0</v>
      </c>
      <c r="I1586" s="279"/>
      <c r="J1586" s="3"/>
      <c r="K1586" s="10"/>
      <c r="L1586" s="10"/>
      <c r="M1586" s="10"/>
      <c r="N1586" s="3"/>
      <c r="O1586" s="173"/>
      <c r="P1586" s="174"/>
      <c r="Q1586" s="174"/>
      <c r="R1586" s="175"/>
      <c r="S1586" s="3"/>
      <c r="T1586" s="3"/>
      <c r="U1586" s="3"/>
      <c r="V1586" s="3"/>
    </row>
    <row r="1587" spans="1:22" s="4" customFormat="1" ht="12.75" x14ac:dyDescent="0.2">
      <c r="A1587" s="55"/>
      <c r="B1587" s="10"/>
      <c r="C1587" s="10" t="s">
        <v>517</v>
      </c>
      <c r="D1587" s="10"/>
      <c r="E1587" s="10" t="s">
        <v>322</v>
      </c>
      <c r="F1587" s="180">
        <v>1</v>
      </c>
      <c r="G1587" s="180"/>
      <c r="H1587" s="279"/>
      <c r="I1587" s="279"/>
      <c r="J1587" s="3"/>
      <c r="K1587" s="10"/>
      <c r="L1587" s="10"/>
      <c r="M1587" s="10"/>
      <c r="N1587" s="3"/>
      <c r="O1587" s="173"/>
      <c r="P1587" s="174"/>
      <c r="Q1587" s="174"/>
      <c r="R1587" s="175"/>
      <c r="S1587" s="3"/>
      <c r="T1587" s="3"/>
      <c r="U1587" s="3"/>
      <c r="V1587" s="3"/>
    </row>
    <row r="1588" spans="1:22" s="4" customFormat="1" ht="12.75" x14ac:dyDescent="0.2">
      <c r="A1588" s="55"/>
      <c r="B1588" s="10"/>
      <c r="C1588" s="10" t="s">
        <v>676</v>
      </c>
      <c r="D1588" s="10"/>
      <c r="E1588" s="10" t="s">
        <v>87</v>
      </c>
      <c r="F1588" s="180">
        <v>1</v>
      </c>
      <c r="G1588" s="180"/>
      <c r="H1588" s="279"/>
      <c r="I1588" s="279"/>
      <c r="J1588" s="3"/>
      <c r="K1588" s="10"/>
      <c r="L1588" s="10"/>
      <c r="M1588" s="10"/>
      <c r="N1588" s="3"/>
      <c r="O1588" s="173"/>
      <c r="P1588" s="174"/>
      <c r="Q1588" s="174"/>
      <c r="R1588" s="175"/>
      <c r="S1588" s="3"/>
      <c r="T1588" s="3"/>
      <c r="U1588" s="3"/>
      <c r="V1588" s="3"/>
    </row>
    <row r="1589" spans="1:22" s="4" customFormat="1" ht="12.75" x14ac:dyDescent="0.2">
      <c r="A1589" s="55"/>
      <c r="B1589" s="10"/>
      <c r="C1589" s="10" t="s">
        <v>522</v>
      </c>
      <c r="D1589" s="10"/>
      <c r="E1589" s="10" t="s">
        <v>85</v>
      </c>
      <c r="F1589" s="180">
        <v>3</v>
      </c>
      <c r="G1589" s="180"/>
      <c r="H1589" s="279"/>
      <c r="I1589" s="279"/>
      <c r="J1589" s="3"/>
      <c r="K1589" s="10"/>
      <c r="L1589" s="10"/>
      <c r="M1589" s="10"/>
      <c r="N1589" s="3"/>
      <c r="O1589" s="173"/>
      <c r="P1589" s="174"/>
      <c r="Q1589" s="174"/>
      <c r="R1589" s="175"/>
      <c r="S1589" s="3"/>
      <c r="T1589" s="3"/>
      <c r="U1589" s="3"/>
      <c r="V1589" s="3"/>
    </row>
    <row r="1590" spans="1:22" s="4" customFormat="1" ht="12.75" x14ac:dyDescent="0.2">
      <c r="A1590" s="55"/>
      <c r="B1590" s="10"/>
      <c r="C1590" s="10" t="s">
        <v>524</v>
      </c>
      <c r="D1590" s="10"/>
      <c r="E1590" s="10" t="s">
        <v>76</v>
      </c>
      <c r="F1590" s="180">
        <v>3</v>
      </c>
      <c r="G1590" s="180"/>
      <c r="H1590" s="279"/>
      <c r="I1590" s="279"/>
      <c r="J1590" s="3"/>
      <c r="K1590" s="10"/>
      <c r="L1590" s="10"/>
      <c r="M1590" s="10"/>
      <c r="N1590" s="3"/>
      <c r="O1590" s="173"/>
      <c r="P1590" s="174"/>
      <c r="Q1590" s="174"/>
      <c r="R1590" s="175"/>
      <c r="S1590" s="3"/>
      <c r="T1590" s="3"/>
      <c r="U1590" s="3"/>
      <c r="V1590" s="3"/>
    </row>
    <row r="1591" spans="1:22" s="4" customFormat="1" ht="12.75" x14ac:dyDescent="0.2">
      <c r="A1591" s="55"/>
      <c r="B1591" s="10"/>
      <c r="C1591" s="10" t="s">
        <v>525</v>
      </c>
      <c r="D1591" s="10"/>
      <c r="E1591" s="10" t="s">
        <v>526</v>
      </c>
      <c r="F1591" s="180">
        <v>6</v>
      </c>
      <c r="G1591" s="180"/>
      <c r="H1591" s="279">
        <v>0</v>
      </c>
      <c r="I1591" s="279"/>
      <c r="J1591" s="3"/>
      <c r="K1591" s="10"/>
      <c r="L1591" s="10"/>
      <c r="M1591" s="10"/>
      <c r="N1591" s="3"/>
      <c r="O1591" s="173"/>
      <c r="P1591" s="174"/>
      <c r="Q1591" s="174"/>
      <c r="R1591" s="175"/>
      <c r="S1591" s="3"/>
      <c r="T1591" s="3"/>
      <c r="U1591" s="3"/>
      <c r="V1591" s="3"/>
    </row>
    <row r="1592" spans="1:22" s="4" customFormat="1" ht="12.75" x14ac:dyDescent="0.2">
      <c r="A1592" s="55"/>
      <c r="B1592" s="10"/>
      <c r="C1592" s="10" t="s">
        <v>528</v>
      </c>
      <c r="D1592" s="10"/>
      <c r="E1592" s="10" t="s">
        <v>500</v>
      </c>
      <c r="F1592" s="180">
        <v>12</v>
      </c>
      <c r="G1592" s="180"/>
      <c r="H1592" s="279">
        <v>0</v>
      </c>
      <c r="I1592" s="279"/>
      <c r="J1592" s="3"/>
      <c r="K1592" s="10"/>
      <c r="L1592" s="10"/>
      <c r="M1592" s="10"/>
      <c r="N1592" s="3"/>
      <c r="O1592" s="173"/>
      <c r="P1592" s="174"/>
      <c r="Q1592" s="174"/>
      <c r="R1592" s="175"/>
      <c r="S1592" s="3"/>
      <c r="T1592" s="3"/>
      <c r="U1592" s="3"/>
      <c r="V1592" s="3"/>
    </row>
    <row r="1593" spans="1:22" s="4" customFormat="1" ht="12.75" x14ac:dyDescent="0.2">
      <c r="A1593" s="55"/>
      <c r="B1593" s="10"/>
      <c r="C1593" s="10" t="s">
        <v>529</v>
      </c>
      <c r="D1593" s="10"/>
      <c r="E1593" s="10" t="s">
        <v>530</v>
      </c>
      <c r="F1593" s="180">
        <v>1</v>
      </c>
      <c r="G1593" s="180"/>
      <c r="H1593" s="279"/>
      <c r="I1593" s="279"/>
      <c r="J1593" s="3"/>
      <c r="K1593" s="10"/>
      <c r="L1593" s="10"/>
      <c r="M1593" s="10"/>
      <c r="N1593" s="3"/>
      <c r="O1593" s="173"/>
      <c r="P1593" s="174"/>
      <c r="Q1593" s="174"/>
      <c r="R1593" s="175"/>
      <c r="S1593" s="3"/>
      <c r="T1593" s="3"/>
      <c r="U1593" s="3"/>
      <c r="V1593" s="3"/>
    </row>
    <row r="1594" spans="1:22" s="4" customFormat="1" ht="12.75" x14ac:dyDescent="0.2">
      <c r="A1594" s="55"/>
      <c r="B1594" s="10"/>
      <c r="C1594" s="10" t="s">
        <v>531</v>
      </c>
      <c r="D1594" s="10"/>
      <c r="E1594" s="10" t="s">
        <v>103</v>
      </c>
      <c r="F1594" s="180">
        <v>7</v>
      </c>
      <c r="G1594" s="180"/>
      <c r="H1594" s="279"/>
      <c r="I1594" s="279"/>
      <c r="J1594" s="3"/>
      <c r="K1594" s="10"/>
      <c r="L1594" s="10"/>
      <c r="M1594" s="10"/>
      <c r="N1594" s="3"/>
      <c r="O1594" s="173"/>
      <c r="P1594" s="174"/>
      <c r="Q1594" s="174"/>
      <c r="R1594" s="175"/>
      <c r="S1594" s="3"/>
      <c r="T1594" s="3"/>
      <c r="U1594" s="3"/>
      <c r="V1594" s="3"/>
    </row>
    <row r="1595" spans="1:22" s="4" customFormat="1" ht="12.75" x14ac:dyDescent="0.2">
      <c r="A1595" s="55"/>
      <c r="B1595" s="10"/>
      <c r="C1595" s="10" t="s">
        <v>532</v>
      </c>
      <c r="D1595" s="10"/>
      <c r="E1595" s="10" t="s">
        <v>96</v>
      </c>
      <c r="F1595" s="180">
        <v>4</v>
      </c>
      <c r="G1595" s="180"/>
      <c r="H1595" s="279">
        <v>0</v>
      </c>
      <c r="I1595" s="279"/>
      <c r="J1595" s="3"/>
      <c r="K1595" s="10"/>
      <c r="L1595" s="10"/>
      <c r="M1595" s="10"/>
      <c r="N1595" s="3"/>
      <c r="O1595" s="173"/>
      <c r="P1595" s="174"/>
      <c r="Q1595" s="174"/>
      <c r="R1595" s="175"/>
      <c r="S1595" s="3"/>
      <c r="T1595" s="3"/>
      <c r="U1595" s="3"/>
      <c r="V1595" s="3"/>
    </row>
    <row r="1596" spans="1:22" s="4" customFormat="1" ht="12.75" x14ac:dyDescent="0.2">
      <c r="A1596" s="55"/>
      <c r="B1596" s="10"/>
      <c r="C1596" s="10" t="s">
        <v>533</v>
      </c>
      <c r="D1596" s="10"/>
      <c r="E1596" s="10" t="s">
        <v>89</v>
      </c>
      <c r="F1596" s="180">
        <v>19</v>
      </c>
      <c r="G1596" s="180"/>
      <c r="H1596" s="279"/>
      <c r="I1596" s="279"/>
      <c r="J1596" s="3"/>
      <c r="K1596" s="10"/>
      <c r="L1596" s="10"/>
      <c r="M1596" s="10"/>
      <c r="N1596" s="3"/>
      <c r="O1596" s="173"/>
      <c r="P1596" s="174"/>
      <c r="Q1596" s="174"/>
      <c r="R1596" s="175"/>
      <c r="S1596" s="3"/>
      <c r="T1596" s="3"/>
      <c r="U1596" s="3"/>
      <c r="V1596" s="3"/>
    </row>
    <row r="1597" spans="1:22" s="4" customFormat="1" ht="12.75" x14ac:dyDescent="0.2">
      <c r="A1597" s="55"/>
      <c r="B1597" s="10"/>
      <c r="C1597" s="10" t="s">
        <v>534</v>
      </c>
      <c r="D1597" s="10"/>
      <c r="E1597" s="10" t="s">
        <v>78</v>
      </c>
      <c r="F1597" s="180">
        <v>1</v>
      </c>
      <c r="G1597" s="180"/>
      <c r="H1597" s="279"/>
      <c r="I1597" s="279"/>
      <c r="J1597" s="3"/>
      <c r="K1597" s="10"/>
      <c r="L1597" s="10"/>
      <c r="M1597" s="10"/>
      <c r="N1597" s="3"/>
      <c r="O1597" s="173"/>
      <c r="P1597" s="174"/>
      <c r="Q1597" s="174"/>
      <c r="R1597" s="175"/>
      <c r="S1597" s="3"/>
      <c r="T1597" s="3"/>
      <c r="U1597" s="3"/>
      <c r="V1597" s="3"/>
    </row>
    <row r="1598" spans="1:22" s="4" customFormat="1" ht="12.75" x14ac:dyDescent="0.2">
      <c r="A1598" s="55"/>
      <c r="B1598" s="10"/>
      <c r="C1598" s="10" t="s">
        <v>535</v>
      </c>
      <c r="D1598" s="10"/>
      <c r="E1598" s="10" t="s">
        <v>87</v>
      </c>
      <c r="F1598" s="180">
        <v>1</v>
      </c>
      <c r="G1598" s="180"/>
      <c r="H1598" s="279"/>
      <c r="I1598" s="279"/>
      <c r="J1598" s="3"/>
      <c r="K1598" s="10"/>
      <c r="L1598" s="10"/>
      <c r="M1598" s="10"/>
      <c r="N1598" s="3"/>
      <c r="O1598" s="173"/>
      <c r="P1598" s="174"/>
      <c r="Q1598" s="174"/>
      <c r="R1598" s="175"/>
      <c r="S1598" s="3"/>
      <c r="T1598" s="3"/>
      <c r="U1598" s="3"/>
      <c r="V1598" s="3"/>
    </row>
    <row r="1599" spans="1:22" s="4" customFormat="1" ht="12.75" x14ac:dyDescent="0.2">
      <c r="A1599" s="55"/>
      <c r="B1599" s="10"/>
      <c r="C1599" s="10" t="s">
        <v>536</v>
      </c>
      <c r="D1599" s="10"/>
      <c r="E1599" s="10" t="s">
        <v>67</v>
      </c>
      <c r="F1599" s="180">
        <v>19</v>
      </c>
      <c r="G1599" s="180"/>
      <c r="H1599" s="279">
        <v>0</v>
      </c>
      <c r="I1599" s="279"/>
      <c r="J1599" s="3"/>
      <c r="K1599" s="10"/>
      <c r="L1599" s="10"/>
      <c r="M1599" s="10"/>
      <c r="N1599" s="3"/>
      <c r="O1599" s="173"/>
      <c r="P1599" s="174"/>
      <c r="Q1599" s="174"/>
      <c r="R1599" s="175"/>
      <c r="S1599" s="3"/>
      <c r="T1599" s="3"/>
      <c r="U1599" s="3"/>
      <c r="V1599" s="3"/>
    </row>
    <row r="1600" spans="1:22" s="4" customFormat="1" ht="12.75" x14ac:dyDescent="0.2">
      <c r="A1600" s="55"/>
      <c r="B1600" s="10"/>
      <c r="C1600" s="10" t="s">
        <v>540</v>
      </c>
      <c r="D1600" s="10"/>
      <c r="E1600" s="10" t="s">
        <v>541</v>
      </c>
      <c r="F1600" s="180">
        <v>4</v>
      </c>
      <c r="G1600" s="180"/>
      <c r="H1600" s="279"/>
      <c r="I1600" s="279"/>
      <c r="J1600" s="3"/>
      <c r="K1600" s="10"/>
      <c r="L1600" s="10"/>
      <c r="M1600" s="10"/>
      <c r="N1600" s="3"/>
      <c r="O1600" s="173"/>
      <c r="P1600" s="174"/>
      <c r="Q1600" s="174"/>
      <c r="R1600" s="175"/>
      <c r="S1600" s="3"/>
      <c r="T1600" s="3"/>
      <c r="U1600" s="3"/>
      <c r="V1600" s="3"/>
    </row>
    <row r="1601" spans="1:22" s="4" customFormat="1" ht="12.75" x14ac:dyDescent="0.2">
      <c r="A1601" s="55"/>
      <c r="B1601" s="10"/>
      <c r="C1601" s="10" t="s">
        <v>542</v>
      </c>
      <c r="D1601" s="10"/>
      <c r="E1601" s="10" t="s">
        <v>108</v>
      </c>
      <c r="F1601" s="180">
        <v>19</v>
      </c>
      <c r="G1601" s="180"/>
      <c r="H1601" s="279">
        <v>0</v>
      </c>
      <c r="I1601" s="279"/>
      <c r="J1601" s="3"/>
      <c r="K1601" s="10"/>
      <c r="L1601" s="10"/>
      <c r="M1601" s="10"/>
      <c r="N1601" s="3"/>
      <c r="O1601" s="173"/>
      <c r="P1601" s="174"/>
      <c r="Q1601" s="174"/>
      <c r="R1601" s="175"/>
      <c r="S1601" s="3"/>
      <c r="T1601" s="3"/>
      <c r="U1601" s="3"/>
      <c r="V1601" s="3"/>
    </row>
    <row r="1602" spans="1:22" s="4" customFormat="1" ht="12.75" x14ac:dyDescent="0.2">
      <c r="A1602" s="55"/>
      <c r="B1602" s="10"/>
      <c r="C1602" s="10" t="s">
        <v>543</v>
      </c>
      <c r="D1602" s="10"/>
      <c r="E1602" s="10" t="s">
        <v>130</v>
      </c>
      <c r="F1602" s="180">
        <v>76</v>
      </c>
      <c r="G1602" s="180"/>
      <c r="H1602" s="279">
        <v>0</v>
      </c>
      <c r="I1602" s="279"/>
      <c r="J1602" s="3"/>
      <c r="K1602" s="10"/>
      <c r="L1602" s="10"/>
      <c r="M1602" s="10"/>
      <c r="N1602" s="3"/>
      <c r="O1602" s="173"/>
      <c r="P1602" s="174"/>
      <c r="Q1602" s="174"/>
      <c r="R1602" s="175"/>
      <c r="S1602" s="3"/>
      <c r="T1602" s="3"/>
      <c r="U1602" s="3"/>
      <c r="V1602" s="3"/>
    </row>
    <row r="1603" spans="1:22" s="4" customFormat="1" ht="12.75" x14ac:dyDescent="0.2">
      <c r="A1603" s="55"/>
      <c r="B1603" s="10"/>
      <c r="C1603" s="10" t="s">
        <v>684</v>
      </c>
      <c r="D1603" s="10"/>
      <c r="E1603" s="10" t="s">
        <v>383</v>
      </c>
      <c r="F1603" s="180">
        <v>1</v>
      </c>
      <c r="G1603" s="180"/>
      <c r="H1603" s="279"/>
      <c r="I1603" s="279"/>
      <c r="J1603" s="3"/>
      <c r="K1603" s="10"/>
      <c r="L1603" s="10"/>
      <c r="M1603" s="10"/>
      <c r="N1603" s="3"/>
      <c r="O1603" s="173"/>
      <c r="P1603" s="174"/>
      <c r="Q1603" s="174"/>
      <c r="R1603" s="175"/>
      <c r="S1603" s="3"/>
      <c r="T1603" s="3"/>
      <c r="U1603" s="3"/>
      <c r="V1603" s="3"/>
    </row>
    <row r="1604" spans="1:22" s="4" customFormat="1" ht="12.75" x14ac:dyDescent="0.2">
      <c r="A1604" s="55"/>
      <c r="B1604" s="10"/>
      <c r="C1604" s="10" t="s">
        <v>547</v>
      </c>
      <c r="D1604" s="10"/>
      <c r="E1604" s="10" t="s">
        <v>383</v>
      </c>
      <c r="F1604" s="180">
        <v>20</v>
      </c>
      <c r="G1604" s="180"/>
      <c r="H1604" s="279"/>
      <c r="I1604" s="279"/>
      <c r="J1604" s="3"/>
      <c r="K1604" s="10"/>
      <c r="L1604" s="10"/>
      <c r="M1604" s="10"/>
      <c r="N1604" s="3"/>
      <c r="O1604" s="173"/>
      <c r="P1604" s="174"/>
      <c r="Q1604" s="174"/>
      <c r="R1604" s="175"/>
      <c r="S1604" s="3"/>
      <c r="T1604" s="3"/>
      <c r="U1604" s="3"/>
      <c r="V1604" s="3"/>
    </row>
    <row r="1605" spans="1:22" s="4" customFormat="1" ht="12.75" x14ac:dyDescent="0.2">
      <c r="A1605" s="55"/>
      <c r="B1605" s="10"/>
      <c r="C1605" s="10" t="s">
        <v>549</v>
      </c>
      <c r="D1605" s="10"/>
      <c r="E1605" s="10" t="s">
        <v>169</v>
      </c>
      <c r="F1605" s="180">
        <v>9</v>
      </c>
      <c r="G1605" s="180"/>
      <c r="H1605" s="279"/>
      <c r="I1605" s="279"/>
      <c r="J1605" s="3"/>
      <c r="K1605" s="10"/>
      <c r="L1605" s="10"/>
      <c r="M1605" s="10"/>
      <c r="N1605" s="3"/>
      <c r="O1605" s="173"/>
      <c r="P1605" s="174"/>
      <c r="Q1605" s="174"/>
      <c r="R1605" s="175"/>
      <c r="S1605" s="3"/>
      <c r="T1605" s="3"/>
      <c r="U1605" s="3"/>
      <c r="V1605" s="3"/>
    </row>
    <row r="1606" spans="1:22" s="4" customFormat="1" ht="12.75" x14ac:dyDescent="0.2">
      <c r="A1606" s="55"/>
      <c r="B1606" s="10"/>
      <c r="C1606" s="10" t="s">
        <v>550</v>
      </c>
      <c r="D1606" s="10"/>
      <c r="E1606" s="10" t="s">
        <v>87</v>
      </c>
      <c r="F1606" s="180">
        <v>10</v>
      </c>
      <c r="G1606" s="180"/>
      <c r="H1606" s="279">
        <v>0</v>
      </c>
      <c r="I1606" s="279"/>
      <c r="J1606" s="3"/>
      <c r="K1606" s="10"/>
      <c r="L1606" s="10"/>
      <c r="M1606" s="10"/>
      <c r="N1606" s="3"/>
      <c r="O1606" s="173"/>
      <c r="P1606" s="174"/>
      <c r="Q1606" s="174"/>
      <c r="R1606" s="175"/>
      <c r="S1606" s="3"/>
      <c r="T1606" s="3"/>
      <c r="U1606" s="3"/>
      <c r="V1606" s="3"/>
    </row>
    <row r="1607" spans="1:22" s="4" customFormat="1" ht="12.75" x14ac:dyDescent="0.2">
      <c r="A1607" s="55"/>
      <c r="B1607" s="10"/>
      <c r="C1607" s="10" t="s">
        <v>551</v>
      </c>
      <c r="D1607" s="10"/>
      <c r="E1607" s="10" t="s">
        <v>156</v>
      </c>
      <c r="F1607" s="180">
        <v>5</v>
      </c>
      <c r="G1607" s="180"/>
      <c r="H1607" s="279"/>
      <c r="I1607" s="279"/>
      <c r="J1607" s="3"/>
      <c r="K1607" s="10"/>
      <c r="L1607" s="10"/>
      <c r="M1607" s="10"/>
      <c r="N1607" s="3"/>
      <c r="O1607" s="173"/>
      <c r="P1607" s="174"/>
      <c r="Q1607" s="174"/>
      <c r="R1607" s="175"/>
      <c r="S1607" s="3"/>
      <c r="T1607" s="3"/>
      <c r="U1607" s="3"/>
      <c r="V1607" s="3"/>
    </row>
    <row r="1608" spans="1:22" s="4" customFormat="1" ht="12.75" x14ac:dyDescent="0.2">
      <c r="A1608" s="55"/>
      <c r="B1608" s="10"/>
      <c r="C1608" s="10" t="s">
        <v>685</v>
      </c>
      <c r="D1608" s="10"/>
      <c r="E1608" s="10" t="s">
        <v>347</v>
      </c>
      <c r="F1608" s="180">
        <v>2</v>
      </c>
      <c r="G1608" s="180"/>
      <c r="H1608" s="279"/>
      <c r="I1608" s="279"/>
      <c r="J1608" s="3"/>
      <c r="K1608" s="10"/>
      <c r="L1608" s="10"/>
      <c r="M1608" s="10"/>
      <c r="N1608" s="3"/>
      <c r="O1608" s="173"/>
      <c r="P1608" s="174"/>
      <c r="Q1608" s="174"/>
      <c r="R1608" s="175"/>
      <c r="S1608" s="3"/>
      <c r="T1608" s="3"/>
      <c r="U1608" s="3"/>
      <c r="V1608" s="3"/>
    </row>
    <row r="1609" spans="1:22" s="4" customFormat="1" ht="12.75" x14ac:dyDescent="0.2">
      <c r="A1609" s="55"/>
      <c r="B1609" s="10"/>
      <c r="C1609" s="10" t="s">
        <v>552</v>
      </c>
      <c r="D1609" s="10"/>
      <c r="E1609" s="10" t="s">
        <v>347</v>
      </c>
      <c r="F1609" s="180">
        <v>11</v>
      </c>
      <c r="G1609" s="180"/>
      <c r="H1609" s="279">
        <v>0</v>
      </c>
      <c r="I1609" s="279"/>
      <c r="J1609" s="3"/>
      <c r="K1609" s="10"/>
      <c r="L1609" s="10"/>
      <c r="M1609" s="10"/>
      <c r="N1609" s="3"/>
      <c r="O1609" s="173"/>
      <c r="P1609" s="174"/>
      <c r="Q1609" s="174"/>
      <c r="R1609" s="175"/>
      <c r="S1609" s="3"/>
      <c r="T1609" s="3"/>
      <c r="U1609" s="3"/>
      <c r="V1609" s="3"/>
    </row>
    <row r="1610" spans="1:22" s="4" customFormat="1" ht="12.75" x14ac:dyDescent="0.2">
      <c r="A1610" s="55"/>
      <c r="B1610" s="10"/>
      <c r="C1610" s="10" t="s">
        <v>757</v>
      </c>
      <c r="D1610" s="10"/>
      <c r="E1610" s="10" t="s">
        <v>101</v>
      </c>
      <c r="F1610" s="180">
        <v>1</v>
      </c>
      <c r="G1610" s="180"/>
      <c r="H1610" s="279">
        <v>0</v>
      </c>
      <c r="I1610" s="279"/>
      <c r="J1610" s="3"/>
      <c r="K1610" s="10"/>
      <c r="L1610" s="10"/>
      <c r="M1610" s="10"/>
      <c r="N1610" s="3"/>
      <c r="O1610" s="173"/>
      <c r="P1610" s="174"/>
      <c r="Q1610" s="174"/>
      <c r="R1610" s="175"/>
      <c r="S1610" s="3"/>
      <c r="T1610" s="3"/>
      <c r="U1610" s="3"/>
      <c r="V1610" s="3"/>
    </row>
    <row r="1611" spans="1:22" s="4" customFormat="1" ht="12.75" x14ac:dyDescent="0.2">
      <c r="A1611" s="55"/>
      <c r="B1611" s="10"/>
      <c r="C1611" s="10" t="s">
        <v>556</v>
      </c>
      <c r="D1611" s="10"/>
      <c r="E1611" s="10" t="s">
        <v>101</v>
      </c>
      <c r="F1611" s="180">
        <v>6</v>
      </c>
      <c r="G1611" s="180"/>
      <c r="H1611" s="279"/>
      <c r="I1611" s="279"/>
      <c r="J1611" s="3"/>
      <c r="K1611" s="10"/>
      <c r="L1611" s="10"/>
      <c r="M1611" s="10"/>
      <c r="N1611" s="3"/>
      <c r="O1611" s="173"/>
      <c r="P1611" s="174"/>
      <c r="Q1611" s="174"/>
      <c r="R1611" s="175"/>
      <c r="S1611" s="3"/>
      <c r="T1611" s="3"/>
      <c r="U1611" s="3"/>
      <c r="V1611" s="3"/>
    </row>
    <row r="1612" spans="1:22" s="4" customFormat="1" ht="12.75" x14ac:dyDescent="0.2">
      <c r="A1612" s="55"/>
      <c r="B1612" s="10"/>
      <c r="C1612" s="10" t="s">
        <v>756</v>
      </c>
      <c r="D1612" s="10"/>
      <c r="E1612" s="10" t="s">
        <v>106</v>
      </c>
      <c r="F1612" s="180">
        <v>1</v>
      </c>
      <c r="G1612" s="180"/>
      <c r="H1612" s="279"/>
      <c r="I1612" s="279"/>
      <c r="J1612" s="3"/>
      <c r="K1612" s="10"/>
      <c r="L1612" s="10"/>
      <c r="M1612" s="10"/>
      <c r="N1612" s="3"/>
      <c r="O1612" s="173"/>
      <c r="P1612" s="174"/>
      <c r="Q1612" s="174"/>
      <c r="R1612" s="175"/>
      <c r="S1612" s="3"/>
      <c r="T1612" s="3"/>
      <c r="U1612" s="3"/>
      <c r="V1612" s="3"/>
    </row>
    <row r="1613" spans="1:22" s="4" customFormat="1" ht="12.75" x14ac:dyDescent="0.2">
      <c r="A1613" s="55"/>
      <c r="B1613" s="10"/>
      <c r="C1613" s="10" t="s">
        <v>558</v>
      </c>
      <c r="D1613" s="10"/>
      <c r="E1613" s="10" t="s">
        <v>193</v>
      </c>
      <c r="F1613" s="180">
        <v>6</v>
      </c>
      <c r="G1613" s="180"/>
      <c r="H1613" s="279"/>
      <c r="I1613" s="279"/>
      <c r="J1613" s="3"/>
      <c r="K1613" s="10"/>
      <c r="L1613" s="10"/>
      <c r="M1613" s="10"/>
      <c r="N1613" s="3"/>
      <c r="O1613" s="173"/>
      <c r="P1613" s="174"/>
      <c r="Q1613" s="174"/>
      <c r="R1613" s="175"/>
      <c r="S1613" s="3"/>
      <c r="T1613" s="3"/>
      <c r="U1613" s="3"/>
      <c r="V1613" s="3"/>
    </row>
    <row r="1614" spans="1:22" s="4" customFormat="1" ht="12.75" x14ac:dyDescent="0.2">
      <c r="A1614" s="55"/>
      <c r="B1614" s="10"/>
      <c r="C1614" s="10" t="s">
        <v>561</v>
      </c>
      <c r="D1614" s="10"/>
      <c r="E1614" s="10" t="s">
        <v>226</v>
      </c>
      <c r="F1614" s="180">
        <v>8</v>
      </c>
      <c r="G1614" s="180"/>
      <c r="H1614" s="279"/>
      <c r="I1614" s="279"/>
      <c r="J1614" s="3"/>
      <c r="K1614" s="10"/>
      <c r="L1614" s="10"/>
      <c r="M1614" s="10"/>
      <c r="N1614" s="3"/>
      <c r="O1614" s="173"/>
      <c r="P1614" s="174"/>
      <c r="Q1614" s="174"/>
      <c r="R1614" s="175"/>
      <c r="S1614" s="3"/>
      <c r="T1614" s="3"/>
      <c r="U1614" s="3"/>
      <c r="V1614" s="3"/>
    </row>
    <row r="1615" spans="1:22" s="4" customFormat="1" ht="12.75" x14ac:dyDescent="0.2">
      <c r="A1615" s="55"/>
      <c r="B1615" s="10"/>
      <c r="C1615" s="10" t="s">
        <v>563</v>
      </c>
      <c r="D1615" s="10"/>
      <c r="E1615" s="10" t="s">
        <v>99</v>
      </c>
      <c r="F1615" s="180">
        <v>1</v>
      </c>
      <c r="G1615" s="180"/>
      <c r="H1615" s="279"/>
      <c r="I1615" s="279"/>
      <c r="J1615" s="3"/>
      <c r="K1615" s="10"/>
      <c r="L1615" s="10"/>
      <c r="M1615" s="10"/>
      <c r="N1615" s="3"/>
      <c r="O1615" s="173"/>
      <c r="P1615" s="174"/>
      <c r="Q1615" s="174"/>
      <c r="R1615" s="175"/>
      <c r="S1615" s="3"/>
      <c r="T1615" s="3"/>
      <c r="U1615" s="3"/>
      <c r="V1615" s="3"/>
    </row>
    <row r="1616" spans="1:22" s="4" customFormat="1" ht="12.75" x14ac:dyDescent="0.2">
      <c r="A1616" s="55"/>
      <c r="B1616" s="10"/>
      <c r="C1616" s="10" t="s">
        <v>564</v>
      </c>
      <c r="D1616" s="10"/>
      <c r="E1616" s="10" t="s">
        <v>67</v>
      </c>
      <c r="F1616" s="180">
        <v>1</v>
      </c>
      <c r="G1616" s="180"/>
      <c r="H1616" s="279"/>
      <c r="I1616" s="279"/>
      <c r="J1616" s="3"/>
      <c r="K1616" s="10"/>
      <c r="L1616" s="10"/>
      <c r="M1616" s="10"/>
      <c r="N1616" s="3"/>
      <c r="O1616" s="173"/>
      <c r="P1616" s="174"/>
      <c r="Q1616" s="174"/>
      <c r="R1616" s="175"/>
      <c r="S1616" s="3"/>
      <c r="T1616" s="3"/>
      <c r="U1616" s="3"/>
      <c r="V1616" s="3"/>
    </row>
    <row r="1617" spans="1:22" s="4" customFormat="1" ht="12.75" x14ac:dyDescent="0.2">
      <c r="A1617" s="55"/>
      <c r="B1617" s="10"/>
      <c r="C1617" s="10" t="s">
        <v>564</v>
      </c>
      <c r="D1617" s="10"/>
      <c r="E1617" s="10" t="s">
        <v>74</v>
      </c>
      <c r="F1617" s="180">
        <v>17</v>
      </c>
      <c r="G1617" s="180"/>
      <c r="H1617" s="279"/>
      <c r="I1617" s="279"/>
      <c r="J1617" s="3"/>
      <c r="K1617" s="10"/>
      <c r="L1617" s="10"/>
      <c r="M1617" s="10"/>
      <c r="N1617" s="3"/>
      <c r="O1617" s="173"/>
      <c r="P1617" s="174"/>
      <c r="Q1617" s="174"/>
      <c r="R1617" s="175"/>
      <c r="S1617" s="3"/>
      <c r="T1617" s="3"/>
      <c r="U1617" s="3"/>
      <c r="V1617" s="3"/>
    </row>
    <row r="1618" spans="1:22" s="4" customFormat="1" ht="12.75" x14ac:dyDescent="0.2">
      <c r="A1618" s="55"/>
      <c r="B1618" s="10"/>
      <c r="C1618" s="10" t="s">
        <v>566</v>
      </c>
      <c r="D1618" s="10"/>
      <c r="E1618" s="10" t="s">
        <v>85</v>
      </c>
      <c r="F1618" s="180">
        <v>9</v>
      </c>
      <c r="G1618" s="180"/>
      <c r="H1618" s="279"/>
      <c r="I1618" s="279"/>
      <c r="J1618" s="3"/>
      <c r="K1618" s="10"/>
      <c r="L1618" s="10"/>
      <c r="M1618" s="10"/>
      <c r="N1618" s="3"/>
      <c r="O1618" s="173"/>
      <c r="P1618" s="174"/>
      <c r="Q1618" s="174"/>
      <c r="R1618" s="175"/>
      <c r="S1618" s="3"/>
      <c r="T1618" s="3"/>
      <c r="U1618" s="3"/>
      <c r="V1618" s="3"/>
    </row>
    <row r="1619" spans="1:22" s="4" customFormat="1" ht="12.75" x14ac:dyDescent="0.2">
      <c r="A1619" s="55"/>
      <c r="B1619" s="10"/>
      <c r="C1619" s="10" t="s">
        <v>570</v>
      </c>
      <c r="D1619" s="10"/>
      <c r="E1619" s="10" t="s">
        <v>119</v>
      </c>
      <c r="F1619" s="180">
        <v>2</v>
      </c>
      <c r="G1619" s="180"/>
      <c r="H1619" s="279"/>
      <c r="I1619" s="279"/>
      <c r="J1619" s="3"/>
      <c r="K1619" s="10"/>
      <c r="L1619" s="10"/>
      <c r="M1619" s="10"/>
      <c r="N1619" s="3"/>
      <c r="O1619" s="173"/>
      <c r="P1619" s="174"/>
      <c r="Q1619" s="174"/>
      <c r="R1619" s="175"/>
      <c r="S1619" s="3"/>
      <c r="T1619" s="3"/>
      <c r="U1619" s="3"/>
      <c r="V1619" s="3"/>
    </row>
    <row r="1620" spans="1:22" s="4" customFormat="1" ht="12.75" x14ac:dyDescent="0.2">
      <c r="A1620" s="55"/>
      <c r="B1620" s="10"/>
      <c r="C1620" s="10" t="s">
        <v>571</v>
      </c>
      <c r="D1620" s="10"/>
      <c r="E1620" s="10" t="s">
        <v>572</v>
      </c>
      <c r="F1620" s="180">
        <v>2</v>
      </c>
      <c r="G1620" s="180"/>
      <c r="H1620" s="279"/>
      <c r="I1620" s="279"/>
      <c r="J1620" s="3"/>
      <c r="K1620" s="10"/>
      <c r="L1620" s="10"/>
      <c r="M1620" s="10"/>
      <c r="N1620" s="3"/>
      <c r="O1620" s="173"/>
      <c r="P1620" s="174"/>
      <c r="Q1620" s="174"/>
      <c r="R1620" s="175"/>
      <c r="S1620" s="3"/>
      <c r="T1620" s="3"/>
      <c r="U1620" s="3"/>
      <c r="V1620" s="3"/>
    </row>
    <row r="1621" spans="1:22" s="4" customFormat="1" ht="12.75" x14ac:dyDescent="0.2">
      <c r="A1621" s="55"/>
      <c r="B1621" s="10"/>
      <c r="C1621" s="10" t="s">
        <v>573</v>
      </c>
      <c r="D1621" s="10"/>
      <c r="E1621" s="10" t="s">
        <v>166</v>
      </c>
      <c r="F1621" s="180">
        <v>69</v>
      </c>
      <c r="G1621" s="180"/>
      <c r="H1621" s="279">
        <v>0</v>
      </c>
      <c r="I1621" s="279"/>
      <c r="J1621" s="3"/>
      <c r="K1621" s="10"/>
      <c r="L1621" s="10"/>
      <c r="M1621" s="10"/>
      <c r="N1621" s="3"/>
      <c r="O1621" s="173"/>
      <c r="P1621" s="174"/>
      <c r="Q1621" s="174"/>
      <c r="R1621" s="175"/>
      <c r="S1621" s="3"/>
      <c r="T1621" s="3"/>
      <c r="U1621" s="3"/>
      <c r="V1621" s="3"/>
    </row>
    <row r="1622" spans="1:22" s="4" customFormat="1" ht="12.75" x14ac:dyDescent="0.2">
      <c r="A1622" s="55"/>
      <c r="B1622" s="10"/>
      <c r="C1622" s="10" t="s">
        <v>574</v>
      </c>
      <c r="D1622" s="10"/>
      <c r="E1622" s="10" t="s">
        <v>166</v>
      </c>
      <c r="F1622" s="180">
        <v>9</v>
      </c>
      <c r="G1622" s="180"/>
      <c r="H1622" s="279"/>
      <c r="I1622" s="279"/>
      <c r="J1622" s="3"/>
      <c r="K1622" s="10"/>
      <c r="L1622" s="10"/>
      <c r="M1622" s="10"/>
      <c r="N1622" s="3"/>
      <c r="O1622" s="173"/>
      <c r="P1622" s="174"/>
      <c r="Q1622" s="174"/>
      <c r="R1622" s="175"/>
      <c r="S1622" s="3"/>
      <c r="T1622" s="3"/>
      <c r="U1622" s="3"/>
      <c r="V1622" s="3"/>
    </row>
    <row r="1623" spans="1:22" s="4" customFormat="1" ht="12.75" x14ac:dyDescent="0.2">
      <c r="A1623" s="55"/>
      <c r="B1623" s="10"/>
      <c r="C1623" s="10" t="s">
        <v>575</v>
      </c>
      <c r="D1623" s="10"/>
      <c r="E1623" s="10" t="s">
        <v>178</v>
      </c>
      <c r="F1623" s="180">
        <v>41</v>
      </c>
      <c r="G1623" s="180"/>
      <c r="H1623" s="279">
        <v>0</v>
      </c>
      <c r="I1623" s="279"/>
      <c r="J1623" s="3"/>
      <c r="K1623" s="10"/>
      <c r="L1623" s="10"/>
      <c r="M1623" s="10"/>
      <c r="N1623" s="3"/>
      <c r="O1623" s="173"/>
      <c r="P1623" s="174"/>
      <c r="Q1623" s="174"/>
      <c r="R1623" s="175"/>
      <c r="S1623" s="3"/>
      <c r="T1623" s="3"/>
      <c r="U1623" s="3"/>
      <c r="V1623" s="3"/>
    </row>
    <row r="1624" spans="1:22" s="4" customFormat="1" ht="12.75" x14ac:dyDescent="0.2">
      <c r="A1624" s="55"/>
      <c r="B1624" s="10"/>
      <c r="C1624" s="10" t="s">
        <v>576</v>
      </c>
      <c r="D1624" s="10"/>
      <c r="E1624" s="10" t="s">
        <v>286</v>
      </c>
      <c r="F1624" s="180">
        <v>1</v>
      </c>
      <c r="G1624" s="180"/>
      <c r="H1624" s="279"/>
      <c r="I1624" s="279"/>
      <c r="J1624" s="3"/>
      <c r="K1624" s="10"/>
      <c r="L1624" s="10"/>
      <c r="M1624" s="10"/>
      <c r="N1624" s="3"/>
      <c r="O1624" s="173"/>
      <c r="P1624" s="174"/>
      <c r="Q1624" s="174"/>
      <c r="R1624" s="175"/>
      <c r="S1624" s="3"/>
      <c r="T1624" s="3"/>
      <c r="U1624" s="3"/>
      <c r="V1624" s="3"/>
    </row>
    <row r="1625" spans="1:22" s="4" customFormat="1" ht="12.75" x14ac:dyDescent="0.2">
      <c r="A1625" s="55"/>
      <c r="B1625" s="10"/>
      <c r="C1625" s="10" t="s">
        <v>686</v>
      </c>
      <c r="D1625" s="10"/>
      <c r="E1625" s="10" t="s">
        <v>72</v>
      </c>
      <c r="F1625" s="180">
        <v>1</v>
      </c>
      <c r="G1625" s="180"/>
      <c r="H1625" s="279"/>
      <c r="I1625" s="279"/>
      <c r="J1625" s="3"/>
      <c r="K1625" s="10"/>
      <c r="L1625" s="10"/>
      <c r="M1625" s="10"/>
      <c r="N1625" s="3"/>
      <c r="O1625" s="173"/>
      <c r="P1625" s="174"/>
      <c r="Q1625" s="174"/>
      <c r="R1625" s="175"/>
      <c r="S1625" s="3"/>
      <c r="T1625" s="3"/>
      <c r="U1625" s="3"/>
      <c r="V1625" s="3"/>
    </row>
    <row r="1626" spans="1:22" s="4" customFormat="1" ht="12.75" x14ac:dyDescent="0.2">
      <c r="A1626" s="55"/>
      <c r="B1626" s="10"/>
      <c r="C1626" s="10" t="s">
        <v>686</v>
      </c>
      <c r="D1626" s="10"/>
      <c r="E1626" s="10" t="s">
        <v>578</v>
      </c>
      <c r="F1626" s="180">
        <v>4</v>
      </c>
      <c r="G1626" s="180"/>
      <c r="H1626" s="279"/>
      <c r="I1626" s="279"/>
      <c r="J1626" s="3"/>
      <c r="K1626" s="10"/>
      <c r="L1626" s="10"/>
      <c r="M1626" s="10"/>
      <c r="N1626" s="3"/>
      <c r="O1626" s="173"/>
      <c r="P1626" s="174"/>
      <c r="Q1626" s="174"/>
      <c r="R1626" s="175"/>
      <c r="S1626" s="3"/>
      <c r="T1626" s="3"/>
      <c r="U1626" s="3"/>
      <c r="V1626" s="3"/>
    </row>
    <row r="1627" spans="1:22" s="4" customFormat="1" ht="12.75" x14ac:dyDescent="0.2">
      <c r="A1627" s="55"/>
      <c r="B1627" s="10"/>
      <c r="C1627" s="10" t="s">
        <v>579</v>
      </c>
      <c r="D1627" s="10"/>
      <c r="E1627" s="10" t="s">
        <v>126</v>
      </c>
      <c r="F1627" s="180">
        <v>7</v>
      </c>
      <c r="G1627" s="180"/>
      <c r="H1627" s="279"/>
      <c r="I1627" s="279"/>
      <c r="J1627" s="3"/>
      <c r="K1627" s="10"/>
      <c r="L1627" s="10"/>
      <c r="M1627" s="10"/>
      <c r="N1627" s="3"/>
      <c r="O1627" s="173"/>
      <c r="P1627" s="174"/>
      <c r="Q1627" s="174"/>
      <c r="R1627" s="175"/>
      <c r="S1627" s="3"/>
      <c r="T1627" s="3"/>
      <c r="U1627" s="3"/>
      <c r="V1627" s="3"/>
    </row>
    <row r="1628" spans="1:22" s="4" customFormat="1" ht="13.5" thickBot="1" x14ac:dyDescent="0.25">
      <c r="A1628" s="55"/>
      <c r="B1628" s="10"/>
      <c r="C1628" s="10" t="s">
        <v>583</v>
      </c>
      <c r="D1628" s="10"/>
      <c r="E1628" s="10" t="s">
        <v>459</v>
      </c>
      <c r="F1628" s="180">
        <v>10</v>
      </c>
      <c r="G1628" s="180"/>
      <c r="H1628" s="279">
        <v>0</v>
      </c>
      <c r="I1628" s="279"/>
      <c r="J1628" s="3"/>
      <c r="K1628" s="10"/>
      <c r="L1628" s="10"/>
      <c r="M1628" s="10"/>
      <c r="N1628" s="3"/>
      <c r="O1628" s="173"/>
      <c r="P1628" s="174"/>
      <c r="Q1628" s="174"/>
      <c r="R1628" s="175"/>
      <c r="S1628" s="3"/>
      <c r="T1628" s="3"/>
      <c r="U1628" s="3"/>
      <c r="V1628" s="3"/>
    </row>
    <row r="1629" spans="1:22" s="4" customFormat="1" ht="13.5" thickBot="1" x14ac:dyDescent="0.25">
      <c r="A1629" s="55"/>
      <c r="B1629" s="93" t="s">
        <v>586</v>
      </c>
      <c r="C1629" s="94"/>
      <c r="D1629" s="94"/>
      <c r="E1629" s="94"/>
      <c r="F1629" s="180">
        <f>SUM(F1417:F1628)</f>
        <v>2237</v>
      </c>
      <c r="G1629" s="180">
        <f>SUM(G1417:G1628)</f>
        <v>6</v>
      </c>
      <c r="H1629" s="279">
        <f>SUM(H1417:H1628)</f>
        <v>5</v>
      </c>
      <c r="I1629" s="279">
        <f>AVERAGE(I1415:I1628)</f>
        <v>8.0706521739130359</v>
      </c>
      <c r="J1629" s="3"/>
      <c r="K1629" s="95"/>
      <c r="L1629" s="95"/>
      <c r="M1629" s="95"/>
      <c r="N1629" s="3"/>
      <c r="O1629" s="467"/>
      <c r="P1629" s="468"/>
      <c r="Q1629" s="468"/>
      <c r="R1629" s="469"/>
      <c r="S1629" s="3"/>
      <c r="T1629" s="3"/>
      <c r="U1629" s="3"/>
      <c r="V1629" s="3"/>
    </row>
    <row r="1630" spans="1:22" s="4" customFormat="1" ht="12.75" x14ac:dyDescent="0.2">
      <c r="A1630" s="55"/>
      <c r="B1630" s="3"/>
      <c r="C1630" s="10"/>
      <c r="D1630" s="10"/>
      <c r="E1630" s="10"/>
      <c r="F1630" s="180"/>
      <c r="G1630" s="180"/>
      <c r="H1630" s="279"/>
      <c r="I1630" s="279"/>
      <c r="J1630" s="3"/>
      <c r="K1630" s="50"/>
      <c r="L1630" s="3"/>
      <c r="M1630" s="3"/>
      <c r="N1630" s="3"/>
      <c r="O1630" s="3"/>
      <c r="P1630" s="3"/>
      <c r="Q1630" s="3"/>
      <c r="R1630" s="3"/>
      <c r="S1630" s="3"/>
      <c r="T1630" s="3"/>
      <c r="U1630" s="3"/>
      <c r="V1630" s="3"/>
    </row>
    <row r="1631" spans="1:22" x14ac:dyDescent="0.25">
      <c r="A1631" s="55"/>
      <c r="B1631" s="3"/>
      <c r="C1631" s="3"/>
      <c r="D1631" s="3"/>
      <c r="E1631" s="3"/>
      <c r="F1631" s="181"/>
      <c r="G1631" s="181"/>
      <c r="H1631" s="185"/>
      <c r="I1631" s="185"/>
      <c r="K1631" s="50"/>
      <c r="L1631" s="3"/>
      <c r="M1631" s="3"/>
      <c r="O1631" s="3"/>
    </row>
    <row r="1632" spans="1:22" ht="63.75" x14ac:dyDescent="0.25">
      <c r="A1632" s="55" t="s">
        <v>758</v>
      </c>
      <c r="B1632" s="56" t="s">
        <v>590</v>
      </c>
      <c r="C1632" s="56" t="s">
        <v>43</v>
      </c>
      <c r="D1632" s="56" t="s">
        <v>44</v>
      </c>
      <c r="E1632" s="56" t="s">
        <v>45</v>
      </c>
      <c r="F1632" s="239" t="s">
        <v>634</v>
      </c>
      <c r="G1632" s="239" t="s">
        <v>635</v>
      </c>
      <c r="H1632" s="281" t="s">
        <v>636</v>
      </c>
      <c r="I1632" s="281" t="s">
        <v>637</v>
      </c>
      <c r="J1632" s="72"/>
      <c r="K1632" s="57" t="s">
        <v>638</v>
      </c>
      <c r="L1632" s="57" t="s">
        <v>639</v>
      </c>
      <c r="M1632" s="57" t="s">
        <v>640</v>
      </c>
      <c r="N1632" s="72"/>
      <c r="O1632" s="476" t="s">
        <v>641</v>
      </c>
      <c r="P1632" s="477"/>
      <c r="Q1632" s="477"/>
      <c r="R1632" s="478"/>
    </row>
    <row r="1633" spans="1:18" x14ac:dyDescent="0.25">
      <c r="A1633" s="55"/>
      <c r="B1633" s="10"/>
      <c r="C1633" s="10" t="s">
        <v>61</v>
      </c>
      <c r="D1633" s="10"/>
      <c r="E1633" s="10" t="s">
        <v>62</v>
      </c>
      <c r="F1633" s="180">
        <v>25</v>
      </c>
      <c r="G1633" s="180"/>
      <c r="H1633" s="279">
        <v>0</v>
      </c>
      <c r="I1633" s="279"/>
      <c r="K1633" s="10"/>
      <c r="L1633" s="10"/>
      <c r="M1633" s="10"/>
      <c r="O1633" s="464"/>
      <c r="P1633" s="465"/>
      <c r="Q1633" s="465"/>
      <c r="R1633" s="466"/>
    </row>
    <row r="1634" spans="1:18" x14ac:dyDescent="0.25">
      <c r="A1634" s="55"/>
      <c r="B1634" s="10"/>
      <c r="C1634" s="10" t="s">
        <v>61</v>
      </c>
      <c r="D1634" s="10"/>
      <c r="E1634" s="10" t="s">
        <v>64</v>
      </c>
      <c r="F1634" s="180">
        <v>12</v>
      </c>
      <c r="G1634" s="180"/>
      <c r="H1634" s="279"/>
      <c r="I1634" s="279"/>
      <c r="K1634" s="10"/>
      <c r="L1634" s="10"/>
      <c r="M1634" s="10"/>
      <c r="O1634" s="173"/>
      <c r="P1634" s="174"/>
      <c r="Q1634" s="174"/>
      <c r="R1634" s="175"/>
    </row>
    <row r="1635" spans="1:18" x14ac:dyDescent="0.25">
      <c r="A1635" s="55"/>
      <c r="B1635" s="10"/>
      <c r="C1635" s="10" t="s">
        <v>65</v>
      </c>
      <c r="D1635" s="10"/>
      <c r="E1635" s="10" t="s">
        <v>62</v>
      </c>
      <c r="F1635" s="180">
        <v>14</v>
      </c>
      <c r="G1635" s="180"/>
      <c r="H1635" s="279">
        <v>0</v>
      </c>
      <c r="I1635" s="279"/>
      <c r="K1635" s="10"/>
      <c r="L1635" s="10"/>
      <c r="M1635" s="10"/>
      <c r="O1635" s="173"/>
      <c r="P1635" s="174"/>
      <c r="Q1635" s="174"/>
      <c r="R1635" s="175"/>
    </row>
    <row r="1636" spans="1:18" x14ac:dyDescent="0.25">
      <c r="A1636" s="55"/>
      <c r="B1636" s="10"/>
      <c r="C1636" s="10" t="s">
        <v>66</v>
      </c>
      <c r="D1636" s="10"/>
      <c r="E1636" s="10" t="s">
        <v>67</v>
      </c>
      <c r="F1636" s="180">
        <v>1</v>
      </c>
      <c r="G1636" s="180"/>
      <c r="H1636" s="279"/>
      <c r="I1636" s="279"/>
      <c r="K1636" s="10"/>
      <c r="L1636" s="10"/>
      <c r="M1636" s="10"/>
      <c r="O1636" s="173"/>
      <c r="P1636" s="174"/>
      <c r="Q1636" s="174"/>
      <c r="R1636" s="175"/>
    </row>
    <row r="1637" spans="1:18" x14ac:dyDescent="0.25">
      <c r="A1637" s="55"/>
      <c r="B1637" s="10"/>
      <c r="C1637" s="10" t="s">
        <v>70</v>
      </c>
      <c r="D1637" s="10"/>
      <c r="E1637" s="10" t="s">
        <v>71</v>
      </c>
      <c r="F1637" s="180">
        <v>3</v>
      </c>
      <c r="G1637" s="180"/>
      <c r="H1637" s="279"/>
      <c r="I1637" s="279"/>
      <c r="K1637" s="10"/>
      <c r="L1637" s="10"/>
      <c r="M1637" s="10"/>
      <c r="O1637" s="173"/>
      <c r="P1637" s="174"/>
      <c r="Q1637" s="174"/>
      <c r="R1637" s="175"/>
    </row>
    <row r="1638" spans="1:18" x14ac:dyDescent="0.25">
      <c r="A1638" s="55"/>
      <c r="B1638" s="10"/>
      <c r="C1638" s="10" t="s">
        <v>77</v>
      </c>
      <c r="D1638" s="10"/>
      <c r="E1638" s="10" t="s">
        <v>78</v>
      </c>
      <c r="F1638" s="180">
        <v>4</v>
      </c>
      <c r="G1638" s="180"/>
      <c r="H1638" s="279"/>
      <c r="I1638" s="279"/>
      <c r="K1638" s="10"/>
      <c r="L1638" s="10"/>
      <c r="M1638" s="10"/>
      <c r="O1638" s="173"/>
      <c r="P1638" s="174"/>
      <c r="Q1638" s="174"/>
      <c r="R1638" s="175"/>
    </row>
    <row r="1639" spans="1:18" x14ac:dyDescent="0.25">
      <c r="A1639" s="55"/>
      <c r="B1639" s="10"/>
      <c r="C1639" s="10" t="s">
        <v>79</v>
      </c>
      <c r="D1639" s="10"/>
      <c r="E1639" s="10" t="s">
        <v>80</v>
      </c>
      <c r="F1639" s="180">
        <v>12</v>
      </c>
      <c r="G1639" s="180"/>
      <c r="H1639" s="279">
        <v>0</v>
      </c>
      <c r="I1639" s="279"/>
      <c r="K1639" s="10"/>
      <c r="L1639" s="10"/>
      <c r="M1639" s="10"/>
      <c r="O1639" s="173"/>
      <c r="P1639" s="174"/>
      <c r="Q1639" s="174"/>
      <c r="R1639" s="175"/>
    </row>
    <row r="1640" spans="1:18" x14ac:dyDescent="0.25">
      <c r="A1640" s="55"/>
      <c r="B1640" s="10"/>
      <c r="C1640" s="10" t="s">
        <v>81</v>
      </c>
      <c r="D1640" s="10"/>
      <c r="E1640" s="10" t="s">
        <v>82</v>
      </c>
      <c r="F1640" s="180">
        <v>142</v>
      </c>
      <c r="G1640" s="180">
        <v>1</v>
      </c>
      <c r="H1640" s="279">
        <v>1</v>
      </c>
      <c r="I1640" s="279">
        <v>0</v>
      </c>
      <c r="K1640" s="10"/>
      <c r="L1640" s="10"/>
      <c r="M1640" s="10"/>
      <c r="O1640" s="173"/>
      <c r="P1640" s="174"/>
      <c r="Q1640" s="174"/>
      <c r="R1640" s="175"/>
    </row>
    <row r="1641" spans="1:18" x14ac:dyDescent="0.25">
      <c r="A1641" s="55"/>
      <c r="B1641" s="10"/>
      <c r="C1641" s="10" t="s">
        <v>81</v>
      </c>
      <c r="D1641" s="10"/>
      <c r="E1641" s="10" t="s">
        <v>372</v>
      </c>
      <c r="F1641" s="180">
        <v>1</v>
      </c>
      <c r="G1641" s="180"/>
      <c r="H1641" s="279"/>
      <c r="I1641" s="279"/>
      <c r="K1641" s="10"/>
      <c r="L1641" s="10"/>
      <c r="M1641" s="10"/>
      <c r="O1641" s="173"/>
      <c r="P1641" s="174"/>
      <c r="Q1641" s="174"/>
      <c r="R1641" s="175"/>
    </row>
    <row r="1642" spans="1:18" x14ac:dyDescent="0.25">
      <c r="A1642" s="55"/>
      <c r="B1642" s="10"/>
      <c r="C1642" s="10" t="s">
        <v>90</v>
      </c>
      <c r="D1642" s="10"/>
      <c r="E1642" s="10" t="s">
        <v>91</v>
      </c>
      <c r="F1642" s="180">
        <v>1</v>
      </c>
      <c r="G1642" s="180"/>
      <c r="H1642" s="279"/>
      <c r="I1642" s="279"/>
      <c r="K1642" s="10"/>
      <c r="L1642" s="10"/>
      <c r="M1642" s="10"/>
      <c r="O1642" s="173"/>
      <c r="P1642" s="174"/>
      <c r="Q1642" s="174"/>
      <c r="R1642" s="175"/>
    </row>
    <row r="1643" spans="1:18" x14ac:dyDescent="0.25">
      <c r="A1643" s="55"/>
      <c r="B1643" s="10"/>
      <c r="C1643" s="10" t="s">
        <v>93</v>
      </c>
      <c r="D1643" s="10"/>
      <c r="E1643" s="10" t="s">
        <v>95</v>
      </c>
      <c r="F1643" s="180">
        <v>5</v>
      </c>
      <c r="G1643" s="180"/>
      <c r="H1643" s="279"/>
      <c r="I1643" s="279"/>
      <c r="K1643" s="10"/>
      <c r="L1643" s="10"/>
      <c r="M1643" s="10"/>
      <c r="O1643" s="173"/>
      <c r="P1643" s="174"/>
      <c r="Q1643" s="174"/>
      <c r="R1643" s="175"/>
    </row>
    <row r="1644" spans="1:18" x14ac:dyDescent="0.25">
      <c r="A1644" s="55"/>
      <c r="B1644" s="10"/>
      <c r="C1644" s="10" t="s">
        <v>98</v>
      </c>
      <c r="D1644" s="10"/>
      <c r="E1644" s="10" t="s">
        <v>76</v>
      </c>
      <c r="F1644" s="180">
        <v>8</v>
      </c>
      <c r="G1644" s="180"/>
      <c r="H1644" s="279"/>
      <c r="I1644" s="279"/>
      <c r="K1644" s="10"/>
      <c r="L1644" s="10"/>
      <c r="M1644" s="10"/>
      <c r="O1644" s="173"/>
      <c r="P1644" s="174"/>
      <c r="Q1644" s="174"/>
      <c r="R1644" s="175"/>
    </row>
    <row r="1645" spans="1:18" x14ac:dyDescent="0.25">
      <c r="A1645" s="55"/>
      <c r="B1645" s="10"/>
      <c r="C1645" s="10" t="s">
        <v>100</v>
      </c>
      <c r="D1645" s="10"/>
      <c r="E1645" s="10" t="s">
        <v>101</v>
      </c>
      <c r="F1645" s="180">
        <v>2</v>
      </c>
      <c r="G1645" s="180"/>
      <c r="H1645" s="279">
        <v>0</v>
      </c>
      <c r="I1645" s="279"/>
      <c r="K1645" s="10"/>
      <c r="L1645" s="10"/>
      <c r="M1645" s="10"/>
      <c r="O1645" s="173"/>
      <c r="P1645" s="174"/>
      <c r="Q1645" s="174"/>
      <c r="R1645" s="175"/>
    </row>
    <row r="1646" spans="1:18" x14ac:dyDescent="0.25">
      <c r="A1646" s="55"/>
      <c r="B1646" s="10"/>
      <c r="C1646" s="10" t="s">
        <v>100</v>
      </c>
      <c r="D1646" s="10"/>
      <c r="E1646" s="10" t="s">
        <v>102</v>
      </c>
      <c r="F1646" s="180">
        <v>1</v>
      </c>
      <c r="G1646" s="180"/>
      <c r="H1646" s="279"/>
      <c r="I1646" s="279"/>
      <c r="K1646" s="10"/>
      <c r="L1646" s="10"/>
      <c r="M1646" s="10"/>
      <c r="O1646" s="173"/>
      <c r="P1646" s="174"/>
      <c r="Q1646" s="174"/>
      <c r="R1646" s="175"/>
    </row>
    <row r="1647" spans="1:18" x14ac:dyDescent="0.25">
      <c r="A1647" s="55"/>
      <c r="B1647" s="10"/>
      <c r="C1647" s="10" t="s">
        <v>105</v>
      </c>
      <c r="D1647" s="10"/>
      <c r="E1647" s="10" t="s">
        <v>106</v>
      </c>
      <c r="F1647" s="180">
        <v>1</v>
      </c>
      <c r="G1647" s="180"/>
      <c r="H1647" s="279"/>
      <c r="I1647" s="279"/>
      <c r="K1647" s="10"/>
      <c r="L1647" s="10"/>
      <c r="M1647" s="10"/>
      <c r="O1647" s="173"/>
      <c r="P1647" s="174"/>
      <c r="Q1647" s="174"/>
      <c r="R1647" s="175"/>
    </row>
    <row r="1648" spans="1:18" x14ac:dyDescent="0.25">
      <c r="A1648" s="55"/>
      <c r="B1648" s="10"/>
      <c r="C1648" s="10" t="s">
        <v>112</v>
      </c>
      <c r="D1648" s="10"/>
      <c r="E1648" s="10" t="s">
        <v>103</v>
      </c>
      <c r="F1648" s="180">
        <v>15</v>
      </c>
      <c r="G1648" s="180"/>
      <c r="H1648" s="279"/>
      <c r="I1648" s="279"/>
      <c r="K1648" s="10"/>
      <c r="L1648" s="10"/>
      <c r="M1648" s="10"/>
      <c r="O1648" s="173"/>
      <c r="P1648" s="174"/>
      <c r="Q1648" s="174"/>
      <c r="R1648" s="175"/>
    </row>
    <row r="1649" spans="1:18" x14ac:dyDescent="0.25">
      <c r="A1649" s="55"/>
      <c r="B1649" s="10"/>
      <c r="C1649" s="10" t="s">
        <v>117</v>
      </c>
      <c r="D1649" s="10"/>
      <c r="E1649" s="10" t="s">
        <v>104</v>
      </c>
      <c r="F1649" s="180">
        <v>1</v>
      </c>
      <c r="G1649" s="180"/>
      <c r="H1649" s="279"/>
      <c r="I1649" s="279"/>
      <c r="K1649" s="10"/>
      <c r="L1649" s="10"/>
      <c r="M1649" s="10"/>
      <c r="O1649" s="173"/>
      <c r="P1649" s="174"/>
      <c r="Q1649" s="174"/>
      <c r="R1649" s="175"/>
    </row>
    <row r="1650" spans="1:18" x14ac:dyDescent="0.25">
      <c r="A1650" s="55"/>
      <c r="B1650" s="10"/>
      <c r="C1650" s="10" t="s">
        <v>759</v>
      </c>
      <c r="D1650" s="10"/>
      <c r="E1650" s="10" t="s">
        <v>123</v>
      </c>
      <c r="F1650" s="180">
        <v>1</v>
      </c>
      <c r="G1650" s="180"/>
      <c r="H1650" s="279"/>
      <c r="I1650" s="279"/>
      <c r="K1650" s="10"/>
      <c r="L1650" s="10"/>
      <c r="M1650" s="10"/>
      <c r="O1650" s="173"/>
      <c r="P1650" s="174"/>
      <c r="Q1650" s="174"/>
      <c r="R1650" s="175"/>
    </row>
    <row r="1651" spans="1:18" x14ac:dyDescent="0.25">
      <c r="A1651" s="55"/>
      <c r="B1651" s="10"/>
      <c r="C1651" s="10" t="s">
        <v>124</v>
      </c>
      <c r="D1651" s="10"/>
      <c r="E1651" s="10" t="s">
        <v>119</v>
      </c>
      <c r="F1651" s="180">
        <v>1</v>
      </c>
      <c r="G1651" s="180"/>
      <c r="H1651" s="279"/>
      <c r="I1651" s="279"/>
      <c r="K1651" s="10"/>
      <c r="L1651" s="10"/>
      <c r="M1651" s="10"/>
      <c r="O1651" s="173"/>
      <c r="P1651" s="174"/>
      <c r="Q1651" s="174"/>
      <c r="R1651" s="175"/>
    </row>
    <row r="1652" spans="1:18" x14ac:dyDescent="0.25">
      <c r="A1652" s="55"/>
      <c r="B1652" s="10"/>
      <c r="C1652" s="10" t="s">
        <v>127</v>
      </c>
      <c r="D1652" s="10"/>
      <c r="E1652" s="10" t="s">
        <v>67</v>
      </c>
      <c r="F1652" s="180">
        <v>36</v>
      </c>
      <c r="G1652" s="180"/>
      <c r="H1652" s="279">
        <v>0</v>
      </c>
      <c r="I1652" s="279"/>
      <c r="K1652" s="10"/>
      <c r="L1652" s="10"/>
      <c r="M1652" s="10"/>
      <c r="O1652" s="173"/>
      <c r="P1652" s="174"/>
      <c r="Q1652" s="174"/>
      <c r="R1652" s="175"/>
    </row>
    <row r="1653" spans="1:18" x14ac:dyDescent="0.25">
      <c r="A1653" s="55"/>
      <c r="B1653" s="10"/>
      <c r="C1653" s="10" t="s">
        <v>127</v>
      </c>
      <c r="D1653" s="10"/>
      <c r="E1653" s="10" t="s">
        <v>74</v>
      </c>
      <c r="F1653" s="180">
        <v>1</v>
      </c>
      <c r="G1653" s="180"/>
      <c r="H1653" s="279"/>
      <c r="I1653" s="279"/>
      <c r="K1653" s="10"/>
      <c r="L1653" s="10"/>
      <c r="M1653" s="10"/>
      <c r="O1653" s="173"/>
      <c r="P1653" s="174"/>
      <c r="Q1653" s="174"/>
      <c r="R1653" s="175"/>
    </row>
    <row r="1654" spans="1:18" x14ac:dyDescent="0.25">
      <c r="A1654" s="55"/>
      <c r="B1654" s="10"/>
      <c r="C1654" s="10" t="s">
        <v>134</v>
      </c>
      <c r="D1654" s="10"/>
      <c r="E1654" s="10" t="s">
        <v>130</v>
      </c>
      <c r="F1654" s="180">
        <v>6</v>
      </c>
      <c r="G1654" s="180"/>
      <c r="H1654" s="279"/>
      <c r="I1654" s="279"/>
      <c r="K1654" s="10"/>
      <c r="L1654" s="10"/>
      <c r="M1654" s="10"/>
      <c r="O1654" s="173"/>
      <c r="P1654" s="174"/>
      <c r="Q1654" s="174"/>
      <c r="R1654" s="175"/>
    </row>
    <row r="1655" spans="1:18" x14ac:dyDescent="0.25">
      <c r="A1655" s="55"/>
      <c r="B1655" s="10"/>
      <c r="C1655" s="10" t="s">
        <v>135</v>
      </c>
      <c r="D1655" s="10"/>
      <c r="E1655" s="10" t="s">
        <v>78</v>
      </c>
      <c r="F1655" s="180">
        <v>4</v>
      </c>
      <c r="G1655" s="180"/>
      <c r="H1655" s="279">
        <v>0</v>
      </c>
      <c r="I1655" s="279"/>
      <c r="K1655" s="10"/>
      <c r="L1655" s="10"/>
      <c r="M1655" s="10"/>
      <c r="O1655" s="173"/>
      <c r="P1655" s="174"/>
      <c r="Q1655" s="174"/>
      <c r="R1655" s="175"/>
    </row>
    <row r="1656" spans="1:18" x14ac:dyDescent="0.25">
      <c r="A1656" s="55"/>
      <c r="B1656" s="10"/>
      <c r="C1656" s="10" t="s">
        <v>141</v>
      </c>
      <c r="D1656" s="10"/>
      <c r="E1656" s="10" t="s">
        <v>142</v>
      </c>
      <c r="F1656" s="180">
        <v>23</v>
      </c>
      <c r="G1656" s="180"/>
      <c r="H1656" s="279">
        <v>0</v>
      </c>
      <c r="I1656" s="279"/>
      <c r="K1656" s="10"/>
      <c r="L1656" s="10"/>
      <c r="M1656" s="10"/>
      <c r="O1656" s="173"/>
      <c r="P1656" s="174"/>
      <c r="Q1656" s="174"/>
      <c r="R1656" s="175"/>
    </row>
    <row r="1657" spans="1:18" x14ac:dyDescent="0.25">
      <c r="A1657" s="55"/>
      <c r="B1657" s="10"/>
      <c r="C1657" s="10" t="s">
        <v>143</v>
      </c>
      <c r="D1657" s="10"/>
      <c r="E1657" s="10" t="s">
        <v>144</v>
      </c>
      <c r="F1657" s="180">
        <v>96</v>
      </c>
      <c r="G1657" s="180"/>
      <c r="H1657" s="279">
        <v>0</v>
      </c>
      <c r="I1657" s="279"/>
      <c r="K1657" s="10"/>
      <c r="L1657" s="10"/>
      <c r="M1657" s="10"/>
      <c r="O1657" s="173"/>
      <c r="P1657" s="174"/>
      <c r="Q1657" s="174"/>
      <c r="R1657" s="175"/>
    </row>
    <row r="1658" spans="1:18" x14ac:dyDescent="0.25">
      <c r="A1658" s="55"/>
      <c r="B1658" s="10"/>
      <c r="C1658" s="10" t="s">
        <v>145</v>
      </c>
      <c r="D1658" s="10"/>
      <c r="E1658" s="10" t="s">
        <v>147</v>
      </c>
      <c r="F1658" s="180">
        <v>10</v>
      </c>
      <c r="G1658" s="180"/>
      <c r="H1658" s="279"/>
      <c r="I1658" s="279"/>
      <c r="K1658" s="10"/>
      <c r="L1658" s="10"/>
      <c r="M1658" s="10"/>
      <c r="O1658" s="173"/>
      <c r="P1658" s="174"/>
      <c r="Q1658" s="174"/>
      <c r="R1658" s="175"/>
    </row>
    <row r="1659" spans="1:18" x14ac:dyDescent="0.25">
      <c r="A1659" s="55"/>
      <c r="B1659" s="10"/>
      <c r="C1659" s="10" t="s">
        <v>151</v>
      </c>
      <c r="D1659" s="10"/>
      <c r="E1659" s="10" t="s">
        <v>152</v>
      </c>
      <c r="F1659" s="180">
        <v>15</v>
      </c>
      <c r="G1659" s="180"/>
      <c r="H1659" s="279"/>
      <c r="I1659" s="279"/>
      <c r="K1659" s="10"/>
      <c r="L1659" s="10"/>
      <c r="M1659" s="10"/>
      <c r="O1659" s="173"/>
      <c r="P1659" s="174"/>
      <c r="Q1659" s="174"/>
      <c r="R1659" s="175"/>
    </row>
    <row r="1660" spans="1:18" x14ac:dyDescent="0.25">
      <c r="A1660" s="55"/>
      <c r="B1660" s="10"/>
      <c r="C1660" s="10" t="s">
        <v>157</v>
      </c>
      <c r="D1660" s="10"/>
      <c r="E1660" s="10" t="s">
        <v>152</v>
      </c>
      <c r="F1660" s="180">
        <v>2</v>
      </c>
      <c r="G1660" s="180"/>
      <c r="H1660" s="279"/>
      <c r="I1660" s="279"/>
      <c r="K1660" s="10"/>
      <c r="L1660" s="10"/>
      <c r="M1660" s="10"/>
      <c r="O1660" s="173"/>
      <c r="P1660" s="174"/>
      <c r="Q1660" s="174"/>
      <c r="R1660" s="175"/>
    </row>
    <row r="1661" spans="1:18" x14ac:dyDescent="0.25">
      <c r="A1661" s="55"/>
      <c r="B1661" s="10"/>
      <c r="C1661" s="10" t="s">
        <v>159</v>
      </c>
      <c r="D1661" s="10"/>
      <c r="E1661" s="10" t="s">
        <v>96</v>
      </c>
      <c r="F1661" s="180">
        <v>4</v>
      </c>
      <c r="G1661" s="180"/>
      <c r="H1661" s="279">
        <v>0</v>
      </c>
      <c r="I1661" s="279"/>
      <c r="K1661" s="10"/>
      <c r="L1661" s="10"/>
      <c r="M1661" s="10"/>
      <c r="O1661" s="173"/>
      <c r="P1661" s="174"/>
      <c r="Q1661" s="174"/>
      <c r="R1661" s="175"/>
    </row>
    <row r="1662" spans="1:18" x14ac:dyDescent="0.25">
      <c r="A1662" s="55"/>
      <c r="B1662" s="10"/>
      <c r="C1662" s="10" t="s">
        <v>164</v>
      </c>
      <c r="D1662" s="10"/>
      <c r="E1662" s="10" t="s">
        <v>63</v>
      </c>
      <c r="F1662" s="180">
        <v>36</v>
      </c>
      <c r="G1662" s="180"/>
      <c r="H1662" s="279">
        <v>0</v>
      </c>
      <c r="I1662" s="279"/>
      <c r="K1662" s="10"/>
      <c r="L1662" s="10"/>
      <c r="M1662" s="10"/>
      <c r="O1662" s="173"/>
      <c r="P1662" s="174"/>
      <c r="Q1662" s="174"/>
      <c r="R1662" s="175"/>
    </row>
    <row r="1663" spans="1:18" x14ac:dyDescent="0.25">
      <c r="A1663" s="55"/>
      <c r="B1663" s="10"/>
      <c r="C1663" s="10" t="s">
        <v>170</v>
      </c>
      <c r="D1663" s="10"/>
      <c r="E1663" s="10" t="s">
        <v>96</v>
      </c>
      <c r="F1663" s="180">
        <v>25</v>
      </c>
      <c r="G1663" s="180"/>
      <c r="H1663" s="279">
        <v>0</v>
      </c>
      <c r="I1663" s="279"/>
      <c r="K1663" s="10"/>
      <c r="L1663" s="10"/>
      <c r="M1663" s="10"/>
      <c r="O1663" s="173"/>
      <c r="P1663" s="174"/>
      <c r="Q1663" s="174"/>
      <c r="R1663" s="175"/>
    </row>
    <row r="1664" spans="1:18" x14ac:dyDescent="0.25">
      <c r="A1664" s="55"/>
      <c r="B1664" s="10"/>
      <c r="C1664" s="10" t="s">
        <v>172</v>
      </c>
      <c r="D1664" s="10"/>
      <c r="E1664" s="10" t="s">
        <v>76</v>
      </c>
      <c r="F1664" s="180">
        <v>2</v>
      </c>
      <c r="G1664" s="180"/>
      <c r="H1664" s="279"/>
      <c r="I1664" s="279"/>
      <c r="K1664" s="10"/>
      <c r="L1664" s="10"/>
      <c r="M1664" s="10"/>
      <c r="O1664" s="173"/>
      <c r="P1664" s="174"/>
      <c r="Q1664" s="174"/>
      <c r="R1664" s="175"/>
    </row>
    <row r="1665" spans="1:18" x14ac:dyDescent="0.25">
      <c r="A1665" s="55"/>
      <c r="B1665" s="10"/>
      <c r="C1665" s="10" t="s">
        <v>175</v>
      </c>
      <c r="D1665" s="10"/>
      <c r="E1665" s="10" t="s">
        <v>176</v>
      </c>
      <c r="F1665" s="180">
        <v>18</v>
      </c>
      <c r="G1665" s="180"/>
      <c r="H1665" s="279">
        <v>0</v>
      </c>
      <c r="I1665" s="279"/>
      <c r="K1665" s="10"/>
      <c r="L1665" s="10"/>
      <c r="M1665" s="10"/>
      <c r="O1665" s="173"/>
      <c r="P1665" s="174"/>
      <c r="Q1665" s="174"/>
      <c r="R1665" s="175"/>
    </row>
    <row r="1666" spans="1:18" x14ac:dyDescent="0.25">
      <c r="A1666" s="55"/>
      <c r="B1666" s="10"/>
      <c r="C1666" s="10" t="s">
        <v>175</v>
      </c>
      <c r="D1666" s="10"/>
      <c r="E1666" s="10" t="s">
        <v>228</v>
      </c>
      <c r="F1666" s="180">
        <v>1</v>
      </c>
      <c r="G1666" s="180"/>
      <c r="H1666" s="279"/>
      <c r="I1666" s="279"/>
      <c r="K1666" s="10"/>
      <c r="L1666" s="10"/>
      <c r="M1666" s="10"/>
      <c r="O1666" s="173"/>
      <c r="P1666" s="174"/>
      <c r="Q1666" s="174"/>
      <c r="R1666" s="175"/>
    </row>
    <row r="1667" spans="1:18" x14ac:dyDescent="0.25">
      <c r="A1667" s="55"/>
      <c r="B1667" s="10"/>
      <c r="C1667" s="10" t="s">
        <v>177</v>
      </c>
      <c r="D1667" s="10"/>
      <c r="E1667" s="10" t="s">
        <v>178</v>
      </c>
      <c r="F1667" s="180">
        <v>2</v>
      </c>
      <c r="G1667" s="180"/>
      <c r="H1667" s="279"/>
      <c r="I1667" s="279"/>
      <c r="K1667" s="10"/>
      <c r="L1667" s="10"/>
      <c r="M1667" s="10"/>
      <c r="O1667" s="173"/>
      <c r="P1667" s="174"/>
      <c r="Q1667" s="174"/>
      <c r="R1667" s="175"/>
    </row>
    <row r="1668" spans="1:18" x14ac:dyDescent="0.25">
      <c r="A1668" s="55"/>
      <c r="B1668" s="10"/>
      <c r="C1668" s="10" t="s">
        <v>180</v>
      </c>
      <c r="D1668" s="10"/>
      <c r="E1668" s="10" t="s">
        <v>67</v>
      </c>
      <c r="F1668" s="180">
        <v>1</v>
      </c>
      <c r="G1668" s="180"/>
      <c r="H1668" s="279"/>
      <c r="I1668" s="279"/>
      <c r="K1668" s="10"/>
      <c r="L1668" s="10"/>
      <c r="M1668" s="10"/>
      <c r="O1668" s="173"/>
      <c r="P1668" s="174"/>
      <c r="Q1668" s="174"/>
      <c r="R1668" s="175"/>
    </row>
    <row r="1669" spans="1:18" x14ac:dyDescent="0.25">
      <c r="A1669" s="55"/>
      <c r="B1669" s="10"/>
      <c r="C1669" s="10" t="s">
        <v>180</v>
      </c>
      <c r="D1669" s="10"/>
      <c r="E1669" s="10" t="s">
        <v>181</v>
      </c>
      <c r="F1669" s="180">
        <v>6</v>
      </c>
      <c r="G1669" s="180"/>
      <c r="H1669" s="279">
        <v>0</v>
      </c>
      <c r="I1669" s="279"/>
      <c r="K1669" s="10"/>
      <c r="L1669" s="10"/>
      <c r="M1669" s="10"/>
      <c r="O1669" s="173"/>
      <c r="P1669" s="174"/>
      <c r="Q1669" s="174"/>
      <c r="R1669" s="175"/>
    </row>
    <row r="1670" spans="1:18" x14ac:dyDescent="0.25">
      <c r="A1670" s="55"/>
      <c r="B1670" s="10"/>
      <c r="C1670" s="10" t="s">
        <v>182</v>
      </c>
      <c r="D1670" s="10"/>
      <c r="E1670" s="10" t="s">
        <v>85</v>
      </c>
      <c r="F1670" s="180">
        <v>1</v>
      </c>
      <c r="G1670" s="180"/>
      <c r="H1670" s="279"/>
      <c r="I1670" s="279"/>
      <c r="K1670" s="10"/>
      <c r="L1670" s="10"/>
      <c r="M1670" s="10"/>
      <c r="O1670" s="173"/>
      <c r="P1670" s="174"/>
      <c r="Q1670" s="174"/>
      <c r="R1670" s="175"/>
    </row>
    <row r="1671" spans="1:18" x14ac:dyDescent="0.25">
      <c r="A1671" s="55"/>
      <c r="B1671" s="10"/>
      <c r="C1671" s="10" t="s">
        <v>183</v>
      </c>
      <c r="D1671" s="10"/>
      <c r="E1671" s="10" t="s">
        <v>184</v>
      </c>
      <c r="F1671" s="180">
        <v>6</v>
      </c>
      <c r="G1671" s="180"/>
      <c r="H1671" s="279"/>
      <c r="I1671" s="279"/>
      <c r="K1671" s="10"/>
      <c r="L1671" s="10"/>
      <c r="M1671" s="10"/>
      <c r="O1671" s="173"/>
      <c r="P1671" s="174"/>
      <c r="Q1671" s="174"/>
      <c r="R1671" s="175"/>
    </row>
    <row r="1672" spans="1:18" x14ac:dyDescent="0.25">
      <c r="A1672" s="55"/>
      <c r="B1672" s="10"/>
      <c r="C1672" s="10" t="s">
        <v>188</v>
      </c>
      <c r="D1672" s="10"/>
      <c r="E1672" s="10" t="s">
        <v>69</v>
      </c>
      <c r="F1672" s="180">
        <v>4</v>
      </c>
      <c r="G1672" s="180"/>
      <c r="H1672" s="279"/>
      <c r="I1672" s="279"/>
      <c r="K1672" s="10"/>
      <c r="L1672" s="10"/>
      <c r="M1672" s="10"/>
      <c r="O1672" s="173"/>
      <c r="P1672" s="174"/>
      <c r="Q1672" s="174"/>
      <c r="R1672" s="175"/>
    </row>
    <row r="1673" spans="1:18" x14ac:dyDescent="0.25">
      <c r="A1673" s="55"/>
      <c r="B1673" s="10"/>
      <c r="C1673" s="10" t="s">
        <v>190</v>
      </c>
      <c r="D1673" s="10"/>
      <c r="E1673" s="10" t="s">
        <v>191</v>
      </c>
      <c r="F1673" s="180">
        <v>5</v>
      </c>
      <c r="G1673" s="180"/>
      <c r="H1673" s="279"/>
      <c r="I1673" s="279"/>
      <c r="K1673" s="10"/>
      <c r="L1673" s="10"/>
      <c r="M1673" s="10"/>
      <c r="O1673" s="173"/>
      <c r="P1673" s="174"/>
      <c r="Q1673" s="174"/>
      <c r="R1673" s="175"/>
    </row>
    <row r="1674" spans="1:18" x14ac:dyDescent="0.25">
      <c r="A1674" s="55"/>
      <c r="B1674" s="10"/>
      <c r="C1674" s="10" t="s">
        <v>192</v>
      </c>
      <c r="D1674" s="10"/>
      <c r="E1674" s="10" t="s">
        <v>193</v>
      </c>
      <c r="F1674" s="180">
        <v>2</v>
      </c>
      <c r="G1674" s="180"/>
      <c r="H1674" s="279"/>
      <c r="I1674" s="279"/>
      <c r="K1674" s="10"/>
      <c r="L1674" s="10"/>
      <c r="M1674" s="10"/>
      <c r="O1674" s="173"/>
      <c r="P1674" s="174"/>
      <c r="Q1674" s="174"/>
      <c r="R1674" s="175"/>
    </row>
    <row r="1675" spans="1:18" x14ac:dyDescent="0.25">
      <c r="A1675" s="55"/>
      <c r="B1675" s="10"/>
      <c r="C1675" s="10" t="s">
        <v>196</v>
      </c>
      <c r="D1675" s="10"/>
      <c r="E1675" s="10" t="s">
        <v>197</v>
      </c>
      <c r="F1675" s="180">
        <v>8</v>
      </c>
      <c r="G1675" s="180"/>
      <c r="H1675" s="279"/>
      <c r="I1675" s="279"/>
      <c r="K1675" s="10"/>
      <c r="L1675" s="10"/>
      <c r="M1675" s="10"/>
      <c r="O1675" s="173"/>
      <c r="P1675" s="174"/>
      <c r="Q1675" s="174"/>
      <c r="R1675" s="175"/>
    </row>
    <row r="1676" spans="1:18" x14ac:dyDescent="0.25">
      <c r="A1676" s="55"/>
      <c r="B1676" s="10"/>
      <c r="C1676" s="10" t="s">
        <v>198</v>
      </c>
      <c r="D1676" s="10"/>
      <c r="E1676" s="10" t="s">
        <v>199</v>
      </c>
      <c r="F1676" s="180">
        <v>7</v>
      </c>
      <c r="G1676" s="180"/>
      <c r="H1676" s="279"/>
      <c r="I1676" s="279"/>
      <c r="K1676" s="10"/>
      <c r="L1676" s="10"/>
      <c r="M1676" s="10"/>
      <c r="O1676" s="173"/>
      <c r="P1676" s="174"/>
      <c r="Q1676" s="174"/>
      <c r="R1676" s="175"/>
    </row>
    <row r="1677" spans="1:18" x14ac:dyDescent="0.25">
      <c r="A1677" s="55"/>
      <c r="B1677" s="10"/>
      <c r="C1677" s="10" t="s">
        <v>201</v>
      </c>
      <c r="D1677" s="10"/>
      <c r="E1677" s="10" t="s">
        <v>202</v>
      </c>
      <c r="F1677" s="180">
        <v>20</v>
      </c>
      <c r="G1677" s="180"/>
      <c r="H1677" s="279">
        <v>0</v>
      </c>
      <c r="I1677" s="279"/>
      <c r="K1677" s="10"/>
      <c r="L1677" s="10"/>
      <c r="M1677" s="10"/>
      <c r="O1677" s="173"/>
      <c r="P1677" s="174"/>
      <c r="Q1677" s="174"/>
      <c r="R1677" s="175"/>
    </row>
    <row r="1678" spans="1:18" x14ac:dyDescent="0.25">
      <c r="A1678" s="55"/>
      <c r="B1678" s="10"/>
      <c r="C1678" s="10" t="s">
        <v>203</v>
      </c>
      <c r="D1678" s="10"/>
      <c r="E1678" s="10" t="s">
        <v>96</v>
      </c>
      <c r="F1678" s="180">
        <v>4</v>
      </c>
      <c r="G1678" s="180"/>
      <c r="H1678" s="279"/>
      <c r="I1678" s="279"/>
      <c r="K1678" s="10"/>
      <c r="L1678" s="10"/>
      <c r="M1678" s="10"/>
      <c r="O1678" s="173"/>
      <c r="P1678" s="174"/>
      <c r="Q1678" s="174"/>
      <c r="R1678" s="175"/>
    </row>
    <row r="1679" spans="1:18" x14ac:dyDescent="0.25">
      <c r="A1679" s="55"/>
      <c r="B1679" s="10"/>
      <c r="C1679" s="10" t="s">
        <v>206</v>
      </c>
      <c r="D1679" s="10"/>
      <c r="E1679" s="10" t="s">
        <v>63</v>
      </c>
      <c r="F1679" s="180">
        <v>5</v>
      </c>
      <c r="G1679" s="180"/>
      <c r="H1679" s="279"/>
      <c r="I1679" s="279"/>
      <c r="K1679" s="10"/>
      <c r="L1679" s="10"/>
      <c r="M1679" s="10"/>
      <c r="O1679" s="173"/>
      <c r="P1679" s="174"/>
      <c r="Q1679" s="174"/>
      <c r="R1679" s="175"/>
    </row>
    <row r="1680" spans="1:18" x14ac:dyDescent="0.25">
      <c r="A1680" s="55"/>
      <c r="B1680" s="10"/>
      <c r="C1680" s="10" t="s">
        <v>207</v>
      </c>
      <c r="D1680" s="10"/>
      <c r="E1680" s="10" t="s">
        <v>178</v>
      </c>
      <c r="F1680" s="180">
        <v>4</v>
      </c>
      <c r="G1680" s="180"/>
      <c r="H1680" s="279"/>
      <c r="I1680" s="279"/>
      <c r="K1680" s="10"/>
      <c r="L1680" s="10"/>
      <c r="M1680" s="10"/>
      <c r="O1680" s="173"/>
      <c r="P1680" s="174"/>
      <c r="Q1680" s="174"/>
      <c r="R1680" s="175"/>
    </row>
    <row r="1681" spans="1:18" x14ac:dyDescent="0.25">
      <c r="A1681" s="55"/>
      <c r="B1681" s="10"/>
      <c r="C1681" s="10" t="s">
        <v>651</v>
      </c>
      <c r="D1681" s="10"/>
      <c r="E1681" s="10" t="s">
        <v>106</v>
      </c>
      <c r="F1681" s="180">
        <v>1</v>
      </c>
      <c r="G1681" s="180"/>
      <c r="H1681" s="279"/>
      <c r="I1681" s="279"/>
      <c r="K1681" s="10"/>
      <c r="L1681" s="10"/>
      <c r="M1681" s="10"/>
      <c r="O1681" s="173"/>
      <c r="P1681" s="174"/>
      <c r="Q1681" s="174"/>
      <c r="R1681" s="175"/>
    </row>
    <row r="1682" spans="1:18" x14ac:dyDescent="0.25">
      <c r="A1682" s="55"/>
      <c r="B1682" s="10"/>
      <c r="C1682" s="10" t="s">
        <v>215</v>
      </c>
      <c r="D1682" s="10"/>
      <c r="E1682" s="10" t="s">
        <v>146</v>
      </c>
      <c r="F1682" s="180">
        <v>2</v>
      </c>
      <c r="G1682" s="180"/>
      <c r="H1682" s="279">
        <v>0</v>
      </c>
      <c r="I1682" s="279"/>
      <c r="K1682" s="10"/>
      <c r="L1682" s="10"/>
      <c r="M1682" s="10"/>
      <c r="O1682" s="173"/>
      <c r="P1682" s="174"/>
      <c r="Q1682" s="174"/>
      <c r="R1682" s="175"/>
    </row>
    <row r="1683" spans="1:18" x14ac:dyDescent="0.25">
      <c r="A1683" s="55"/>
      <c r="B1683" s="10"/>
      <c r="C1683" s="10" t="s">
        <v>216</v>
      </c>
      <c r="D1683" s="10"/>
      <c r="E1683" s="10" t="s">
        <v>217</v>
      </c>
      <c r="F1683" s="180">
        <v>1</v>
      </c>
      <c r="G1683" s="180"/>
      <c r="H1683" s="279"/>
      <c r="I1683" s="279"/>
      <c r="K1683" s="10"/>
      <c r="L1683" s="10"/>
      <c r="M1683" s="10"/>
      <c r="O1683" s="173"/>
      <c r="P1683" s="174"/>
      <c r="Q1683" s="174"/>
      <c r="R1683" s="175"/>
    </row>
    <row r="1684" spans="1:18" x14ac:dyDescent="0.25">
      <c r="A1684" s="55"/>
      <c r="B1684" s="10"/>
      <c r="C1684" s="10" t="s">
        <v>219</v>
      </c>
      <c r="D1684" s="10"/>
      <c r="E1684" s="10" t="s">
        <v>169</v>
      </c>
      <c r="F1684" s="180">
        <v>1</v>
      </c>
      <c r="G1684" s="180"/>
      <c r="H1684" s="279"/>
      <c r="I1684" s="279"/>
      <c r="K1684" s="10"/>
      <c r="L1684" s="10"/>
      <c r="M1684" s="10"/>
      <c r="O1684" s="173"/>
      <c r="P1684" s="174"/>
      <c r="Q1684" s="174"/>
      <c r="R1684" s="175"/>
    </row>
    <row r="1685" spans="1:18" x14ac:dyDescent="0.25">
      <c r="A1685" s="55"/>
      <c r="B1685" s="10"/>
      <c r="C1685" s="10" t="s">
        <v>222</v>
      </c>
      <c r="D1685" s="10"/>
      <c r="E1685" s="10" t="s">
        <v>204</v>
      </c>
      <c r="F1685" s="180">
        <v>1</v>
      </c>
      <c r="G1685" s="180"/>
      <c r="H1685" s="279"/>
      <c r="I1685" s="279"/>
      <c r="K1685" s="10"/>
      <c r="L1685" s="10"/>
      <c r="M1685" s="10"/>
      <c r="O1685" s="173"/>
      <c r="P1685" s="174"/>
      <c r="Q1685" s="174"/>
      <c r="R1685" s="175"/>
    </row>
    <row r="1686" spans="1:18" x14ac:dyDescent="0.25">
      <c r="A1686" s="55"/>
      <c r="B1686" s="10"/>
      <c r="C1686" s="10" t="s">
        <v>229</v>
      </c>
      <c r="D1686" s="10"/>
      <c r="E1686" s="10" t="s">
        <v>210</v>
      </c>
      <c r="F1686" s="180">
        <v>1</v>
      </c>
      <c r="G1686" s="180"/>
      <c r="H1686" s="279"/>
      <c r="I1686" s="279"/>
      <c r="K1686" s="10"/>
      <c r="L1686" s="10"/>
      <c r="M1686" s="10"/>
      <c r="O1686" s="173"/>
      <c r="P1686" s="174"/>
      <c r="Q1686" s="174"/>
      <c r="R1686" s="175"/>
    </row>
    <row r="1687" spans="1:18" x14ac:dyDescent="0.25">
      <c r="A1687" s="55"/>
      <c r="B1687" s="10"/>
      <c r="C1687" s="10" t="s">
        <v>232</v>
      </c>
      <c r="D1687" s="10"/>
      <c r="E1687" s="10" t="s">
        <v>234</v>
      </c>
      <c r="F1687" s="180">
        <v>1</v>
      </c>
      <c r="G1687" s="180"/>
      <c r="H1687" s="279"/>
      <c r="I1687" s="279"/>
      <c r="K1687" s="10"/>
      <c r="L1687" s="10"/>
      <c r="M1687" s="10"/>
      <c r="O1687" s="173"/>
      <c r="P1687" s="174"/>
      <c r="Q1687" s="174"/>
      <c r="R1687" s="175"/>
    </row>
    <row r="1688" spans="1:18" x14ac:dyDescent="0.25">
      <c r="A1688" s="55"/>
      <c r="B1688" s="10"/>
      <c r="C1688" s="10" t="s">
        <v>237</v>
      </c>
      <c r="D1688" s="10"/>
      <c r="E1688" s="10" t="s">
        <v>238</v>
      </c>
      <c r="F1688" s="180">
        <v>2</v>
      </c>
      <c r="G1688" s="180"/>
      <c r="H1688" s="279"/>
      <c r="I1688" s="279"/>
      <c r="K1688" s="10"/>
      <c r="L1688" s="10"/>
      <c r="M1688" s="10"/>
      <c r="O1688" s="173"/>
      <c r="P1688" s="174"/>
      <c r="Q1688" s="174"/>
      <c r="R1688" s="175"/>
    </row>
    <row r="1689" spans="1:18" x14ac:dyDescent="0.25">
      <c r="A1689" s="55"/>
      <c r="B1689" s="10"/>
      <c r="C1689" s="10" t="s">
        <v>246</v>
      </c>
      <c r="D1689" s="10"/>
      <c r="E1689" s="10" t="s">
        <v>210</v>
      </c>
      <c r="F1689" s="180">
        <v>17</v>
      </c>
      <c r="G1689" s="180"/>
      <c r="H1689" s="279">
        <v>0</v>
      </c>
      <c r="I1689" s="279"/>
      <c r="K1689" s="10"/>
      <c r="L1689" s="10"/>
      <c r="M1689" s="10"/>
      <c r="O1689" s="173"/>
      <c r="P1689" s="174"/>
      <c r="Q1689" s="174"/>
      <c r="R1689" s="175"/>
    </row>
    <row r="1690" spans="1:18" x14ac:dyDescent="0.25">
      <c r="A1690" s="55"/>
      <c r="B1690" s="10"/>
      <c r="C1690" s="10" t="s">
        <v>247</v>
      </c>
      <c r="D1690" s="10"/>
      <c r="E1690" s="10" t="s">
        <v>76</v>
      </c>
      <c r="F1690" s="180">
        <v>26</v>
      </c>
      <c r="G1690" s="180"/>
      <c r="H1690" s="279">
        <v>0</v>
      </c>
      <c r="I1690" s="279"/>
      <c r="K1690" s="10"/>
      <c r="L1690" s="10"/>
      <c r="M1690" s="10"/>
      <c r="O1690" s="173"/>
      <c r="P1690" s="174"/>
      <c r="Q1690" s="174"/>
      <c r="R1690" s="175"/>
    </row>
    <row r="1691" spans="1:18" x14ac:dyDescent="0.25">
      <c r="A1691" s="55"/>
      <c r="B1691" s="10"/>
      <c r="C1691" s="10" t="s">
        <v>250</v>
      </c>
      <c r="D1691" s="10"/>
      <c r="E1691" s="10" t="s">
        <v>78</v>
      </c>
      <c r="F1691" s="180">
        <v>5</v>
      </c>
      <c r="G1691" s="180">
        <v>1</v>
      </c>
      <c r="H1691" s="279">
        <v>1</v>
      </c>
      <c r="I1691" s="279">
        <v>0</v>
      </c>
      <c r="K1691" s="10"/>
      <c r="L1691" s="10"/>
      <c r="M1691" s="10"/>
      <c r="O1691" s="173"/>
      <c r="P1691" s="174"/>
      <c r="Q1691" s="174"/>
      <c r="R1691" s="175"/>
    </row>
    <row r="1692" spans="1:18" x14ac:dyDescent="0.25">
      <c r="A1692" s="55"/>
      <c r="B1692" s="10"/>
      <c r="C1692" s="10" t="s">
        <v>251</v>
      </c>
      <c r="D1692" s="10"/>
      <c r="E1692" s="10" t="s">
        <v>69</v>
      </c>
      <c r="F1692" s="180">
        <v>14</v>
      </c>
      <c r="G1692" s="180"/>
      <c r="H1692" s="279"/>
      <c r="I1692" s="279"/>
      <c r="K1692" s="10"/>
      <c r="L1692" s="10"/>
      <c r="M1692" s="10"/>
      <c r="O1692" s="173"/>
      <c r="P1692" s="174"/>
      <c r="Q1692" s="174"/>
      <c r="R1692" s="175"/>
    </row>
    <row r="1693" spans="1:18" x14ac:dyDescent="0.25">
      <c r="A1693" s="55"/>
      <c r="B1693" s="10"/>
      <c r="C1693" s="10" t="s">
        <v>254</v>
      </c>
      <c r="D1693" s="10"/>
      <c r="E1693" s="10" t="s">
        <v>255</v>
      </c>
      <c r="F1693" s="180">
        <v>11</v>
      </c>
      <c r="G1693" s="180"/>
      <c r="H1693" s="279"/>
      <c r="I1693" s="279"/>
      <c r="K1693" s="10"/>
      <c r="L1693" s="10"/>
      <c r="M1693" s="10"/>
      <c r="O1693" s="173"/>
      <c r="P1693" s="174"/>
      <c r="Q1693" s="174"/>
      <c r="R1693" s="175"/>
    </row>
    <row r="1694" spans="1:18" x14ac:dyDescent="0.25">
      <c r="A1694" s="55"/>
      <c r="B1694" s="10"/>
      <c r="C1694" s="10" t="s">
        <v>259</v>
      </c>
      <c r="D1694" s="10"/>
      <c r="E1694" s="10" t="s">
        <v>76</v>
      </c>
      <c r="F1694" s="180">
        <v>1</v>
      </c>
      <c r="G1694" s="180"/>
      <c r="H1694" s="279"/>
      <c r="I1694" s="279"/>
      <c r="K1694" s="10"/>
      <c r="L1694" s="10"/>
      <c r="M1694" s="10"/>
      <c r="O1694" s="173"/>
      <c r="P1694" s="174"/>
      <c r="Q1694" s="174"/>
      <c r="R1694" s="175"/>
    </row>
    <row r="1695" spans="1:18" x14ac:dyDescent="0.25">
      <c r="A1695" s="55"/>
      <c r="B1695" s="10"/>
      <c r="C1695" s="10" t="s">
        <v>259</v>
      </c>
      <c r="D1695" s="10"/>
      <c r="E1695" s="10" t="s">
        <v>119</v>
      </c>
      <c r="F1695" s="180">
        <v>1</v>
      </c>
      <c r="G1695" s="180"/>
      <c r="H1695" s="279"/>
      <c r="I1695" s="279"/>
      <c r="K1695" s="10"/>
      <c r="L1695" s="10"/>
      <c r="M1695" s="10"/>
      <c r="O1695" s="173"/>
      <c r="P1695" s="174"/>
      <c r="Q1695" s="174"/>
      <c r="R1695" s="175"/>
    </row>
    <row r="1696" spans="1:18" x14ac:dyDescent="0.25">
      <c r="A1696" s="55"/>
      <c r="B1696" s="10"/>
      <c r="C1696" s="10" t="s">
        <v>260</v>
      </c>
      <c r="D1696" s="10"/>
      <c r="E1696" s="10" t="s">
        <v>72</v>
      </c>
      <c r="F1696" s="180">
        <v>22</v>
      </c>
      <c r="G1696" s="180"/>
      <c r="H1696" s="279"/>
      <c r="I1696" s="279"/>
      <c r="K1696" s="10"/>
      <c r="L1696" s="10"/>
      <c r="M1696" s="10"/>
      <c r="O1696" s="173"/>
      <c r="P1696" s="174"/>
      <c r="Q1696" s="174"/>
      <c r="R1696" s="175"/>
    </row>
    <row r="1697" spans="1:18" x14ac:dyDescent="0.25">
      <c r="A1697" s="55"/>
      <c r="B1697" s="10"/>
      <c r="C1697" s="10" t="s">
        <v>263</v>
      </c>
      <c r="D1697" s="10"/>
      <c r="E1697" s="10" t="s">
        <v>63</v>
      </c>
      <c r="F1697" s="180">
        <v>8</v>
      </c>
      <c r="G1697" s="180">
        <v>1</v>
      </c>
      <c r="H1697" s="279">
        <v>0</v>
      </c>
      <c r="I1697" s="279"/>
      <c r="K1697" s="10"/>
      <c r="L1697" s="10"/>
      <c r="M1697" s="10"/>
      <c r="O1697" s="173"/>
      <c r="P1697" s="174"/>
      <c r="Q1697" s="174"/>
      <c r="R1697" s="175"/>
    </row>
    <row r="1698" spans="1:18" x14ac:dyDescent="0.25">
      <c r="A1698" s="55"/>
      <c r="B1698" s="10"/>
      <c r="C1698" s="10" t="s">
        <v>265</v>
      </c>
      <c r="D1698" s="10"/>
      <c r="E1698" s="10" t="s">
        <v>266</v>
      </c>
      <c r="F1698" s="180">
        <v>3</v>
      </c>
      <c r="G1698" s="180"/>
      <c r="H1698" s="279"/>
      <c r="I1698" s="279"/>
      <c r="K1698" s="10"/>
      <c r="L1698" s="10"/>
      <c r="M1698" s="10"/>
      <c r="O1698" s="173"/>
      <c r="P1698" s="174"/>
      <c r="Q1698" s="174"/>
      <c r="R1698" s="175"/>
    </row>
    <row r="1699" spans="1:18" x14ac:dyDescent="0.25">
      <c r="A1699" s="55"/>
      <c r="B1699" s="10"/>
      <c r="C1699" s="10" t="s">
        <v>265</v>
      </c>
      <c r="D1699" s="10"/>
      <c r="E1699" s="10" t="s">
        <v>119</v>
      </c>
      <c r="F1699" s="180">
        <v>1</v>
      </c>
      <c r="G1699" s="180"/>
      <c r="H1699" s="279"/>
      <c r="I1699" s="279"/>
      <c r="K1699" s="10"/>
      <c r="L1699" s="10"/>
      <c r="M1699" s="10"/>
      <c r="O1699" s="173"/>
      <c r="P1699" s="174"/>
      <c r="Q1699" s="174"/>
      <c r="R1699" s="175"/>
    </row>
    <row r="1700" spans="1:18" x14ac:dyDescent="0.25">
      <c r="A1700" s="55"/>
      <c r="B1700" s="10"/>
      <c r="C1700" s="10" t="s">
        <v>269</v>
      </c>
      <c r="D1700" s="10"/>
      <c r="E1700" s="10" t="s">
        <v>144</v>
      </c>
      <c r="F1700" s="180">
        <v>2</v>
      </c>
      <c r="G1700" s="180"/>
      <c r="H1700" s="279"/>
      <c r="I1700" s="279"/>
      <c r="K1700" s="10"/>
      <c r="L1700" s="10"/>
      <c r="M1700" s="10"/>
      <c r="O1700" s="173"/>
      <c r="P1700" s="174"/>
      <c r="Q1700" s="174"/>
      <c r="R1700" s="175"/>
    </row>
    <row r="1701" spans="1:18" x14ac:dyDescent="0.25">
      <c r="A1701" s="55"/>
      <c r="B1701" s="10"/>
      <c r="C1701" s="10" t="s">
        <v>272</v>
      </c>
      <c r="D1701" s="10"/>
      <c r="E1701" s="10" t="s">
        <v>271</v>
      </c>
      <c r="F1701" s="180">
        <v>5</v>
      </c>
      <c r="G1701" s="180"/>
      <c r="H1701" s="279"/>
      <c r="I1701" s="279"/>
      <c r="K1701" s="10"/>
      <c r="L1701" s="10"/>
      <c r="M1701" s="10"/>
      <c r="O1701" s="173"/>
      <c r="P1701" s="174"/>
      <c r="Q1701" s="174"/>
      <c r="R1701" s="175"/>
    </row>
    <row r="1702" spans="1:18" x14ac:dyDescent="0.25">
      <c r="A1702" s="55"/>
      <c r="B1702" s="10"/>
      <c r="C1702" s="10" t="s">
        <v>274</v>
      </c>
      <c r="D1702" s="10"/>
      <c r="E1702" s="10" t="s">
        <v>76</v>
      </c>
      <c r="F1702" s="180">
        <v>1</v>
      </c>
      <c r="G1702" s="180"/>
      <c r="H1702" s="279"/>
      <c r="I1702" s="279"/>
      <c r="K1702" s="10"/>
      <c r="L1702" s="10"/>
      <c r="M1702" s="10"/>
      <c r="O1702" s="173"/>
      <c r="P1702" s="174"/>
      <c r="Q1702" s="174"/>
      <c r="R1702" s="175"/>
    </row>
    <row r="1703" spans="1:18" x14ac:dyDescent="0.25">
      <c r="A1703" s="55"/>
      <c r="B1703" s="10"/>
      <c r="C1703" s="10" t="s">
        <v>279</v>
      </c>
      <c r="D1703" s="10"/>
      <c r="E1703" s="10" t="s">
        <v>169</v>
      </c>
      <c r="F1703" s="180">
        <v>1</v>
      </c>
      <c r="G1703" s="180"/>
      <c r="H1703" s="279"/>
      <c r="I1703" s="279"/>
      <c r="K1703" s="10"/>
      <c r="L1703" s="10"/>
      <c r="M1703" s="10"/>
      <c r="O1703" s="173"/>
      <c r="P1703" s="174"/>
      <c r="Q1703" s="174"/>
      <c r="R1703" s="175"/>
    </row>
    <row r="1704" spans="1:18" x14ac:dyDescent="0.25">
      <c r="A1704" s="55"/>
      <c r="B1704" s="10"/>
      <c r="C1704" s="10" t="s">
        <v>281</v>
      </c>
      <c r="D1704" s="10"/>
      <c r="E1704" s="10" t="s">
        <v>78</v>
      </c>
      <c r="F1704" s="180">
        <v>7</v>
      </c>
      <c r="G1704" s="180"/>
      <c r="H1704" s="279">
        <v>0</v>
      </c>
      <c r="I1704" s="279"/>
      <c r="K1704" s="10"/>
      <c r="L1704" s="10"/>
      <c r="M1704" s="10"/>
      <c r="O1704" s="173"/>
      <c r="P1704" s="174"/>
      <c r="Q1704" s="174"/>
      <c r="R1704" s="175"/>
    </row>
    <row r="1705" spans="1:18" x14ac:dyDescent="0.25">
      <c r="A1705" s="55"/>
      <c r="B1705" s="10"/>
      <c r="C1705" s="10" t="s">
        <v>283</v>
      </c>
      <c r="D1705" s="10"/>
      <c r="E1705" s="10" t="s">
        <v>284</v>
      </c>
      <c r="F1705" s="180">
        <v>3</v>
      </c>
      <c r="G1705" s="180"/>
      <c r="H1705" s="279"/>
      <c r="I1705" s="279"/>
      <c r="K1705" s="10"/>
      <c r="L1705" s="10"/>
      <c r="M1705" s="10"/>
      <c r="O1705" s="173"/>
      <c r="P1705" s="174"/>
      <c r="Q1705" s="174"/>
      <c r="R1705" s="175"/>
    </row>
    <row r="1706" spans="1:18" x14ac:dyDescent="0.25">
      <c r="A1706" s="55"/>
      <c r="B1706" s="10"/>
      <c r="C1706" s="10" t="s">
        <v>288</v>
      </c>
      <c r="D1706" s="10"/>
      <c r="E1706" s="10" t="s">
        <v>200</v>
      </c>
      <c r="F1706" s="180">
        <v>16</v>
      </c>
      <c r="G1706" s="180"/>
      <c r="H1706" s="279">
        <v>0</v>
      </c>
      <c r="I1706" s="279"/>
      <c r="K1706" s="10"/>
      <c r="L1706" s="10"/>
      <c r="M1706" s="10"/>
      <c r="O1706" s="173"/>
      <c r="P1706" s="174"/>
      <c r="Q1706" s="174"/>
      <c r="R1706" s="175"/>
    </row>
    <row r="1707" spans="1:18" x14ac:dyDescent="0.25">
      <c r="A1707" s="55"/>
      <c r="B1707" s="10"/>
      <c r="C1707" s="10" t="s">
        <v>295</v>
      </c>
      <c r="D1707" s="10"/>
      <c r="E1707" s="10" t="s">
        <v>210</v>
      </c>
      <c r="F1707" s="180">
        <v>4</v>
      </c>
      <c r="G1707" s="180"/>
      <c r="H1707" s="279"/>
      <c r="I1707" s="279"/>
      <c r="K1707" s="10"/>
      <c r="L1707" s="10"/>
      <c r="M1707" s="10"/>
      <c r="O1707" s="173"/>
      <c r="P1707" s="174"/>
      <c r="Q1707" s="174"/>
      <c r="R1707" s="175"/>
    </row>
    <row r="1708" spans="1:18" x14ac:dyDescent="0.25">
      <c r="A1708" s="55"/>
      <c r="B1708" s="10"/>
      <c r="C1708" s="10" t="s">
        <v>296</v>
      </c>
      <c r="D1708" s="10"/>
      <c r="E1708" s="10" t="s">
        <v>297</v>
      </c>
      <c r="F1708" s="180">
        <v>9</v>
      </c>
      <c r="G1708" s="180"/>
      <c r="H1708" s="279">
        <v>0</v>
      </c>
      <c r="I1708" s="279"/>
      <c r="K1708" s="10"/>
      <c r="L1708" s="10"/>
      <c r="M1708" s="10"/>
      <c r="O1708" s="173"/>
      <c r="P1708" s="174"/>
      <c r="Q1708" s="174"/>
      <c r="R1708" s="175"/>
    </row>
    <row r="1709" spans="1:18" x14ac:dyDescent="0.25">
      <c r="A1709" s="55"/>
      <c r="B1709" s="10"/>
      <c r="C1709" s="10" t="s">
        <v>298</v>
      </c>
      <c r="D1709" s="10"/>
      <c r="E1709" s="10" t="s">
        <v>299</v>
      </c>
      <c r="F1709" s="180">
        <v>9</v>
      </c>
      <c r="G1709" s="180"/>
      <c r="H1709" s="279"/>
      <c r="I1709" s="279"/>
      <c r="K1709" s="10"/>
      <c r="L1709" s="10"/>
      <c r="M1709" s="10"/>
      <c r="O1709" s="173"/>
      <c r="P1709" s="174"/>
      <c r="Q1709" s="174"/>
      <c r="R1709" s="175"/>
    </row>
    <row r="1710" spans="1:18" x14ac:dyDescent="0.25">
      <c r="A1710" s="55"/>
      <c r="B1710" s="10"/>
      <c r="C1710" s="10" t="s">
        <v>300</v>
      </c>
      <c r="D1710" s="10"/>
      <c r="E1710" s="10" t="s">
        <v>91</v>
      </c>
      <c r="F1710" s="180">
        <v>46</v>
      </c>
      <c r="G1710" s="180"/>
      <c r="H1710" s="279">
        <v>0</v>
      </c>
      <c r="I1710" s="279"/>
      <c r="K1710" s="10"/>
      <c r="L1710" s="10"/>
      <c r="M1710" s="10"/>
      <c r="O1710" s="173"/>
      <c r="P1710" s="174"/>
      <c r="Q1710" s="174"/>
      <c r="R1710" s="175"/>
    </row>
    <row r="1711" spans="1:18" x14ac:dyDescent="0.25">
      <c r="A1711" s="55"/>
      <c r="B1711" s="10"/>
      <c r="C1711" s="10" t="s">
        <v>302</v>
      </c>
      <c r="D1711" s="10"/>
      <c r="E1711" s="10" t="s">
        <v>303</v>
      </c>
      <c r="F1711" s="180">
        <v>1</v>
      </c>
      <c r="G1711" s="180"/>
      <c r="H1711" s="279"/>
      <c r="I1711" s="279"/>
      <c r="K1711" s="10"/>
      <c r="L1711" s="10"/>
      <c r="M1711" s="10"/>
      <c r="O1711" s="173"/>
      <c r="P1711" s="174"/>
      <c r="Q1711" s="174"/>
      <c r="R1711" s="175"/>
    </row>
    <row r="1712" spans="1:18" x14ac:dyDescent="0.25">
      <c r="A1712" s="55"/>
      <c r="B1712" s="10"/>
      <c r="C1712" s="10" t="s">
        <v>305</v>
      </c>
      <c r="D1712" s="10"/>
      <c r="E1712" s="10" t="s">
        <v>166</v>
      </c>
      <c r="F1712" s="180">
        <v>1</v>
      </c>
      <c r="G1712" s="180"/>
      <c r="H1712" s="279"/>
      <c r="I1712" s="279"/>
      <c r="K1712" s="10"/>
      <c r="L1712" s="10"/>
      <c r="M1712" s="10"/>
      <c r="O1712" s="173"/>
      <c r="P1712" s="174"/>
      <c r="Q1712" s="174"/>
      <c r="R1712" s="175"/>
    </row>
    <row r="1713" spans="1:18" x14ac:dyDescent="0.25">
      <c r="A1713" s="55"/>
      <c r="B1713" s="10"/>
      <c r="C1713" s="10" t="s">
        <v>306</v>
      </c>
      <c r="D1713" s="10"/>
      <c r="E1713" s="10" t="s">
        <v>210</v>
      </c>
      <c r="F1713" s="180">
        <v>1</v>
      </c>
      <c r="G1713" s="180"/>
      <c r="H1713" s="279"/>
      <c r="I1713" s="279"/>
      <c r="K1713" s="10"/>
      <c r="L1713" s="10"/>
      <c r="M1713" s="10"/>
      <c r="O1713" s="173"/>
      <c r="P1713" s="174"/>
      <c r="Q1713" s="174"/>
      <c r="R1713" s="175"/>
    </row>
    <row r="1714" spans="1:18" x14ac:dyDescent="0.25">
      <c r="A1714" s="55"/>
      <c r="B1714" s="10"/>
      <c r="C1714" s="10" t="s">
        <v>307</v>
      </c>
      <c r="D1714" s="10"/>
      <c r="E1714" s="10" t="s">
        <v>308</v>
      </c>
      <c r="F1714" s="180">
        <v>2</v>
      </c>
      <c r="G1714" s="180"/>
      <c r="H1714" s="279"/>
      <c r="I1714" s="279"/>
      <c r="K1714" s="10"/>
      <c r="L1714" s="10"/>
      <c r="M1714" s="10"/>
      <c r="O1714" s="173"/>
      <c r="P1714" s="174"/>
      <c r="Q1714" s="174"/>
      <c r="R1714" s="175"/>
    </row>
    <row r="1715" spans="1:18" x14ac:dyDescent="0.25">
      <c r="A1715" s="55"/>
      <c r="B1715" s="10"/>
      <c r="C1715" s="10" t="s">
        <v>310</v>
      </c>
      <c r="D1715" s="10"/>
      <c r="E1715" s="10" t="s">
        <v>311</v>
      </c>
      <c r="F1715" s="180">
        <v>3</v>
      </c>
      <c r="G1715" s="180"/>
      <c r="H1715" s="279"/>
      <c r="I1715" s="279"/>
      <c r="K1715" s="10"/>
      <c r="L1715" s="10"/>
      <c r="M1715" s="10"/>
      <c r="O1715" s="173"/>
      <c r="P1715" s="174"/>
      <c r="Q1715" s="174"/>
      <c r="R1715" s="175"/>
    </row>
    <row r="1716" spans="1:18" x14ac:dyDescent="0.25">
      <c r="A1716" s="55"/>
      <c r="B1716" s="10"/>
      <c r="C1716" s="10" t="s">
        <v>312</v>
      </c>
      <c r="D1716" s="10"/>
      <c r="E1716" s="10" t="s">
        <v>313</v>
      </c>
      <c r="F1716" s="180">
        <v>1</v>
      </c>
      <c r="G1716" s="180"/>
      <c r="H1716" s="279"/>
      <c r="I1716" s="279"/>
      <c r="K1716" s="10"/>
      <c r="L1716" s="10"/>
      <c r="M1716" s="10"/>
      <c r="O1716" s="173"/>
      <c r="P1716" s="174"/>
      <c r="Q1716" s="174"/>
      <c r="R1716" s="175"/>
    </row>
    <row r="1717" spans="1:18" x14ac:dyDescent="0.25">
      <c r="A1717" s="55"/>
      <c r="B1717" s="10"/>
      <c r="C1717" s="10" t="s">
        <v>315</v>
      </c>
      <c r="D1717" s="10"/>
      <c r="E1717" s="10" t="s">
        <v>78</v>
      </c>
      <c r="F1717" s="180">
        <v>47</v>
      </c>
      <c r="G1717" s="180"/>
      <c r="H1717" s="279">
        <v>0</v>
      </c>
      <c r="I1717" s="279"/>
      <c r="K1717" s="10"/>
      <c r="L1717" s="10"/>
      <c r="M1717" s="10"/>
      <c r="O1717" s="173"/>
      <c r="P1717" s="174"/>
      <c r="Q1717" s="174"/>
      <c r="R1717" s="175"/>
    </row>
    <row r="1718" spans="1:18" x14ac:dyDescent="0.25">
      <c r="A1718" s="55"/>
      <c r="B1718" s="10"/>
      <c r="C1718" s="10" t="s">
        <v>316</v>
      </c>
      <c r="D1718" s="10"/>
      <c r="E1718" s="10" t="s">
        <v>317</v>
      </c>
      <c r="F1718" s="180">
        <v>1</v>
      </c>
      <c r="G1718" s="180"/>
      <c r="H1718" s="279"/>
      <c r="I1718" s="279"/>
      <c r="K1718" s="10"/>
      <c r="L1718" s="10"/>
      <c r="M1718" s="10"/>
      <c r="O1718" s="173"/>
      <c r="P1718" s="174"/>
      <c r="Q1718" s="174"/>
      <c r="R1718" s="175"/>
    </row>
    <row r="1719" spans="1:18" x14ac:dyDescent="0.25">
      <c r="A1719" s="55"/>
      <c r="B1719" s="10"/>
      <c r="C1719" s="10" t="s">
        <v>325</v>
      </c>
      <c r="D1719" s="10"/>
      <c r="E1719" s="10" t="s">
        <v>103</v>
      </c>
      <c r="F1719" s="180">
        <v>4</v>
      </c>
      <c r="G1719" s="180"/>
      <c r="H1719" s="279"/>
      <c r="I1719" s="279"/>
      <c r="K1719" s="10"/>
      <c r="L1719" s="10"/>
      <c r="M1719" s="10"/>
      <c r="O1719" s="173"/>
      <c r="P1719" s="174"/>
      <c r="Q1719" s="174"/>
      <c r="R1719" s="175"/>
    </row>
    <row r="1720" spans="1:18" x14ac:dyDescent="0.25">
      <c r="A1720" s="55"/>
      <c r="B1720" s="10"/>
      <c r="C1720" s="10" t="s">
        <v>338</v>
      </c>
      <c r="D1720" s="10"/>
      <c r="E1720" s="10" t="s">
        <v>106</v>
      </c>
      <c r="F1720" s="180">
        <v>1</v>
      </c>
      <c r="G1720" s="180"/>
      <c r="H1720" s="279"/>
      <c r="I1720" s="279"/>
      <c r="K1720" s="10"/>
      <c r="L1720" s="10"/>
      <c r="M1720" s="10"/>
      <c r="O1720" s="173"/>
      <c r="P1720" s="174"/>
      <c r="Q1720" s="174"/>
      <c r="R1720" s="175"/>
    </row>
    <row r="1721" spans="1:18" x14ac:dyDescent="0.25">
      <c r="A1721" s="55"/>
      <c r="B1721" s="10"/>
      <c r="C1721" s="10" t="s">
        <v>339</v>
      </c>
      <c r="D1721" s="10"/>
      <c r="E1721" s="10" t="s">
        <v>87</v>
      </c>
      <c r="F1721" s="180">
        <v>2</v>
      </c>
      <c r="G1721" s="180"/>
      <c r="H1721" s="279"/>
      <c r="I1721" s="279"/>
      <c r="K1721" s="10"/>
      <c r="L1721" s="10"/>
      <c r="M1721" s="10"/>
      <c r="O1721" s="173"/>
      <c r="P1721" s="174"/>
      <c r="Q1721" s="174"/>
      <c r="R1721" s="175"/>
    </row>
    <row r="1722" spans="1:18" x14ac:dyDescent="0.25">
      <c r="A1722" s="55"/>
      <c r="B1722" s="10"/>
      <c r="C1722" s="10" t="s">
        <v>346</v>
      </c>
      <c r="D1722" s="10"/>
      <c r="E1722" s="10" t="s">
        <v>347</v>
      </c>
      <c r="F1722" s="180">
        <v>1</v>
      </c>
      <c r="G1722" s="180"/>
      <c r="H1722" s="279"/>
      <c r="I1722" s="279"/>
      <c r="K1722" s="10"/>
      <c r="L1722" s="10"/>
      <c r="M1722" s="10"/>
      <c r="O1722" s="173"/>
      <c r="P1722" s="174"/>
      <c r="Q1722" s="174"/>
      <c r="R1722" s="175"/>
    </row>
    <row r="1723" spans="1:18" x14ac:dyDescent="0.25">
      <c r="A1723" s="55"/>
      <c r="B1723" s="10"/>
      <c r="C1723" s="10" t="s">
        <v>348</v>
      </c>
      <c r="D1723" s="10"/>
      <c r="E1723" s="10" t="s">
        <v>186</v>
      </c>
      <c r="F1723" s="180">
        <v>5</v>
      </c>
      <c r="G1723" s="180"/>
      <c r="H1723" s="279">
        <v>0</v>
      </c>
      <c r="I1723" s="279"/>
      <c r="K1723" s="10"/>
      <c r="L1723" s="10"/>
      <c r="M1723" s="10"/>
      <c r="O1723" s="173"/>
      <c r="P1723" s="174"/>
      <c r="Q1723" s="174"/>
      <c r="R1723" s="175"/>
    </row>
    <row r="1724" spans="1:18" x14ac:dyDescent="0.25">
      <c r="A1724" s="55"/>
      <c r="B1724" s="10"/>
      <c r="C1724" s="10" t="s">
        <v>352</v>
      </c>
      <c r="D1724" s="10"/>
      <c r="E1724" s="10" t="s">
        <v>153</v>
      </c>
      <c r="F1724" s="180">
        <v>6</v>
      </c>
      <c r="G1724" s="180"/>
      <c r="H1724" s="279"/>
      <c r="I1724" s="279"/>
      <c r="K1724" s="10"/>
      <c r="L1724" s="10"/>
      <c r="M1724" s="10"/>
      <c r="O1724" s="173"/>
      <c r="P1724" s="174"/>
      <c r="Q1724" s="174"/>
      <c r="R1724" s="175"/>
    </row>
    <row r="1725" spans="1:18" x14ac:dyDescent="0.25">
      <c r="A1725" s="55"/>
      <c r="B1725" s="10"/>
      <c r="C1725" s="10" t="s">
        <v>353</v>
      </c>
      <c r="D1725" s="10"/>
      <c r="E1725" s="10" t="s">
        <v>174</v>
      </c>
      <c r="F1725" s="180">
        <v>4</v>
      </c>
      <c r="G1725" s="180"/>
      <c r="H1725" s="279"/>
      <c r="I1725" s="279"/>
      <c r="K1725" s="10"/>
      <c r="L1725" s="10"/>
      <c r="M1725" s="10"/>
      <c r="O1725" s="173"/>
      <c r="P1725" s="174"/>
      <c r="Q1725" s="174"/>
      <c r="R1725" s="175"/>
    </row>
    <row r="1726" spans="1:18" x14ac:dyDescent="0.25">
      <c r="A1726" s="55"/>
      <c r="B1726" s="10"/>
      <c r="C1726" s="10" t="s">
        <v>354</v>
      </c>
      <c r="D1726" s="10"/>
      <c r="E1726" s="10" t="s">
        <v>202</v>
      </c>
      <c r="F1726" s="180">
        <v>2</v>
      </c>
      <c r="G1726" s="180"/>
      <c r="H1726" s="279">
        <v>0</v>
      </c>
      <c r="I1726" s="279"/>
      <c r="K1726" s="10"/>
      <c r="L1726" s="10"/>
      <c r="M1726" s="10"/>
      <c r="O1726" s="173"/>
      <c r="P1726" s="174"/>
      <c r="Q1726" s="174"/>
      <c r="R1726" s="175"/>
    </row>
    <row r="1727" spans="1:18" x14ac:dyDescent="0.25">
      <c r="A1727" s="55"/>
      <c r="B1727" s="10"/>
      <c r="C1727" s="10" t="s">
        <v>359</v>
      </c>
      <c r="D1727" s="10"/>
      <c r="E1727" s="10" t="s">
        <v>361</v>
      </c>
      <c r="F1727" s="180">
        <v>1</v>
      </c>
      <c r="G1727" s="180"/>
      <c r="H1727" s="279"/>
      <c r="I1727" s="279"/>
      <c r="K1727" s="10"/>
      <c r="L1727" s="10"/>
      <c r="M1727" s="10"/>
      <c r="O1727" s="173"/>
      <c r="P1727" s="174"/>
      <c r="Q1727" s="174"/>
      <c r="R1727" s="175"/>
    </row>
    <row r="1728" spans="1:18" x14ac:dyDescent="0.25">
      <c r="A1728" s="55"/>
      <c r="B1728" s="10"/>
      <c r="C1728" s="10" t="s">
        <v>362</v>
      </c>
      <c r="D1728" s="10"/>
      <c r="E1728" s="10" t="s">
        <v>202</v>
      </c>
      <c r="F1728" s="180">
        <v>19</v>
      </c>
      <c r="G1728" s="180"/>
      <c r="H1728" s="279">
        <v>0</v>
      </c>
      <c r="I1728" s="279"/>
      <c r="K1728" s="10"/>
      <c r="L1728" s="10"/>
      <c r="M1728" s="10"/>
      <c r="O1728" s="173"/>
      <c r="P1728" s="174"/>
      <c r="Q1728" s="174"/>
      <c r="R1728" s="175"/>
    </row>
    <row r="1729" spans="1:18" x14ac:dyDescent="0.25">
      <c r="A1729" s="55"/>
      <c r="B1729" s="10"/>
      <c r="C1729" s="10" t="s">
        <v>364</v>
      </c>
      <c r="D1729" s="10"/>
      <c r="E1729" s="10" t="s">
        <v>365</v>
      </c>
      <c r="F1729" s="180">
        <v>7</v>
      </c>
      <c r="G1729" s="180"/>
      <c r="H1729" s="279"/>
      <c r="I1729" s="279"/>
      <c r="K1729" s="10"/>
      <c r="L1729" s="10"/>
      <c r="M1729" s="10"/>
      <c r="O1729" s="173"/>
      <c r="P1729" s="174"/>
      <c r="Q1729" s="174"/>
      <c r="R1729" s="175"/>
    </row>
    <row r="1730" spans="1:18" x14ac:dyDescent="0.25">
      <c r="A1730" s="55"/>
      <c r="B1730" s="10"/>
      <c r="C1730" s="10" t="s">
        <v>370</v>
      </c>
      <c r="D1730" s="10"/>
      <c r="E1730" s="10" t="s">
        <v>103</v>
      </c>
      <c r="F1730" s="180">
        <v>4</v>
      </c>
      <c r="G1730" s="180"/>
      <c r="H1730" s="279"/>
      <c r="I1730" s="279"/>
      <c r="K1730" s="10"/>
      <c r="L1730" s="10"/>
      <c r="M1730" s="10"/>
      <c r="O1730" s="173"/>
      <c r="P1730" s="174"/>
      <c r="Q1730" s="174"/>
      <c r="R1730" s="175"/>
    </row>
    <row r="1731" spans="1:18" x14ac:dyDescent="0.25">
      <c r="A1731" s="55"/>
      <c r="B1731" s="10"/>
      <c r="C1731" s="10" t="s">
        <v>371</v>
      </c>
      <c r="D1731" s="10"/>
      <c r="E1731" s="10" t="s">
        <v>372</v>
      </c>
      <c r="F1731" s="180">
        <v>2</v>
      </c>
      <c r="G1731" s="180"/>
      <c r="H1731" s="279"/>
      <c r="I1731" s="279"/>
      <c r="K1731" s="10"/>
      <c r="L1731" s="10"/>
      <c r="M1731" s="10"/>
      <c r="O1731" s="173"/>
      <c r="P1731" s="174"/>
      <c r="Q1731" s="174"/>
      <c r="R1731" s="175"/>
    </row>
    <row r="1732" spans="1:18" x14ac:dyDescent="0.25">
      <c r="A1732" s="55"/>
      <c r="B1732" s="10"/>
      <c r="C1732" s="10" t="s">
        <v>375</v>
      </c>
      <c r="D1732" s="10"/>
      <c r="E1732" s="10" t="s">
        <v>301</v>
      </c>
      <c r="F1732" s="180">
        <v>1</v>
      </c>
      <c r="G1732" s="180"/>
      <c r="H1732" s="279"/>
      <c r="I1732" s="279"/>
      <c r="K1732" s="10"/>
      <c r="L1732" s="10"/>
      <c r="M1732" s="10"/>
      <c r="O1732" s="173"/>
      <c r="P1732" s="174"/>
      <c r="Q1732" s="174"/>
      <c r="R1732" s="175"/>
    </row>
    <row r="1733" spans="1:18" x14ac:dyDescent="0.25">
      <c r="A1733" s="55"/>
      <c r="B1733" s="10"/>
      <c r="C1733" s="10" t="s">
        <v>376</v>
      </c>
      <c r="D1733" s="10"/>
      <c r="E1733" s="10" t="s">
        <v>104</v>
      </c>
      <c r="F1733" s="180">
        <v>41</v>
      </c>
      <c r="G1733" s="180"/>
      <c r="H1733" s="279">
        <v>0</v>
      </c>
      <c r="I1733" s="279"/>
      <c r="K1733" s="10"/>
      <c r="L1733" s="10"/>
      <c r="M1733" s="10"/>
      <c r="O1733" s="173"/>
      <c r="P1733" s="174"/>
      <c r="Q1733" s="174"/>
      <c r="R1733" s="175"/>
    </row>
    <row r="1734" spans="1:18" x14ac:dyDescent="0.25">
      <c r="A1734" s="55"/>
      <c r="B1734" s="10"/>
      <c r="C1734" s="10" t="s">
        <v>378</v>
      </c>
      <c r="D1734" s="10"/>
      <c r="E1734" s="10" t="s">
        <v>163</v>
      </c>
      <c r="F1734" s="180">
        <v>4</v>
      </c>
      <c r="G1734" s="180"/>
      <c r="H1734" s="279"/>
      <c r="I1734" s="279"/>
      <c r="K1734" s="10"/>
      <c r="L1734" s="10"/>
      <c r="M1734" s="10"/>
      <c r="O1734" s="173"/>
      <c r="P1734" s="174"/>
      <c r="Q1734" s="174"/>
      <c r="R1734" s="175"/>
    </row>
    <row r="1735" spans="1:18" x14ac:dyDescent="0.25">
      <c r="A1735" s="55"/>
      <c r="B1735" s="10"/>
      <c r="C1735" s="10" t="s">
        <v>379</v>
      </c>
      <c r="D1735" s="10"/>
      <c r="E1735" s="10" t="s">
        <v>380</v>
      </c>
      <c r="F1735" s="180">
        <v>8</v>
      </c>
      <c r="G1735" s="180"/>
      <c r="H1735" s="279"/>
      <c r="I1735" s="279"/>
      <c r="K1735" s="10"/>
      <c r="L1735" s="10"/>
      <c r="M1735" s="10"/>
      <c r="O1735" s="173"/>
      <c r="P1735" s="174"/>
      <c r="Q1735" s="174"/>
      <c r="R1735" s="175"/>
    </row>
    <row r="1736" spans="1:18" x14ac:dyDescent="0.25">
      <c r="A1736" s="55"/>
      <c r="B1736" s="10"/>
      <c r="C1736" s="10" t="s">
        <v>382</v>
      </c>
      <c r="D1736" s="10"/>
      <c r="E1736" s="10" t="s">
        <v>83</v>
      </c>
      <c r="F1736" s="180">
        <v>10</v>
      </c>
      <c r="G1736" s="180"/>
      <c r="H1736" s="279">
        <v>0</v>
      </c>
      <c r="I1736" s="279"/>
      <c r="K1736" s="10"/>
      <c r="L1736" s="10"/>
      <c r="M1736" s="10"/>
      <c r="O1736" s="173"/>
      <c r="P1736" s="174"/>
      <c r="Q1736" s="174"/>
      <c r="R1736" s="175"/>
    </row>
    <row r="1737" spans="1:18" x14ac:dyDescent="0.25">
      <c r="A1737" s="55"/>
      <c r="B1737" s="10"/>
      <c r="C1737" s="10" t="s">
        <v>387</v>
      </c>
      <c r="D1737" s="10"/>
      <c r="E1737" s="10" t="s">
        <v>123</v>
      </c>
      <c r="F1737" s="180">
        <v>3</v>
      </c>
      <c r="G1737" s="180"/>
      <c r="H1737" s="279"/>
      <c r="I1737" s="279"/>
      <c r="K1737" s="10"/>
      <c r="L1737" s="10"/>
      <c r="M1737" s="10"/>
      <c r="O1737" s="173"/>
      <c r="P1737" s="174"/>
      <c r="Q1737" s="174"/>
      <c r="R1737" s="175"/>
    </row>
    <row r="1738" spans="1:18" x14ac:dyDescent="0.25">
      <c r="A1738" s="55"/>
      <c r="B1738" s="10"/>
      <c r="C1738" s="10" t="s">
        <v>394</v>
      </c>
      <c r="D1738" s="10"/>
      <c r="E1738" s="10" t="s">
        <v>85</v>
      </c>
      <c r="F1738" s="180">
        <v>1</v>
      </c>
      <c r="G1738" s="180"/>
      <c r="H1738" s="279"/>
      <c r="I1738" s="279"/>
      <c r="K1738" s="10"/>
      <c r="L1738" s="10"/>
      <c r="M1738" s="10"/>
      <c r="O1738" s="173"/>
      <c r="P1738" s="174"/>
      <c r="Q1738" s="174"/>
      <c r="R1738" s="175"/>
    </row>
    <row r="1739" spans="1:18" x14ac:dyDescent="0.25">
      <c r="A1739" s="55"/>
      <c r="B1739" s="10"/>
      <c r="C1739" s="10" t="s">
        <v>395</v>
      </c>
      <c r="D1739" s="10"/>
      <c r="E1739" s="10" t="s">
        <v>119</v>
      </c>
      <c r="F1739" s="180">
        <v>33</v>
      </c>
      <c r="G1739" s="180"/>
      <c r="H1739" s="279">
        <v>0</v>
      </c>
      <c r="I1739" s="279"/>
      <c r="K1739" s="10"/>
      <c r="L1739" s="10"/>
      <c r="M1739" s="10"/>
      <c r="O1739" s="173"/>
      <c r="P1739" s="174"/>
      <c r="Q1739" s="174"/>
      <c r="R1739" s="175"/>
    </row>
    <row r="1740" spans="1:18" x14ac:dyDescent="0.25">
      <c r="A1740" s="55"/>
      <c r="B1740" s="10"/>
      <c r="C1740" s="10" t="s">
        <v>397</v>
      </c>
      <c r="D1740" s="10"/>
      <c r="E1740" s="10" t="s">
        <v>76</v>
      </c>
      <c r="F1740" s="180">
        <v>2</v>
      </c>
      <c r="G1740" s="180"/>
      <c r="H1740" s="279"/>
      <c r="I1740" s="279"/>
      <c r="K1740" s="10"/>
      <c r="L1740" s="10"/>
      <c r="M1740" s="10"/>
      <c r="O1740" s="173"/>
      <c r="P1740" s="174"/>
      <c r="Q1740" s="174"/>
      <c r="R1740" s="175"/>
    </row>
    <row r="1741" spans="1:18" x14ac:dyDescent="0.25">
      <c r="A1741" s="55"/>
      <c r="B1741" s="10"/>
      <c r="C1741" s="10" t="s">
        <v>398</v>
      </c>
      <c r="D1741" s="10"/>
      <c r="E1741" s="10" t="s">
        <v>386</v>
      </c>
      <c r="F1741" s="180">
        <v>4</v>
      </c>
      <c r="G1741" s="180"/>
      <c r="H1741" s="279"/>
      <c r="I1741" s="279"/>
      <c r="K1741" s="10"/>
      <c r="L1741" s="10"/>
      <c r="M1741" s="10"/>
      <c r="O1741" s="173"/>
      <c r="P1741" s="174"/>
      <c r="Q1741" s="174"/>
      <c r="R1741" s="175"/>
    </row>
    <row r="1742" spans="1:18" x14ac:dyDescent="0.25">
      <c r="A1742" s="55"/>
      <c r="B1742" s="10"/>
      <c r="C1742" s="10" t="s">
        <v>400</v>
      </c>
      <c r="D1742" s="10"/>
      <c r="E1742" s="10" t="s">
        <v>299</v>
      </c>
      <c r="F1742" s="180">
        <v>3</v>
      </c>
      <c r="G1742" s="180"/>
      <c r="H1742" s="279"/>
      <c r="I1742" s="279"/>
      <c r="K1742" s="10"/>
      <c r="L1742" s="10"/>
      <c r="M1742" s="10"/>
      <c r="O1742" s="173"/>
      <c r="P1742" s="174"/>
      <c r="Q1742" s="174"/>
      <c r="R1742" s="175"/>
    </row>
    <row r="1743" spans="1:18" x14ac:dyDescent="0.25">
      <c r="A1743" s="55"/>
      <c r="B1743" s="10"/>
      <c r="C1743" s="10" t="s">
        <v>400</v>
      </c>
      <c r="D1743" s="10"/>
      <c r="E1743" s="10" t="s">
        <v>381</v>
      </c>
      <c r="F1743" s="180">
        <v>5</v>
      </c>
      <c r="G1743" s="180"/>
      <c r="H1743" s="279">
        <v>0</v>
      </c>
      <c r="I1743" s="279"/>
      <c r="K1743" s="10"/>
      <c r="L1743" s="10"/>
      <c r="M1743" s="10"/>
      <c r="O1743" s="173"/>
      <c r="P1743" s="174"/>
      <c r="Q1743" s="174"/>
      <c r="R1743" s="175"/>
    </row>
    <row r="1744" spans="1:18" x14ac:dyDescent="0.25">
      <c r="A1744" s="55"/>
      <c r="B1744" s="10"/>
      <c r="C1744" s="10" t="s">
        <v>401</v>
      </c>
      <c r="D1744" s="10"/>
      <c r="E1744" s="10" t="s">
        <v>174</v>
      </c>
      <c r="F1744" s="180">
        <v>47</v>
      </c>
      <c r="G1744" s="180"/>
      <c r="H1744" s="279">
        <v>0</v>
      </c>
      <c r="I1744" s="279"/>
      <c r="K1744" s="10"/>
      <c r="L1744" s="10"/>
      <c r="M1744" s="10"/>
      <c r="O1744" s="173"/>
      <c r="P1744" s="174"/>
      <c r="Q1744" s="174"/>
      <c r="R1744" s="175"/>
    </row>
    <row r="1745" spans="1:18" x14ac:dyDescent="0.25">
      <c r="A1745" s="55"/>
      <c r="B1745" s="10"/>
      <c r="C1745" s="10" t="s">
        <v>403</v>
      </c>
      <c r="D1745" s="10"/>
      <c r="E1745" s="10" t="s">
        <v>391</v>
      </c>
      <c r="F1745" s="180">
        <v>4</v>
      </c>
      <c r="G1745" s="180"/>
      <c r="H1745" s="279"/>
      <c r="I1745" s="279"/>
      <c r="K1745" s="10"/>
      <c r="L1745" s="10"/>
      <c r="M1745" s="10"/>
      <c r="O1745" s="173"/>
      <c r="P1745" s="174"/>
      <c r="Q1745" s="174"/>
      <c r="R1745" s="175"/>
    </row>
    <row r="1746" spans="1:18" x14ac:dyDescent="0.25">
      <c r="A1746" s="55"/>
      <c r="B1746" s="10"/>
      <c r="C1746" s="10" t="s">
        <v>405</v>
      </c>
      <c r="D1746" s="10"/>
      <c r="E1746" s="10" t="s">
        <v>154</v>
      </c>
      <c r="F1746" s="180">
        <v>3</v>
      </c>
      <c r="G1746" s="180"/>
      <c r="H1746" s="279"/>
      <c r="I1746" s="279"/>
      <c r="K1746" s="10"/>
      <c r="L1746" s="10"/>
      <c r="M1746" s="10"/>
      <c r="O1746" s="173"/>
      <c r="P1746" s="174"/>
      <c r="Q1746" s="174"/>
      <c r="R1746" s="175"/>
    </row>
    <row r="1747" spans="1:18" x14ac:dyDescent="0.25">
      <c r="A1747" s="55"/>
      <c r="B1747" s="10"/>
      <c r="C1747" s="10" t="s">
        <v>406</v>
      </c>
      <c r="D1747" s="10"/>
      <c r="E1747" s="10" t="s">
        <v>407</v>
      </c>
      <c r="F1747" s="180">
        <v>3</v>
      </c>
      <c r="G1747" s="180">
        <v>1</v>
      </c>
      <c r="H1747" s="279">
        <v>1</v>
      </c>
      <c r="I1747" s="279">
        <v>2</v>
      </c>
      <c r="K1747" s="10"/>
      <c r="L1747" s="10"/>
      <c r="M1747" s="10"/>
      <c r="O1747" s="173"/>
      <c r="P1747" s="174"/>
      <c r="Q1747" s="174"/>
      <c r="R1747" s="175"/>
    </row>
    <row r="1748" spans="1:18" x14ac:dyDescent="0.25">
      <c r="A1748" s="55"/>
      <c r="B1748" s="10"/>
      <c r="C1748" s="10" t="s">
        <v>409</v>
      </c>
      <c r="D1748" s="10"/>
      <c r="E1748" s="10" t="s">
        <v>92</v>
      </c>
      <c r="F1748" s="180">
        <v>2</v>
      </c>
      <c r="G1748" s="180"/>
      <c r="H1748" s="279">
        <v>0</v>
      </c>
      <c r="I1748" s="279"/>
      <c r="K1748" s="10"/>
      <c r="L1748" s="10"/>
      <c r="M1748" s="10"/>
      <c r="O1748" s="173"/>
      <c r="P1748" s="174"/>
      <c r="Q1748" s="174"/>
      <c r="R1748" s="175"/>
    </row>
    <row r="1749" spans="1:18" x14ac:dyDescent="0.25">
      <c r="A1749" s="55"/>
      <c r="B1749" s="10"/>
      <c r="C1749" s="10" t="s">
        <v>411</v>
      </c>
      <c r="D1749" s="10"/>
      <c r="E1749" s="10" t="s">
        <v>412</v>
      </c>
      <c r="F1749" s="180">
        <v>1</v>
      </c>
      <c r="G1749" s="180"/>
      <c r="H1749" s="279">
        <v>0</v>
      </c>
      <c r="I1749" s="279"/>
      <c r="K1749" s="10"/>
      <c r="L1749" s="10"/>
      <c r="M1749" s="10"/>
      <c r="O1749" s="173"/>
      <c r="P1749" s="174"/>
      <c r="Q1749" s="174"/>
      <c r="R1749" s="175"/>
    </row>
    <row r="1750" spans="1:18" x14ac:dyDescent="0.25">
      <c r="A1750" s="55"/>
      <c r="B1750" s="10"/>
      <c r="C1750" s="10" t="s">
        <v>413</v>
      </c>
      <c r="D1750" s="10"/>
      <c r="E1750" s="10" t="s">
        <v>322</v>
      </c>
      <c r="F1750" s="180">
        <v>20</v>
      </c>
      <c r="G1750" s="180"/>
      <c r="H1750" s="279">
        <v>0</v>
      </c>
      <c r="I1750" s="279"/>
      <c r="K1750" s="10"/>
      <c r="L1750" s="10"/>
      <c r="M1750" s="10"/>
      <c r="O1750" s="173"/>
      <c r="P1750" s="174"/>
      <c r="Q1750" s="174"/>
      <c r="R1750" s="175"/>
    </row>
    <row r="1751" spans="1:18" x14ac:dyDescent="0.25">
      <c r="A1751" s="55"/>
      <c r="B1751" s="10"/>
      <c r="C1751" s="10" t="s">
        <v>417</v>
      </c>
      <c r="D1751" s="10"/>
      <c r="E1751" s="10" t="s">
        <v>109</v>
      </c>
      <c r="F1751" s="180">
        <v>8</v>
      </c>
      <c r="G1751" s="180"/>
      <c r="H1751" s="279"/>
      <c r="I1751" s="279"/>
      <c r="K1751" s="10"/>
      <c r="L1751" s="10"/>
      <c r="M1751" s="10"/>
      <c r="O1751" s="173"/>
      <c r="P1751" s="174"/>
      <c r="Q1751" s="174"/>
      <c r="R1751" s="175"/>
    </row>
    <row r="1752" spans="1:18" x14ac:dyDescent="0.25">
      <c r="A1752" s="55"/>
      <c r="B1752" s="10"/>
      <c r="C1752" s="10" t="s">
        <v>418</v>
      </c>
      <c r="D1752" s="10"/>
      <c r="E1752" s="10" t="s">
        <v>286</v>
      </c>
      <c r="F1752" s="180">
        <v>14</v>
      </c>
      <c r="G1752" s="180"/>
      <c r="H1752" s="279">
        <v>0</v>
      </c>
      <c r="I1752" s="279"/>
      <c r="K1752" s="10"/>
      <c r="L1752" s="10"/>
      <c r="M1752" s="10"/>
      <c r="O1752" s="173"/>
      <c r="P1752" s="174"/>
      <c r="Q1752" s="174"/>
      <c r="R1752" s="175"/>
    </row>
    <row r="1753" spans="1:18" x14ac:dyDescent="0.25">
      <c r="A1753" s="55"/>
      <c r="B1753" s="10"/>
      <c r="C1753" s="10" t="s">
        <v>419</v>
      </c>
      <c r="D1753" s="10"/>
      <c r="E1753" s="10" t="s">
        <v>294</v>
      </c>
      <c r="F1753" s="180">
        <v>2</v>
      </c>
      <c r="G1753" s="180"/>
      <c r="H1753" s="279"/>
      <c r="I1753" s="279"/>
      <c r="K1753" s="10"/>
      <c r="L1753" s="10"/>
      <c r="M1753" s="10"/>
      <c r="O1753" s="173"/>
      <c r="P1753" s="174"/>
      <c r="Q1753" s="174"/>
      <c r="R1753" s="175"/>
    </row>
    <row r="1754" spans="1:18" x14ac:dyDescent="0.25">
      <c r="A1754" s="55"/>
      <c r="B1754" s="10"/>
      <c r="C1754" s="10" t="s">
        <v>420</v>
      </c>
      <c r="D1754" s="10"/>
      <c r="E1754" s="10" t="s">
        <v>408</v>
      </c>
      <c r="F1754" s="180">
        <v>1</v>
      </c>
      <c r="G1754" s="180"/>
      <c r="H1754" s="279"/>
      <c r="I1754" s="279"/>
      <c r="K1754" s="10"/>
      <c r="L1754" s="10"/>
      <c r="M1754" s="10"/>
      <c r="O1754" s="173"/>
      <c r="P1754" s="174"/>
      <c r="Q1754" s="174"/>
      <c r="R1754" s="175"/>
    </row>
    <row r="1755" spans="1:18" x14ac:dyDescent="0.25">
      <c r="A1755" s="55"/>
      <c r="B1755" s="10"/>
      <c r="C1755" s="10" t="s">
        <v>422</v>
      </c>
      <c r="D1755" s="10"/>
      <c r="E1755" s="10" t="s">
        <v>423</v>
      </c>
      <c r="F1755" s="180">
        <v>2</v>
      </c>
      <c r="G1755" s="180"/>
      <c r="H1755" s="279"/>
      <c r="I1755" s="279"/>
      <c r="K1755" s="10"/>
      <c r="L1755" s="10"/>
      <c r="M1755" s="10"/>
      <c r="O1755" s="173"/>
      <c r="P1755" s="174"/>
      <c r="Q1755" s="174"/>
      <c r="R1755" s="175"/>
    </row>
    <row r="1756" spans="1:18" x14ac:dyDescent="0.25">
      <c r="A1756" s="55"/>
      <c r="B1756" s="10"/>
      <c r="C1756" s="10" t="s">
        <v>430</v>
      </c>
      <c r="D1756" s="10"/>
      <c r="E1756" s="10" t="s">
        <v>366</v>
      </c>
      <c r="F1756" s="180">
        <v>26</v>
      </c>
      <c r="G1756" s="180"/>
      <c r="H1756" s="279">
        <v>0</v>
      </c>
      <c r="I1756" s="279"/>
      <c r="K1756" s="10"/>
      <c r="L1756" s="10"/>
      <c r="M1756" s="10"/>
      <c r="O1756" s="173"/>
      <c r="P1756" s="174"/>
      <c r="Q1756" s="174"/>
      <c r="R1756" s="175"/>
    </row>
    <row r="1757" spans="1:18" x14ac:dyDescent="0.25">
      <c r="A1757" s="55"/>
      <c r="B1757" s="10"/>
      <c r="C1757" s="10" t="s">
        <v>695</v>
      </c>
      <c r="D1757" s="10"/>
      <c r="E1757" s="10" t="s">
        <v>695</v>
      </c>
      <c r="F1757" s="180">
        <v>3</v>
      </c>
      <c r="G1757" s="180"/>
      <c r="H1757" s="279"/>
      <c r="I1757" s="279"/>
      <c r="K1757" s="10"/>
      <c r="L1757" s="10"/>
      <c r="M1757" s="10"/>
      <c r="O1757" s="173"/>
      <c r="P1757" s="174"/>
      <c r="Q1757" s="174"/>
      <c r="R1757" s="175"/>
    </row>
    <row r="1758" spans="1:18" x14ac:dyDescent="0.25">
      <c r="A1758" s="55"/>
      <c r="B1758" s="10"/>
      <c r="C1758" s="10" t="s">
        <v>434</v>
      </c>
      <c r="D1758" s="10"/>
      <c r="E1758" s="10" t="s">
        <v>388</v>
      </c>
      <c r="F1758" s="180">
        <v>43</v>
      </c>
      <c r="G1758" s="180"/>
      <c r="H1758" s="279">
        <v>0</v>
      </c>
      <c r="I1758" s="279"/>
      <c r="K1758" s="10"/>
      <c r="L1758" s="10"/>
      <c r="M1758" s="10"/>
      <c r="O1758" s="173"/>
      <c r="P1758" s="174"/>
      <c r="Q1758" s="174"/>
      <c r="R1758" s="175"/>
    </row>
    <row r="1759" spans="1:18" x14ac:dyDescent="0.25">
      <c r="A1759" s="55"/>
      <c r="B1759" s="10"/>
      <c r="C1759" s="10" t="s">
        <v>436</v>
      </c>
      <c r="D1759" s="10"/>
      <c r="E1759" s="10" t="s">
        <v>223</v>
      </c>
      <c r="F1759" s="180">
        <v>5</v>
      </c>
      <c r="G1759" s="180"/>
      <c r="H1759" s="279"/>
      <c r="I1759" s="279"/>
      <c r="K1759" s="10"/>
      <c r="L1759" s="10"/>
      <c r="M1759" s="10"/>
      <c r="O1759" s="173"/>
      <c r="P1759" s="174"/>
      <c r="Q1759" s="174"/>
      <c r="R1759" s="175"/>
    </row>
    <row r="1760" spans="1:18" x14ac:dyDescent="0.25">
      <c r="A1760" s="55"/>
      <c r="B1760" s="10"/>
      <c r="C1760" s="10" t="s">
        <v>437</v>
      </c>
      <c r="D1760" s="10"/>
      <c r="E1760" s="10" t="s">
        <v>291</v>
      </c>
      <c r="F1760" s="180">
        <v>2</v>
      </c>
      <c r="G1760" s="180"/>
      <c r="H1760" s="279"/>
      <c r="I1760" s="279"/>
      <c r="K1760" s="10"/>
      <c r="L1760" s="10"/>
      <c r="M1760" s="10"/>
      <c r="O1760" s="173"/>
      <c r="P1760" s="174"/>
      <c r="Q1760" s="174"/>
      <c r="R1760" s="175"/>
    </row>
    <row r="1761" spans="1:18" x14ac:dyDescent="0.25">
      <c r="A1761" s="55"/>
      <c r="B1761" s="10"/>
      <c r="C1761" s="10" t="s">
        <v>442</v>
      </c>
      <c r="D1761" s="10"/>
      <c r="E1761" s="10" t="s">
        <v>123</v>
      </c>
      <c r="F1761" s="180">
        <v>3</v>
      </c>
      <c r="G1761" s="180"/>
      <c r="H1761" s="279"/>
      <c r="I1761" s="279"/>
      <c r="K1761" s="10"/>
      <c r="L1761" s="10"/>
      <c r="M1761" s="10"/>
      <c r="O1761" s="173"/>
      <c r="P1761" s="174"/>
      <c r="Q1761" s="174"/>
      <c r="R1761" s="175"/>
    </row>
    <row r="1762" spans="1:18" x14ac:dyDescent="0.25">
      <c r="A1762" s="55"/>
      <c r="B1762" s="10"/>
      <c r="C1762" s="10" t="s">
        <v>443</v>
      </c>
      <c r="D1762" s="10"/>
      <c r="E1762" s="10" t="s">
        <v>108</v>
      </c>
      <c r="F1762" s="180">
        <v>6</v>
      </c>
      <c r="G1762" s="180"/>
      <c r="H1762" s="279"/>
      <c r="I1762" s="279"/>
      <c r="K1762" s="10"/>
      <c r="L1762" s="10"/>
      <c r="M1762" s="10"/>
      <c r="O1762" s="173"/>
      <c r="P1762" s="174"/>
      <c r="Q1762" s="174"/>
      <c r="R1762" s="175"/>
    </row>
    <row r="1763" spans="1:18" x14ac:dyDescent="0.25">
      <c r="A1763" s="55"/>
      <c r="B1763" s="10"/>
      <c r="C1763" s="10" t="s">
        <v>445</v>
      </c>
      <c r="D1763" s="10"/>
      <c r="E1763" s="10" t="s">
        <v>446</v>
      </c>
      <c r="F1763" s="180">
        <v>12</v>
      </c>
      <c r="G1763" s="180">
        <v>1</v>
      </c>
      <c r="H1763" s="279">
        <v>0</v>
      </c>
      <c r="I1763" s="279"/>
      <c r="K1763" s="10"/>
      <c r="L1763" s="10"/>
      <c r="M1763" s="10"/>
      <c r="O1763" s="173"/>
      <c r="P1763" s="174"/>
      <c r="Q1763" s="174"/>
      <c r="R1763" s="175"/>
    </row>
    <row r="1764" spans="1:18" x14ac:dyDescent="0.25">
      <c r="A1764" s="55"/>
      <c r="B1764" s="10"/>
      <c r="C1764" s="10" t="s">
        <v>447</v>
      </c>
      <c r="D1764" s="10"/>
      <c r="E1764" s="10" t="s">
        <v>448</v>
      </c>
      <c r="F1764" s="180">
        <v>6</v>
      </c>
      <c r="G1764" s="180"/>
      <c r="H1764" s="279"/>
      <c r="I1764" s="279"/>
      <c r="K1764" s="10"/>
      <c r="L1764" s="10"/>
      <c r="M1764" s="10"/>
      <c r="O1764" s="173"/>
      <c r="P1764" s="174"/>
      <c r="Q1764" s="174"/>
      <c r="R1764" s="175"/>
    </row>
    <row r="1765" spans="1:18" x14ac:dyDescent="0.25">
      <c r="A1765" s="55"/>
      <c r="B1765" s="10"/>
      <c r="C1765" s="10" t="s">
        <v>450</v>
      </c>
      <c r="D1765" s="10"/>
      <c r="E1765" s="10" t="s">
        <v>176</v>
      </c>
      <c r="F1765" s="180">
        <v>25</v>
      </c>
      <c r="G1765" s="180">
        <v>1</v>
      </c>
      <c r="H1765" s="279">
        <v>2</v>
      </c>
      <c r="I1765" s="279">
        <v>4.5</v>
      </c>
      <c r="K1765" s="10"/>
      <c r="L1765" s="10"/>
      <c r="M1765" s="10"/>
      <c r="O1765" s="173"/>
      <c r="P1765" s="174"/>
      <c r="Q1765" s="174"/>
      <c r="R1765" s="175"/>
    </row>
    <row r="1766" spans="1:18" x14ac:dyDescent="0.25">
      <c r="A1766" s="55"/>
      <c r="B1766" s="10"/>
      <c r="C1766" s="10" t="s">
        <v>760</v>
      </c>
      <c r="D1766" s="10"/>
      <c r="E1766" s="10" t="s">
        <v>176</v>
      </c>
      <c r="F1766" s="180">
        <v>1</v>
      </c>
      <c r="G1766" s="180"/>
      <c r="H1766" s="279"/>
      <c r="I1766" s="279"/>
      <c r="K1766" s="10"/>
      <c r="L1766" s="10"/>
      <c r="M1766" s="10"/>
      <c r="O1766" s="173"/>
      <c r="P1766" s="174"/>
      <c r="Q1766" s="174"/>
      <c r="R1766" s="175"/>
    </row>
    <row r="1767" spans="1:18" x14ac:dyDescent="0.25">
      <c r="A1767" s="55"/>
      <c r="B1767" s="10"/>
      <c r="C1767" s="10" t="s">
        <v>451</v>
      </c>
      <c r="D1767" s="10"/>
      <c r="E1767" s="10" t="s">
        <v>452</v>
      </c>
      <c r="F1767" s="180">
        <v>18</v>
      </c>
      <c r="G1767" s="180"/>
      <c r="H1767" s="279"/>
      <c r="I1767" s="279"/>
      <c r="K1767" s="10"/>
      <c r="L1767" s="10"/>
      <c r="M1767" s="10"/>
      <c r="O1767" s="173"/>
      <c r="P1767" s="174"/>
      <c r="Q1767" s="174"/>
      <c r="R1767" s="175"/>
    </row>
    <row r="1768" spans="1:18" x14ac:dyDescent="0.25">
      <c r="A1768" s="55"/>
      <c r="B1768" s="10"/>
      <c r="C1768" s="10" t="s">
        <v>455</v>
      </c>
      <c r="D1768" s="10"/>
      <c r="E1768" s="10" t="s">
        <v>126</v>
      </c>
      <c r="F1768" s="180">
        <v>5</v>
      </c>
      <c r="G1768" s="180"/>
      <c r="H1768" s="279"/>
      <c r="I1768" s="279"/>
      <c r="K1768" s="10"/>
      <c r="L1768" s="10"/>
      <c r="M1768" s="10"/>
      <c r="O1768" s="173"/>
      <c r="P1768" s="174"/>
      <c r="Q1768" s="174"/>
      <c r="R1768" s="175"/>
    </row>
    <row r="1769" spans="1:18" x14ac:dyDescent="0.25">
      <c r="A1769" s="55"/>
      <c r="B1769" s="10"/>
      <c r="C1769" s="10" t="s">
        <v>460</v>
      </c>
      <c r="D1769" s="10"/>
      <c r="E1769" s="10" t="s">
        <v>202</v>
      </c>
      <c r="F1769" s="180">
        <v>14</v>
      </c>
      <c r="G1769" s="180"/>
      <c r="H1769" s="279"/>
      <c r="I1769" s="279"/>
      <c r="K1769" s="10"/>
      <c r="L1769" s="10"/>
      <c r="M1769" s="10"/>
      <c r="O1769" s="173"/>
      <c r="P1769" s="174"/>
      <c r="Q1769" s="174"/>
      <c r="R1769" s="175"/>
    </row>
    <row r="1770" spans="1:18" x14ac:dyDescent="0.25">
      <c r="A1770" s="55"/>
      <c r="B1770" s="10"/>
      <c r="C1770" s="10" t="s">
        <v>463</v>
      </c>
      <c r="D1770" s="10"/>
      <c r="E1770" s="10" t="s">
        <v>62</v>
      </c>
      <c r="F1770" s="180">
        <v>2</v>
      </c>
      <c r="G1770" s="180"/>
      <c r="H1770" s="279"/>
      <c r="I1770" s="279"/>
      <c r="K1770" s="10"/>
      <c r="L1770" s="10"/>
      <c r="M1770" s="10"/>
      <c r="O1770" s="173"/>
      <c r="P1770" s="174"/>
      <c r="Q1770" s="174"/>
      <c r="R1770" s="175"/>
    </row>
    <row r="1771" spans="1:18" x14ac:dyDescent="0.25">
      <c r="A1771" s="55"/>
      <c r="B1771" s="10"/>
      <c r="C1771" s="10" t="s">
        <v>465</v>
      </c>
      <c r="D1771" s="10"/>
      <c r="E1771" s="10" t="s">
        <v>466</v>
      </c>
      <c r="F1771" s="180">
        <v>11</v>
      </c>
      <c r="G1771" s="180">
        <v>1</v>
      </c>
      <c r="H1771" s="279">
        <v>0</v>
      </c>
      <c r="I1771" s="279"/>
      <c r="K1771" s="10"/>
      <c r="L1771" s="10"/>
      <c r="M1771" s="10"/>
      <c r="O1771" s="173"/>
      <c r="P1771" s="174"/>
      <c r="Q1771" s="174"/>
      <c r="R1771" s="175"/>
    </row>
    <row r="1772" spans="1:18" x14ac:dyDescent="0.25">
      <c r="A1772" s="55"/>
      <c r="B1772" s="10"/>
      <c r="C1772" s="10" t="s">
        <v>469</v>
      </c>
      <c r="D1772" s="10"/>
      <c r="E1772" s="10" t="s">
        <v>123</v>
      </c>
      <c r="F1772" s="180">
        <v>1</v>
      </c>
      <c r="G1772" s="180"/>
      <c r="H1772" s="279"/>
      <c r="I1772" s="279"/>
      <c r="K1772" s="10"/>
      <c r="L1772" s="10"/>
      <c r="M1772" s="10"/>
      <c r="O1772" s="173"/>
      <c r="P1772" s="174"/>
      <c r="Q1772" s="174"/>
      <c r="R1772" s="175"/>
    </row>
    <row r="1773" spans="1:18" x14ac:dyDescent="0.25">
      <c r="A1773" s="55"/>
      <c r="B1773" s="10"/>
      <c r="C1773" s="10" t="s">
        <v>469</v>
      </c>
      <c r="D1773" s="10"/>
      <c r="E1773" s="10" t="s">
        <v>99</v>
      </c>
      <c r="F1773" s="180">
        <v>46</v>
      </c>
      <c r="G1773" s="180"/>
      <c r="H1773" s="279">
        <v>0</v>
      </c>
      <c r="I1773" s="279"/>
      <c r="K1773" s="10"/>
      <c r="L1773" s="10"/>
      <c r="M1773" s="10"/>
      <c r="O1773" s="173"/>
      <c r="P1773" s="174"/>
      <c r="Q1773" s="174"/>
      <c r="R1773" s="175"/>
    </row>
    <row r="1774" spans="1:18" x14ac:dyDescent="0.25">
      <c r="A1774" s="55"/>
      <c r="B1774" s="10"/>
      <c r="C1774" s="10" t="s">
        <v>471</v>
      </c>
      <c r="D1774" s="10"/>
      <c r="E1774" s="10" t="s">
        <v>292</v>
      </c>
      <c r="F1774" s="180">
        <v>15</v>
      </c>
      <c r="G1774" s="180"/>
      <c r="H1774" s="279">
        <v>0</v>
      </c>
      <c r="I1774" s="279"/>
      <c r="K1774" s="10"/>
      <c r="L1774" s="10"/>
      <c r="M1774" s="10"/>
      <c r="O1774" s="173"/>
      <c r="P1774" s="174"/>
      <c r="Q1774" s="174"/>
      <c r="R1774" s="175"/>
    </row>
    <row r="1775" spans="1:18" x14ac:dyDescent="0.25">
      <c r="A1775" s="55"/>
      <c r="B1775" s="10"/>
      <c r="C1775" s="10" t="s">
        <v>473</v>
      </c>
      <c r="D1775" s="10"/>
      <c r="E1775" s="10" t="s">
        <v>474</v>
      </c>
      <c r="F1775" s="180">
        <v>1</v>
      </c>
      <c r="G1775" s="180"/>
      <c r="H1775" s="279"/>
      <c r="I1775" s="279"/>
      <c r="K1775" s="10"/>
      <c r="L1775" s="10"/>
      <c r="M1775" s="10"/>
      <c r="O1775" s="173"/>
      <c r="P1775" s="174"/>
      <c r="Q1775" s="174"/>
      <c r="R1775" s="175"/>
    </row>
    <row r="1776" spans="1:18" x14ac:dyDescent="0.25">
      <c r="A1776" s="55"/>
      <c r="B1776" s="10"/>
      <c r="C1776" s="10" t="s">
        <v>475</v>
      </c>
      <c r="D1776" s="10"/>
      <c r="E1776" s="10" t="s">
        <v>133</v>
      </c>
      <c r="F1776" s="180">
        <v>2</v>
      </c>
      <c r="G1776" s="180"/>
      <c r="H1776" s="279"/>
      <c r="I1776" s="279"/>
      <c r="K1776" s="10"/>
      <c r="L1776" s="10"/>
      <c r="M1776" s="10"/>
      <c r="O1776" s="173"/>
      <c r="P1776" s="174"/>
      <c r="Q1776" s="174"/>
      <c r="R1776" s="175"/>
    </row>
    <row r="1777" spans="1:18" x14ac:dyDescent="0.25">
      <c r="A1777" s="55"/>
      <c r="B1777" s="10"/>
      <c r="C1777" s="10" t="s">
        <v>476</v>
      </c>
      <c r="D1777" s="10"/>
      <c r="E1777" s="10" t="s">
        <v>195</v>
      </c>
      <c r="F1777" s="180">
        <v>2</v>
      </c>
      <c r="G1777" s="180"/>
      <c r="H1777" s="279"/>
      <c r="I1777" s="279"/>
      <c r="K1777" s="10"/>
      <c r="L1777" s="10"/>
      <c r="M1777" s="10"/>
      <c r="O1777" s="173"/>
      <c r="P1777" s="174"/>
      <c r="Q1777" s="174"/>
      <c r="R1777" s="175"/>
    </row>
    <row r="1778" spans="1:18" x14ac:dyDescent="0.25">
      <c r="A1778" s="55"/>
      <c r="B1778" s="10"/>
      <c r="C1778" s="10" t="s">
        <v>696</v>
      </c>
      <c r="D1778" s="10"/>
      <c r="E1778" s="10" t="s">
        <v>478</v>
      </c>
      <c r="F1778" s="180">
        <v>5</v>
      </c>
      <c r="G1778" s="180"/>
      <c r="H1778" s="279">
        <v>0</v>
      </c>
      <c r="I1778" s="279"/>
      <c r="K1778" s="10"/>
      <c r="L1778" s="10"/>
      <c r="M1778" s="10"/>
      <c r="O1778" s="173"/>
      <c r="P1778" s="174"/>
      <c r="Q1778" s="174"/>
      <c r="R1778" s="175"/>
    </row>
    <row r="1779" spans="1:18" x14ac:dyDescent="0.25">
      <c r="A1779" s="55"/>
      <c r="B1779" s="10"/>
      <c r="C1779" s="10" t="s">
        <v>482</v>
      </c>
      <c r="D1779" s="10"/>
      <c r="E1779" s="10" t="s">
        <v>155</v>
      </c>
      <c r="F1779" s="180">
        <v>6</v>
      </c>
      <c r="G1779" s="180"/>
      <c r="H1779" s="279"/>
      <c r="I1779" s="279"/>
      <c r="K1779" s="10"/>
      <c r="L1779" s="10"/>
      <c r="M1779" s="10"/>
      <c r="O1779" s="173"/>
      <c r="P1779" s="174"/>
      <c r="Q1779" s="174"/>
      <c r="R1779" s="175"/>
    </row>
    <row r="1780" spans="1:18" x14ac:dyDescent="0.25">
      <c r="A1780" s="55"/>
      <c r="B1780" s="10"/>
      <c r="C1780" s="10" t="s">
        <v>483</v>
      </c>
      <c r="D1780" s="10"/>
      <c r="E1780" s="10" t="s">
        <v>484</v>
      </c>
      <c r="F1780" s="180">
        <v>1</v>
      </c>
      <c r="G1780" s="180"/>
      <c r="H1780" s="279"/>
      <c r="I1780" s="279"/>
      <c r="K1780" s="10"/>
      <c r="L1780" s="10"/>
      <c r="M1780" s="10"/>
      <c r="O1780" s="173"/>
      <c r="P1780" s="174"/>
      <c r="Q1780" s="174"/>
      <c r="R1780" s="175"/>
    </row>
    <row r="1781" spans="1:18" x14ac:dyDescent="0.25">
      <c r="A1781" s="55"/>
      <c r="B1781" s="10"/>
      <c r="C1781" s="10" t="s">
        <v>485</v>
      </c>
      <c r="D1781" s="10"/>
      <c r="E1781" s="10" t="s">
        <v>245</v>
      </c>
      <c r="F1781" s="180">
        <v>34</v>
      </c>
      <c r="G1781" s="180">
        <v>1</v>
      </c>
      <c r="H1781" s="279">
        <v>0</v>
      </c>
      <c r="I1781" s="279"/>
      <c r="K1781" s="10"/>
      <c r="L1781" s="10"/>
      <c r="M1781" s="10"/>
      <c r="O1781" s="173"/>
      <c r="P1781" s="174"/>
      <c r="Q1781" s="174"/>
      <c r="R1781" s="175"/>
    </row>
    <row r="1782" spans="1:18" x14ac:dyDescent="0.25">
      <c r="A1782" s="55"/>
      <c r="B1782" s="10"/>
      <c r="C1782" s="10" t="s">
        <v>489</v>
      </c>
      <c r="D1782" s="10"/>
      <c r="E1782" s="10" t="s">
        <v>218</v>
      </c>
      <c r="F1782" s="180">
        <v>5</v>
      </c>
      <c r="G1782" s="180"/>
      <c r="H1782" s="279"/>
      <c r="I1782" s="279"/>
      <c r="K1782" s="10"/>
      <c r="L1782" s="10"/>
      <c r="M1782" s="10"/>
      <c r="O1782" s="173"/>
      <c r="P1782" s="174"/>
      <c r="Q1782" s="174"/>
      <c r="R1782" s="175"/>
    </row>
    <row r="1783" spans="1:18" x14ac:dyDescent="0.25">
      <c r="A1783" s="55"/>
      <c r="B1783" s="10"/>
      <c r="C1783" s="10" t="s">
        <v>490</v>
      </c>
      <c r="D1783" s="10"/>
      <c r="E1783" s="10" t="s">
        <v>163</v>
      </c>
      <c r="F1783" s="180">
        <v>12</v>
      </c>
      <c r="G1783" s="180"/>
      <c r="H1783" s="279"/>
      <c r="I1783" s="279"/>
      <c r="K1783" s="10"/>
      <c r="L1783" s="10"/>
      <c r="M1783" s="10"/>
      <c r="O1783" s="173"/>
      <c r="P1783" s="174"/>
      <c r="Q1783" s="174"/>
      <c r="R1783" s="175"/>
    </row>
    <row r="1784" spans="1:18" x14ac:dyDescent="0.25">
      <c r="A1784" s="55"/>
      <c r="B1784" s="10"/>
      <c r="C1784" s="10" t="s">
        <v>492</v>
      </c>
      <c r="D1784" s="10"/>
      <c r="E1784" s="10" t="s">
        <v>493</v>
      </c>
      <c r="F1784" s="180">
        <v>1</v>
      </c>
      <c r="G1784" s="180"/>
      <c r="H1784" s="279"/>
      <c r="I1784" s="279"/>
      <c r="K1784" s="10"/>
      <c r="L1784" s="10"/>
      <c r="M1784" s="10"/>
      <c r="O1784" s="173"/>
      <c r="P1784" s="174"/>
      <c r="Q1784" s="174"/>
      <c r="R1784" s="175"/>
    </row>
    <row r="1785" spans="1:18" x14ac:dyDescent="0.25">
      <c r="A1785" s="55"/>
      <c r="B1785" s="10"/>
      <c r="C1785" s="10" t="s">
        <v>495</v>
      </c>
      <c r="D1785" s="10"/>
      <c r="E1785" s="10" t="s">
        <v>456</v>
      </c>
      <c r="F1785" s="180">
        <v>15</v>
      </c>
      <c r="G1785" s="180">
        <v>1</v>
      </c>
      <c r="H1785" s="279">
        <v>0</v>
      </c>
      <c r="I1785" s="279"/>
      <c r="K1785" s="10"/>
      <c r="L1785" s="10"/>
      <c r="M1785" s="10"/>
      <c r="O1785" s="173"/>
      <c r="P1785" s="174"/>
      <c r="Q1785" s="174"/>
      <c r="R1785" s="175"/>
    </row>
    <row r="1786" spans="1:18" x14ac:dyDescent="0.25">
      <c r="A1786" s="55"/>
      <c r="B1786" s="10"/>
      <c r="C1786" s="10" t="s">
        <v>496</v>
      </c>
      <c r="D1786" s="10"/>
      <c r="E1786" s="10" t="s">
        <v>144</v>
      </c>
      <c r="F1786" s="180">
        <v>3</v>
      </c>
      <c r="G1786" s="180"/>
      <c r="H1786" s="279"/>
      <c r="I1786" s="279"/>
      <c r="K1786" s="10"/>
      <c r="L1786" s="10"/>
      <c r="M1786" s="10"/>
      <c r="O1786" s="173"/>
      <c r="P1786" s="174"/>
      <c r="Q1786" s="174"/>
      <c r="R1786" s="175"/>
    </row>
    <row r="1787" spans="1:18" x14ac:dyDescent="0.25">
      <c r="A1787" s="55"/>
      <c r="B1787" s="10"/>
      <c r="C1787" s="10" t="s">
        <v>498</v>
      </c>
      <c r="D1787" s="10"/>
      <c r="E1787" s="10" t="s">
        <v>223</v>
      </c>
      <c r="F1787" s="180">
        <v>6</v>
      </c>
      <c r="G1787" s="180"/>
      <c r="H1787" s="279">
        <v>0</v>
      </c>
      <c r="I1787" s="279"/>
      <c r="K1787" s="10"/>
      <c r="L1787" s="10"/>
      <c r="M1787" s="10"/>
      <c r="O1787" s="173"/>
      <c r="P1787" s="174"/>
      <c r="Q1787" s="174"/>
      <c r="R1787" s="175"/>
    </row>
    <row r="1788" spans="1:18" x14ac:dyDescent="0.25">
      <c r="A1788" s="55"/>
      <c r="B1788" s="10"/>
      <c r="C1788" s="10" t="s">
        <v>499</v>
      </c>
      <c r="D1788" s="10"/>
      <c r="E1788" s="10" t="s">
        <v>380</v>
      </c>
      <c r="F1788" s="180">
        <v>1</v>
      </c>
      <c r="G1788" s="180"/>
      <c r="H1788" s="279"/>
      <c r="I1788" s="279"/>
      <c r="K1788" s="10"/>
      <c r="L1788" s="10"/>
      <c r="M1788" s="10"/>
      <c r="O1788" s="173"/>
      <c r="P1788" s="174"/>
      <c r="Q1788" s="174"/>
      <c r="R1788" s="175"/>
    </row>
    <row r="1789" spans="1:18" x14ac:dyDescent="0.25">
      <c r="A1789" s="55"/>
      <c r="B1789" s="10"/>
      <c r="C1789" s="10" t="s">
        <v>499</v>
      </c>
      <c r="D1789" s="10"/>
      <c r="E1789" s="10" t="s">
        <v>106</v>
      </c>
      <c r="F1789" s="180">
        <v>34</v>
      </c>
      <c r="G1789" s="180"/>
      <c r="H1789" s="279">
        <v>0</v>
      </c>
      <c r="I1789" s="279"/>
      <c r="K1789" s="10"/>
      <c r="L1789" s="10"/>
      <c r="M1789" s="10"/>
      <c r="O1789" s="173"/>
      <c r="P1789" s="174"/>
      <c r="Q1789" s="174"/>
      <c r="R1789" s="175"/>
    </row>
    <row r="1790" spans="1:18" x14ac:dyDescent="0.25">
      <c r="A1790" s="55"/>
      <c r="B1790" s="10"/>
      <c r="C1790" s="10" t="s">
        <v>504</v>
      </c>
      <c r="D1790" s="10"/>
      <c r="E1790" s="10" t="s">
        <v>505</v>
      </c>
      <c r="F1790" s="180">
        <v>2</v>
      </c>
      <c r="G1790" s="180"/>
      <c r="H1790" s="279"/>
      <c r="I1790" s="279"/>
      <c r="K1790" s="10"/>
      <c r="L1790" s="10"/>
      <c r="M1790" s="10"/>
      <c r="O1790" s="173"/>
      <c r="P1790" s="174"/>
      <c r="Q1790" s="174"/>
      <c r="R1790" s="175"/>
    </row>
    <row r="1791" spans="1:18" x14ac:dyDescent="0.25">
      <c r="A1791" s="55"/>
      <c r="B1791" s="10"/>
      <c r="C1791" s="10" t="s">
        <v>506</v>
      </c>
      <c r="D1791" s="10"/>
      <c r="E1791" s="10" t="s">
        <v>103</v>
      </c>
      <c r="F1791" s="180">
        <v>5</v>
      </c>
      <c r="G1791" s="180"/>
      <c r="H1791" s="279"/>
      <c r="I1791" s="279"/>
      <c r="K1791" s="10"/>
      <c r="L1791" s="10"/>
      <c r="M1791" s="10"/>
      <c r="O1791" s="173"/>
      <c r="P1791" s="174"/>
      <c r="Q1791" s="174"/>
      <c r="R1791" s="175"/>
    </row>
    <row r="1792" spans="1:18" x14ac:dyDescent="0.25">
      <c r="A1792" s="55"/>
      <c r="B1792" s="10"/>
      <c r="C1792" s="10" t="s">
        <v>508</v>
      </c>
      <c r="D1792" s="10"/>
      <c r="E1792" s="10" t="s">
        <v>72</v>
      </c>
      <c r="F1792" s="180">
        <v>32</v>
      </c>
      <c r="G1792" s="180"/>
      <c r="H1792" s="279"/>
      <c r="I1792" s="279"/>
      <c r="K1792" s="10"/>
      <c r="L1792" s="10"/>
      <c r="M1792" s="10"/>
      <c r="O1792" s="173"/>
      <c r="P1792" s="174"/>
      <c r="Q1792" s="174"/>
      <c r="R1792" s="175"/>
    </row>
    <row r="1793" spans="1:18" x14ac:dyDescent="0.25">
      <c r="A1793" s="55"/>
      <c r="B1793" s="10"/>
      <c r="C1793" s="10" t="s">
        <v>510</v>
      </c>
      <c r="D1793" s="10"/>
      <c r="E1793" s="10" t="s">
        <v>64</v>
      </c>
      <c r="F1793" s="180">
        <v>4</v>
      </c>
      <c r="G1793" s="180"/>
      <c r="H1793" s="279">
        <v>0</v>
      </c>
      <c r="I1793" s="279"/>
      <c r="K1793" s="10"/>
      <c r="L1793" s="10"/>
      <c r="M1793" s="10"/>
      <c r="O1793" s="173"/>
      <c r="P1793" s="174"/>
      <c r="Q1793" s="174"/>
      <c r="R1793" s="175"/>
    </row>
    <row r="1794" spans="1:18" x14ac:dyDescent="0.25">
      <c r="A1794" s="55"/>
      <c r="B1794" s="10"/>
      <c r="C1794" s="10" t="s">
        <v>512</v>
      </c>
      <c r="D1794" s="10"/>
      <c r="E1794" s="10" t="s">
        <v>367</v>
      </c>
      <c r="F1794" s="180">
        <v>26</v>
      </c>
      <c r="G1794" s="180"/>
      <c r="H1794" s="279">
        <v>0</v>
      </c>
      <c r="I1794" s="279"/>
      <c r="K1794" s="10"/>
      <c r="L1794" s="10"/>
      <c r="M1794" s="10"/>
      <c r="O1794" s="173"/>
      <c r="P1794" s="174"/>
      <c r="Q1794" s="174"/>
      <c r="R1794" s="175"/>
    </row>
    <row r="1795" spans="1:18" x14ac:dyDescent="0.25">
      <c r="A1795" s="55"/>
      <c r="B1795" s="10"/>
      <c r="C1795" s="10" t="s">
        <v>514</v>
      </c>
      <c r="D1795" s="10"/>
      <c r="E1795" s="10" t="s">
        <v>515</v>
      </c>
      <c r="F1795" s="180">
        <v>1</v>
      </c>
      <c r="G1795" s="180"/>
      <c r="H1795" s="279"/>
      <c r="I1795" s="279"/>
      <c r="K1795" s="10"/>
      <c r="L1795" s="10"/>
      <c r="M1795" s="10"/>
      <c r="O1795" s="173"/>
      <c r="P1795" s="174"/>
      <c r="Q1795" s="174"/>
      <c r="R1795" s="175"/>
    </row>
    <row r="1796" spans="1:18" x14ac:dyDescent="0.25">
      <c r="A1796" s="55"/>
      <c r="B1796" s="10"/>
      <c r="C1796" s="10" t="s">
        <v>522</v>
      </c>
      <c r="D1796" s="10"/>
      <c r="E1796" s="10" t="s">
        <v>85</v>
      </c>
      <c r="F1796" s="180">
        <v>1</v>
      </c>
      <c r="G1796" s="180"/>
      <c r="H1796" s="279"/>
      <c r="I1796" s="279"/>
      <c r="K1796" s="10"/>
      <c r="L1796" s="10"/>
      <c r="M1796" s="10"/>
      <c r="O1796" s="173"/>
      <c r="P1796" s="174"/>
      <c r="Q1796" s="174"/>
      <c r="R1796" s="175"/>
    </row>
    <row r="1797" spans="1:18" x14ac:dyDescent="0.25">
      <c r="A1797" s="55"/>
      <c r="B1797" s="10"/>
      <c r="C1797" s="10" t="s">
        <v>524</v>
      </c>
      <c r="D1797" s="10"/>
      <c r="E1797" s="10" t="s">
        <v>76</v>
      </c>
      <c r="F1797" s="180">
        <v>1</v>
      </c>
      <c r="G1797" s="180"/>
      <c r="H1797" s="279"/>
      <c r="I1797" s="279"/>
      <c r="K1797" s="10"/>
      <c r="L1797" s="10"/>
      <c r="M1797" s="10"/>
      <c r="O1797" s="173"/>
      <c r="P1797" s="174"/>
      <c r="Q1797" s="174"/>
      <c r="R1797" s="175"/>
    </row>
    <row r="1798" spans="1:18" x14ac:dyDescent="0.25">
      <c r="A1798" s="55"/>
      <c r="B1798" s="10"/>
      <c r="C1798" s="10" t="s">
        <v>525</v>
      </c>
      <c r="D1798" s="10"/>
      <c r="E1798" s="10" t="s">
        <v>526</v>
      </c>
      <c r="F1798" s="180">
        <v>9</v>
      </c>
      <c r="G1798" s="180"/>
      <c r="H1798" s="279">
        <v>0</v>
      </c>
      <c r="I1798" s="279"/>
      <c r="K1798" s="10"/>
      <c r="L1798" s="10"/>
      <c r="M1798" s="10"/>
      <c r="O1798" s="173"/>
      <c r="P1798" s="174"/>
      <c r="Q1798" s="174"/>
      <c r="R1798" s="175"/>
    </row>
    <row r="1799" spans="1:18" x14ac:dyDescent="0.25">
      <c r="A1799" s="55"/>
      <c r="B1799" s="10"/>
      <c r="C1799" s="10" t="s">
        <v>528</v>
      </c>
      <c r="D1799" s="10"/>
      <c r="E1799" s="10" t="s">
        <v>500</v>
      </c>
      <c r="F1799" s="180">
        <v>7</v>
      </c>
      <c r="G1799" s="180"/>
      <c r="H1799" s="279">
        <v>0</v>
      </c>
      <c r="I1799" s="279"/>
      <c r="K1799" s="10"/>
      <c r="L1799" s="10"/>
      <c r="M1799" s="10"/>
      <c r="O1799" s="173"/>
      <c r="P1799" s="174"/>
      <c r="Q1799" s="174"/>
      <c r="R1799" s="175"/>
    </row>
    <row r="1800" spans="1:18" x14ac:dyDescent="0.25">
      <c r="A1800" s="55"/>
      <c r="B1800" s="10"/>
      <c r="C1800" s="10" t="s">
        <v>531</v>
      </c>
      <c r="D1800" s="10"/>
      <c r="E1800" s="10" t="s">
        <v>103</v>
      </c>
      <c r="F1800" s="180">
        <v>6</v>
      </c>
      <c r="G1800" s="180"/>
      <c r="H1800" s="279"/>
      <c r="I1800" s="279"/>
      <c r="K1800" s="10"/>
      <c r="L1800" s="10"/>
      <c r="M1800" s="10"/>
      <c r="O1800" s="173"/>
      <c r="P1800" s="174"/>
      <c r="Q1800" s="174"/>
      <c r="R1800" s="175"/>
    </row>
    <row r="1801" spans="1:18" x14ac:dyDescent="0.25">
      <c r="A1801" s="55"/>
      <c r="B1801" s="10"/>
      <c r="C1801" s="10" t="s">
        <v>532</v>
      </c>
      <c r="D1801" s="10"/>
      <c r="E1801" s="10" t="s">
        <v>96</v>
      </c>
      <c r="F1801" s="180">
        <v>6</v>
      </c>
      <c r="G1801" s="180"/>
      <c r="H1801" s="279">
        <v>0</v>
      </c>
      <c r="I1801" s="279"/>
      <c r="K1801" s="10"/>
      <c r="L1801" s="10"/>
      <c r="M1801" s="10"/>
      <c r="O1801" s="173"/>
      <c r="P1801" s="174"/>
      <c r="Q1801" s="174"/>
      <c r="R1801" s="175"/>
    </row>
    <row r="1802" spans="1:18" x14ac:dyDescent="0.25">
      <c r="A1802" s="55"/>
      <c r="B1802" s="10"/>
      <c r="C1802" s="10" t="s">
        <v>533</v>
      </c>
      <c r="D1802" s="10"/>
      <c r="E1802" s="10" t="s">
        <v>89</v>
      </c>
      <c r="F1802" s="180">
        <v>34</v>
      </c>
      <c r="G1802" s="180"/>
      <c r="H1802" s="279">
        <v>0</v>
      </c>
      <c r="I1802" s="279"/>
      <c r="K1802" s="10"/>
      <c r="L1802" s="10"/>
      <c r="M1802" s="10"/>
      <c r="O1802" s="173"/>
      <c r="P1802" s="174"/>
      <c r="Q1802" s="174"/>
      <c r="R1802" s="175"/>
    </row>
    <row r="1803" spans="1:18" x14ac:dyDescent="0.25">
      <c r="A1803" s="55"/>
      <c r="B1803" s="10"/>
      <c r="C1803" s="10" t="s">
        <v>535</v>
      </c>
      <c r="D1803" s="10"/>
      <c r="E1803" s="10" t="s">
        <v>87</v>
      </c>
      <c r="F1803" s="180">
        <v>1</v>
      </c>
      <c r="G1803" s="180"/>
      <c r="H1803" s="279"/>
      <c r="I1803" s="279"/>
      <c r="K1803" s="10"/>
      <c r="L1803" s="10"/>
      <c r="M1803" s="10"/>
      <c r="O1803" s="173"/>
      <c r="P1803" s="174"/>
      <c r="Q1803" s="174"/>
      <c r="R1803" s="175"/>
    </row>
    <row r="1804" spans="1:18" x14ac:dyDescent="0.25">
      <c r="A1804" s="55"/>
      <c r="B1804" s="10"/>
      <c r="C1804" s="10" t="s">
        <v>536</v>
      </c>
      <c r="D1804" s="10"/>
      <c r="E1804" s="10" t="s">
        <v>67</v>
      </c>
      <c r="F1804" s="180">
        <v>8</v>
      </c>
      <c r="G1804" s="180"/>
      <c r="H1804" s="279">
        <v>0</v>
      </c>
      <c r="I1804" s="279"/>
      <c r="K1804" s="10"/>
      <c r="L1804" s="10"/>
      <c r="M1804" s="10"/>
      <c r="O1804" s="173"/>
      <c r="P1804" s="174"/>
      <c r="Q1804" s="174"/>
      <c r="R1804" s="175"/>
    </row>
    <row r="1805" spans="1:18" x14ac:dyDescent="0.25">
      <c r="A1805" s="55"/>
      <c r="B1805" s="10"/>
      <c r="C1805" s="10" t="s">
        <v>540</v>
      </c>
      <c r="D1805" s="10"/>
      <c r="E1805" s="10" t="s">
        <v>541</v>
      </c>
      <c r="F1805" s="180">
        <v>1</v>
      </c>
      <c r="G1805" s="180"/>
      <c r="H1805" s="279"/>
      <c r="I1805" s="279"/>
      <c r="K1805" s="10"/>
      <c r="L1805" s="10"/>
      <c r="M1805" s="10"/>
      <c r="O1805" s="173"/>
      <c r="P1805" s="174"/>
      <c r="Q1805" s="174"/>
      <c r="R1805" s="175"/>
    </row>
    <row r="1806" spans="1:18" x14ac:dyDescent="0.25">
      <c r="A1806" s="55"/>
      <c r="B1806" s="10"/>
      <c r="C1806" s="10" t="s">
        <v>542</v>
      </c>
      <c r="D1806" s="10"/>
      <c r="E1806" s="10" t="s">
        <v>108</v>
      </c>
      <c r="F1806" s="180">
        <v>23</v>
      </c>
      <c r="G1806" s="180"/>
      <c r="H1806" s="279">
        <v>0</v>
      </c>
      <c r="I1806" s="279"/>
      <c r="K1806" s="10"/>
      <c r="L1806" s="10"/>
      <c r="M1806" s="10"/>
      <c r="O1806" s="173"/>
      <c r="P1806" s="174"/>
      <c r="Q1806" s="174"/>
      <c r="R1806" s="175"/>
    </row>
    <row r="1807" spans="1:18" x14ac:dyDescent="0.25">
      <c r="A1807" s="55"/>
      <c r="B1807" s="10"/>
      <c r="C1807" s="10" t="s">
        <v>543</v>
      </c>
      <c r="D1807" s="10"/>
      <c r="E1807" s="10" t="s">
        <v>130</v>
      </c>
      <c r="F1807" s="180">
        <v>72</v>
      </c>
      <c r="G1807" s="180">
        <v>3</v>
      </c>
      <c r="H1807" s="279">
        <v>2</v>
      </c>
      <c r="I1807" s="279">
        <v>0</v>
      </c>
      <c r="K1807" s="10"/>
      <c r="L1807" s="10"/>
      <c r="M1807" s="10"/>
      <c r="O1807" s="173"/>
      <c r="P1807" s="174"/>
      <c r="Q1807" s="174"/>
      <c r="R1807" s="175"/>
    </row>
    <row r="1808" spans="1:18" x14ac:dyDescent="0.25">
      <c r="A1808" s="55"/>
      <c r="B1808" s="10"/>
      <c r="C1808" s="10" t="s">
        <v>547</v>
      </c>
      <c r="D1808" s="10"/>
      <c r="E1808" s="10" t="s">
        <v>383</v>
      </c>
      <c r="F1808" s="180">
        <v>20</v>
      </c>
      <c r="G1808" s="180"/>
      <c r="H1808" s="279"/>
      <c r="I1808" s="279"/>
      <c r="K1808" s="10"/>
      <c r="L1808" s="10"/>
      <c r="M1808" s="10"/>
      <c r="O1808" s="173"/>
      <c r="P1808" s="174"/>
      <c r="Q1808" s="174"/>
      <c r="R1808" s="175"/>
    </row>
    <row r="1809" spans="1:18" x14ac:dyDescent="0.25">
      <c r="A1809" s="55"/>
      <c r="B1809" s="10"/>
      <c r="C1809" s="10" t="s">
        <v>549</v>
      </c>
      <c r="D1809" s="10"/>
      <c r="E1809" s="10" t="s">
        <v>169</v>
      </c>
      <c r="F1809" s="180">
        <v>9</v>
      </c>
      <c r="G1809" s="180"/>
      <c r="H1809" s="279"/>
      <c r="I1809" s="279"/>
      <c r="K1809" s="10"/>
      <c r="L1809" s="10"/>
      <c r="M1809" s="10"/>
      <c r="O1809" s="173"/>
      <c r="P1809" s="174"/>
      <c r="Q1809" s="174"/>
      <c r="R1809" s="175"/>
    </row>
    <row r="1810" spans="1:18" x14ac:dyDescent="0.25">
      <c r="A1810" s="55"/>
      <c r="B1810" s="10"/>
      <c r="C1810" s="10" t="s">
        <v>550</v>
      </c>
      <c r="D1810" s="10"/>
      <c r="E1810" s="10" t="s">
        <v>87</v>
      </c>
      <c r="F1810" s="180">
        <v>10</v>
      </c>
      <c r="G1810" s="180"/>
      <c r="H1810" s="279">
        <v>0</v>
      </c>
      <c r="I1810" s="279"/>
      <c r="K1810" s="10"/>
      <c r="L1810" s="10"/>
      <c r="M1810" s="10"/>
      <c r="O1810" s="173"/>
      <c r="P1810" s="174"/>
      <c r="Q1810" s="174"/>
      <c r="R1810" s="175"/>
    </row>
    <row r="1811" spans="1:18" x14ac:dyDescent="0.25">
      <c r="A1811" s="55"/>
      <c r="B1811" s="10"/>
      <c r="C1811" s="10" t="s">
        <v>551</v>
      </c>
      <c r="D1811" s="10"/>
      <c r="E1811" s="10" t="s">
        <v>156</v>
      </c>
      <c r="F1811" s="180">
        <v>6</v>
      </c>
      <c r="G1811" s="180"/>
      <c r="H1811" s="279"/>
      <c r="I1811" s="279"/>
      <c r="K1811" s="10"/>
      <c r="L1811" s="10"/>
      <c r="M1811" s="10"/>
      <c r="O1811" s="173"/>
      <c r="P1811" s="174"/>
      <c r="Q1811" s="174"/>
      <c r="R1811" s="175"/>
    </row>
    <row r="1812" spans="1:18" x14ac:dyDescent="0.25">
      <c r="A1812" s="55"/>
      <c r="B1812" s="10"/>
      <c r="C1812" s="10" t="s">
        <v>552</v>
      </c>
      <c r="D1812" s="10"/>
      <c r="E1812" s="10" t="s">
        <v>553</v>
      </c>
      <c r="F1812" s="180">
        <v>2</v>
      </c>
      <c r="G1812" s="180"/>
      <c r="H1812" s="279"/>
      <c r="I1812" s="279"/>
      <c r="K1812" s="10"/>
      <c r="L1812" s="10"/>
      <c r="M1812" s="10"/>
      <c r="O1812" s="173"/>
      <c r="P1812" s="174"/>
      <c r="Q1812" s="174"/>
      <c r="R1812" s="175"/>
    </row>
    <row r="1813" spans="1:18" x14ac:dyDescent="0.25">
      <c r="A1813" s="55"/>
      <c r="B1813" s="10"/>
      <c r="C1813" s="10" t="s">
        <v>552</v>
      </c>
      <c r="D1813" s="10"/>
      <c r="E1813" s="10" t="s">
        <v>347</v>
      </c>
      <c r="F1813" s="180">
        <v>10</v>
      </c>
      <c r="G1813" s="180"/>
      <c r="H1813" s="279">
        <v>0</v>
      </c>
      <c r="I1813" s="279"/>
      <c r="K1813" s="10"/>
      <c r="L1813" s="10"/>
      <c r="M1813" s="10"/>
      <c r="O1813" s="173"/>
      <c r="P1813" s="174"/>
      <c r="Q1813" s="174"/>
      <c r="R1813" s="175"/>
    </row>
    <row r="1814" spans="1:18" x14ac:dyDescent="0.25">
      <c r="A1814" s="55"/>
      <c r="B1814" s="10"/>
      <c r="C1814" s="10" t="s">
        <v>757</v>
      </c>
      <c r="D1814" s="10"/>
      <c r="E1814" s="10" t="s">
        <v>101</v>
      </c>
      <c r="F1814" s="180">
        <v>1</v>
      </c>
      <c r="G1814" s="180"/>
      <c r="H1814" s="279">
        <v>0</v>
      </c>
      <c r="I1814" s="279"/>
      <c r="K1814" s="10"/>
      <c r="L1814" s="10"/>
      <c r="M1814" s="10"/>
      <c r="O1814" s="173"/>
      <c r="P1814" s="174"/>
      <c r="Q1814" s="174"/>
      <c r="R1814" s="175"/>
    </row>
    <row r="1815" spans="1:18" x14ac:dyDescent="0.25">
      <c r="A1815" s="55"/>
      <c r="B1815" s="10"/>
      <c r="C1815" s="10" t="s">
        <v>556</v>
      </c>
      <c r="D1815" s="10"/>
      <c r="E1815" s="10" t="s">
        <v>101</v>
      </c>
      <c r="F1815" s="180">
        <v>6</v>
      </c>
      <c r="G1815" s="180"/>
      <c r="H1815" s="279"/>
      <c r="I1815" s="279"/>
      <c r="K1815" s="10"/>
      <c r="L1815" s="10"/>
      <c r="M1815" s="10"/>
      <c r="O1815" s="173"/>
      <c r="P1815" s="174"/>
      <c r="Q1815" s="174"/>
      <c r="R1815" s="175"/>
    </row>
    <row r="1816" spans="1:18" x14ac:dyDescent="0.25">
      <c r="A1816" s="55"/>
      <c r="B1816" s="10"/>
      <c r="C1816" s="10" t="s">
        <v>558</v>
      </c>
      <c r="D1816" s="10"/>
      <c r="E1816" s="10" t="s">
        <v>193</v>
      </c>
      <c r="F1816" s="180">
        <v>4</v>
      </c>
      <c r="G1816" s="180"/>
      <c r="H1816" s="279"/>
      <c r="I1816" s="279"/>
      <c r="K1816" s="10"/>
      <c r="L1816" s="10"/>
      <c r="M1816" s="10"/>
      <c r="O1816" s="173"/>
      <c r="P1816" s="174"/>
      <c r="Q1816" s="174"/>
      <c r="R1816" s="175"/>
    </row>
    <row r="1817" spans="1:18" x14ac:dyDescent="0.25">
      <c r="A1817" s="55"/>
      <c r="B1817" s="10"/>
      <c r="C1817" s="10" t="s">
        <v>561</v>
      </c>
      <c r="D1817" s="10"/>
      <c r="E1817" s="10" t="s">
        <v>226</v>
      </c>
      <c r="F1817" s="180">
        <v>4</v>
      </c>
      <c r="G1817" s="180"/>
      <c r="H1817" s="279"/>
      <c r="I1817" s="279"/>
      <c r="K1817" s="10"/>
      <c r="L1817" s="10"/>
      <c r="M1817" s="10"/>
      <c r="O1817" s="173"/>
      <c r="P1817" s="174"/>
      <c r="Q1817" s="174"/>
      <c r="R1817" s="175"/>
    </row>
    <row r="1818" spans="1:18" x14ac:dyDescent="0.25">
      <c r="A1818" s="55"/>
      <c r="B1818" s="10"/>
      <c r="C1818" s="10" t="s">
        <v>564</v>
      </c>
      <c r="D1818" s="10"/>
      <c r="E1818" s="10" t="s">
        <v>74</v>
      </c>
      <c r="F1818" s="180">
        <v>16</v>
      </c>
      <c r="G1818" s="180"/>
      <c r="H1818" s="279"/>
      <c r="I1818" s="279"/>
      <c r="K1818" s="10"/>
      <c r="L1818" s="10"/>
      <c r="M1818" s="10"/>
      <c r="O1818" s="173"/>
      <c r="P1818" s="174"/>
      <c r="Q1818" s="174"/>
      <c r="R1818" s="175"/>
    </row>
    <row r="1819" spans="1:18" x14ac:dyDescent="0.25">
      <c r="A1819" s="55"/>
      <c r="B1819" s="10"/>
      <c r="C1819" s="10" t="s">
        <v>566</v>
      </c>
      <c r="D1819" s="10"/>
      <c r="E1819" s="10" t="s">
        <v>85</v>
      </c>
      <c r="F1819" s="180">
        <v>12</v>
      </c>
      <c r="G1819" s="180"/>
      <c r="H1819" s="279"/>
      <c r="I1819" s="279"/>
      <c r="K1819" s="10"/>
      <c r="L1819" s="10"/>
      <c r="M1819" s="10"/>
      <c r="O1819" s="173"/>
      <c r="P1819" s="174"/>
      <c r="Q1819" s="174"/>
      <c r="R1819" s="175"/>
    </row>
    <row r="1820" spans="1:18" x14ac:dyDescent="0.25">
      <c r="A1820" s="55"/>
      <c r="B1820" s="10"/>
      <c r="C1820" s="10" t="s">
        <v>571</v>
      </c>
      <c r="D1820" s="10"/>
      <c r="E1820" s="10" t="s">
        <v>572</v>
      </c>
      <c r="F1820" s="180">
        <v>1</v>
      </c>
      <c r="G1820" s="180"/>
      <c r="H1820" s="279"/>
      <c r="I1820" s="279"/>
      <c r="K1820" s="10"/>
      <c r="L1820" s="10"/>
      <c r="M1820" s="10"/>
      <c r="O1820" s="173"/>
      <c r="P1820" s="174"/>
      <c r="Q1820" s="174"/>
      <c r="R1820" s="175"/>
    </row>
    <row r="1821" spans="1:18" x14ac:dyDescent="0.25">
      <c r="A1821" s="55"/>
      <c r="B1821" s="10"/>
      <c r="C1821" s="10" t="s">
        <v>573</v>
      </c>
      <c r="D1821" s="10"/>
      <c r="E1821" s="10" t="s">
        <v>166</v>
      </c>
      <c r="F1821" s="180">
        <v>53</v>
      </c>
      <c r="G1821" s="180"/>
      <c r="H1821" s="279">
        <v>0</v>
      </c>
      <c r="I1821" s="279"/>
      <c r="K1821" s="10"/>
      <c r="L1821" s="10"/>
      <c r="M1821" s="10"/>
      <c r="O1821" s="173"/>
      <c r="P1821" s="174"/>
      <c r="Q1821" s="174"/>
      <c r="R1821" s="175"/>
    </row>
    <row r="1822" spans="1:18" x14ac:dyDescent="0.25">
      <c r="A1822" s="55"/>
      <c r="B1822" s="10"/>
      <c r="C1822" s="10" t="s">
        <v>574</v>
      </c>
      <c r="D1822" s="10"/>
      <c r="E1822" s="10" t="s">
        <v>166</v>
      </c>
      <c r="F1822" s="180">
        <v>13</v>
      </c>
      <c r="G1822" s="180"/>
      <c r="H1822" s="279">
        <v>0</v>
      </c>
      <c r="I1822" s="279"/>
      <c r="K1822" s="10"/>
      <c r="L1822" s="10"/>
      <c r="M1822" s="10"/>
      <c r="O1822" s="173"/>
      <c r="P1822" s="174"/>
      <c r="Q1822" s="174"/>
      <c r="R1822" s="175"/>
    </row>
    <row r="1823" spans="1:18" x14ac:dyDescent="0.25">
      <c r="A1823" s="55"/>
      <c r="B1823" s="10"/>
      <c r="C1823" s="10" t="s">
        <v>575</v>
      </c>
      <c r="D1823" s="10"/>
      <c r="E1823" s="10" t="s">
        <v>178</v>
      </c>
      <c r="F1823" s="180">
        <v>51</v>
      </c>
      <c r="G1823" s="180"/>
      <c r="H1823" s="279">
        <v>0</v>
      </c>
      <c r="I1823" s="279"/>
      <c r="K1823" s="10"/>
      <c r="L1823" s="10"/>
      <c r="M1823" s="10"/>
      <c r="O1823" s="173"/>
      <c r="P1823" s="174"/>
      <c r="Q1823" s="174"/>
      <c r="R1823" s="175"/>
    </row>
    <row r="1824" spans="1:18" x14ac:dyDescent="0.25">
      <c r="A1824" s="55"/>
      <c r="B1824" s="10"/>
      <c r="C1824" s="10" t="s">
        <v>576</v>
      </c>
      <c r="D1824" s="10"/>
      <c r="E1824" s="10" t="s">
        <v>286</v>
      </c>
      <c r="F1824" s="180">
        <v>2</v>
      </c>
      <c r="G1824" s="180"/>
      <c r="H1824" s="279"/>
      <c r="I1824" s="279"/>
      <c r="K1824" s="10"/>
      <c r="L1824" s="10"/>
      <c r="M1824" s="10"/>
      <c r="O1824" s="173"/>
      <c r="P1824" s="174"/>
      <c r="Q1824" s="174"/>
      <c r="R1824" s="175"/>
    </row>
    <row r="1825" spans="1:18" x14ac:dyDescent="0.25">
      <c r="A1825" s="55"/>
      <c r="B1825" s="10"/>
      <c r="C1825" s="10" t="s">
        <v>686</v>
      </c>
      <c r="D1825" s="10"/>
      <c r="E1825" s="10" t="s">
        <v>578</v>
      </c>
      <c r="F1825" s="180">
        <v>5</v>
      </c>
      <c r="G1825" s="180"/>
      <c r="H1825" s="279"/>
      <c r="I1825" s="279"/>
      <c r="K1825" s="10"/>
      <c r="L1825" s="10"/>
      <c r="M1825" s="10"/>
      <c r="O1825" s="173"/>
      <c r="P1825" s="174"/>
      <c r="Q1825" s="174"/>
      <c r="R1825" s="175"/>
    </row>
    <row r="1826" spans="1:18" x14ac:dyDescent="0.25">
      <c r="A1826" s="55"/>
      <c r="B1826" s="10"/>
      <c r="C1826" s="10" t="s">
        <v>579</v>
      </c>
      <c r="D1826" s="10"/>
      <c r="E1826" s="10" t="s">
        <v>126</v>
      </c>
      <c r="F1826" s="180">
        <v>9</v>
      </c>
      <c r="G1826" s="180"/>
      <c r="H1826" s="279"/>
      <c r="I1826" s="279"/>
      <c r="K1826" s="10"/>
      <c r="L1826" s="10"/>
      <c r="M1826" s="10"/>
      <c r="O1826" s="173"/>
      <c r="P1826" s="174"/>
      <c r="Q1826" s="174"/>
      <c r="R1826" s="175"/>
    </row>
    <row r="1827" spans="1:18" ht="15.75" thickBot="1" x14ac:dyDescent="0.3">
      <c r="A1827" s="55"/>
      <c r="B1827" s="10"/>
      <c r="C1827" s="10" t="s">
        <v>583</v>
      </c>
      <c r="D1827" s="10"/>
      <c r="E1827" s="10" t="s">
        <v>459</v>
      </c>
      <c r="F1827" s="180">
        <v>19</v>
      </c>
      <c r="G1827" s="180"/>
      <c r="H1827" s="279">
        <v>0</v>
      </c>
      <c r="I1827" s="279"/>
      <c r="K1827" s="10"/>
      <c r="L1827" s="10"/>
      <c r="M1827" s="10"/>
      <c r="O1827" s="173"/>
      <c r="P1827" s="174"/>
      <c r="Q1827" s="174"/>
      <c r="R1827" s="175"/>
    </row>
    <row r="1828" spans="1:18" ht="15.75" thickBot="1" x14ac:dyDescent="0.3">
      <c r="A1828" s="55"/>
      <c r="B1828" s="93" t="s">
        <v>586</v>
      </c>
      <c r="C1828" s="94"/>
      <c r="D1828" s="94"/>
      <c r="E1828" s="94"/>
      <c r="F1828" s="234">
        <f>SUM(F1633:F1827)</f>
        <v>2027</v>
      </c>
      <c r="G1828" s="234">
        <f>SUM(G1633:G1827)</f>
        <v>12</v>
      </c>
      <c r="H1828" s="184">
        <f>SUM(H1633:H1827)</f>
        <v>7</v>
      </c>
      <c r="I1828" s="280">
        <f>AVERAGE(I1633:I1827)</f>
        <v>1.3</v>
      </c>
      <c r="K1828" s="97"/>
      <c r="L1828" s="95"/>
      <c r="M1828" s="96"/>
      <c r="O1828" s="467"/>
      <c r="P1828" s="468"/>
      <c r="Q1828" s="468"/>
      <c r="R1828" s="469"/>
    </row>
    <row r="1829" spans="1:18" ht="63.75" x14ac:dyDescent="0.25">
      <c r="A1829" s="55" t="s">
        <v>761</v>
      </c>
      <c r="B1829" s="56" t="s">
        <v>590</v>
      </c>
      <c r="C1829" s="56" t="s">
        <v>43</v>
      </c>
      <c r="D1829" s="56" t="s">
        <v>44</v>
      </c>
      <c r="E1829" s="56" t="s">
        <v>45</v>
      </c>
      <c r="F1829" s="239" t="s">
        <v>634</v>
      </c>
      <c r="G1829" s="239" t="s">
        <v>635</v>
      </c>
      <c r="H1829" s="281" t="s">
        <v>636</v>
      </c>
      <c r="I1829" s="281" t="s">
        <v>637</v>
      </c>
      <c r="J1829" s="72"/>
      <c r="K1829" s="57" t="s">
        <v>638</v>
      </c>
      <c r="L1829" s="57" t="s">
        <v>639</v>
      </c>
      <c r="M1829" s="57" t="s">
        <v>640</v>
      </c>
      <c r="N1829" s="72"/>
      <c r="O1829" s="476" t="s">
        <v>641</v>
      </c>
      <c r="P1829" s="477"/>
      <c r="Q1829" s="477"/>
      <c r="R1829" s="478"/>
    </row>
    <row r="1830" spans="1:18" x14ac:dyDescent="0.25">
      <c r="A1830" s="55"/>
      <c r="B1830" s="10"/>
      <c r="C1830" s="10" t="s">
        <v>61</v>
      </c>
      <c r="D1830" s="10"/>
      <c r="E1830" s="10" t="s">
        <v>62</v>
      </c>
      <c r="F1830" s="180">
        <v>21</v>
      </c>
      <c r="G1830" s="180"/>
      <c r="H1830" s="279">
        <v>0</v>
      </c>
      <c r="I1830" s="279"/>
      <c r="K1830" s="10"/>
      <c r="L1830" s="10"/>
      <c r="M1830" s="10"/>
      <c r="O1830" s="464"/>
      <c r="P1830" s="465"/>
      <c r="Q1830" s="465"/>
      <c r="R1830" s="466"/>
    </row>
    <row r="1831" spans="1:18" x14ac:dyDescent="0.25">
      <c r="A1831" s="55"/>
      <c r="B1831" s="10"/>
      <c r="C1831" s="10" t="s">
        <v>61</v>
      </c>
      <c r="D1831" s="10"/>
      <c r="E1831" s="10" t="s">
        <v>64</v>
      </c>
      <c r="F1831" s="180">
        <v>8</v>
      </c>
      <c r="G1831" s="180"/>
      <c r="H1831" s="279"/>
      <c r="I1831" s="279"/>
      <c r="K1831" s="10"/>
      <c r="L1831" s="10"/>
      <c r="M1831" s="10"/>
      <c r="O1831" s="173"/>
      <c r="P1831" s="174"/>
      <c r="Q1831" s="174"/>
      <c r="R1831" s="175"/>
    </row>
    <row r="1832" spans="1:18" x14ac:dyDescent="0.25">
      <c r="A1832" s="55"/>
      <c r="B1832" s="10"/>
      <c r="C1832" s="10" t="s">
        <v>65</v>
      </c>
      <c r="D1832" s="10"/>
      <c r="E1832" s="10" t="s">
        <v>62</v>
      </c>
      <c r="F1832" s="180">
        <v>14</v>
      </c>
      <c r="G1832" s="180">
        <v>1</v>
      </c>
      <c r="H1832" s="279">
        <v>1</v>
      </c>
      <c r="I1832" s="279">
        <v>6</v>
      </c>
      <c r="K1832" s="10"/>
      <c r="L1832" s="10"/>
      <c r="M1832" s="10"/>
      <c r="O1832" s="173"/>
      <c r="P1832" s="174"/>
      <c r="Q1832" s="174"/>
      <c r="R1832" s="175"/>
    </row>
    <row r="1833" spans="1:18" x14ac:dyDescent="0.25">
      <c r="A1833" s="55"/>
      <c r="B1833" s="10"/>
      <c r="C1833" s="10" t="s">
        <v>66</v>
      </c>
      <c r="D1833" s="10"/>
      <c r="E1833" s="10" t="s">
        <v>67</v>
      </c>
      <c r="F1833" s="180">
        <v>1</v>
      </c>
      <c r="G1833" s="180"/>
      <c r="H1833" s="279"/>
      <c r="I1833" s="279"/>
      <c r="K1833" s="10"/>
      <c r="L1833" s="10"/>
      <c r="M1833" s="10"/>
      <c r="O1833" s="173"/>
      <c r="P1833" s="174"/>
      <c r="Q1833" s="174"/>
      <c r="R1833" s="175"/>
    </row>
    <row r="1834" spans="1:18" x14ac:dyDescent="0.25">
      <c r="A1834" s="55"/>
      <c r="B1834" s="10"/>
      <c r="C1834" s="10" t="s">
        <v>70</v>
      </c>
      <c r="D1834" s="10"/>
      <c r="E1834" s="10" t="s">
        <v>71</v>
      </c>
      <c r="F1834" s="180">
        <v>4</v>
      </c>
      <c r="G1834" s="180"/>
      <c r="H1834" s="279"/>
      <c r="I1834" s="279"/>
      <c r="K1834" s="10"/>
      <c r="L1834" s="10"/>
      <c r="M1834" s="10"/>
      <c r="O1834" s="173"/>
      <c r="P1834" s="174"/>
      <c r="Q1834" s="174"/>
      <c r="R1834" s="175"/>
    </row>
    <row r="1835" spans="1:18" x14ac:dyDescent="0.25">
      <c r="A1835" s="55"/>
      <c r="B1835" s="10"/>
      <c r="C1835" s="10" t="s">
        <v>77</v>
      </c>
      <c r="D1835" s="10"/>
      <c r="E1835" s="10" t="s">
        <v>78</v>
      </c>
      <c r="F1835" s="180">
        <v>2</v>
      </c>
      <c r="G1835" s="180"/>
      <c r="H1835" s="279"/>
      <c r="I1835" s="279"/>
      <c r="K1835" s="10"/>
      <c r="L1835" s="10"/>
      <c r="M1835" s="10"/>
      <c r="O1835" s="173"/>
      <c r="P1835" s="174"/>
      <c r="Q1835" s="174"/>
      <c r="R1835" s="175"/>
    </row>
    <row r="1836" spans="1:18" x14ac:dyDescent="0.25">
      <c r="A1836" s="55"/>
      <c r="B1836" s="10"/>
      <c r="C1836" s="10" t="s">
        <v>79</v>
      </c>
      <c r="D1836" s="10"/>
      <c r="E1836" s="10" t="s">
        <v>80</v>
      </c>
      <c r="F1836" s="180">
        <v>10</v>
      </c>
      <c r="G1836" s="180"/>
      <c r="H1836" s="279"/>
      <c r="I1836" s="279"/>
      <c r="K1836" s="10"/>
      <c r="L1836" s="10"/>
      <c r="M1836" s="10"/>
      <c r="O1836" s="173"/>
      <c r="P1836" s="174"/>
      <c r="Q1836" s="174"/>
      <c r="R1836" s="175"/>
    </row>
    <row r="1837" spans="1:18" x14ac:dyDescent="0.25">
      <c r="A1837" s="55"/>
      <c r="B1837" s="10"/>
      <c r="C1837" s="10" t="s">
        <v>81</v>
      </c>
      <c r="D1837" s="10"/>
      <c r="E1837" s="10" t="s">
        <v>82</v>
      </c>
      <c r="F1837" s="180">
        <v>141</v>
      </c>
      <c r="G1837" s="180">
        <v>4</v>
      </c>
      <c r="H1837" s="279">
        <v>4</v>
      </c>
      <c r="I1837" s="279">
        <v>22.25</v>
      </c>
      <c r="K1837" s="10"/>
      <c r="L1837" s="10"/>
      <c r="M1837" s="10"/>
      <c r="O1837" s="173"/>
      <c r="P1837" s="174"/>
      <c r="Q1837" s="174"/>
      <c r="R1837" s="175"/>
    </row>
    <row r="1838" spans="1:18" x14ac:dyDescent="0.25">
      <c r="A1838" s="55"/>
      <c r="B1838" s="10"/>
      <c r="C1838" s="10" t="s">
        <v>90</v>
      </c>
      <c r="D1838" s="10"/>
      <c r="E1838" s="10" t="s">
        <v>91</v>
      </c>
      <c r="F1838" s="180">
        <v>4</v>
      </c>
      <c r="G1838" s="180"/>
      <c r="H1838" s="279"/>
      <c r="I1838" s="279"/>
      <c r="K1838" s="10"/>
      <c r="L1838" s="10"/>
      <c r="M1838" s="10"/>
      <c r="O1838" s="173"/>
      <c r="P1838" s="174"/>
      <c r="Q1838" s="174"/>
      <c r="R1838" s="175"/>
    </row>
    <row r="1839" spans="1:18" x14ac:dyDescent="0.25">
      <c r="A1839" s="55"/>
      <c r="B1839" s="10"/>
      <c r="C1839" s="10" t="s">
        <v>93</v>
      </c>
      <c r="D1839" s="10"/>
      <c r="E1839" s="10" t="s">
        <v>95</v>
      </c>
      <c r="F1839" s="180">
        <v>1</v>
      </c>
      <c r="G1839" s="180"/>
      <c r="H1839" s="279"/>
      <c r="I1839" s="279"/>
      <c r="K1839" s="10"/>
      <c r="L1839" s="10"/>
      <c r="M1839" s="10"/>
      <c r="O1839" s="173"/>
      <c r="P1839" s="174"/>
      <c r="Q1839" s="174"/>
      <c r="R1839" s="175"/>
    </row>
    <row r="1840" spans="1:18" x14ac:dyDescent="0.25">
      <c r="A1840" s="55"/>
      <c r="B1840" s="10"/>
      <c r="C1840" s="10" t="s">
        <v>98</v>
      </c>
      <c r="D1840" s="10"/>
      <c r="E1840" s="10" t="s">
        <v>99</v>
      </c>
      <c r="F1840" s="180">
        <v>1</v>
      </c>
      <c r="G1840" s="180"/>
      <c r="H1840" s="279"/>
      <c r="I1840" s="279"/>
      <c r="K1840" s="10"/>
      <c r="L1840" s="10"/>
      <c r="M1840" s="10"/>
      <c r="O1840" s="173"/>
      <c r="P1840" s="174"/>
      <c r="Q1840" s="174"/>
      <c r="R1840" s="175"/>
    </row>
    <row r="1841" spans="1:18" x14ac:dyDescent="0.25">
      <c r="A1841" s="55"/>
      <c r="B1841" s="10"/>
      <c r="C1841" s="10" t="s">
        <v>98</v>
      </c>
      <c r="D1841" s="10"/>
      <c r="E1841" s="10" t="s">
        <v>76</v>
      </c>
      <c r="F1841" s="180">
        <v>9</v>
      </c>
      <c r="G1841" s="180"/>
      <c r="H1841" s="279"/>
      <c r="I1841" s="279"/>
      <c r="K1841" s="10"/>
      <c r="L1841" s="10"/>
      <c r="M1841" s="10"/>
      <c r="O1841" s="173"/>
      <c r="P1841" s="174"/>
      <c r="Q1841" s="174"/>
      <c r="R1841" s="175"/>
    </row>
    <row r="1842" spans="1:18" x14ac:dyDescent="0.25">
      <c r="A1842" s="55"/>
      <c r="B1842" s="10"/>
      <c r="C1842" s="10" t="s">
        <v>100</v>
      </c>
      <c r="D1842" s="10"/>
      <c r="E1842" s="10" t="s">
        <v>101</v>
      </c>
      <c r="F1842" s="180">
        <v>3</v>
      </c>
      <c r="G1842" s="180"/>
      <c r="H1842" s="279"/>
      <c r="I1842" s="279"/>
      <c r="K1842" s="10"/>
      <c r="L1842" s="10"/>
      <c r="M1842" s="10"/>
      <c r="O1842" s="173"/>
      <c r="P1842" s="174"/>
      <c r="Q1842" s="174"/>
      <c r="R1842" s="175"/>
    </row>
    <row r="1843" spans="1:18" x14ac:dyDescent="0.25">
      <c r="A1843" s="55"/>
      <c r="B1843" s="10"/>
      <c r="C1843" s="10" t="s">
        <v>105</v>
      </c>
      <c r="D1843" s="10"/>
      <c r="E1843" s="10" t="s">
        <v>106</v>
      </c>
      <c r="F1843" s="180">
        <v>1</v>
      </c>
      <c r="G1843" s="180"/>
      <c r="H1843" s="279"/>
      <c r="I1843" s="279"/>
      <c r="K1843" s="10"/>
      <c r="L1843" s="10"/>
      <c r="M1843" s="10"/>
      <c r="O1843" s="173"/>
      <c r="P1843" s="174"/>
      <c r="Q1843" s="174"/>
      <c r="R1843" s="175"/>
    </row>
    <row r="1844" spans="1:18" x14ac:dyDescent="0.25">
      <c r="A1844" s="55"/>
      <c r="B1844" s="10"/>
      <c r="C1844" s="10" t="s">
        <v>112</v>
      </c>
      <c r="D1844" s="10"/>
      <c r="E1844" s="10" t="s">
        <v>103</v>
      </c>
      <c r="F1844" s="180">
        <v>11</v>
      </c>
      <c r="G1844" s="180"/>
      <c r="H1844" s="279">
        <v>0</v>
      </c>
      <c r="I1844" s="279"/>
      <c r="K1844" s="10"/>
      <c r="L1844" s="10"/>
      <c r="M1844" s="10"/>
      <c r="O1844" s="173"/>
      <c r="P1844" s="174"/>
      <c r="Q1844" s="174"/>
      <c r="R1844" s="175"/>
    </row>
    <row r="1845" spans="1:18" x14ac:dyDescent="0.25">
      <c r="A1845" s="55"/>
      <c r="B1845" s="10"/>
      <c r="C1845" s="10" t="s">
        <v>117</v>
      </c>
      <c r="D1845" s="10"/>
      <c r="E1845" s="10" t="s">
        <v>104</v>
      </c>
      <c r="F1845" s="180">
        <v>1</v>
      </c>
      <c r="G1845" s="180"/>
      <c r="H1845" s="279"/>
      <c r="I1845" s="279"/>
      <c r="K1845" s="10"/>
      <c r="L1845" s="10"/>
      <c r="M1845" s="10"/>
      <c r="O1845" s="173"/>
      <c r="P1845" s="174"/>
      <c r="Q1845" s="174"/>
      <c r="R1845" s="175"/>
    </row>
    <row r="1846" spans="1:18" x14ac:dyDescent="0.25">
      <c r="A1846" s="55"/>
      <c r="B1846" s="10"/>
      <c r="C1846" s="10" t="s">
        <v>127</v>
      </c>
      <c r="D1846" s="10"/>
      <c r="E1846" s="10" t="s">
        <v>67</v>
      </c>
      <c r="F1846" s="180">
        <v>38</v>
      </c>
      <c r="G1846" s="180"/>
      <c r="H1846" s="279">
        <v>0</v>
      </c>
      <c r="I1846" s="279"/>
      <c r="K1846" s="10"/>
      <c r="L1846" s="10"/>
      <c r="M1846" s="10"/>
      <c r="O1846" s="173"/>
      <c r="P1846" s="174"/>
      <c r="Q1846" s="174"/>
      <c r="R1846" s="175"/>
    </row>
    <row r="1847" spans="1:18" x14ac:dyDescent="0.25">
      <c r="A1847" s="55"/>
      <c r="B1847" s="10"/>
      <c r="C1847" s="10" t="s">
        <v>127</v>
      </c>
      <c r="D1847" s="10"/>
      <c r="E1847" s="10" t="s">
        <v>74</v>
      </c>
      <c r="F1847" s="180">
        <v>1</v>
      </c>
      <c r="G1847" s="180"/>
      <c r="H1847" s="279"/>
      <c r="I1847" s="279"/>
      <c r="K1847" s="10"/>
      <c r="L1847" s="10"/>
      <c r="M1847" s="10"/>
      <c r="O1847" s="173"/>
      <c r="P1847" s="174"/>
      <c r="Q1847" s="174"/>
      <c r="R1847" s="175"/>
    </row>
    <row r="1848" spans="1:18" x14ac:dyDescent="0.25">
      <c r="A1848" s="55"/>
      <c r="B1848" s="10"/>
      <c r="C1848" s="10" t="s">
        <v>134</v>
      </c>
      <c r="D1848" s="10"/>
      <c r="E1848" s="10" t="s">
        <v>130</v>
      </c>
      <c r="F1848" s="180">
        <v>5</v>
      </c>
      <c r="G1848" s="180"/>
      <c r="H1848" s="279"/>
      <c r="I1848" s="279"/>
      <c r="K1848" s="10"/>
      <c r="L1848" s="10"/>
      <c r="M1848" s="10"/>
      <c r="O1848" s="173"/>
      <c r="P1848" s="174"/>
      <c r="Q1848" s="174"/>
      <c r="R1848" s="175"/>
    </row>
    <row r="1849" spans="1:18" x14ac:dyDescent="0.25">
      <c r="A1849" s="55"/>
      <c r="B1849" s="10"/>
      <c r="C1849" s="10" t="s">
        <v>135</v>
      </c>
      <c r="D1849" s="10"/>
      <c r="E1849" s="10" t="s">
        <v>78</v>
      </c>
      <c r="F1849" s="180">
        <v>1</v>
      </c>
      <c r="G1849" s="180"/>
      <c r="H1849" s="279">
        <v>0</v>
      </c>
      <c r="I1849" s="279"/>
      <c r="K1849" s="10"/>
      <c r="L1849" s="10"/>
      <c r="M1849" s="10"/>
      <c r="O1849" s="173"/>
      <c r="P1849" s="174"/>
      <c r="Q1849" s="174"/>
      <c r="R1849" s="175"/>
    </row>
    <row r="1850" spans="1:18" x14ac:dyDescent="0.25">
      <c r="A1850" s="55"/>
      <c r="B1850" s="10"/>
      <c r="C1850" s="10" t="s">
        <v>140</v>
      </c>
      <c r="D1850" s="10"/>
      <c r="E1850" s="10" t="s">
        <v>103</v>
      </c>
      <c r="F1850" s="180">
        <v>1</v>
      </c>
      <c r="G1850" s="180"/>
      <c r="H1850" s="279"/>
      <c r="I1850" s="279"/>
      <c r="K1850" s="10"/>
      <c r="L1850" s="10"/>
      <c r="M1850" s="10"/>
      <c r="O1850" s="173"/>
      <c r="P1850" s="174"/>
      <c r="Q1850" s="174"/>
      <c r="R1850" s="175"/>
    </row>
    <row r="1851" spans="1:18" x14ac:dyDescent="0.25">
      <c r="A1851" s="55"/>
      <c r="B1851" s="10"/>
      <c r="C1851" s="10" t="s">
        <v>141</v>
      </c>
      <c r="D1851" s="10"/>
      <c r="E1851" s="10" t="s">
        <v>142</v>
      </c>
      <c r="F1851" s="180">
        <v>6</v>
      </c>
      <c r="G1851" s="180"/>
      <c r="H1851" s="279">
        <v>0</v>
      </c>
      <c r="I1851" s="279"/>
      <c r="K1851" s="10"/>
      <c r="L1851" s="10"/>
      <c r="M1851" s="10"/>
      <c r="O1851" s="173"/>
      <c r="P1851" s="174"/>
      <c r="Q1851" s="174"/>
      <c r="R1851" s="175"/>
    </row>
    <row r="1852" spans="1:18" x14ac:dyDescent="0.25">
      <c r="A1852" s="55"/>
      <c r="B1852" s="10"/>
      <c r="C1852" s="10" t="s">
        <v>143</v>
      </c>
      <c r="D1852" s="10"/>
      <c r="E1852" s="10" t="s">
        <v>144</v>
      </c>
      <c r="F1852" s="180">
        <v>43</v>
      </c>
      <c r="G1852" s="180"/>
      <c r="H1852" s="279">
        <v>0</v>
      </c>
      <c r="I1852" s="279"/>
      <c r="K1852" s="10"/>
      <c r="L1852" s="10"/>
      <c r="M1852" s="10"/>
      <c r="O1852" s="173"/>
      <c r="P1852" s="174"/>
      <c r="Q1852" s="174"/>
      <c r="R1852" s="175"/>
    </row>
    <row r="1853" spans="1:18" x14ac:dyDescent="0.25">
      <c r="A1853" s="55"/>
      <c r="B1853" s="10"/>
      <c r="C1853" s="10" t="s">
        <v>145</v>
      </c>
      <c r="D1853" s="10"/>
      <c r="E1853" s="10" t="s">
        <v>147</v>
      </c>
      <c r="F1853" s="180">
        <v>9</v>
      </c>
      <c r="G1853" s="180"/>
      <c r="H1853" s="279"/>
      <c r="I1853" s="279"/>
      <c r="K1853" s="10"/>
      <c r="L1853" s="10"/>
      <c r="M1853" s="10"/>
      <c r="O1853" s="173"/>
      <c r="P1853" s="174"/>
      <c r="Q1853" s="174"/>
      <c r="R1853" s="175"/>
    </row>
    <row r="1854" spans="1:18" x14ac:dyDescent="0.25">
      <c r="A1854" s="55"/>
      <c r="B1854" s="10"/>
      <c r="C1854" s="10" t="s">
        <v>151</v>
      </c>
      <c r="D1854" s="10"/>
      <c r="E1854" s="10" t="s">
        <v>152</v>
      </c>
      <c r="F1854" s="180">
        <v>8</v>
      </c>
      <c r="G1854" s="180"/>
      <c r="H1854" s="279">
        <v>0</v>
      </c>
      <c r="I1854" s="279"/>
      <c r="K1854" s="10"/>
      <c r="L1854" s="10"/>
      <c r="M1854" s="10"/>
      <c r="O1854" s="173"/>
      <c r="P1854" s="174"/>
      <c r="Q1854" s="174"/>
      <c r="R1854" s="175"/>
    </row>
    <row r="1855" spans="1:18" x14ac:dyDescent="0.25">
      <c r="A1855" s="55"/>
      <c r="B1855" s="10"/>
      <c r="C1855" s="10" t="s">
        <v>157</v>
      </c>
      <c r="D1855" s="10"/>
      <c r="E1855" s="10" t="s">
        <v>152</v>
      </c>
      <c r="F1855" s="180">
        <v>1</v>
      </c>
      <c r="G1855" s="180"/>
      <c r="H1855" s="279"/>
      <c r="I1855" s="279"/>
      <c r="K1855" s="10"/>
      <c r="L1855" s="10"/>
      <c r="M1855" s="10"/>
      <c r="O1855" s="173"/>
      <c r="P1855" s="174"/>
      <c r="Q1855" s="174"/>
      <c r="R1855" s="175"/>
    </row>
    <row r="1856" spans="1:18" x14ac:dyDescent="0.25">
      <c r="A1856" s="55"/>
      <c r="B1856" s="10"/>
      <c r="C1856" s="10" t="s">
        <v>164</v>
      </c>
      <c r="D1856" s="10"/>
      <c r="E1856" s="10" t="s">
        <v>63</v>
      </c>
      <c r="F1856" s="180">
        <v>37</v>
      </c>
      <c r="G1856" s="180"/>
      <c r="H1856" s="279">
        <v>0</v>
      </c>
      <c r="I1856" s="279"/>
      <c r="K1856" s="10"/>
      <c r="L1856" s="10"/>
      <c r="M1856" s="10"/>
      <c r="O1856" s="173"/>
      <c r="P1856" s="174"/>
      <c r="Q1856" s="174"/>
      <c r="R1856" s="175"/>
    </row>
    <row r="1857" spans="1:18" x14ac:dyDescent="0.25">
      <c r="A1857" s="55"/>
      <c r="B1857" s="10"/>
      <c r="C1857" s="10" t="s">
        <v>170</v>
      </c>
      <c r="D1857" s="10"/>
      <c r="E1857" s="10" t="s">
        <v>96</v>
      </c>
      <c r="F1857" s="180">
        <v>12</v>
      </c>
      <c r="G1857" s="180"/>
      <c r="H1857" s="279"/>
      <c r="I1857" s="279"/>
      <c r="K1857" s="10"/>
      <c r="L1857" s="10"/>
      <c r="M1857" s="10"/>
      <c r="O1857" s="173"/>
      <c r="P1857" s="174"/>
      <c r="Q1857" s="174"/>
      <c r="R1857" s="175"/>
    </row>
    <row r="1858" spans="1:18" x14ac:dyDescent="0.25">
      <c r="A1858" s="55"/>
      <c r="B1858" s="10"/>
      <c r="C1858" s="10" t="s">
        <v>172</v>
      </c>
      <c r="D1858" s="10"/>
      <c r="E1858" s="10" t="s">
        <v>99</v>
      </c>
      <c r="F1858" s="180">
        <v>1</v>
      </c>
      <c r="G1858" s="180"/>
      <c r="H1858" s="279"/>
      <c r="I1858" s="279"/>
      <c r="K1858" s="10"/>
      <c r="L1858" s="10"/>
      <c r="M1858" s="10"/>
      <c r="O1858" s="173"/>
      <c r="P1858" s="174"/>
      <c r="Q1858" s="174"/>
      <c r="R1858" s="175"/>
    </row>
    <row r="1859" spans="1:18" x14ac:dyDescent="0.25">
      <c r="A1859" s="55"/>
      <c r="B1859" s="10"/>
      <c r="C1859" s="10" t="s">
        <v>172</v>
      </c>
      <c r="D1859" s="10"/>
      <c r="E1859" s="10" t="s">
        <v>76</v>
      </c>
      <c r="F1859" s="180">
        <v>2</v>
      </c>
      <c r="G1859" s="180"/>
      <c r="H1859" s="279"/>
      <c r="I1859" s="279"/>
      <c r="K1859" s="10"/>
      <c r="L1859" s="10"/>
      <c r="M1859" s="10"/>
      <c r="O1859" s="173"/>
      <c r="P1859" s="174"/>
      <c r="Q1859" s="174"/>
      <c r="R1859" s="175"/>
    </row>
    <row r="1860" spans="1:18" x14ac:dyDescent="0.25">
      <c r="A1860" s="55"/>
      <c r="B1860" s="10"/>
      <c r="C1860" s="10" t="s">
        <v>173</v>
      </c>
      <c r="D1860" s="10"/>
      <c r="E1860" s="10" t="s">
        <v>174</v>
      </c>
      <c r="F1860" s="180">
        <v>2</v>
      </c>
      <c r="G1860" s="180"/>
      <c r="H1860" s="279"/>
      <c r="I1860" s="279"/>
      <c r="K1860" s="10"/>
      <c r="L1860" s="10"/>
      <c r="M1860" s="10"/>
      <c r="O1860" s="173"/>
      <c r="P1860" s="174"/>
      <c r="Q1860" s="174"/>
      <c r="R1860" s="175"/>
    </row>
    <row r="1861" spans="1:18" x14ac:dyDescent="0.25">
      <c r="A1861" s="55"/>
      <c r="B1861" s="10"/>
      <c r="C1861" s="10" t="s">
        <v>175</v>
      </c>
      <c r="D1861" s="10"/>
      <c r="E1861" s="10" t="s">
        <v>176</v>
      </c>
      <c r="F1861" s="180">
        <v>10</v>
      </c>
      <c r="G1861" s="180"/>
      <c r="H1861" s="279">
        <v>0</v>
      </c>
      <c r="I1861" s="279"/>
      <c r="K1861" s="10"/>
      <c r="L1861" s="10"/>
      <c r="M1861" s="10"/>
      <c r="O1861" s="173"/>
      <c r="P1861" s="174"/>
      <c r="Q1861" s="174"/>
      <c r="R1861" s="175"/>
    </row>
    <row r="1862" spans="1:18" x14ac:dyDescent="0.25">
      <c r="A1862" s="55"/>
      <c r="B1862" s="10"/>
      <c r="C1862" s="10" t="s">
        <v>177</v>
      </c>
      <c r="D1862" s="10"/>
      <c r="E1862" s="10" t="s">
        <v>178</v>
      </c>
      <c r="F1862" s="180">
        <v>1</v>
      </c>
      <c r="G1862" s="180"/>
      <c r="H1862" s="279"/>
      <c r="I1862" s="279"/>
      <c r="K1862" s="10"/>
      <c r="L1862" s="10"/>
      <c r="M1862" s="10"/>
      <c r="O1862" s="173"/>
      <c r="P1862" s="174"/>
      <c r="Q1862" s="174"/>
      <c r="R1862" s="175"/>
    </row>
    <row r="1863" spans="1:18" x14ac:dyDescent="0.25">
      <c r="A1863" s="55"/>
      <c r="B1863" s="10"/>
      <c r="C1863" s="10" t="s">
        <v>180</v>
      </c>
      <c r="D1863" s="10"/>
      <c r="E1863" s="10" t="s">
        <v>181</v>
      </c>
      <c r="F1863" s="180">
        <v>5</v>
      </c>
      <c r="G1863" s="180"/>
      <c r="H1863" s="279">
        <v>0</v>
      </c>
      <c r="I1863" s="279"/>
      <c r="K1863" s="10"/>
      <c r="L1863" s="10"/>
      <c r="M1863" s="10"/>
      <c r="O1863" s="173"/>
      <c r="P1863" s="174"/>
      <c r="Q1863" s="174"/>
      <c r="R1863" s="175"/>
    </row>
    <row r="1864" spans="1:18" x14ac:dyDescent="0.25">
      <c r="A1864" s="55"/>
      <c r="B1864" s="10"/>
      <c r="C1864" s="10" t="s">
        <v>182</v>
      </c>
      <c r="D1864" s="10"/>
      <c r="E1864" s="10" t="s">
        <v>85</v>
      </c>
      <c r="F1864" s="180">
        <v>2</v>
      </c>
      <c r="G1864" s="180"/>
      <c r="H1864" s="279"/>
      <c r="I1864" s="279"/>
      <c r="K1864" s="10"/>
      <c r="L1864" s="10"/>
      <c r="M1864" s="10"/>
      <c r="O1864" s="173"/>
      <c r="P1864" s="174"/>
      <c r="Q1864" s="174"/>
      <c r="R1864" s="175"/>
    </row>
    <row r="1865" spans="1:18" x14ac:dyDescent="0.25">
      <c r="A1865" s="55"/>
      <c r="B1865" s="10"/>
      <c r="C1865" s="10" t="s">
        <v>183</v>
      </c>
      <c r="D1865" s="10"/>
      <c r="E1865" s="10" t="s">
        <v>184</v>
      </c>
      <c r="F1865" s="180">
        <v>1</v>
      </c>
      <c r="G1865" s="180"/>
      <c r="H1865" s="279"/>
      <c r="I1865" s="279"/>
      <c r="K1865" s="10"/>
      <c r="L1865" s="10"/>
      <c r="M1865" s="10"/>
      <c r="O1865" s="173"/>
      <c r="P1865" s="174"/>
      <c r="Q1865" s="174"/>
      <c r="R1865" s="175"/>
    </row>
    <row r="1866" spans="1:18" x14ac:dyDescent="0.25">
      <c r="A1866" s="55"/>
      <c r="B1866" s="10"/>
      <c r="C1866" s="10" t="s">
        <v>188</v>
      </c>
      <c r="D1866" s="10"/>
      <c r="E1866" s="10" t="s">
        <v>69</v>
      </c>
      <c r="F1866" s="180">
        <v>1</v>
      </c>
      <c r="G1866" s="180"/>
      <c r="H1866" s="279"/>
      <c r="I1866" s="279"/>
      <c r="K1866" s="10"/>
      <c r="L1866" s="10"/>
      <c r="M1866" s="10"/>
      <c r="O1866" s="173"/>
      <c r="P1866" s="174"/>
      <c r="Q1866" s="174"/>
      <c r="R1866" s="175"/>
    </row>
    <row r="1867" spans="1:18" x14ac:dyDescent="0.25">
      <c r="A1867" s="55"/>
      <c r="B1867" s="10"/>
      <c r="C1867" s="10" t="s">
        <v>190</v>
      </c>
      <c r="D1867" s="10"/>
      <c r="E1867" s="10" t="s">
        <v>191</v>
      </c>
      <c r="F1867" s="180">
        <v>2</v>
      </c>
      <c r="G1867" s="180"/>
      <c r="H1867" s="279"/>
      <c r="I1867" s="279"/>
      <c r="K1867" s="10"/>
      <c r="L1867" s="10"/>
      <c r="M1867" s="10"/>
      <c r="O1867" s="173"/>
      <c r="P1867" s="174"/>
      <c r="Q1867" s="174"/>
      <c r="R1867" s="175"/>
    </row>
    <row r="1868" spans="1:18" x14ac:dyDescent="0.25">
      <c r="A1868" s="55"/>
      <c r="B1868" s="10"/>
      <c r="C1868" s="10" t="s">
        <v>192</v>
      </c>
      <c r="D1868" s="10"/>
      <c r="E1868" s="10" t="s">
        <v>193</v>
      </c>
      <c r="F1868" s="180">
        <v>4</v>
      </c>
      <c r="G1868" s="180">
        <v>3</v>
      </c>
      <c r="H1868" s="279">
        <v>2</v>
      </c>
      <c r="I1868" s="279">
        <v>27</v>
      </c>
      <c r="K1868" s="10"/>
      <c r="L1868" s="10"/>
      <c r="M1868" s="10"/>
      <c r="O1868" s="173"/>
      <c r="P1868" s="174"/>
      <c r="Q1868" s="174"/>
      <c r="R1868" s="175"/>
    </row>
    <row r="1869" spans="1:18" x14ac:dyDescent="0.25">
      <c r="A1869" s="55"/>
      <c r="B1869" s="10"/>
      <c r="C1869" s="10" t="s">
        <v>196</v>
      </c>
      <c r="D1869" s="10"/>
      <c r="E1869" s="10" t="s">
        <v>197</v>
      </c>
      <c r="F1869" s="180">
        <v>4</v>
      </c>
      <c r="G1869" s="180"/>
      <c r="H1869" s="279"/>
      <c r="I1869" s="279"/>
      <c r="K1869" s="10"/>
      <c r="L1869" s="10"/>
      <c r="M1869" s="10"/>
      <c r="O1869" s="173"/>
      <c r="P1869" s="174"/>
      <c r="Q1869" s="174"/>
      <c r="R1869" s="175"/>
    </row>
    <row r="1870" spans="1:18" x14ac:dyDescent="0.25">
      <c r="A1870" s="55"/>
      <c r="B1870" s="10"/>
      <c r="C1870" s="10" t="s">
        <v>198</v>
      </c>
      <c r="D1870" s="10"/>
      <c r="E1870" s="10" t="s">
        <v>199</v>
      </c>
      <c r="F1870" s="180">
        <v>7</v>
      </c>
      <c r="G1870" s="180"/>
      <c r="H1870" s="279"/>
      <c r="I1870" s="279"/>
      <c r="K1870" s="10"/>
      <c r="L1870" s="10"/>
      <c r="M1870" s="10"/>
      <c r="O1870" s="173"/>
      <c r="P1870" s="174"/>
      <c r="Q1870" s="174"/>
      <c r="R1870" s="175"/>
    </row>
    <row r="1871" spans="1:18" x14ac:dyDescent="0.25">
      <c r="A1871" s="55"/>
      <c r="B1871" s="10"/>
      <c r="C1871" s="10" t="s">
        <v>201</v>
      </c>
      <c r="D1871" s="10"/>
      <c r="E1871" s="10" t="s">
        <v>202</v>
      </c>
      <c r="F1871" s="180">
        <v>9</v>
      </c>
      <c r="G1871" s="180"/>
      <c r="H1871" s="279">
        <v>0</v>
      </c>
      <c r="I1871" s="279"/>
      <c r="K1871" s="10"/>
      <c r="L1871" s="10"/>
      <c r="M1871" s="10"/>
      <c r="O1871" s="173"/>
      <c r="P1871" s="174"/>
      <c r="Q1871" s="174"/>
      <c r="R1871" s="175"/>
    </row>
    <row r="1872" spans="1:18" x14ac:dyDescent="0.25">
      <c r="A1872" s="55"/>
      <c r="B1872" s="10"/>
      <c r="C1872" s="10" t="s">
        <v>203</v>
      </c>
      <c r="D1872" s="10"/>
      <c r="E1872" s="10" t="s">
        <v>96</v>
      </c>
      <c r="F1872" s="180">
        <v>2</v>
      </c>
      <c r="G1872" s="180"/>
      <c r="H1872" s="279"/>
      <c r="I1872" s="279"/>
      <c r="K1872" s="10"/>
      <c r="L1872" s="10"/>
      <c r="M1872" s="10"/>
      <c r="O1872" s="173"/>
      <c r="P1872" s="174"/>
      <c r="Q1872" s="174"/>
      <c r="R1872" s="175"/>
    </row>
    <row r="1873" spans="1:18" x14ac:dyDescent="0.25">
      <c r="A1873" s="55"/>
      <c r="B1873" s="10"/>
      <c r="C1873" s="10" t="s">
        <v>206</v>
      </c>
      <c r="D1873" s="10"/>
      <c r="E1873" s="10" t="s">
        <v>63</v>
      </c>
      <c r="F1873" s="180">
        <v>5</v>
      </c>
      <c r="G1873" s="180"/>
      <c r="H1873" s="279">
        <v>0</v>
      </c>
      <c r="I1873" s="279"/>
      <c r="K1873" s="10"/>
      <c r="L1873" s="10"/>
      <c r="M1873" s="10"/>
      <c r="O1873" s="173"/>
      <c r="P1873" s="174"/>
      <c r="Q1873" s="174"/>
      <c r="R1873" s="175"/>
    </row>
    <row r="1874" spans="1:18" x14ac:dyDescent="0.25">
      <c r="A1874" s="55"/>
      <c r="B1874" s="10"/>
      <c r="C1874" s="10" t="s">
        <v>207</v>
      </c>
      <c r="D1874" s="10"/>
      <c r="E1874" s="10" t="s">
        <v>178</v>
      </c>
      <c r="F1874" s="180">
        <v>2</v>
      </c>
      <c r="G1874" s="180"/>
      <c r="H1874" s="279"/>
      <c r="I1874" s="279"/>
      <c r="K1874" s="10"/>
      <c r="L1874" s="10"/>
      <c r="M1874" s="10"/>
      <c r="O1874" s="173"/>
      <c r="P1874" s="174"/>
      <c r="Q1874" s="174"/>
      <c r="R1874" s="175"/>
    </row>
    <row r="1875" spans="1:18" x14ac:dyDescent="0.25">
      <c r="A1875" s="55"/>
      <c r="B1875" s="10"/>
      <c r="C1875" s="10" t="s">
        <v>212</v>
      </c>
      <c r="D1875" s="10"/>
      <c r="E1875" s="10" t="s">
        <v>126</v>
      </c>
      <c r="F1875" s="180">
        <v>2</v>
      </c>
      <c r="G1875" s="180"/>
      <c r="H1875" s="279"/>
      <c r="I1875" s="279"/>
      <c r="K1875" s="10"/>
      <c r="L1875" s="10"/>
      <c r="M1875" s="10"/>
      <c r="O1875" s="173"/>
      <c r="P1875" s="174"/>
      <c r="Q1875" s="174"/>
      <c r="R1875" s="175"/>
    </row>
    <row r="1876" spans="1:18" x14ac:dyDescent="0.25">
      <c r="A1876" s="55"/>
      <c r="B1876" s="10"/>
      <c r="C1876" s="10" t="s">
        <v>215</v>
      </c>
      <c r="D1876" s="10"/>
      <c r="E1876" s="10" t="s">
        <v>146</v>
      </c>
      <c r="F1876" s="180">
        <v>1</v>
      </c>
      <c r="G1876" s="180"/>
      <c r="H1876" s="279"/>
      <c r="I1876" s="279"/>
      <c r="K1876" s="10"/>
      <c r="L1876" s="10"/>
      <c r="M1876" s="10"/>
      <c r="O1876" s="173"/>
      <c r="P1876" s="174"/>
      <c r="Q1876" s="174"/>
      <c r="R1876" s="175"/>
    </row>
    <row r="1877" spans="1:18" x14ac:dyDescent="0.25">
      <c r="A1877" s="55"/>
      <c r="B1877" s="10"/>
      <c r="C1877" s="10" t="s">
        <v>222</v>
      </c>
      <c r="D1877" s="10"/>
      <c r="E1877" s="10" t="s">
        <v>204</v>
      </c>
      <c r="F1877" s="180">
        <v>2</v>
      </c>
      <c r="G1877" s="180"/>
      <c r="H1877" s="279"/>
      <c r="I1877" s="279"/>
      <c r="K1877" s="10"/>
      <c r="L1877" s="10"/>
      <c r="M1877" s="10"/>
      <c r="O1877" s="173"/>
      <c r="P1877" s="174"/>
      <c r="Q1877" s="174"/>
      <c r="R1877" s="175"/>
    </row>
    <row r="1878" spans="1:18" x14ac:dyDescent="0.25">
      <c r="A1878" s="55"/>
      <c r="B1878" s="10"/>
      <c r="C1878" s="10" t="s">
        <v>229</v>
      </c>
      <c r="D1878" s="10"/>
      <c r="E1878" s="10" t="s">
        <v>210</v>
      </c>
      <c r="F1878" s="180">
        <v>1</v>
      </c>
      <c r="G1878" s="180"/>
      <c r="H1878" s="279"/>
      <c r="I1878" s="279"/>
      <c r="K1878" s="10"/>
      <c r="L1878" s="10"/>
      <c r="M1878" s="10"/>
      <c r="O1878" s="173"/>
      <c r="P1878" s="174"/>
      <c r="Q1878" s="174"/>
      <c r="R1878" s="175"/>
    </row>
    <row r="1879" spans="1:18" x14ac:dyDescent="0.25">
      <c r="A1879" s="55"/>
      <c r="B1879" s="10"/>
      <c r="C1879" s="10" t="s">
        <v>232</v>
      </c>
      <c r="D1879" s="10"/>
      <c r="E1879" s="10" t="s">
        <v>234</v>
      </c>
      <c r="F1879" s="180">
        <v>1</v>
      </c>
      <c r="G1879" s="180"/>
      <c r="H1879" s="279"/>
      <c r="I1879" s="279"/>
      <c r="K1879" s="10"/>
      <c r="L1879" s="10"/>
      <c r="M1879" s="10"/>
      <c r="O1879" s="173"/>
      <c r="P1879" s="174"/>
      <c r="Q1879" s="174"/>
      <c r="R1879" s="175"/>
    </row>
    <row r="1880" spans="1:18" x14ac:dyDescent="0.25">
      <c r="A1880" s="55"/>
      <c r="B1880" s="10"/>
      <c r="C1880" s="10" t="s">
        <v>235</v>
      </c>
      <c r="D1880" s="10"/>
      <c r="E1880" s="10" t="s">
        <v>236</v>
      </c>
      <c r="F1880" s="180">
        <v>1</v>
      </c>
      <c r="G1880" s="180"/>
      <c r="H1880" s="279"/>
      <c r="I1880" s="279"/>
      <c r="K1880" s="10"/>
      <c r="L1880" s="10"/>
      <c r="M1880" s="10"/>
      <c r="O1880" s="173"/>
      <c r="P1880" s="174"/>
      <c r="Q1880" s="174"/>
      <c r="R1880" s="175"/>
    </row>
    <row r="1881" spans="1:18" x14ac:dyDescent="0.25">
      <c r="A1881" s="55"/>
      <c r="B1881" s="10"/>
      <c r="C1881" s="10" t="s">
        <v>237</v>
      </c>
      <c r="D1881" s="10"/>
      <c r="E1881" s="10" t="s">
        <v>238</v>
      </c>
      <c r="F1881" s="180">
        <v>1</v>
      </c>
      <c r="G1881" s="180"/>
      <c r="H1881" s="279"/>
      <c r="I1881" s="279"/>
      <c r="K1881" s="10"/>
      <c r="L1881" s="10"/>
      <c r="M1881" s="10"/>
      <c r="O1881" s="173"/>
      <c r="P1881" s="174"/>
      <c r="Q1881" s="174"/>
      <c r="R1881" s="175"/>
    </row>
    <row r="1882" spans="1:18" x14ac:dyDescent="0.25">
      <c r="A1882" s="55"/>
      <c r="B1882" s="10"/>
      <c r="C1882" s="10" t="s">
        <v>246</v>
      </c>
      <c r="D1882" s="10"/>
      <c r="E1882" s="10" t="s">
        <v>210</v>
      </c>
      <c r="F1882" s="180">
        <v>14</v>
      </c>
      <c r="G1882" s="180"/>
      <c r="H1882" s="279">
        <v>0</v>
      </c>
      <c r="I1882" s="279"/>
      <c r="K1882" s="10"/>
      <c r="L1882" s="10"/>
      <c r="M1882" s="10"/>
      <c r="O1882" s="173"/>
      <c r="P1882" s="174"/>
      <c r="Q1882" s="174"/>
      <c r="R1882" s="175"/>
    </row>
    <row r="1883" spans="1:18" x14ac:dyDescent="0.25">
      <c r="A1883" s="55"/>
      <c r="B1883" s="10"/>
      <c r="C1883" s="10" t="s">
        <v>247</v>
      </c>
      <c r="D1883" s="10"/>
      <c r="E1883" s="10" t="s">
        <v>76</v>
      </c>
      <c r="F1883" s="180">
        <v>25</v>
      </c>
      <c r="G1883" s="180"/>
      <c r="H1883" s="279">
        <v>0</v>
      </c>
      <c r="I1883" s="279"/>
      <c r="K1883" s="10"/>
      <c r="L1883" s="10"/>
      <c r="M1883" s="10"/>
      <c r="O1883" s="173"/>
      <c r="P1883" s="174"/>
      <c r="Q1883" s="174"/>
      <c r="R1883" s="175"/>
    </row>
    <row r="1884" spans="1:18" x14ac:dyDescent="0.25">
      <c r="A1884" s="55"/>
      <c r="B1884" s="10"/>
      <c r="C1884" s="10" t="s">
        <v>250</v>
      </c>
      <c r="D1884" s="10"/>
      <c r="E1884" s="10" t="s">
        <v>78</v>
      </c>
      <c r="F1884" s="180">
        <v>5</v>
      </c>
      <c r="G1884" s="180"/>
      <c r="H1884" s="279"/>
      <c r="I1884" s="279"/>
      <c r="K1884" s="10"/>
      <c r="L1884" s="10"/>
      <c r="M1884" s="10"/>
      <c r="O1884" s="173"/>
      <c r="P1884" s="174"/>
      <c r="Q1884" s="174"/>
      <c r="R1884" s="175"/>
    </row>
    <row r="1885" spans="1:18" x14ac:dyDescent="0.25">
      <c r="A1885" s="55"/>
      <c r="B1885" s="10"/>
      <c r="C1885" s="10" t="s">
        <v>251</v>
      </c>
      <c r="D1885" s="10"/>
      <c r="E1885" s="10" t="s">
        <v>69</v>
      </c>
      <c r="F1885" s="180">
        <v>11</v>
      </c>
      <c r="G1885" s="180"/>
      <c r="H1885" s="279"/>
      <c r="I1885" s="279"/>
      <c r="K1885" s="10"/>
      <c r="L1885" s="10"/>
      <c r="M1885" s="10"/>
      <c r="O1885" s="173"/>
      <c r="P1885" s="174"/>
      <c r="Q1885" s="174"/>
      <c r="R1885" s="175"/>
    </row>
    <row r="1886" spans="1:18" x14ac:dyDescent="0.25">
      <c r="A1886" s="55"/>
      <c r="B1886" s="10"/>
      <c r="C1886" s="10" t="s">
        <v>254</v>
      </c>
      <c r="D1886" s="10"/>
      <c r="E1886" s="10" t="s">
        <v>255</v>
      </c>
      <c r="F1886" s="180">
        <v>2</v>
      </c>
      <c r="G1886" s="180"/>
      <c r="H1886" s="279"/>
      <c r="I1886" s="279"/>
      <c r="K1886" s="10"/>
      <c r="L1886" s="10"/>
      <c r="M1886" s="10"/>
      <c r="O1886" s="173"/>
      <c r="P1886" s="174"/>
      <c r="Q1886" s="174"/>
      <c r="R1886" s="175"/>
    </row>
    <row r="1887" spans="1:18" x14ac:dyDescent="0.25">
      <c r="A1887" s="55"/>
      <c r="B1887" s="10"/>
      <c r="C1887" s="10" t="s">
        <v>259</v>
      </c>
      <c r="D1887" s="10"/>
      <c r="E1887" s="10" t="s">
        <v>76</v>
      </c>
      <c r="F1887" s="180">
        <v>1</v>
      </c>
      <c r="G1887" s="180"/>
      <c r="H1887" s="279"/>
      <c r="I1887" s="279"/>
      <c r="K1887" s="10"/>
      <c r="L1887" s="10"/>
      <c r="M1887" s="10"/>
      <c r="O1887" s="173"/>
      <c r="P1887" s="174"/>
      <c r="Q1887" s="174"/>
      <c r="R1887" s="175"/>
    </row>
    <row r="1888" spans="1:18" x14ac:dyDescent="0.25">
      <c r="A1888" s="55"/>
      <c r="B1888" s="10"/>
      <c r="C1888" s="10" t="s">
        <v>260</v>
      </c>
      <c r="D1888" s="10"/>
      <c r="E1888" s="10" t="s">
        <v>72</v>
      </c>
      <c r="F1888" s="180">
        <v>6</v>
      </c>
      <c r="G1888" s="180"/>
      <c r="H1888" s="279"/>
      <c r="I1888" s="279"/>
      <c r="K1888" s="10"/>
      <c r="L1888" s="10"/>
      <c r="M1888" s="10"/>
      <c r="O1888" s="173"/>
      <c r="P1888" s="174"/>
      <c r="Q1888" s="174"/>
      <c r="R1888" s="175"/>
    </row>
    <row r="1889" spans="1:18" x14ac:dyDescent="0.25">
      <c r="A1889" s="55"/>
      <c r="B1889" s="10"/>
      <c r="C1889" s="10" t="s">
        <v>263</v>
      </c>
      <c r="D1889" s="10"/>
      <c r="E1889" s="10" t="s">
        <v>63</v>
      </c>
      <c r="F1889" s="180">
        <v>2</v>
      </c>
      <c r="G1889" s="180"/>
      <c r="H1889" s="279"/>
      <c r="I1889" s="279"/>
      <c r="K1889" s="10"/>
      <c r="L1889" s="10"/>
      <c r="M1889" s="10"/>
      <c r="O1889" s="173"/>
      <c r="P1889" s="174"/>
      <c r="Q1889" s="174"/>
      <c r="R1889" s="175"/>
    </row>
    <row r="1890" spans="1:18" x14ac:dyDescent="0.25">
      <c r="A1890" s="55"/>
      <c r="B1890" s="10"/>
      <c r="C1890" s="10" t="s">
        <v>265</v>
      </c>
      <c r="D1890" s="10"/>
      <c r="E1890" s="10" t="s">
        <v>266</v>
      </c>
      <c r="F1890" s="180">
        <v>1</v>
      </c>
      <c r="G1890" s="180"/>
      <c r="H1890" s="279"/>
      <c r="I1890" s="279"/>
      <c r="K1890" s="10"/>
      <c r="L1890" s="10"/>
      <c r="M1890" s="10"/>
      <c r="O1890" s="173"/>
      <c r="P1890" s="174"/>
      <c r="Q1890" s="174"/>
      <c r="R1890" s="175"/>
    </row>
    <row r="1891" spans="1:18" x14ac:dyDescent="0.25">
      <c r="A1891" s="55"/>
      <c r="B1891" s="10"/>
      <c r="C1891" s="10" t="s">
        <v>272</v>
      </c>
      <c r="D1891" s="10"/>
      <c r="E1891" s="10" t="s">
        <v>271</v>
      </c>
      <c r="F1891" s="180">
        <v>1</v>
      </c>
      <c r="G1891" s="180"/>
      <c r="H1891" s="279"/>
      <c r="I1891" s="279"/>
      <c r="K1891" s="10"/>
      <c r="L1891" s="10"/>
      <c r="M1891" s="10"/>
      <c r="O1891" s="173"/>
      <c r="P1891" s="174"/>
      <c r="Q1891" s="174"/>
      <c r="R1891" s="175"/>
    </row>
    <row r="1892" spans="1:18" x14ac:dyDescent="0.25">
      <c r="A1892" s="55"/>
      <c r="B1892" s="10"/>
      <c r="C1892" s="10" t="s">
        <v>281</v>
      </c>
      <c r="D1892" s="10"/>
      <c r="E1892" s="10" t="s">
        <v>78</v>
      </c>
      <c r="F1892" s="180">
        <v>3</v>
      </c>
      <c r="G1892" s="180"/>
      <c r="H1892" s="279">
        <v>0</v>
      </c>
      <c r="I1892" s="279"/>
      <c r="K1892" s="10"/>
      <c r="L1892" s="10"/>
      <c r="M1892" s="10"/>
      <c r="O1892" s="173"/>
      <c r="P1892" s="174"/>
      <c r="Q1892" s="174"/>
      <c r="R1892" s="175"/>
    </row>
    <row r="1893" spans="1:18" x14ac:dyDescent="0.25">
      <c r="A1893" s="55"/>
      <c r="B1893" s="10"/>
      <c r="C1893" s="10" t="s">
        <v>288</v>
      </c>
      <c r="D1893" s="10"/>
      <c r="E1893" s="10" t="s">
        <v>200</v>
      </c>
      <c r="F1893" s="180">
        <v>10</v>
      </c>
      <c r="G1893" s="180"/>
      <c r="H1893" s="279">
        <v>0</v>
      </c>
      <c r="I1893" s="279"/>
      <c r="K1893" s="10"/>
      <c r="L1893" s="10"/>
      <c r="M1893" s="10"/>
      <c r="O1893" s="173"/>
      <c r="P1893" s="174"/>
      <c r="Q1893" s="174"/>
      <c r="R1893" s="175"/>
    </row>
    <row r="1894" spans="1:18" x14ac:dyDescent="0.25">
      <c r="A1894" s="55"/>
      <c r="B1894" s="10"/>
      <c r="C1894" s="10" t="s">
        <v>295</v>
      </c>
      <c r="D1894" s="10"/>
      <c r="E1894" s="10" t="s">
        <v>210</v>
      </c>
      <c r="F1894" s="180">
        <v>3</v>
      </c>
      <c r="G1894" s="180"/>
      <c r="H1894" s="279"/>
      <c r="I1894" s="279"/>
      <c r="K1894" s="10"/>
      <c r="L1894" s="10"/>
      <c r="M1894" s="10"/>
      <c r="O1894" s="173"/>
      <c r="P1894" s="174"/>
      <c r="Q1894" s="174"/>
      <c r="R1894" s="175"/>
    </row>
    <row r="1895" spans="1:18" x14ac:dyDescent="0.25">
      <c r="A1895" s="55"/>
      <c r="B1895" s="10"/>
      <c r="C1895" s="10" t="s">
        <v>296</v>
      </c>
      <c r="D1895" s="10"/>
      <c r="E1895" s="10" t="s">
        <v>297</v>
      </c>
      <c r="F1895" s="180">
        <v>3</v>
      </c>
      <c r="G1895" s="180"/>
      <c r="H1895" s="279"/>
      <c r="I1895" s="279"/>
      <c r="K1895" s="10"/>
      <c r="L1895" s="10"/>
      <c r="M1895" s="10"/>
      <c r="O1895" s="173"/>
      <c r="P1895" s="174"/>
      <c r="Q1895" s="174"/>
      <c r="R1895" s="175"/>
    </row>
    <row r="1896" spans="1:18" x14ac:dyDescent="0.25">
      <c r="A1896" s="55"/>
      <c r="B1896" s="10"/>
      <c r="C1896" s="10" t="s">
        <v>298</v>
      </c>
      <c r="D1896" s="10"/>
      <c r="E1896" s="10" t="s">
        <v>299</v>
      </c>
      <c r="F1896" s="180">
        <v>4</v>
      </c>
      <c r="G1896" s="180"/>
      <c r="H1896" s="279"/>
      <c r="I1896" s="279"/>
      <c r="K1896" s="10"/>
      <c r="L1896" s="10"/>
      <c r="M1896" s="10"/>
      <c r="O1896" s="173"/>
      <c r="P1896" s="174"/>
      <c r="Q1896" s="174"/>
      <c r="R1896" s="175"/>
    </row>
    <row r="1897" spans="1:18" x14ac:dyDescent="0.25">
      <c r="A1897" s="55"/>
      <c r="B1897" s="10"/>
      <c r="C1897" s="10" t="s">
        <v>300</v>
      </c>
      <c r="D1897" s="10"/>
      <c r="E1897" s="10" t="s">
        <v>91</v>
      </c>
      <c r="F1897" s="180">
        <v>30</v>
      </c>
      <c r="G1897" s="180"/>
      <c r="H1897" s="279">
        <v>0</v>
      </c>
      <c r="I1897" s="279"/>
      <c r="K1897" s="10"/>
      <c r="L1897" s="10"/>
      <c r="M1897" s="10"/>
      <c r="O1897" s="173"/>
      <c r="P1897" s="174"/>
      <c r="Q1897" s="174"/>
      <c r="R1897" s="175"/>
    </row>
    <row r="1898" spans="1:18" x14ac:dyDescent="0.25">
      <c r="A1898" s="55"/>
      <c r="B1898" s="10"/>
      <c r="C1898" s="10" t="s">
        <v>307</v>
      </c>
      <c r="D1898" s="10"/>
      <c r="E1898" s="10" t="s">
        <v>308</v>
      </c>
      <c r="F1898" s="180">
        <v>1</v>
      </c>
      <c r="G1898" s="180"/>
      <c r="H1898" s="279"/>
      <c r="I1898" s="279"/>
      <c r="K1898" s="10"/>
      <c r="L1898" s="10"/>
      <c r="M1898" s="10"/>
      <c r="O1898" s="173"/>
      <c r="P1898" s="174"/>
      <c r="Q1898" s="174"/>
      <c r="R1898" s="175"/>
    </row>
    <row r="1899" spans="1:18" x14ac:dyDescent="0.25">
      <c r="A1899" s="55"/>
      <c r="B1899" s="10"/>
      <c r="C1899" s="10" t="s">
        <v>310</v>
      </c>
      <c r="D1899" s="10"/>
      <c r="E1899" s="10" t="s">
        <v>311</v>
      </c>
      <c r="F1899" s="180">
        <v>3</v>
      </c>
      <c r="G1899" s="180"/>
      <c r="H1899" s="279">
        <v>0</v>
      </c>
      <c r="I1899" s="279"/>
      <c r="K1899" s="10"/>
      <c r="L1899" s="10"/>
      <c r="M1899" s="10"/>
      <c r="O1899" s="173"/>
      <c r="P1899" s="174"/>
      <c r="Q1899" s="174"/>
      <c r="R1899" s="175"/>
    </row>
    <row r="1900" spans="1:18" x14ac:dyDescent="0.25">
      <c r="A1900" s="55"/>
      <c r="B1900" s="10"/>
      <c r="C1900" s="10" t="s">
        <v>315</v>
      </c>
      <c r="D1900" s="10"/>
      <c r="E1900" s="10" t="s">
        <v>78</v>
      </c>
      <c r="F1900" s="180">
        <v>37</v>
      </c>
      <c r="G1900" s="180"/>
      <c r="H1900" s="279">
        <v>0</v>
      </c>
      <c r="I1900" s="279"/>
      <c r="K1900" s="10"/>
      <c r="L1900" s="10"/>
      <c r="M1900" s="10"/>
      <c r="O1900" s="173"/>
      <c r="P1900" s="174"/>
      <c r="Q1900" s="174"/>
      <c r="R1900" s="175"/>
    </row>
    <row r="1901" spans="1:18" x14ac:dyDescent="0.25">
      <c r="A1901" s="55"/>
      <c r="B1901" s="10"/>
      <c r="C1901" s="10" t="s">
        <v>323</v>
      </c>
      <c r="D1901" s="10"/>
      <c r="E1901" s="10" t="s">
        <v>324</v>
      </c>
      <c r="F1901" s="180">
        <v>1</v>
      </c>
      <c r="G1901" s="180"/>
      <c r="H1901" s="279"/>
      <c r="I1901" s="279"/>
      <c r="K1901" s="10"/>
      <c r="L1901" s="10"/>
      <c r="M1901" s="10"/>
      <c r="O1901" s="173"/>
      <c r="P1901" s="174"/>
      <c r="Q1901" s="174"/>
      <c r="R1901" s="175"/>
    </row>
    <row r="1902" spans="1:18" x14ac:dyDescent="0.25">
      <c r="A1902" s="55"/>
      <c r="B1902" s="10"/>
      <c r="C1902" s="10" t="s">
        <v>325</v>
      </c>
      <c r="D1902" s="10"/>
      <c r="E1902" s="10" t="s">
        <v>103</v>
      </c>
      <c r="F1902" s="180">
        <v>1</v>
      </c>
      <c r="G1902" s="180"/>
      <c r="H1902" s="279"/>
      <c r="I1902" s="279"/>
      <c r="K1902" s="10"/>
      <c r="L1902" s="10"/>
      <c r="M1902" s="10"/>
      <c r="O1902" s="173"/>
      <c r="P1902" s="174"/>
      <c r="Q1902" s="174"/>
      <c r="R1902" s="175"/>
    </row>
    <row r="1903" spans="1:18" x14ac:dyDescent="0.25">
      <c r="A1903" s="55"/>
      <c r="B1903" s="10"/>
      <c r="C1903" s="10" t="s">
        <v>339</v>
      </c>
      <c r="D1903" s="10"/>
      <c r="E1903" s="10" t="s">
        <v>87</v>
      </c>
      <c r="F1903" s="180">
        <v>1</v>
      </c>
      <c r="G1903" s="180"/>
      <c r="H1903" s="279"/>
      <c r="I1903" s="279"/>
      <c r="K1903" s="10"/>
      <c r="L1903" s="10"/>
      <c r="M1903" s="10"/>
      <c r="O1903" s="173"/>
      <c r="P1903" s="174"/>
      <c r="Q1903" s="174"/>
      <c r="R1903" s="175"/>
    </row>
    <row r="1904" spans="1:18" x14ac:dyDescent="0.25">
      <c r="A1904" s="55"/>
      <c r="B1904" s="10"/>
      <c r="C1904" s="10" t="s">
        <v>346</v>
      </c>
      <c r="D1904" s="10"/>
      <c r="E1904" s="10" t="s">
        <v>347</v>
      </c>
      <c r="F1904" s="180">
        <v>5</v>
      </c>
      <c r="G1904" s="180"/>
      <c r="H1904" s="279"/>
      <c r="I1904" s="279"/>
      <c r="K1904" s="10"/>
      <c r="L1904" s="10"/>
      <c r="M1904" s="10"/>
      <c r="O1904" s="173"/>
      <c r="P1904" s="174"/>
      <c r="Q1904" s="174"/>
      <c r="R1904" s="175"/>
    </row>
    <row r="1905" spans="1:18" x14ac:dyDescent="0.25">
      <c r="A1905" s="55"/>
      <c r="B1905" s="10"/>
      <c r="C1905" s="10" t="s">
        <v>348</v>
      </c>
      <c r="D1905" s="10"/>
      <c r="E1905" s="10" t="s">
        <v>186</v>
      </c>
      <c r="F1905" s="180">
        <v>5</v>
      </c>
      <c r="G1905" s="180"/>
      <c r="H1905" s="279">
        <v>0</v>
      </c>
      <c r="I1905" s="279"/>
      <c r="K1905" s="10"/>
      <c r="L1905" s="10"/>
      <c r="M1905" s="10"/>
      <c r="O1905" s="173"/>
      <c r="P1905" s="174"/>
      <c r="Q1905" s="174"/>
      <c r="R1905" s="175"/>
    </row>
    <row r="1906" spans="1:18" x14ac:dyDescent="0.25">
      <c r="A1906" s="55"/>
      <c r="B1906" s="10"/>
      <c r="C1906" s="10" t="s">
        <v>352</v>
      </c>
      <c r="D1906" s="10"/>
      <c r="E1906" s="10" t="s">
        <v>153</v>
      </c>
      <c r="F1906" s="180">
        <v>4</v>
      </c>
      <c r="G1906" s="180"/>
      <c r="H1906" s="279"/>
      <c r="I1906" s="279"/>
      <c r="K1906" s="10"/>
      <c r="L1906" s="10"/>
      <c r="M1906" s="10"/>
      <c r="O1906" s="173"/>
      <c r="P1906" s="174"/>
      <c r="Q1906" s="174"/>
      <c r="R1906" s="175"/>
    </row>
    <row r="1907" spans="1:18" x14ac:dyDescent="0.25">
      <c r="A1907" s="55"/>
      <c r="B1907" s="10"/>
      <c r="C1907" s="10" t="s">
        <v>353</v>
      </c>
      <c r="D1907" s="10"/>
      <c r="E1907" s="10" t="s">
        <v>174</v>
      </c>
      <c r="F1907" s="180">
        <v>1</v>
      </c>
      <c r="G1907" s="180"/>
      <c r="H1907" s="279"/>
      <c r="I1907" s="279"/>
      <c r="K1907" s="10"/>
      <c r="L1907" s="10"/>
      <c r="M1907" s="10"/>
      <c r="O1907" s="173"/>
      <c r="P1907" s="174"/>
      <c r="Q1907" s="174"/>
      <c r="R1907" s="175"/>
    </row>
    <row r="1908" spans="1:18" x14ac:dyDescent="0.25">
      <c r="A1908" s="55"/>
      <c r="B1908" s="10"/>
      <c r="C1908" s="10" t="s">
        <v>354</v>
      </c>
      <c r="D1908" s="10"/>
      <c r="E1908" s="10" t="s">
        <v>202</v>
      </c>
      <c r="F1908" s="180">
        <v>3</v>
      </c>
      <c r="G1908" s="180"/>
      <c r="H1908" s="279"/>
      <c r="I1908" s="279"/>
      <c r="K1908" s="10"/>
      <c r="L1908" s="10"/>
      <c r="M1908" s="10"/>
      <c r="O1908" s="173"/>
      <c r="P1908" s="174"/>
      <c r="Q1908" s="174"/>
      <c r="R1908" s="175"/>
    </row>
    <row r="1909" spans="1:18" x14ac:dyDescent="0.25">
      <c r="A1909" s="55"/>
      <c r="B1909" s="10"/>
      <c r="C1909" s="10" t="s">
        <v>359</v>
      </c>
      <c r="D1909" s="10"/>
      <c r="E1909" s="10" t="s">
        <v>361</v>
      </c>
      <c r="F1909" s="180">
        <v>1</v>
      </c>
      <c r="G1909" s="180"/>
      <c r="H1909" s="279"/>
      <c r="I1909" s="279"/>
      <c r="K1909" s="10"/>
      <c r="L1909" s="10"/>
      <c r="M1909" s="10"/>
      <c r="O1909" s="173"/>
      <c r="P1909" s="174"/>
      <c r="Q1909" s="174"/>
      <c r="R1909" s="175"/>
    </row>
    <row r="1910" spans="1:18" x14ac:dyDescent="0.25">
      <c r="A1910" s="55"/>
      <c r="B1910" s="10"/>
      <c r="C1910" s="10" t="s">
        <v>362</v>
      </c>
      <c r="D1910" s="10"/>
      <c r="E1910" s="10" t="s">
        <v>202</v>
      </c>
      <c r="F1910" s="180">
        <v>8</v>
      </c>
      <c r="G1910" s="180"/>
      <c r="H1910" s="279"/>
      <c r="I1910" s="279"/>
      <c r="K1910" s="10"/>
      <c r="L1910" s="10"/>
      <c r="M1910" s="10"/>
      <c r="O1910" s="173"/>
      <c r="P1910" s="174"/>
      <c r="Q1910" s="174"/>
      <c r="R1910" s="175"/>
    </row>
    <row r="1911" spans="1:18" x14ac:dyDescent="0.25">
      <c r="A1911" s="55"/>
      <c r="B1911" s="10"/>
      <c r="C1911" s="10" t="s">
        <v>364</v>
      </c>
      <c r="D1911" s="10"/>
      <c r="E1911" s="10" t="s">
        <v>365</v>
      </c>
      <c r="F1911" s="180">
        <v>7</v>
      </c>
      <c r="G1911" s="180"/>
      <c r="H1911" s="279"/>
      <c r="I1911" s="279"/>
      <c r="K1911" s="10"/>
      <c r="L1911" s="10"/>
      <c r="M1911" s="10"/>
      <c r="O1911" s="173"/>
      <c r="P1911" s="174"/>
      <c r="Q1911" s="174"/>
      <c r="R1911" s="175"/>
    </row>
    <row r="1912" spans="1:18" x14ac:dyDescent="0.25">
      <c r="A1912" s="55"/>
      <c r="B1912" s="10"/>
      <c r="C1912" s="10" t="s">
        <v>370</v>
      </c>
      <c r="D1912" s="10"/>
      <c r="E1912" s="10" t="s">
        <v>103</v>
      </c>
      <c r="F1912" s="180">
        <v>2</v>
      </c>
      <c r="G1912" s="180"/>
      <c r="H1912" s="279"/>
      <c r="I1912" s="279"/>
      <c r="K1912" s="10"/>
      <c r="L1912" s="10"/>
      <c r="M1912" s="10"/>
      <c r="O1912" s="173"/>
      <c r="P1912" s="174"/>
      <c r="Q1912" s="174"/>
      <c r="R1912" s="175"/>
    </row>
    <row r="1913" spans="1:18" x14ac:dyDescent="0.25">
      <c r="A1913" s="55"/>
      <c r="B1913" s="10"/>
      <c r="C1913" s="10" t="s">
        <v>371</v>
      </c>
      <c r="D1913" s="10"/>
      <c r="E1913" s="10" t="s">
        <v>372</v>
      </c>
      <c r="F1913" s="180">
        <v>2</v>
      </c>
      <c r="G1913" s="180"/>
      <c r="H1913" s="279">
        <v>0</v>
      </c>
      <c r="I1913" s="279"/>
      <c r="K1913" s="10"/>
      <c r="L1913" s="10"/>
      <c r="M1913" s="10"/>
      <c r="O1913" s="173"/>
      <c r="P1913" s="174"/>
      <c r="Q1913" s="174"/>
      <c r="R1913" s="175"/>
    </row>
    <row r="1914" spans="1:18" x14ac:dyDescent="0.25">
      <c r="A1914" s="55"/>
      <c r="B1914" s="10"/>
      <c r="C1914" s="10" t="s">
        <v>373</v>
      </c>
      <c r="D1914" s="10"/>
      <c r="E1914" s="10" t="s">
        <v>103</v>
      </c>
      <c r="F1914" s="180">
        <v>1</v>
      </c>
      <c r="G1914" s="180"/>
      <c r="H1914" s="279"/>
      <c r="I1914" s="279"/>
      <c r="K1914" s="10"/>
      <c r="L1914" s="10"/>
      <c r="M1914" s="10"/>
      <c r="O1914" s="173"/>
      <c r="P1914" s="174"/>
      <c r="Q1914" s="174"/>
      <c r="R1914" s="175"/>
    </row>
    <row r="1915" spans="1:18" x14ac:dyDescent="0.25">
      <c r="A1915" s="55"/>
      <c r="B1915" s="10"/>
      <c r="C1915" s="10" t="s">
        <v>374</v>
      </c>
      <c r="D1915" s="10"/>
      <c r="E1915" s="10" t="s">
        <v>210</v>
      </c>
      <c r="F1915" s="180">
        <v>1</v>
      </c>
      <c r="G1915" s="180"/>
      <c r="H1915" s="279"/>
      <c r="I1915" s="279"/>
      <c r="K1915" s="10"/>
      <c r="L1915" s="10"/>
      <c r="M1915" s="10"/>
      <c r="O1915" s="173"/>
      <c r="P1915" s="174"/>
      <c r="Q1915" s="174"/>
      <c r="R1915" s="175"/>
    </row>
    <row r="1916" spans="1:18" x14ac:dyDescent="0.25">
      <c r="A1916" s="55"/>
      <c r="B1916" s="10"/>
      <c r="C1916" s="10" t="s">
        <v>375</v>
      </c>
      <c r="D1916" s="10"/>
      <c r="E1916" s="10" t="s">
        <v>301</v>
      </c>
      <c r="F1916" s="180">
        <v>2</v>
      </c>
      <c r="G1916" s="180"/>
      <c r="H1916" s="279"/>
      <c r="I1916" s="279"/>
      <c r="K1916" s="10"/>
      <c r="L1916" s="10"/>
      <c r="M1916" s="10"/>
      <c r="O1916" s="173"/>
      <c r="P1916" s="174"/>
      <c r="Q1916" s="174"/>
      <c r="R1916" s="175"/>
    </row>
    <row r="1917" spans="1:18" x14ac:dyDescent="0.25">
      <c r="A1917" s="55"/>
      <c r="B1917" s="10"/>
      <c r="C1917" s="10" t="s">
        <v>376</v>
      </c>
      <c r="D1917" s="10"/>
      <c r="E1917" s="10" t="s">
        <v>104</v>
      </c>
      <c r="F1917" s="180">
        <v>22</v>
      </c>
      <c r="G1917" s="180">
        <v>1</v>
      </c>
      <c r="H1917" s="279">
        <v>1</v>
      </c>
      <c r="I1917" s="279">
        <v>1</v>
      </c>
      <c r="K1917" s="10"/>
      <c r="L1917" s="10"/>
      <c r="M1917" s="10"/>
      <c r="O1917" s="173"/>
      <c r="P1917" s="174"/>
      <c r="Q1917" s="174"/>
      <c r="R1917" s="175"/>
    </row>
    <row r="1918" spans="1:18" x14ac:dyDescent="0.25">
      <c r="A1918" s="55"/>
      <c r="B1918" s="10"/>
      <c r="C1918" s="10" t="s">
        <v>378</v>
      </c>
      <c r="D1918" s="10"/>
      <c r="E1918" s="10" t="s">
        <v>163</v>
      </c>
      <c r="F1918" s="180">
        <v>4</v>
      </c>
      <c r="G1918" s="180"/>
      <c r="H1918" s="279"/>
      <c r="I1918" s="279"/>
      <c r="K1918" s="10"/>
      <c r="L1918" s="10"/>
      <c r="M1918" s="10"/>
      <c r="O1918" s="173"/>
      <c r="P1918" s="174"/>
      <c r="Q1918" s="174"/>
      <c r="R1918" s="175"/>
    </row>
    <row r="1919" spans="1:18" x14ac:dyDescent="0.25">
      <c r="A1919" s="55"/>
      <c r="B1919" s="10"/>
      <c r="C1919" s="10" t="s">
        <v>379</v>
      </c>
      <c r="D1919" s="10"/>
      <c r="E1919" s="10" t="s">
        <v>380</v>
      </c>
      <c r="F1919" s="180">
        <v>9</v>
      </c>
      <c r="G1919" s="180"/>
      <c r="H1919" s="279"/>
      <c r="I1919" s="279"/>
      <c r="K1919" s="10"/>
      <c r="L1919" s="10"/>
      <c r="M1919" s="10"/>
      <c r="O1919" s="173"/>
      <c r="P1919" s="174"/>
      <c r="Q1919" s="174"/>
      <c r="R1919" s="175"/>
    </row>
    <row r="1920" spans="1:18" x14ac:dyDescent="0.25">
      <c r="A1920" s="55"/>
      <c r="B1920" s="10"/>
      <c r="C1920" s="10" t="s">
        <v>382</v>
      </c>
      <c r="D1920" s="10"/>
      <c r="E1920" s="10" t="s">
        <v>83</v>
      </c>
      <c r="F1920" s="180">
        <v>13</v>
      </c>
      <c r="G1920" s="180"/>
      <c r="H1920" s="279"/>
      <c r="I1920" s="279"/>
      <c r="K1920" s="10"/>
      <c r="L1920" s="10"/>
      <c r="M1920" s="10"/>
      <c r="O1920" s="173"/>
      <c r="P1920" s="174"/>
      <c r="Q1920" s="174"/>
      <c r="R1920" s="175"/>
    </row>
    <row r="1921" spans="1:18" x14ac:dyDescent="0.25">
      <c r="A1921" s="55"/>
      <c r="B1921" s="10"/>
      <c r="C1921" s="10" t="s">
        <v>385</v>
      </c>
      <c r="D1921" s="10"/>
      <c r="E1921" s="10" t="s">
        <v>186</v>
      </c>
      <c r="F1921" s="180">
        <v>3</v>
      </c>
      <c r="G1921" s="180"/>
      <c r="H1921" s="279">
        <v>0</v>
      </c>
      <c r="I1921" s="279"/>
      <c r="K1921" s="10"/>
      <c r="L1921" s="10"/>
      <c r="M1921" s="10"/>
      <c r="O1921" s="173"/>
      <c r="P1921" s="174"/>
      <c r="Q1921" s="174"/>
      <c r="R1921" s="175"/>
    </row>
    <row r="1922" spans="1:18" x14ac:dyDescent="0.25">
      <c r="A1922" s="55"/>
      <c r="B1922" s="10"/>
      <c r="C1922" s="10" t="s">
        <v>387</v>
      </c>
      <c r="D1922" s="10"/>
      <c r="E1922" s="10" t="s">
        <v>123</v>
      </c>
      <c r="F1922" s="180">
        <v>5</v>
      </c>
      <c r="G1922" s="180"/>
      <c r="H1922" s="279"/>
      <c r="I1922" s="279"/>
      <c r="K1922" s="10"/>
      <c r="L1922" s="10"/>
      <c r="M1922" s="10"/>
      <c r="O1922" s="173"/>
      <c r="P1922" s="174"/>
      <c r="Q1922" s="174"/>
      <c r="R1922" s="175"/>
    </row>
    <row r="1923" spans="1:18" x14ac:dyDescent="0.25">
      <c r="A1923" s="55"/>
      <c r="B1923" s="10"/>
      <c r="C1923" s="10" t="s">
        <v>392</v>
      </c>
      <c r="D1923" s="10"/>
      <c r="E1923" s="10" t="s">
        <v>393</v>
      </c>
      <c r="F1923" s="180">
        <v>1</v>
      </c>
      <c r="G1923" s="180"/>
      <c r="H1923" s="279"/>
      <c r="I1923" s="279"/>
      <c r="K1923" s="10"/>
      <c r="L1923" s="10"/>
      <c r="M1923" s="10"/>
      <c r="O1923" s="173"/>
      <c r="P1923" s="174"/>
      <c r="Q1923" s="174"/>
      <c r="R1923" s="175"/>
    </row>
    <row r="1924" spans="1:18" x14ac:dyDescent="0.25">
      <c r="A1924" s="55"/>
      <c r="B1924" s="10"/>
      <c r="C1924" s="10" t="s">
        <v>395</v>
      </c>
      <c r="D1924" s="10"/>
      <c r="E1924" s="10" t="s">
        <v>119</v>
      </c>
      <c r="F1924" s="180">
        <v>23</v>
      </c>
      <c r="G1924" s="180"/>
      <c r="H1924" s="279">
        <v>0</v>
      </c>
      <c r="I1924" s="279"/>
      <c r="K1924" s="10"/>
      <c r="L1924" s="10"/>
      <c r="M1924" s="10"/>
      <c r="O1924" s="173"/>
      <c r="P1924" s="174"/>
      <c r="Q1924" s="174"/>
      <c r="R1924" s="175"/>
    </row>
    <row r="1925" spans="1:18" x14ac:dyDescent="0.25">
      <c r="A1925" s="55"/>
      <c r="B1925" s="10"/>
      <c r="C1925" s="10" t="s">
        <v>397</v>
      </c>
      <c r="D1925" s="10"/>
      <c r="E1925" s="10" t="s">
        <v>99</v>
      </c>
      <c r="F1925" s="180">
        <v>1</v>
      </c>
      <c r="G1925" s="180"/>
      <c r="H1925" s="279"/>
      <c r="I1925" s="279"/>
      <c r="K1925" s="10"/>
      <c r="L1925" s="10"/>
      <c r="M1925" s="10"/>
      <c r="O1925" s="173"/>
      <c r="P1925" s="174"/>
      <c r="Q1925" s="174"/>
      <c r="R1925" s="175"/>
    </row>
    <row r="1926" spans="1:18" x14ac:dyDescent="0.25">
      <c r="A1926" s="55"/>
      <c r="B1926" s="10"/>
      <c r="C1926" s="10" t="s">
        <v>397</v>
      </c>
      <c r="D1926" s="10"/>
      <c r="E1926" s="10" t="s">
        <v>76</v>
      </c>
      <c r="F1926" s="180">
        <v>5</v>
      </c>
      <c r="G1926" s="180"/>
      <c r="H1926" s="279"/>
      <c r="I1926" s="279"/>
      <c r="K1926" s="10"/>
      <c r="L1926" s="10"/>
      <c r="M1926" s="10"/>
      <c r="O1926" s="173"/>
      <c r="P1926" s="174"/>
      <c r="Q1926" s="174"/>
      <c r="R1926" s="175"/>
    </row>
    <row r="1927" spans="1:18" x14ac:dyDescent="0.25">
      <c r="A1927" s="55"/>
      <c r="B1927" s="10"/>
      <c r="C1927" s="10" t="s">
        <v>398</v>
      </c>
      <c r="D1927" s="10"/>
      <c r="E1927" s="10" t="s">
        <v>386</v>
      </c>
      <c r="F1927" s="180">
        <v>1</v>
      </c>
      <c r="G1927" s="180"/>
      <c r="H1927" s="279"/>
      <c r="I1927" s="279"/>
      <c r="K1927" s="10"/>
      <c r="L1927" s="10"/>
      <c r="M1927" s="10"/>
      <c r="O1927" s="173"/>
      <c r="P1927" s="174"/>
      <c r="Q1927" s="174"/>
      <c r="R1927" s="175"/>
    </row>
    <row r="1928" spans="1:18" x14ac:dyDescent="0.25">
      <c r="A1928" s="55"/>
      <c r="B1928" s="10"/>
      <c r="C1928" s="10" t="s">
        <v>400</v>
      </c>
      <c r="D1928" s="10"/>
      <c r="E1928" s="10" t="s">
        <v>381</v>
      </c>
      <c r="F1928" s="180">
        <v>7</v>
      </c>
      <c r="G1928" s="180"/>
      <c r="H1928" s="279">
        <v>0</v>
      </c>
      <c r="I1928" s="279"/>
      <c r="K1928" s="10"/>
      <c r="L1928" s="10"/>
      <c r="M1928" s="10"/>
      <c r="O1928" s="173"/>
      <c r="P1928" s="174"/>
      <c r="Q1928" s="174"/>
      <c r="R1928" s="175"/>
    </row>
    <row r="1929" spans="1:18" x14ac:dyDescent="0.25">
      <c r="A1929" s="55"/>
      <c r="B1929" s="10"/>
      <c r="C1929" s="10" t="s">
        <v>401</v>
      </c>
      <c r="D1929" s="10"/>
      <c r="E1929" s="10" t="s">
        <v>174</v>
      </c>
      <c r="F1929" s="180">
        <v>44</v>
      </c>
      <c r="G1929" s="180">
        <v>1</v>
      </c>
      <c r="H1929" s="279">
        <v>1</v>
      </c>
      <c r="I1929" s="279">
        <v>0</v>
      </c>
      <c r="K1929" s="10"/>
      <c r="L1929" s="10"/>
      <c r="M1929" s="10"/>
      <c r="O1929" s="173"/>
      <c r="P1929" s="174"/>
      <c r="Q1929" s="174"/>
      <c r="R1929" s="175"/>
    </row>
    <row r="1930" spans="1:18" x14ac:dyDescent="0.25">
      <c r="A1930" s="55"/>
      <c r="B1930" s="10"/>
      <c r="C1930" s="10" t="s">
        <v>403</v>
      </c>
      <c r="D1930" s="10"/>
      <c r="E1930" s="10" t="s">
        <v>391</v>
      </c>
      <c r="F1930" s="180">
        <v>1</v>
      </c>
      <c r="G1930" s="180"/>
      <c r="H1930" s="279"/>
      <c r="I1930" s="279"/>
      <c r="K1930" s="10"/>
      <c r="L1930" s="10"/>
      <c r="M1930" s="10"/>
      <c r="O1930" s="173"/>
      <c r="P1930" s="174"/>
      <c r="Q1930" s="174"/>
      <c r="R1930" s="175"/>
    </row>
    <row r="1931" spans="1:18" x14ac:dyDescent="0.25">
      <c r="A1931" s="55"/>
      <c r="B1931" s="10"/>
      <c r="C1931" s="10" t="s">
        <v>405</v>
      </c>
      <c r="D1931" s="10"/>
      <c r="E1931" s="10" t="s">
        <v>154</v>
      </c>
      <c r="F1931" s="180">
        <v>3</v>
      </c>
      <c r="G1931" s="180"/>
      <c r="H1931" s="279"/>
      <c r="I1931" s="279"/>
      <c r="K1931" s="10"/>
      <c r="L1931" s="10"/>
      <c r="M1931" s="10"/>
      <c r="O1931" s="173"/>
      <c r="P1931" s="174"/>
      <c r="Q1931" s="174"/>
      <c r="R1931" s="175"/>
    </row>
    <row r="1932" spans="1:18" x14ac:dyDescent="0.25">
      <c r="A1932" s="55"/>
      <c r="B1932" s="10"/>
      <c r="C1932" s="10" t="s">
        <v>406</v>
      </c>
      <c r="D1932" s="10"/>
      <c r="E1932" s="10" t="s">
        <v>119</v>
      </c>
      <c r="F1932" s="180">
        <v>1</v>
      </c>
      <c r="G1932" s="180"/>
      <c r="H1932" s="279"/>
      <c r="I1932" s="279"/>
      <c r="K1932" s="10"/>
      <c r="L1932" s="10"/>
      <c r="M1932" s="10"/>
      <c r="O1932" s="173"/>
      <c r="P1932" s="174"/>
      <c r="Q1932" s="174"/>
      <c r="R1932" s="175"/>
    </row>
    <row r="1933" spans="1:18" x14ac:dyDescent="0.25">
      <c r="A1933" s="55"/>
      <c r="B1933" s="10"/>
      <c r="C1933" s="10" t="s">
        <v>406</v>
      </c>
      <c r="D1933" s="10"/>
      <c r="E1933" s="10" t="s">
        <v>407</v>
      </c>
      <c r="F1933" s="180">
        <v>3</v>
      </c>
      <c r="G1933" s="180">
        <v>1</v>
      </c>
      <c r="H1933" s="279">
        <v>1</v>
      </c>
      <c r="I1933" s="279">
        <v>2</v>
      </c>
      <c r="K1933" s="10"/>
      <c r="L1933" s="10"/>
      <c r="M1933" s="10"/>
      <c r="O1933" s="173"/>
      <c r="P1933" s="174"/>
      <c r="Q1933" s="174"/>
      <c r="R1933" s="175"/>
    </row>
    <row r="1934" spans="1:18" x14ac:dyDescent="0.25">
      <c r="A1934" s="55"/>
      <c r="B1934" s="10"/>
      <c r="C1934" s="10" t="s">
        <v>409</v>
      </c>
      <c r="D1934" s="10"/>
      <c r="E1934" s="10" t="s">
        <v>92</v>
      </c>
      <c r="F1934" s="180">
        <v>2</v>
      </c>
      <c r="G1934" s="180"/>
      <c r="H1934" s="279">
        <v>0</v>
      </c>
      <c r="I1934" s="279"/>
      <c r="K1934" s="10"/>
      <c r="L1934" s="10"/>
      <c r="M1934" s="10"/>
      <c r="O1934" s="173"/>
      <c r="P1934" s="174"/>
      <c r="Q1934" s="174"/>
      <c r="R1934" s="175"/>
    </row>
    <row r="1935" spans="1:18" x14ac:dyDescent="0.25">
      <c r="A1935" s="55"/>
      <c r="B1935" s="10"/>
      <c r="C1935" s="10" t="s">
        <v>610</v>
      </c>
      <c r="D1935" s="10"/>
      <c r="E1935" s="10" t="s">
        <v>611</v>
      </c>
      <c r="F1935" s="180">
        <v>1</v>
      </c>
      <c r="G1935" s="180"/>
      <c r="H1935" s="279">
        <v>0</v>
      </c>
      <c r="I1935" s="279"/>
      <c r="K1935" s="10"/>
      <c r="L1935" s="10"/>
      <c r="M1935" s="10"/>
      <c r="O1935" s="173"/>
      <c r="P1935" s="174"/>
      <c r="Q1935" s="174"/>
      <c r="R1935" s="175"/>
    </row>
    <row r="1936" spans="1:18" x14ac:dyDescent="0.25">
      <c r="A1936" s="55"/>
      <c r="B1936" s="10"/>
      <c r="C1936" s="10" t="s">
        <v>411</v>
      </c>
      <c r="D1936" s="10"/>
      <c r="E1936" s="10" t="s">
        <v>412</v>
      </c>
      <c r="F1936" s="180">
        <v>3</v>
      </c>
      <c r="G1936" s="180"/>
      <c r="H1936" s="279">
        <v>0</v>
      </c>
      <c r="I1936" s="279"/>
      <c r="K1936" s="10"/>
      <c r="L1936" s="10"/>
      <c r="M1936" s="10"/>
      <c r="O1936" s="173"/>
      <c r="P1936" s="174"/>
      <c r="Q1936" s="174"/>
      <c r="R1936" s="175"/>
    </row>
    <row r="1937" spans="1:18" x14ac:dyDescent="0.25">
      <c r="A1937" s="55"/>
      <c r="B1937" s="10"/>
      <c r="C1937" s="10" t="s">
        <v>413</v>
      </c>
      <c r="D1937" s="10"/>
      <c r="E1937" s="10" t="s">
        <v>322</v>
      </c>
      <c r="F1937" s="180">
        <v>10</v>
      </c>
      <c r="G1937" s="180"/>
      <c r="H1937" s="279"/>
      <c r="I1937" s="279"/>
      <c r="K1937" s="10"/>
      <c r="L1937" s="10"/>
      <c r="M1937" s="10"/>
      <c r="O1937" s="173"/>
      <c r="P1937" s="174"/>
      <c r="Q1937" s="174"/>
      <c r="R1937" s="175"/>
    </row>
    <row r="1938" spans="1:18" x14ac:dyDescent="0.25">
      <c r="A1938" s="55"/>
      <c r="B1938" s="10"/>
      <c r="C1938" s="10" t="s">
        <v>415</v>
      </c>
      <c r="D1938" s="10"/>
      <c r="E1938" s="10" t="s">
        <v>78</v>
      </c>
      <c r="F1938" s="180">
        <v>1</v>
      </c>
      <c r="G1938" s="180"/>
      <c r="H1938" s="279"/>
      <c r="I1938" s="279"/>
      <c r="K1938" s="10"/>
      <c r="L1938" s="10"/>
      <c r="M1938" s="10"/>
      <c r="O1938" s="173"/>
      <c r="P1938" s="174"/>
      <c r="Q1938" s="174"/>
      <c r="R1938" s="175"/>
    </row>
    <row r="1939" spans="1:18" x14ac:dyDescent="0.25">
      <c r="A1939" s="55"/>
      <c r="B1939" s="10"/>
      <c r="C1939" s="10" t="s">
        <v>417</v>
      </c>
      <c r="D1939" s="10"/>
      <c r="E1939" s="10" t="s">
        <v>109</v>
      </c>
      <c r="F1939" s="180">
        <v>3</v>
      </c>
      <c r="G1939" s="180"/>
      <c r="H1939" s="279"/>
      <c r="I1939" s="279"/>
      <c r="K1939" s="10"/>
      <c r="L1939" s="10"/>
      <c r="M1939" s="10"/>
      <c r="O1939" s="173"/>
      <c r="P1939" s="174"/>
      <c r="Q1939" s="174"/>
      <c r="R1939" s="175"/>
    </row>
    <row r="1940" spans="1:18" x14ac:dyDescent="0.25">
      <c r="A1940" s="55"/>
      <c r="B1940" s="10"/>
      <c r="C1940" s="10" t="s">
        <v>418</v>
      </c>
      <c r="D1940" s="10"/>
      <c r="E1940" s="10" t="s">
        <v>286</v>
      </c>
      <c r="F1940" s="180">
        <v>9</v>
      </c>
      <c r="G1940" s="180"/>
      <c r="H1940" s="279">
        <v>0</v>
      </c>
      <c r="I1940" s="279"/>
      <c r="K1940" s="10"/>
      <c r="L1940" s="10"/>
      <c r="M1940" s="10"/>
      <c r="O1940" s="173"/>
      <c r="P1940" s="174"/>
      <c r="Q1940" s="174"/>
      <c r="R1940" s="175"/>
    </row>
    <row r="1941" spans="1:18" x14ac:dyDescent="0.25">
      <c r="A1941" s="55"/>
      <c r="B1941" s="10"/>
      <c r="C1941" s="10" t="s">
        <v>420</v>
      </c>
      <c r="D1941" s="10"/>
      <c r="E1941" s="10" t="s">
        <v>408</v>
      </c>
      <c r="F1941" s="180">
        <v>1</v>
      </c>
      <c r="G1941" s="180"/>
      <c r="H1941" s="279"/>
      <c r="I1941" s="279"/>
      <c r="K1941" s="10"/>
      <c r="L1941" s="10"/>
      <c r="M1941" s="10"/>
      <c r="O1941" s="173"/>
      <c r="P1941" s="174"/>
      <c r="Q1941" s="174"/>
      <c r="R1941" s="175"/>
    </row>
    <row r="1942" spans="1:18" x14ac:dyDescent="0.25">
      <c r="A1942" s="55"/>
      <c r="B1942" s="10"/>
      <c r="C1942" s="10" t="s">
        <v>422</v>
      </c>
      <c r="D1942" s="10"/>
      <c r="E1942" s="10" t="s">
        <v>423</v>
      </c>
      <c r="F1942" s="180">
        <v>2</v>
      </c>
      <c r="G1942" s="180"/>
      <c r="H1942" s="279"/>
      <c r="I1942" s="279"/>
      <c r="K1942" s="10"/>
      <c r="L1942" s="10"/>
      <c r="M1942" s="10"/>
      <c r="O1942" s="173"/>
      <c r="P1942" s="174"/>
      <c r="Q1942" s="174"/>
      <c r="R1942" s="175"/>
    </row>
    <row r="1943" spans="1:18" x14ac:dyDescent="0.25">
      <c r="A1943" s="55"/>
      <c r="B1943" s="10"/>
      <c r="C1943" s="10" t="s">
        <v>430</v>
      </c>
      <c r="D1943" s="10"/>
      <c r="E1943" s="10" t="s">
        <v>366</v>
      </c>
      <c r="F1943" s="180">
        <v>16</v>
      </c>
      <c r="G1943" s="180">
        <v>1</v>
      </c>
      <c r="H1943" s="279">
        <v>1</v>
      </c>
      <c r="I1943" s="279">
        <v>0</v>
      </c>
      <c r="K1943" s="10"/>
      <c r="L1943" s="10"/>
      <c r="M1943" s="10"/>
      <c r="O1943" s="173"/>
      <c r="P1943" s="174"/>
      <c r="Q1943" s="174"/>
      <c r="R1943" s="175"/>
    </row>
    <row r="1944" spans="1:18" x14ac:dyDescent="0.25">
      <c r="A1944" s="55"/>
      <c r="B1944" s="10"/>
      <c r="C1944" s="10" t="s">
        <v>434</v>
      </c>
      <c r="D1944" s="10"/>
      <c r="E1944" s="10" t="s">
        <v>388</v>
      </c>
      <c r="F1944" s="180">
        <v>27</v>
      </c>
      <c r="G1944" s="180"/>
      <c r="H1944" s="279">
        <v>0</v>
      </c>
      <c r="I1944" s="279"/>
      <c r="K1944" s="10"/>
      <c r="L1944" s="10"/>
      <c r="M1944" s="10"/>
      <c r="O1944" s="173"/>
      <c r="P1944" s="174"/>
      <c r="Q1944" s="174"/>
      <c r="R1944" s="175"/>
    </row>
    <row r="1945" spans="1:18" x14ac:dyDescent="0.25">
      <c r="A1945" s="55"/>
      <c r="B1945" s="10"/>
      <c r="C1945" s="10" t="s">
        <v>436</v>
      </c>
      <c r="D1945" s="10"/>
      <c r="E1945" s="10" t="s">
        <v>223</v>
      </c>
      <c r="F1945" s="180">
        <v>4</v>
      </c>
      <c r="G1945" s="180"/>
      <c r="H1945" s="279"/>
      <c r="I1945" s="279"/>
      <c r="K1945" s="10"/>
      <c r="L1945" s="10"/>
      <c r="M1945" s="10"/>
      <c r="O1945" s="173"/>
      <c r="P1945" s="174"/>
      <c r="Q1945" s="174"/>
      <c r="R1945" s="175"/>
    </row>
    <row r="1946" spans="1:18" x14ac:dyDescent="0.25">
      <c r="A1946" s="55"/>
      <c r="B1946" s="10"/>
      <c r="C1946" s="10" t="s">
        <v>437</v>
      </c>
      <c r="D1946" s="10"/>
      <c r="E1946" s="10" t="s">
        <v>291</v>
      </c>
      <c r="F1946" s="180">
        <v>3</v>
      </c>
      <c r="G1946" s="180">
        <v>1</v>
      </c>
      <c r="H1946" s="279">
        <v>1</v>
      </c>
      <c r="I1946" s="279">
        <v>1</v>
      </c>
      <c r="K1946" s="10"/>
      <c r="L1946" s="10"/>
      <c r="M1946" s="10"/>
      <c r="O1946" s="173"/>
      <c r="P1946" s="174"/>
      <c r="Q1946" s="174"/>
      <c r="R1946" s="175"/>
    </row>
    <row r="1947" spans="1:18" x14ac:dyDescent="0.25">
      <c r="A1947" s="55"/>
      <c r="B1947" s="10"/>
      <c r="C1947" s="10" t="s">
        <v>442</v>
      </c>
      <c r="D1947" s="10"/>
      <c r="E1947" s="10" t="s">
        <v>123</v>
      </c>
      <c r="F1947" s="180">
        <v>1</v>
      </c>
      <c r="G1947" s="180"/>
      <c r="H1947" s="279"/>
      <c r="I1947" s="279"/>
      <c r="K1947" s="10"/>
      <c r="L1947" s="10"/>
      <c r="M1947" s="10"/>
      <c r="O1947" s="173"/>
      <c r="P1947" s="174"/>
      <c r="Q1947" s="174"/>
      <c r="R1947" s="175"/>
    </row>
    <row r="1948" spans="1:18" x14ac:dyDescent="0.25">
      <c r="A1948" s="55"/>
      <c r="B1948" s="10"/>
      <c r="C1948" s="10" t="s">
        <v>443</v>
      </c>
      <c r="D1948" s="10"/>
      <c r="E1948" s="10" t="s">
        <v>108</v>
      </c>
      <c r="F1948" s="180">
        <v>4</v>
      </c>
      <c r="G1948" s="180"/>
      <c r="H1948" s="279"/>
      <c r="I1948" s="279"/>
      <c r="K1948" s="10"/>
      <c r="L1948" s="10"/>
      <c r="M1948" s="10"/>
      <c r="O1948" s="173"/>
      <c r="P1948" s="174"/>
      <c r="Q1948" s="174"/>
      <c r="R1948" s="175"/>
    </row>
    <row r="1949" spans="1:18" x14ac:dyDescent="0.25">
      <c r="A1949" s="55"/>
      <c r="B1949" s="10"/>
      <c r="C1949" s="10" t="s">
        <v>445</v>
      </c>
      <c r="D1949" s="10"/>
      <c r="E1949" s="10" t="s">
        <v>446</v>
      </c>
      <c r="F1949" s="180">
        <v>3</v>
      </c>
      <c r="G1949" s="180"/>
      <c r="H1949" s="279"/>
      <c r="I1949" s="279"/>
      <c r="K1949" s="10"/>
      <c r="L1949" s="10"/>
      <c r="M1949" s="10"/>
      <c r="O1949" s="173"/>
      <c r="P1949" s="174"/>
      <c r="Q1949" s="174"/>
      <c r="R1949" s="175"/>
    </row>
    <row r="1950" spans="1:18" x14ac:dyDescent="0.25">
      <c r="A1950" s="55"/>
      <c r="B1950" s="10"/>
      <c r="C1950" s="10" t="s">
        <v>447</v>
      </c>
      <c r="D1950" s="10"/>
      <c r="E1950" s="10" t="s">
        <v>448</v>
      </c>
      <c r="F1950" s="180">
        <v>3</v>
      </c>
      <c r="G1950" s="180"/>
      <c r="H1950" s="279"/>
      <c r="I1950" s="279"/>
      <c r="K1950" s="10"/>
      <c r="L1950" s="10"/>
      <c r="M1950" s="10"/>
      <c r="O1950" s="173"/>
      <c r="P1950" s="174"/>
      <c r="Q1950" s="174"/>
      <c r="R1950" s="175"/>
    </row>
    <row r="1951" spans="1:18" x14ac:dyDescent="0.25">
      <c r="A1951" s="55"/>
      <c r="B1951" s="10"/>
      <c r="C1951" s="10" t="s">
        <v>450</v>
      </c>
      <c r="D1951" s="10"/>
      <c r="E1951" s="10" t="s">
        <v>176</v>
      </c>
      <c r="F1951" s="180">
        <v>15</v>
      </c>
      <c r="G1951" s="180"/>
      <c r="H1951" s="279">
        <v>0</v>
      </c>
      <c r="I1951" s="279"/>
      <c r="K1951" s="10"/>
      <c r="L1951" s="10"/>
      <c r="M1951" s="10"/>
      <c r="O1951" s="173"/>
      <c r="P1951" s="174"/>
      <c r="Q1951" s="174"/>
      <c r="R1951" s="175"/>
    </row>
    <row r="1952" spans="1:18" x14ac:dyDescent="0.25">
      <c r="A1952" s="55"/>
      <c r="B1952" s="10"/>
      <c r="C1952" s="10" t="s">
        <v>451</v>
      </c>
      <c r="D1952" s="10"/>
      <c r="E1952" s="10" t="s">
        <v>452</v>
      </c>
      <c r="F1952" s="180">
        <v>13</v>
      </c>
      <c r="G1952" s="180"/>
      <c r="H1952" s="279"/>
      <c r="I1952" s="279"/>
      <c r="K1952" s="10"/>
      <c r="L1952" s="10"/>
      <c r="M1952" s="10"/>
      <c r="O1952" s="173"/>
      <c r="P1952" s="174"/>
      <c r="Q1952" s="174"/>
      <c r="R1952" s="175"/>
    </row>
    <row r="1953" spans="1:18" x14ac:dyDescent="0.25">
      <c r="A1953" s="55"/>
      <c r="B1953" s="10"/>
      <c r="C1953" s="10" t="s">
        <v>458</v>
      </c>
      <c r="D1953" s="10"/>
      <c r="E1953" s="10" t="s">
        <v>459</v>
      </c>
      <c r="F1953" s="180">
        <v>1</v>
      </c>
      <c r="G1953" s="180"/>
      <c r="H1953" s="279"/>
      <c r="I1953" s="279"/>
      <c r="K1953" s="10"/>
      <c r="L1953" s="10"/>
      <c r="M1953" s="10"/>
      <c r="O1953" s="173"/>
      <c r="P1953" s="174"/>
      <c r="Q1953" s="174"/>
      <c r="R1953" s="175"/>
    </row>
    <row r="1954" spans="1:18" x14ac:dyDescent="0.25">
      <c r="A1954" s="55"/>
      <c r="B1954" s="10"/>
      <c r="C1954" s="10" t="s">
        <v>460</v>
      </c>
      <c r="D1954" s="10"/>
      <c r="E1954" s="10" t="s">
        <v>202</v>
      </c>
      <c r="F1954" s="180">
        <v>9</v>
      </c>
      <c r="G1954" s="180"/>
      <c r="H1954" s="279"/>
      <c r="I1954" s="279"/>
      <c r="K1954" s="10"/>
      <c r="L1954" s="10"/>
      <c r="M1954" s="10"/>
      <c r="O1954" s="173"/>
      <c r="P1954" s="174"/>
      <c r="Q1954" s="174"/>
      <c r="R1954" s="175"/>
    </row>
    <row r="1955" spans="1:18" x14ac:dyDescent="0.25">
      <c r="A1955" s="55"/>
      <c r="B1955" s="10"/>
      <c r="C1955" s="10" t="s">
        <v>462</v>
      </c>
      <c r="D1955" s="10"/>
      <c r="E1955" s="10" t="s">
        <v>202</v>
      </c>
      <c r="F1955" s="180">
        <v>3</v>
      </c>
      <c r="G1955" s="180"/>
      <c r="H1955" s="279"/>
      <c r="I1955" s="279"/>
      <c r="K1955" s="10"/>
      <c r="L1955" s="10"/>
      <c r="M1955" s="10"/>
      <c r="O1955" s="173"/>
      <c r="P1955" s="174"/>
      <c r="Q1955" s="174"/>
      <c r="R1955" s="175"/>
    </row>
    <row r="1956" spans="1:18" x14ac:dyDescent="0.25">
      <c r="A1956" s="55"/>
      <c r="B1956" s="10"/>
      <c r="C1956" s="10" t="s">
        <v>465</v>
      </c>
      <c r="D1956" s="10"/>
      <c r="E1956" s="10" t="s">
        <v>466</v>
      </c>
      <c r="F1956" s="180">
        <v>9</v>
      </c>
      <c r="G1956" s="180">
        <v>1</v>
      </c>
      <c r="H1956" s="279">
        <v>0</v>
      </c>
      <c r="I1956" s="279"/>
      <c r="K1956" s="10"/>
      <c r="L1956" s="10"/>
      <c r="M1956" s="10"/>
      <c r="O1956" s="173"/>
      <c r="P1956" s="174"/>
      <c r="Q1956" s="174"/>
      <c r="R1956" s="175"/>
    </row>
    <row r="1957" spans="1:18" x14ac:dyDescent="0.25">
      <c r="A1957" s="55"/>
      <c r="B1957" s="10"/>
      <c r="C1957" s="10" t="s">
        <v>469</v>
      </c>
      <c r="D1957" s="10"/>
      <c r="E1957" s="10" t="s">
        <v>99</v>
      </c>
      <c r="F1957" s="180">
        <v>52</v>
      </c>
      <c r="G1957" s="180"/>
      <c r="H1957" s="279">
        <v>0</v>
      </c>
      <c r="I1957" s="279"/>
      <c r="K1957" s="10"/>
      <c r="L1957" s="10"/>
      <c r="M1957" s="10"/>
      <c r="O1957" s="173"/>
      <c r="P1957" s="174"/>
      <c r="Q1957" s="174"/>
      <c r="R1957" s="175"/>
    </row>
    <row r="1958" spans="1:18" x14ac:dyDescent="0.25">
      <c r="A1958" s="55"/>
      <c r="B1958" s="10"/>
      <c r="C1958" s="10" t="s">
        <v>471</v>
      </c>
      <c r="D1958" s="10"/>
      <c r="E1958" s="10" t="s">
        <v>64</v>
      </c>
      <c r="F1958" s="180">
        <v>1</v>
      </c>
      <c r="G1958" s="180"/>
      <c r="H1958" s="279"/>
      <c r="I1958" s="279"/>
      <c r="K1958" s="10"/>
      <c r="L1958" s="10"/>
      <c r="M1958" s="10"/>
      <c r="O1958" s="173"/>
      <c r="P1958" s="174"/>
      <c r="Q1958" s="174"/>
      <c r="R1958" s="175"/>
    </row>
    <row r="1959" spans="1:18" x14ac:dyDescent="0.25">
      <c r="A1959" s="55"/>
      <c r="B1959" s="10"/>
      <c r="C1959" s="10" t="s">
        <v>471</v>
      </c>
      <c r="D1959" s="10"/>
      <c r="E1959" s="10" t="s">
        <v>292</v>
      </c>
      <c r="F1959" s="180">
        <v>3</v>
      </c>
      <c r="G1959" s="180"/>
      <c r="H1959" s="279"/>
      <c r="I1959" s="279"/>
      <c r="K1959" s="10"/>
      <c r="L1959" s="10"/>
      <c r="M1959" s="10"/>
      <c r="O1959" s="173"/>
      <c r="P1959" s="174"/>
      <c r="Q1959" s="174"/>
      <c r="R1959" s="175"/>
    </row>
    <row r="1960" spans="1:18" x14ac:dyDescent="0.25">
      <c r="A1960" s="55"/>
      <c r="B1960" s="10"/>
      <c r="C1960" s="10" t="s">
        <v>473</v>
      </c>
      <c r="D1960" s="10"/>
      <c r="E1960" s="10" t="s">
        <v>474</v>
      </c>
      <c r="F1960" s="180">
        <v>1</v>
      </c>
      <c r="G1960" s="180"/>
      <c r="H1960" s="279"/>
      <c r="I1960" s="279"/>
      <c r="K1960" s="10"/>
      <c r="L1960" s="10"/>
      <c r="M1960" s="10"/>
      <c r="O1960" s="173"/>
      <c r="P1960" s="174"/>
      <c r="Q1960" s="174"/>
      <c r="R1960" s="175"/>
    </row>
    <row r="1961" spans="1:18" x14ac:dyDescent="0.25">
      <c r="A1961" s="55"/>
      <c r="B1961" s="10"/>
      <c r="C1961" s="10" t="s">
        <v>475</v>
      </c>
      <c r="D1961" s="10"/>
      <c r="E1961" s="10" t="s">
        <v>133</v>
      </c>
      <c r="F1961" s="180">
        <v>1</v>
      </c>
      <c r="G1961" s="180"/>
      <c r="H1961" s="279"/>
      <c r="I1961" s="279"/>
      <c r="K1961" s="10"/>
      <c r="L1961" s="10"/>
      <c r="M1961" s="10"/>
      <c r="O1961" s="173"/>
      <c r="P1961" s="174"/>
      <c r="Q1961" s="174"/>
      <c r="R1961" s="175"/>
    </row>
    <row r="1962" spans="1:18" x14ac:dyDescent="0.25">
      <c r="A1962" s="55"/>
      <c r="B1962" s="10"/>
      <c r="C1962" s="10" t="s">
        <v>476</v>
      </c>
      <c r="D1962" s="10"/>
      <c r="E1962" s="10" t="s">
        <v>195</v>
      </c>
      <c r="F1962" s="180">
        <v>1</v>
      </c>
      <c r="G1962" s="180"/>
      <c r="H1962" s="279"/>
      <c r="I1962" s="279"/>
      <c r="K1962" s="10"/>
      <c r="L1962" s="10"/>
      <c r="M1962" s="10"/>
      <c r="O1962" s="173"/>
      <c r="P1962" s="174"/>
      <c r="Q1962" s="174"/>
      <c r="R1962" s="175"/>
    </row>
    <row r="1963" spans="1:18" x14ac:dyDescent="0.25">
      <c r="A1963" s="55"/>
      <c r="B1963" s="10"/>
      <c r="C1963" s="10" t="s">
        <v>696</v>
      </c>
      <c r="D1963" s="10"/>
      <c r="E1963" s="10" t="s">
        <v>478</v>
      </c>
      <c r="F1963" s="180">
        <v>5</v>
      </c>
      <c r="G1963" s="180"/>
      <c r="H1963" s="279">
        <v>0</v>
      </c>
      <c r="I1963" s="279"/>
      <c r="K1963" s="10"/>
      <c r="L1963" s="10"/>
      <c r="M1963" s="10"/>
      <c r="O1963" s="173"/>
      <c r="P1963" s="174"/>
      <c r="Q1963" s="174"/>
      <c r="R1963" s="175"/>
    </row>
    <row r="1964" spans="1:18" x14ac:dyDescent="0.25">
      <c r="A1964" s="55"/>
      <c r="B1964" s="10"/>
      <c r="C1964" s="10" t="s">
        <v>482</v>
      </c>
      <c r="D1964" s="10"/>
      <c r="E1964" s="10" t="s">
        <v>155</v>
      </c>
      <c r="F1964" s="180">
        <v>3</v>
      </c>
      <c r="G1964" s="180"/>
      <c r="H1964" s="279"/>
      <c r="I1964" s="279"/>
      <c r="K1964" s="10"/>
      <c r="L1964" s="10"/>
      <c r="M1964" s="10"/>
      <c r="O1964" s="173"/>
      <c r="P1964" s="174"/>
      <c r="Q1964" s="174"/>
      <c r="R1964" s="175"/>
    </row>
    <row r="1965" spans="1:18" x14ac:dyDescent="0.25">
      <c r="A1965" s="55"/>
      <c r="B1965" s="10"/>
      <c r="C1965" s="10" t="s">
        <v>483</v>
      </c>
      <c r="D1965" s="10"/>
      <c r="E1965" s="10" t="s">
        <v>484</v>
      </c>
      <c r="F1965" s="180">
        <v>1</v>
      </c>
      <c r="G1965" s="180"/>
      <c r="H1965" s="279"/>
      <c r="I1965" s="279"/>
      <c r="K1965" s="10"/>
      <c r="L1965" s="10"/>
      <c r="M1965" s="10"/>
      <c r="O1965" s="173"/>
      <c r="P1965" s="174"/>
      <c r="Q1965" s="174"/>
      <c r="R1965" s="175"/>
    </row>
    <row r="1966" spans="1:18" x14ac:dyDescent="0.25">
      <c r="A1966" s="55"/>
      <c r="B1966" s="10"/>
      <c r="C1966" s="10" t="s">
        <v>485</v>
      </c>
      <c r="D1966" s="10"/>
      <c r="E1966" s="10" t="s">
        <v>245</v>
      </c>
      <c r="F1966" s="180">
        <v>10</v>
      </c>
      <c r="G1966" s="180">
        <v>1</v>
      </c>
      <c r="H1966" s="279">
        <v>0</v>
      </c>
      <c r="I1966" s="279"/>
      <c r="K1966" s="10"/>
      <c r="L1966" s="10"/>
      <c r="M1966" s="10"/>
      <c r="O1966" s="173"/>
      <c r="P1966" s="174"/>
      <c r="Q1966" s="174"/>
      <c r="R1966" s="175"/>
    </row>
    <row r="1967" spans="1:18" x14ac:dyDescent="0.25">
      <c r="A1967" s="55"/>
      <c r="B1967" s="10"/>
      <c r="C1967" s="10" t="s">
        <v>489</v>
      </c>
      <c r="D1967" s="10"/>
      <c r="E1967" s="10" t="s">
        <v>218</v>
      </c>
      <c r="F1967" s="180">
        <v>4</v>
      </c>
      <c r="G1967" s="180">
        <v>1</v>
      </c>
      <c r="H1967" s="279">
        <v>1</v>
      </c>
      <c r="I1967" s="279">
        <v>1</v>
      </c>
      <c r="K1967" s="10"/>
      <c r="L1967" s="10"/>
      <c r="M1967" s="10"/>
      <c r="O1967" s="173"/>
      <c r="P1967" s="174"/>
      <c r="Q1967" s="174"/>
      <c r="R1967" s="175"/>
    </row>
    <row r="1968" spans="1:18" x14ac:dyDescent="0.25">
      <c r="A1968" s="55"/>
      <c r="B1968" s="10"/>
      <c r="C1968" s="10" t="s">
        <v>490</v>
      </c>
      <c r="D1968" s="10"/>
      <c r="E1968" s="10" t="s">
        <v>163</v>
      </c>
      <c r="F1968" s="180">
        <v>21</v>
      </c>
      <c r="G1968" s="180"/>
      <c r="H1968" s="279"/>
      <c r="I1968" s="279"/>
      <c r="K1968" s="10"/>
      <c r="L1968" s="10"/>
      <c r="M1968" s="10"/>
      <c r="O1968" s="173"/>
      <c r="P1968" s="174"/>
      <c r="Q1968" s="174"/>
      <c r="R1968" s="175"/>
    </row>
    <row r="1969" spans="1:18" x14ac:dyDescent="0.25">
      <c r="A1969" s="55"/>
      <c r="B1969" s="10"/>
      <c r="C1969" s="10" t="s">
        <v>492</v>
      </c>
      <c r="D1969" s="10"/>
      <c r="E1969" s="10" t="s">
        <v>76</v>
      </c>
      <c r="F1969" s="180">
        <v>2</v>
      </c>
      <c r="G1969" s="180"/>
      <c r="H1969" s="279"/>
      <c r="I1969" s="279"/>
      <c r="K1969" s="10"/>
      <c r="L1969" s="10"/>
      <c r="M1969" s="10"/>
      <c r="O1969" s="173"/>
      <c r="P1969" s="174"/>
      <c r="Q1969" s="174"/>
      <c r="R1969" s="175"/>
    </row>
    <row r="1970" spans="1:18" x14ac:dyDescent="0.25">
      <c r="A1970" s="55"/>
      <c r="B1970" s="10"/>
      <c r="C1970" s="10" t="s">
        <v>495</v>
      </c>
      <c r="D1970" s="10"/>
      <c r="E1970" s="10" t="s">
        <v>147</v>
      </c>
      <c r="F1970" s="180">
        <v>1</v>
      </c>
      <c r="G1970" s="180"/>
      <c r="H1970" s="279"/>
      <c r="I1970" s="279"/>
      <c r="K1970" s="10"/>
      <c r="L1970" s="10"/>
      <c r="M1970" s="10"/>
      <c r="O1970" s="173"/>
      <c r="P1970" s="174"/>
      <c r="Q1970" s="174"/>
      <c r="R1970" s="175"/>
    </row>
    <row r="1971" spans="1:18" x14ac:dyDescent="0.25">
      <c r="A1971" s="55"/>
      <c r="B1971" s="10"/>
      <c r="C1971" s="10" t="s">
        <v>495</v>
      </c>
      <c r="D1971" s="10"/>
      <c r="E1971" s="10" t="s">
        <v>456</v>
      </c>
      <c r="F1971" s="180">
        <v>6</v>
      </c>
      <c r="G1971" s="180"/>
      <c r="H1971" s="279"/>
      <c r="I1971" s="279"/>
      <c r="K1971" s="10"/>
      <c r="L1971" s="10"/>
      <c r="M1971" s="10"/>
      <c r="O1971" s="173"/>
      <c r="P1971" s="174"/>
      <c r="Q1971" s="174"/>
      <c r="R1971" s="175"/>
    </row>
    <row r="1972" spans="1:18" x14ac:dyDescent="0.25">
      <c r="A1972" s="55"/>
      <c r="B1972" s="10"/>
      <c r="C1972" s="10" t="s">
        <v>498</v>
      </c>
      <c r="D1972" s="10"/>
      <c r="E1972" s="10" t="s">
        <v>223</v>
      </c>
      <c r="F1972" s="180">
        <v>1</v>
      </c>
      <c r="G1972" s="180"/>
      <c r="H1972" s="279"/>
      <c r="I1972" s="279"/>
      <c r="K1972" s="10"/>
      <c r="L1972" s="10"/>
      <c r="M1972" s="10"/>
      <c r="O1972" s="173"/>
      <c r="P1972" s="174"/>
      <c r="Q1972" s="174"/>
      <c r="R1972" s="175"/>
    </row>
    <row r="1973" spans="1:18" x14ac:dyDescent="0.25">
      <c r="A1973" s="55"/>
      <c r="B1973" s="10"/>
      <c r="C1973" s="10" t="s">
        <v>499</v>
      </c>
      <c r="D1973" s="10"/>
      <c r="E1973" s="10" t="s">
        <v>106</v>
      </c>
      <c r="F1973" s="180">
        <v>30</v>
      </c>
      <c r="G1973" s="180"/>
      <c r="H1973" s="279">
        <v>0</v>
      </c>
      <c r="I1973" s="279"/>
      <c r="K1973" s="10"/>
      <c r="L1973" s="10"/>
      <c r="M1973" s="10"/>
      <c r="O1973" s="173"/>
      <c r="P1973" s="174"/>
      <c r="Q1973" s="174"/>
      <c r="R1973" s="175"/>
    </row>
    <row r="1974" spans="1:18" x14ac:dyDescent="0.25">
      <c r="A1974" s="55"/>
      <c r="B1974" s="10"/>
      <c r="C1974" s="10" t="s">
        <v>502</v>
      </c>
      <c r="D1974" s="10"/>
      <c r="E1974" s="10" t="s">
        <v>459</v>
      </c>
      <c r="F1974" s="180">
        <v>1</v>
      </c>
      <c r="G1974" s="180"/>
      <c r="H1974" s="279"/>
      <c r="I1974" s="279"/>
      <c r="K1974" s="10"/>
      <c r="L1974" s="10"/>
      <c r="M1974" s="10"/>
      <c r="O1974" s="173"/>
      <c r="P1974" s="174"/>
      <c r="Q1974" s="174"/>
      <c r="R1974" s="175"/>
    </row>
    <row r="1975" spans="1:18" x14ac:dyDescent="0.25">
      <c r="A1975" s="55"/>
      <c r="B1975" s="10"/>
      <c r="C1975" s="10" t="s">
        <v>504</v>
      </c>
      <c r="D1975" s="10"/>
      <c r="E1975" s="10" t="s">
        <v>505</v>
      </c>
      <c r="F1975" s="180">
        <v>1</v>
      </c>
      <c r="G1975" s="180"/>
      <c r="H1975" s="279"/>
      <c r="I1975" s="279"/>
      <c r="K1975" s="10"/>
      <c r="L1975" s="10"/>
      <c r="M1975" s="10"/>
      <c r="O1975" s="173"/>
      <c r="P1975" s="174"/>
      <c r="Q1975" s="174"/>
      <c r="R1975" s="175"/>
    </row>
    <row r="1976" spans="1:18" x14ac:dyDescent="0.25">
      <c r="A1976" s="55"/>
      <c r="B1976" s="10"/>
      <c r="C1976" s="10" t="s">
        <v>506</v>
      </c>
      <c r="D1976" s="10"/>
      <c r="E1976" s="10" t="s">
        <v>103</v>
      </c>
      <c r="F1976" s="180">
        <v>3</v>
      </c>
      <c r="G1976" s="180"/>
      <c r="H1976" s="279"/>
      <c r="I1976" s="279"/>
      <c r="K1976" s="10"/>
      <c r="L1976" s="10"/>
      <c r="M1976" s="10"/>
      <c r="O1976" s="173"/>
      <c r="P1976" s="174"/>
      <c r="Q1976" s="174"/>
      <c r="R1976" s="175"/>
    </row>
    <row r="1977" spans="1:18" x14ac:dyDescent="0.25">
      <c r="A1977" s="55"/>
      <c r="B1977" s="10"/>
      <c r="C1977" s="10" t="s">
        <v>508</v>
      </c>
      <c r="D1977" s="10"/>
      <c r="E1977" s="10" t="s">
        <v>72</v>
      </c>
      <c r="F1977" s="180">
        <v>27</v>
      </c>
      <c r="G1977" s="180"/>
      <c r="H1977" s="279">
        <v>0</v>
      </c>
      <c r="I1977" s="279"/>
      <c r="K1977" s="10"/>
      <c r="L1977" s="10"/>
      <c r="M1977" s="10"/>
      <c r="O1977" s="173"/>
      <c r="P1977" s="174"/>
      <c r="Q1977" s="174"/>
      <c r="R1977" s="175"/>
    </row>
    <row r="1978" spans="1:18" x14ac:dyDescent="0.25">
      <c r="A1978" s="55"/>
      <c r="B1978" s="10"/>
      <c r="C1978" s="10" t="s">
        <v>510</v>
      </c>
      <c r="D1978" s="10"/>
      <c r="E1978" s="10" t="s">
        <v>62</v>
      </c>
      <c r="F1978" s="180">
        <v>1</v>
      </c>
      <c r="G1978" s="180"/>
      <c r="H1978" s="279">
        <v>0</v>
      </c>
      <c r="I1978" s="279"/>
      <c r="K1978" s="10"/>
      <c r="L1978" s="10"/>
      <c r="M1978" s="10"/>
      <c r="O1978" s="173"/>
      <c r="P1978" s="174"/>
      <c r="Q1978" s="174"/>
      <c r="R1978" s="175"/>
    </row>
    <row r="1979" spans="1:18" x14ac:dyDescent="0.25">
      <c r="A1979" s="55"/>
      <c r="B1979" s="10"/>
      <c r="C1979" s="10" t="s">
        <v>510</v>
      </c>
      <c r="D1979" s="10"/>
      <c r="E1979" s="10" t="s">
        <v>64</v>
      </c>
      <c r="F1979" s="180">
        <v>2</v>
      </c>
      <c r="G1979" s="180"/>
      <c r="H1979" s="279">
        <v>0</v>
      </c>
      <c r="I1979" s="279"/>
      <c r="K1979" s="10"/>
      <c r="L1979" s="10"/>
      <c r="M1979" s="10"/>
      <c r="O1979" s="173"/>
      <c r="P1979" s="174"/>
      <c r="Q1979" s="174"/>
      <c r="R1979" s="175"/>
    </row>
    <row r="1980" spans="1:18" x14ac:dyDescent="0.25">
      <c r="A1980" s="55"/>
      <c r="B1980" s="10"/>
      <c r="C1980" s="10" t="s">
        <v>511</v>
      </c>
      <c r="D1980" s="10"/>
      <c r="E1980" s="10" t="s">
        <v>331</v>
      </c>
      <c r="F1980" s="180">
        <v>1</v>
      </c>
      <c r="G1980" s="180"/>
      <c r="H1980" s="279"/>
      <c r="I1980" s="279"/>
      <c r="K1980" s="10"/>
      <c r="L1980" s="10"/>
      <c r="M1980" s="10"/>
      <c r="O1980" s="173"/>
      <c r="P1980" s="174"/>
      <c r="Q1980" s="174"/>
      <c r="R1980" s="175"/>
    </row>
    <row r="1981" spans="1:18" x14ac:dyDescent="0.25">
      <c r="A1981" s="55"/>
      <c r="B1981" s="10"/>
      <c r="C1981" s="10" t="s">
        <v>512</v>
      </c>
      <c r="D1981" s="10"/>
      <c r="E1981" s="10" t="s">
        <v>367</v>
      </c>
      <c r="F1981" s="180">
        <v>18</v>
      </c>
      <c r="G1981" s="180"/>
      <c r="H1981" s="279">
        <v>0</v>
      </c>
      <c r="I1981" s="279"/>
      <c r="K1981" s="10"/>
      <c r="L1981" s="10"/>
      <c r="M1981" s="10"/>
      <c r="O1981" s="173"/>
      <c r="P1981" s="174"/>
      <c r="Q1981" s="174"/>
      <c r="R1981" s="175"/>
    </row>
    <row r="1982" spans="1:18" x14ac:dyDescent="0.25">
      <c r="A1982" s="55"/>
      <c r="B1982" s="10"/>
      <c r="C1982" s="10" t="s">
        <v>522</v>
      </c>
      <c r="D1982" s="10"/>
      <c r="E1982" s="10" t="s">
        <v>85</v>
      </c>
      <c r="F1982" s="180">
        <v>1</v>
      </c>
      <c r="G1982" s="180"/>
      <c r="H1982" s="279"/>
      <c r="I1982" s="279"/>
      <c r="K1982" s="10"/>
      <c r="L1982" s="10"/>
      <c r="M1982" s="10"/>
      <c r="O1982" s="173"/>
      <c r="P1982" s="174"/>
      <c r="Q1982" s="174"/>
      <c r="R1982" s="175"/>
    </row>
    <row r="1983" spans="1:18" x14ac:dyDescent="0.25">
      <c r="A1983" s="55"/>
      <c r="B1983" s="10"/>
      <c r="C1983" s="10" t="s">
        <v>525</v>
      </c>
      <c r="D1983" s="10"/>
      <c r="E1983" s="10" t="s">
        <v>526</v>
      </c>
      <c r="F1983" s="180">
        <v>15</v>
      </c>
      <c r="G1983" s="180"/>
      <c r="H1983" s="279"/>
      <c r="I1983" s="279"/>
      <c r="K1983" s="10"/>
      <c r="L1983" s="10"/>
      <c r="M1983" s="10"/>
      <c r="O1983" s="173"/>
      <c r="P1983" s="174"/>
      <c r="Q1983" s="174"/>
      <c r="R1983" s="175"/>
    </row>
    <row r="1984" spans="1:18" x14ac:dyDescent="0.25">
      <c r="A1984" s="55"/>
      <c r="B1984" s="10"/>
      <c r="C1984" s="10" t="s">
        <v>528</v>
      </c>
      <c r="D1984" s="10"/>
      <c r="E1984" s="10" t="s">
        <v>500</v>
      </c>
      <c r="F1984" s="180">
        <v>13</v>
      </c>
      <c r="G1984" s="180"/>
      <c r="H1984" s="279">
        <v>0</v>
      </c>
      <c r="I1984" s="279"/>
      <c r="K1984" s="10"/>
      <c r="L1984" s="10"/>
      <c r="M1984" s="10"/>
      <c r="O1984" s="173"/>
      <c r="P1984" s="174"/>
      <c r="Q1984" s="174"/>
      <c r="R1984" s="175"/>
    </row>
    <row r="1985" spans="1:18" x14ac:dyDescent="0.25">
      <c r="A1985" s="55"/>
      <c r="B1985" s="10"/>
      <c r="C1985" s="10" t="s">
        <v>531</v>
      </c>
      <c r="D1985" s="10"/>
      <c r="E1985" s="10" t="s">
        <v>103</v>
      </c>
      <c r="F1985" s="180">
        <v>3</v>
      </c>
      <c r="G1985" s="180"/>
      <c r="H1985" s="279"/>
      <c r="I1985" s="279"/>
      <c r="K1985" s="10"/>
      <c r="L1985" s="10"/>
      <c r="M1985" s="10"/>
      <c r="O1985" s="173"/>
      <c r="P1985" s="174"/>
      <c r="Q1985" s="174"/>
      <c r="R1985" s="175"/>
    </row>
    <row r="1986" spans="1:18" x14ac:dyDescent="0.25">
      <c r="A1986" s="55"/>
      <c r="B1986" s="10"/>
      <c r="C1986" s="10" t="s">
        <v>532</v>
      </c>
      <c r="D1986" s="10"/>
      <c r="E1986" s="10" t="s">
        <v>96</v>
      </c>
      <c r="F1986" s="180">
        <v>1</v>
      </c>
      <c r="G1986" s="180"/>
      <c r="H1986" s="279">
        <v>0</v>
      </c>
      <c r="I1986" s="279"/>
      <c r="K1986" s="10"/>
      <c r="L1986" s="10"/>
      <c r="M1986" s="10"/>
      <c r="O1986" s="173"/>
      <c r="P1986" s="174"/>
      <c r="Q1986" s="174"/>
      <c r="R1986" s="175"/>
    </row>
    <row r="1987" spans="1:18" x14ac:dyDescent="0.25">
      <c r="A1987" s="55"/>
      <c r="B1987" s="10"/>
      <c r="C1987" s="10" t="s">
        <v>533</v>
      </c>
      <c r="D1987" s="10"/>
      <c r="E1987" s="10" t="s">
        <v>89</v>
      </c>
      <c r="F1987" s="180">
        <v>17</v>
      </c>
      <c r="G1987" s="180"/>
      <c r="H1987" s="279">
        <v>0</v>
      </c>
      <c r="I1987" s="279"/>
      <c r="K1987" s="10"/>
      <c r="L1987" s="10"/>
      <c r="M1987" s="10"/>
      <c r="O1987" s="173"/>
      <c r="P1987" s="174"/>
      <c r="Q1987" s="174"/>
      <c r="R1987" s="175"/>
    </row>
    <row r="1988" spans="1:18" x14ac:dyDescent="0.25">
      <c r="A1988" s="55"/>
      <c r="B1988" s="10"/>
      <c r="C1988" s="10" t="s">
        <v>534</v>
      </c>
      <c r="D1988" s="10"/>
      <c r="E1988" s="10" t="s">
        <v>78</v>
      </c>
      <c r="F1988" s="180">
        <v>1</v>
      </c>
      <c r="G1988" s="180"/>
      <c r="H1988" s="279"/>
      <c r="I1988" s="279"/>
      <c r="K1988" s="10"/>
      <c r="L1988" s="10"/>
      <c r="M1988" s="10"/>
      <c r="O1988" s="173"/>
      <c r="P1988" s="174"/>
      <c r="Q1988" s="174"/>
      <c r="R1988" s="175"/>
    </row>
    <row r="1989" spans="1:18" x14ac:dyDescent="0.25">
      <c r="A1989" s="55"/>
      <c r="B1989" s="10"/>
      <c r="C1989" s="10" t="s">
        <v>536</v>
      </c>
      <c r="D1989" s="10"/>
      <c r="E1989" s="10" t="s">
        <v>67</v>
      </c>
      <c r="F1989" s="180">
        <v>4</v>
      </c>
      <c r="G1989" s="180"/>
      <c r="H1989" s="279">
        <v>0</v>
      </c>
      <c r="I1989" s="279"/>
      <c r="K1989" s="10"/>
      <c r="L1989" s="10"/>
      <c r="M1989" s="10"/>
      <c r="O1989" s="173"/>
      <c r="P1989" s="174"/>
      <c r="Q1989" s="174"/>
      <c r="R1989" s="175"/>
    </row>
    <row r="1990" spans="1:18" x14ac:dyDescent="0.25">
      <c r="A1990" s="55"/>
      <c r="B1990" s="10"/>
      <c r="C1990" s="10" t="s">
        <v>542</v>
      </c>
      <c r="D1990" s="10"/>
      <c r="E1990" s="10" t="s">
        <v>108</v>
      </c>
      <c r="F1990" s="180">
        <v>28</v>
      </c>
      <c r="G1990" s="180"/>
      <c r="H1990" s="279">
        <v>0</v>
      </c>
      <c r="I1990" s="279"/>
      <c r="K1990" s="10"/>
      <c r="L1990" s="10"/>
      <c r="M1990" s="10"/>
      <c r="O1990" s="173"/>
      <c r="P1990" s="174"/>
      <c r="Q1990" s="174"/>
      <c r="R1990" s="175"/>
    </row>
    <row r="1991" spans="1:18" x14ac:dyDescent="0.25">
      <c r="A1991" s="55"/>
      <c r="B1991" s="10"/>
      <c r="C1991" s="10" t="s">
        <v>543</v>
      </c>
      <c r="D1991" s="10"/>
      <c r="E1991" s="10" t="s">
        <v>130</v>
      </c>
      <c r="F1991" s="180">
        <v>58</v>
      </c>
      <c r="G1991" s="180">
        <v>1</v>
      </c>
      <c r="H1991" s="279">
        <v>1</v>
      </c>
      <c r="I1991" s="279">
        <v>0</v>
      </c>
      <c r="K1991" s="10"/>
      <c r="L1991" s="10"/>
      <c r="M1991" s="10"/>
      <c r="O1991" s="173"/>
      <c r="P1991" s="174"/>
      <c r="Q1991" s="174"/>
      <c r="R1991" s="175"/>
    </row>
    <row r="1992" spans="1:18" x14ac:dyDescent="0.25">
      <c r="A1992" s="55"/>
      <c r="B1992" s="10"/>
      <c r="C1992" s="10" t="s">
        <v>547</v>
      </c>
      <c r="D1992" s="10"/>
      <c r="E1992" s="10" t="s">
        <v>383</v>
      </c>
      <c r="F1992" s="180">
        <v>13</v>
      </c>
      <c r="G1992" s="180"/>
      <c r="H1992" s="279">
        <v>0</v>
      </c>
      <c r="I1992" s="279"/>
      <c r="K1992" s="10"/>
      <c r="L1992" s="10"/>
      <c r="M1992" s="10"/>
      <c r="O1992" s="173"/>
      <c r="P1992" s="174"/>
      <c r="Q1992" s="174"/>
      <c r="R1992" s="175"/>
    </row>
    <row r="1993" spans="1:18" x14ac:dyDescent="0.25">
      <c r="A1993" s="55"/>
      <c r="B1993" s="10"/>
      <c r="C1993" s="10" t="s">
        <v>549</v>
      </c>
      <c r="D1993" s="10"/>
      <c r="E1993" s="10" t="s">
        <v>169</v>
      </c>
      <c r="F1993" s="180">
        <v>4</v>
      </c>
      <c r="G1993" s="180">
        <v>1</v>
      </c>
      <c r="H1993" s="279">
        <v>0</v>
      </c>
      <c r="I1993" s="279"/>
      <c r="K1993" s="10"/>
      <c r="L1993" s="10"/>
      <c r="M1993" s="10"/>
      <c r="O1993" s="173"/>
      <c r="P1993" s="174"/>
      <c r="Q1993" s="174"/>
      <c r="R1993" s="175"/>
    </row>
    <row r="1994" spans="1:18" x14ac:dyDescent="0.25">
      <c r="A1994" s="55"/>
      <c r="B1994" s="10"/>
      <c r="C1994" s="10" t="s">
        <v>550</v>
      </c>
      <c r="D1994" s="10"/>
      <c r="E1994" s="10" t="s">
        <v>87</v>
      </c>
      <c r="F1994" s="180">
        <v>3</v>
      </c>
      <c r="G1994" s="180"/>
      <c r="H1994" s="279"/>
      <c r="I1994" s="279"/>
      <c r="K1994" s="10"/>
      <c r="L1994" s="10"/>
      <c r="M1994" s="10"/>
      <c r="O1994" s="173"/>
      <c r="P1994" s="174"/>
      <c r="Q1994" s="174"/>
      <c r="R1994" s="175"/>
    </row>
    <row r="1995" spans="1:18" x14ac:dyDescent="0.25">
      <c r="A1995" s="55"/>
      <c r="B1995" s="10"/>
      <c r="C1995" s="10" t="s">
        <v>551</v>
      </c>
      <c r="D1995" s="10"/>
      <c r="E1995" s="10" t="s">
        <v>156</v>
      </c>
      <c r="F1995" s="180">
        <v>3</v>
      </c>
      <c r="G1995" s="180"/>
      <c r="H1995" s="279"/>
      <c r="I1995" s="279"/>
      <c r="K1995" s="10"/>
      <c r="L1995" s="10"/>
      <c r="M1995" s="10"/>
      <c r="O1995" s="173"/>
      <c r="P1995" s="174"/>
      <c r="Q1995" s="174"/>
      <c r="R1995" s="175"/>
    </row>
    <row r="1996" spans="1:18" x14ac:dyDescent="0.25">
      <c r="A1996" s="55"/>
      <c r="B1996" s="10"/>
      <c r="C1996" s="10" t="s">
        <v>552</v>
      </c>
      <c r="D1996" s="10"/>
      <c r="E1996" s="10" t="s">
        <v>347</v>
      </c>
      <c r="F1996" s="180">
        <v>12</v>
      </c>
      <c r="G1996" s="180">
        <v>1</v>
      </c>
      <c r="H1996" s="279">
        <v>1</v>
      </c>
      <c r="I1996" s="279">
        <v>68</v>
      </c>
      <c r="K1996" s="10"/>
      <c r="L1996" s="10"/>
      <c r="M1996" s="10"/>
      <c r="O1996" s="173"/>
      <c r="P1996" s="174"/>
      <c r="Q1996" s="174"/>
      <c r="R1996" s="175"/>
    </row>
    <row r="1997" spans="1:18" x14ac:dyDescent="0.25">
      <c r="A1997" s="55"/>
      <c r="B1997" s="10"/>
      <c r="C1997" s="10" t="s">
        <v>558</v>
      </c>
      <c r="D1997" s="10"/>
      <c r="E1997" s="10" t="s">
        <v>193</v>
      </c>
      <c r="F1997" s="180">
        <v>3</v>
      </c>
      <c r="G1997" s="180"/>
      <c r="H1997" s="279"/>
      <c r="I1997" s="279"/>
      <c r="K1997" s="10"/>
      <c r="L1997" s="10"/>
      <c r="M1997" s="10"/>
      <c r="O1997" s="173"/>
      <c r="P1997" s="174"/>
      <c r="Q1997" s="174"/>
      <c r="R1997" s="175"/>
    </row>
    <row r="1998" spans="1:18" x14ac:dyDescent="0.25">
      <c r="A1998" s="55"/>
      <c r="B1998" s="10"/>
      <c r="C1998" s="10" t="s">
        <v>561</v>
      </c>
      <c r="D1998" s="10"/>
      <c r="E1998" s="10" t="s">
        <v>226</v>
      </c>
      <c r="F1998" s="180">
        <v>3</v>
      </c>
      <c r="G1998" s="180"/>
      <c r="H1998" s="279"/>
      <c r="I1998" s="279"/>
      <c r="K1998" s="10"/>
      <c r="L1998" s="10"/>
      <c r="M1998" s="10"/>
      <c r="O1998" s="173"/>
      <c r="P1998" s="174"/>
      <c r="Q1998" s="174"/>
      <c r="R1998" s="175"/>
    </row>
    <row r="1999" spans="1:18" x14ac:dyDescent="0.25">
      <c r="A1999" s="55"/>
      <c r="B1999" s="10"/>
      <c r="C1999" s="10" t="s">
        <v>564</v>
      </c>
      <c r="D1999" s="10"/>
      <c r="E1999" s="10" t="s">
        <v>67</v>
      </c>
      <c r="F1999" s="180">
        <v>1</v>
      </c>
      <c r="G1999" s="180"/>
      <c r="H1999" s="279"/>
      <c r="I1999" s="279"/>
      <c r="K1999" s="10"/>
      <c r="L1999" s="10"/>
      <c r="M1999" s="10"/>
      <c r="O1999" s="173"/>
      <c r="P1999" s="174"/>
      <c r="Q1999" s="174"/>
      <c r="R1999" s="175"/>
    </row>
    <row r="2000" spans="1:18" x14ac:dyDescent="0.25">
      <c r="A2000" s="55"/>
      <c r="B2000" s="10"/>
      <c r="C2000" s="10" t="s">
        <v>564</v>
      </c>
      <c r="D2000" s="10"/>
      <c r="E2000" s="10" t="s">
        <v>74</v>
      </c>
      <c r="F2000" s="180">
        <v>15</v>
      </c>
      <c r="G2000" s="180"/>
      <c r="H2000" s="279"/>
      <c r="I2000" s="279"/>
      <c r="K2000" s="10"/>
      <c r="L2000" s="10"/>
      <c r="M2000" s="10"/>
      <c r="O2000" s="173"/>
      <c r="P2000" s="174"/>
      <c r="Q2000" s="174"/>
      <c r="R2000" s="175"/>
    </row>
    <row r="2001" spans="1:18" x14ac:dyDescent="0.25">
      <c r="A2001" s="55"/>
      <c r="B2001" s="10"/>
      <c r="C2001" s="10" t="s">
        <v>566</v>
      </c>
      <c r="D2001" s="10"/>
      <c r="E2001" s="10" t="s">
        <v>85</v>
      </c>
      <c r="F2001" s="180">
        <v>4</v>
      </c>
      <c r="G2001" s="180"/>
      <c r="H2001" s="279"/>
      <c r="I2001" s="279"/>
      <c r="K2001" s="10"/>
      <c r="L2001" s="10"/>
      <c r="M2001" s="10"/>
      <c r="O2001" s="173"/>
      <c r="P2001" s="174"/>
      <c r="Q2001" s="174"/>
      <c r="R2001" s="175"/>
    </row>
    <row r="2002" spans="1:18" x14ac:dyDescent="0.25">
      <c r="A2002" s="55"/>
      <c r="B2002" s="10"/>
      <c r="C2002" s="10" t="s">
        <v>573</v>
      </c>
      <c r="D2002" s="10"/>
      <c r="E2002" s="10" t="s">
        <v>166</v>
      </c>
      <c r="F2002" s="180">
        <v>44</v>
      </c>
      <c r="G2002" s="180"/>
      <c r="H2002" s="279">
        <v>0</v>
      </c>
      <c r="I2002" s="279"/>
      <c r="K2002" s="10"/>
      <c r="L2002" s="10"/>
      <c r="M2002" s="10"/>
      <c r="O2002" s="173"/>
      <c r="P2002" s="174"/>
      <c r="Q2002" s="174"/>
      <c r="R2002" s="175"/>
    </row>
    <row r="2003" spans="1:18" x14ac:dyDescent="0.25">
      <c r="A2003" s="55"/>
      <c r="B2003" s="10"/>
      <c r="C2003" s="10" t="s">
        <v>574</v>
      </c>
      <c r="D2003" s="10"/>
      <c r="E2003" s="10" t="s">
        <v>166</v>
      </c>
      <c r="F2003" s="180">
        <v>7</v>
      </c>
      <c r="G2003" s="180"/>
      <c r="H2003" s="279">
        <v>0</v>
      </c>
      <c r="I2003" s="279"/>
      <c r="K2003" s="10"/>
      <c r="L2003" s="10"/>
      <c r="M2003" s="10"/>
      <c r="O2003" s="173"/>
      <c r="P2003" s="174"/>
      <c r="Q2003" s="174"/>
      <c r="R2003" s="175"/>
    </row>
    <row r="2004" spans="1:18" x14ac:dyDescent="0.25">
      <c r="A2004" s="55"/>
      <c r="B2004" s="10"/>
      <c r="C2004" s="10" t="s">
        <v>575</v>
      </c>
      <c r="D2004" s="10"/>
      <c r="E2004" s="10" t="s">
        <v>178</v>
      </c>
      <c r="F2004" s="180">
        <v>30</v>
      </c>
      <c r="G2004" s="180"/>
      <c r="H2004" s="279">
        <v>0</v>
      </c>
      <c r="I2004" s="279"/>
      <c r="K2004" s="10"/>
      <c r="L2004" s="10"/>
      <c r="M2004" s="10"/>
      <c r="O2004" s="173"/>
      <c r="P2004" s="174"/>
      <c r="Q2004" s="174"/>
      <c r="R2004" s="175"/>
    </row>
    <row r="2005" spans="1:18" x14ac:dyDescent="0.25">
      <c r="A2005" s="55"/>
      <c r="B2005" s="10"/>
      <c r="C2005" s="10" t="s">
        <v>686</v>
      </c>
      <c r="D2005" s="10"/>
      <c r="E2005" s="10" t="s">
        <v>578</v>
      </c>
      <c r="F2005" s="180">
        <v>1</v>
      </c>
      <c r="G2005" s="180"/>
      <c r="H2005" s="279"/>
      <c r="I2005" s="279"/>
      <c r="K2005" s="10"/>
      <c r="L2005" s="10"/>
      <c r="M2005" s="10"/>
      <c r="O2005" s="173"/>
      <c r="P2005" s="174"/>
      <c r="Q2005" s="174"/>
      <c r="R2005" s="175"/>
    </row>
    <row r="2006" spans="1:18" x14ac:dyDescent="0.25">
      <c r="A2006" s="55"/>
      <c r="B2006" s="10"/>
      <c r="C2006" s="10" t="s">
        <v>579</v>
      </c>
      <c r="D2006" s="10"/>
      <c r="E2006" s="10" t="s">
        <v>126</v>
      </c>
      <c r="F2006" s="180">
        <v>3</v>
      </c>
      <c r="G2006" s="180"/>
      <c r="H2006" s="279"/>
      <c r="I2006" s="279"/>
      <c r="K2006" s="10"/>
      <c r="L2006" s="10"/>
      <c r="M2006" s="10"/>
      <c r="O2006" s="173"/>
      <c r="P2006" s="174"/>
      <c r="Q2006" s="174"/>
      <c r="R2006" s="175"/>
    </row>
    <row r="2007" spans="1:18" ht="15.75" thickBot="1" x14ac:dyDescent="0.3">
      <c r="A2007" s="55"/>
      <c r="B2007" s="10"/>
      <c r="C2007" s="10" t="s">
        <v>583</v>
      </c>
      <c r="D2007" s="10"/>
      <c r="E2007" s="10" t="s">
        <v>459</v>
      </c>
      <c r="F2007" s="180">
        <v>14</v>
      </c>
      <c r="G2007" s="180"/>
      <c r="H2007" s="279"/>
      <c r="I2007" s="279"/>
      <c r="K2007" s="10"/>
      <c r="L2007" s="10"/>
      <c r="M2007" s="10"/>
      <c r="O2007" s="173"/>
      <c r="P2007" s="174"/>
      <c r="Q2007" s="174"/>
      <c r="R2007" s="175"/>
    </row>
    <row r="2008" spans="1:18" ht="15.75" thickBot="1" x14ac:dyDescent="0.3">
      <c r="A2008" s="55"/>
      <c r="B2008" s="93" t="s">
        <v>586</v>
      </c>
      <c r="C2008" s="94"/>
      <c r="D2008" s="94"/>
      <c r="E2008" s="94"/>
      <c r="F2008" s="234">
        <f>SUM(F1830:F2007)</f>
        <v>1457</v>
      </c>
      <c r="G2008" s="234">
        <f>SUM(G1830:G2007)</f>
        <v>19</v>
      </c>
      <c r="H2008" s="184">
        <f>SUM(H1830:H2007)</f>
        <v>15</v>
      </c>
      <c r="I2008" s="280">
        <f>AVERAGE(I1830:I2007)</f>
        <v>11.659090909090908</v>
      </c>
      <c r="K2008" s="97"/>
      <c r="L2008" s="95"/>
      <c r="M2008" s="96"/>
      <c r="O2008" s="467"/>
      <c r="P2008" s="468"/>
      <c r="Q2008" s="468"/>
      <c r="R2008" s="469"/>
    </row>
    <row r="2009" spans="1:18" x14ac:dyDescent="0.25">
      <c r="A2009" s="55"/>
      <c r="B2009" s="3"/>
      <c r="C2009" s="3"/>
      <c r="D2009" s="3"/>
      <c r="E2009" s="3"/>
      <c r="F2009" s="181"/>
      <c r="G2009" s="181"/>
      <c r="H2009" s="185"/>
      <c r="I2009" s="185"/>
      <c r="K2009" s="3"/>
      <c r="L2009" s="3"/>
      <c r="M2009" s="3"/>
      <c r="O2009" s="3"/>
    </row>
    <row r="2010" spans="1:18" x14ac:dyDescent="0.25">
      <c r="B2010" s="3"/>
      <c r="C2010" s="3"/>
      <c r="D2010" s="3"/>
      <c r="E2010" s="3"/>
      <c r="F2010" s="181"/>
      <c r="G2010" s="181"/>
      <c r="H2010" s="185"/>
      <c r="I2010" s="185"/>
      <c r="K2010" s="3"/>
      <c r="L2010" s="3"/>
      <c r="M2010" s="3"/>
      <c r="O2010" s="3"/>
    </row>
    <row r="2011" spans="1:18" x14ac:dyDescent="0.25">
      <c r="B2011" s="3"/>
      <c r="C2011" s="3"/>
      <c r="D2011" s="3"/>
      <c r="E2011" s="3"/>
      <c r="F2011" s="181"/>
      <c r="G2011" s="181"/>
      <c r="H2011" s="185"/>
      <c r="I2011" s="185"/>
      <c r="K2011" s="50"/>
      <c r="L2011" s="3"/>
      <c r="M2011" s="3"/>
      <c r="O2011" s="50"/>
    </row>
    <row r="2012" spans="1:18" x14ac:dyDescent="0.25">
      <c r="B2012" s="3"/>
      <c r="C2012" s="3"/>
      <c r="D2012" s="3"/>
      <c r="E2012" s="3"/>
      <c r="F2012" s="181"/>
      <c r="G2012" s="181"/>
      <c r="H2012" s="185"/>
      <c r="I2012" s="185"/>
      <c r="K2012" s="50"/>
      <c r="L2012" s="3"/>
      <c r="M2012" s="3"/>
      <c r="O2012" s="50"/>
    </row>
    <row r="2013" spans="1:18" x14ac:dyDescent="0.25">
      <c r="B2013" s="3"/>
      <c r="C2013" s="3"/>
      <c r="D2013" s="3"/>
      <c r="E2013" s="3"/>
      <c r="F2013" s="181"/>
      <c r="G2013" s="181"/>
      <c r="H2013" s="185"/>
      <c r="I2013" s="185"/>
      <c r="K2013" s="50"/>
      <c r="L2013" s="3"/>
      <c r="M2013" s="3"/>
      <c r="O2013" s="50"/>
    </row>
    <row r="2014" spans="1:18" x14ac:dyDescent="0.25">
      <c r="B2014" s="3"/>
      <c r="C2014" s="3"/>
      <c r="D2014" s="3"/>
      <c r="E2014" s="3"/>
      <c r="F2014" s="181"/>
      <c r="G2014" s="181"/>
      <c r="H2014" s="185"/>
      <c r="I2014" s="185"/>
      <c r="K2014" s="50"/>
      <c r="L2014" s="3"/>
      <c r="M2014" s="3"/>
      <c r="O2014" s="50"/>
    </row>
    <row r="2015" spans="1:18" x14ac:dyDescent="0.25">
      <c r="B2015" s="3"/>
      <c r="C2015" s="3"/>
      <c r="D2015" s="3"/>
      <c r="E2015" s="3"/>
      <c r="F2015" s="181"/>
      <c r="G2015" s="181"/>
      <c r="H2015" s="185"/>
      <c r="I2015" s="185"/>
      <c r="K2015" s="50"/>
      <c r="L2015" s="3"/>
      <c r="M2015" s="3"/>
      <c r="O2015" s="50"/>
    </row>
    <row r="2016" spans="1:18"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sheetData>
  <mergeCells count="8210">
    <mergeCell ref="O1179:R1179"/>
    <mergeCell ref="O1180:R1180"/>
    <mergeCell ref="O1415:R1415"/>
    <mergeCell ref="AY327:BB327"/>
    <mergeCell ref="BC327:BF327"/>
    <mergeCell ref="GM327:GP327"/>
    <mergeCell ref="GQ327:GT327"/>
    <mergeCell ref="O1829:R1829"/>
    <mergeCell ref="K2:L5"/>
    <mergeCell ref="O325:R325"/>
    <mergeCell ref="O326:R326"/>
    <mergeCell ref="O2:Q6"/>
    <mergeCell ref="DW327:DZ327"/>
    <mergeCell ref="EA327:ED327"/>
    <mergeCell ref="EE327:EH327"/>
    <mergeCell ref="EI327:EL327"/>
    <mergeCell ref="EM327:EP327"/>
    <mergeCell ref="DC327:DF327"/>
    <mergeCell ref="DG327:DJ327"/>
    <mergeCell ref="DK327:DN327"/>
    <mergeCell ref="DO327:DR327"/>
    <mergeCell ref="DS327:DV327"/>
    <mergeCell ref="CI327:CL327"/>
    <mergeCell ref="CM327:CP327"/>
    <mergeCell ref="CQ327:CT327"/>
    <mergeCell ref="CU327:CX327"/>
    <mergeCell ref="CY327:DB327"/>
    <mergeCell ref="O609:R609"/>
    <mergeCell ref="S327:V327"/>
    <mergeCell ref="W327:Z327"/>
    <mergeCell ref="AA327:AD327"/>
    <mergeCell ref="AE327:AH327"/>
    <mergeCell ref="AI327:AL327"/>
    <mergeCell ref="AM327:AP327"/>
    <mergeCell ref="O612:R612"/>
    <mergeCell ref="AQ327:AT327"/>
    <mergeCell ref="AU327:AX327"/>
    <mergeCell ref="MY327:NB327"/>
    <mergeCell ref="LO327:LR327"/>
    <mergeCell ref="BG327:BJ327"/>
    <mergeCell ref="BK327:BN327"/>
    <mergeCell ref="BO327:BR327"/>
    <mergeCell ref="BS327:BV327"/>
    <mergeCell ref="BW327:BZ327"/>
    <mergeCell ref="CA327:CD327"/>
    <mergeCell ref="CE327:CH327"/>
    <mergeCell ref="O611:R611"/>
    <mergeCell ref="JG327:JJ327"/>
    <mergeCell ref="JK327:JN327"/>
    <mergeCell ref="JO327:JR327"/>
    <mergeCell ref="JS327:JV327"/>
    <mergeCell ref="JW327:JZ327"/>
    <mergeCell ref="IM327:IP327"/>
    <mergeCell ref="IQ327:IT327"/>
    <mergeCell ref="IU327:IX327"/>
    <mergeCell ref="IY327:JB327"/>
    <mergeCell ref="JC327:JF327"/>
    <mergeCell ref="HS327:HV327"/>
    <mergeCell ref="HW327:HZ327"/>
    <mergeCell ref="IA327:ID327"/>
    <mergeCell ref="IE327:IH327"/>
    <mergeCell ref="II327:IL327"/>
    <mergeCell ref="GY327:HB327"/>
    <mergeCell ref="HC327:HF327"/>
    <mergeCell ref="EQ327:ET327"/>
    <mergeCell ref="EU327:EX327"/>
    <mergeCell ref="EY327:FB327"/>
    <mergeCell ref="FC327:FF327"/>
    <mergeCell ref="FG327:FJ327"/>
    <mergeCell ref="OQ327:OT327"/>
    <mergeCell ref="OU327:OX327"/>
    <mergeCell ref="OY327:PB327"/>
    <mergeCell ref="PC327:PF327"/>
    <mergeCell ref="PG327:PJ327"/>
    <mergeCell ref="NW327:NZ327"/>
    <mergeCell ref="OA327:OD327"/>
    <mergeCell ref="OE327:OH327"/>
    <mergeCell ref="OI327:OL327"/>
    <mergeCell ref="OM327:OP327"/>
    <mergeCell ref="NC327:NF327"/>
    <mergeCell ref="NG327:NJ327"/>
    <mergeCell ref="NK327:NN327"/>
    <mergeCell ref="NO327:NR327"/>
    <mergeCell ref="LW327:LZ327"/>
    <mergeCell ref="MA327:MD327"/>
    <mergeCell ref="ME327:MH327"/>
    <mergeCell ref="KU327:KX327"/>
    <mergeCell ref="KY327:LB327"/>
    <mergeCell ref="LC327:LF327"/>
    <mergeCell ref="LG327:LJ327"/>
    <mergeCell ref="LK327:LN327"/>
    <mergeCell ref="HG327:HJ327"/>
    <mergeCell ref="HK327:HN327"/>
    <mergeCell ref="HO327:HR327"/>
    <mergeCell ref="GE327:GH327"/>
    <mergeCell ref="GI327:GL327"/>
    <mergeCell ref="PW327:PZ327"/>
    <mergeCell ref="QA327:QD327"/>
    <mergeCell ref="GU327:GX327"/>
    <mergeCell ref="FK327:FN327"/>
    <mergeCell ref="FO327:FR327"/>
    <mergeCell ref="FS327:FV327"/>
    <mergeCell ref="FW327:FZ327"/>
    <mergeCell ref="GA327:GD327"/>
    <mergeCell ref="WE327:WH327"/>
    <mergeCell ref="UU327:UX327"/>
    <mergeCell ref="UY327:VB327"/>
    <mergeCell ref="KA327:KD327"/>
    <mergeCell ref="KE327:KH327"/>
    <mergeCell ref="KI327:KL327"/>
    <mergeCell ref="KM327:KP327"/>
    <mergeCell ref="KQ327:KT327"/>
    <mergeCell ref="QY327:RB327"/>
    <mergeCell ref="RC327:RF327"/>
    <mergeCell ref="RG327:RJ327"/>
    <mergeCell ref="RK327:RN327"/>
    <mergeCell ref="RO327:RR327"/>
    <mergeCell ref="QE327:QH327"/>
    <mergeCell ref="QI327:QL327"/>
    <mergeCell ref="QM327:QP327"/>
    <mergeCell ref="QQ327:QT327"/>
    <mergeCell ref="QU327:QX327"/>
    <mergeCell ref="PK327:PN327"/>
    <mergeCell ref="PO327:PR327"/>
    <mergeCell ref="PS327:PV327"/>
    <mergeCell ref="NS327:NV327"/>
    <mergeCell ref="MI327:ML327"/>
    <mergeCell ref="MM327:MP327"/>
    <mergeCell ref="MQ327:MT327"/>
    <mergeCell ref="MU327:MX327"/>
    <mergeCell ref="RS327:RV327"/>
    <mergeCell ref="RW327:RZ327"/>
    <mergeCell ref="SA327:SD327"/>
    <mergeCell ref="SE327:SH327"/>
    <mergeCell ref="SI327:SL327"/>
    <mergeCell ref="LS327:LV327"/>
    <mergeCell ref="ZS327:ZV327"/>
    <mergeCell ref="ZW327:ZZ327"/>
    <mergeCell ref="AAA327:AAD327"/>
    <mergeCell ref="XC327:XF327"/>
    <mergeCell ref="XG327:XJ327"/>
    <mergeCell ref="XK327:XN327"/>
    <mergeCell ref="XO327:XR327"/>
    <mergeCell ref="XS327:XV327"/>
    <mergeCell ref="UM327:UP327"/>
    <mergeCell ref="UQ327:UT327"/>
    <mergeCell ref="TG327:TJ327"/>
    <mergeCell ref="TK327:TN327"/>
    <mergeCell ref="TO327:TR327"/>
    <mergeCell ref="TS327:TV327"/>
    <mergeCell ref="TW327:TZ327"/>
    <mergeCell ref="SM327:SP327"/>
    <mergeCell ref="SQ327:ST327"/>
    <mergeCell ref="SU327:SX327"/>
    <mergeCell ref="SY327:TB327"/>
    <mergeCell ref="TC327:TF327"/>
    <mergeCell ref="UA327:UD327"/>
    <mergeCell ref="UE327:UH327"/>
    <mergeCell ref="UI327:UL327"/>
    <mergeCell ref="WI327:WL327"/>
    <mergeCell ref="VO327:VR327"/>
    <mergeCell ref="VS327:VV327"/>
    <mergeCell ref="VW327:VZ327"/>
    <mergeCell ref="WA327:WD327"/>
    <mergeCell ref="VC327:VF327"/>
    <mergeCell ref="VG327:VJ327"/>
    <mergeCell ref="VK327:VN327"/>
    <mergeCell ref="ABS327:ABV327"/>
    <mergeCell ref="ABW327:ABZ327"/>
    <mergeCell ref="YQ327:YT327"/>
    <mergeCell ref="YU327:YX327"/>
    <mergeCell ref="YY327:ZB327"/>
    <mergeCell ref="ZC327:ZF327"/>
    <mergeCell ref="ZG327:ZJ327"/>
    <mergeCell ref="XW327:XZ327"/>
    <mergeCell ref="YA327:YD327"/>
    <mergeCell ref="YE327:YH327"/>
    <mergeCell ref="YI327:YL327"/>
    <mergeCell ref="YM327:YP327"/>
    <mergeCell ref="ACA327:ACD327"/>
    <mergeCell ref="ACE327:ACH327"/>
    <mergeCell ref="ACI327:ACL327"/>
    <mergeCell ref="AAY327:ABB327"/>
    <mergeCell ref="ABC327:ABF327"/>
    <mergeCell ref="ABG327:ABJ327"/>
    <mergeCell ref="ABK327:ABN327"/>
    <mergeCell ref="ABO327:ABR327"/>
    <mergeCell ref="AAE327:AAH327"/>
    <mergeCell ref="AAI327:AAL327"/>
    <mergeCell ref="AAM327:AAP327"/>
    <mergeCell ref="AAQ327:AAT327"/>
    <mergeCell ref="AAU327:AAX327"/>
    <mergeCell ref="ZK327:ZN327"/>
    <mergeCell ref="ZO327:ZR327"/>
    <mergeCell ref="WM327:WP327"/>
    <mergeCell ref="WQ327:WT327"/>
    <mergeCell ref="WU327:WX327"/>
    <mergeCell ref="WY327:XB327"/>
    <mergeCell ref="AFK327:AFN327"/>
    <mergeCell ref="AEA327:AED327"/>
    <mergeCell ref="AEE327:AEH327"/>
    <mergeCell ref="AEI327:AEL327"/>
    <mergeCell ref="AEM327:AEP327"/>
    <mergeCell ref="AEQ327:AET327"/>
    <mergeCell ref="ADG327:ADJ327"/>
    <mergeCell ref="ADK327:ADN327"/>
    <mergeCell ref="ADO327:ADR327"/>
    <mergeCell ref="ADS327:ADV327"/>
    <mergeCell ref="ADW327:ADZ327"/>
    <mergeCell ref="AEU327:AEX327"/>
    <mergeCell ref="AEY327:AFB327"/>
    <mergeCell ref="ACM327:ACP327"/>
    <mergeCell ref="ACQ327:ACT327"/>
    <mergeCell ref="ACU327:ACX327"/>
    <mergeCell ref="ACY327:ADB327"/>
    <mergeCell ref="ADC327:ADF327"/>
    <mergeCell ref="AFC327:AFF327"/>
    <mergeCell ref="AFG327:AFJ327"/>
    <mergeCell ref="AMU327:AMX327"/>
    <mergeCell ref="AMY327:ANB327"/>
    <mergeCell ref="ANC327:ANF327"/>
    <mergeCell ref="ALS327:ALV327"/>
    <mergeCell ref="ALW327:ALZ327"/>
    <mergeCell ref="AMA327:AMD327"/>
    <mergeCell ref="AME327:AMH327"/>
    <mergeCell ref="AMI327:AML327"/>
    <mergeCell ref="AKY327:ALB327"/>
    <mergeCell ref="ALC327:ALF327"/>
    <mergeCell ref="ALG327:ALJ327"/>
    <mergeCell ref="ALK327:ALN327"/>
    <mergeCell ref="ALO327:ALR327"/>
    <mergeCell ref="AKE327:AKH327"/>
    <mergeCell ref="AKI327:AKL327"/>
    <mergeCell ref="AKM327:AKP327"/>
    <mergeCell ref="AKQ327:AKT327"/>
    <mergeCell ref="AKU327:AKX327"/>
    <mergeCell ref="AHC327:AHF327"/>
    <mergeCell ref="AHG327:AHJ327"/>
    <mergeCell ref="AHK327:AHN327"/>
    <mergeCell ref="AHO327:AHR327"/>
    <mergeCell ref="AHS327:AHV327"/>
    <mergeCell ref="AGI327:AGL327"/>
    <mergeCell ref="AGM327:AGP327"/>
    <mergeCell ref="AGQ327:AGT327"/>
    <mergeCell ref="AGU327:AGX327"/>
    <mergeCell ref="AGY327:AHB327"/>
    <mergeCell ref="AFO327:AFR327"/>
    <mergeCell ref="AFS327:AFV327"/>
    <mergeCell ref="AFW327:AFZ327"/>
    <mergeCell ref="AGA327:AGD327"/>
    <mergeCell ref="AGE327:AGH327"/>
    <mergeCell ref="AMM327:AMP327"/>
    <mergeCell ref="AMQ327:AMT327"/>
    <mergeCell ref="AJK327:AJN327"/>
    <mergeCell ref="AJO327:AJR327"/>
    <mergeCell ref="AJS327:AJV327"/>
    <mergeCell ref="AJW327:AJZ327"/>
    <mergeCell ref="AKA327:AKD327"/>
    <mergeCell ref="AIQ327:AIT327"/>
    <mergeCell ref="AIU327:AIX327"/>
    <mergeCell ref="AIY327:AJB327"/>
    <mergeCell ref="AJC327:AJF327"/>
    <mergeCell ref="AJG327:AJJ327"/>
    <mergeCell ref="AHW327:AHZ327"/>
    <mergeCell ref="AIA327:AID327"/>
    <mergeCell ref="AIE327:AIH327"/>
    <mergeCell ref="AII327:AIL327"/>
    <mergeCell ref="AIM327:AIP327"/>
    <mergeCell ref="APW327:APZ327"/>
    <mergeCell ref="AQA327:AQD327"/>
    <mergeCell ref="AQE327:AQH327"/>
    <mergeCell ref="AOU327:AOX327"/>
    <mergeCell ref="AOY327:APB327"/>
    <mergeCell ref="APC327:APF327"/>
    <mergeCell ref="APG327:APJ327"/>
    <mergeCell ref="APK327:APN327"/>
    <mergeCell ref="AOA327:AOD327"/>
    <mergeCell ref="AOE327:AOH327"/>
    <mergeCell ref="AOI327:AOL327"/>
    <mergeCell ref="AOM327:AOP327"/>
    <mergeCell ref="AOQ327:AOT327"/>
    <mergeCell ref="APO327:APR327"/>
    <mergeCell ref="APS327:APV327"/>
    <mergeCell ref="ANG327:ANJ327"/>
    <mergeCell ref="ANK327:ANN327"/>
    <mergeCell ref="ANO327:ANR327"/>
    <mergeCell ref="ANS327:ANV327"/>
    <mergeCell ref="ANW327:ANZ327"/>
    <mergeCell ref="AXO327:AXR327"/>
    <mergeCell ref="AXS327:AXV327"/>
    <mergeCell ref="AXW327:AXZ327"/>
    <mergeCell ref="AWM327:AWP327"/>
    <mergeCell ref="AWQ327:AWT327"/>
    <mergeCell ref="AWU327:AWX327"/>
    <mergeCell ref="AWY327:AXB327"/>
    <mergeCell ref="AXC327:AXF327"/>
    <mergeCell ref="AVS327:AVV327"/>
    <mergeCell ref="AVW327:AVZ327"/>
    <mergeCell ref="AWA327:AWD327"/>
    <mergeCell ref="AWE327:AWH327"/>
    <mergeCell ref="AWI327:AWL327"/>
    <mergeCell ref="AUY327:AVB327"/>
    <mergeCell ref="AVC327:AVF327"/>
    <mergeCell ref="AVG327:AVJ327"/>
    <mergeCell ref="AVK327:AVN327"/>
    <mergeCell ref="AVO327:AVR327"/>
    <mergeCell ref="ARW327:ARZ327"/>
    <mergeCell ref="ASA327:ASD327"/>
    <mergeCell ref="ASE327:ASH327"/>
    <mergeCell ref="ASI327:ASL327"/>
    <mergeCell ref="ASM327:ASP327"/>
    <mergeCell ref="ARC327:ARF327"/>
    <mergeCell ref="ARG327:ARJ327"/>
    <mergeCell ref="ARK327:ARN327"/>
    <mergeCell ref="ARO327:ARR327"/>
    <mergeCell ref="ARS327:ARV327"/>
    <mergeCell ref="AQI327:AQL327"/>
    <mergeCell ref="AQM327:AQP327"/>
    <mergeCell ref="AQQ327:AQT327"/>
    <mergeCell ref="AQU327:AQX327"/>
    <mergeCell ref="AQY327:ARB327"/>
    <mergeCell ref="AXG327:AXJ327"/>
    <mergeCell ref="AXK327:AXN327"/>
    <mergeCell ref="AUE327:AUH327"/>
    <mergeCell ref="AUI327:AUL327"/>
    <mergeCell ref="AUM327:AUP327"/>
    <mergeCell ref="AUQ327:AUT327"/>
    <mergeCell ref="AUU327:AUX327"/>
    <mergeCell ref="ATK327:ATN327"/>
    <mergeCell ref="ATO327:ATR327"/>
    <mergeCell ref="ATS327:ATV327"/>
    <mergeCell ref="ATW327:ATZ327"/>
    <mergeCell ref="AUA327:AUD327"/>
    <mergeCell ref="ASQ327:AST327"/>
    <mergeCell ref="ASU327:ASX327"/>
    <mergeCell ref="ASY327:ATB327"/>
    <mergeCell ref="ATC327:ATF327"/>
    <mergeCell ref="ATG327:ATJ327"/>
    <mergeCell ref="BAQ327:BAT327"/>
    <mergeCell ref="BAU327:BAX327"/>
    <mergeCell ref="BAY327:BBB327"/>
    <mergeCell ref="AZO327:AZR327"/>
    <mergeCell ref="AZS327:AZV327"/>
    <mergeCell ref="AZW327:AZZ327"/>
    <mergeCell ref="BAA327:BAD327"/>
    <mergeCell ref="BAE327:BAH327"/>
    <mergeCell ref="AYU327:AYX327"/>
    <mergeCell ref="AYY327:AZB327"/>
    <mergeCell ref="AZC327:AZF327"/>
    <mergeCell ref="AZG327:AZJ327"/>
    <mergeCell ref="AZK327:AZN327"/>
    <mergeCell ref="BAI327:BAL327"/>
    <mergeCell ref="BAM327:BAP327"/>
    <mergeCell ref="AYA327:AYD327"/>
    <mergeCell ref="AYE327:AYH327"/>
    <mergeCell ref="AYI327:AYL327"/>
    <mergeCell ref="AYM327:AYP327"/>
    <mergeCell ref="AYQ327:AYT327"/>
    <mergeCell ref="BII327:BIL327"/>
    <mergeCell ref="BIM327:BIP327"/>
    <mergeCell ref="BIQ327:BIT327"/>
    <mergeCell ref="BHG327:BHJ327"/>
    <mergeCell ref="BHK327:BHN327"/>
    <mergeCell ref="BHO327:BHR327"/>
    <mergeCell ref="BHS327:BHV327"/>
    <mergeCell ref="BHW327:BHZ327"/>
    <mergeCell ref="BGM327:BGP327"/>
    <mergeCell ref="BGQ327:BGT327"/>
    <mergeCell ref="BGU327:BGX327"/>
    <mergeCell ref="BGY327:BHB327"/>
    <mergeCell ref="BHC327:BHF327"/>
    <mergeCell ref="BFS327:BFV327"/>
    <mergeCell ref="BFW327:BFZ327"/>
    <mergeCell ref="BGA327:BGD327"/>
    <mergeCell ref="BGE327:BGH327"/>
    <mergeCell ref="BGI327:BGL327"/>
    <mergeCell ref="BCQ327:BCT327"/>
    <mergeCell ref="BCU327:BCX327"/>
    <mergeCell ref="BCY327:BDB327"/>
    <mergeCell ref="BDC327:BDF327"/>
    <mergeCell ref="BDG327:BDJ327"/>
    <mergeCell ref="BBW327:BBZ327"/>
    <mergeCell ref="BCA327:BCD327"/>
    <mergeCell ref="BCE327:BCH327"/>
    <mergeCell ref="BCI327:BCL327"/>
    <mergeCell ref="BCM327:BCP327"/>
    <mergeCell ref="BBC327:BBF327"/>
    <mergeCell ref="BBG327:BBJ327"/>
    <mergeCell ref="BBK327:BBN327"/>
    <mergeCell ref="BBO327:BBR327"/>
    <mergeCell ref="BBS327:BBV327"/>
    <mergeCell ref="BIA327:BID327"/>
    <mergeCell ref="BIE327:BIH327"/>
    <mergeCell ref="BEY327:BFB327"/>
    <mergeCell ref="BFC327:BFF327"/>
    <mergeCell ref="BFG327:BFJ327"/>
    <mergeCell ref="BFK327:BFN327"/>
    <mergeCell ref="BFO327:BFR327"/>
    <mergeCell ref="BEE327:BEH327"/>
    <mergeCell ref="BEI327:BEL327"/>
    <mergeCell ref="BEM327:BEP327"/>
    <mergeCell ref="BEQ327:BET327"/>
    <mergeCell ref="BEU327:BEX327"/>
    <mergeCell ref="BDK327:BDN327"/>
    <mergeCell ref="BDO327:BDR327"/>
    <mergeCell ref="BDS327:BDV327"/>
    <mergeCell ref="BDW327:BDZ327"/>
    <mergeCell ref="BEA327:BED327"/>
    <mergeCell ref="BLK327:BLN327"/>
    <mergeCell ref="BLO327:BLR327"/>
    <mergeCell ref="BLS327:BLV327"/>
    <mergeCell ref="BKI327:BKL327"/>
    <mergeCell ref="BKM327:BKP327"/>
    <mergeCell ref="BKQ327:BKT327"/>
    <mergeCell ref="BKU327:BKX327"/>
    <mergeCell ref="BKY327:BLB327"/>
    <mergeCell ref="BJO327:BJR327"/>
    <mergeCell ref="BJS327:BJV327"/>
    <mergeCell ref="BJW327:BJZ327"/>
    <mergeCell ref="BKA327:BKD327"/>
    <mergeCell ref="BKE327:BKH327"/>
    <mergeCell ref="BLC327:BLF327"/>
    <mergeCell ref="BLG327:BLJ327"/>
    <mergeCell ref="BIU327:BIX327"/>
    <mergeCell ref="BIY327:BJB327"/>
    <mergeCell ref="BJC327:BJF327"/>
    <mergeCell ref="BJG327:BJJ327"/>
    <mergeCell ref="BJK327:BJN327"/>
    <mergeCell ref="BTC327:BTF327"/>
    <mergeCell ref="BTG327:BTJ327"/>
    <mergeCell ref="BTK327:BTN327"/>
    <mergeCell ref="BSA327:BSD327"/>
    <mergeCell ref="BSE327:BSH327"/>
    <mergeCell ref="BSI327:BSL327"/>
    <mergeCell ref="BSM327:BSP327"/>
    <mergeCell ref="BSQ327:BST327"/>
    <mergeCell ref="BRG327:BRJ327"/>
    <mergeCell ref="BRK327:BRN327"/>
    <mergeCell ref="BRO327:BRR327"/>
    <mergeCell ref="BRS327:BRV327"/>
    <mergeCell ref="BRW327:BRZ327"/>
    <mergeCell ref="BQM327:BQP327"/>
    <mergeCell ref="BQQ327:BQT327"/>
    <mergeCell ref="BQU327:BQX327"/>
    <mergeCell ref="BQY327:BRB327"/>
    <mergeCell ref="BRC327:BRF327"/>
    <mergeCell ref="BNK327:BNN327"/>
    <mergeCell ref="BNO327:BNR327"/>
    <mergeCell ref="BNS327:BNV327"/>
    <mergeCell ref="BNW327:BNZ327"/>
    <mergeCell ref="BOA327:BOD327"/>
    <mergeCell ref="BMQ327:BMT327"/>
    <mergeCell ref="BMU327:BMX327"/>
    <mergeCell ref="BMY327:BNB327"/>
    <mergeCell ref="BNC327:BNF327"/>
    <mergeCell ref="BNG327:BNJ327"/>
    <mergeCell ref="BLW327:BLZ327"/>
    <mergeCell ref="BMA327:BMD327"/>
    <mergeCell ref="BME327:BMH327"/>
    <mergeCell ref="BMI327:BML327"/>
    <mergeCell ref="BMM327:BMP327"/>
    <mergeCell ref="BSU327:BSX327"/>
    <mergeCell ref="BSY327:BTB327"/>
    <mergeCell ref="BPS327:BPV327"/>
    <mergeCell ref="BPW327:BPZ327"/>
    <mergeCell ref="BQA327:BQD327"/>
    <mergeCell ref="BQE327:BQH327"/>
    <mergeCell ref="BQI327:BQL327"/>
    <mergeCell ref="BOY327:BPB327"/>
    <mergeCell ref="BPC327:BPF327"/>
    <mergeCell ref="BPG327:BPJ327"/>
    <mergeCell ref="BPK327:BPN327"/>
    <mergeCell ref="BPO327:BPR327"/>
    <mergeCell ref="BOE327:BOH327"/>
    <mergeCell ref="BOI327:BOL327"/>
    <mergeCell ref="BOM327:BOP327"/>
    <mergeCell ref="BOQ327:BOT327"/>
    <mergeCell ref="BOU327:BOX327"/>
    <mergeCell ref="BWE327:BWH327"/>
    <mergeCell ref="BWI327:BWL327"/>
    <mergeCell ref="BWM327:BWP327"/>
    <mergeCell ref="BVC327:BVF327"/>
    <mergeCell ref="BVG327:BVJ327"/>
    <mergeCell ref="BVK327:BVN327"/>
    <mergeCell ref="BVO327:BVR327"/>
    <mergeCell ref="BVS327:BVV327"/>
    <mergeCell ref="BUI327:BUL327"/>
    <mergeCell ref="BUM327:BUP327"/>
    <mergeCell ref="BUQ327:BUT327"/>
    <mergeCell ref="BUU327:BUX327"/>
    <mergeCell ref="BUY327:BVB327"/>
    <mergeCell ref="BVW327:BVZ327"/>
    <mergeCell ref="BWA327:BWD327"/>
    <mergeCell ref="BTO327:BTR327"/>
    <mergeCell ref="BTS327:BTV327"/>
    <mergeCell ref="BTW327:BTZ327"/>
    <mergeCell ref="BUA327:BUD327"/>
    <mergeCell ref="BUE327:BUH327"/>
    <mergeCell ref="CDW327:CDZ327"/>
    <mergeCell ref="CEA327:CED327"/>
    <mergeCell ref="CEE327:CEH327"/>
    <mergeCell ref="CCU327:CCX327"/>
    <mergeCell ref="CCY327:CDB327"/>
    <mergeCell ref="CDC327:CDF327"/>
    <mergeCell ref="CDG327:CDJ327"/>
    <mergeCell ref="CDK327:CDN327"/>
    <mergeCell ref="CCA327:CCD327"/>
    <mergeCell ref="CCE327:CCH327"/>
    <mergeCell ref="CCI327:CCL327"/>
    <mergeCell ref="CCM327:CCP327"/>
    <mergeCell ref="CCQ327:CCT327"/>
    <mergeCell ref="CBG327:CBJ327"/>
    <mergeCell ref="CBK327:CBN327"/>
    <mergeCell ref="CBO327:CBR327"/>
    <mergeCell ref="CBS327:CBV327"/>
    <mergeCell ref="CBW327:CBZ327"/>
    <mergeCell ref="BYE327:BYH327"/>
    <mergeCell ref="BYI327:BYL327"/>
    <mergeCell ref="BYM327:BYP327"/>
    <mergeCell ref="BYQ327:BYT327"/>
    <mergeCell ref="BYU327:BYX327"/>
    <mergeCell ref="BXK327:BXN327"/>
    <mergeCell ref="BXO327:BXR327"/>
    <mergeCell ref="BXS327:BXV327"/>
    <mergeCell ref="BXW327:BXZ327"/>
    <mergeCell ref="BYA327:BYD327"/>
    <mergeCell ref="BWQ327:BWT327"/>
    <mergeCell ref="BWU327:BWX327"/>
    <mergeCell ref="BWY327:BXB327"/>
    <mergeCell ref="BXC327:BXF327"/>
    <mergeCell ref="BXG327:BXJ327"/>
    <mergeCell ref="CDO327:CDR327"/>
    <mergeCell ref="CDS327:CDV327"/>
    <mergeCell ref="CAM327:CAP327"/>
    <mergeCell ref="CAQ327:CAT327"/>
    <mergeCell ref="CAU327:CAX327"/>
    <mergeCell ref="CAY327:CBB327"/>
    <mergeCell ref="CBC327:CBF327"/>
    <mergeCell ref="BZS327:BZV327"/>
    <mergeCell ref="BZW327:BZZ327"/>
    <mergeCell ref="CAA327:CAD327"/>
    <mergeCell ref="CAE327:CAH327"/>
    <mergeCell ref="CAI327:CAL327"/>
    <mergeCell ref="BYY327:BZB327"/>
    <mergeCell ref="BZC327:BZF327"/>
    <mergeCell ref="BZG327:BZJ327"/>
    <mergeCell ref="BZK327:BZN327"/>
    <mergeCell ref="BZO327:BZR327"/>
    <mergeCell ref="CGY327:CHB327"/>
    <mergeCell ref="CHC327:CHF327"/>
    <mergeCell ref="CHG327:CHJ327"/>
    <mergeCell ref="CFW327:CFZ327"/>
    <mergeCell ref="CGA327:CGD327"/>
    <mergeCell ref="CGE327:CGH327"/>
    <mergeCell ref="CGI327:CGL327"/>
    <mergeCell ref="CGM327:CGP327"/>
    <mergeCell ref="CFC327:CFF327"/>
    <mergeCell ref="CFG327:CFJ327"/>
    <mergeCell ref="CFK327:CFN327"/>
    <mergeCell ref="CFO327:CFR327"/>
    <mergeCell ref="CFS327:CFV327"/>
    <mergeCell ref="CGQ327:CGT327"/>
    <mergeCell ref="CGU327:CGX327"/>
    <mergeCell ref="CEI327:CEL327"/>
    <mergeCell ref="CEM327:CEP327"/>
    <mergeCell ref="CEQ327:CET327"/>
    <mergeCell ref="CEU327:CEX327"/>
    <mergeCell ref="CEY327:CFB327"/>
    <mergeCell ref="COQ327:COT327"/>
    <mergeCell ref="COU327:COX327"/>
    <mergeCell ref="COY327:CPB327"/>
    <mergeCell ref="CNO327:CNR327"/>
    <mergeCell ref="CNS327:CNV327"/>
    <mergeCell ref="CNW327:CNZ327"/>
    <mergeCell ref="COA327:COD327"/>
    <mergeCell ref="COE327:COH327"/>
    <mergeCell ref="CMU327:CMX327"/>
    <mergeCell ref="CMY327:CNB327"/>
    <mergeCell ref="CNC327:CNF327"/>
    <mergeCell ref="CNG327:CNJ327"/>
    <mergeCell ref="CNK327:CNN327"/>
    <mergeCell ref="CMA327:CMD327"/>
    <mergeCell ref="CME327:CMH327"/>
    <mergeCell ref="CMI327:CML327"/>
    <mergeCell ref="CMM327:CMP327"/>
    <mergeCell ref="CMQ327:CMT327"/>
    <mergeCell ref="CIY327:CJB327"/>
    <mergeCell ref="CJC327:CJF327"/>
    <mergeCell ref="CJG327:CJJ327"/>
    <mergeCell ref="CJK327:CJN327"/>
    <mergeCell ref="CJO327:CJR327"/>
    <mergeCell ref="CIE327:CIH327"/>
    <mergeCell ref="CII327:CIL327"/>
    <mergeCell ref="CIM327:CIP327"/>
    <mergeCell ref="CIQ327:CIT327"/>
    <mergeCell ref="CIU327:CIX327"/>
    <mergeCell ref="CHK327:CHN327"/>
    <mergeCell ref="CHO327:CHR327"/>
    <mergeCell ref="CHS327:CHV327"/>
    <mergeCell ref="CHW327:CHZ327"/>
    <mergeCell ref="CIA327:CID327"/>
    <mergeCell ref="COI327:COL327"/>
    <mergeCell ref="COM327:COP327"/>
    <mergeCell ref="CLG327:CLJ327"/>
    <mergeCell ref="CLK327:CLN327"/>
    <mergeCell ref="CLO327:CLR327"/>
    <mergeCell ref="CLS327:CLV327"/>
    <mergeCell ref="CLW327:CLZ327"/>
    <mergeCell ref="CKM327:CKP327"/>
    <mergeCell ref="CKQ327:CKT327"/>
    <mergeCell ref="CKU327:CKX327"/>
    <mergeCell ref="CKY327:CLB327"/>
    <mergeCell ref="CLC327:CLF327"/>
    <mergeCell ref="CJS327:CJV327"/>
    <mergeCell ref="CJW327:CJZ327"/>
    <mergeCell ref="CKA327:CKD327"/>
    <mergeCell ref="CKE327:CKH327"/>
    <mergeCell ref="CKI327:CKL327"/>
    <mergeCell ref="CRS327:CRV327"/>
    <mergeCell ref="CRW327:CRZ327"/>
    <mergeCell ref="CSA327:CSD327"/>
    <mergeCell ref="CQQ327:CQT327"/>
    <mergeCell ref="CQU327:CQX327"/>
    <mergeCell ref="CQY327:CRB327"/>
    <mergeCell ref="CRC327:CRF327"/>
    <mergeCell ref="CRG327:CRJ327"/>
    <mergeCell ref="CPW327:CPZ327"/>
    <mergeCell ref="CQA327:CQD327"/>
    <mergeCell ref="CQE327:CQH327"/>
    <mergeCell ref="CQI327:CQL327"/>
    <mergeCell ref="CQM327:CQP327"/>
    <mergeCell ref="CRK327:CRN327"/>
    <mergeCell ref="CRO327:CRR327"/>
    <mergeCell ref="CPC327:CPF327"/>
    <mergeCell ref="CPG327:CPJ327"/>
    <mergeCell ref="CPK327:CPN327"/>
    <mergeCell ref="CPO327:CPR327"/>
    <mergeCell ref="CPS327:CPV327"/>
    <mergeCell ref="CZK327:CZN327"/>
    <mergeCell ref="CZO327:CZR327"/>
    <mergeCell ref="CZS327:CZV327"/>
    <mergeCell ref="CYI327:CYL327"/>
    <mergeCell ref="CYM327:CYP327"/>
    <mergeCell ref="CYQ327:CYT327"/>
    <mergeCell ref="CYU327:CYX327"/>
    <mergeCell ref="CYY327:CZB327"/>
    <mergeCell ref="CXO327:CXR327"/>
    <mergeCell ref="CXS327:CXV327"/>
    <mergeCell ref="CXW327:CXZ327"/>
    <mergeCell ref="CYA327:CYD327"/>
    <mergeCell ref="CYE327:CYH327"/>
    <mergeCell ref="CWU327:CWX327"/>
    <mergeCell ref="CWY327:CXB327"/>
    <mergeCell ref="CXC327:CXF327"/>
    <mergeCell ref="CXG327:CXJ327"/>
    <mergeCell ref="CXK327:CXN327"/>
    <mergeCell ref="CTS327:CTV327"/>
    <mergeCell ref="CTW327:CTZ327"/>
    <mergeCell ref="CUA327:CUD327"/>
    <mergeCell ref="CUE327:CUH327"/>
    <mergeCell ref="CUI327:CUL327"/>
    <mergeCell ref="CSY327:CTB327"/>
    <mergeCell ref="CTC327:CTF327"/>
    <mergeCell ref="CTG327:CTJ327"/>
    <mergeCell ref="CTK327:CTN327"/>
    <mergeCell ref="CTO327:CTR327"/>
    <mergeCell ref="CSE327:CSH327"/>
    <mergeCell ref="CSI327:CSL327"/>
    <mergeCell ref="CSM327:CSP327"/>
    <mergeCell ref="CSQ327:CST327"/>
    <mergeCell ref="CSU327:CSX327"/>
    <mergeCell ref="CZC327:CZF327"/>
    <mergeCell ref="CZG327:CZJ327"/>
    <mergeCell ref="CWA327:CWD327"/>
    <mergeCell ref="CWE327:CWH327"/>
    <mergeCell ref="CWI327:CWL327"/>
    <mergeCell ref="CWM327:CWP327"/>
    <mergeCell ref="CWQ327:CWT327"/>
    <mergeCell ref="CVG327:CVJ327"/>
    <mergeCell ref="CVK327:CVN327"/>
    <mergeCell ref="CVO327:CVR327"/>
    <mergeCell ref="CVS327:CVV327"/>
    <mergeCell ref="CVW327:CVZ327"/>
    <mergeCell ref="CUM327:CUP327"/>
    <mergeCell ref="CUQ327:CUT327"/>
    <mergeCell ref="CUU327:CUX327"/>
    <mergeCell ref="CUY327:CVB327"/>
    <mergeCell ref="CVC327:CVF327"/>
    <mergeCell ref="DCM327:DCP327"/>
    <mergeCell ref="DCQ327:DCT327"/>
    <mergeCell ref="DCU327:DCX327"/>
    <mergeCell ref="DBK327:DBN327"/>
    <mergeCell ref="DBO327:DBR327"/>
    <mergeCell ref="DBS327:DBV327"/>
    <mergeCell ref="DBW327:DBZ327"/>
    <mergeCell ref="DCA327:DCD327"/>
    <mergeCell ref="DAQ327:DAT327"/>
    <mergeCell ref="DAU327:DAX327"/>
    <mergeCell ref="DAY327:DBB327"/>
    <mergeCell ref="DBC327:DBF327"/>
    <mergeCell ref="DBG327:DBJ327"/>
    <mergeCell ref="DCE327:DCH327"/>
    <mergeCell ref="DCI327:DCL327"/>
    <mergeCell ref="CZW327:CZZ327"/>
    <mergeCell ref="DAA327:DAD327"/>
    <mergeCell ref="DAE327:DAH327"/>
    <mergeCell ref="DAI327:DAL327"/>
    <mergeCell ref="DAM327:DAP327"/>
    <mergeCell ref="DKE327:DKH327"/>
    <mergeCell ref="DKI327:DKL327"/>
    <mergeCell ref="DKM327:DKP327"/>
    <mergeCell ref="DJC327:DJF327"/>
    <mergeCell ref="DJG327:DJJ327"/>
    <mergeCell ref="DJK327:DJN327"/>
    <mergeCell ref="DJO327:DJR327"/>
    <mergeCell ref="DJS327:DJV327"/>
    <mergeCell ref="DII327:DIL327"/>
    <mergeCell ref="DIM327:DIP327"/>
    <mergeCell ref="DIQ327:DIT327"/>
    <mergeCell ref="DIU327:DIX327"/>
    <mergeCell ref="DIY327:DJB327"/>
    <mergeCell ref="DHO327:DHR327"/>
    <mergeCell ref="DHS327:DHV327"/>
    <mergeCell ref="DHW327:DHZ327"/>
    <mergeCell ref="DIA327:DID327"/>
    <mergeCell ref="DIE327:DIH327"/>
    <mergeCell ref="DEM327:DEP327"/>
    <mergeCell ref="DEQ327:DET327"/>
    <mergeCell ref="DEU327:DEX327"/>
    <mergeCell ref="DEY327:DFB327"/>
    <mergeCell ref="DFC327:DFF327"/>
    <mergeCell ref="DDS327:DDV327"/>
    <mergeCell ref="DDW327:DDZ327"/>
    <mergeCell ref="DEA327:DED327"/>
    <mergeCell ref="DEE327:DEH327"/>
    <mergeCell ref="DEI327:DEL327"/>
    <mergeCell ref="DCY327:DDB327"/>
    <mergeCell ref="DDC327:DDF327"/>
    <mergeCell ref="DDG327:DDJ327"/>
    <mergeCell ref="DDK327:DDN327"/>
    <mergeCell ref="DDO327:DDR327"/>
    <mergeCell ref="DJW327:DJZ327"/>
    <mergeCell ref="DKA327:DKD327"/>
    <mergeCell ref="DGU327:DGX327"/>
    <mergeCell ref="DGY327:DHB327"/>
    <mergeCell ref="DHC327:DHF327"/>
    <mergeCell ref="DHG327:DHJ327"/>
    <mergeCell ref="DHK327:DHN327"/>
    <mergeCell ref="DGA327:DGD327"/>
    <mergeCell ref="DGE327:DGH327"/>
    <mergeCell ref="DGI327:DGL327"/>
    <mergeCell ref="DGM327:DGP327"/>
    <mergeCell ref="DGQ327:DGT327"/>
    <mergeCell ref="DFG327:DFJ327"/>
    <mergeCell ref="DFK327:DFN327"/>
    <mergeCell ref="DFO327:DFR327"/>
    <mergeCell ref="DFS327:DFV327"/>
    <mergeCell ref="DFW327:DFZ327"/>
    <mergeCell ref="DNG327:DNJ327"/>
    <mergeCell ref="DNK327:DNN327"/>
    <mergeCell ref="DNO327:DNR327"/>
    <mergeCell ref="DME327:DMH327"/>
    <mergeCell ref="DMI327:DML327"/>
    <mergeCell ref="DMM327:DMP327"/>
    <mergeCell ref="DMQ327:DMT327"/>
    <mergeCell ref="DMU327:DMX327"/>
    <mergeCell ref="DLK327:DLN327"/>
    <mergeCell ref="DLO327:DLR327"/>
    <mergeCell ref="DLS327:DLV327"/>
    <mergeCell ref="DLW327:DLZ327"/>
    <mergeCell ref="DMA327:DMD327"/>
    <mergeCell ref="DMY327:DNB327"/>
    <mergeCell ref="DNC327:DNF327"/>
    <mergeCell ref="DKQ327:DKT327"/>
    <mergeCell ref="DKU327:DKX327"/>
    <mergeCell ref="DKY327:DLB327"/>
    <mergeCell ref="DLC327:DLF327"/>
    <mergeCell ref="DLG327:DLJ327"/>
    <mergeCell ref="DUY327:DVB327"/>
    <mergeCell ref="DVC327:DVF327"/>
    <mergeCell ref="DVG327:DVJ327"/>
    <mergeCell ref="DTW327:DTZ327"/>
    <mergeCell ref="DUA327:DUD327"/>
    <mergeCell ref="DUE327:DUH327"/>
    <mergeCell ref="DUI327:DUL327"/>
    <mergeCell ref="DUM327:DUP327"/>
    <mergeCell ref="DTC327:DTF327"/>
    <mergeCell ref="DTG327:DTJ327"/>
    <mergeCell ref="DTK327:DTN327"/>
    <mergeCell ref="DTO327:DTR327"/>
    <mergeCell ref="DTS327:DTV327"/>
    <mergeCell ref="DSI327:DSL327"/>
    <mergeCell ref="DSM327:DSP327"/>
    <mergeCell ref="DSQ327:DST327"/>
    <mergeCell ref="DSU327:DSX327"/>
    <mergeCell ref="DSY327:DTB327"/>
    <mergeCell ref="DPG327:DPJ327"/>
    <mergeCell ref="DPK327:DPN327"/>
    <mergeCell ref="DPO327:DPR327"/>
    <mergeCell ref="DPS327:DPV327"/>
    <mergeCell ref="DPW327:DPZ327"/>
    <mergeCell ref="DOM327:DOP327"/>
    <mergeCell ref="DOQ327:DOT327"/>
    <mergeCell ref="DOU327:DOX327"/>
    <mergeCell ref="DOY327:DPB327"/>
    <mergeCell ref="DPC327:DPF327"/>
    <mergeCell ref="DNS327:DNV327"/>
    <mergeCell ref="DNW327:DNZ327"/>
    <mergeCell ref="DOA327:DOD327"/>
    <mergeCell ref="DOE327:DOH327"/>
    <mergeCell ref="DOI327:DOL327"/>
    <mergeCell ref="DUQ327:DUT327"/>
    <mergeCell ref="DUU327:DUX327"/>
    <mergeCell ref="DRO327:DRR327"/>
    <mergeCell ref="DRS327:DRV327"/>
    <mergeCell ref="DRW327:DRZ327"/>
    <mergeCell ref="DSA327:DSD327"/>
    <mergeCell ref="DSE327:DSH327"/>
    <mergeCell ref="DQU327:DQX327"/>
    <mergeCell ref="DQY327:DRB327"/>
    <mergeCell ref="DRC327:DRF327"/>
    <mergeCell ref="DRG327:DRJ327"/>
    <mergeCell ref="DRK327:DRN327"/>
    <mergeCell ref="DQA327:DQD327"/>
    <mergeCell ref="DQE327:DQH327"/>
    <mergeCell ref="DQI327:DQL327"/>
    <mergeCell ref="DQM327:DQP327"/>
    <mergeCell ref="DQQ327:DQT327"/>
    <mergeCell ref="DYA327:DYD327"/>
    <mergeCell ref="DYE327:DYH327"/>
    <mergeCell ref="DYI327:DYL327"/>
    <mergeCell ref="DWY327:DXB327"/>
    <mergeCell ref="DXC327:DXF327"/>
    <mergeCell ref="DXG327:DXJ327"/>
    <mergeCell ref="DXK327:DXN327"/>
    <mergeCell ref="DXO327:DXR327"/>
    <mergeCell ref="DWE327:DWH327"/>
    <mergeCell ref="DWI327:DWL327"/>
    <mergeCell ref="DWM327:DWP327"/>
    <mergeCell ref="DWQ327:DWT327"/>
    <mergeCell ref="DWU327:DWX327"/>
    <mergeCell ref="DXS327:DXV327"/>
    <mergeCell ref="DXW327:DXZ327"/>
    <mergeCell ref="DVK327:DVN327"/>
    <mergeCell ref="DVO327:DVR327"/>
    <mergeCell ref="DVS327:DVV327"/>
    <mergeCell ref="DVW327:DVZ327"/>
    <mergeCell ref="DWA327:DWD327"/>
    <mergeCell ref="EFS327:EFV327"/>
    <mergeCell ref="EFW327:EFZ327"/>
    <mergeCell ref="EGA327:EGD327"/>
    <mergeCell ref="EEQ327:EET327"/>
    <mergeCell ref="EEU327:EEX327"/>
    <mergeCell ref="EEY327:EFB327"/>
    <mergeCell ref="EFC327:EFF327"/>
    <mergeCell ref="EFG327:EFJ327"/>
    <mergeCell ref="EDW327:EDZ327"/>
    <mergeCell ref="EEA327:EED327"/>
    <mergeCell ref="EEE327:EEH327"/>
    <mergeCell ref="EEI327:EEL327"/>
    <mergeCell ref="EEM327:EEP327"/>
    <mergeCell ref="EDC327:EDF327"/>
    <mergeCell ref="EDG327:EDJ327"/>
    <mergeCell ref="EDK327:EDN327"/>
    <mergeCell ref="EDO327:EDR327"/>
    <mergeCell ref="EDS327:EDV327"/>
    <mergeCell ref="EAA327:EAD327"/>
    <mergeCell ref="EAE327:EAH327"/>
    <mergeCell ref="EAI327:EAL327"/>
    <mergeCell ref="EAM327:EAP327"/>
    <mergeCell ref="EAQ327:EAT327"/>
    <mergeCell ref="DZG327:DZJ327"/>
    <mergeCell ref="DZK327:DZN327"/>
    <mergeCell ref="DZO327:DZR327"/>
    <mergeCell ref="DZS327:DZV327"/>
    <mergeCell ref="DZW327:DZZ327"/>
    <mergeCell ref="DYM327:DYP327"/>
    <mergeCell ref="DYQ327:DYT327"/>
    <mergeCell ref="DYU327:DYX327"/>
    <mergeCell ref="DYY327:DZB327"/>
    <mergeCell ref="DZC327:DZF327"/>
    <mergeCell ref="EFK327:EFN327"/>
    <mergeCell ref="EFO327:EFR327"/>
    <mergeCell ref="ECI327:ECL327"/>
    <mergeCell ref="ECM327:ECP327"/>
    <mergeCell ref="ECQ327:ECT327"/>
    <mergeCell ref="ECU327:ECX327"/>
    <mergeCell ref="ECY327:EDB327"/>
    <mergeCell ref="EBO327:EBR327"/>
    <mergeCell ref="EBS327:EBV327"/>
    <mergeCell ref="EBW327:EBZ327"/>
    <mergeCell ref="ECA327:ECD327"/>
    <mergeCell ref="ECE327:ECH327"/>
    <mergeCell ref="EAU327:EAX327"/>
    <mergeCell ref="EAY327:EBB327"/>
    <mergeCell ref="EBC327:EBF327"/>
    <mergeCell ref="EBG327:EBJ327"/>
    <mergeCell ref="EBK327:EBN327"/>
    <mergeCell ref="EIU327:EIX327"/>
    <mergeCell ref="EIY327:EJB327"/>
    <mergeCell ref="EJC327:EJF327"/>
    <mergeCell ref="EHS327:EHV327"/>
    <mergeCell ref="EHW327:EHZ327"/>
    <mergeCell ref="EIA327:EID327"/>
    <mergeCell ref="EIE327:EIH327"/>
    <mergeCell ref="EII327:EIL327"/>
    <mergeCell ref="EGY327:EHB327"/>
    <mergeCell ref="EHC327:EHF327"/>
    <mergeCell ref="EHG327:EHJ327"/>
    <mergeCell ref="EHK327:EHN327"/>
    <mergeCell ref="EHO327:EHR327"/>
    <mergeCell ref="EIM327:EIP327"/>
    <mergeCell ref="EIQ327:EIT327"/>
    <mergeCell ref="EGE327:EGH327"/>
    <mergeCell ref="EGI327:EGL327"/>
    <mergeCell ref="EGM327:EGP327"/>
    <mergeCell ref="EGQ327:EGT327"/>
    <mergeCell ref="EGU327:EGX327"/>
    <mergeCell ref="EQM327:EQP327"/>
    <mergeCell ref="EQQ327:EQT327"/>
    <mergeCell ref="EQU327:EQX327"/>
    <mergeCell ref="EPK327:EPN327"/>
    <mergeCell ref="EPO327:EPR327"/>
    <mergeCell ref="EPS327:EPV327"/>
    <mergeCell ref="EPW327:EPZ327"/>
    <mergeCell ref="EQA327:EQD327"/>
    <mergeCell ref="EOQ327:EOT327"/>
    <mergeCell ref="EOU327:EOX327"/>
    <mergeCell ref="EOY327:EPB327"/>
    <mergeCell ref="EPC327:EPF327"/>
    <mergeCell ref="EPG327:EPJ327"/>
    <mergeCell ref="ENW327:ENZ327"/>
    <mergeCell ref="EOA327:EOD327"/>
    <mergeCell ref="EOE327:EOH327"/>
    <mergeCell ref="EOI327:EOL327"/>
    <mergeCell ref="EOM327:EOP327"/>
    <mergeCell ref="EKU327:EKX327"/>
    <mergeCell ref="EKY327:ELB327"/>
    <mergeCell ref="ELC327:ELF327"/>
    <mergeCell ref="ELG327:ELJ327"/>
    <mergeCell ref="ELK327:ELN327"/>
    <mergeCell ref="EKA327:EKD327"/>
    <mergeCell ref="EKE327:EKH327"/>
    <mergeCell ref="EKI327:EKL327"/>
    <mergeCell ref="EKM327:EKP327"/>
    <mergeCell ref="EKQ327:EKT327"/>
    <mergeCell ref="EJG327:EJJ327"/>
    <mergeCell ref="EJK327:EJN327"/>
    <mergeCell ref="EJO327:EJR327"/>
    <mergeCell ref="EJS327:EJV327"/>
    <mergeCell ref="EJW327:EJZ327"/>
    <mergeCell ref="EQE327:EQH327"/>
    <mergeCell ref="EQI327:EQL327"/>
    <mergeCell ref="ENC327:ENF327"/>
    <mergeCell ref="ENG327:ENJ327"/>
    <mergeCell ref="ENK327:ENN327"/>
    <mergeCell ref="ENO327:ENR327"/>
    <mergeCell ref="ENS327:ENV327"/>
    <mergeCell ref="EMI327:EML327"/>
    <mergeCell ref="EMM327:EMP327"/>
    <mergeCell ref="EMQ327:EMT327"/>
    <mergeCell ref="EMU327:EMX327"/>
    <mergeCell ref="EMY327:ENB327"/>
    <mergeCell ref="ELO327:ELR327"/>
    <mergeCell ref="ELS327:ELV327"/>
    <mergeCell ref="ELW327:ELZ327"/>
    <mergeCell ref="EMA327:EMD327"/>
    <mergeCell ref="EME327:EMH327"/>
    <mergeCell ref="ETO327:ETR327"/>
    <mergeCell ref="ETS327:ETV327"/>
    <mergeCell ref="ETW327:ETZ327"/>
    <mergeCell ref="ESM327:ESP327"/>
    <mergeCell ref="ESQ327:EST327"/>
    <mergeCell ref="ESU327:ESX327"/>
    <mergeCell ref="ESY327:ETB327"/>
    <mergeCell ref="ETC327:ETF327"/>
    <mergeCell ref="ERS327:ERV327"/>
    <mergeCell ref="ERW327:ERZ327"/>
    <mergeCell ref="ESA327:ESD327"/>
    <mergeCell ref="ESE327:ESH327"/>
    <mergeCell ref="ESI327:ESL327"/>
    <mergeCell ref="ETG327:ETJ327"/>
    <mergeCell ref="ETK327:ETN327"/>
    <mergeCell ref="EQY327:ERB327"/>
    <mergeCell ref="ERC327:ERF327"/>
    <mergeCell ref="ERG327:ERJ327"/>
    <mergeCell ref="ERK327:ERN327"/>
    <mergeCell ref="ERO327:ERR327"/>
    <mergeCell ref="FBG327:FBJ327"/>
    <mergeCell ref="FBK327:FBN327"/>
    <mergeCell ref="FBO327:FBR327"/>
    <mergeCell ref="FAE327:FAH327"/>
    <mergeCell ref="FAI327:FAL327"/>
    <mergeCell ref="FAM327:FAP327"/>
    <mergeCell ref="FAQ327:FAT327"/>
    <mergeCell ref="FAU327:FAX327"/>
    <mergeCell ref="EZK327:EZN327"/>
    <mergeCell ref="EZO327:EZR327"/>
    <mergeCell ref="EZS327:EZV327"/>
    <mergeCell ref="EZW327:EZZ327"/>
    <mergeCell ref="FAA327:FAD327"/>
    <mergeCell ref="EYQ327:EYT327"/>
    <mergeCell ref="EYU327:EYX327"/>
    <mergeCell ref="EYY327:EZB327"/>
    <mergeCell ref="EZC327:EZF327"/>
    <mergeCell ref="EZG327:EZJ327"/>
    <mergeCell ref="EVO327:EVR327"/>
    <mergeCell ref="EVS327:EVV327"/>
    <mergeCell ref="EVW327:EVZ327"/>
    <mergeCell ref="EWA327:EWD327"/>
    <mergeCell ref="EWE327:EWH327"/>
    <mergeCell ref="EUU327:EUX327"/>
    <mergeCell ref="EUY327:EVB327"/>
    <mergeCell ref="EVC327:EVF327"/>
    <mergeCell ref="EVG327:EVJ327"/>
    <mergeCell ref="EVK327:EVN327"/>
    <mergeCell ref="EUA327:EUD327"/>
    <mergeCell ref="EUE327:EUH327"/>
    <mergeCell ref="EUI327:EUL327"/>
    <mergeCell ref="EUM327:EUP327"/>
    <mergeCell ref="EUQ327:EUT327"/>
    <mergeCell ref="FAY327:FBB327"/>
    <mergeCell ref="FBC327:FBF327"/>
    <mergeCell ref="EXW327:EXZ327"/>
    <mergeCell ref="EYA327:EYD327"/>
    <mergeCell ref="EYE327:EYH327"/>
    <mergeCell ref="EYI327:EYL327"/>
    <mergeCell ref="EYM327:EYP327"/>
    <mergeCell ref="EXC327:EXF327"/>
    <mergeCell ref="EXG327:EXJ327"/>
    <mergeCell ref="EXK327:EXN327"/>
    <mergeCell ref="EXO327:EXR327"/>
    <mergeCell ref="EXS327:EXV327"/>
    <mergeCell ref="EWI327:EWL327"/>
    <mergeCell ref="EWM327:EWP327"/>
    <mergeCell ref="EWQ327:EWT327"/>
    <mergeCell ref="EWU327:EWX327"/>
    <mergeCell ref="EWY327:EXB327"/>
    <mergeCell ref="FEI327:FEL327"/>
    <mergeCell ref="FEM327:FEP327"/>
    <mergeCell ref="FEQ327:FET327"/>
    <mergeCell ref="FDG327:FDJ327"/>
    <mergeCell ref="FDK327:FDN327"/>
    <mergeCell ref="FDO327:FDR327"/>
    <mergeCell ref="FDS327:FDV327"/>
    <mergeCell ref="FDW327:FDZ327"/>
    <mergeCell ref="FCM327:FCP327"/>
    <mergeCell ref="FCQ327:FCT327"/>
    <mergeCell ref="FCU327:FCX327"/>
    <mergeCell ref="FCY327:FDB327"/>
    <mergeCell ref="FDC327:FDF327"/>
    <mergeCell ref="FEA327:FED327"/>
    <mergeCell ref="FEE327:FEH327"/>
    <mergeCell ref="FBS327:FBV327"/>
    <mergeCell ref="FBW327:FBZ327"/>
    <mergeCell ref="FCA327:FCD327"/>
    <mergeCell ref="FCE327:FCH327"/>
    <mergeCell ref="FCI327:FCL327"/>
    <mergeCell ref="FMA327:FMD327"/>
    <mergeCell ref="FME327:FMH327"/>
    <mergeCell ref="FMI327:FML327"/>
    <mergeCell ref="FKY327:FLB327"/>
    <mergeCell ref="FLC327:FLF327"/>
    <mergeCell ref="FLG327:FLJ327"/>
    <mergeCell ref="FLK327:FLN327"/>
    <mergeCell ref="FLO327:FLR327"/>
    <mergeCell ref="FKE327:FKH327"/>
    <mergeCell ref="FKI327:FKL327"/>
    <mergeCell ref="FKM327:FKP327"/>
    <mergeCell ref="FKQ327:FKT327"/>
    <mergeCell ref="FKU327:FKX327"/>
    <mergeCell ref="FJK327:FJN327"/>
    <mergeCell ref="FJO327:FJR327"/>
    <mergeCell ref="FJS327:FJV327"/>
    <mergeCell ref="FJW327:FJZ327"/>
    <mergeCell ref="FKA327:FKD327"/>
    <mergeCell ref="FGI327:FGL327"/>
    <mergeCell ref="FGM327:FGP327"/>
    <mergeCell ref="FGQ327:FGT327"/>
    <mergeCell ref="FGU327:FGX327"/>
    <mergeCell ref="FGY327:FHB327"/>
    <mergeCell ref="FFO327:FFR327"/>
    <mergeCell ref="FFS327:FFV327"/>
    <mergeCell ref="FFW327:FFZ327"/>
    <mergeCell ref="FGA327:FGD327"/>
    <mergeCell ref="FGE327:FGH327"/>
    <mergeCell ref="FEU327:FEX327"/>
    <mergeCell ref="FEY327:FFB327"/>
    <mergeCell ref="FFC327:FFF327"/>
    <mergeCell ref="FFG327:FFJ327"/>
    <mergeCell ref="FFK327:FFN327"/>
    <mergeCell ref="FLS327:FLV327"/>
    <mergeCell ref="FLW327:FLZ327"/>
    <mergeCell ref="FIQ327:FIT327"/>
    <mergeCell ref="FIU327:FIX327"/>
    <mergeCell ref="FIY327:FJB327"/>
    <mergeCell ref="FJC327:FJF327"/>
    <mergeCell ref="FJG327:FJJ327"/>
    <mergeCell ref="FHW327:FHZ327"/>
    <mergeCell ref="FIA327:FID327"/>
    <mergeCell ref="FIE327:FIH327"/>
    <mergeCell ref="FII327:FIL327"/>
    <mergeCell ref="FIM327:FIP327"/>
    <mergeCell ref="FHC327:FHF327"/>
    <mergeCell ref="FHG327:FHJ327"/>
    <mergeCell ref="FHK327:FHN327"/>
    <mergeCell ref="FHO327:FHR327"/>
    <mergeCell ref="FHS327:FHV327"/>
    <mergeCell ref="FPC327:FPF327"/>
    <mergeCell ref="FPG327:FPJ327"/>
    <mergeCell ref="FPK327:FPN327"/>
    <mergeCell ref="FOA327:FOD327"/>
    <mergeCell ref="FOE327:FOH327"/>
    <mergeCell ref="FOI327:FOL327"/>
    <mergeCell ref="FOM327:FOP327"/>
    <mergeCell ref="FOQ327:FOT327"/>
    <mergeCell ref="FNG327:FNJ327"/>
    <mergeCell ref="FNK327:FNN327"/>
    <mergeCell ref="FNO327:FNR327"/>
    <mergeCell ref="FNS327:FNV327"/>
    <mergeCell ref="FNW327:FNZ327"/>
    <mergeCell ref="FOU327:FOX327"/>
    <mergeCell ref="FOY327:FPB327"/>
    <mergeCell ref="FMM327:FMP327"/>
    <mergeCell ref="FMQ327:FMT327"/>
    <mergeCell ref="FMU327:FMX327"/>
    <mergeCell ref="FMY327:FNB327"/>
    <mergeCell ref="FNC327:FNF327"/>
    <mergeCell ref="FWU327:FWX327"/>
    <mergeCell ref="FWY327:FXB327"/>
    <mergeCell ref="FXC327:FXF327"/>
    <mergeCell ref="FVS327:FVV327"/>
    <mergeCell ref="FVW327:FVZ327"/>
    <mergeCell ref="FWA327:FWD327"/>
    <mergeCell ref="FWE327:FWH327"/>
    <mergeCell ref="FWI327:FWL327"/>
    <mergeCell ref="FUY327:FVB327"/>
    <mergeCell ref="FVC327:FVF327"/>
    <mergeCell ref="FVG327:FVJ327"/>
    <mergeCell ref="FVK327:FVN327"/>
    <mergeCell ref="FVO327:FVR327"/>
    <mergeCell ref="FUE327:FUH327"/>
    <mergeCell ref="FUI327:FUL327"/>
    <mergeCell ref="FUM327:FUP327"/>
    <mergeCell ref="FUQ327:FUT327"/>
    <mergeCell ref="FUU327:FUX327"/>
    <mergeCell ref="FRC327:FRF327"/>
    <mergeCell ref="FRG327:FRJ327"/>
    <mergeCell ref="FRK327:FRN327"/>
    <mergeCell ref="FRO327:FRR327"/>
    <mergeCell ref="FRS327:FRV327"/>
    <mergeCell ref="FQI327:FQL327"/>
    <mergeCell ref="FQM327:FQP327"/>
    <mergeCell ref="FQQ327:FQT327"/>
    <mergeCell ref="FQU327:FQX327"/>
    <mergeCell ref="FQY327:FRB327"/>
    <mergeCell ref="FPO327:FPR327"/>
    <mergeCell ref="FPS327:FPV327"/>
    <mergeCell ref="FPW327:FPZ327"/>
    <mergeCell ref="FQA327:FQD327"/>
    <mergeCell ref="FQE327:FQH327"/>
    <mergeCell ref="FWM327:FWP327"/>
    <mergeCell ref="FWQ327:FWT327"/>
    <mergeCell ref="FTK327:FTN327"/>
    <mergeCell ref="FTO327:FTR327"/>
    <mergeCell ref="FTS327:FTV327"/>
    <mergeCell ref="FTW327:FTZ327"/>
    <mergeCell ref="FUA327:FUD327"/>
    <mergeCell ref="FSQ327:FST327"/>
    <mergeCell ref="FSU327:FSX327"/>
    <mergeCell ref="FSY327:FTB327"/>
    <mergeCell ref="FTC327:FTF327"/>
    <mergeCell ref="FTG327:FTJ327"/>
    <mergeCell ref="FRW327:FRZ327"/>
    <mergeCell ref="FSA327:FSD327"/>
    <mergeCell ref="FSE327:FSH327"/>
    <mergeCell ref="FSI327:FSL327"/>
    <mergeCell ref="FSM327:FSP327"/>
    <mergeCell ref="FZW327:FZZ327"/>
    <mergeCell ref="GAA327:GAD327"/>
    <mergeCell ref="GAE327:GAH327"/>
    <mergeCell ref="FYU327:FYX327"/>
    <mergeCell ref="FYY327:FZB327"/>
    <mergeCell ref="FZC327:FZF327"/>
    <mergeCell ref="FZG327:FZJ327"/>
    <mergeCell ref="FZK327:FZN327"/>
    <mergeCell ref="FYA327:FYD327"/>
    <mergeCell ref="FYE327:FYH327"/>
    <mergeCell ref="FYI327:FYL327"/>
    <mergeCell ref="FYM327:FYP327"/>
    <mergeCell ref="FYQ327:FYT327"/>
    <mergeCell ref="FZO327:FZR327"/>
    <mergeCell ref="FZS327:FZV327"/>
    <mergeCell ref="FXG327:FXJ327"/>
    <mergeCell ref="FXK327:FXN327"/>
    <mergeCell ref="FXO327:FXR327"/>
    <mergeCell ref="FXS327:FXV327"/>
    <mergeCell ref="FXW327:FXZ327"/>
    <mergeCell ref="GHO327:GHR327"/>
    <mergeCell ref="GHS327:GHV327"/>
    <mergeCell ref="GHW327:GHZ327"/>
    <mergeCell ref="GGM327:GGP327"/>
    <mergeCell ref="GGQ327:GGT327"/>
    <mergeCell ref="GGU327:GGX327"/>
    <mergeCell ref="GGY327:GHB327"/>
    <mergeCell ref="GHC327:GHF327"/>
    <mergeCell ref="GFS327:GFV327"/>
    <mergeCell ref="GFW327:GFZ327"/>
    <mergeCell ref="GGA327:GGD327"/>
    <mergeCell ref="GGE327:GGH327"/>
    <mergeCell ref="GGI327:GGL327"/>
    <mergeCell ref="GEY327:GFB327"/>
    <mergeCell ref="GFC327:GFF327"/>
    <mergeCell ref="GFG327:GFJ327"/>
    <mergeCell ref="GFK327:GFN327"/>
    <mergeCell ref="GFO327:GFR327"/>
    <mergeCell ref="GBW327:GBZ327"/>
    <mergeCell ref="GCA327:GCD327"/>
    <mergeCell ref="GCE327:GCH327"/>
    <mergeCell ref="GCI327:GCL327"/>
    <mergeCell ref="GCM327:GCP327"/>
    <mergeCell ref="GBC327:GBF327"/>
    <mergeCell ref="GBG327:GBJ327"/>
    <mergeCell ref="GBK327:GBN327"/>
    <mergeCell ref="GBO327:GBR327"/>
    <mergeCell ref="GBS327:GBV327"/>
    <mergeCell ref="GAI327:GAL327"/>
    <mergeCell ref="GAM327:GAP327"/>
    <mergeCell ref="GAQ327:GAT327"/>
    <mergeCell ref="GAU327:GAX327"/>
    <mergeCell ref="GAY327:GBB327"/>
    <mergeCell ref="GHG327:GHJ327"/>
    <mergeCell ref="GHK327:GHN327"/>
    <mergeCell ref="GEE327:GEH327"/>
    <mergeCell ref="GEI327:GEL327"/>
    <mergeCell ref="GEM327:GEP327"/>
    <mergeCell ref="GEQ327:GET327"/>
    <mergeCell ref="GEU327:GEX327"/>
    <mergeCell ref="GDK327:GDN327"/>
    <mergeCell ref="GDO327:GDR327"/>
    <mergeCell ref="GDS327:GDV327"/>
    <mergeCell ref="GDW327:GDZ327"/>
    <mergeCell ref="GEA327:GED327"/>
    <mergeCell ref="GCQ327:GCT327"/>
    <mergeCell ref="GCU327:GCX327"/>
    <mergeCell ref="GCY327:GDB327"/>
    <mergeCell ref="GDC327:GDF327"/>
    <mergeCell ref="GDG327:GDJ327"/>
    <mergeCell ref="GKQ327:GKT327"/>
    <mergeCell ref="GKU327:GKX327"/>
    <mergeCell ref="GKY327:GLB327"/>
    <mergeCell ref="GJO327:GJR327"/>
    <mergeCell ref="GJS327:GJV327"/>
    <mergeCell ref="GJW327:GJZ327"/>
    <mergeCell ref="GKA327:GKD327"/>
    <mergeCell ref="GKE327:GKH327"/>
    <mergeCell ref="GIU327:GIX327"/>
    <mergeCell ref="GIY327:GJB327"/>
    <mergeCell ref="GJC327:GJF327"/>
    <mergeCell ref="GJG327:GJJ327"/>
    <mergeCell ref="GJK327:GJN327"/>
    <mergeCell ref="GKI327:GKL327"/>
    <mergeCell ref="GKM327:GKP327"/>
    <mergeCell ref="GIA327:GID327"/>
    <mergeCell ref="GIE327:GIH327"/>
    <mergeCell ref="GII327:GIL327"/>
    <mergeCell ref="GIM327:GIP327"/>
    <mergeCell ref="GIQ327:GIT327"/>
    <mergeCell ref="GSI327:GSL327"/>
    <mergeCell ref="GSM327:GSP327"/>
    <mergeCell ref="GSQ327:GST327"/>
    <mergeCell ref="GRG327:GRJ327"/>
    <mergeCell ref="GRK327:GRN327"/>
    <mergeCell ref="GRO327:GRR327"/>
    <mergeCell ref="GRS327:GRV327"/>
    <mergeCell ref="GRW327:GRZ327"/>
    <mergeCell ref="GQM327:GQP327"/>
    <mergeCell ref="GQQ327:GQT327"/>
    <mergeCell ref="GQU327:GQX327"/>
    <mergeCell ref="GQY327:GRB327"/>
    <mergeCell ref="GRC327:GRF327"/>
    <mergeCell ref="GPS327:GPV327"/>
    <mergeCell ref="GPW327:GPZ327"/>
    <mergeCell ref="GQA327:GQD327"/>
    <mergeCell ref="GQE327:GQH327"/>
    <mergeCell ref="GQI327:GQL327"/>
    <mergeCell ref="GMQ327:GMT327"/>
    <mergeCell ref="GMU327:GMX327"/>
    <mergeCell ref="GMY327:GNB327"/>
    <mergeCell ref="GNC327:GNF327"/>
    <mergeCell ref="GNG327:GNJ327"/>
    <mergeCell ref="GLW327:GLZ327"/>
    <mergeCell ref="GMA327:GMD327"/>
    <mergeCell ref="GME327:GMH327"/>
    <mergeCell ref="GMI327:GML327"/>
    <mergeCell ref="GMM327:GMP327"/>
    <mergeCell ref="GLC327:GLF327"/>
    <mergeCell ref="GLG327:GLJ327"/>
    <mergeCell ref="GLK327:GLN327"/>
    <mergeCell ref="GLO327:GLR327"/>
    <mergeCell ref="GLS327:GLV327"/>
    <mergeCell ref="GSA327:GSD327"/>
    <mergeCell ref="GSE327:GSH327"/>
    <mergeCell ref="GOY327:GPB327"/>
    <mergeCell ref="GPC327:GPF327"/>
    <mergeCell ref="GPG327:GPJ327"/>
    <mergeCell ref="GPK327:GPN327"/>
    <mergeCell ref="GPO327:GPR327"/>
    <mergeCell ref="GOE327:GOH327"/>
    <mergeCell ref="GOI327:GOL327"/>
    <mergeCell ref="GOM327:GOP327"/>
    <mergeCell ref="GOQ327:GOT327"/>
    <mergeCell ref="GOU327:GOX327"/>
    <mergeCell ref="GNK327:GNN327"/>
    <mergeCell ref="GNO327:GNR327"/>
    <mergeCell ref="GNS327:GNV327"/>
    <mergeCell ref="GNW327:GNZ327"/>
    <mergeCell ref="GOA327:GOD327"/>
    <mergeCell ref="GVK327:GVN327"/>
    <mergeCell ref="GVO327:GVR327"/>
    <mergeCell ref="GVS327:GVV327"/>
    <mergeCell ref="GUI327:GUL327"/>
    <mergeCell ref="GUM327:GUP327"/>
    <mergeCell ref="GUQ327:GUT327"/>
    <mergeCell ref="GUU327:GUX327"/>
    <mergeCell ref="GUY327:GVB327"/>
    <mergeCell ref="GTO327:GTR327"/>
    <mergeCell ref="GTS327:GTV327"/>
    <mergeCell ref="GTW327:GTZ327"/>
    <mergeCell ref="GUA327:GUD327"/>
    <mergeCell ref="GUE327:GUH327"/>
    <mergeCell ref="GVC327:GVF327"/>
    <mergeCell ref="GVG327:GVJ327"/>
    <mergeCell ref="GSU327:GSX327"/>
    <mergeCell ref="GSY327:GTB327"/>
    <mergeCell ref="GTC327:GTF327"/>
    <mergeCell ref="GTG327:GTJ327"/>
    <mergeCell ref="GTK327:GTN327"/>
    <mergeCell ref="HDC327:HDF327"/>
    <mergeCell ref="HDG327:HDJ327"/>
    <mergeCell ref="HDK327:HDN327"/>
    <mergeCell ref="HCA327:HCD327"/>
    <mergeCell ref="HCE327:HCH327"/>
    <mergeCell ref="HCI327:HCL327"/>
    <mergeCell ref="HCM327:HCP327"/>
    <mergeCell ref="HCQ327:HCT327"/>
    <mergeCell ref="HBG327:HBJ327"/>
    <mergeCell ref="HBK327:HBN327"/>
    <mergeCell ref="HBO327:HBR327"/>
    <mergeCell ref="HBS327:HBV327"/>
    <mergeCell ref="HBW327:HBZ327"/>
    <mergeCell ref="HAM327:HAP327"/>
    <mergeCell ref="HAQ327:HAT327"/>
    <mergeCell ref="HAU327:HAX327"/>
    <mergeCell ref="HAY327:HBB327"/>
    <mergeCell ref="HBC327:HBF327"/>
    <mergeCell ref="GXK327:GXN327"/>
    <mergeCell ref="GXO327:GXR327"/>
    <mergeCell ref="GXS327:GXV327"/>
    <mergeCell ref="GXW327:GXZ327"/>
    <mergeCell ref="GYA327:GYD327"/>
    <mergeCell ref="GWQ327:GWT327"/>
    <mergeCell ref="GWU327:GWX327"/>
    <mergeCell ref="GWY327:GXB327"/>
    <mergeCell ref="GXC327:GXF327"/>
    <mergeCell ref="GXG327:GXJ327"/>
    <mergeCell ref="GVW327:GVZ327"/>
    <mergeCell ref="GWA327:GWD327"/>
    <mergeCell ref="GWE327:GWH327"/>
    <mergeCell ref="GWI327:GWL327"/>
    <mergeCell ref="GWM327:GWP327"/>
    <mergeCell ref="HCU327:HCX327"/>
    <mergeCell ref="HCY327:HDB327"/>
    <mergeCell ref="GZS327:GZV327"/>
    <mergeCell ref="GZW327:GZZ327"/>
    <mergeCell ref="HAA327:HAD327"/>
    <mergeCell ref="HAE327:HAH327"/>
    <mergeCell ref="HAI327:HAL327"/>
    <mergeCell ref="GYY327:GZB327"/>
    <mergeCell ref="GZC327:GZF327"/>
    <mergeCell ref="GZG327:GZJ327"/>
    <mergeCell ref="GZK327:GZN327"/>
    <mergeCell ref="GZO327:GZR327"/>
    <mergeCell ref="GYE327:GYH327"/>
    <mergeCell ref="GYI327:GYL327"/>
    <mergeCell ref="GYM327:GYP327"/>
    <mergeCell ref="GYQ327:GYT327"/>
    <mergeCell ref="GYU327:GYX327"/>
    <mergeCell ref="HGE327:HGH327"/>
    <mergeCell ref="HGI327:HGL327"/>
    <mergeCell ref="HGM327:HGP327"/>
    <mergeCell ref="HFC327:HFF327"/>
    <mergeCell ref="HFG327:HFJ327"/>
    <mergeCell ref="HFK327:HFN327"/>
    <mergeCell ref="HFO327:HFR327"/>
    <mergeCell ref="HFS327:HFV327"/>
    <mergeCell ref="HEI327:HEL327"/>
    <mergeCell ref="HEM327:HEP327"/>
    <mergeCell ref="HEQ327:HET327"/>
    <mergeCell ref="HEU327:HEX327"/>
    <mergeCell ref="HEY327:HFB327"/>
    <mergeCell ref="HFW327:HFZ327"/>
    <mergeCell ref="HGA327:HGD327"/>
    <mergeCell ref="HDO327:HDR327"/>
    <mergeCell ref="HDS327:HDV327"/>
    <mergeCell ref="HDW327:HDZ327"/>
    <mergeCell ref="HEA327:HED327"/>
    <mergeCell ref="HEE327:HEH327"/>
    <mergeCell ref="HNW327:HNZ327"/>
    <mergeCell ref="HOA327:HOD327"/>
    <mergeCell ref="HOE327:HOH327"/>
    <mergeCell ref="HMU327:HMX327"/>
    <mergeCell ref="HMY327:HNB327"/>
    <mergeCell ref="HNC327:HNF327"/>
    <mergeCell ref="HNG327:HNJ327"/>
    <mergeCell ref="HNK327:HNN327"/>
    <mergeCell ref="HMA327:HMD327"/>
    <mergeCell ref="HME327:HMH327"/>
    <mergeCell ref="HMI327:HML327"/>
    <mergeCell ref="HMM327:HMP327"/>
    <mergeCell ref="HMQ327:HMT327"/>
    <mergeCell ref="HLG327:HLJ327"/>
    <mergeCell ref="HLK327:HLN327"/>
    <mergeCell ref="HLO327:HLR327"/>
    <mergeCell ref="HLS327:HLV327"/>
    <mergeCell ref="HLW327:HLZ327"/>
    <mergeCell ref="HIE327:HIH327"/>
    <mergeCell ref="HII327:HIL327"/>
    <mergeCell ref="HIM327:HIP327"/>
    <mergeCell ref="HIQ327:HIT327"/>
    <mergeCell ref="HIU327:HIX327"/>
    <mergeCell ref="HHK327:HHN327"/>
    <mergeCell ref="HHO327:HHR327"/>
    <mergeCell ref="HHS327:HHV327"/>
    <mergeCell ref="HHW327:HHZ327"/>
    <mergeCell ref="HIA327:HID327"/>
    <mergeCell ref="HGQ327:HGT327"/>
    <mergeCell ref="HGU327:HGX327"/>
    <mergeCell ref="HGY327:HHB327"/>
    <mergeCell ref="HHC327:HHF327"/>
    <mergeCell ref="HHG327:HHJ327"/>
    <mergeCell ref="HNO327:HNR327"/>
    <mergeCell ref="HNS327:HNV327"/>
    <mergeCell ref="HKM327:HKP327"/>
    <mergeCell ref="HKQ327:HKT327"/>
    <mergeCell ref="HKU327:HKX327"/>
    <mergeCell ref="HKY327:HLB327"/>
    <mergeCell ref="HLC327:HLF327"/>
    <mergeCell ref="HJS327:HJV327"/>
    <mergeCell ref="HJW327:HJZ327"/>
    <mergeCell ref="HKA327:HKD327"/>
    <mergeCell ref="HKE327:HKH327"/>
    <mergeCell ref="HKI327:HKL327"/>
    <mergeCell ref="HIY327:HJB327"/>
    <mergeCell ref="HJC327:HJF327"/>
    <mergeCell ref="HJG327:HJJ327"/>
    <mergeCell ref="HJK327:HJN327"/>
    <mergeCell ref="HJO327:HJR327"/>
    <mergeCell ref="HQY327:HRB327"/>
    <mergeCell ref="HRC327:HRF327"/>
    <mergeCell ref="HRG327:HRJ327"/>
    <mergeCell ref="HPW327:HPZ327"/>
    <mergeCell ref="HQA327:HQD327"/>
    <mergeCell ref="HQE327:HQH327"/>
    <mergeCell ref="HQI327:HQL327"/>
    <mergeCell ref="HQM327:HQP327"/>
    <mergeCell ref="HPC327:HPF327"/>
    <mergeCell ref="HPG327:HPJ327"/>
    <mergeCell ref="HPK327:HPN327"/>
    <mergeCell ref="HPO327:HPR327"/>
    <mergeCell ref="HPS327:HPV327"/>
    <mergeCell ref="HQQ327:HQT327"/>
    <mergeCell ref="HQU327:HQX327"/>
    <mergeCell ref="HOI327:HOL327"/>
    <mergeCell ref="HOM327:HOP327"/>
    <mergeCell ref="HOQ327:HOT327"/>
    <mergeCell ref="HOU327:HOX327"/>
    <mergeCell ref="HOY327:HPB327"/>
    <mergeCell ref="HYQ327:HYT327"/>
    <mergeCell ref="HYU327:HYX327"/>
    <mergeCell ref="HYY327:HZB327"/>
    <mergeCell ref="HXO327:HXR327"/>
    <mergeCell ref="HXS327:HXV327"/>
    <mergeCell ref="HXW327:HXZ327"/>
    <mergeCell ref="HYA327:HYD327"/>
    <mergeCell ref="HYE327:HYH327"/>
    <mergeCell ref="HWU327:HWX327"/>
    <mergeCell ref="HWY327:HXB327"/>
    <mergeCell ref="HXC327:HXF327"/>
    <mergeCell ref="HXG327:HXJ327"/>
    <mergeCell ref="HXK327:HXN327"/>
    <mergeCell ref="HWA327:HWD327"/>
    <mergeCell ref="HWE327:HWH327"/>
    <mergeCell ref="HWI327:HWL327"/>
    <mergeCell ref="HWM327:HWP327"/>
    <mergeCell ref="HWQ327:HWT327"/>
    <mergeCell ref="HSY327:HTB327"/>
    <mergeCell ref="HTC327:HTF327"/>
    <mergeCell ref="HTG327:HTJ327"/>
    <mergeCell ref="HTK327:HTN327"/>
    <mergeCell ref="HTO327:HTR327"/>
    <mergeCell ref="HSE327:HSH327"/>
    <mergeCell ref="HSI327:HSL327"/>
    <mergeCell ref="HSM327:HSP327"/>
    <mergeCell ref="HSQ327:HST327"/>
    <mergeCell ref="HSU327:HSX327"/>
    <mergeCell ref="HRK327:HRN327"/>
    <mergeCell ref="HRO327:HRR327"/>
    <mergeCell ref="HRS327:HRV327"/>
    <mergeCell ref="HRW327:HRZ327"/>
    <mergeCell ref="HSA327:HSD327"/>
    <mergeCell ref="HYI327:HYL327"/>
    <mergeCell ref="HYM327:HYP327"/>
    <mergeCell ref="HVG327:HVJ327"/>
    <mergeCell ref="HVK327:HVN327"/>
    <mergeCell ref="HVO327:HVR327"/>
    <mergeCell ref="HVS327:HVV327"/>
    <mergeCell ref="HVW327:HVZ327"/>
    <mergeCell ref="HUM327:HUP327"/>
    <mergeCell ref="HUQ327:HUT327"/>
    <mergeCell ref="HUU327:HUX327"/>
    <mergeCell ref="HUY327:HVB327"/>
    <mergeCell ref="HVC327:HVF327"/>
    <mergeCell ref="HTS327:HTV327"/>
    <mergeCell ref="HTW327:HTZ327"/>
    <mergeCell ref="HUA327:HUD327"/>
    <mergeCell ref="HUE327:HUH327"/>
    <mergeCell ref="HUI327:HUL327"/>
    <mergeCell ref="IBS327:IBV327"/>
    <mergeCell ref="IBW327:IBZ327"/>
    <mergeCell ref="ICA327:ICD327"/>
    <mergeCell ref="IAQ327:IAT327"/>
    <mergeCell ref="IAU327:IAX327"/>
    <mergeCell ref="IAY327:IBB327"/>
    <mergeCell ref="IBC327:IBF327"/>
    <mergeCell ref="IBG327:IBJ327"/>
    <mergeCell ref="HZW327:HZZ327"/>
    <mergeCell ref="IAA327:IAD327"/>
    <mergeCell ref="IAE327:IAH327"/>
    <mergeCell ref="IAI327:IAL327"/>
    <mergeCell ref="IAM327:IAP327"/>
    <mergeCell ref="IBK327:IBN327"/>
    <mergeCell ref="IBO327:IBR327"/>
    <mergeCell ref="HZC327:HZF327"/>
    <mergeCell ref="HZG327:HZJ327"/>
    <mergeCell ref="HZK327:HZN327"/>
    <mergeCell ref="HZO327:HZR327"/>
    <mergeCell ref="HZS327:HZV327"/>
    <mergeCell ref="IJK327:IJN327"/>
    <mergeCell ref="IJO327:IJR327"/>
    <mergeCell ref="IJS327:IJV327"/>
    <mergeCell ref="III327:IIL327"/>
    <mergeCell ref="IIM327:IIP327"/>
    <mergeCell ref="IIQ327:IIT327"/>
    <mergeCell ref="IIU327:IIX327"/>
    <mergeCell ref="IIY327:IJB327"/>
    <mergeCell ref="IHO327:IHR327"/>
    <mergeCell ref="IHS327:IHV327"/>
    <mergeCell ref="IHW327:IHZ327"/>
    <mergeCell ref="IIA327:IID327"/>
    <mergeCell ref="IIE327:IIH327"/>
    <mergeCell ref="IGU327:IGX327"/>
    <mergeCell ref="IGY327:IHB327"/>
    <mergeCell ref="IHC327:IHF327"/>
    <mergeCell ref="IHG327:IHJ327"/>
    <mergeCell ref="IHK327:IHN327"/>
    <mergeCell ref="IDS327:IDV327"/>
    <mergeCell ref="IDW327:IDZ327"/>
    <mergeCell ref="IEA327:IED327"/>
    <mergeCell ref="IEE327:IEH327"/>
    <mergeCell ref="IEI327:IEL327"/>
    <mergeCell ref="ICY327:IDB327"/>
    <mergeCell ref="IDC327:IDF327"/>
    <mergeCell ref="IDG327:IDJ327"/>
    <mergeCell ref="IDK327:IDN327"/>
    <mergeCell ref="IDO327:IDR327"/>
    <mergeCell ref="ICE327:ICH327"/>
    <mergeCell ref="ICI327:ICL327"/>
    <mergeCell ref="ICM327:ICP327"/>
    <mergeCell ref="ICQ327:ICT327"/>
    <mergeCell ref="ICU327:ICX327"/>
    <mergeCell ref="IJC327:IJF327"/>
    <mergeCell ref="IJG327:IJJ327"/>
    <mergeCell ref="IGA327:IGD327"/>
    <mergeCell ref="IGE327:IGH327"/>
    <mergeCell ref="IGI327:IGL327"/>
    <mergeCell ref="IGM327:IGP327"/>
    <mergeCell ref="IGQ327:IGT327"/>
    <mergeCell ref="IFG327:IFJ327"/>
    <mergeCell ref="IFK327:IFN327"/>
    <mergeCell ref="IFO327:IFR327"/>
    <mergeCell ref="IFS327:IFV327"/>
    <mergeCell ref="IFW327:IFZ327"/>
    <mergeCell ref="IEM327:IEP327"/>
    <mergeCell ref="IEQ327:IET327"/>
    <mergeCell ref="IEU327:IEX327"/>
    <mergeCell ref="IEY327:IFB327"/>
    <mergeCell ref="IFC327:IFF327"/>
    <mergeCell ref="IMM327:IMP327"/>
    <mergeCell ref="IMQ327:IMT327"/>
    <mergeCell ref="IMU327:IMX327"/>
    <mergeCell ref="ILK327:ILN327"/>
    <mergeCell ref="ILO327:ILR327"/>
    <mergeCell ref="ILS327:ILV327"/>
    <mergeCell ref="ILW327:ILZ327"/>
    <mergeCell ref="IMA327:IMD327"/>
    <mergeCell ref="IKQ327:IKT327"/>
    <mergeCell ref="IKU327:IKX327"/>
    <mergeCell ref="IKY327:ILB327"/>
    <mergeCell ref="ILC327:ILF327"/>
    <mergeCell ref="ILG327:ILJ327"/>
    <mergeCell ref="IME327:IMH327"/>
    <mergeCell ref="IMI327:IML327"/>
    <mergeCell ref="IJW327:IJZ327"/>
    <mergeCell ref="IKA327:IKD327"/>
    <mergeCell ref="IKE327:IKH327"/>
    <mergeCell ref="IKI327:IKL327"/>
    <mergeCell ref="IKM327:IKP327"/>
    <mergeCell ref="IUE327:IUH327"/>
    <mergeCell ref="IUI327:IUL327"/>
    <mergeCell ref="IUM327:IUP327"/>
    <mergeCell ref="ITC327:ITF327"/>
    <mergeCell ref="ITG327:ITJ327"/>
    <mergeCell ref="ITK327:ITN327"/>
    <mergeCell ref="ITO327:ITR327"/>
    <mergeCell ref="ITS327:ITV327"/>
    <mergeCell ref="ISI327:ISL327"/>
    <mergeCell ref="ISM327:ISP327"/>
    <mergeCell ref="ISQ327:IST327"/>
    <mergeCell ref="ISU327:ISX327"/>
    <mergeCell ref="ISY327:ITB327"/>
    <mergeCell ref="IRO327:IRR327"/>
    <mergeCell ref="IRS327:IRV327"/>
    <mergeCell ref="IRW327:IRZ327"/>
    <mergeCell ref="ISA327:ISD327"/>
    <mergeCell ref="ISE327:ISH327"/>
    <mergeCell ref="IOM327:IOP327"/>
    <mergeCell ref="IOQ327:IOT327"/>
    <mergeCell ref="IOU327:IOX327"/>
    <mergeCell ref="IOY327:IPB327"/>
    <mergeCell ref="IPC327:IPF327"/>
    <mergeCell ref="INS327:INV327"/>
    <mergeCell ref="INW327:INZ327"/>
    <mergeCell ref="IOA327:IOD327"/>
    <mergeCell ref="IOE327:IOH327"/>
    <mergeCell ref="IOI327:IOL327"/>
    <mergeCell ref="IMY327:INB327"/>
    <mergeCell ref="INC327:INF327"/>
    <mergeCell ref="ING327:INJ327"/>
    <mergeCell ref="INK327:INN327"/>
    <mergeCell ref="INO327:INR327"/>
    <mergeCell ref="ITW327:ITZ327"/>
    <mergeCell ref="IUA327:IUD327"/>
    <mergeCell ref="IQU327:IQX327"/>
    <mergeCell ref="IQY327:IRB327"/>
    <mergeCell ref="IRC327:IRF327"/>
    <mergeCell ref="IRG327:IRJ327"/>
    <mergeCell ref="IRK327:IRN327"/>
    <mergeCell ref="IQA327:IQD327"/>
    <mergeCell ref="IQE327:IQH327"/>
    <mergeCell ref="IQI327:IQL327"/>
    <mergeCell ref="IQM327:IQP327"/>
    <mergeCell ref="IQQ327:IQT327"/>
    <mergeCell ref="IPG327:IPJ327"/>
    <mergeCell ref="IPK327:IPN327"/>
    <mergeCell ref="IPO327:IPR327"/>
    <mergeCell ref="IPS327:IPV327"/>
    <mergeCell ref="IPW327:IPZ327"/>
    <mergeCell ref="IXG327:IXJ327"/>
    <mergeCell ref="IXK327:IXN327"/>
    <mergeCell ref="IXO327:IXR327"/>
    <mergeCell ref="IWE327:IWH327"/>
    <mergeCell ref="IWI327:IWL327"/>
    <mergeCell ref="IWM327:IWP327"/>
    <mergeCell ref="IWQ327:IWT327"/>
    <mergeCell ref="IWU327:IWX327"/>
    <mergeCell ref="IVK327:IVN327"/>
    <mergeCell ref="IVO327:IVR327"/>
    <mergeCell ref="IVS327:IVV327"/>
    <mergeCell ref="IVW327:IVZ327"/>
    <mergeCell ref="IWA327:IWD327"/>
    <mergeCell ref="IWY327:IXB327"/>
    <mergeCell ref="IXC327:IXF327"/>
    <mergeCell ref="IUQ327:IUT327"/>
    <mergeCell ref="IUU327:IUX327"/>
    <mergeCell ref="IUY327:IVB327"/>
    <mergeCell ref="IVC327:IVF327"/>
    <mergeCell ref="IVG327:IVJ327"/>
    <mergeCell ref="JEY327:JFB327"/>
    <mergeCell ref="JFC327:JFF327"/>
    <mergeCell ref="JFG327:JFJ327"/>
    <mergeCell ref="JDW327:JDZ327"/>
    <mergeCell ref="JEA327:JED327"/>
    <mergeCell ref="JEE327:JEH327"/>
    <mergeCell ref="JEI327:JEL327"/>
    <mergeCell ref="JEM327:JEP327"/>
    <mergeCell ref="JDC327:JDF327"/>
    <mergeCell ref="JDG327:JDJ327"/>
    <mergeCell ref="JDK327:JDN327"/>
    <mergeCell ref="JDO327:JDR327"/>
    <mergeCell ref="JDS327:JDV327"/>
    <mergeCell ref="JCI327:JCL327"/>
    <mergeCell ref="JCM327:JCP327"/>
    <mergeCell ref="JCQ327:JCT327"/>
    <mergeCell ref="JCU327:JCX327"/>
    <mergeCell ref="JCY327:JDB327"/>
    <mergeCell ref="IZG327:IZJ327"/>
    <mergeCell ref="IZK327:IZN327"/>
    <mergeCell ref="IZO327:IZR327"/>
    <mergeCell ref="IZS327:IZV327"/>
    <mergeCell ref="IZW327:IZZ327"/>
    <mergeCell ref="IYM327:IYP327"/>
    <mergeCell ref="IYQ327:IYT327"/>
    <mergeCell ref="IYU327:IYX327"/>
    <mergeCell ref="IYY327:IZB327"/>
    <mergeCell ref="IZC327:IZF327"/>
    <mergeCell ref="IXS327:IXV327"/>
    <mergeCell ref="IXW327:IXZ327"/>
    <mergeCell ref="IYA327:IYD327"/>
    <mergeCell ref="IYE327:IYH327"/>
    <mergeCell ref="IYI327:IYL327"/>
    <mergeCell ref="JEQ327:JET327"/>
    <mergeCell ref="JEU327:JEX327"/>
    <mergeCell ref="JBO327:JBR327"/>
    <mergeCell ref="JBS327:JBV327"/>
    <mergeCell ref="JBW327:JBZ327"/>
    <mergeCell ref="JCA327:JCD327"/>
    <mergeCell ref="JCE327:JCH327"/>
    <mergeCell ref="JAU327:JAX327"/>
    <mergeCell ref="JAY327:JBB327"/>
    <mergeCell ref="JBC327:JBF327"/>
    <mergeCell ref="JBG327:JBJ327"/>
    <mergeCell ref="JBK327:JBN327"/>
    <mergeCell ref="JAA327:JAD327"/>
    <mergeCell ref="JAE327:JAH327"/>
    <mergeCell ref="JAI327:JAL327"/>
    <mergeCell ref="JAM327:JAP327"/>
    <mergeCell ref="JAQ327:JAT327"/>
    <mergeCell ref="JIA327:JID327"/>
    <mergeCell ref="JIE327:JIH327"/>
    <mergeCell ref="JII327:JIL327"/>
    <mergeCell ref="JGY327:JHB327"/>
    <mergeCell ref="JHC327:JHF327"/>
    <mergeCell ref="JHG327:JHJ327"/>
    <mergeCell ref="JHK327:JHN327"/>
    <mergeCell ref="JHO327:JHR327"/>
    <mergeCell ref="JGE327:JGH327"/>
    <mergeCell ref="JGI327:JGL327"/>
    <mergeCell ref="JGM327:JGP327"/>
    <mergeCell ref="JGQ327:JGT327"/>
    <mergeCell ref="JGU327:JGX327"/>
    <mergeCell ref="JHS327:JHV327"/>
    <mergeCell ref="JHW327:JHZ327"/>
    <mergeCell ref="JFK327:JFN327"/>
    <mergeCell ref="JFO327:JFR327"/>
    <mergeCell ref="JFS327:JFV327"/>
    <mergeCell ref="JFW327:JFZ327"/>
    <mergeCell ref="JGA327:JGD327"/>
    <mergeCell ref="JPS327:JPV327"/>
    <mergeCell ref="JPW327:JPZ327"/>
    <mergeCell ref="JQA327:JQD327"/>
    <mergeCell ref="JOQ327:JOT327"/>
    <mergeCell ref="JOU327:JOX327"/>
    <mergeCell ref="JOY327:JPB327"/>
    <mergeCell ref="JPC327:JPF327"/>
    <mergeCell ref="JPG327:JPJ327"/>
    <mergeCell ref="JNW327:JNZ327"/>
    <mergeCell ref="JOA327:JOD327"/>
    <mergeCell ref="JOE327:JOH327"/>
    <mergeCell ref="JOI327:JOL327"/>
    <mergeCell ref="JOM327:JOP327"/>
    <mergeCell ref="JNC327:JNF327"/>
    <mergeCell ref="JNG327:JNJ327"/>
    <mergeCell ref="JNK327:JNN327"/>
    <mergeCell ref="JNO327:JNR327"/>
    <mergeCell ref="JNS327:JNV327"/>
    <mergeCell ref="JKA327:JKD327"/>
    <mergeCell ref="JKE327:JKH327"/>
    <mergeCell ref="JKI327:JKL327"/>
    <mergeCell ref="JKM327:JKP327"/>
    <mergeCell ref="JKQ327:JKT327"/>
    <mergeCell ref="JJG327:JJJ327"/>
    <mergeCell ref="JJK327:JJN327"/>
    <mergeCell ref="JJO327:JJR327"/>
    <mergeCell ref="JJS327:JJV327"/>
    <mergeCell ref="JJW327:JJZ327"/>
    <mergeCell ref="JIM327:JIP327"/>
    <mergeCell ref="JIQ327:JIT327"/>
    <mergeCell ref="JIU327:JIX327"/>
    <mergeCell ref="JIY327:JJB327"/>
    <mergeCell ref="JJC327:JJF327"/>
    <mergeCell ref="JPK327:JPN327"/>
    <mergeCell ref="JPO327:JPR327"/>
    <mergeCell ref="JMI327:JML327"/>
    <mergeCell ref="JMM327:JMP327"/>
    <mergeCell ref="JMQ327:JMT327"/>
    <mergeCell ref="JMU327:JMX327"/>
    <mergeCell ref="JMY327:JNB327"/>
    <mergeCell ref="JLO327:JLR327"/>
    <mergeCell ref="JLS327:JLV327"/>
    <mergeCell ref="JLW327:JLZ327"/>
    <mergeCell ref="JMA327:JMD327"/>
    <mergeCell ref="JME327:JMH327"/>
    <mergeCell ref="JKU327:JKX327"/>
    <mergeCell ref="JKY327:JLB327"/>
    <mergeCell ref="JLC327:JLF327"/>
    <mergeCell ref="JLG327:JLJ327"/>
    <mergeCell ref="JLK327:JLN327"/>
    <mergeCell ref="JSU327:JSX327"/>
    <mergeCell ref="JSY327:JTB327"/>
    <mergeCell ref="JTC327:JTF327"/>
    <mergeCell ref="JRS327:JRV327"/>
    <mergeCell ref="JRW327:JRZ327"/>
    <mergeCell ref="JSA327:JSD327"/>
    <mergeCell ref="JSE327:JSH327"/>
    <mergeCell ref="JSI327:JSL327"/>
    <mergeCell ref="JQY327:JRB327"/>
    <mergeCell ref="JRC327:JRF327"/>
    <mergeCell ref="JRG327:JRJ327"/>
    <mergeCell ref="JRK327:JRN327"/>
    <mergeCell ref="JRO327:JRR327"/>
    <mergeCell ref="JSM327:JSP327"/>
    <mergeCell ref="JSQ327:JST327"/>
    <mergeCell ref="JQE327:JQH327"/>
    <mergeCell ref="JQI327:JQL327"/>
    <mergeCell ref="JQM327:JQP327"/>
    <mergeCell ref="JQQ327:JQT327"/>
    <mergeCell ref="JQU327:JQX327"/>
    <mergeCell ref="KAM327:KAP327"/>
    <mergeCell ref="KAQ327:KAT327"/>
    <mergeCell ref="KAU327:KAX327"/>
    <mergeCell ref="JZK327:JZN327"/>
    <mergeCell ref="JZO327:JZR327"/>
    <mergeCell ref="JZS327:JZV327"/>
    <mergeCell ref="JZW327:JZZ327"/>
    <mergeCell ref="KAA327:KAD327"/>
    <mergeCell ref="JYQ327:JYT327"/>
    <mergeCell ref="JYU327:JYX327"/>
    <mergeCell ref="JYY327:JZB327"/>
    <mergeCell ref="JZC327:JZF327"/>
    <mergeCell ref="JZG327:JZJ327"/>
    <mergeCell ref="JXW327:JXZ327"/>
    <mergeCell ref="JYA327:JYD327"/>
    <mergeCell ref="JYE327:JYH327"/>
    <mergeCell ref="JYI327:JYL327"/>
    <mergeCell ref="JYM327:JYP327"/>
    <mergeCell ref="JUU327:JUX327"/>
    <mergeCell ref="JUY327:JVB327"/>
    <mergeCell ref="JVC327:JVF327"/>
    <mergeCell ref="JVG327:JVJ327"/>
    <mergeCell ref="JVK327:JVN327"/>
    <mergeCell ref="JUA327:JUD327"/>
    <mergeCell ref="JUE327:JUH327"/>
    <mergeCell ref="JUI327:JUL327"/>
    <mergeCell ref="JUM327:JUP327"/>
    <mergeCell ref="JUQ327:JUT327"/>
    <mergeCell ref="JTG327:JTJ327"/>
    <mergeCell ref="JTK327:JTN327"/>
    <mergeCell ref="JTO327:JTR327"/>
    <mergeCell ref="JTS327:JTV327"/>
    <mergeCell ref="JTW327:JTZ327"/>
    <mergeCell ref="KAE327:KAH327"/>
    <mergeCell ref="KAI327:KAL327"/>
    <mergeCell ref="JXC327:JXF327"/>
    <mergeCell ref="JXG327:JXJ327"/>
    <mergeCell ref="JXK327:JXN327"/>
    <mergeCell ref="JXO327:JXR327"/>
    <mergeCell ref="JXS327:JXV327"/>
    <mergeCell ref="JWI327:JWL327"/>
    <mergeCell ref="JWM327:JWP327"/>
    <mergeCell ref="JWQ327:JWT327"/>
    <mergeCell ref="JWU327:JWX327"/>
    <mergeCell ref="JWY327:JXB327"/>
    <mergeCell ref="JVO327:JVR327"/>
    <mergeCell ref="JVS327:JVV327"/>
    <mergeCell ref="JVW327:JVZ327"/>
    <mergeCell ref="JWA327:JWD327"/>
    <mergeCell ref="JWE327:JWH327"/>
    <mergeCell ref="KDO327:KDR327"/>
    <mergeCell ref="KDS327:KDV327"/>
    <mergeCell ref="KDW327:KDZ327"/>
    <mergeCell ref="KCM327:KCP327"/>
    <mergeCell ref="KCQ327:KCT327"/>
    <mergeCell ref="KCU327:KCX327"/>
    <mergeCell ref="KCY327:KDB327"/>
    <mergeCell ref="KDC327:KDF327"/>
    <mergeCell ref="KBS327:KBV327"/>
    <mergeCell ref="KBW327:KBZ327"/>
    <mergeCell ref="KCA327:KCD327"/>
    <mergeCell ref="KCE327:KCH327"/>
    <mergeCell ref="KCI327:KCL327"/>
    <mergeCell ref="KDG327:KDJ327"/>
    <mergeCell ref="KDK327:KDN327"/>
    <mergeCell ref="KAY327:KBB327"/>
    <mergeCell ref="KBC327:KBF327"/>
    <mergeCell ref="KBG327:KBJ327"/>
    <mergeCell ref="KBK327:KBN327"/>
    <mergeCell ref="KBO327:KBR327"/>
    <mergeCell ref="KLG327:KLJ327"/>
    <mergeCell ref="KLK327:KLN327"/>
    <mergeCell ref="KLO327:KLR327"/>
    <mergeCell ref="KKE327:KKH327"/>
    <mergeCell ref="KKI327:KKL327"/>
    <mergeCell ref="KKM327:KKP327"/>
    <mergeCell ref="KKQ327:KKT327"/>
    <mergeCell ref="KKU327:KKX327"/>
    <mergeCell ref="KJK327:KJN327"/>
    <mergeCell ref="KJO327:KJR327"/>
    <mergeCell ref="KJS327:KJV327"/>
    <mergeCell ref="KJW327:KJZ327"/>
    <mergeCell ref="KKA327:KKD327"/>
    <mergeCell ref="KIQ327:KIT327"/>
    <mergeCell ref="KIU327:KIX327"/>
    <mergeCell ref="KIY327:KJB327"/>
    <mergeCell ref="KJC327:KJF327"/>
    <mergeCell ref="KJG327:KJJ327"/>
    <mergeCell ref="KFO327:KFR327"/>
    <mergeCell ref="KFS327:KFV327"/>
    <mergeCell ref="KFW327:KFZ327"/>
    <mergeCell ref="KGA327:KGD327"/>
    <mergeCell ref="KGE327:KGH327"/>
    <mergeCell ref="KEU327:KEX327"/>
    <mergeCell ref="KEY327:KFB327"/>
    <mergeCell ref="KFC327:KFF327"/>
    <mergeCell ref="KFG327:KFJ327"/>
    <mergeCell ref="KFK327:KFN327"/>
    <mergeCell ref="KEA327:KED327"/>
    <mergeCell ref="KEE327:KEH327"/>
    <mergeCell ref="KEI327:KEL327"/>
    <mergeCell ref="KEM327:KEP327"/>
    <mergeCell ref="KEQ327:KET327"/>
    <mergeCell ref="KKY327:KLB327"/>
    <mergeCell ref="KLC327:KLF327"/>
    <mergeCell ref="KHW327:KHZ327"/>
    <mergeCell ref="KIA327:KID327"/>
    <mergeCell ref="KIE327:KIH327"/>
    <mergeCell ref="KII327:KIL327"/>
    <mergeCell ref="KIM327:KIP327"/>
    <mergeCell ref="KHC327:KHF327"/>
    <mergeCell ref="KHG327:KHJ327"/>
    <mergeCell ref="KHK327:KHN327"/>
    <mergeCell ref="KHO327:KHR327"/>
    <mergeCell ref="KHS327:KHV327"/>
    <mergeCell ref="KGI327:KGL327"/>
    <mergeCell ref="KGM327:KGP327"/>
    <mergeCell ref="KGQ327:KGT327"/>
    <mergeCell ref="KGU327:KGX327"/>
    <mergeCell ref="KGY327:KHB327"/>
    <mergeCell ref="KOI327:KOL327"/>
    <mergeCell ref="KOM327:KOP327"/>
    <mergeCell ref="KOQ327:KOT327"/>
    <mergeCell ref="KNG327:KNJ327"/>
    <mergeCell ref="KNK327:KNN327"/>
    <mergeCell ref="KNO327:KNR327"/>
    <mergeCell ref="KNS327:KNV327"/>
    <mergeCell ref="KNW327:KNZ327"/>
    <mergeCell ref="KMM327:KMP327"/>
    <mergeCell ref="KMQ327:KMT327"/>
    <mergeCell ref="KMU327:KMX327"/>
    <mergeCell ref="KMY327:KNB327"/>
    <mergeCell ref="KNC327:KNF327"/>
    <mergeCell ref="KOA327:KOD327"/>
    <mergeCell ref="KOE327:KOH327"/>
    <mergeCell ref="KLS327:KLV327"/>
    <mergeCell ref="KLW327:KLZ327"/>
    <mergeCell ref="KMA327:KMD327"/>
    <mergeCell ref="KME327:KMH327"/>
    <mergeCell ref="KMI327:KML327"/>
    <mergeCell ref="KWA327:KWD327"/>
    <mergeCell ref="KWE327:KWH327"/>
    <mergeCell ref="KWI327:KWL327"/>
    <mergeCell ref="KUY327:KVB327"/>
    <mergeCell ref="KVC327:KVF327"/>
    <mergeCell ref="KVG327:KVJ327"/>
    <mergeCell ref="KVK327:KVN327"/>
    <mergeCell ref="KVO327:KVR327"/>
    <mergeCell ref="KUE327:KUH327"/>
    <mergeCell ref="KUI327:KUL327"/>
    <mergeCell ref="KUM327:KUP327"/>
    <mergeCell ref="KUQ327:KUT327"/>
    <mergeCell ref="KUU327:KUX327"/>
    <mergeCell ref="KTK327:KTN327"/>
    <mergeCell ref="KTO327:KTR327"/>
    <mergeCell ref="KTS327:KTV327"/>
    <mergeCell ref="KTW327:KTZ327"/>
    <mergeCell ref="KUA327:KUD327"/>
    <mergeCell ref="KQI327:KQL327"/>
    <mergeCell ref="KQM327:KQP327"/>
    <mergeCell ref="KQQ327:KQT327"/>
    <mergeCell ref="KQU327:KQX327"/>
    <mergeCell ref="KQY327:KRB327"/>
    <mergeCell ref="KPO327:KPR327"/>
    <mergeCell ref="KPS327:KPV327"/>
    <mergeCell ref="KPW327:KPZ327"/>
    <mergeCell ref="KQA327:KQD327"/>
    <mergeCell ref="KQE327:KQH327"/>
    <mergeCell ref="KOU327:KOX327"/>
    <mergeCell ref="KOY327:KPB327"/>
    <mergeCell ref="KPC327:KPF327"/>
    <mergeCell ref="KPG327:KPJ327"/>
    <mergeCell ref="KPK327:KPN327"/>
    <mergeCell ref="KVS327:KVV327"/>
    <mergeCell ref="KVW327:KVZ327"/>
    <mergeCell ref="KSQ327:KST327"/>
    <mergeCell ref="KSU327:KSX327"/>
    <mergeCell ref="KSY327:KTB327"/>
    <mergeCell ref="KTC327:KTF327"/>
    <mergeCell ref="KTG327:KTJ327"/>
    <mergeCell ref="KRW327:KRZ327"/>
    <mergeCell ref="KSA327:KSD327"/>
    <mergeCell ref="KSE327:KSH327"/>
    <mergeCell ref="KSI327:KSL327"/>
    <mergeCell ref="KSM327:KSP327"/>
    <mergeCell ref="KRC327:KRF327"/>
    <mergeCell ref="KRG327:KRJ327"/>
    <mergeCell ref="KRK327:KRN327"/>
    <mergeCell ref="KRO327:KRR327"/>
    <mergeCell ref="KRS327:KRV327"/>
    <mergeCell ref="KZC327:KZF327"/>
    <mergeCell ref="KZG327:KZJ327"/>
    <mergeCell ref="KZK327:KZN327"/>
    <mergeCell ref="KYA327:KYD327"/>
    <mergeCell ref="KYE327:KYH327"/>
    <mergeCell ref="KYI327:KYL327"/>
    <mergeCell ref="KYM327:KYP327"/>
    <mergeCell ref="KYQ327:KYT327"/>
    <mergeCell ref="KXG327:KXJ327"/>
    <mergeCell ref="KXK327:KXN327"/>
    <mergeCell ref="KXO327:KXR327"/>
    <mergeCell ref="KXS327:KXV327"/>
    <mergeCell ref="KXW327:KXZ327"/>
    <mergeCell ref="KYU327:KYX327"/>
    <mergeCell ref="KYY327:KZB327"/>
    <mergeCell ref="KWM327:KWP327"/>
    <mergeCell ref="KWQ327:KWT327"/>
    <mergeCell ref="KWU327:KWX327"/>
    <mergeCell ref="KWY327:KXB327"/>
    <mergeCell ref="KXC327:KXF327"/>
    <mergeCell ref="LGU327:LGX327"/>
    <mergeCell ref="LGY327:LHB327"/>
    <mergeCell ref="LHC327:LHF327"/>
    <mergeCell ref="LFS327:LFV327"/>
    <mergeCell ref="LFW327:LFZ327"/>
    <mergeCell ref="LGA327:LGD327"/>
    <mergeCell ref="LGE327:LGH327"/>
    <mergeCell ref="LGI327:LGL327"/>
    <mergeCell ref="LEY327:LFB327"/>
    <mergeCell ref="LFC327:LFF327"/>
    <mergeCell ref="LFG327:LFJ327"/>
    <mergeCell ref="LFK327:LFN327"/>
    <mergeCell ref="LFO327:LFR327"/>
    <mergeCell ref="LEE327:LEH327"/>
    <mergeCell ref="LEI327:LEL327"/>
    <mergeCell ref="LEM327:LEP327"/>
    <mergeCell ref="LEQ327:LET327"/>
    <mergeCell ref="LEU327:LEX327"/>
    <mergeCell ref="LBC327:LBF327"/>
    <mergeCell ref="LBG327:LBJ327"/>
    <mergeCell ref="LBK327:LBN327"/>
    <mergeCell ref="LBO327:LBR327"/>
    <mergeCell ref="LBS327:LBV327"/>
    <mergeCell ref="LAI327:LAL327"/>
    <mergeCell ref="LAM327:LAP327"/>
    <mergeCell ref="LAQ327:LAT327"/>
    <mergeCell ref="LAU327:LAX327"/>
    <mergeCell ref="LAY327:LBB327"/>
    <mergeCell ref="KZO327:KZR327"/>
    <mergeCell ref="KZS327:KZV327"/>
    <mergeCell ref="KZW327:KZZ327"/>
    <mergeCell ref="LAA327:LAD327"/>
    <mergeCell ref="LAE327:LAH327"/>
    <mergeCell ref="LGM327:LGP327"/>
    <mergeCell ref="LGQ327:LGT327"/>
    <mergeCell ref="LDK327:LDN327"/>
    <mergeCell ref="LDO327:LDR327"/>
    <mergeCell ref="LDS327:LDV327"/>
    <mergeCell ref="LDW327:LDZ327"/>
    <mergeCell ref="LEA327:LED327"/>
    <mergeCell ref="LCQ327:LCT327"/>
    <mergeCell ref="LCU327:LCX327"/>
    <mergeCell ref="LCY327:LDB327"/>
    <mergeCell ref="LDC327:LDF327"/>
    <mergeCell ref="LDG327:LDJ327"/>
    <mergeCell ref="LBW327:LBZ327"/>
    <mergeCell ref="LCA327:LCD327"/>
    <mergeCell ref="LCE327:LCH327"/>
    <mergeCell ref="LCI327:LCL327"/>
    <mergeCell ref="LCM327:LCP327"/>
    <mergeCell ref="LJW327:LJZ327"/>
    <mergeCell ref="LKA327:LKD327"/>
    <mergeCell ref="LKE327:LKH327"/>
    <mergeCell ref="LIU327:LIX327"/>
    <mergeCell ref="LIY327:LJB327"/>
    <mergeCell ref="LJC327:LJF327"/>
    <mergeCell ref="LJG327:LJJ327"/>
    <mergeCell ref="LJK327:LJN327"/>
    <mergeCell ref="LIA327:LID327"/>
    <mergeCell ref="LIE327:LIH327"/>
    <mergeCell ref="LII327:LIL327"/>
    <mergeCell ref="LIM327:LIP327"/>
    <mergeCell ref="LIQ327:LIT327"/>
    <mergeCell ref="LJO327:LJR327"/>
    <mergeCell ref="LJS327:LJV327"/>
    <mergeCell ref="LHG327:LHJ327"/>
    <mergeCell ref="LHK327:LHN327"/>
    <mergeCell ref="LHO327:LHR327"/>
    <mergeCell ref="LHS327:LHV327"/>
    <mergeCell ref="LHW327:LHZ327"/>
    <mergeCell ref="LRO327:LRR327"/>
    <mergeCell ref="LRS327:LRV327"/>
    <mergeCell ref="LRW327:LRZ327"/>
    <mergeCell ref="LQM327:LQP327"/>
    <mergeCell ref="LQQ327:LQT327"/>
    <mergeCell ref="LQU327:LQX327"/>
    <mergeCell ref="LQY327:LRB327"/>
    <mergeCell ref="LRC327:LRF327"/>
    <mergeCell ref="LPS327:LPV327"/>
    <mergeCell ref="LPW327:LPZ327"/>
    <mergeCell ref="LQA327:LQD327"/>
    <mergeCell ref="LQE327:LQH327"/>
    <mergeCell ref="LQI327:LQL327"/>
    <mergeCell ref="LOY327:LPB327"/>
    <mergeCell ref="LPC327:LPF327"/>
    <mergeCell ref="LPG327:LPJ327"/>
    <mergeCell ref="LPK327:LPN327"/>
    <mergeCell ref="LPO327:LPR327"/>
    <mergeCell ref="LLW327:LLZ327"/>
    <mergeCell ref="LMA327:LMD327"/>
    <mergeCell ref="LME327:LMH327"/>
    <mergeCell ref="LMI327:LML327"/>
    <mergeCell ref="LMM327:LMP327"/>
    <mergeCell ref="LLC327:LLF327"/>
    <mergeCell ref="LLG327:LLJ327"/>
    <mergeCell ref="LLK327:LLN327"/>
    <mergeCell ref="LLO327:LLR327"/>
    <mergeCell ref="LLS327:LLV327"/>
    <mergeCell ref="LKI327:LKL327"/>
    <mergeCell ref="LKM327:LKP327"/>
    <mergeCell ref="LKQ327:LKT327"/>
    <mergeCell ref="LKU327:LKX327"/>
    <mergeCell ref="LKY327:LLB327"/>
    <mergeCell ref="LRG327:LRJ327"/>
    <mergeCell ref="LRK327:LRN327"/>
    <mergeCell ref="LOE327:LOH327"/>
    <mergeCell ref="LOI327:LOL327"/>
    <mergeCell ref="LOM327:LOP327"/>
    <mergeCell ref="LOQ327:LOT327"/>
    <mergeCell ref="LOU327:LOX327"/>
    <mergeCell ref="LNK327:LNN327"/>
    <mergeCell ref="LNO327:LNR327"/>
    <mergeCell ref="LNS327:LNV327"/>
    <mergeCell ref="LNW327:LNZ327"/>
    <mergeCell ref="LOA327:LOD327"/>
    <mergeCell ref="LMQ327:LMT327"/>
    <mergeCell ref="LMU327:LMX327"/>
    <mergeCell ref="LMY327:LNB327"/>
    <mergeCell ref="LNC327:LNF327"/>
    <mergeCell ref="LNG327:LNJ327"/>
    <mergeCell ref="LUQ327:LUT327"/>
    <mergeCell ref="LUU327:LUX327"/>
    <mergeCell ref="LUY327:LVB327"/>
    <mergeCell ref="LTO327:LTR327"/>
    <mergeCell ref="LTS327:LTV327"/>
    <mergeCell ref="LTW327:LTZ327"/>
    <mergeCell ref="LUA327:LUD327"/>
    <mergeCell ref="LUE327:LUH327"/>
    <mergeCell ref="LSU327:LSX327"/>
    <mergeCell ref="LSY327:LTB327"/>
    <mergeCell ref="LTC327:LTF327"/>
    <mergeCell ref="LTG327:LTJ327"/>
    <mergeCell ref="LTK327:LTN327"/>
    <mergeCell ref="LUI327:LUL327"/>
    <mergeCell ref="LUM327:LUP327"/>
    <mergeCell ref="LSA327:LSD327"/>
    <mergeCell ref="LSE327:LSH327"/>
    <mergeCell ref="LSI327:LSL327"/>
    <mergeCell ref="LSM327:LSP327"/>
    <mergeCell ref="LSQ327:LST327"/>
    <mergeCell ref="MCI327:MCL327"/>
    <mergeCell ref="MCM327:MCP327"/>
    <mergeCell ref="MCQ327:MCT327"/>
    <mergeCell ref="MBG327:MBJ327"/>
    <mergeCell ref="MBK327:MBN327"/>
    <mergeCell ref="MBO327:MBR327"/>
    <mergeCell ref="MBS327:MBV327"/>
    <mergeCell ref="MBW327:MBZ327"/>
    <mergeCell ref="MAM327:MAP327"/>
    <mergeCell ref="MAQ327:MAT327"/>
    <mergeCell ref="MAU327:MAX327"/>
    <mergeCell ref="MAY327:MBB327"/>
    <mergeCell ref="MBC327:MBF327"/>
    <mergeCell ref="LZS327:LZV327"/>
    <mergeCell ref="LZW327:LZZ327"/>
    <mergeCell ref="MAA327:MAD327"/>
    <mergeCell ref="MAE327:MAH327"/>
    <mergeCell ref="MAI327:MAL327"/>
    <mergeCell ref="LWQ327:LWT327"/>
    <mergeCell ref="LWU327:LWX327"/>
    <mergeCell ref="LWY327:LXB327"/>
    <mergeCell ref="LXC327:LXF327"/>
    <mergeCell ref="LXG327:LXJ327"/>
    <mergeCell ref="LVW327:LVZ327"/>
    <mergeCell ref="LWA327:LWD327"/>
    <mergeCell ref="LWE327:LWH327"/>
    <mergeCell ref="LWI327:LWL327"/>
    <mergeCell ref="LWM327:LWP327"/>
    <mergeCell ref="LVC327:LVF327"/>
    <mergeCell ref="LVG327:LVJ327"/>
    <mergeCell ref="LVK327:LVN327"/>
    <mergeCell ref="LVO327:LVR327"/>
    <mergeCell ref="LVS327:LVV327"/>
    <mergeCell ref="MCA327:MCD327"/>
    <mergeCell ref="MCE327:MCH327"/>
    <mergeCell ref="LYY327:LZB327"/>
    <mergeCell ref="LZC327:LZF327"/>
    <mergeCell ref="LZG327:LZJ327"/>
    <mergeCell ref="LZK327:LZN327"/>
    <mergeCell ref="LZO327:LZR327"/>
    <mergeCell ref="LYE327:LYH327"/>
    <mergeCell ref="LYI327:LYL327"/>
    <mergeCell ref="LYM327:LYP327"/>
    <mergeCell ref="LYQ327:LYT327"/>
    <mergeCell ref="LYU327:LYX327"/>
    <mergeCell ref="LXK327:LXN327"/>
    <mergeCell ref="LXO327:LXR327"/>
    <mergeCell ref="LXS327:LXV327"/>
    <mergeCell ref="LXW327:LXZ327"/>
    <mergeCell ref="LYA327:LYD327"/>
    <mergeCell ref="MFK327:MFN327"/>
    <mergeCell ref="MFO327:MFR327"/>
    <mergeCell ref="MFS327:MFV327"/>
    <mergeCell ref="MEI327:MEL327"/>
    <mergeCell ref="MEM327:MEP327"/>
    <mergeCell ref="MEQ327:MET327"/>
    <mergeCell ref="MEU327:MEX327"/>
    <mergeCell ref="MEY327:MFB327"/>
    <mergeCell ref="MDO327:MDR327"/>
    <mergeCell ref="MDS327:MDV327"/>
    <mergeCell ref="MDW327:MDZ327"/>
    <mergeCell ref="MEA327:MED327"/>
    <mergeCell ref="MEE327:MEH327"/>
    <mergeCell ref="MFC327:MFF327"/>
    <mergeCell ref="MFG327:MFJ327"/>
    <mergeCell ref="MCU327:MCX327"/>
    <mergeCell ref="MCY327:MDB327"/>
    <mergeCell ref="MDC327:MDF327"/>
    <mergeCell ref="MDG327:MDJ327"/>
    <mergeCell ref="MDK327:MDN327"/>
    <mergeCell ref="MNC327:MNF327"/>
    <mergeCell ref="MNG327:MNJ327"/>
    <mergeCell ref="MNK327:MNN327"/>
    <mergeCell ref="MMA327:MMD327"/>
    <mergeCell ref="MME327:MMH327"/>
    <mergeCell ref="MMI327:MML327"/>
    <mergeCell ref="MMM327:MMP327"/>
    <mergeCell ref="MMQ327:MMT327"/>
    <mergeCell ref="MLG327:MLJ327"/>
    <mergeCell ref="MLK327:MLN327"/>
    <mergeCell ref="MLO327:MLR327"/>
    <mergeCell ref="MLS327:MLV327"/>
    <mergeCell ref="MLW327:MLZ327"/>
    <mergeCell ref="MKM327:MKP327"/>
    <mergeCell ref="MKQ327:MKT327"/>
    <mergeCell ref="MKU327:MKX327"/>
    <mergeCell ref="MKY327:MLB327"/>
    <mergeCell ref="MLC327:MLF327"/>
    <mergeCell ref="MHK327:MHN327"/>
    <mergeCell ref="MHO327:MHR327"/>
    <mergeCell ref="MHS327:MHV327"/>
    <mergeCell ref="MHW327:MHZ327"/>
    <mergeCell ref="MIA327:MID327"/>
    <mergeCell ref="MGQ327:MGT327"/>
    <mergeCell ref="MGU327:MGX327"/>
    <mergeCell ref="MGY327:MHB327"/>
    <mergeCell ref="MHC327:MHF327"/>
    <mergeCell ref="MHG327:MHJ327"/>
    <mergeCell ref="MFW327:MFZ327"/>
    <mergeCell ref="MGA327:MGD327"/>
    <mergeCell ref="MGE327:MGH327"/>
    <mergeCell ref="MGI327:MGL327"/>
    <mergeCell ref="MGM327:MGP327"/>
    <mergeCell ref="MMU327:MMX327"/>
    <mergeCell ref="MMY327:MNB327"/>
    <mergeCell ref="MJS327:MJV327"/>
    <mergeCell ref="MJW327:MJZ327"/>
    <mergeCell ref="MKA327:MKD327"/>
    <mergeCell ref="MKE327:MKH327"/>
    <mergeCell ref="MKI327:MKL327"/>
    <mergeCell ref="MIY327:MJB327"/>
    <mergeCell ref="MJC327:MJF327"/>
    <mergeCell ref="MJG327:MJJ327"/>
    <mergeCell ref="MJK327:MJN327"/>
    <mergeCell ref="MJO327:MJR327"/>
    <mergeCell ref="MIE327:MIH327"/>
    <mergeCell ref="MII327:MIL327"/>
    <mergeCell ref="MIM327:MIP327"/>
    <mergeCell ref="MIQ327:MIT327"/>
    <mergeCell ref="MIU327:MIX327"/>
    <mergeCell ref="MQE327:MQH327"/>
    <mergeCell ref="MQI327:MQL327"/>
    <mergeCell ref="MQM327:MQP327"/>
    <mergeCell ref="MPC327:MPF327"/>
    <mergeCell ref="MPG327:MPJ327"/>
    <mergeCell ref="MPK327:MPN327"/>
    <mergeCell ref="MPO327:MPR327"/>
    <mergeCell ref="MPS327:MPV327"/>
    <mergeCell ref="MOI327:MOL327"/>
    <mergeCell ref="MOM327:MOP327"/>
    <mergeCell ref="MOQ327:MOT327"/>
    <mergeCell ref="MOU327:MOX327"/>
    <mergeCell ref="MOY327:MPB327"/>
    <mergeCell ref="MPW327:MPZ327"/>
    <mergeCell ref="MQA327:MQD327"/>
    <mergeCell ref="MNO327:MNR327"/>
    <mergeCell ref="MNS327:MNV327"/>
    <mergeCell ref="MNW327:MNZ327"/>
    <mergeCell ref="MOA327:MOD327"/>
    <mergeCell ref="MOE327:MOH327"/>
    <mergeCell ref="MXW327:MXZ327"/>
    <mergeCell ref="MYA327:MYD327"/>
    <mergeCell ref="MYE327:MYH327"/>
    <mergeCell ref="MWU327:MWX327"/>
    <mergeCell ref="MWY327:MXB327"/>
    <mergeCell ref="MXC327:MXF327"/>
    <mergeCell ref="MXG327:MXJ327"/>
    <mergeCell ref="MXK327:MXN327"/>
    <mergeCell ref="MWA327:MWD327"/>
    <mergeCell ref="MWE327:MWH327"/>
    <mergeCell ref="MWI327:MWL327"/>
    <mergeCell ref="MWM327:MWP327"/>
    <mergeCell ref="MWQ327:MWT327"/>
    <mergeCell ref="MVG327:MVJ327"/>
    <mergeCell ref="MVK327:MVN327"/>
    <mergeCell ref="MVO327:MVR327"/>
    <mergeCell ref="MVS327:MVV327"/>
    <mergeCell ref="MVW327:MVZ327"/>
    <mergeCell ref="MSE327:MSH327"/>
    <mergeCell ref="MSI327:MSL327"/>
    <mergeCell ref="MSM327:MSP327"/>
    <mergeCell ref="MSQ327:MST327"/>
    <mergeCell ref="MSU327:MSX327"/>
    <mergeCell ref="MRK327:MRN327"/>
    <mergeCell ref="MRO327:MRR327"/>
    <mergeCell ref="MRS327:MRV327"/>
    <mergeCell ref="MRW327:MRZ327"/>
    <mergeCell ref="MSA327:MSD327"/>
    <mergeCell ref="MQQ327:MQT327"/>
    <mergeCell ref="MQU327:MQX327"/>
    <mergeCell ref="MQY327:MRB327"/>
    <mergeCell ref="MRC327:MRF327"/>
    <mergeCell ref="MRG327:MRJ327"/>
    <mergeCell ref="MXO327:MXR327"/>
    <mergeCell ref="MXS327:MXV327"/>
    <mergeCell ref="MUM327:MUP327"/>
    <mergeCell ref="MUQ327:MUT327"/>
    <mergeCell ref="MUU327:MUX327"/>
    <mergeCell ref="MUY327:MVB327"/>
    <mergeCell ref="MVC327:MVF327"/>
    <mergeCell ref="MTS327:MTV327"/>
    <mergeCell ref="MTW327:MTZ327"/>
    <mergeCell ref="MUA327:MUD327"/>
    <mergeCell ref="MUE327:MUH327"/>
    <mergeCell ref="MUI327:MUL327"/>
    <mergeCell ref="MSY327:MTB327"/>
    <mergeCell ref="MTC327:MTF327"/>
    <mergeCell ref="MTG327:MTJ327"/>
    <mergeCell ref="MTK327:MTN327"/>
    <mergeCell ref="MTO327:MTR327"/>
    <mergeCell ref="NAY327:NBB327"/>
    <mergeCell ref="NBC327:NBF327"/>
    <mergeCell ref="NBG327:NBJ327"/>
    <mergeCell ref="MZW327:MZZ327"/>
    <mergeCell ref="NAA327:NAD327"/>
    <mergeCell ref="NAE327:NAH327"/>
    <mergeCell ref="NAI327:NAL327"/>
    <mergeCell ref="NAM327:NAP327"/>
    <mergeCell ref="MZC327:MZF327"/>
    <mergeCell ref="MZG327:MZJ327"/>
    <mergeCell ref="MZK327:MZN327"/>
    <mergeCell ref="MZO327:MZR327"/>
    <mergeCell ref="MZS327:MZV327"/>
    <mergeCell ref="NAQ327:NAT327"/>
    <mergeCell ref="NAU327:NAX327"/>
    <mergeCell ref="MYI327:MYL327"/>
    <mergeCell ref="MYM327:MYP327"/>
    <mergeCell ref="MYQ327:MYT327"/>
    <mergeCell ref="MYU327:MYX327"/>
    <mergeCell ref="MYY327:MZB327"/>
    <mergeCell ref="NIQ327:NIT327"/>
    <mergeCell ref="NIU327:NIX327"/>
    <mergeCell ref="NIY327:NJB327"/>
    <mergeCell ref="NHO327:NHR327"/>
    <mergeCell ref="NHS327:NHV327"/>
    <mergeCell ref="NHW327:NHZ327"/>
    <mergeCell ref="NIA327:NID327"/>
    <mergeCell ref="NIE327:NIH327"/>
    <mergeCell ref="NGU327:NGX327"/>
    <mergeCell ref="NGY327:NHB327"/>
    <mergeCell ref="NHC327:NHF327"/>
    <mergeCell ref="NHG327:NHJ327"/>
    <mergeCell ref="NHK327:NHN327"/>
    <mergeCell ref="NGA327:NGD327"/>
    <mergeCell ref="NGE327:NGH327"/>
    <mergeCell ref="NGI327:NGL327"/>
    <mergeCell ref="NGM327:NGP327"/>
    <mergeCell ref="NGQ327:NGT327"/>
    <mergeCell ref="NCY327:NDB327"/>
    <mergeCell ref="NDC327:NDF327"/>
    <mergeCell ref="NDG327:NDJ327"/>
    <mergeCell ref="NDK327:NDN327"/>
    <mergeCell ref="NDO327:NDR327"/>
    <mergeCell ref="NCE327:NCH327"/>
    <mergeCell ref="NCI327:NCL327"/>
    <mergeCell ref="NCM327:NCP327"/>
    <mergeCell ref="NCQ327:NCT327"/>
    <mergeCell ref="NCU327:NCX327"/>
    <mergeCell ref="NBK327:NBN327"/>
    <mergeCell ref="NBO327:NBR327"/>
    <mergeCell ref="NBS327:NBV327"/>
    <mergeCell ref="NBW327:NBZ327"/>
    <mergeCell ref="NCA327:NCD327"/>
    <mergeCell ref="NII327:NIL327"/>
    <mergeCell ref="NIM327:NIP327"/>
    <mergeCell ref="NFG327:NFJ327"/>
    <mergeCell ref="NFK327:NFN327"/>
    <mergeCell ref="NFO327:NFR327"/>
    <mergeCell ref="NFS327:NFV327"/>
    <mergeCell ref="NFW327:NFZ327"/>
    <mergeCell ref="NEM327:NEP327"/>
    <mergeCell ref="NEQ327:NET327"/>
    <mergeCell ref="NEU327:NEX327"/>
    <mergeCell ref="NEY327:NFB327"/>
    <mergeCell ref="NFC327:NFF327"/>
    <mergeCell ref="NDS327:NDV327"/>
    <mergeCell ref="NDW327:NDZ327"/>
    <mergeCell ref="NEA327:NED327"/>
    <mergeCell ref="NEE327:NEH327"/>
    <mergeCell ref="NEI327:NEL327"/>
    <mergeCell ref="NLS327:NLV327"/>
    <mergeCell ref="NLW327:NLZ327"/>
    <mergeCell ref="NMA327:NMD327"/>
    <mergeCell ref="NKQ327:NKT327"/>
    <mergeCell ref="NKU327:NKX327"/>
    <mergeCell ref="NKY327:NLB327"/>
    <mergeCell ref="NLC327:NLF327"/>
    <mergeCell ref="NLG327:NLJ327"/>
    <mergeCell ref="NJW327:NJZ327"/>
    <mergeCell ref="NKA327:NKD327"/>
    <mergeCell ref="NKE327:NKH327"/>
    <mergeCell ref="NKI327:NKL327"/>
    <mergeCell ref="NKM327:NKP327"/>
    <mergeCell ref="NLK327:NLN327"/>
    <mergeCell ref="NLO327:NLR327"/>
    <mergeCell ref="NJC327:NJF327"/>
    <mergeCell ref="NJG327:NJJ327"/>
    <mergeCell ref="NJK327:NJN327"/>
    <mergeCell ref="NJO327:NJR327"/>
    <mergeCell ref="NJS327:NJV327"/>
    <mergeCell ref="NTK327:NTN327"/>
    <mergeCell ref="NTO327:NTR327"/>
    <mergeCell ref="NTS327:NTV327"/>
    <mergeCell ref="NSI327:NSL327"/>
    <mergeCell ref="NSM327:NSP327"/>
    <mergeCell ref="NSQ327:NST327"/>
    <mergeCell ref="NSU327:NSX327"/>
    <mergeCell ref="NSY327:NTB327"/>
    <mergeCell ref="NRO327:NRR327"/>
    <mergeCell ref="NRS327:NRV327"/>
    <mergeCell ref="NRW327:NRZ327"/>
    <mergeCell ref="NSA327:NSD327"/>
    <mergeCell ref="NSE327:NSH327"/>
    <mergeCell ref="NQU327:NQX327"/>
    <mergeCell ref="NQY327:NRB327"/>
    <mergeCell ref="NRC327:NRF327"/>
    <mergeCell ref="NRG327:NRJ327"/>
    <mergeCell ref="NRK327:NRN327"/>
    <mergeCell ref="NNS327:NNV327"/>
    <mergeCell ref="NNW327:NNZ327"/>
    <mergeCell ref="NOA327:NOD327"/>
    <mergeCell ref="NOE327:NOH327"/>
    <mergeCell ref="NOI327:NOL327"/>
    <mergeCell ref="NMY327:NNB327"/>
    <mergeCell ref="NNC327:NNF327"/>
    <mergeCell ref="NNG327:NNJ327"/>
    <mergeCell ref="NNK327:NNN327"/>
    <mergeCell ref="NNO327:NNR327"/>
    <mergeCell ref="NME327:NMH327"/>
    <mergeCell ref="NMI327:NML327"/>
    <mergeCell ref="NMM327:NMP327"/>
    <mergeCell ref="NMQ327:NMT327"/>
    <mergeCell ref="NMU327:NMX327"/>
    <mergeCell ref="NTC327:NTF327"/>
    <mergeCell ref="NTG327:NTJ327"/>
    <mergeCell ref="NQA327:NQD327"/>
    <mergeCell ref="NQE327:NQH327"/>
    <mergeCell ref="NQI327:NQL327"/>
    <mergeCell ref="NQM327:NQP327"/>
    <mergeCell ref="NQQ327:NQT327"/>
    <mergeCell ref="NPG327:NPJ327"/>
    <mergeCell ref="NPK327:NPN327"/>
    <mergeCell ref="NPO327:NPR327"/>
    <mergeCell ref="NPS327:NPV327"/>
    <mergeCell ref="NPW327:NPZ327"/>
    <mergeCell ref="NOM327:NOP327"/>
    <mergeCell ref="NOQ327:NOT327"/>
    <mergeCell ref="NOU327:NOX327"/>
    <mergeCell ref="NOY327:NPB327"/>
    <mergeCell ref="NPC327:NPF327"/>
    <mergeCell ref="NWM327:NWP327"/>
    <mergeCell ref="NWQ327:NWT327"/>
    <mergeCell ref="NWU327:NWX327"/>
    <mergeCell ref="NVK327:NVN327"/>
    <mergeCell ref="NVO327:NVR327"/>
    <mergeCell ref="NVS327:NVV327"/>
    <mergeCell ref="NVW327:NVZ327"/>
    <mergeCell ref="NWA327:NWD327"/>
    <mergeCell ref="NUQ327:NUT327"/>
    <mergeCell ref="NUU327:NUX327"/>
    <mergeCell ref="NUY327:NVB327"/>
    <mergeCell ref="NVC327:NVF327"/>
    <mergeCell ref="NVG327:NVJ327"/>
    <mergeCell ref="NWE327:NWH327"/>
    <mergeCell ref="NWI327:NWL327"/>
    <mergeCell ref="NTW327:NTZ327"/>
    <mergeCell ref="NUA327:NUD327"/>
    <mergeCell ref="NUE327:NUH327"/>
    <mergeCell ref="NUI327:NUL327"/>
    <mergeCell ref="NUM327:NUP327"/>
    <mergeCell ref="OEE327:OEH327"/>
    <mergeCell ref="OEI327:OEL327"/>
    <mergeCell ref="OEM327:OEP327"/>
    <mergeCell ref="ODC327:ODF327"/>
    <mergeCell ref="ODG327:ODJ327"/>
    <mergeCell ref="ODK327:ODN327"/>
    <mergeCell ref="ODO327:ODR327"/>
    <mergeCell ref="ODS327:ODV327"/>
    <mergeCell ref="OCI327:OCL327"/>
    <mergeCell ref="OCM327:OCP327"/>
    <mergeCell ref="OCQ327:OCT327"/>
    <mergeCell ref="OCU327:OCX327"/>
    <mergeCell ref="OCY327:ODB327"/>
    <mergeCell ref="OBO327:OBR327"/>
    <mergeCell ref="OBS327:OBV327"/>
    <mergeCell ref="OBW327:OBZ327"/>
    <mergeCell ref="OCA327:OCD327"/>
    <mergeCell ref="OCE327:OCH327"/>
    <mergeCell ref="NYM327:NYP327"/>
    <mergeCell ref="NYQ327:NYT327"/>
    <mergeCell ref="NYU327:NYX327"/>
    <mergeCell ref="NYY327:NZB327"/>
    <mergeCell ref="NZC327:NZF327"/>
    <mergeCell ref="NXS327:NXV327"/>
    <mergeCell ref="NXW327:NXZ327"/>
    <mergeCell ref="NYA327:NYD327"/>
    <mergeCell ref="NYE327:NYH327"/>
    <mergeCell ref="NYI327:NYL327"/>
    <mergeCell ref="NWY327:NXB327"/>
    <mergeCell ref="NXC327:NXF327"/>
    <mergeCell ref="NXG327:NXJ327"/>
    <mergeCell ref="NXK327:NXN327"/>
    <mergeCell ref="NXO327:NXR327"/>
    <mergeCell ref="ODW327:ODZ327"/>
    <mergeCell ref="OEA327:OED327"/>
    <mergeCell ref="OAU327:OAX327"/>
    <mergeCell ref="OAY327:OBB327"/>
    <mergeCell ref="OBC327:OBF327"/>
    <mergeCell ref="OBG327:OBJ327"/>
    <mergeCell ref="OBK327:OBN327"/>
    <mergeCell ref="OAA327:OAD327"/>
    <mergeCell ref="OAE327:OAH327"/>
    <mergeCell ref="OAI327:OAL327"/>
    <mergeCell ref="OAM327:OAP327"/>
    <mergeCell ref="OAQ327:OAT327"/>
    <mergeCell ref="NZG327:NZJ327"/>
    <mergeCell ref="NZK327:NZN327"/>
    <mergeCell ref="NZO327:NZR327"/>
    <mergeCell ref="NZS327:NZV327"/>
    <mergeCell ref="NZW327:NZZ327"/>
    <mergeCell ref="OHG327:OHJ327"/>
    <mergeCell ref="OHK327:OHN327"/>
    <mergeCell ref="OHO327:OHR327"/>
    <mergeCell ref="OGE327:OGH327"/>
    <mergeCell ref="OGI327:OGL327"/>
    <mergeCell ref="OGM327:OGP327"/>
    <mergeCell ref="OGQ327:OGT327"/>
    <mergeCell ref="OGU327:OGX327"/>
    <mergeCell ref="OFK327:OFN327"/>
    <mergeCell ref="OFO327:OFR327"/>
    <mergeCell ref="OFS327:OFV327"/>
    <mergeCell ref="OFW327:OFZ327"/>
    <mergeCell ref="OGA327:OGD327"/>
    <mergeCell ref="OGY327:OHB327"/>
    <mergeCell ref="OHC327:OHF327"/>
    <mergeCell ref="OEQ327:OET327"/>
    <mergeCell ref="OEU327:OEX327"/>
    <mergeCell ref="OEY327:OFB327"/>
    <mergeCell ref="OFC327:OFF327"/>
    <mergeCell ref="OFG327:OFJ327"/>
    <mergeCell ref="OOY327:OPB327"/>
    <mergeCell ref="OPC327:OPF327"/>
    <mergeCell ref="OPG327:OPJ327"/>
    <mergeCell ref="ONW327:ONZ327"/>
    <mergeCell ref="OOA327:OOD327"/>
    <mergeCell ref="OOE327:OOH327"/>
    <mergeCell ref="OOI327:OOL327"/>
    <mergeCell ref="OOM327:OOP327"/>
    <mergeCell ref="ONC327:ONF327"/>
    <mergeCell ref="ONG327:ONJ327"/>
    <mergeCell ref="ONK327:ONN327"/>
    <mergeCell ref="ONO327:ONR327"/>
    <mergeCell ref="ONS327:ONV327"/>
    <mergeCell ref="OMI327:OML327"/>
    <mergeCell ref="OMM327:OMP327"/>
    <mergeCell ref="OMQ327:OMT327"/>
    <mergeCell ref="OMU327:OMX327"/>
    <mergeCell ref="OMY327:ONB327"/>
    <mergeCell ref="OJG327:OJJ327"/>
    <mergeCell ref="OJK327:OJN327"/>
    <mergeCell ref="OJO327:OJR327"/>
    <mergeCell ref="OJS327:OJV327"/>
    <mergeCell ref="OJW327:OJZ327"/>
    <mergeCell ref="OIM327:OIP327"/>
    <mergeCell ref="OIQ327:OIT327"/>
    <mergeCell ref="OIU327:OIX327"/>
    <mergeCell ref="OIY327:OJB327"/>
    <mergeCell ref="OJC327:OJF327"/>
    <mergeCell ref="OHS327:OHV327"/>
    <mergeCell ref="OHW327:OHZ327"/>
    <mergeCell ref="OIA327:OID327"/>
    <mergeCell ref="OIE327:OIH327"/>
    <mergeCell ref="OII327:OIL327"/>
    <mergeCell ref="OOQ327:OOT327"/>
    <mergeCell ref="OOU327:OOX327"/>
    <mergeCell ref="OLO327:OLR327"/>
    <mergeCell ref="OLS327:OLV327"/>
    <mergeCell ref="OLW327:OLZ327"/>
    <mergeCell ref="OMA327:OMD327"/>
    <mergeCell ref="OME327:OMH327"/>
    <mergeCell ref="OKU327:OKX327"/>
    <mergeCell ref="OKY327:OLB327"/>
    <mergeCell ref="OLC327:OLF327"/>
    <mergeCell ref="OLG327:OLJ327"/>
    <mergeCell ref="OLK327:OLN327"/>
    <mergeCell ref="OKA327:OKD327"/>
    <mergeCell ref="OKE327:OKH327"/>
    <mergeCell ref="OKI327:OKL327"/>
    <mergeCell ref="OKM327:OKP327"/>
    <mergeCell ref="OKQ327:OKT327"/>
    <mergeCell ref="OSA327:OSD327"/>
    <mergeCell ref="OSE327:OSH327"/>
    <mergeCell ref="OSI327:OSL327"/>
    <mergeCell ref="OQY327:ORB327"/>
    <mergeCell ref="ORC327:ORF327"/>
    <mergeCell ref="ORG327:ORJ327"/>
    <mergeCell ref="ORK327:ORN327"/>
    <mergeCell ref="ORO327:ORR327"/>
    <mergeCell ref="OQE327:OQH327"/>
    <mergeCell ref="OQI327:OQL327"/>
    <mergeCell ref="OQM327:OQP327"/>
    <mergeCell ref="OQQ327:OQT327"/>
    <mergeCell ref="OQU327:OQX327"/>
    <mergeCell ref="ORS327:ORV327"/>
    <mergeCell ref="ORW327:ORZ327"/>
    <mergeCell ref="OPK327:OPN327"/>
    <mergeCell ref="OPO327:OPR327"/>
    <mergeCell ref="OPS327:OPV327"/>
    <mergeCell ref="OPW327:OPZ327"/>
    <mergeCell ref="OQA327:OQD327"/>
    <mergeCell ref="OZS327:OZV327"/>
    <mergeCell ref="OZW327:OZZ327"/>
    <mergeCell ref="PAA327:PAD327"/>
    <mergeCell ref="OYQ327:OYT327"/>
    <mergeCell ref="OYU327:OYX327"/>
    <mergeCell ref="OYY327:OZB327"/>
    <mergeCell ref="OZC327:OZF327"/>
    <mergeCell ref="OZG327:OZJ327"/>
    <mergeCell ref="OXW327:OXZ327"/>
    <mergeCell ref="OYA327:OYD327"/>
    <mergeCell ref="OYE327:OYH327"/>
    <mergeCell ref="OYI327:OYL327"/>
    <mergeCell ref="OYM327:OYP327"/>
    <mergeCell ref="OXC327:OXF327"/>
    <mergeCell ref="OXG327:OXJ327"/>
    <mergeCell ref="OXK327:OXN327"/>
    <mergeCell ref="OXO327:OXR327"/>
    <mergeCell ref="OXS327:OXV327"/>
    <mergeCell ref="OUA327:OUD327"/>
    <mergeCell ref="OUE327:OUH327"/>
    <mergeCell ref="OUI327:OUL327"/>
    <mergeCell ref="OUM327:OUP327"/>
    <mergeCell ref="OUQ327:OUT327"/>
    <mergeCell ref="OTG327:OTJ327"/>
    <mergeCell ref="OTK327:OTN327"/>
    <mergeCell ref="OTO327:OTR327"/>
    <mergeCell ref="OTS327:OTV327"/>
    <mergeCell ref="OTW327:OTZ327"/>
    <mergeCell ref="OSM327:OSP327"/>
    <mergeCell ref="OSQ327:OST327"/>
    <mergeCell ref="OSU327:OSX327"/>
    <mergeCell ref="OSY327:OTB327"/>
    <mergeCell ref="OTC327:OTF327"/>
    <mergeCell ref="OZK327:OZN327"/>
    <mergeCell ref="OZO327:OZR327"/>
    <mergeCell ref="OWI327:OWL327"/>
    <mergeCell ref="OWM327:OWP327"/>
    <mergeCell ref="OWQ327:OWT327"/>
    <mergeCell ref="OWU327:OWX327"/>
    <mergeCell ref="OWY327:OXB327"/>
    <mergeCell ref="OVO327:OVR327"/>
    <mergeCell ref="OVS327:OVV327"/>
    <mergeCell ref="OVW327:OVZ327"/>
    <mergeCell ref="OWA327:OWD327"/>
    <mergeCell ref="OWE327:OWH327"/>
    <mergeCell ref="OUU327:OUX327"/>
    <mergeCell ref="OUY327:OVB327"/>
    <mergeCell ref="OVC327:OVF327"/>
    <mergeCell ref="OVG327:OVJ327"/>
    <mergeCell ref="OVK327:OVN327"/>
    <mergeCell ref="PCU327:PCX327"/>
    <mergeCell ref="PCY327:PDB327"/>
    <mergeCell ref="PDC327:PDF327"/>
    <mergeCell ref="PBS327:PBV327"/>
    <mergeCell ref="PBW327:PBZ327"/>
    <mergeCell ref="PCA327:PCD327"/>
    <mergeCell ref="PCE327:PCH327"/>
    <mergeCell ref="PCI327:PCL327"/>
    <mergeCell ref="PAY327:PBB327"/>
    <mergeCell ref="PBC327:PBF327"/>
    <mergeCell ref="PBG327:PBJ327"/>
    <mergeCell ref="PBK327:PBN327"/>
    <mergeCell ref="PBO327:PBR327"/>
    <mergeCell ref="PCM327:PCP327"/>
    <mergeCell ref="PCQ327:PCT327"/>
    <mergeCell ref="PAE327:PAH327"/>
    <mergeCell ref="PAI327:PAL327"/>
    <mergeCell ref="PAM327:PAP327"/>
    <mergeCell ref="PAQ327:PAT327"/>
    <mergeCell ref="PAU327:PAX327"/>
    <mergeCell ref="PKM327:PKP327"/>
    <mergeCell ref="PKQ327:PKT327"/>
    <mergeCell ref="PKU327:PKX327"/>
    <mergeCell ref="PJK327:PJN327"/>
    <mergeCell ref="PJO327:PJR327"/>
    <mergeCell ref="PJS327:PJV327"/>
    <mergeCell ref="PJW327:PJZ327"/>
    <mergeCell ref="PKA327:PKD327"/>
    <mergeCell ref="PIQ327:PIT327"/>
    <mergeCell ref="PIU327:PIX327"/>
    <mergeCell ref="PIY327:PJB327"/>
    <mergeCell ref="PJC327:PJF327"/>
    <mergeCell ref="PJG327:PJJ327"/>
    <mergeCell ref="PHW327:PHZ327"/>
    <mergeCell ref="PIA327:PID327"/>
    <mergeCell ref="PIE327:PIH327"/>
    <mergeCell ref="PII327:PIL327"/>
    <mergeCell ref="PIM327:PIP327"/>
    <mergeCell ref="PEU327:PEX327"/>
    <mergeCell ref="PEY327:PFB327"/>
    <mergeCell ref="PFC327:PFF327"/>
    <mergeCell ref="PFG327:PFJ327"/>
    <mergeCell ref="PFK327:PFN327"/>
    <mergeCell ref="PEA327:PED327"/>
    <mergeCell ref="PEE327:PEH327"/>
    <mergeCell ref="PEI327:PEL327"/>
    <mergeCell ref="PEM327:PEP327"/>
    <mergeCell ref="PEQ327:PET327"/>
    <mergeCell ref="PDG327:PDJ327"/>
    <mergeCell ref="PDK327:PDN327"/>
    <mergeCell ref="PDO327:PDR327"/>
    <mergeCell ref="PDS327:PDV327"/>
    <mergeCell ref="PDW327:PDZ327"/>
    <mergeCell ref="PKE327:PKH327"/>
    <mergeCell ref="PKI327:PKL327"/>
    <mergeCell ref="PHC327:PHF327"/>
    <mergeCell ref="PHG327:PHJ327"/>
    <mergeCell ref="PHK327:PHN327"/>
    <mergeCell ref="PHO327:PHR327"/>
    <mergeCell ref="PHS327:PHV327"/>
    <mergeCell ref="PGI327:PGL327"/>
    <mergeCell ref="PGM327:PGP327"/>
    <mergeCell ref="PGQ327:PGT327"/>
    <mergeCell ref="PGU327:PGX327"/>
    <mergeCell ref="PGY327:PHB327"/>
    <mergeCell ref="PFO327:PFR327"/>
    <mergeCell ref="PFS327:PFV327"/>
    <mergeCell ref="PFW327:PFZ327"/>
    <mergeCell ref="PGA327:PGD327"/>
    <mergeCell ref="PGE327:PGH327"/>
    <mergeCell ref="PNO327:PNR327"/>
    <mergeCell ref="PNS327:PNV327"/>
    <mergeCell ref="PNW327:PNZ327"/>
    <mergeCell ref="PMM327:PMP327"/>
    <mergeCell ref="PMQ327:PMT327"/>
    <mergeCell ref="PMU327:PMX327"/>
    <mergeCell ref="PMY327:PNB327"/>
    <mergeCell ref="PNC327:PNF327"/>
    <mergeCell ref="PLS327:PLV327"/>
    <mergeCell ref="PLW327:PLZ327"/>
    <mergeCell ref="PMA327:PMD327"/>
    <mergeCell ref="PME327:PMH327"/>
    <mergeCell ref="PMI327:PML327"/>
    <mergeCell ref="PNG327:PNJ327"/>
    <mergeCell ref="PNK327:PNN327"/>
    <mergeCell ref="PKY327:PLB327"/>
    <mergeCell ref="PLC327:PLF327"/>
    <mergeCell ref="PLG327:PLJ327"/>
    <mergeCell ref="PLK327:PLN327"/>
    <mergeCell ref="PLO327:PLR327"/>
    <mergeCell ref="PVG327:PVJ327"/>
    <mergeCell ref="PVK327:PVN327"/>
    <mergeCell ref="PVO327:PVR327"/>
    <mergeCell ref="PUE327:PUH327"/>
    <mergeCell ref="PUI327:PUL327"/>
    <mergeCell ref="PUM327:PUP327"/>
    <mergeCell ref="PUQ327:PUT327"/>
    <mergeCell ref="PUU327:PUX327"/>
    <mergeCell ref="PTK327:PTN327"/>
    <mergeCell ref="PTO327:PTR327"/>
    <mergeCell ref="PTS327:PTV327"/>
    <mergeCell ref="PTW327:PTZ327"/>
    <mergeCell ref="PUA327:PUD327"/>
    <mergeCell ref="PSQ327:PST327"/>
    <mergeCell ref="PSU327:PSX327"/>
    <mergeCell ref="PSY327:PTB327"/>
    <mergeCell ref="PTC327:PTF327"/>
    <mergeCell ref="PTG327:PTJ327"/>
    <mergeCell ref="PPO327:PPR327"/>
    <mergeCell ref="PPS327:PPV327"/>
    <mergeCell ref="PPW327:PPZ327"/>
    <mergeCell ref="PQA327:PQD327"/>
    <mergeCell ref="PQE327:PQH327"/>
    <mergeCell ref="POU327:POX327"/>
    <mergeCell ref="POY327:PPB327"/>
    <mergeCell ref="PPC327:PPF327"/>
    <mergeCell ref="PPG327:PPJ327"/>
    <mergeCell ref="PPK327:PPN327"/>
    <mergeCell ref="POA327:POD327"/>
    <mergeCell ref="POE327:POH327"/>
    <mergeCell ref="POI327:POL327"/>
    <mergeCell ref="POM327:POP327"/>
    <mergeCell ref="POQ327:POT327"/>
    <mergeCell ref="PUY327:PVB327"/>
    <mergeCell ref="PVC327:PVF327"/>
    <mergeCell ref="PRW327:PRZ327"/>
    <mergeCell ref="PSA327:PSD327"/>
    <mergeCell ref="PSE327:PSH327"/>
    <mergeCell ref="PSI327:PSL327"/>
    <mergeCell ref="PSM327:PSP327"/>
    <mergeCell ref="PRC327:PRF327"/>
    <mergeCell ref="PRG327:PRJ327"/>
    <mergeCell ref="PRK327:PRN327"/>
    <mergeCell ref="PRO327:PRR327"/>
    <mergeCell ref="PRS327:PRV327"/>
    <mergeCell ref="PQI327:PQL327"/>
    <mergeCell ref="PQM327:PQP327"/>
    <mergeCell ref="PQQ327:PQT327"/>
    <mergeCell ref="PQU327:PQX327"/>
    <mergeCell ref="PQY327:PRB327"/>
    <mergeCell ref="PYI327:PYL327"/>
    <mergeCell ref="PYM327:PYP327"/>
    <mergeCell ref="PYQ327:PYT327"/>
    <mergeCell ref="PXG327:PXJ327"/>
    <mergeCell ref="PXK327:PXN327"/>
    <mergeCell ref="PXO327:PXR327"/>
    <mergeCell ref="PXS327:PXV327"/>
    <mergeCell ref="PXW327:PXZ327"/>
    <mergeCell ref="PWM327:PWP327"/>
    <mergeCell ref="PWQ327:PWT327"/>
    <mergeCell ref="PWU327:PWX327"/>
    <mergeCell ref="PWY327:PXB327"/>
    <mergeCell ref="PXC327:PXF327"/>
    <mergeCell ref="PYA327:PYD327"/>
    <mergeCell ref="PYE327:PYH327"/>
    <mergeCell ref="PVS327:PVV327"/>
    <mergeCell ref="PVW327:PVZ327"/>
    <mergeCell ref="PWA327:PWD327"/>
    <mergeCell ref="PWE327:PWH327"/>
    <mergeCell ref="PWI327:PWL327"/>
    <mergeCell ref="QGA327:QGD327"/>
    <mergeCell ref="QGE327:QGH327"/>
    <mergeCell ref="QGI327:QGL327"/>
    <mergeCell ref="QEY327:QFB327"/>
    <mergeCell ref="QFC327:QFF327"/>
    <mergeCell ref="QFG327:QFJ327"/>
    <mergeCell ref="QFK327:QFN327"/>
    <mergeCell ref="QFO327:QFR327"/>
    <mergeCell ref="QEE327:QEH327"/>
    <mergeCell ref="QEI327:QEL327"/>
    <mergeCell ref="QEM327:QEP327"/>
    <mergeCell ref="QEQ327:QET327"/>
    <mergeCell ref="QEU327:QEX327"/>
    <mergeCell ref="QDK327:QDN327"/>
    <mergeCell ref="QDO327:QDR327"/>
    <mergeCell ref="QDS327:QDV327"/>
    <mergeCell ref="QDW327:QDZ327"/>
    <mergeCell ref="QEA327:QED327"/>
    <mergeCell ref="QAI327:QAL327"/>
    <mergeCell ref="QAM327:QAP327"/>
    <mergeCell ref="QAQ327:QAT327"/>
    <mergeCell ref="QAU327:QAX327"/>
    <mergeCell ref="QAY327:QBB327"/>
    <mergeCell ref="PZO327:PZR327"/>
    <mergeCell ref="PZS327:PZV327"/>
    <mergeCell ref="PZW327:PZZ327"/>
    <mergeCell ref="QAA327:QAD327"/>
    <mergeCell ref="QAE327:QAH327"/>
    <mergeCell ref="PYU327:PYX327"/>
    <mergeCell ref="PYY327:PZB327"/>
    <mergeCell ref="PZC327:PZF327"/>
    <mergeCell ref="PZG327:PZJ327"/>
    <mergeCell ref="PZK327:PZN327"/>
    <mergeCell ref="QFS327:QFV327"/>
    <mergeCell ref="QFW327:QFZ327"/>
    <mergeCell ref="QCQ327:QCT327"/>
    <mergeCell ref="QCU327:QCX327"/>
    <mergeCell ref="QCY327:QDB327"/>
    <mergeCell ref="QDC327:QDF327"/>
    <mergeCell ref="QDG327:QDJ327"/>
    <mergeCell ref="QBW327:QBZ327"/>
    <mergeCell ref="QCA327:QCD327"/>
    <mergeCell ref="QCE327:QCH327"/>
    <mergeCell ref="QCI327:QCL327"/>
    <mergeCell ref="QCM327:QCP327"/>
    <mergeCell ref="QBC327:QBF327"/>
    <mergeCell ref="QBG327:QBJ327"/>
    <mergeCell ref="QBK327:QBN327"/>
    <mergeCell ref="QBO327:QBR327"/>
    <mergeCell ref="QBS327:QBV327"/>
    <mergeCell ref="QJC327:QJF327"/>
    <mergeCell ref="QJG327:QJJ327"/>
    <mergeCell ref="QJK327:QJN327"/>
    <mergeCell ref="QIA327:QID327"/>
    <mergeCell ref="QIE327:QIH327"/>
    <mergeCell ref="QII327:QIL327"/>
    <mergeCell ref="QIM327:QIP327"/>
    <mergeCell ref="QIQ327:QIT327"/>
    <mergeCell ref="QHG327:QHJ327"/>
    <mergeCell ref="QHK327:QHN327"/>
    <mergeCell ref="QHO327:QHR327"/>
    <mergeCell ref="QHS327:QHV327"/>
    <mergeCell ref="QHW327:QHZ327"/>
    <mergeCell ref="QIU327:QIX327"/>
    <mergeCell ref="QIY327:QJB327"/>
    <mergeCell ref="QGM327:QGP327"/>
    <mergeCell ref="QGQ327:QGT327"/>
    <mergeCell ref="QGU327:QGX327"/>
    <mergeCell ref="QGY327:QHB327"/>
    <mergeCell ref="QHC327:QHF327"/>
    <mergeCell ref="QQU327:QQX327"/>
    <mergeCell ref="QQY327:QRB327"/>
    <mergeCell ref="QRC327:QRF327"/>
    <mergeCell ref="QPS327:QPV327"/>
    <mergeCell ref="QPW327:QPZ327"/>
    <mergeCell ref="QQA327:QQD327"/>
    <mergeCell ref="QQE327:QQH327"/>
    <mergeCell ref="QQI327:QQL327"/>
    <mergeCell ref="QOY327:QPB327"/>
    <mergeCell ref="QPC327:QPF327"/>
    <mergeCell ref="QPG327:QPJ327"/>
    <mergeCell ref="QPK327:QPN327"/>
    <mergeCell ref="QPO327:QPR327"/>
    <mergeCell ref="QOE327:QOH327"/>
    <mergeCell ref="QOI327:QOL327"/>
    <mergeCell ref="QOM327:QOP327"/>
    <mergeCell ref="QOQ327:QOT327"/>
    <mergeCell ref="QOU327:QOX327"/>
    <mergeCell ref="QLC327:QLF327"/>
    <mergeCell ref="QLG327:QLJ327"/>
    <mergeCell ref="QLK327:QLN327"/>
    <mergeCell ref="QLO327:QLR327"/>
    <mergeCell ref="QLS327:QLV327"/>
    <mergeCell ref="QKI327:QKL327"/>
    <mergeCell ref="QKM327:QKP327"/>
    <mergeCell ref="QKQ327:QKT327"/>
    <mergeCell ref="QKU327:QKX327"/>
    <mergeCell ref="QKY327:QLB327"/>
    <mergeCell ref="QJO327:QJR327"/>
    <mergeCell ref="QJS327:QJV327"/>
    <mergeCell ref="QJW327:QJZ327"/>
    <mergeCell ref="QKA327:QKD327"/>
    <mergeCell ref="QKE327:QKH327"/>
    <mergeCell ref="QQM327:QQP327"/>
    <mergeCell ref="QQQ327:QQT327"/>
    <mergeCell ref="QNK327:QNN327"/>
    <mergeCell ref="QNO327:QNR327"/>
    <mergeCell ref="QNS327:QNV327"/>
    <mergeCell ref="QNW327:QNZ327"/>
    <mergeCell ref="QOA327:QOD327"/>
    <mergeCell ref="QMQ327:QMT327"/>
    <mergeCell ref="QMU327:QMX327"/>
    <mergeCell ref="QMY327:QNB327"/>
    <mergeCell ref="QNC327:QNF327"/>
    <mergeCell ref="QNG327:QNJ327"/>
    <mergeCell ref="QLW327:QLZ327"/>
    <mergeCell ref="QMA327:QMD327"/>
    <mergeCell ref="QME327:QMH327"/>
    <mergeCell ref="QMI327:QML327"/>
    <mergeCell ref="QMM327:QMP327"/>
    <mergeCell ref="QTW327:QTZ327"/>
    <mergeCell ref="QUA327:QUD327"/>
    <mergeCell ref="QUE327:QUH327"/>
    <mergeCell ref="QSU327:QSX327"/>
    <mergeCell ref="QSY327:QTB327"/>
    <mergeCell ref="QTC327:QTF327"/>
    <mergeCell ref="QTG327:QTJ327"/>
    <mergeCell ref="QTK327:QTN327"/>
    <mergeCell ref="QSA327:QSD327"/>
    <mergeCell ref="QSE327:QSH327"/>
    <mergeCell ref="QSI327:QSL327"/>
    <mergeCell ref="QSM327:QSP327"/>
    <mergeCell ref="QSQ327:QST327"/>
    <mergeCell ref="QTO327:QTR327"/>
    <mergeCell ref="QTS327:QTV327"/>
    <mergeCell ref="QRG327:QRJ327"/>
    <mergeCell ref="QRK327:QRN327"/>
    <mergeCell ref="QRO327:QRR327"/>
    <mergeCell ref="QRS327:QRV327"/>
    <mergeCell ref="QRW327:QRZ327"/>
    <mergeCell ref="RBO327:RBR327"/>
    <mergeCell ref="RBS327:RBV327"/>
    <mergeCell ref="RBW327:RBZ327"/>
    <mergeCell ref="RAM327:RAP327"/>
    <mergeCell ref="RAQ327:RAT327"/>
    <mergeCell ref="RAU327:RAX327"/>
    <mergeCell ref="RAY327:RBB327"/>
    <mergeCell ref="RBC327:RBF327"/>
    <mergeCell ref="QZS327:QZV327"/>
    <mergeCell ref="QZW327:QZZ327"/>
    <mergeCell ref="RAA327:RAD327"/>
    <mergeCell ref="RAE327:RAH327"/>
    <mergeCell ref="RAI327:RAL327"/>
    <mergeCell ref="QYY327:QZB327"/>
    <mergeCell ref="QZC327:QZF327"/>
    <mergeCell ref="QZG327:QZJ327"/>
    <mergeCell ref="QZK327:QZN327"/>
    <mergeCell ref="QZO327:QZR327"/>
    <mergeCell ref="QVW327:QVZ327"/>
    <mergeCell ref="QWA327:QWD327"/>
    <mergeCell ref="QWE327:QWH327"/>
    <mergeCell ref="QWI327:QWL327"/>
    <mergeCell ref="QWM327:QWP327"/>
    <mergeCell ref="QVC327:QVF327"/>
    <mergeCell ref="QVG327:QVJ327"/>
    <mergeCell ref="QVK327:QVN327"/>
    <mergeCell ref="QVO327:QVR327"/>
    <mergeCell ref="QVS327:QVV327"/>
    <mergeCell ref="QUI327:QUL327"/>
    <mergeCell ref="QUM327:QUP327"/>
    <mergeCell ref="QUQ327:QUT327"/>
    <mergeCell ref="QUU327:QUX327"/>
    <mergeCell ref="QUY327:QVB327"/>
    <mergeCell ref="RBG327:RBJ327"/>
    <mergeCell ref="RBK327:RBN327"/>
    <mergeCell ref="QYE327:QYH327"/>
    <mergeCell ref="QYI327:QYL327"/>
    <mergeCell ref="QYM327:QYP327"/>
    <mergeCell ref="QYQ327:QYT327"/>
    <mergeCell ref="QYU327:QYX327"/>
    <mergeCell ref="QXK327:QXN327"/>
    <mergeCell ref="QXO327:QXR327"/>
    <mergeCell ref="QXS327:QXV327"/>
    <mergeCell ref="QXW327:QXZ327"/>
    <mergeCell ref="QYA327:QYD327"/>
    <mergeCell ref="QWQ327:QWT327"/>
    <mergeCell ref="QWU327:QWX327"/>
    <mergeCell ref="QWY327:QXB327"/>
    <mergeCell ref="QXC327:QXF327"/>
    <mergeCell ref="QXG327:QXJ327"/>
    <mergeCell ref="REQ327:RET327"/>
    <mergeCell ref="REU327:REX327"/>
    <mergeCell ref="REY327:RFB327"/>
    <mergeCell ref="RDO327:RDR327"/>
    <mergeCell ref="RDS327:RDV327"/>
    <mergeCell ref="RDW327:RDZ327"/>
    <mergeCell ref="REA327:RED327"/>
    <mergeCell ref="REE327:REH327"/>
    <mergeCell ref="RCU327:RCX327"/>
    <mergeCell ref="RCY327:RDB327"/>
    <mergeCell ref="RDC327:RDF327"/>
    <mergeCell ref="RDG327:RDJ327"/>
    <mergeCell ref="RDK327:RDN327"/>
    <mergeCell ref="REI327:REL327"/>
    <mergeCell ref="REM327:REP327"/>
    <mergeCell ref="RCA327:RCD327"/>
    <mergeCell ref="RCE327:RCH327"/>
    <mergeCell ref="RCI327:RCL327"/>
    <mergeCell ref="RCM327:RCP327"/>
    <mergeCell ref="RCQ327:RCT327"/>
    <mergeCell ref="RMI327:RML327"/>
    <mergeCell ref="RMM327:RMP327"/>
    <mergeCell ref="RMQ327:RMT327"/>
    <mergeCell ref="RLG327:RLJ327"/>
    <mergeCell ref="RLK327:RLN327"/>
    <mergeCell ref="RLO327:RLR327"/>
    <mergeCell ref="RLS327:RLV327"/>
    <mergeCell ref="RLW327:RLZ327"/>
    <mergeCell ref="RKM327:RKP327"/>
    <mergeCell ref="RKQ327:RKT327"/>
    <mergeCell ref="RKU327:RKX327"/>
    <mergeCell ref="RKY327:RLB327"/>
    <mergeCell ref="RLC327:RLF327"/>
    <mergeCell ref="RJS327:RJV327"/>
    <mergeCell ref="RJW327:RJZ327"/>
    <mergeCell ref="RKA327:RKD327"/>
    <mergeCell ref="RKE327:RKH327"/>
    <mergeCell ref="RKI327:RKL327"/>
    <mergeCell ref="RGQ327:RGT327"/>
    <mergeCell ref="RGU327:RGX327"/>
    <mergeCell ref="RGY327:RHB327"/>
    <mergeCell ref="RHC327:RHF327"/>
    <mergeCell ref="RHG327:RHJ327"/>
    <mergeCell ref="RFW327:RFZ327"/>
    <mergeCell ref="RGA327:RGD327"/>
    <mergeCell ref="RGE327:RGH327"/>
    <mergeCell ref="RGI327:RGL327"/>
    <mergeCell ref="RGM327:RGP327"/>
    <mergeCell ref="RFC327:RFF327"/>
    <mergeCell ref="RFG327:RFJ327"/>
    <mergeCell ref="RFK327:RFN327"/>
    <mergeCell ref="RFO327:RFR327"/>
    <mergeCell ref="RFS327:RFV327"/>
    <mergeCell ref="RMA327:RMD327"/>
    <mergeCell ref="RME327:RMH327"/>
    <mergeCell ref="RIY327:RJB327"/>
    <mergeCell ref="RJC327:RJF327"/>
    <mergeCell ref="RJG327:RJJ327"/>
    <mergeCell ref="RJK327:RJN327"/>
    <mergeCell ref="RJO327:RJR327"/>
    <mergeCell ref="RIE327:RIH327"/>
    <mergeCell ref="RII327:RIL327"/>
    <mergeCell ref="RIM327:RIP327"/>
    <mergeCell ref="RIQ327:RIT327"/>
    <mergeCell ref="RIU327:RIX327"/>
    <mergeCell ref="RHK327:RHN327"/>
    <mergeCell ref="RHO327:RHR327"/>
    <mergeCell ref="RHS327:RHV327"/>
    <mergeCell ref="RHW327:RHZ327"/>
    <mergeCell ref="RIA327:RID327"/>
    <mergeCell ref="RPK327:RPN327"/>
    <mergeCell ref="RPO327:RPR327"/>
    <mergeCell ref="RPS327:RPV327"/>
    <mergeCell ref="ROI327:ROL327"/>
    <mergeCell ref="ROM327:ROP327"/>
    <mergeCell ref="ROQ327:ROT327"/>
    <mergeCell ref="ROU327:ROX327"/>
    <mergeCell ref="ROY327:RPB327"/>
    <mergeCell ref="RNO327:RNR327"/>
    <mergeCell ref="RNS327:RNV327"/>
    <mergeCell ref="RNW327:RNZ327"/>
    <mergeCell ref="ROA327:ROD327"/>
    <mergeCell ref="ROE327:ROH327"/>
    <mergeCell ref="RPC327:RPF327"/>
    <mergeCell ref="RPG327:RPJ327"/>
    <mergeCell ref="RMU327:RMX327"/>
    <mergeCell ref="RMY327:RNB327"/>
    <mergeCell ref="RNC327:RNF327"/>
    <mergeCell ref="RNG327:RNJ327"/>
    <mergeCell ref="RNK327:RNN327"/>
    <mergeCell ref="RXC327:RXF327"/>
    <mergeCell ref="RXG327:RXJ327"/>
    <mergeCell ref="RXK327:RXN327"/>
    <mergeCell ref="RWA327:RWD327"/>
    <mergeCell ref="RWE327:RWH327"/>
    <mergeCell ref="RWI327:RWL327"/>
    <mergeCell ref="RWM327:RWP327"/>
    <mergeCell ref="RWQ327:RWT327"/>
    <mergeCell ref="RVG327:RVJ327"/>
    <mergeCell ref="RVK327:RVN327"/>
    <mergeCell ref="RVO327:RVR327"/>
    <mergeCell ref="RVS327:RVV327"/>
    <mergeCell ref="RVW327:RVZ327"/>
    <mergeCell ref="RUM327:RUP327"/>
    <mergeCell ref="RUQ327:RUT327"/>
    <mergeCell ref="RUU327:RUX327"/>
    <mergeCell ref="RUY327:RVB327"/>
    <mergeCell ref="RVC327:RVF327"/>
    <mergeCell ref="RRK327:RRN327"/>
    <mergeCell ref="RRO327:RRR327"/>
    <mergeCell ref="RRS327:RRV327"/>
    <mergeCell ref="RRW327:RRZ327"/>
    <mergeCell ref="RSA327:RSD327"/>
    <mergeCell ref="RQQ327:RQT327"/>
    <mergeCell ref="RQU327:RQX327"/>
    <mergeCell ref="RQY327:RRB327"/>
    <mergeCell ref="RRC327:RRF327"/>
    <mergeCell ref="RRG327:RRJ327"/>
    <mergeCell ref="RPW327:RPZ327"/>
    <mergeCell ref="RQA327:RQD327"/>
    <mergeCell ref="RQE327:RQH327"/>
    <mergeCell ref="RQI327:RQL327"/>
    <mergeCell ref="RQM327:RQP327"/>
    <mergeCell ref="RWU327:RWX327"/>
    <mergeCell ref="RWY327:RXB327"/>
    <mergeCell ref="RTS327:RTV327"/>
    <mergeCell ref="RTW327:RTZ327"/>
    <mergeCell ref="RUA327:RUD327"/>
    <mergeCell ref="RUE327:RUH327"/>
    <mergeCell ref="RUI327:RUL327"/>
    <mergeCell ref="RSY327:RTB327"/>
    <mergeCell ref="RTC327:RTF327"/>
    <mergeCell ref="RTG327:RTJ327"/>
    <mergeCell ref="RTK327:RTN327"/>
    <mergeCell ref="RTO327:RTR327"/>
    <mergeCell ref="RSE327:RSH327"/>
    <mergeCell ref="RSI327:RSL327"/>
    <mergeCell ref="RSM327:RSP327"/>
    <mergeCell ref="RSQ327:RST327"/>
    <mergeCell ref="RSU327:RSX327"/>
    <mergeCell ref="SAE327:SAH327"/>
    <mergeCell ref="SAI327:SAL327"/>
    <mergeCell ref="SAM327:SAP327"/>
    <mergeCell ref="RZC327:RZF327"/>
    <mergeCell ref="RZG327:RZJ327"/>
    <mergeCell ref="RZK327:RZN327"/>
    <mergeCell ref="RZO327:RZR327"/>
    <mergeCell ref="RZS327:RZV327"/>
    <mergeCell ref="RYI327:RYL327"/>
    <mergeCell ref="RYM327:RYP327"/>
    <mergeCell ref="RYQ327:RYT327"/>
    <mergeCell ref="RYU327:RYX327"/>
    <mergeCell ref="RYY327:RZB327"/>
    <mergeCell ref="RZW327:RZZ327"/>
    <mergeCell ref="SAA327:SAD327"/>
    <mergeCell ref="RXO327:RXR327"/>
    <mergeCell ref="RXS327:RXV327"/>
    <mergeCell ref="RXW327:RXZ327"/>
    <mergeCell ref="RYA327:RYD327"/>
    <mergeCell ref="RYE327:RYH327"/>
    <mergeCell ref="SHW327:SHZ327"/>
    <mergeCell ref="SIA327:SID327"/>
    <mergeCell ref="SIE327:SIH327"/>
    <mergeCell ref="SGU327:SGX327"/>
    <mergeCell ref="SGY327:SHB327"/>
    <mergeCell ref="SHC327:SHF327"/>
    <mergeCell ref="SHG327:SHJ327"/>
    <mergeCell ref="SHK327:SHN327"/>
    <mergeCell ref="SGA327:SGD327"/>
    <mergeCell ref="SGE327:SGH327"/>
    <mergeCell ref="SGI327:SGL327"/>
    <mergeCell ref="SGM327:SGP327"/>
    <mergeCell ref="SGQ327:SGT327"/>
    <mergeCell ref="SFG327:SFJ327"/>
    <mergeCell ref="SFK327:SFN327"/>
    <mergeCell ref="SFO327:SFR327"/>
    <mergeCell ref="SFS327:SFV327"/>
    <mergeCell ref="SFW327:SFZ327"/>
    <mergeCell ref="SCE327:SCH327"/>
    <mergeCell ref="SCI327:SCL327"/>
    <mergeCell ref="SCM327:SCP327"/>
    <mergeCell ref="SCQ327:SCT327"/>
    <mergeCell ref="SCU327:SCX327"/>
    <mergeCell ref="SBK327:SBN327"/>
    <mergeCell ref="SBO327:SBR327"/>
    <mergeCell ref="SBS327:SBV327"/>
    <mergeCell ref="SBW327:SBZ327"/>
    <mergeCell ref="SCA327:SCD327"/>
    <mergeCell ref="SAQ327:SAT327"/>
    <mergeCell ref="SAU327:SAX327"/>
    <mergeCell ref="SAY327:SBB327"/>
    <mergeCell ref="SBC327:SBF327"/>
    <mergeCell ref="SBG327:SBJ327"/>
    <mergeCell ref="SHO327:SHR327"/>
    <mergeCell ref="SHS327:SHV327"/>
    <mergeCell ref="SEM327:SEP327"/>
    <mergeCell ref="SEQ327:SET327"/>
    <mergeCell ref="SEU327:SEX327"/>
    <mergeCell ref="SEY327:SFB327"/>
    <mergeCell ref="SFC327:SFF327"/>
    <mergeCell ref="SDS327:SDV327"/>
    <mergeCell ref="SDW327:SDZ327"/>
    <mergeCell ref="SEA327:SED327"/>
    <mergeCell ref="SEE327:SEH327"/>
    <mergeCell ref="SEI327:SEL327"/>
    <mergeCell ref="SCY327:SDB327"/>
    <mergeCell ref="SDC327:SDF327"/>
    <mergeCell ref="SDG327:SDJ327"/>
    <mergeCell ref="SDK327:SDN327"/>
    <mergeCell ref="SDO327:SDR327"/>
    <mergeCell ref="SKY327:SLB327"/>
    <mergeCell ref="SLC327:SLF327"/>
    <mergeCell ref="SLG327:SLJ327"/>
    <mergeCell ref="SJW327:SJZ327"/>
    <mergeCell ref="SKA327:SKD327"/>
    <mergeCell ref="SKE327:SKH327"/>
    <mergeCell ref="SKI327:SKL327"/>
    <mergeCell ref="SKM327:SKP327"/>
    <mergeCell ref="SJC327:SJF327"/>
    <mergeCell ref="SJG327:SJJ327"/>
    <mergeCell ref="SJK327:SJN327"/>
    <mergeCell ref="SJO327:SJR327"/>
    <mergeCell ref="SJS327:SJV327"/>
    <mergeCell ref="SKQ327:SKT327"/>
    <mergeCell ref="SKU327:SKX327"/>
    <mergeCell ref="SII327:SIL327"/>
    <mergeCell ref="SIM327:SIP327"/>
    <mergeCell ref="SIQ327:SIT327"/>
    <mergeCell ref="SIU327:SIX327"/>
    <mergeCell ref="SIY327:SJB327"/>
    <mergeCell ref="SSQ327:SST327"/>
    <mergeCell ref="SSU327:SSX327"/>
    <mergeCell ref="SSY327:STB327"/>
    <mergeCell ref="SRO327:SRR327"/>
    <mergeCell ref="SRS327:SRV327"/>
    <mergeCell ref="SRW327:SRZ327"/>
    <mergeCell ref="SSA327:SSD327"/>
    <mergeCell ref="SSE327:SSH327"/>
    <mergeCell ref="SQU327:SQX327"/>
    <mergeCell ref="SQY327:SRB327"/>
    <mergeCell ref="SRC327:SRF327"/>
    <mergeCell ref="SRG327:SRJ327"/>
    <mergeCell ref="SRK327:SRN327"/>
    <mergeCell ref="SQA327:SQD327"/>
    <mergeCell ref="SQE327:SQH327"/>
    <mergeCell ref="SQI327:SQL327"/>
    <mergeCell ref="SQM327:SQP327"/>
    <mergeCell ref="SQQ327:SQT327"/>
    <mergeCell ref="SMY327:SNB327"/>
    <mergeCell ref="SNC327:SNF327"/>
    <mergeCell ref="SNG327:SNJ327"/>
    <mergeCell ref="SNK327:SNN327"/>
    <mergeCell ref="SNO327:SNR327"/>
    <mergeCell ref="SME327:SMH327"/>
    <mergeCell ref="SMI327:SML327"/>
    <mergeCell ref="SMM327:SMP327"/>
    <mergeCell ref="SMQ327:SMT327"/>
    <mergeCell ref="SMU327:SMX327"/>
    <mergeCell ref="SLK327:SLN327"/>
    <mergeCell ref="SLO327:SLR327"/>
    <mergeCell ref="SLS327:SLV327"/>
    <mergeCell ref="SLW327:SLZ327"/>
    <mergeCell ref="SMA327:SMD327"/>
    <mergeCell ref="SSI327:SSL327"/>
    <mergeCell ref="SSM327:SSP327"/>
    <mergeCell ref="SPG327:SPJ327"/>
    <mergeCell ref="SPK327:SPN327"/>
    <mergeCell ref="SPO327:SPR327"/>
    <mergeCell ref="SPS327:SPV327"/>
    <mergeCell ref="SPW327:SPZ327"/>
    <mergeCell ref="SOM327:SOP327"/>
    <mergeCell ref="SOQ327:SOT327"/>
    <mergeCell ref="SOU327:SOX327"/>
    <mergeCell ref="SOY327:SPB327"/>
    <mergeCell ref="SPC327:SPF327"/>
    <mergeCell ref="SNS327:SNV327"/>
    <mergeCell ref="SNW327:SNZ327"/>
    <mergeCell ref="SOA327:SOD327"/>
    <mergeCell ref="SOE327:SOH327"/>
    <mergeCell ref="SOI327:SOL327"/>
    <mergeCell ref="SVS327:SVV327"/>
    <mergeCell ref="SVW327:SVZ327"/>
    <mergeCell ref="SWA327:SWD327"/>
    <mergeCell ref="SUQ327:SUT327"/>
    <mergeCell ref="SUU327:SUX327"/>
    <mergeCell ref="SUY327:SVB327"/>
    <mergeCell ref="SVC327:SVF327"/>
    <mergeCell ref="SVG327:SVJ327"/>
    <mergeCell ref="STW327:STZ327"/>
    <mergeCell ref="SUA327:SUD327"/>
    <mergeCell ref="SUE327:SUH327"/>
    <mergeCell ref="SUI327:SUL327"/>
    <mergeCell ref="SUM327:SUP327"/>
    <mergeCell ref="SVK327:SVN327"/>
    <mergeCell ref="SVO327:SVR327"/>
    <mergeCell ref="STC327:STF327"/>
    <mergeCell ref="STG327:STJ327"/>
    <mergeCell ref="STK327:STN327"/>
    <mergeCell ref="STO327:STR327"/>
    <mergeCell ref="STS327:STV327"/>
    <mergeCell ref="TDK327:TDN327"/>
    <mergeCell ref="TDO327:TDR327"/>
    <mergeCell ref="TDS327:TDV327"/>
    <mergeCell ref="TCI327:TCL327"/>
    <mergeCell ref="TCM327:TCP327"/>
    <mergeCell ref="TCQ327:TCT327"/>
    <mergeCell ref="TCU327:TCX327"/>
    <mergeCell ref="TCY327:TDB327"/>
    <mergeCell ref="TBO327:TBR327"/>
    <mergeCell ref="TBS327:TBV327"/>
    <mergeCell ref="TBW327:TBZ327"/>
    <mergeCell ref="TCA327:TCD327"/>
    <mergeCell ref="TCE327:TCH327"/>
    <mergeCell ref="TAU327:TAX327"/>
    <mergeCell ref="TAY327:TBB327"/>
    <mergeCell ref="TBC327:TBF327"/>
    <mergeCell ref="TBG327:TBJ327"/>
    <mergeCell ref="TBK327:TBN327"/>
    <mergeCell ref="SXS327:SXV327"/>
    <mergeCell ref="SXW327:SXZ327"/>
    <mergeCell ref="SYA327:SYD327"/>
    <mergeCell ref="SYE327:SYH327"/>
    <mergeCell ref="SYI327:SYL327"/>
    <mergeCell ref="SWY327:SXB327"/>
    <mergeCell ref="SXC327:SXF327"/>
    <mergeCell ref="SXG327:SXJ327"/>
    <mergeCell ref="SXK327:SXN327"/>
    <mergeCell ref="SXO327:SXR327"/>
    <mergeCell ref="SWE327:SWH327"/>
    <mergeCell ref="SWI327:SWL327"/>
    <mergeCell ref="SWM327:SWP327"/>
    <mergeCell ref="SWQ327:SWT327"/>
    <mergeCell ref="SWU327:SWX327"/>
    <mergeCell ref="TDC327:TDF327"/>
    <mergeCell ref="TDG327:TDJ327"/>
    <mergeCell ref="TAA327:TAD327"/>
    <mergeCell ref="TAE327:TAH327"/>
    <mergeCell ref="TAI327:TAL327"/>
    <mergeCell ref="TAM327:TAP327"/>
    <mergeCell ref="TAQ327:TAT327"/>
    <mergeCell ref="SZG327:SZJ327"/>
    <mergeCell ref="SZK327:SZN327"/>
    <mergeCell ref="SZO327:SZR327"/>
    <mergeCell ref="SZS327:SZV327"/>
    <mergeCell ref="SZW327:SZZ327"/>
    <mergeCell ref="SYM327:SYP327"/>
    <mergeCell ref="SYQ327:SYT327"/>
    <mergeCell ref="SYU327:SYX327"/>
    <mergeCell ref="SYY327:SZB327"/>
    <mergeCell ref="SZC327:SZF327"/>
    <mergeCell ref="TGM327:TGP327"/>
    <mergeCell ref="TGQ327:TGT327"/>
    <mergeCell ref="TGU327:TGX327"/>
    <mergeCell ref="TFK327:TFN327"/>
    <mergeCell ref="TFO327:TFR327"/>
    <mergeCell ref="TFS327:TFV327"/>
    <mergeCell ref="TFW327:TFZ327"/>
    <mergeCell ref="TGA327:TGD327"/>
    <mergeCell ref="TEQ327:TET327"/>
    <mergeCell ref="TEU327:TEX327"/>
    <mergeCell ref="TEY327:TFB327"/>
    <mergeCell ref="TFC327:TFF327"/>
    <mergeCell ref="TFG327:TFJ327"/>
    <mergeCell ref="TGE327:TGH327"/>
    <mergeCell ref="TGI327:TGL327"/>
    <mergeCell ref="TDW327:TDZ327"/>
    <mergeCell ref="TEA327:TED327"/>
    <mergeCell ref="TEE327:TEH327"/>
    <mergeCell ref="TEI327:TEL327"/>
    <mergeCell ref="TEM327:TEP327"/>
    <mergeCell ref="TOE327:TOH327"/>
    <mergeCell ref="TOI327:TOL327"/>
    <mergeCell ref="TOM327:TOP327"/>
    <mergeCell ref="TNC327:TNF327"/>
    <mergeCell ref="TNG327:TNJ327"/>
    <mergeCell ref="TNK327:TNN327"/>
    <mergeCell ref="TNO327:TNR327"/>
    <mergeCell ref="TNS327:TNV327"/>
    <mergeCell ref="TMI327:TML327"/>
    <mergeCell ref="TMM327:TMP327"/>
    <mergeCell ref="TMQ327:TMT327"/>
    <mergeCell ref="TMU327:TMX327"/>
    <mergeCell ref="TMY327:TNB327"/>
    <mergeCell ref="TLO327:TLR327"/>
    <mergeCell ref="TLS327:TLV327"/>
    <mergeCell ref="TLW327:TLZ327"/>
    <mergeCell ref="TMA327:TMD327"/>
    <mergeCell ref="TME327:TMH327"/>
    <mergeCell ref="TIM327:TIP327"/>
    <mergeCell ref="TIQ327:TIT327"/>
    <mergeCell ref="TIU327:TIX327"/>
    <mergeCell ref="TIY327:TJB327"/>
    <mergeCell ref="TJC327:TJF327"/>
    <mergeCell ref="THS327:THV327"/>
    <mergeCell ref="THW327:THZ327"/>
    <mergeCell ref="TIA327:TID327"/>
    <mergeCell ref="TIE327:TIH327"/>
    <mergeCell ref="TII327:TIL327"/>
    <mergeCell ref="TGY327:THB327"/>
    <mergeCell ref="THC327:THF327"/>
    <mergeCell ref="THG327:THJ327"/>
    <mergeCell ref="THK327:THN327"/>
    <mergeCell ref="THO327:THR327"/>
    <mergeCell ref="TNW327:TNZ327"/>
    <mergeCell ref="TOA327:TOD327"/>
    <mergeCell ref="TKU327:TKX327"/>
    <mergeCell ref="TKY327:TLB327"/>
    <mergeCell ref="TLC327:TLF327"/>
    <mergeCell ref="TLG327:TLJ327"/>
    <mergeCell ref="TLK327:TLN327"/>
    <mergeCell ref="TKA327:TKD327"/>
    <mergeCell ref="TKE327:TKH327"/>
    <mergeCell ref="TKI327:TKL327"/>
    <mergeCell ref="TKM327:TKP327"/>
    <mergeCell ref="TKQ327:TKT327"/>
    <mergeCell ref="TJG327:TJJ327"/>
    <mergeCell ref="TJK327:TJN327"/>
    <mergeCell ref="TJO327:TJR327"/>
    <mergeCell ref="TJS327:TJV327"/>
    <mergeCell ref="TJW327:TJZ327"/>
    <mergeCell ref="TRG327:TRJ327"/>
    <mergeCell ref="TRK327:TRN327"/>
    <mergeCell ref="TRO327:TRR327"/>
    <mergeCell ref="TQE327:TQH327"/>
    <mergeCell ref="TQI327:TQL327"/>
    <mergeCell ref="TQM327:TQP327"/>
    <mergeCell ref="TQQ327:TQT327"/>
    <mergeCell ref="TQU327:TQX327"/>
    <mergeCell ref="TPK327:TPN327"/>
    <mergeCell ref="TPO327:TPR327"/>
    <mergeCell ref="TPS327:TPV327"/>
    <mergeCell ref="TPW327:TPZ327"/>
    <mergeCell ref="TQA327:TQD327"/>
    <mergeCell ref="TQY327:TRB327"/>
    <mergeCell ref="TRC327:TRF327"/>
    <mergeCell ref="TOQ327:TOT327"/>
    <mergeCell ref="TOU327:TOX327"/>
    <mergeCell ref="TOY327:TPB327"/>
    <mergeCell ref="TPC327:TPF327"/>
    <mergeCell ref="TPG327:TPJ327"/>
    <mergeCell ref="TYY327:TZB327"/>
    <mergeCell ref="TZC327:TZF327"/>
    <mergeCell ref="TZG327:TZJ327"/>
    <mergeCell ref="TXW327:TXZ327"/>
    <mergeCell ref="TYA327:TYD327"/>
    <mergeCell ref="TYE327:TYH327"/>
    <mergeCell ref="TYI327:TYL327"/>
    <mergeCell ref="TYM327:TYP327"/>
    <mergeCell ref="TXC327:TXF327"/>
    <mergeCell ref="TXG327:TXJ327"/>
    <mergeCell ref="TXK327:TXN327"/>
    <mergeCell ref="TXO327:TXR327"/>
    <mergeCell ref="TXS327:TXV327"/>
    <mergeCell ref="TWI327:TWL327"/>
    <mergeCell ref="TWM327:TWP327"/>
    <mergeCell ref="TWQ327:TWT327"/>
    <mergeCell ref="TWU327:TWX327"/>
    <mergeCell ref="TWY327:TXB327"/>
    <mergeCell ref="TTG327:TTJ327"/>
    <mergeCell ref="TTK327:TTN327"/>
    <mergeCell ref="TTO327:TTR327"/>
    <mergeCell ref="TTS327:TTV327"/>
    <mergeCell ref="TTW327:TTZ327"/>
    <mergeCell ref="TSM327:TSP327"/>
    <mergeCell ref="TSQ327:TST327"/>
    <mergeCell ref="TSU327:TSX327"/>
    <mergeCell ref="TSY327:TTB327"/>
    <mergeCell ref="TTC327:TTF327"/>
    <mergeCell ref="TRS327:TRV327"/>
    <mergeCell ref="TRW327:TRZ327"/>
    <mergeCell ref="TSA327:TSD327"/>
    <mergeCell ref="TSE327:TSH327"/>
    <mergeCell ref="TSI327:TSL327"/>
    <mergeCell ref="TYQ327:TYT327"/>
    <mergeCell ref="TYU327:TYX327"/>
    <mergeCell ref="TVO327:TVR327"/>
    <mergeCell ref="TVS327:TVV327"/>
    <mergeCell ref="TVW327:TVZ327"/>
    <mergeCell ref="TWA327:TWD327"/>
    <mergeCell ref="TWE327:TWH327"/>
    <mergeCell ref="TUU327:TUX327"/>
    <mergeCell ref="TUY327:TVB327"/>
    <mergeCell ref="TVC327:TVF327"/>
    <mergeCell ref="TVG327:TVJ327"/>
    <mergeCell ref="TVK327:TVN327"/>
    <mergeCell ref="TUA327:TUD327"/>
    <mergeCell ref="TUE327:TUH327"/>
    <mergeCell ref="TUI327:TUL327"/>
    <mergeCell ref="TUM327:TUP327"/>
    <mergeCell ref="TUQ327:TUT327"/>
    <mergeCell ref="UCA327:UCD327"/>
    <mergeCell ref="UCE327:UCH327"/>
    <mergeCell ref="UCI327:UCL327"/>
    <mergeCell ref="UAY327:UBB327"/>
    <mergeCell ref="UBC327:UBF327"/>
    <mergeCell ref="UBG327:UBJ327"/>
    <mergeCell ref="UBK327:UBN327"/>
    <mergeCell ref="UBO327:UBR327"/>
    <mergeCell ref="UAE327:UAH327"/>
    <mergeCell ref="UAI327:UAL327"/>
    <mergeCell ref="UAM327:UAP327"/>
    <mergeCell ref="UAQ327:UAT327"/>
    <mergeCell ref="UAU327:UAX327"/>
    <mergeCell ref="UBS327:UBV327"/>
    <mergeCell ref="UBW327:UBZ327"/>
    <mergeCell ref="TZK327:TZN327"/>
    <mergeCell ref="TZO327:TZR327"/>
    <mergeCell ref="TZS327:TZV327"/>
    <mergeCell ref="TZW327:TZZ327"/>
    <mergeCell ref="UAA327:UAD327"/>
    <mergeCell ref="UJS327:UJV327"/>
    <mergeCell ref="UJW327:UJZ327"/>
    <mergeCell ref="UKA327:UKD327"/>
    <mergeCell ref="UIQ327:UIT327"/>
    <mergeCell ref="UIU327:UIX327"/>
    <mergeCell ref="UIY327:UJB327"/>
    <mergeCell ref="UJC327:UJF327"/>
    <mergeCell ref="UJG327:UJJ327"/>
    <mergeCell ref="UHW327:UHZ327"/>
    <mergeCell ref="UIA327:UID327"/>
    <mergeCell ref="UIE327:UIH327"/>
    <mergeCell ref="UII327:UIL327"/>
    <mergeCell ref="UIM327:UIP327"/>
    <mergeCell ref="UHC327:UHF327"/>
    <mergeCell ref="UHG327:UHJ327"/>
    <mergeCell ref="UHK327:UHN327"/>
    <mergeCell ref="UHO327:UHR327"/>
    <mergeCell ref="UHS327:UHV327"/>
    <mergeCell ref="UEA327:UED327"/>
    <mergeCell ref="UEE327:UEH327"/>
    <mergeCell ref="UEI327:UEL327"/>
    <mergeCell ref="UEM327:UEP327"/>
    <mergeCell ref="UEQ327:UET327"/>
    <mergeCell ref="UDG327:UDJ327"/>
    <mergeCell ref="UDK327:UDN327"/>
    <mergeCell ref="UDO327:UDR327"/>
    <mergeCell ref="UDS327:UDV327"/>
    <mergeCell ref="UDW327:UDZ327"/>
    <mergeCell ref="UCM327:UCP327"/>
    <mergeCell ref="UCQ327:UCT327"/>
    <mergeCell ref="UCU327:UCX327"/>
    <mergeCell ref="UCY327:UDB327"/>
    <mergeCell ref="UDC327:UDF327"/>
    <mergeCell ref="UJK327:UJN327"/>
    <mergeCell ref="UJO327:UJR327"/>
    <mergeCell ref="UGI327:UGL327"/>
    <mergeCell ref="UGM327:UGP327"/>
    <mergeCell ref="UGQ327:UGT327"/>
    <mergeCell ref="UGU327:UGX327"/>
    <mergeCell ref="UGY327:UHB327"/>
    <mergeCell ref="UFO327:UFR327"/>
    <mergeCell ref="UFS327:UFV327"/>
    <mergeCell ref="UFW327:UFZ327"/>
    <mergeCell ref="UGA327:UGD327"/>
    <mergeCell ref="UGE327:UGH327"/>
    <mergeCell ref="UEU327:UEX327"/>
    <mergeCell ref="UEY327:UFB327"/>
    <mergeCell ref="UFC327:UFF327"/>
    <mergeCell ref="UFG327:UFJ327"/>
    <mergeCell ref="UFK327:UFN327"/>
    <mergeCell ref="UMU327:UMX327"/>
    <mergeCell ref="UMY327:UNB327"/>
    <mergeCell ref="UNC327:UNF327"/>
    <mergeCell ref="ULS327:ULV327"/>
    <mergeCell ref="ULW327:ULZ327"/>
    <mergeCell ref="UMA327:UMD327"/>
    <mergeCell ref="UME327:UMH327"/>
    <mergeCell ref="UMI327:UML327"/>
    <mergeCell ref="UKY327:ULB327"/>
    <mergeCell ref="ULC327:ULF327"/>
    <mergeCell ref="ULG327:ULJ327"/>
    <mergeCell ref="ULK327:ULN327"/>
    <mergeCell ref="ULO327:ULR327"/>
    <mergeCell ref="UMM327:UMP327"/>
    <mergeCell ref="UMQ327:UMT327"/>
    <mergeCell ref="UKE327:UKH327"/>
    <mergeCell ref="UKI327:UKL327"/>
    <mergeCell ref="UKM327:UKP327"/>
    <mergeCell ref="UKQ327:UKT327"/>
    <mergeCell ref="UKU327:UKX327"/>
    <mergeCell ref="UUM327:UUP327"/>
    <mergeCell ref="UUQ327:UUT327"/>
    <mergeCell ref="UUU327:UUX327"/>
    <mergeCell ref="UTK327:UTN327"/>
    <mergeCell ref="UTO327:UTR327"/>
    <mergeCell ref="UTS327:UTV327"/>
    <mergeCell ref="UTW327:UTZ327"/>
    <mergeCell ref="UUA327:UUD327"/>
    <mergeCell ref="USQ327:UST327"/>
    <mergeCell ref="USU327:USX327"/>
    <mergeCell ref="USY327:UTB327"/>
    <mergeCell ref="UTC327:UTF327"/>
    <mergeCell ref="UTG327:UTJ327"/>
    <mergeCell ref="URW327:URZ327"/>
    <mergeCell ref="USA327:USD327"/>
    <mergeCell ref="USE327:USH327"/>
    <mergeCell ref="USI327:USL327"/>
    <mergeCell ref="USM327:USP327"/>
    <mergeCell ref="UOU327:UOX327"/>
    <mergeCell ref="UOY327:UPB327"/>
    <mergeCell ref="UPC327:UPF327"/>
    <mergeCell ref="UPG327:UPJ327"/>
    <mergeCell ref="UPK327:UPN327"/>
    <mergeCell ref="UOA327:UOD327"/>
    <mergeCell ref="UOE327:UOH327"/>
    <mergeCell ref="UOI327:UOL327"/>
    <mergeCell ref="UOM327:UOP327"/>
    <mergeCell ref="UOQ327:UOT327"/>
    <mergeCell ref="UNG327:UNJ327"/>
    <mergeCell ref="UNK327:UNN327"/>
    <mergeCell ref="UNO327:UNR327"/>
    <mergeCell ref="UNS327:UNV327"/>
    <mergeCell ref="UNW327:UNZ327"/>
    <mergeCell ref="UUE327:UUH327"/>
    <mergeCell ref="UUI327:UUL327"/>
    <mergeCell ref="URC327:URF327"/>
    <mergeCell ref="URG327:URJ327"/>
    <mergeCell ref="URK327:URN327"/>
    <mergeCell ref="URO327:URR327"/>
    <mergeCell ref="URS327:URV327"/>
    <mergeCell ref="UQI327:UQL327"/>
    <mergeCell ref="UQM327:UQP327"/>
    <mergeCell ref="UQQ327:UQT327"/>
    <mergeCell ref="UQU327:UQX327"/>
    <mergeCell ref="UQY327:URB327"/>
    <mergeCell ref="UPO327:UPR327"/>
    <mergeCell ref="UPS327:UPV327"/>
    <mergeCell ref="UPW327:UPZ327"/>
    <mergeCell ref="UQA327:UQD327"/>
    <mergeCell ref="UQE327:UQH327"/>
    <mergeCell ref="UXO327:UXR327"/>
    <mergeCell ref="UXS327:UXV327"/>
    <mergeCell ref="UXW327:UXZ327"/>
    <mergeCell ref="UWM327:UWP327"/>
    <mergeCell ref="UWQ327:UWT327"/>
    <mergeCell ref="UWU327:UWX327"/>
    <mergeCell ref="UWY327:UXB327"/>
    <mergeCell ref="UXC327:UXF327"/>
    <mergeCell ref="UVS327:UVV327"/>
    <mergeCell ref="UVW327:UVZ327"/>
    <mergeCell ref="UWA327:UWD327"/>
    <mergeCell ref="UWE327:UWH327"/>
    <mergeCell ref="UWI327:UWL327"/>
    <mergeCell ref="UXG327:UXJ327"/>
    <mergeCell ref="UXK327:UXN327"/>
    <mergeCell ref="UUY327:UVB327"/>
    <mergeCell ref="UVC327:UVF327"/>
    <mergeCell ref="UVG327:UVJ327"/>
    <mergeCell ref="UVK327:UVN327"/>
    <mergeCell ref="UVO327:UVR327"/>
    <mergeCell ref="VFG327:VFJ327"/>
    <mergeCell ref="VFK327:VFN327"/>
    <mergeCell ref="VFO327:VFR327"/>
    <mergeCell ref="VEE327:VEH327"/>
    <mergeCell ref="VEI327:VEL327"/>
    <mergeCell ref="VEM327:VEP327"/>
    <mergeCell ref="VEQ327:VET327"/>
    <mergeCell ref="VEU327:VEX327"/>
    <mergeCell ref="VDK327:VDN327"/>
    <mergeCell ref="VDO327:VDR327"/>
    <mergeCell ref="VDS327:VDV327"/>
    <mergeCell ref="VDW327:VDZ327"/>
    <mergeCell ref="VEA327:VED327"/>
    <mergeCell ref="VCQ327:VCT327"/>
    <mergeCell ref="VCU327:VCX327"/>
    <mergeCell ref="VCY327:VDB327"/>
    <mergeCell ref="VDC327:VDF327"/>
    <mergeCell ref="VDG327:VDJ327"/>
    <mergeCell ref="UZO327:UZR327"/>
    <mergeCell ref="UZS327:UZV327"/>
    <mergeCell ref="UZW327:UZZ327"/>
    <mergeCell ref="VAA327:VAD327"/>
    <mergeCell ref="VAE327:VAH327"/>
    <mergeCell ref="UYU327:UYX327"/>
    <mergeCell ref="UYY327:UZB327"/>
    <mergeCell ref="UZC327:UZF327"/>
    <mergeCell ref="UZG327:UZJ327"/>
    <mergeCell ref="UZK327:UZN327"/>
    <mergeCell ref="UYA327:UYD327"/>
    <mergeCell ref="UYE327:UYH327"/>
    <mergeCell ref="UYI327:UYL327"/>
    <mergeCell ref="UYM327:UYP327"/>
    <mergeCell ref="UYQ327:UYT327"/>
    <mergeCell ref="VEY327:VFB327"/>
    <mergeCell ref="VFC327:VFF327"/>
    <mergeCell ref="VBW327:VBZ327"/>
    <mergeCell ref="VCA327:VCD327"/>
    <mergeCell ref="VCE327:VCH327"/>
    <mergeCell ref="VCI327:VCL327"/>
    <mergeCell ref="VCM327:VCP327"/>
    <mergeCell ref="VBC327:VBF327"/>
    <mergeCell ref="VBG327:VBJ327"/>
    <mergeCell ref="VBK327:VBN327"/>
    <mergeCell ref="VBO327:VBR327"/>
    <mergeCell ref="VBS327:VBV327"/>
    <mergeCell ref="VAI327:VAL327"/>
    <mergeCell ref="VAM327:VAP327"/>
    <mergeCell ref="VAQ327:VAT327"/>
    <mergeCell ref="VAU327:VAX327"/>
    <mergeCell ref="VAY327:VBB327"/>
    <mergeCell ref="VII327:VIL327"/>
    <mergeCell ref="VIM327:VIP327"/>
    <mergeCell ref="VIQ327:VIT327"/>
    <mergeCell ref="VHG327:VHJ327"/>
    <mergeCell ref="VHK327:VHN327"/>
    <mergeCell ref="VHO327:VHR327"/>
    <mergeCell ref="VHS327:VHV327"/>
    <mergeCell ref="VHW327:VHZ327"/>
    <mergeCell ref="VGM327:VGP327"/>
    <mergeCell ref="VGQ327:VGT327"/>
    <mergeCell ref="VGU327:VGX327"/>
    <mergeCell ref="VGY327:VHB327"/>
    <mergeCell ref="VHC327:VHF327"/>
    <mergeCell ref="VIA327:VID327"/>
    <mergeCell ref="VIE327:VIH327"/>
    <mergeCell ref="VFS327:VFV327"/>
    <mergeCell ref="VFW327:VFZ327"/>
    <mergeCell ref="VGA327:VGD327"/>
    <mergeCell ref="VGE327:VGH327"/>
    <mergeCell ref="VGI327:VGL327"/>
    <mergeCell ref="VQA327:VQD327"/>
    <mergeCell ref="VQE327:VQH327"/>
    <mergeCell ref="VQI327:VQL327"/>
    <mergeCell ref="VOY327:VPB327"/>
    <mergeCell ref="VPC327:VPF327"/>
    <mergeCell ref="VPG327:VPJ327"/>
    <mergeCell ref="VPK327:VPN327"/>
    <mergeCell ref="VPO327:VPR327"/>
    <mergeCell ref="VOE327:VOH327"/>
    <mergeCell ref="VOI327:VOL327"/>
    <mergeCell ref="VOM327:VOP327"/>
    <mergeCell ref="VOQ327:VOT327"/>
    <mergeCell ref="VOU327:VOX327"/>
    <mergeCell ref="VNK327:VNN327"/>
    <mergeCell ref="VNO327:VNR327"/>
    <mergeCell ref="VNS327:VNV327"/>
    <mergeCell ref="VNW327:VNZ327"/>
    <mergeCell ref="VOA327:VOD327"/>
    <mergeCell ref="VKI327:VKL327"/>
    <mergeCell ref="VKM327:VKP327"/>
    <mergeCell ref="VKQ327:VKT327"/>
    <mergeCell ref="VKU327:VKX327"/>
    <mergeCell ref="VKY327:VLB327"/>
    <mergeCell ref="VJO327:VJR327"/>
    <mergeCell ref="VJS327:VJV327"/>
    <mergeCell ref="VJW327:VJZ327"/>
    <mergeCell ref="VKA327:VKD327"/>
    <mergeCell ref="VKE327:VKH327"/>
    <mergeCell ref="VIU327:VIX327"/>
    <mergeCell ref="VIY327:VJB327"/>
    <mergeCell ref="VJC327:VJF327"/>
    <mergeCell ref="VJG327:VJJ327"/>
    <mergeCell ref="VJK327:VJN327"/>
    <mergeCell ref="VPS327:VPV327"/>
    <mergeCell ref="VPW327:VPZ327"/>
    <mergeCell ref="VMQ327:VMT327"/>
    <mergeCell ref="VMU327:VMX327"/>
    <mergeCell ref="VMY327:VNB327"/>
    <mergeCell ref="VNC327:VNF327"/>
    <mergeCell ref="VNG327:VNJ327"/>
    <mergeCell ref="VLW327:VLZ327"/>
    <mergeCell ref="VMA327:VMD327"/>
    <mergeCell ref="VME327:VMH327"/>
    <mergeCell ref="VMI327:VML327"/>
    <mergeCell ref="VMM327:VMP327"/>
    <mergeCell ref="VLC327:VLF327"/>
    <mergeCell ref="VLG327:VLJ327"/>
    <mergeCell ref="VLK327:VLN327"/>
    <mergeCell ref="VLO327:VLR327"/>
    <mergeCell ref="VLS327:VLV327"/>
    <mergeCell ref="VTC327:VTF327"/>
    <mergeCell ref="VTG327:VTJ327"/>
    <mergeCell ref="VTK327:VTN327"/>
    <mergeCell ref="VSA327:VSD327"/>
    <mergeCell ref="VSE327:VSH327"/>
    <mergeCell ref="VSI327:VSL327"/>
    <mergeCell ref="VSM327:VSP327"/>
    <mergeCell ref="VSQ327:VST327"/>
    <mergeCell ref="VRG327:VRJ327"/>
    <mergeCell ref="VRK327:VRN327"/>
    <mergeCell ref="VRO327:VRR327"/>
    <mergeCell ref="VRS327:VRV327"/>
    <mergeCell ref="VRW327:VRZ327"/>
    <mergeCell ref="VSU327:VSX327"/>
    <mergeCell ref="VSY327:VTB327"/>
    <mergeCell ref="VQM327:VQP327"/>
    <mergeCell ref="VQQ327:VQT327"/>
    <mergeCell ref="VQU327:VQX327"/>
    <mergeCell ref="VQY327:VRB327"/>
    <mergeCell ref="VRC327:VRF327"/>
    <mergeCell ref="WAU327:WAX327"/>
    <mergeCell ref="WAY327:WBB327"/>
    <mergeCell ref="WBC327:WBF327"/>
    <mergeCell ref="VZS327:VZV327"/>
    <mergeCell ref="VZW327:VZZ327"/>
    <mergeCell ref="WAA327:WAD327"/>
    <mergeCell ref="WAE327:WAH327"/>
    <mergeCell ref="WAI327:WAL327"/>
    <mergeCell ref="VYY327:VZB327"/>
    <mergeCell ref="VZC327:VZF327"/>
    <mergeCell ref="VZG327:VZJ327"/>
    <mergeCell ref="VZK327:VZN327"/>
    <mergeCell ref="VZO327:VZR327"/>
    <mergeCell ref="VYE327:VYH327"/>
    <mergeCell ref="VYI327:VYL327"/>
    <mergeCell ref="VYM327:VYP327"/>
    <mergeCell ref="VYQ327:VYT327"/>
    <mergeCell ref="VYU327:VYX327"/>
    <mergeCell ref="VVC327:VVF327"/>
    <mergeCell ref="VVG327:VVJ327"/>
    <mergeCell ref="VVK327:VVN327"/>
    <mergeCell ref="VVO327:VVR327"/>
    <mergeCell ref="VVS327:VVV327"/>
    <mergeCell ref="VUI327:VUL327"/>
    <mergeCell ref="VUM327:VUP327"/>
    <mergeCell ref="VUQ327:VUT327"/>
    <mergeCell ref="VUU327:VUX327"/>
    <mergeCell ref="VUY327:VVB327"/>
    <mergeCell ref="VTO327:VTR327"/>
    <mergeCell ref="VTS327:VTV327"/>
    <mergeCell ref="VTW327:VTZ327"/>
    <mergeCell ref="VUA327:VUD327"/>
    <mergeCell ref="VUE327:VUH327"/>
    <mergeCell ref="WAM327:WAP327"/>
    <mergeCell ref="WAQ327:WAT327"/>
    <mergeCell ref="VXK327:VXN327"/>
    <mergeCell ref="VXO327:VXR327"/>
    <mergeCell ref="VXS327:VXV327"/>
    <mergeCell ref="VXW327:VXZ327"/>
    <mergeCell ref="VYA327:VYD327"/>
    <mergeCell ref="VWQ327:VWT327"/>
    <mergeCell ref="VWU327:VWX327"/>
    <mergeCell ref="VWY327:VXB327"/>
    <mergeCell ref="VXC327:VXF327"/>
    <mergeCell ref="VXG327:VXJ327"/>
    <mergeCell ref="VVW327:VVZ327"/>
    <mergeCell ref="VWA327:VWD327"/>
    <mergeCell ref="VWE327:VWH327"/>
    <mergeCell ref="VWI327:VWL327"/>
    <mergeCell ref="VWM327:VWP327"/>
    <mergeCell ref="WDW327:WDZ327"/>
    <mergeCell ref="WEA327:WED327"/>
    <mergeCell ref="WEE327:WEH327"/>
    <mergeCell ref="WCU327:WCX327"/>
    <mergeCell ref="WCY327:WDB327"/>
    <mergeCell ref="WDC327:WDF327"/>
    <mergeCell ref="WDG327:WDJ327"/>
    <mergeCell ref="WDK327:WDN327"/>
    <mergeCell ref="WCA327:WCD327"/>
    <mergeCell ref="WCE327:WCH327"/>
    <mergeCell ref="WCI327:WCL327"/>
    <mergeCell ref="WCM327:WCP327"/>
    <mergeCell ref="WCQ327:WCT327"/>
    <mergeCell ref="WDO327:WDR327"/>
    <mergeCell ref="WDS327:WDV327"/>
    <mergeCell ref="WBG327:WBJ327"/>
    <mergeCell ref="WBK327:WBN327"/>
    <mergeCell ref="WBO327:WBR327"/>
    <mergeCell ref="WBS327:WBV327"/>
    <mergeCell ref="WBW327:WBZ327"/>
    <mergeCell ref="WLO327:WLR327"/>
    <mergeCell ref="WLS327:WLV327"/>
    <mergeCell ref="WLW327:WLZ327"/>
    <mergeCell ref="WKM327:WKP327"/>
    <mergeCell ref="WKQ327:WKT327"/>
    <mergeCell ref="WKU327:WKX327"/>
    <mergeCell ref="WKY327:WLB327"/>
    <mergeCell ref="WLC327:WLF327"/>
    <mergeCell ref="WJS327:WJV327"/>
    <mergeCell ref="WJW327:WJZ327"/>
    <mergeCell ref="WKA327:WKD327"/>
    <mergeCell ref="WKE327:WKH327"/>
    <mergeCell ref="WKI327:WKL327"/>
    <mergeCell ref="WIY327:WJB327"/>
    <mergeCell ref="WJC327:WJF327"/>
    <mergeCell ref="WJG327:WJJ327"/>
    <mergeCell ref="WJK327:WJN327"/>
    <mergeCell ref="WJO327:WJR327"/>
    <mergeCell ref="WFW327:WFZ327"/>
    <mergeCell ref="WGA327:WGD327"/>
    <mergeCell ref="WGE327:WGH327"/>
    <mergeCell ref="WGI327:WGL327"/>
    <mergeCell ref="WGM327:WGP327"/>
    <mergeCell ref="WFC327:WFF327"/>
    <mergeCell ref="WFG327:WFJ327"/>
    <mergeCell ref="WFK327:WFN327"/>
    <mergeCell ref="WFO327:WFR327"/>
    <mergeCell ref="WFS327:WFV327"/>
    <mergeCell ref="WEI327:WEL327"/>
    <mergeCell ref="WEM327:WEP327"/>
    <mergeCell ref="WEQ327:WET327"/>
    <mergeCell ref="WEU327:WEX327"/>
    <mergeCell ref="WEY327:WFB327"/>
    <mergeCell ref="WLG327:WLJ327"/>
    <mergeCell ref="WLK327:WLN327"/>
    <mergeCell ref="WIE327:WIH327"/>
    <mergeCell ref="WII327:WIL327"/>
    <mergeCell ref="WIM327:WIP327"/>
    <mergeCell ref="WIQ327:WIT327"/>
    <mergeCell ref="WIU327:WIX327"/>
    <mergeCell ref="WHK327:WHN327"/>
    <mergeCell ref="WHO327:WHR327"/>
    <mergeCell ref="WHS327:WHV327"/>
    <mergeCell ref="WHW327:WHZ327"/>
    <mergeCell ref="WIA327:WID327"/>
    <mergeCell ref="WGQ327:WGT327"/>
    <mergeCell ref="WGU327:WGX327"/>
    <mergeCell ref="WGY327:WHB327"/>
    <mergeCell ref="WHC327:WHF327"/>
    <mergeCell ref="WHG327:WHJ327"/>
    <mergeCell ref="WOQ327:WOT327"/>
    <mergeCell ref="WOU327:WOX327"/>
    <mergeCell ref="WOY327:WPB327"/>
    <mergeCell ref="WNO327:WNR327"/>
    <mergeCell ref="WNS327:WNV327"/>
    <mergeCell ref="WNW327:WNZ327"/>
    <mergeCell ref="WOA327:WOD327"/>
    <mergeCell ref="WOE327:WOH327"/>
    <mergeCell ref="WMU327:WMX327"/>
    <mergeCell ref="WMY327:WNB327"/>
    <mergeCell ref="WNC327:WNF327"/>
    <mergeCell ref="WNG327:WNJ327"/>
    <mergeCell ref="WNK327:WNN327"/>
    <mergeCell ref="WOI327:WOL327"/>
    <mergeCell ref="WOM327:WOP327"/>
    <mergeCell ref="WMA327:WMD327"/>
    <mergeCell ref="WME327:WMH327"/>
    <mergeCell ref="WMI327:WML327"/>
    <mergeCell ref="WMM327:WMP327"/>
    <mergeCell ref="WMQ327:WMT327"/>
    <mergeCell ref="XFC327:XFD327"/>
    <mergeCell ref="XDS327:XDV327"/>
    <mergeCell ref="XDW327:XDZ327"/>
    <mergeCell ref="XEA327:XED327"/>
    <mergeCell ref="XEE327:XEH327"/>
    <mergeCell ref="XEI327:XEL327"/>
    <mergeCell ref="XCY327:XDB327"/>
    <mergeCell ref="XDC327:XDF327"/>
    <mergeCell ref="XDG327:XDJ327"/>
    <mergeCell ref="XDK327:XDN327"/>
    <mergeCell ref="XDO327:XDR327"/>
    <mergeCell ref="XCE327:XCH327"/>
    <mergeCell ref="XCI327:XCL327"/>
    <mergeCell ref="XCM327:XCP327"/>
    <mergeCell ref="XCQ327:XCT327"/>
    <mergeCell ref="XCU327:XCX327"/>
    <mergeCell ref="XEM327:XEP327"/>
    <mergeCell ref="XEQ327:XET327"/>
    <mergeCell ref="XEU327:XEX327"/>
    <mergeCell ref="WPC327:WPF327"/>
    <mergeCell ref="WPG327:WPJ327"/>
    <mergeCell ref="WPK327:WPN327"/>
    <mergeCell ref="WPO327:WPR327"/>
    <mergeCell ref="WPS327:WPV327"/>
    <mergeCell ref="WTW327:WTZ327"/>
    <mergeCell ref="WUA327:WUD327"/>
    <mergeCell ref="WUE327:WUH327"/>
    <mergeCell ref="WUI327:WUL327"/>
    <mergeCell ref="WSY327:WTB327"/>
    <mergeCell ref="WTC327:WTF327"/>
    <mergeCell ref="WTG327:WTJ327"/>
    <mergeCell ref="WTK327:WTN327"/>
    <mergeCell ref="WTO327:WTR327"/>
    <mergeCell ref="WSE327:WSH327"/>
    <mergeCell ref="WSI327:WSL327"/>
    <mergeCell ref="XEY327:XFB327"/>
    <mergeCell ref="WSM327:WSP327"/>
    <mergeCell ref="WSQ327:WST327"/>
    <mergeCell ref="WSU327:WSX327"/>
    <mergeCell ref="WRK327:WRN327"/>
    <mergeCell ref="WRO327:WRR327"/>
    <mergeCell ref="WRS327:WRV327"/>
    <mergeCell ref="WRW327:WRZ327"/>
    <mergeCell ref="WSA327:WSD327"/>
    <mergeCell ref="XBK327:XBN327"/>
    <mergeCell ref="XBO327:XBR327"/>
    <mergeCell ref="XAM327:XAP327"/>
    <mergeCell ref="WZC327:WZF327"/>
    <mergeCell ref="WZG327:WZJ327"/>
    <mergeCell ref="WZK327:WZN327"/>
    <mergeCell ref="WZO327:WZR327"/>
    <mergeCell ref="WZS327:WZV327"/>
    <mergeCell ref="WQQ327:WQT327"/>
    <mergeCell ref="WQU327:WQX327"/>
    <mergeCell ref="WQY327:WRB327"/>
    <mergeCell ref="WRC327:WRF327"/>
    <mergeCell ref="WRG327:WRJ327"/>
    <mergeCell ref="WPW327:WPZ327"/>
    <mergeCell ref="WQA327:WQD327"/>
    <mergeCell ref="WQE327:WQH327"/>
    <mergeCell ref="WQI327:WQL327"/>
    <mergeCell ref="WQM327:WQP327"/>
    <mergeCell ref="XBS327:XBV327"/>
    <mergeCell ref="XBW327:XBZ327"/>
    <mergeCell ref="XCA327:XCD327"/>
    <mergeCell ref="XAQ327:XAT327"/>
    <mergeCell ref="XAU327:XAX327"/>
    <mergeCell ref="XAY327:XBB327"/>
    <mergeCell ref="XBC327:XBF327"/>
    <mergeCell ref="XBG327:XBJ327"/>
    <mergeCell ref="WZW327:WZZ327"/>
    <mergeCell ref="XAA327:XAD327"/>
    <mergeCell ref="XAE327:XAH327"/>
    <mergeCell ref="XAI327:XAL327"/>
    <mergeCell ref="WWA327:WWD327"/>
    <mergeCell ref="WWE327:WWH327"/>
    <mergeCell ref="WWI327:WWL327"/>
    <mergeCell ref="WWM327:WWP327"/>
    <mergeCell ref="WWQ327:WWT327"/>
    <mergeCell ref="WYI327:WYL327"/>
    <mergeCell ref="WYM327:WYP327"/>
    <mergeCell ref="WYQ327:WYT327"/>
    <mergeCell ref="WYU327:WYX327"/>
    <mergeCell ref="WYY327:WZB327"/>
    <mergeCell ref="WXO327:WXR327"/>
    <mergeCell ref="WXS327:WXV327"/>
    <mergeCell ref="WXW327:WXZ327"/>
    <mergeCell ref="WYA327:WYD327"/>
    <mergeCell ref="WYE327:WYH327"/>
    <mergeCell ref="WWU327:WWX327"/>
    <mergeCell ref="WWY327:WXB327"/>
    <mergeCell ref="WXC327:WXF327"/>
    <mergeCell ref="WXG327:WXJ327"/>
    <mergeCell ref="WXK327:WXN327"/>
    <mergeCell ref="WVG327:WVJ327"/>
    <mergeCell ref="WVK327:WVN327"/>
    <mergeCell ref="WVO327:WVR327"/>
    <mergeCell ref="WVS327:WVV327"/>
    <mergeCell ref="WVW327:WVZ327"/>
    <mergeCell ref="WUM327:WUP327"/>
    <mergeCell ref="WUQ327:WUT327"/>
    <mergeCell ref="WUU327:WUX327"/>
    <mergeCell ref="WUY327:WVB327"/>
    <mergeCell ref="WVC327:WVF327"/>
    <mergeCell ref="WTS327:WTV327"/>
    <mergeCell ref="O859:R859"/>
    <mergeCell ref="S599:V599"/>
    <mergeCell ref="W599:Z599"/>
    <mergeCell ref="AA599:AD599"/>
    <mergeCell ref="AE599:AH599"/>
    <mergeCell ref="EY599:FB599"/>
    <mergeCell ref="FC599:FF599"/>
    <mergeCell ref="FG599:FJ599"/>
    <mergeCell ref="FK599:FN599"/>
    <mergeCell ref="FO599:FR599"/>
    <mergeCell ref="EE599:EH599"/>
    <mergeCell ref="EI599:EL599"/>
    <mergeCell ref="EM599:EP599"/>
    <mergeCell ref="EQ599:ET599"/>
    <mergeCell ref="EU599:EX599"/>
    <mergeCell ref="DK599:DN599"/>
    <mergeCell ref="DO599:DR599"/>
    <mergeCell ref="DS599:DV599"/>
    <mergeCell ref="DW599:DZ599"/>
    <mergeCell ref="EA599:ED599"/>
    <mergeCell ref="CQ599:CT599"/>
    <mergeCell ref="CU599:CX599"/>
    <mergeCell ref="CY599:DB599"/>
    <mergeCell ref="DC599:DF599"/>
    <mergeCell ref="DG599:DJ599"/>
    <mergeCell ref="BW599:BZ599"/>
    <mergeCell ref="CA599:CD599"/>
    <mergeCell ref="CE599:CH599"/>
    <mergeCell ref="CI599:CL599"/>
    <mergeCell ref="CM599:CP599"/>
    <mergeCell ref="BC599:BF599"/>
    <mergeCell ref="BG599:BJ599"/>
    <mergeCell ref="BK599:BN599"/>
    <mergeCell ref="BO599:BR599"/>
    <mergeCell ref="BS599:BV599"/>
    <mergeCell ref="AI599:AL599"/>
    <mergeCell ref="AM599:AP599"/>
    <mergeCell ref="AQ599:AT599"/>
    <mergeCell ref="AU599:AX599"/>
    <mergeCell ref="AY599:BB599"/>
    <mergeCell ref="KI599:KL599"/>
    <mergeCell ref="KM599:KP599"/>
    <mergeCell ref="KQ599:KT599"/>
    <mergeCell ref="KU599:KX599"/>
    <mergeCell ref="KY599:LB599"/>
    <mergeCell ref="JO599:JR599"/>
    <mergeCell ref="JS599:JV599"/>
    <mergeCell ref="JW599:JZ599"/>
    <mergeCell ref="KA599:KD599"/>
    <mergeCell ref="KE599:KH599"/>
    <mergeCell ref="IU599:IX599"/>
    <mergeCell ref="IY599:JB599"/>
    <mergeCell ref="JC599:JF599"/>
    <mergeCell ref="JG599:JJ599"/>
    <mergeCell ref="JK599:JN599"/>
    <mergeCell ref="IA599:ID599"/>
    <mergeCell ref="IE599:IH599"/>
    <mergeCell ref="II599:IL599"/>
    <mergeCell ref="IM599:IP599"/>
    <mergeCell ref="IQ599:IT599"/>
    <mergeCell ref="HG599:HJ599"/>
    <mergeCell ref="HK599:HN599"/>
    <mergeCell ref="HO599:HR599"/>
    <mergeCell ref="HS599:HV599"/>
    <mergeCell ref="HW599:HZ599"/>
    <mergeCell ref="GM599:GP599"/>
    <mergeCell ref="GQ599:GT599"/>
    <mergeCell ref="GU599:GX599"/>
    <mergeCell ref="GY599:HB599"/>
    <mergeCell ref="HC599:HF599"/>
    <mergeCell ref="FS599:FV599"/>
    <mergeCell ref="FW599:FZ599"/>
    <mergeCell ref="GA599:GD599"/>
    <mergeCell ref="GE599:GH599"/>
    <mergeCell ref="GI599:GL599"/>
    <mergeCell ref="PS599:PV599"/>
    <mergeCell ref="PW599:PZ599"/>
    <mergeCell ref="MQ599:MT599"/>
    <mergeCell ref="MU599:MX599"/>
    <mergeCell ref="MY599:NB599"/>
    <mergeCell ref="NC599:NF599"/>
    <mergeCell ref="NG599:NJ599"/>
    <mergeCell ref="LW599:LZ599"/>
    <mergeCell ref="MA599:MD599"/>
    <mergeCell ref="ME599:MH599"/>
    <mergeCell ref="MI599:ML599"/>
    <mergeCell ref="MM599:MP599"/>
    <mergeCell ref="LC599:LF599"/>
    <mergeCell ref="LG599:LJ599"/>
    <mergeCell ref="LK599:LN599"/>
    <mergeCell ref="LO599:LR599"/>
    <mergeCell ref="LS599:LV599"/>
    <mergeCell ref="QA599:QD599"/>
    <mergeCell ref="QE599:QH599"/>
    <mergeCell ref="QI599:QL599"/>
    <mergeCell ref="OY599:PB599"/>
    <mergeCell ref="PC599:PF599"/>
    <mergeCell ref="PG599:PJ599"/>
    <mergeCell ref="PK599:PN599"/>
    <mergeCell ref="PO599:PR599"/>
    <mergeCell ref="OE599:OH599"/>
    <mergeCell ref="OI599:OL599"/>
    <mergeCell ref="OM599:OP599"/>
    <mergeCell ref="OQ599:OT599"/>
    <mergeCell ref="OU599:OX599"/>
    <mergeCell ref="NK599:NN599"/>
    <mergeCell ref="NO599:NR599"/>
    <mergeCell ref="NS599:NV599"/>
    <mergeCell ref="NW599:NZ599"/>
    <mergeCell ref="OA599:OD599"/>
    <mergeCell ref="RG599:RJ599"/>
    <mergeCell ref="RK599:RN599"/>
    <mergeCell ref="RO599:RR599"/>
    <mergeCell ref="RS599:RV599"/>
    <mergeCell ref="RW599:RZ599"/>
    <mergeCell ref="QM599:QP599"/>
    <mergeCell ref="QQ599:QT599"/>
    <mergeCell ref="QU599:QX599"/>
    <mergeCell ref="QY599:RB599"/>
    <mergeCell ref="RC599:RF599"/>
    <mergeCell ref="AAM599:AAP599"/>
    <mergeCell ref="AAQ599:AAT599"/>
    <mergeCell ref="VC599:VF599"/>
    <mergeCell ref="VG599:VJ599"/>
    <mergeCell ref="VK599:VN599"/>
    <mergeCell ref="VO599:VR599"/>
    <mergeCell ref="VS599:VV599"/>
    <mergeCell ref="UI599:UL599"/>
    <mergeCell ref="UM599:UP599"/>
    <mergeCell ref="UQ599:UT599"/>
    <mergeCell ref="UU599:UX599"/>
    <mergeCell ref="UY599:VB599"/>
    <mergeCell ref="TO599:TR599"/>
    <mergeCell ref="TS599:TV599"/>
    <mergeCell ref="TW599:TZ599"/>
    <mergeCell ref="UA599:UD599"/>
    <mergeCell ref="UE599:UH599"/>
    <mergeCell ref="SU599:SX599"/>
    <mergeCell ref="SY599:TB599"/>
    <mergeCell ref="TC599:TF599"/>
    <mergeCell ref="TG599:TJ599"/>
    <mergeCell ref="TK599:TN599"/>
    <mergeCell ref="XK599:XN599"/>
    <mergeCell ref="XO599:XR599"/>
    <mergeCell ref="XS599:XV599"/>
    <mergeCell ref="XW599:XZ599"/>
    <mergeCell ref="YA599:YD599"/>
    <mergeCell ref="WQ599:WT599"/>
    <mergeCell ref="WU599:WX599"/>
    <mergeCell ref="WY599:XB599"/>
    <mergeCell ref="XC599:XF599"/>
    <mergeCell ref="XG599:XJ599"/>
    <mergeCell ref="VW599:VZ599"/>
    <mergeCell ref="WA599:WD599"/>
    <mergeCell ref="WE599:WH599"/>
    <mergeCell ref="WI599:WL599"/>
    <mergeCell ref="WM599:WP599"/>
    <mergeCell ref="AAY599:ABB599"/>
    <mergeCell ref="SA599:SD599"/>
    <mergeCell ref="SE599:SH599"/>
    <mergeCell ref="SI599:SL599"/>
    <mergeCell ref="SM599:SP599"/>
    <mergeCell ref="SQ599:ST599"/>
    <mergeCell ref="YY599:ZB599"/>
    <mergeCell ref="ZC599:ZF599"/>
    <mergeCell ref="ZG599:ZJ599"/>
    <mergeCell ref="ZK599:ZN599"/>
    <mergeCell ref="ZO599:ZR599"/>
    <mergeCell ref="YE599:YH599"/>
    <mergeCell ref="YI599:YL599"/>
    <mergeCell ref="YM599:YP599"/>
    <mergeCell ref="YQ599:YT599"/>
    <mergeCell ref="YU599:YX599"/>
    <mergeCell ref="ZS599:ZV599"/>
    <mergeCell ref="ACM599:ACP599"/>
    <mergeCell ref="ACQ599:ACT599"/>
    <mergeCell ref="ABG599:ABJ599"/>
    <mergeCell ref="ABK599:ABN599"/>
    <mergeCell ref="ABO599:ABR599"/>
    <mergeCell ref="ABS599:ABV599"/>
    <mergeCell ref="ABW599:ABZ599"/>
    <mergeCell ref="AAU599:AAX599"/>
    <mergeCell ref="AFC599:AFF599"/>
    <mergeCell ref="AFG599:AFJ599"/>
    <mergeCell ref="AFK599:AFN599"/>
    <mergeCell ref="AFO599:AFR599"/>
    <mergeCell ref="AFS599:AFV599"/>
    <mergeCell ref="AEI599:AEL599"/>
    <mergeCell ref="AEM599:AEP599"/>
    <mergeCell ref="AEQ599:AET599"/>
    <mergeCell ref="AEU599:AEX599"/>
    <mergeCell ref="AEY599:AFB599"/>
    <mergeCell ref="ADO599:ADR599"/>
    <mergeCell ref="ADS599:ADV599"/>
    <mergeCell ref="ADW599:ADZ599"/>
    <mergeCell ref="AEA599:AED599"/>
    <mergeCell ref="AEE599:AEH599"/>
    <mergeCell ref="ABC599:ABF599"/>
    <mergeCell ref="ZW599:ZZ599"/>
    <mergeCell ref="AAA599:AAD599"/>
    <mergeCell ref="AAE599:AAH599"/>
    <mergeCell ref="AAI599:AAL599"/>
    <mergeCell ref="AIE599:AIH599"/>
    <mergeCell ref="AII599:AIL599"/>
    <mergeCell ref="AIM599:AIP599"/>
    <mergeCell ref="AIQ599:AIT599"/>
    <mergeCell ref="AIU599:AIX599"/>
    <mergeCell ref="AHK599:AHN599"/>
    <mergeCell ref="AHO599:AHR599"/>
    <mergeCell ref="AHS599:AHV599"/>
    <mergeCell ref="AHW599:AHZ599"/>
    <mergeCell ref="AIA599:AID599"/>
    <mergeCell ref="AGQ599:AGT599"/>
    <mergeCell ref="AGU599:AGX599"/>
    <mergeCell ref="AGY599:AHB599"/>
    <mergeCell ref="AHC599:AHF599"/>
    <mergeCell ref="AHG599:AHJ599"/>
    <mergeCell ref="AGA599:AGD599"/>
    <mergeCell ref="AGE599:AGH599"/>
    <mergeCell ref="AGI599:AGL599"/>
    <mergeCell ref="AGM599:AGP599"/>
    <mergeCell ref="AFW599:AFZ599"/>
    <mergeCell ref="ACU599:ACX599"/>
    <mergeCell ref="ACY599:ADB599"/>
    <mergeCell ref="ADC599:ADF599"/>
    <mergeCell ref="ADG599:ADJ599"/>
    <mergeCell ref="ADK599:ADN599"/>
    <mergeCell ref="ACA599:ACD599"/>
    <mergeCell ref="ACE599:ACH599"/>
    <mergeCell ref="ACI599:ACL599"/>
    <mergeCell ref="ALO599:ALR599"/>
    <mergeCell ref="ALS599:ALV599"/>
    <mergeCell ref="ALW599:ALZ599"/>
    <mergeCell ref="AKM599:AKP599"/>
    <mergeCell ref="AKQ599:AKT599"/>
    <mergeCell ref="AKU599:AKX599"/>
    <mergeCell ref="AKY599:ALB599"/>
    <mergeCell ref="ALC599:ALF599"/>
    <mergeCell ref="AJS599:AJV599"/>
    <mergeCell ref="AJW599:AJZ599"/>
    <mergeCell ref="AKA599:AKD599"/>
    <mergeCell ref="AKE599:AKH599"/>
    <mergeCell ref="AKI599:AKL599"/>
    <mergeCell ref="AIY599:AJB599"/>
    <mergeCell ref="AJC599:AJF599"/>
    <mergeCell ref="AJG599:AJJ599"/>
    <mergeCell ref="AJK599:AJN599"/>
    <mergeCell ref="AJO599:AJR599"/>
    <mergeCell ref="ALG599:ALJ599"/>
    <mergeCell ref="ALK599:ALN599"/>
    <mergeCell ref="AQQ599:AQT599"/>
    <mergeCell ref="AQU599:AQX599"/>
    <mergeCell ref="AQY599:ARB599"/>
    <mergeCell ref="ARC599:ARF599"/>
    <mergeCell ref="ARG599:ARJ599"/>
    <mergeCell ref="APW599:APZ599"/>
    <mergeCell ref="AQA599:AQD599"/>
    <mergeCell ref="AQE599:AQH599"/>
    <mergeCell ref="AQI599:AQL599"/>
    <mergeCell ref="AQM599:AQP599"/>
    <mergeCell ref="APC599:APF599"/>
    <mergeCell ref="APG599:APJ599"/>
    <mergeCell ref="APK599:APN599"/>
    <mergeCell ref="APO599:APR599"/>
    <mergeCell ref="APS599:APV599"/>
    <mergeCell ref="AOI599:AOL599"/>
    <mergeCell ref="AOM599:AOP599"/>
    <mergeCell ref="AOQ599:AOT599"/>
    <mergeCell ref="AOU599:AOX599"/>
    <mergeCell ref="AOY599:APB599"/>
    <mergeCell ref="ANO599:ANR599"/>
    <mergeCell ref="ANS599:ANV599"/>
    <mergeCell ref="ANW599:ANZ599"/>
    <mergeCell ref="AOA599:AOD599"/>
    <mergeCell ref="AOE599:AOH599"/>
    <mergeCell ref="AMU599:AMX599"/>
    <mergeCell ref="AMY599:ANB599"/>
    <mergeCell ref="ANC599:ANF599"/>
    <mergeCell ref="ANG599:ANJ599"/>
    <mergeCell ref="ANK599:ANN599"/>
    <mergeCell ref="AMA599:AMD599"/>
    <mergeCell ref="AME599:AMH599"/>
    <mergeCell ref="AMI599:AML599"/>
    <mergeCell ref="AMM599:AMP599"/>
    <mergeCell ref="AMQ599:AMT599"/>
    <mergeCell ref="AWA599:AWD599"/>
    <mergeCell ref="AWE599:AWH599"/>
    <mergeCell ref="ASY599:ATB599"/>
    <mergeCell ref="ATC599:ATF599"/>
    <mergeCell ref="ATG599:ATJ599"/>
    <mergeCell ref="ATK599:ATN599"/>
    <mergeCell ref="ATO599:ATR599"/>
    <mergeCell ref="ASE599:ASH599"/>
    <mergeCell ref="ASI599:ASL599"/>
    <mergeCell ref="ASM599:ASP599"/>
    <mergeCell ref="ASQ599:AST599"/>
    <mergeCell ref="ASU599:ASX599"/>
    <mergeCell ref="ARK599:ARN599"/>
    <mergeCell ref="ARO599:ARR599"/>
    <mergeCell ref="ARS599:ARV599"/>
    <mergeCell ref="ARW599:ARZ599"/>
    <mergeCell ref="ASA599:ASD599"/>
    <mergeCell ref="AWI599:AWL599"/>
    <mergeCell ref="AWM599:AWP599"/>
    <mergeCell ref="AWQ599:AWT599"/>
    <mergeCell ref="AVG599:AVJ599"/>
    <mergeCell ref="AVK599:AVN599"/>
    <mergeCell ref="AVO599:AVR599"/>
    <mergeCell ref="AVS599:AVV599"/>
    <mergeCell ref="AVW599:AVZ599"/>
    <mergeCell ref="AUM599:AUP599"/>
    <mergeCell ref="AUQ599:AUT599"/>
    <mergeCell ref="AUU599:AUX599"/>
    <mergeCell ref="AUY599:AVB599"/>
    <mergeCell ref="AVC599:AVF599"/>
    <mergeCell ref="ATS599:ATV599"/>
    <mergeCell ref="ATW599:ATZ599"/>
    <mergeCell ref="AUA599:AUD599"/>
    <mergeCell ref="AUE599:AUH599"/>
    <mergeCell ref="AUI599:AUL599"/>
    <mergeCell ref="BBK599:BBN599"/>
    <mergeCell ref="BBO599:BBR599"/>
    <mergeCell ref="BBS599:BBV599"/>
    <mergeCell ref="BBW599:BBZ599"/>
    <mergeCell ref="BCA599:BCD599"/>
    <mergeCell ref="BAQ599:BAT599"/>
    <mergeCell ref="BAU599:BAX599"/>
    <mergeCell ref="BAY599:BBB599"/>
    <mergeCell ref="BBC599:BBF599"/>
    <mergeCell ref="BBG599:BBJ599"/>
    <mergeCell ref="AZW599:AZZ599"/>
    <mergeCell ref="BAA599:BAD599"/>
    <mergeCell ref="BAE599:BAH599"/>
    <mergeCell ref="BAI599:BAL599"/>
    <mergeCell ref="BAM599:BAP599"/>
    <mergeCell ref="AZC599:AZF599"/>
    <mergeCell ref="AZG599:AZJ599"/>
    <mergeCell ref="AZK599:AZN599"/>
    <mergeCell ref="AZO599:AZR599"/>
    <mergeCell ref="AZS599:AZV599"/>
    <mergeCell ref="AYI599:AYL599"/>
    <mergeCell ref="AYM599:AYP599"/>
    <mergeCell ref="AYQ599:AYT599"/>
    <mergeCell ref="AYU599:AYX599"/>
    <mergeCell ref="AYY599:AZB599"/>
    <mergeCell ref="AXO599:AXR599"/>
    <mergeCell ref="AXS599:AXV599"/>
    <mergeCell ref="AXW599:AXZ599"/>
    <mergeCell ref="AYA599:AYD599"/>
    <mergeCell ref="AYE599:AYH599"/>
    <mergeCell ref="AWU599:AWX599"/>
    <mergeCell ref="AWY599:AXB599"/>
    <mergeCell ref="AXC599:AXF599"/>
    <mergeCell ref="AXG599:AXJ599"/>
    <mergeCell ref="AXK599:AXN599"/>
    <mergeCell ref="BGU599:BGX599"/>
    <mergeCell ref="BGY599:BHB599"/>
    <mergeCell ref="BDS599:BDV599"/>
    <mergeCell ref="BDW599:BDZ599"/>
    <mergeCell ref="BEA599:BED599"/>
    <mergeCell ref="BEE599:BEH599"/>
    <mergeCell ref="BEI599:BEL599"/>
    <mergeCell ref="BCY599:BDB599"/>
    <mergeCell ref="BDC599:BDF599"/>
    <mergeCell ref="BDG599:BDJ599"/>
    <mergeCell ref="BDK599:BDN599"/>
    <mergeCell ref="BDO599:BDR599"/>
    <mergeCell ref="BCE599:BCH599"/>
    <mergeCell ref="BCI599:BCL599"/>
    <mergeCell ref="BCM599:BCP599"/>
    <mergeCell ref="BCQ599:BCT599"/>
    <mergeCell ref="BCU599:BCX599"/>
    <mergeCell ref="BHC599:BHF599"/>
    <mergeCell ref="BHG599:BHJ599"/>
    <mergeCell ref="BHK599:BHN599"/>
    <mergeCell ref="BGA599:BGD599"/>
    <mergeCell ref="BGE599:BGH599"/>
    <mergeCell ref="BGI599:BGL599"/>
    <mergeCell ref="BGM599:BGP599"/>
    <mergeCell ref="BGQ599:BGT599"/>
    <mergeCell ref="BFG599:BFJ599"/>
    <mergeCell ref="BFK599:BFN599"/>
    <mergeCell ref="BFO599:BFR599"/>
    <mergeCell ref="BFS599:BFV599"/>
    <mergeCell ref="BFW599:BFZ599"/>
    <mergeCell ref="BEM599:BEP599"/>
    <mergeCell ref="BEQ599:BET599"/>
    <mergeCell ref="BEU599:BEX599"/>
    <mergeCell ref="BEY599:BFB599"/>
    <mergeCell ref="BFC599:BFF599"/>
    <mergeCell ref="BME599:BMH599"/>
    <mergeCell ref="BMI599:BML599"/>
    <mergeCell ref="BMM599:BMP599"/>
    <mergeCell ref="BMQ599:BMT599"/>
    <mergeCell ref="BMU599:BMX599"/>
    <mergeCell ref="BLK599:BLN599"/>
    <mergeCell ref="BLO599:BLR599"/>
    <mergeCell ref="BLS599:BLV599"/>
    <mergeCell ref="BLW599:BLZ599"/>
    <mergeCell ref="BMA599:BMD599"/>
    <mergeCell ref="BKQ599:BKT599"/>
    <mergeCell ref="BKU599:BKX599"/>
    <mergeCell ref="BKY599:BLB599"/>
    <mergeCell ref="BLC599:BLF599"/>
    <mergeCell ref="BLG599:BLJ599"/>
    <mergeCell ref="BJW599:BJZ599"/>
    <mergeCell ref="BKA599:BKD599"/>
    <mergeCell ref="BKE599:BKH599"/>
    <mergeCell ref="BKI599:BKL599"/>
    <mergeCell ref="BKM599:BKP599"/>
    <mergeCell ref="BJC599:BJF599"/>
    <mergeCell ref="BJG599:BJJ599"/>
    <mergeCell ref="BJK599:BJN599"/>
    <mergeCell ref="BJO599:BJR599"/>
    <mergeCell ref="BJS599:BJV599"/>
    <mergeCell ref="BII599:BIL599"/>
    <mergeCell ref="BIM599:BIP599"/>
    <mergeCell ref="BIQ599:BIT599"/>
    <mergeCell ref="BIU599:BIX599"/>
    <mergeCell ref="BIY599:BJB599"/>
    <mergeCell ref="BHO599:BHR599"/>
    <mergeCell ref="BHS599:BHV599"/>
    <mergeCell ref="BHW599:BHZ599"/>
    <mergeCell ref="BIA599:BID599"/>
    <mergeCell ref="BIE599:BIH599"/>
    <mergeCell ref="BRO599:BRR599"/>
    <mergeCell ref="BRS599:BRV599"/>
    <mergeCell ref="BOM599:BOP599"/>
    <mergeCell ref="BOQ599:BOT599"/>
    <mergeCell ref="BOU599:BOX599"/>
    <mergeCell ref="BOY599:BPB599"/>
    <mergeCell ref="BPC599:BPF599"/>
    <mergeCell ref="BNS599:BNV599"/>
    <mergeCell ref="BNW599:BNZ599"/>
    <mergeCell ref="BOA599:BOD599"/>
    <mergeCell ref="BOE599:BOH599"/>
    <mergeCell ref="BOI599:BOL599"/>
    <mergeCell ref="BMY599:BNB599"/>
    <mergeCell ref="BNC599:BNF599"/>
    <mergeCell ref="BNG599:BNJ599"/>
    <mergeCell ref="BNK599:BNN599"/>
    <mergeCell ref="BNO599:BNR599"/>
    <mergeCell ref="BRW599:BRZ599"/>
    <mergeCell ref="BSA599:BSD599"/>
    <mergeCell ref="BSE599:BSH599"/>
    <mergeCell ref="BQU599:BQX599"/>
    <mergeCell ref="BQY599:BRB599"/>
    <mergeCell ref="BRC599:BRF599"/>
    <mergeCell ref="BRG599:BRJ599"/>
    <mergeCell ref="BRK599:BRN599"/>
    <mergeCell ref="BQA599:BQD599"/>
    <mergeCell ref="BQE599:BQH599"/>
    <mergeCell ref="BQI599:BQL599"/>
    <mergeCell ref="BQM599:BQP599"/>
    <mergeCell ref="BQQ599:BQT599"/>
    <mergeCell ref="BPG599:BPJ599"/>
    <mergeCell ref="BPK599:BPN599"/>
    <mergeCell ref="BPO599:BPR599"/>
    <mergeCell ref="BPS599:BPV599"/>
    <mergeCell ref="BPW599:BPZ599"/>
    <mergeCell ref="BWY599:BXB599"/>
    <mergeCell ref="BXC599:BXF599"/>
    <mergeCell ref="BXG599:BXJ599"/>
    <mergeCell ref="BXK599:BXN599"/>
    <mergeCell ref="BXO599:BXR599"/>
    <mergeCell ref="BWE599:BWH599"/>
    <mergeCell ref="BWI599:BWL599"/>
    <mergeCell ref="BWM599:BWP599"/>
    <mergeCell ref="BWQ599:BWT599"/>
    <mergeCell ref="BWU599:BWX599"/>
    <mergeCell ref="BVK599:BVN599"/>
    <mergeCell ref="BVO599:BVR599"/>
    <mergeCell ref="BVS599:BVV599"/>
    <mergeCell ref="BVW599:BVZ599"/>
    <mergeCell ref="BWA599:BWD599"/>
    <mergeCell ref="BUQ599:BUT599"/>
    <mergeCell ref="BUU599:BUX599"/>
    <mergeCell ref="BUY599:BVB599"/>
    <mergeCell ref="BVC599:BVF599"/>
    <mergeCell ref="BVG599:BVJ599"/>
    <mergeCell ref="BTW599:BTZ599"/>
    <mergeCell ref="BUA599:BUD599"/>
    <mergeCell ref="BUE599:BUH599"/>
    <mergeCell ref="BUI599:BUL599"/>
    <mergeCell ref="BUM599:BUP599"/>
    <mergeCell ref="BTC599:BTF599"/>
    <mergeCell ref="BTG599:BTJ599"/>
    <mergeCell ref="BTK599:BTN599"/>
    <mergeCell ref="BTO599:BTR599"/>
    <mergeCell ref="BTS599:BTV599"/>
    <mergeCell ref="BSI599:BSL599"/>
    <mergeCell ref="BSM599:BSP599"/>
    <mergeCell ref="BSQ599:BST599"/>
    <mergeCell ref="BSU599:BSX599"/>
    <mergeCell ref="BSY599:BTB599"/>
    <mergeCell ref="CCI599:CCL599"/>
    <mergeCell ref="CCM599:CCP599"/>
    <mergeCell ref="BZG599:BZJ599"/>
    <mergeCell ref="BZK599:BZN599"/>
    <mergeCell ref="BZO599:BZR599"/>
    <mergeCell ref="BZS599:BZV599"/>
    <mergeCell ref="BZW599:BZZ599"/>
    <mergeCell ref="BYM599:BYP599"/>
    <mergeCell ref="BYQ599:BYT599"/>
    <mergeCell ref="BYU599:BYX599"/>
    <mergeCell ref="BYY599:BZB599"/>
    <mergeCell ref="BZC599:BZF599"/>
    <mergeCell ref="BXS599:BXV599"/>
    <mergeCell ref="BXW599:BXZ599"/>
    <mergeCell ref="BYA599:BYD599"/>
    <mergeCell ref="BYE599:BYH599"/>
    <mergeCell ref="BYI599:BYL599"/>
    <mergeCell ref="CCQ599:CCT599"/>
    <mergeCell ref="CCU599:CCX599"/>
    <mergeCell ref="CCY599:CDB599"/>
    <mergeCell ref="CBO599:CBR599"/>
    <mergeCell ref="CBS599:CBV599"/>
    <mergeCell ref="CBW599:CBZ599"/>
    <mergeCell ref="CCA599:CCD599"/>
    <mergeCell ref="CCE599:CCH599"/>
    <mergeCell ref="CAU599:CAX599"/>
    <mergeCell ref="CAY599:CBB599"/>
    <mergeCell ref="CBC599:CBF599"/>
    <mergeCell ref="CBG599:CBJ599"/>
    <mergeCell ref="CBK599:CBN599"/>
    <mergeCell ref="CAA599:CAD599"/>
    <mergeCell ref="CAE599:CAH599"/>
    <mergeCell ref="CAI599:CAL599"/>
    <mergeCell ref="CAM599:CAP599"/>
    <mergeCell ref="CAQ599:CAT599"/>
    <mergeCell ref="CHS599:CHV599"/>
    <mergeCell ref="CHW599:CHZ599"/>
    <mergeCell ref="CIA599:CID599"/>
    <mergeCell ref="CIE599:CIH599"/>
    <mergeCell ref="CII599:CIL599"/>
    <mergeCell ref="CGY599:CHB599"/>
    <mergeCell ref="CHC599:CHF599"/>
    <mergeCell ref="CHG599:CHJ599"/>
    <mergeCell ref="CHK599:CHN599"/>
    <mergeCell ref="CHO599:CHR599"/>
    <mergeCell ref="CGE599:CGH599"/>
    <mergeCell ref="CGI599:CGL599"/>
    <mergeCell ref="CGM599:CGP599"/>
    <mergeCell ref="CGQ599:CGT599"/>
    <mergeCell ref="CGU599:CGX599"/>
    <mergeCell ref="CFK599:CFN599"/>
    <mergeCell ref="CFO599:CFR599"/>
    <mergeCell ref="CFS599:CFV599"/>
    <mergeCell ref="CFW599:CFZ599"/>
    <mergeCell ref="CGA599:CGD599"/>
    <mergeCell ref="CEQ599:CET599"/>
    <mergeCell ref="CEU599:CEX599"/>
    <mergeCell ref="CEY599:CFB599"/>
    <mergeCell ref="CFC599:CFF599"/>
    <mergeCell ref="CFG599:CFJ599"/>
    <mergeCell ref="CDW599:CDZ599"/>
    <mergeCell ref="CEA599:CED599"/>
    <mergeCell ref="CEE599:CEH599"/>
    <mergeCell ref="CEI599:CEL599"/>
    <mergeCell ref="CEM599:CEP599"/>
    <mergeCell ref="CDC599:CDF599"/>
    <mergeCell ref="CDG599:CDJ599"/>
    <mergeCell ref="CDK599:CDN599"/>
    <mergeCell ref="CDO599:CDR599"/>
    <mergeCell ref="CDS599:CDV599"/>
    <mergeCell ref="CNC599:CNF599"/>
    <mergeCell ref="CNG599:CNJ599"/>
    <mergeCell ref="CKA599:CKD599"/>
    <mergeCell ref="CKE599:CKH599"/>
    <mergeCell ref="CKI599:CKL599"/>
    <mergeCell ref="CKM599:CKP599"/>
    <mergeCell ref="CKQ599:CKT599"/>
    <mergeCell ref="CJG599:CJJ599"/>
    <mergeCell ref="CJK599:CJN599"/>
    <mergeCell ref="CJO599:CJR599"/>
    <mergeCell ref="CJS599:CJV599"/>
    <mergeCell ref="CJW599:CJZ599"/>
    <mergeCell ref="CIM599:CIP599"/>
    <mergeCell ref="CIQ599:CIT599"/>
    <mergeCell ref="CIU599:CIX599"/>
    <mergeCell ref="CIY599:CJB599"/>
    <mergeCell ref="CJC599:CJF599"/>
    <mergeCell ref="CNK599:CNN599"/>
    <mergeCell ref="CNO599:CNR599"/>
    <mergeCell ref="CNS599:CNV599"/>
    <mergeCell ref="CMI599:CML599"/>
    <mergeCell ref="CMM599:CMP599"/>
    <mergeCell ref="CMQ599:CMT599"/>
    <mergeCell ref="CMU599:CMX599"/>
    <mergeCell ref="CMY599:CNB599"/>
    <mergeCell ref="CLO599:CLR599"/>
    <mergeCell ref="CLS599:CLV599"/>
    <mergeCell ref="CLW599:CLZ599"/>
    <mergeCell ref="CMA599:CMD599"/>
    <mergeCell ref="CME599:CMH599"/>
    <mergeCell ref="CKU599:CKX599"/>
    <mergeCell ref="CKY599:CLB599"/>
    <mergeCell ref="CLC599:CLF599"/>
    <mergeCell ref="CLG599:CLJ599"/>
    <mergeCell ref="CLK599:CLN599"/>
    <mergeCell ref="CSM599:CSP599"/>
    <mergeCell ref="CSQ599:CST599"/>
    <mergeCell ref="CSU599:CSX599"/>
    <mergeCell ref="CSY599:CTB599"/>
    <mergeCell ref="CTC599:CTF599"/>
    <mergeCell ref="CRS599:CRV599"/>
    <mergeCell ref="CRW599:CRZ599"/>
    <mergeCell ref="CSA599:CSD599"/>
    <mergeCell ref="CSE599:CSH599"/>
    <mergeCell ref="CSI599:CSL599"/>
    <mergeCell ref="CQY599:CRB599"/>
    <mergeCell ref="CRC599:CRF599"/>
    <mergeCell ref="CRG599:CRJ599"/>
    <mergeCell ref="CRK599:CRN599"/>
    <mergeCell ref="CRO599:CRR599"/>
    <mergeCell ref="CQE599:CQH599"/>
    <mergeCell ref="CQI599:CQL599"/>
    <mergeCell ref="CQM599:CQP599"/>
    <mergeCell ref="CQQ599:CQT599"/>
    <mergeCell ref="CQU599:CQX599"/>
    <mergeCell ref="CPK599:CPN599"/>
    <mergeCell ref="CPO599:CPR599"/>
    <mergeCell ref="CPS599:CPV599"/>
    <mergeCell ref="CPW599:CPZ599"/>
    <mergeCell ref="CQA599:CQD599"/>
    <mergeCell ref="COQ599:COT599"/>
    <mergeCell ref="COU599:COX599"/>
    <mergeCell ref="COY599:CPB599"/>
    <mergeCell ref="CPC599:CPF599"/>
    <mergeCell ref="CPG599:CPJ599"/>
    <mergeCell ref="CNW599:CNZ599"/>
    <mergeCell ref="COA599:COD599"/>
    <mergeCell ref="COE599:COH599"/>
    <mergeCell ref="COI599:COL599"/>
    <mergeCell ref="COM599:COP599"/>
    <mergeCell ref="CXW599:CXZ599"/>
    <mergeCell ref="CYA599:CYD599"/>
    <mergeCell ref="CUU599:CUX599"/>
    <mergeCell ref="CUY599:CVB599"/>
    <mergeCell ref="CVC599:CVF599"/>
    <mergeCell ref="CVG599:CVJ599"/>
    <mergeCell ref="CVK599:CVN599"/>
    <mergeCell ref="CUA599:CUD599"/>
    <mergeCell ref="CUE599:CUH599"/>
    <mergeCell ref="CUI599:CUL599"/>
    <mergeCell ref="CUM599:CUP599"/>
    <mergeCell ref="CUQ599:CUT599"/>
    <mergeCell ref="CTG599:CTJ599"/>
    <mergeCell ref="CTK599:CTN599"/>
    <mergeCell ref="CTO599:CTR599"/>
    <mergeCell ref="CTS599:CTV599"/>
    <mergeCell ref="CTW599:CTZ599"/>
    <mergeCell ref="CYE599:CYH599"/>
    <mergeCell ref="CYI599:CYL599"/>
    <mergeCell ref="CYM599:CYP599"/>
    <mergeCell ref="CXC599:CXF599"/>
    <mergeCell ref="CXG599:CXJ599"/>
    <mergeCell ref="CXK599:CXN599"/>
    <mergeCell ref="CXO599:CXR599"/>
    <mergeCell ref="CXS599:CXV599"/>
    <mergeCell ref="CWI599:CWL599"/>
    <mergeCell ref="CWM599:CWP599"/>
    <mergeCell ref="CWQ599:CWT599"/>
    <mergeCell ref="CWU599:CWX599"/>
    <mergeCell ref="CWY599:CXB599"/>
    <mergeCell ref="CVO599:CVR599"/>
    <mergeCell ref="CVS599:CVV599"/>
    <mergeCell ref="CVW599:CVZ599"/>
    <mergeCell ref="CWA599:CWD599"/>
    <mergeCell ref="CWE599:CWH599"/>
    <mergeCell ref="DDG599:DDJ599"/>
    <mergeCell ref="DDK599:DDN599"/>
    <mergeCell ref="DDO599:DDR599"/>
    <mergeCell ref="DDS599:DDV599"/>
    <mergeCell ref="DDW599:DDZ599"/>
    <mergeCell ref="DCM599:DCP599"/>
    <mergeCell ref="DCQ599:DCT599"/>
    <mergeCell ref="DCU599:DCX599"/>
    <mergeCell ref="DCY599:DDB599"/>
    <mergeCell ref="DDC599:DDF599"/>
    <mergeCell ref="DBS599:DBV599"/>
    <mergeCell ref="DBW599:DBZ599"/>
    <mergeCell ref="DCA599:DCD599"/>
    <mergeCell ref="DCE599:DCH599"/>
    <mergeCell ref="DCI599:DCL599"/>
    <mergeCell ref="DAY599:DBB599"/>
    <mergeCell ref="DBC599:DBF599"/>
    <mergeCell ref="DBG599:DBJ599"/>
    <mergeCell ref="DBK599:DBN599"/>
    <mergeCell ref="DBO599:DBR599"/>
    <mergeCell ref="DAE599:DAH599"/>
    <mergeCell ref="DAI599:DAL599"/>
    <mergeCell ref="DAM599:DAP599"/>
    <mergeCell ref="DAQ599:DAT599"/>
    <mergeCell ref="DAU599:DAX599"/>
    <mergeCell ref="CZK599:CZN599"/>
    <mergeCell ref="CZO599:CZR599"/>
    <mergeCell ref="CZS599:CZV599"/>
    <mergeCell ref="CZW599:CZZ599"/>
    <mergeCell ref="DAA599:DAD599"/>
    <mergeCell ref="CYQ599:CYT599"/>
    <mergeCell ref="CYU599:CYX599"/>
    <mergeCell ref="CYY599:CZB599"/>
    <mergeCell ref="CZC599:CZF599"/>
    <mergeCell ref="CZG599:CZJ599"/>
    <mergeCell ref="DIQ599:DIT599"/>
    <mergeCell ref="DIU599:DIX599"/>
    <mergeCell ref="DFO599:DFR599"/>
    <mergeCell ref="DFS599:DFV599"/>
    <mergeCell ref="DFW599:DFZ599"/>
    <mergeCell ref="DGA599:DGD599"/>
    <mergeCell ref="DGE599:DGH599"/>
    <mergeCell ref="DEU599:DEX599"/>
    <mergeCell ref="DEY599:DFB599"/>
    <mergeCell ref="DFC599:DFF599"/>
    <mergeCell ref="DFG599:DFJ599"/>
    <mergeCell ref="DFK599:DFN599"/>
    <mergeCell ref="DEA599:DED599"/>
    <mergeCell ref="DEE599:DEH599"/>
    <mergeCell ref="DEI599:DEL599"/>
    <mergeCell ref="DEM599:DEP599"/>
    <mergeCell ref="DEQ599:DET599"/>
    <mergeCell ref="DIY599:DJB599"/>
    <mergeCell ref="DJC599:DJF599"/>
    <mergeCell ref="DJG599:DJJ599"/>
    <mergeCell ref="DHW599:DHZ599"/>
    <mergeCell ref="DIA599:DID599"/>
    <mergeCell ref="DIE599:DIH599"/>
    <mergeCell ref="DII599:DIL599"/>
    <mergeCell ref="DIM599:DIP599"/>
    <mergeCell ref="DHC599:DHF599"/>
    <mergeCell ref="DHG599:DHJ599"/>
    <mergeCell ref="DHK599:DHN599"/>
    <mergeCell ref="DHO599:DHR599"/>
    <mergeCell ref="DHS599:DHV599"/>
    <mergeCell ref="DGI599:DGL599"/>
    <mergeCell ref="DGM599:DGP599"/>
    <mergeCell ref="DGQ599:DGT599"/>
    <mergeCell ref="DGU599:DGX599"/>
    <mergeCell ref="DGY599:DHB599"/>
    <mergeCell ref="DOA599:DOD599"/>
    <mergeCell ref="DOE599:DOH599"/>
    <mergeCell ref="DOI599:DOL599"/>
    <mergeCell ref="DOM599:DOP599"/>
    <mergeCell ref="DOQ599:DOT599"/>
    <mergeCell ref="DNG599:DNJ599"/>
    <mergeCell ref="DNK599:DNN599"/>
    <mergeCell ref="DNO599:DNR599"/>
    <mergeCell ref="DNS599:DNV599"/>
    <mergeCell ref="DNW599:DNZ599"/>
    <mergeCell ref="DMM599:DMP599"/>
    <mergeCell ref="DMQ599:DMT599"/>
    <mergeCell ref="DMU599:DMX599"/>
    <mergeCell ref="DMY599:DNB599"/>
    <mergeCell ref="DNC599:DNF599"/>
    <mergeCell ref="DLS599:DLV599"/>
    <mergeCell ref="DLW599:DLZ599"/>
    <mergeCell ref="DMA599:DMD599"/>
    <mergeCell ref="DME599:DMH599"/>
    <mergeCell ref="DMI599:DML599"/>
    <mergeCell ref="DKY599:DLB599"/>
    <mergeCell ref="DLC599:DLF599"/>
    <mergeCell ref="DLG599:DLJ599"/>
    <mergeCell ref="DLK599:DLN599"/>
    <mergeCell ref="DLO599:DLR599"/>
    <mergeCell ref="DKE599:DKH599"/>
    <mergeCell ref="DKI599:DKL599"/>
    <mergeCell ref="DKM599:DKP599"/>
    <mergeCell ref="DKQ599:DKT599"/>
    <mergeCell ref="DKU599:DKX599"/>
    <mergeCell ref="DJK599:DJN599"/>
    <mergeCell ref="DJO599:DJR599"/>
    <mergeCell ref="DJS599:DJV599"/>
    <mergeCell ref="DJW599:DJZ599"/>
    <mergeCell ref="DKA599:DKD599"/>
    <mergeCell ref="DTK599:DTN599"/>
    <mergeCell ref="DTO599:DTR599"/>
    <mergeCell ref="DQI599:DQL599"/>
    <mergeCell ref="DQM599:DQP599"/>
    <mergeCell ref="DQQ599:DQT599"/>
    <mergeCell ref="DQU599:DQX599"/>
    <mergeCell ref="DQY599:DRB599"/>
    <mergeCell ref="DPO599:DPR599"/>
    <mergeCell ref="DPS599:DPV599"/>
    <mergeCell ref="DPW599:DPZ599"/>
    <mergeCell ref="DQA599:DQD599"/>
    <mergeCell ref="DQE599:DQH599"/>
    <mergeCell ref="DOU599:DOX599"/>
    <mergeCell ref="DOY599:DPB599"/>
    <mergeCell ref="DPC599:DPF599"/>
    <mergeCell ref="DPG599:DPJ599"/>
    <mergeCell ref="DPK599:DPN599"/>
    <mergeCell ref="DTS599:DTV599"/>
    <mergeCell ref="DTW599:DTZ599"/>
    <mergeCell ref="DUA599:DUD599"/>
    <mergeCell ref="DSQ599:DST599"/>
    <mergeCell ref="DSU599:DSX599"/>
    <mergeCell ref="DSY599:DTB599"/>
    <mergeCell ref="DTC599:DTF599"/>
    <mergeCell ref="DTG599:DTJ599"/>
    <mergeCell ref="DRW599:DRZ599"/>
    <mergeCell ref="DSA599:DSD599"/>
    <mergeCell ref="DSE599:DSH599"/>
    <mergeCell ref="DSI599:DSL599"/>
    <mergeCell ref="DSM599:DSP599"/>
    <mergeCell ref="DRC599:DRF599"/>
    <mergeCell ref="DRG599:DRJ599"/>
    <mergeCell ref="DRK599:DRN599"/>
    <mergeCell ref="DRO599:DRR599"/>
    <mergeCell ref="DRS599:DRV599"/>
    <mergeCell ref="DYU599:DYX599"/>
    <mergeCell ref="DYY599:DZB599"/>
    <mergeCell ref="DZC599:DZF599"/>
    <mergeCell ref="DZG599:DZJ599"/>
    <mergeCell ref="DZK599:DZN599"/>
    <mergeCell ref="DYA599:DYD599"/>
    <mergeCell ref="DYE599:DYH599"/>
    <mergeCell ref="DYI599:DYL599"/>
    <mergeCell ref="DYM599:DYP599"/>
    <mergeCell ref="DYQ599:DYT599"/>
    <mergeCell ref="DXG599:DXJ599"/>
    <mergeCell ref="DXK599:DXN599"/>
    <mergeCell ref="DXO599:DXR599"/>
    <mergeCell ref="DXS599:DXV599"/>
    <mergeCell ref="DXW599:DXZ599"/>
    <mergeCell ref="DWM599:DWP599"/>
    <mergeCell ref="DWQ599:DWT599"/>
    <mergeCell ref="DWU599:DWX599"/>
    <mergeCell ref="DWY599:DXB599"/>
    <mergeCell ref="DXC599:DXF599"/>
    <mergeCell ref="DVS599:DVV599"/>
    <mergeCell ref="DVW599:DVZ599"/>
    <mergeCell ref="DWA599:DWD599"/>
    <mergeCell ref="DWE599:DWH599"/>
    <mergeCell ref="DWI599:DWL599"/>
    <mergeCell ref="DUY599:DVB599"/>
    <mergeCell ref="DVC599:DVF599"/>
    <mergeCell ref="DVG599:DVJ599"/>
    <mergeCell ref="DVK599:DVN599"/>
    <mergeCell ref="DVO599:DVR599"/>
    <mergeCell ref="DUE599:DUH599"/>
    <mergeCell ref="DUI599:DUL599"/>
    <mergeCell ref="DUM599:DUP599"/>
    <mergeCell ref="DUQ599:DUT599"/>
    <mergeCell ref="DUU599:DUX599"/>
    <mergeCell ref="EEE599:EEH599"/>
    <mergeCell ref="EEI599:EEL599"/>
    <mergeCell ref="EBC599:EBF599"/>
    <mergeCell ref="EBG599:EBJ599"/>
    <mergeCell ref="EBK599:EBN599"/>
    <mergeCell ref="EBO599:EBR599"/>
    <mergeCell ref="EBS599:EBV599"/>
    <mergeCell ref="EAI599:EAL599"/>
    <mergeCell ref="EAM599:EAP599"/>
    <mergeCell ref="EAQ599:EAT599"/>
    <mergeCell ref="EAU599:EAX599"/>
    <mergeCell ref="EAY599:EBB599"/>
    <mergeCell ref="DZO599:DZR599"/>
    <mergeCell ref="DZS599:DZV599"/>
    <mergeCell ref="DZW599:DZZ599"/>
    <mergeCell ref="EAA599:EAD599"/>
    <mergeCell ref="EAE599:EAH599"/>
    <mergeCell ref="EEM599:EEP599"/>
    <mergeCell ref="EEQ599:EET599"/>
    <mergeCell ref="EEU599:EEX599"/>
    <mergeCell ref="EDK599:EDN599"/>
    <mergeCell ref="EDO599:EDR599"/>
    <mergeCell ref="EDS599:EDV599"/>
    <mergeCell ref="EDW599:EDZ599"/>
    <mergeCell ref="EEA599:EED599"/>
    <mergeCell ref="ECQ599:ECT599"/>
    <mergeCell ref="ECU599:ECX599"/>
    <mergeCell ref="ECY599:EDB599"/>
    <mergeCell ref="EDC599:EDF599"/>
    <mergeCell ref="EDG599:EDJ599"/>
    <mergeCell ref="EBW599:EBZ599"/>
    <mergeCell ref="ECA599:ECD599"/>
    <mergeCell ref="ECE599:ECH599"/>
    <mergeCell ref="ECI599:ECL599"/>
    <mergeCell ref="ECM599:ECP599"/>
    <mergeCell ref="EJO599:EJR599"/>
    <mergeCell ref="EJS599:EJV599"/>
    <mergeCell ref="EJW599:EJZ599"/>
    <mergeCell ref="EKA599:EKD599"/>
    <mergeCell ref="EKE599:EKH599"/>
    <mergeCell ref="EIU599:EIX599"/>
    <mergeCell ref="EIY599:EJB599"/>
    <mergeCell ref="EJC599:EJF599"/>
    <mergeCell ref="EJG599:EJJ599"/>
    <mergeCell ref="EJK599:EJN599"/>
    <mergeCell ref="EIA599:EID599"/>
    <mergeCell ref="EIE599:EIH599"/>
    <mergeCell ref="EII599:EIL599"/>
    <mergeCell ref="EIM599:EIP599"/>
    <mergeCell ref="EIQ599:EIT599"/>
    <mergeCell ref="EHG599:EHJ599"/>
    <mergeCell ref="EHK599:EHN599"/>
    <mergeCell ref="EHO599:EHR599"/>
    <mergeCell ref="EHS599:EHV599"/>
    <mergeCell ref="EHW599:EHZ599"/>
    <mergeCell ref="EGM599:EGP599"/>
    <mergeCell ref="EGQ599:EGT599"/>
    <mergeCell ref="EGU599:EGX599"/>
    <mergeCell ref="EGY599:EHB599"/>
    <mergeCell ref="EHC599:EHF599"/>
    <mergeCell ref="EFS599:EFV599"/>
    <mergeCell ref="EFW599:EFZ599"/>
    <mergeCell ref="EGA599:EGD599"/>
    <mergeCell ref="EGE599:EGH599"/>
    <mergeCell ref="EGI599:EGL599"/>
    <mergeCell ref="EEY599:EFB599"/>
    <mergeCell ref="EFC599:EFF599"/>
    <mergeCell ref="EFG599:EFJ599"/>
    <mergeCell ref="EFK599:EFN599"/>
    <mergeCell ref="EFO599:EFR599"/>
    <mergeCell ref="EOY599:EPB599"/>
    <mergeCell ref="EPC599:EPF599"/>
    <mergeCell ref="ELW599:ELZ599"/>
    <mergeCell ref="EMA599:EMD599"/>
    <mergeCell ref="EME599:EMH599"/>
    <mergeCell ref="EMI599:EML599"/>
    <mergeCell ref="EMM599:EMP599"/>
    <mergeCell ref="ELC599:ELF599"/>
    <mergeCell ref="ELG599:ELJ599"/>
    <mergeCell ref="ELK599:ELN599"/>
    <mergeCell ref="ELO599:ELR599"/>
    <mergeCell ref="ELS599:ELV599"/>
    <mergeCell ref="EKI599:EKL599"/>
    <mergeCell ref="EKM599:EKP599"/>
    <mergeCell ref="EKQ599:EKT599"/>
    <mergeCell ref="EKU599:EKX599"/>
    <mergeCell ref="EKY599:ELB599"/>
    <mergeCell ref="EPG599:EPJ599"/>
    <mergeCell ref="EPK599:EPN599"/>
    <mergeCell ref="EPO599:EPR599"/>
    <mergeCell ref="EOE599:EOH599"/>
    <mergeCell ref="EOI599:EOL599"/>
    <mergeCell ref="EOM599:EOP599"/>
    <mergeCell ref="EOQ599:EOT599"/>
    <mergeCell ref="EOU599:EOX599"/>
    <mergeCell ref="ENK599:ENN599"/>
    <mergeCell ref="ENO599:ENR599"/>
    <mergeCell ref="ENS599:ENV599"/>
    <mergeCell ref="ENW599:ENZ599"/>
    <mergeCell ref="EOA599:EOD599"/>
    <mergeCell ref="EMQ599:EMT599"/>
    <mergeCell ref="EMU599:EMX599"/>
    <mergeCell ref="EMY599:ENB599"/>
    <mergeCell ref="ENC599:ENF599"/>
    <mergeCell ref="ENG599:ENJ599"/>
    <mergeCell ref="EUI599:EUL599"/>
    <mergeCell ref="EUM599:EUP599"/>
    <mergeCell ref="EUQ599:EUT599"/>
    <mergeCell ref="EUU599:EUX599"/>
    <mergeCell ref="EUY599:EVB599"/>
    <mergeCell ref="ETO599:ETR599"/>
    <mergeCell ref="ETS599:ETV599"/>
    <mergeCell ref="ETW599:ETZ599"/>
    <mergeCell ref="EUA599:EUD599"/>
    <mergeCell ref="EUE599:EUH599"/>
    <mergeCell ref="ESU599:ESX599"/>
    <mergeCell ref="ESY599:ETB599"/>
    <mergeCell ref="ETC599:ETF599"/>
    <mergeCell ref="ETG599:ETJ599"/>
    <mergeCell ref="ETK599:ETN599"/>
    <mergeCell ref="ESA599:ESD599"/>
    <mergeCell ref="ESE599:ESH599"/>
    <mergeCell ref="ESI599:ESL599"/>
    <mergeCell ref="ESM599:ESP599"/>
    <mergeCell ref="ESQ599:EST599"/>
    <mergeCell ref="ERG599:ERJ599"/>
    <mergeCell ref="ERK599:ERN599"/>
    <mergeCell ref="ERO599:ERR599"/>
    <mergeCell ref="ERS599:ERV599"/>
    <mergeCell ref="ERW599:ERZ599"/>
    <mergeCell ref="EQM599:EQP599"/>
    <mergeCell ref="EQQ599:EQT599"/>
    <mergeCell ref="EQU599:EQX599"/>
    <mergeCell ref="EQY599:ERB599"/>
    <mergeCell ref="ERC599:ERF599"/>
    <mergeCell ref="EPS599:EPV599"/>
    <mergeCell ref="EPW599:EPZ599"/>
    <mergeCell ref="EQA599:EQD599"/>
    <mergeCell ref="EQE599:EQH599"/>
    <mergeCell ref="EQI599:EQL599"/>
    <mergeCell ref="EZS599:EZV599"/>
    <mergeCell ref="EZW599:EZZ599"/>
    <mergeCell ref="EWQ599:EWT599"/>
    <mergeCell ref="EWU599:EWX599"/>
    <mergeCell ref="EWY599:EXB599"/>
    <mergeCell ref="EXC599:EXF599"/>
    <mergeCell ref="EXG599:EXJ599"/>
    <mergeCell ref="EVW599:EVZ599"/>
    <mergeCell ref="EWA599:EWD599"/>
    <mergeCell ref="EWE599:EWH599"/>
    <mergeCell ref="EWI599:EWL599"/>
    <mergeCell ref="EWM599:EWP599"/>
    <mergeCell ref="EVC599:EVF599"/>
    <mergeCell ref="EVG599:EVJ599"/>
    <mergeCell ref="EVK599:EVN599"/>
    <mergeCell ref="EVO599:EVR599"/>
    <mergeCell ref="EVS599:EVV599"/>
    <mergeCell ref="FAA599:FAD599"/>
    <mergeCell ref="FAE599:FAH599"/>
    <mergeCell ref="FAI599:FAL599"/>
    <mergeCell ref="EYY599:EZB599"/>
    <mergeCell ref="EZC599:EZF599"/>
    <mergeCell ref="EZG599:EZJ599"/>
    <mergeCell ref="EZK599:EZN599"/>
    <mergeCell ref="EZO599:EZR599"/>
    <mergeCell ref="EYE599:EYH599"/>
    <mergeCell ref="EYI599:EYL599"/>
    <mergeCell ref="EYM599:EYP599"/>
    <mergeCell ref="EYQ599:EYT599"/>
    <mergeCell ref="EYU599:EYX599"/>
    <mergeCell ref="EXK599:EXN599"/>
    <mergeCell ref="EXO599:EXR599"/>
    <mergeCell ref="EXS599:EXV599"/>
    <mergeCell ref="EXW599:EXZ599"/>
    <mergeCell ref="EYA599:EYD599"/>
    <mergeCell ref="FFC599:FFF599"/>
    <mergeCell ref="FFG599:FFJ599"/>
    <mergeCell ref="FFK599:FFN599"/>
    <mergeCell ref="FFO599:FFR599"/>
    <mergeCell ref="FFS599:FFV599"/>
    <mergeCell ref="FEI599:FEL599"/>
    <mergeCell ref="FEM599:FEP599"/>
    <mergeCell ref="FEQ599:FET599"/>
    <mergeCell ref="FEU599:FEX599"/>
    <mergeCell ref="FEY599:FFB599"/>
    <mergeCell ref="FDO599:FDR599"/>
    <mergeCell ref="FDS599:FDV599"/>
    <mergeCell ref="FDW599:FDZ599"/>
    <mergeCell ref="FEA599:FED599"/>
    <mergeCell ref="FEE599:FEH599"/>
    <mergeCell ref="FCU599:FCX599"/>
    <mergeCell ref="FCY599:FDB599"/>
    <mergeCell ref="FDC599:FDF599"/>
    <mergeCell ref="FDG599:FDJ599"/>
    <mergeCell ref="FDK599:FDN599"/>
    <mergeCell ref="FCA599:FCD599"/>
    <mergeCell ref="FCE599:FCH599"/>
    <mergeCell ref="FCI599:FCL599"/>
    <mergeCell ref="FCM599:FCP599"/>
    <mergeCell ref="FCQ599:FCT599"/>
    <mergeCell ref="FBG599:FBJ599"/>
    <mergeCell ref="FBK599:FBN599"/>
    <mergeCell ref="FBO599:FBR599"/>
    <mergeCell ref="FBS599:FBV599"/>
    <mergeCell ref="FBW599:FBZ599"/>
    <mergeCell ref="FAM599:FAP599"/>
    <mergeCell ref="FAQ599:FAT599"/>
    <mergeCell ref="FAU599:FAX599"/>
    <mergeCell ref="FAY599:FBB599"/>
    <mergeCell ref="FBC599:FBF599"/>
    <mergeCell ref="FKM599:FKP599"/>
    <mergeCell ref="FKQ599:FKT599"/>
    <mergeCell ref="FHK599:FHN599"/>
    <mergeCell ref="FHO599:FHR599"/>
    <mergeCell ref="FHS599:FHV599"/>
    <mergeCell ref="FHW599:FHZ599"/>
    <mergeCell ref="FIA599:FID599"/>
    <mergeCell ref="FGQ599:FGT599"/>
    <mergeCell ref="FGU599:FGX599"/>
    <mergeCell ref="FGY599:FHB599"/>
    <mergeCell ref="FHC599:FHF599"/>
    <mergeCell ref="FHG599:FHJ599"/>
    <mergeCell ref="FFW599:FFZ599"/>
    <mergeCell ref="FGA599:FGD599"/>
    <mergeCell ref="FGE599:FGH599"/>
    <mergeCell ref="FGI599:FGL599"/>
    <mergeCell ref="FGM599:FGP599"/>
    <mergeCell ref="FKU599:FKX599"/>
    <mergeCell ref="FKY599:FLB599"/>
    <mergeCell ref="FLC599:FLF599"/>
    <mergeCell ref="FJS599:FJV599"/>
    <mergeCell ref="FJW599:FJZ599"/>
    <mergeCell ref="FKA599:FKD599"/>
    <mergeCell ref="FKE599:FKH599"/>
    <mergeCell ref="FKI599:FKL599"/>
    <mergeCell ref="FIY599:FJB599"/>
    <mergeCell ref="FJC599:FJF599"/>
    <mergeCell ref="FJG599:FJJ599"/>
    <mergeCell ref="FJK599:FJN599"/>
    <mergeCell ref="FJO599:FJR599"/>
    <mergeCell ref="FIE599:FIH599"/>
    <mergeCell ref="FII599:FIL599"/>
    <mergeCell ref="FIM599:FIP599"/>
    <mergeCell ref="FIQ599:FIT599"/>
    <mergeCell ref="FIU599:FIX599"/>
    <mergeCell ref="FPW599:FPZ599"/>
    <mergeCell ref="FQA599:FQD599"/>
    <mergeCell ref="FQE599:FQH599"/>
    <mergeCell ref="FQI599:FQL599"/>
    <mergeCell ref="FQM599:FQP599"/>
    <mergeCell ref="FPC599:FPF599"/>
    <mergeCell ref="FPG599:FPJ599"/>
    <mergeCell ref="FPK599:FPN599"/>
    <mergeCell ref="FPO599:FPR599"/>
    <mergeCell ref="FPS599:FPV599"/>
    <mergeCell ref="FOI599:FOL599"/>
    <mergeCell ref="FOM599:FOP599"/>
    <mergeCell ref="FOQ599:FOT599"/>
    <mergeCell ref="FOU599:FOX599"/>
    <mergeCell ref="FOY599:FPB599"/>
    <mergeCell ref="FNO599:FNR599"/>
    <mergeCell ref="FNS599:FNV599"/>
    <mergeCell ref="FNW599:FNZ599"/>
    <mergeCell ref="FOA599:FOD599"/>
    <mergeCell ref="FOE599:FOH599"/>
    <mergeCell ref="FMU599:FMX599"/>
    <mergeCell ref="FMY599:FNB599"/>
    <mergeCell ref="FNC599:FNF599"/>
    <mergeCell ref="FNG599:FNJ599"/>
    <mergeCell ref="FNK599:FNN599"/>
    <mergeCell ref="FMA599:FMD599"/>
    <mergeCell ref="FME599:FMH599"/>
    <mergeCell ref="FMI599:FML599"/>
    <mergeCell ref="FMM599:FMP599"/>
    <mergeCell ref="FMQ599:FMT599"/>
    <mergeCell ref="FLG599:FLJ599"/>
    <mergeCell ref="FLK599:FLN599"/>
    <mergeCell ref="FLO599:FLR599"/>
    <mergeCell ref="FLS599:FLV599"/>
    <mergeCell ref="FLW599:FLZ599"/>
    <mergeCell ref="FVG599:FVJ599"/>
    <mergeCell ref="FVK599:FVN599"/>
    <mergeCell ref="FSE599:FSH599"/>
    <mergeCell ref="FSI599:FSL599"/>
    <mergeCell ref="FSM599:FSP599"/>
    <mergeCell ref="FSQ599:FST599"/>
    <mergeCell ref="FSU599:FSX599"/>
    <mergeCell ref="FRK599:FRN599"/>
    <mergeCell ref="FRO599:FRR599"/>
    <mergeCell ref="FRS599:FRV599"/>
    <mergeCell ref="FRW599:FRZ599"/>
    <mergeCell ref="FSA599:FSD599"/>
    <mergeCell ref="FQQ599:FQT599"/>
    <mergeCell ref="FQU599:FQX599"/>
    <mergeCell ref="FQY599:FRB599"/>
    <mergeCell ref="FRC599:FRF599"/>
    <mergeCell ref="FRG599:FRJ599"/>
    <mergeCell ref="FVO599:FVR599"/>
    <mergeCell ref="FVS599:FVV599"/>
    <mergeCell ref="FVW599:FVZ599"/>
    <mergeCell ref="FUM599:FUP599"/>
    <mergeCell ref="FUQ599:FUT599"/>
    <mergeCell ref="FUU599:FUX599"/>
    <mergeCell ref="FUY599:FVB599"/>
    <mergeCell ref="FVC599:FVF599"/>
    <mergeCell ref="FTS599:FTV599"/>
    <mergeCell ref="FTW599:FTZ599"/>
    <mergeCell ref="FUA599:FUD599"/>
    <mergeCell ref="FUE599:FUH599"/>
    <mergeCell ref="FUI599:FUL599"/>
    <mergeCell ref="FSY599:FTB599"/>
    <mergeCell ref="FTC599:FTF599"/>
    <mergeCell ref="FTG599:FTJ599"/>
    <mergeCell ref="FTK599:FTN599"/>
    <mergeCell ref="FTO599:FTR599"/>
    <mergeCell ref="GAQ599:GAT599"/>
    <mergeCell ref="GAU599:GAX599"/>
    <mergeCell ref="GAY599:GBB599"/>
    <mergeCell ref="GBC599:GBF599"/>
    <mergeCell ref="GBG599:GBJ599"/>
    <mergeCell ref="FZW599:FZZ599"/>
    <mergeCell ref="GAA599:GAD599"/>
    <mergeCell ref="GAE599:GAH599"/>
    <mergeCell ref="GAI599:GAL599"/>
    <mergeCell ref="GAM599:GAP599"/>
    <mergeCell ref="FZC599:FZF599"/>
    <mergeCell ref="FZG599:FZJ599"/>
    <mergeCell ref="FZK599:FZN599"/>
    <mergeCell ref="FZO599:FZR599"/>
    <mergeCell ref="FZS599:FZV599"/>
    <mergeCell ref="FYI599:FYL599"/>
    <mergeCell ref="FYM599:FYP599"/>
    <mergeCell ref="FYQ599:FYT599"/>
    <mergeCell ref="FYU599:FYX599"/>
    <mergeCell ref="FYY599:FZB599"/>
    <mergeCell ref="FXO599:FXR599"/>
    <mergeCell ref="FXS599:FXV599"/>
    <mergeCell ref="FXW599:FXZ599"/>
    <mergeCell ref="FYA599:FYD599"/>
    <mergeCell ref="FYE599:FYH599"/>
    <mergeCell ref="FWU599:FWX599"/>
    <mergeCell ref="FWY599:FXB599"/>
    <mergeCell ref="FXC599:FXF599"/>
    <mergeCell ref="FXG599:FXJ599"/>
    <mergeCell ref="FXK599:FXN599"/>
    <mergeCell ref="FWA599:FWD599"/>
    <mergeCell ref="FWE599:FWH599"/>
    <mergeCell ref="FWI599:FWL599"/>
    <mergeCell ref="FWM599:FWP599"/>
    <mergeCell ref="FWQ599:FWT599"/>
    <mergeCell ref="GGA599:GGD599"/>
    <mergeCell ref="GGE599:GGH599"/>
    <mergeCell ref="GCY599:GDB599"/>
    <mergeCell ref="GDC599:GDF599"/>
    <mergeCell ref="GDG599:GDJ599"/>
    <mergeCell ref="GDK599:GDN599"/>
    <mergeCell ref="GDO599:GDR599"/>
    <mergeCell ref="GCE599:GCH599"/>
    <mergeCell ref="GCI599:GCL599"/>
    <mergeCell ref="GCM599:GCP599"/>
    <mergeCell ref="GCQ599:GCT599"/>
    <mergeCell ref="GCU599:GCX599"/>
    <mergeCell ref="GBK599:GBN599"/>
    <mergeCell ref="GBO599:GBR599"/>
    <mergeCell ref="GBS599:GBV599"/>
    <mergeCell ref="GBW599:GBZ599"/>
    <mergeCell ref="GCA599:GCD599"/>
    <mergeCell ref="GGI599:GGL599"/>
    <mergeCell ref="GGM599:GGP599"/>
    <mergeCell ref="GGQ599:GGT599"/>
    <mergeCell ref="GFG599:GFJ599"/>
    <mergeCell ref="GFK599:GFN599"/>
    <mergeCell ref="GFO599:GFR599"/>
    <mergeCell ref="GFS599:GFV599"/>
    <mergeCell ref="GFW599:GFZ599"/>
    <mergeCell ref="GEM599:GEP599"/>
    <mergeCell ref="GEQ599:GET599"/>
    <mergeCell ref="GEU599:GEX599"/>
    <mergeCell ref="GEY599:GFB599"/>
    <mergeCell ref="GFC599:GFF599"/>
    <mergeCell ref="GDS599:GDV599"/>
    <mergeCell ref="GDW599:GDZ599"/>
    <mergeCell ref="GEA599:GED599"/>
    <mergeCell ref="GEE599:GEH599"/>
    <mergeCell ref="GEI599:GEL599"/>
    <mergeCell ref="GLK599:GLN599"/>
    <mergeCell ref="GLO599:GLR599"/>
    <mergeCell ref="GLS599:GLV599"/>
    <mergeCell ref="GLW599:GLZ599"/>
    <mergeCell ref="GMA599:GMD599"/>
    <mergeCell ref="GKQ599:GKT599"/>
    <mergeCell ref="GKU599:GKX599"/>
    <mergeCell ref="GKY599:GLB599"/>
    <mergeCell ref="GLC599:GLF599"/>
    <mergeCell ref="GLG599:GLJ599"/>
    <mergeCell ref="GJW599:GJZ599"/>
    <mergeCell ref="GKA599:GKD599"/>
    <mergeCell ref="GKE599:GKH599"/>
    <mergeCell ref="GKI599:GKL599"/>
    <mergeCell ref="GKM599:GKP599"/>
    <mergeCell ref="GJC599:GJF599"/>
    <mergeCell ref="GJG599:GJJ599"/>
    <mergeCell ref="GJK599:GJN599"/>
    <mergeCell ref="GJO599:GJR599"/>
    <mergeCell ref="GJS599:GJV599"/>
    <mergeCell ref="GII599:GIL599"/>
    <mergeCell ref="GIM599:GIP599"/>
    <mergeCell ref="GIQ599:GIT599"/>
    <mergeCell ref="GIU599:GIX599"/>
    <mergeCell ref="GIY599:GJB599"/>
    <mergeCell ref="GHO599:GHR599"/>
    <mergeCell ref="GHS599:GHV599"/>
    <mergeCell ref="GHW599:GHZ599"/>
    <mergeCell ref="GIA599:GID599"/>
    <mergeCell ref="GIE599:GIH599"/>
    <mergeCell ref="GGU599:GGX599"/>
    <mergeCell ref="GGY599:GHB599"/>
    <mergeCell ref="GHC599:GHF599"/>
    <mergeCell ref="GHG599:GHJ599"/>
    <mergeCell ref="GHK599:GHN599"/>
    <mergeCell ref="GQU599:GQX599"/>
    <mergeCell ref="GQY599:GRB599"/>
    <mergeCell ref="GNS599:GNV599"/>
    <mergeCell ref="GNW599:GNZ599"/>
    <mergeCell ref="GOA599:GOD599"/>
    <mergeCell ref="GOE599:GOH599"/>
    <mergeCell ref="GOI599:GOL599"/>
    <mergeCell ref="GMY599:GNB599"/>
    <mergeCell ref="GNC599:GNF599"/>
    <mergeCell ref="GNG599:GNJ599"/>
    <mergeCell ref="GNK599:GNN599"/>
    <mergeCell ref="GNO599:GNR599"/>
    <mergeCell ref="GME599:GMH599"/>
    <mergeCell ref="GMI599:GML599"/>
    <mergeCell ref="GMM599:GMP599"/>
    <mergeCell ref="GMQ599:GMT599"/>
    <mergeCell ref="GMU599:GMX599"/>
    <mergeCell ref="GRC599:GRF599"/>
    <mergeCell ref="GRG599:GRJ599"/>
    <mergeCell ref="GRK599:GRN599"/>
    <mergeCell ref="GQA599:GQD599"/>
    <mergeCell ref="GQE599:GQH599"/>
    <mergeCell ref="GQI599:GQL599"/>
    <mergeCell ref="GQM599:GQP599"/>
    <mergeCell ref="GQQ599:GQT599"/>
    <mergeCell ref="GPG599:GPJ599"/>
    <mergeCell ref="GPK599:GPN599"/>
    <mergeCell ref="GPO599:GPR599"/>
    <mergeCell ref="GPS599:GPV599"/>
    <mergeCell ref="GPW599:GPZ599"/>
    <mergeCell ref="GOM599:GOP599"/>
    <mergeCell ref="GOQ599:GOT599"/>
    <mergeCell ref="GOU599:GOX599"/>
    <mergeCell ref="GOY599:GPB599"/>
    <mergeCell ref="GPC599:GPF599"/>
    <mergeCell ref="GWE599:GWH599"/>
    <mergeCell ref="GWI599:GWL599"/>
    <mergeCell ref="GWM599:GWP599"/>
    <mergeCell ref="GWQ599:GWT599"/>
    <mergeCell ref="GWU599:GWX599"/>
    <mergeCell ref="GVK599:GVN599"/>
    <mergeCell ref="GVO599:GVR599"/>
    <mergeCell ref="GVS599:GVV599"/>
    <mergeCell ref="GVW599:GVZ599"/>
    <mergeCell ref="GWA599:GWD599"/>
    <mergeCell ref="GUQ599:GUT599"/>
    <mergeCell ref="GUU599:GUX599"/>
    <mergeCell ref="GUY599:GVB599"/>
    <mergeCell ref="GVC599:GVF599"/>
    <mergeCell ref="GVG599:GVJ599"/>
    <mergeCell ref="GTW599:GTZ599"/>
    <mergeCell ref="GUA599:GUD599"/>
    <mergeCell ref="GUE599:GUH599"/>
    <mergeCell ref="GUI599:GUL599"/>
    <mergeCell ref="GUM599:GUP599"/>
    <mergeCell ref="GTC599:GTF599"/>
    <mergeCell ref="GTG599:GTJ599"/>
    <mergeCell ref="GTK599:GTN599"/>
    <mergeCell ref="GTO599:GTR599"/>
    <mergeCell ref="GTS599:GTV599"/>
    <mergeCell ref="GSI599:GSL599"/>
    <mergeCell ref="GSM599:GSP599"/>
    <mergeCell ref="GSQ599:GST599"/>
    <mergeCell ref="GSU599:GSX599"/>
    <mergeCell ref="GSY599:GTB599"/>
    <mergeCell ref="GRO599:GRR599"/>
    <mergeCell ref="GRS599:GRV599"/>
    <mergeCell ref="GRW599:GRZ599"/>
    <mergeCell ref="GSA599:GSD599"/>
    <mergeCell ref="GSE599:GSH599"/>
    <mergeCell ref="HBO599:HBR599"/>
    <mergeCell ref="HBS599:HBV599"/>
    <mergeCell ref="GYM599:GYP599"/>
    <mergeCell ref="GYQ599:GYT599"/>
    <mergeCell ref="GYU599:GYX599"/>
    <mergeCell ref="GYY599:GZB599"/>
    <mergeCell ref="GZC599:GZF599"/>
    <mergeCell ref="GXS599:GXV599"/>
    <mergeCell ref="GXW599:GXZ599"/>
    <mergeCell ref="GYA599:GYD599"/>
    <mergeCell ref="GYE599:GYH599"/>
    <mergeCell ref="GYI599:GYL599"/>
    <mergeCell ref="GWY599:GXB599"/>
    <mergeCell ref="GXC599:GXF599"/>
    <mergeCell ref="GXG599:GXJ599"/>
    <mergeCell ref="GXK599:GXN599"/>
    <mergeCell ref="GXO599:GXR599"/>
    <mergeCell ref="HBW599:HBZ599"/>
    <mergeCell ref="HCA599:HCD599"/>
    <mergeCell ref="HCE599:HCH599"/>
    <mergeCell ref="HAU599:HAX599"/>
    <mergeCell ref="HAY599:HBB599"/>
    <mergeCell ref="HBC599:HBF599"/>
    <mergeCell ref="HBG599:HBJ599"/>
    <mergeCell ref="HBK599:HBN599"/>
    <mergeCell ref="HAA599:HAD599"/>
    <mergeCell ref="HAE599:HAH599"/>
    <mergeCell ref="HAI599:HAL599"/>
    <mergeCell ref="HAM599:HAP599"/>
    <mergeCell ref="HAQ599:HAT599"/>
    <mergeCell ref="GZG599:GZJ599"/>
    <mergeCell ref="GZK599:GZN599"/>
    <mergeCell ref="GZO599:GZR599"/>
    <mergeCell ref="GZS599:GZV599"/>
    <mergeCell ref="GZW599:GZZ599"/>
    <mergeCell ref="HGY599:HHB599"/>
    <mergeCell ref="HHC599:HHF599"/>
    <mergeCell ref="HHG599:HHJ599"/>
    <mergeCell ref="HHK599:HHN599"/>
    <mergeCell ref="HHO599:HHR599"/>
    <mergeCell ref="HGE599:HGH599"/>
    <mergeCell ref="HGI599:HGL599"/>
    <mergeCell ref="HGM599:HGP599"/>
    <mergeCell ref="HGQ599:HGT599"/>
    <mergeCell ref="HGU599:HGX599"/>
    <mergeCell ref="HFK599:HFN599"/>
    <mergeCell ref="HFO599:HFR599"/>
    <mergeCell ref="HFS599:HFV599"/>
    <mergeCell ref="HFW599:HFZ599"/>
    <mergeCell ref="HGA599:HGD599"/>
    <mergeCell ref="HEQ599:HET599"/>
    <mergeCell ref="HEU599:HEX599"/>
    <mergeCell ref="HEY599:HFB599"/>
    <mergeCell ref="HFC599:HFF599"/>
    <mergeCell ref="HFG599:HFJ599"/>
    <mergeCell ref="HDW599:HDZ599"/>
    <mergeCell ref="HEA599:HED599"/>
    <mergeCell ref="HEE599:HEH599"/>
    <mergeCell ref="HEI599:HEL599"/>
    <mergeCell ref="HEM599:HEP599"/>
    <mergeCell ref="HDC599:HDF599"/>
    <mergeCell ref="HDG599:HDJ599"/>
    <mergeCell ref="HDK599:HDN599"/>
    <mergeCell ref="HDO599:HDR599"/>
    <mergeCell ref="HDS599:HDV599"/>
    <mergeCell ref="HCI599:HCL599"/>
    <mergeCell ref="HCM599:HCP599"/>
    <mergeCell ref="HCQ599:HCT599"/>
    <mergeCell ref="HCU599:HCX599"/>
    <mergeCell ref="HCY599:HDB599"/>
    <mergeCell ref="HMI599:HML599"/>
    <mergeCell ref="HMM599:HMP599"/>
    <mergeCell ref="HJG599:HJJ599"/>
    <mergeCell ref="HJK599:HJN599"/>
    <mergeCell ref="HJO599:HJR599"/>
    <mergeCell ref="HJS599:HJV599"/>
    <mergeCell ref="HJW599:HJZ599"/>
    <mergeCell ref="HIM599:HIP599"/>
    <mergeCell ref="HIQ599:HIT599"/>
    <mergeCell ref="HIU599:HIX599"/>
    <mergeCell ref="HIY599:HJB599"/>
    <mergeCell ref="HJC599:HJF599"/>
    <mergeCell ref="HHS599:HHV599"/>
    <mergeCell ref="HHW599:HHZ599"/>
    <mergeCell ref="HIA599:HID599"/>
    <mergeCell ref="HIE599:HIH599"/>
    <mergeCell ref="HII599:HIL599"/>
    <mergeCell ref="HMQ599:HMT599"/>
    <mergeCell ref="HMU599:HMX599"/>
    <mergeCell ref="HMY599:HNB599"/>
    <mergeCell ref="HLO599:HLR599"/>
    <mergeCell ref="HLS599:HLV599"/>
    <mergeCell ref="HLW599:HLZ599"/>
    <mergeCell ref="HMA599:HMD599"/>
    <mergeCell ref="HME599:HMH599"/>
    <mergeCell ref="HKU599:HKX599"/>
    <mergeCell ref="HKY599:HLB599"/>
    <mergeCell ref="HLC599:HLF599"/>
    <mergeCell ref="HLG599:HLJ599"/>
    <mergeCell ref="HLK599:HLN599"/>
    <mergeCell ref="HKA599:HKD599"/>
    <mergeCell ref="HKE599:HKH599"/>
    <mergeCell ref="HKI599:HKL599"/>
    <mergeCell ref="HKM599:HKP599"/>
    <mergeCell ref="HKQ599:HKT599"/>
    <mergeCell ref="HRS599:HRV599"/>
    <mergeCell ref="HRW599:HRZ599"/>
    <mergeCell ref="HSA599:HSD599"/>
    <mergeCell ref="HSE599:HSH599"/>
    <mergeCell ref="HSI599:HSL599"/>
    <mergeCell ref="HQY599:HRB599"/>
    <mergeCell ref="HRC599:HRF599"/>
    <mergeCell ref="HRG599:HRJ599"/>
    <mergeCell ref="HRK599:HRN599"/>
    <mergeCell ref="HRO599:HRR599"/>
    <mergeCell ref="HQE599:HQH599"/>
    <mergeCell ref="HQI599:HQL599"/>
    <mergeCell ref="HQM599:HQP599"/>
    <mergeCell ref="HQQ599:HQT599"/>
    <mergeCell ref="HQU599:HQX599"/>
    <mergeCell ref="HPK599:HPN599"/>
    <mergeCell ref="HPO599:HPR599"/>
    <mergeCell ref="HPS599:HPV599"/>
    <mergeCell ref="HPW599:HPZ599"/>
    <mergeCell ref="HQA599:HQD599"/>
    <mergeCell ref="HOQ599:HOT599"/>
    <mergeCell ref="HOU599:HOX599"/>
    <mergeCell ref="HOY599:HPB599"/>
    <mergeCell ref="HPC599:HPF599"/>
    <mergeCell ref="HPG599:HPJ599"/>
    <mergeCell ref="HNW599:HNZ599"/>
    <mergeCell ref="HOA599:HOD599"/>
    <mergeCell ref="HOE599:HOH599"/>
    <mergeCell ref="HOI599:HOL599"/>
    <mergeCell ref="HOM599:HOP599"/>
    <mergeCell ref="HNC599:HNF599"/>
    <mergeCell ref="HNG599:HNJ599"/>
    <mergeCell ref="HNK599:HNN599"/>
    <mergeCell ref="HNO599:HNR599"/>
    <mergeCell ref="HNS599:HNV599"/>
    <mergeCell ref="HXC599:HXF599"/>
    <mergeCell ref="HXG599:HXJ599"/>
    <mergeCell ref="HUA599:HUD599"/>
    <mergeCell ref="HUE599:HUH599"/>
    <mergeCell ref="HUI599:HUL599"/>
    <mergeCell ref="HUM599:HUP599"/>
    <mergeCell ref="HUQ599:HUT599"/>
    <mergeCell ref="HTG599:HTJ599"/>
    <mergeCell ref="HTK599:HTN599"/>
    <mergeCell ref="HTO599:HTR599"/>
    <mergeCell ref="HTS599:HTV599"/>
    <mergeCell ref="HTW599:HTZ599"/>
    <mergeCell ref="HSM599:HSP599"/>
    <mergeCell ref="HSQ599:HST599"/>
    <mergeCell ref="HSU599:HSX599"/>
    <mergeCell ref="HSY599:HTB599"/>
    <mergeCell ref="HTC599:HTF599"/>
    <mergeCell ref="HXK599:HXN599"/>
    <mergeCell ref="HXO599:HXR599"/>
    <mergeCell ref="HXS599:HXV599"/>
    <mergeCell ref="HWI599:HWL599"/>
    <mergeCell ref="HWM599:HWP599"/>
    <mergeCell ref="HWQ599:HWT599"/>
    <mergeCell ref="HWU599:HWX599"/>
    <mergeCell ref="HWY599:HXB599"/>
    <mergeCell ref="HVO599:HVR599"/>
    <mergeCell ref="HVS599:HVV599"/>
    <mergeCell ref="HVW599:HVZ599"/>
    <mergeCell ref="HWA599:HWD599"/>
    <mergeCell ref="HWE599:HWH599"/>
    <mergeCell ref="HUU599:HUX599"/>
    <mergeCell ref="HUY599:HVB599"/>
    <mergeCell ref="HVC599:HVF599"/>
    <mergeCell ref="HVG599:HVJ599"/>
    <mergeCell ref="HVK599:HVN599"/>
    <mergeCell ref="ICM599:ICP599"/>
    <mergeCell ref="ICQ599:ICT599"/>
    <mergeCell ref="ICU599:ICX599"/>
    <mergeCell ref="ICY599:IDB599"/>
    <mergeCell ref="IDC599:IDF599"/>
    <mergeCell ref="IBS599:IBV599"/>
    <mergeCell ref="IBW599:IBZ599"/>
    <mergeCell ref="ICA599:ICD599"/>
    <mergeCell ref="ICE599:ICH599"/>
    <mergeCell ref="ICI599:ICL599"/>
    <mergeCell ref="IAY599:IBB599"/>
    <mergeCell ref="IBC599:IBF599"/>
    <mergeCell ref="IBG599:IBJ599"/>
    <mergeCell ref="IBK599:IBN599"/>
    <mergeCell ref="IBO599:IBR599"/>
    <mergeCell ref="IAE599:IAH599"/>
    <mergeCell ref="IAI599:IAL599"/>
    <mergeCell ref="IAM599:IAP599"/>
    <mergeCell ref="IAQ599:IAT599"/>
    <mergeCell ref="IAU599:IAX599"/>
    <mergeCell ref="HZK599:HZN599"/>
    <mergeCell ref="HZO599:HZR599"/>
    <mergeCell ref="HZS599:HZV599"/>
    <mergeCell ref="HZW599:HZZ599"/>
    <mergeCell ref="IAA599:IAD599"/>
    <mergeCell ref="HYQ599:HYT599"/>
    <mergeCell ref="HYU599:HYX599"/>
    <mergeCell ref="HYY599:HZB599"/>
    <mergeCell ref="HZC599:HZF599"/>
    <mergeCell ref="HZG599:HZJ599"/>
    <mergeCell ref="HXW599:HXZ599"/>
    <mergeCell ref="HYA599:HYD599"/>
    <mergeCell ref="HYE599:HYH599"/>
    <mergeCell ref="HYI599:HYL599"/>
    <mergeCell ref="HYM599:HYP599"/>
    <mergeCell ref="IHW599:IHZ599"/>
    <mergeCell ref="IIA599:IID599"/>
    <mergeCell ref="IEU599:IEX599"/>
    <mergeCell ref="IEY599:IFB599"/>
    <mergeCell ref="IFC599:IFF599"/>
    <mergeCell ref="IFG599:IFJ599"/>
    <mergeCell ref="IFK599:IFN599"/>
    <mergeCell ref="IEA599:IED599"/>
    <mergeCell ref="IEE599:IEH599"/>
    <mergeCell ref="IEI599:IEL599"/>
    <mergeCell ref="IEM599:IEP599"/>
    <mergeCell ref="IEQ599:IET599"/>
    <mergeCell ref="IDG599:IDJ599"/>
    <mergeCell ref="IDK599:IDN599"/>
    <mergeCell ref="IDO599:IDR599"/>
    <mergeCell ref="IDS599:IDV599"/>
    <mergeCell ref="IDW599:IDZ599"/>
    <mergeCell ref="IIE599:IIH599"/>
    <mergeCell ref="III599:IIL599"/>
    <mergeCell ref="IIM599:IIP599"/>
    <mergeCell ref="IHC599:IHF599"/>
    <mergeCell ref="IHG599:IHJ599"/>
    <mergeCell ref="IHK599:IHN599"/>
    <mergeCell ref="IHO599:IHR599"/>
    <mergeCell ref="IHS599:IHV599"/>
    <mergeCell ref="IGI599:IGL599"/>
    <mergeCell ref="IGM599:IGP599"/>
    <mergeCell ref="IGQ599:IGT599"/>
    <mergeCell ref="IGU599:IGX599"/>
    <mergeCell ref="IGY599:IHB599"/>
    <mergeCell ref="IFO599:IFR599"/>
    <mergeCell ref="IFS599:IFV599"/>
    <mergeCell ref="IFW599:IFZ599"/>
    <mergeCell ref="IGA599:IGD599"/>
    <mergeCell ref="IGE599:IGH599"/>
    <mergeCell ref="ING599:INJ599"/>
    <mergeCell ref="INK599:INN599"/>
    <mergeCell ref="INO599:INR599"/>
    <mergeCell ref="INS599:INV599"/>
    <mergeCell ref="INW599:INZ599"/>
    <mergeCell ref="IMM599:IMP599"/>
    <mergeCell ref="IMQ599:IMT599"/>
    <mergeCell ref="IMU599:IMX599"/>
    <mergeCell ref="IMY599:INB599"/>
    <mergeCell ref="INC599:INF599"/>
    <mergeCell ref="ILS599:ILV599"/>
    <mergeCell ref="ILW599:ILZ599"/>
    <mergeCell ref="IMA599:IMD599"/>
    <mergeCell ref="IME599:IMH599"/>
    <mergeCell ref="IMI599:IML599"/>
    <mergeCell ref="IKY599:ILB599"/>
    <mergeCell ref="ILC599:ILF599"/>
    <mergeCell ref="ILG599:ILJ599"/>
    <mergeCell ref="ILK599:ILN599"/>
    <mergeCell ref="ILO599:ILR599"/>
    <mergeCell ref="IKE599:IKH599"/>
    <mergeCell ref="IKI599:IKL599"/>
    <mergeCell ref="IKM599:IKP599"/>
    <mergeCell ref="IKQ599:IKT599"/>
    <mergeCell ref="IKU599:IKX599"/>
    <mergeCell ref="IJK599:IJN599"/>
    <mergeCell ref="IJO599:IJR599"/>
    <mergeCell ref="IJS599:IJV599"/>
    <mergeCell ref="IJW599:IJZ599"/>
    <mergeCell ref="IKA599:IKD599"/>
    <mergeCell ref="IIQ599:IIT599"/>
    <mergeCell ref="IIU599:IIX599"/>
    <mergeCell ref="IIY599:IJB599"/>
    <mergeCell ref="IJC599:IJF599"/>
    <mergeCell ref="IJG599:IJJ599"/>
    <mergeCell ref="ISQ599:IST599"/>
    <mergeCell ref="ISU599:ISX599"/>
    <mergeCell ref="IPO599:IPR599"/>
    <mergeCell ref="IPS599:IPV599"/>
    <mergeCell ref="IPW599:IPZ599"/>
    <mergeCell ref="IQA599:IQD599"/>
    <mergeCell ref="IQE599:IQH599"/>
    <mergeCell ref="IOU599:IOX599"/>
    <mergeCell ref="IOY599:IPB599"/>
    <mergeCell ref="IPC599:IPF599"/>
    <mergeCell ref="IPG599:IPJ599"/>
    <mergeCell ref="IPK599:IPN599"/>
    <mergeCell ref="IOA599:IOD599"/>
    <mergeCell ref="IOE599:IOH599"/>
    <mergeCell ref="IOI599:IOL599"/>
    <mergeCell ref="IOM599:IOP599"/>
    <mergeCell ref="IOQ599:IOT599"/>
    <mergeCell ref="ISY599:ITB599"/>
    <mergeCell ref="ITC599:ITF599"/>
    <mergeCell ref="ITG599:ITJ599"/>
    <mergeCell ref="IRW599:IRZ599"/>
    <mergeCell ref="ISA599:ISD599"/>
    <mergeCell ref="ISE599:ISH599"/>
    <mergeCell ref="ISI599:ISL599"/>
    <mergeCell ref="ISM599:ISP599"/>
    <mergeCell ref="IRC599:IRF599"/>
    <mergeCell ref="IRG599:IRJ599"/>
    <mergeCell ref="IRK599:IRN599"/>
    <mergeCell ref="IRO599:IRR599"/>
    <mergeCell ref="IRS599:IRV599"/>
    <mergeCell ref="IQI599:IQL599"/>
    <mergeCell ref="IQM599:IQP599"/>
    <mergeCell ref="IQQ599:IQT599"/>
    <mergeCell ref="IQU599:IQX599"/>
    <mergeCell ref="IQY599:IRB599"/>
    <mergeCell ref="IYA599:IYD599"/>
    <mergeCell ref="IYE599:IYH599"/>
    <mergeCell ref="IYI599:IYL599"/>
    <mergeCell ref="IYM599:IYP599"/>
    <mergeCell ref="IYQ599:IYT599"/>
    <mergeCell ref="IXG599:IXJ599"/>
    <mergeCell ref="IXK599:IXN599"/>
    <mergeCell ref="IXO599:IXR599"/>
    <mergeCell ref="IXS599:IXV599"/>
    <mergeCell ref="IXW599:IXZ599"/>
    <mergeCell ref="IWM599:IWP599"/>
    <mergeCell ref="IWQ599:IWT599"/>
    <mergeCell ref="IWU599:IWX599"/>
    <mergeCell ref="IWY599:IXB599"/>
    <mergeCell ref="IXC599:IXF599"/>
    <mergeCell ref="IVS599:IVV599"/>
    <mergeCell ref="IVW599:IVZ599"/>
    <mergeCell ref="IWA599:IWD599"/>
    <mergeCell ref="IWE599:IWH599"/>
    <mergeCell ref="IWI599:IWL599"/>
    <mergeCell ref="IUY599:IVB599"/>
    <mergeCell ref="IVC599:IVF599"/>
    <mergeCell ref="IVG599:IVJ599"/>
    <mergeCell ref="IVK599:IVN599"/>
    <mergeCell ref="IVO599:IVR599"/>
    <mergeCell ref="IUE599:IUH599"/>
    <mergeCell ref="IUI599:IUL599"/>
    <mergeCell ref="IUM599:IUP599"/>
    <mergeCell ref="IUQ599:IUT599"/>
    <mergeCell ref="IUU599:IUX599"/>
    <mergeCell ref="ITK599:ITN599"/>
    <mergeCell ref="ITO599:ITR599"/>
    <mergeCell ref="ITS599:ITV599"/>
    <mergeCell ref="ITW599:ITZ599"/>
    <mergeCell ref="IUA599:IUD599"/>
    <mergeCell ref="JDK599:JDN599"/>
    <mergeCell ref="JDO599:JDR599"/>
    <mergeCell ref="JAI599:JAL599"/>
    <mergeCell ref="JAM599:JAP599"/>
    <mergeCell ref="JAQ599:JAT599"/>
    <mergeCell ref="JAU599:JAX599"/>
    <mergeCell ref="JAY599:JBB599"/>
    <mergeCell ref="IZO599:IZR599"/>
    <mergeCell ref="IZS599:IZV599"/>
    <mergeCell ref="IZW599:IZZ599"/>
    <mergeCell ref="JAA599:JAD599"/>
    <mergeCell ref="JAE599:JAH599"/>
    <mergeCell ref="IYU599:IYX599"/>
    <mergeCell ref="IYY599:IZB599"/>
    <mergeCell ref="IZC599:IZF599"/>
    <mergeCell ref="IZG599:IZJ599"/>
    <mergeCell ref="IZK599:IZN599"/>
    <mergeCell ref="JDS599:JDV599"/>
    <mergeCell ref="JDW599:JDZ599"/>
    <mergeCell ref="JEA599:JED599"/>
    <mergeCell ref="JCQ599:JCT599"/>
    <mergeCell ref="JCU599:JCX599"/>
    <mergeCell ref="JCY599:JDB599"/>
    <mergeCell ref="JDC599:JDF599"/>
    <mergeCell ref="JDG599:JDJ599"/>
    <mergeCell ref="JBW599:JBZ599"/>
    <mergeCell ref="JCA599:JCD599"/>
    <mergeCell ref="JCE599:JCH599"/>
    <mergeCell ref="JCI599:JCL599"/>
    <mergeCell ref="JCM599:JCP599"/>
    <mergeCell ref="JBC599:JBF599"/>
    <mergeCell ref="JBG599:JBJ599"/>
    <mergeCell ref="JBK599:JBN599"/>
    <mergeCell ref="JBO599:JBR599"/>
    <mergeCell ref="JBS599:JBV599"/>
    <mergeCell ref="JIU599:JIX599"/>
    <mergeCell ref="JIY599:JJB599"/>
    <mergeCell ref="JJC599:JJF599"/>
    <mergeCell ref="JJG599:JJJ599"/>
    <mergeCell ref="JJK599:JJN599"/>
    <mergeCell ref="JIA599:JID599"/>
    <mergeCell ref="JIE599:JIH599"/>
    <mergeCell ref="JII599:JIL599"/>
    <mergeCell ref="JIM599:JIP599"/>
    <mergeCell ref="JIQ599:JIT599"/>
    <mergeCell ref="JHG599:JHJ599"/>
    <mergeCell ref="JHK599:JHN599"/>
    <mergeCell ref="JHO599:JHR599"/>
    <mergeCell ref="JHS599:JHV599"/>
    <mergeCell ref="JHW599:JHZ599"/>
    <mergeCell ref="JGM599:JGP599"/>
    <mergeCell ref="JGQ599:JGT599"/>
    <mergeCell ref="JGU599:JGX599"/>
    <mergeCell ref="JGY599:JHB599"/>
    <mergeCell ref="JHC599:JHF599"/>
    <mergeCell ref="JFS599:JFV599"/>
    <mergeCell ref="JFW599:JFZ599"/>
    <mergeCell ref="JGA599:JGD599"/>
    <mergeCell ref="JGE599:JGH599"/>
    <mergeCell ref="JGI599:JGL599"/>
    <mergeCell ref="JEY599:JFB599"/>
    <mergeCell ref="JFC599:JFF599"/>
    <mergeCell ref="JFG599:JFJ599"/>
    <mergeCell ref="JFK599:JFN599"/>
    <mergeCell ref="JFO599:JFR599"/>
    <mergeCell ref="JEE599:JEH599"/>
    <mergeCell ref="JEI599:JEL599"/>
    <mergeCell ref="JEM599:JEP599"/>
    <mergeCell ref="JEQ599:JET599"/>
    <mergeCell ref="JEU599:JEX599"/>
    <mergeCell ref="JOE599:JOH599"/>
    <mergeCell ref="JOI599:JOL599"/>
    <mergeCell ref="JLC599:JLF599"/>
    <mergeCell ref="JLG599:JLJ599"/>
    <mergeCell ref="JLK599:JLN599"/>
    <mergeCell ref="JLO599:JLR599"/>
    <mergeCell ref="JLS599:JLV599"/>
    <mergeCell ref="JKI599:JKL599"/>
    <mergeCell ref="JKM599:JKP599"/>
    <mergeCell ref="JKQ599:JKT599"/>
    <mergeCell ref="JKU599:JKX599"/>
    <mergeCell ref="JKY599:JLB599"/>
    <mergeCell ref="JJO599:JJR599"/>
    <mergeCell ref="JJS599:JJV599"/>
    <mergeCell ref="JJW599:JJZ599"/>
    <mergeCell ref="JKA599:JKD599"/>
    <mergeCell ref="JKE599:JKH599"/>
    <mergeCell ref="JOM599:JOP599"/>
    <mergeCell ref="JOQ599:JOT599"/>
    <mergeCell ref="JOU599:JOX599"/>
    <mergeCell ref="JNK599:JNN599"/>
    <mergeCell ref="JNO599:JNR599"/>
    <mergeCell ref="JNS599:JNV599"/>
    <mergeCell ref="JNW599:JNZ599"/>
    <mergeCell ref="JOA599:JOD599"/>
    <mergeCell ref="JMQ599:JMT599"/>
    <mergeCell ref="JMU599:JMX599"/>
    <mergeCell ref="JMY599:JNB599"/>
    <mergeCell ref="JNC599:JNF599"/>
    <mergeCell ref="JNG599:JNJ599"/>
    <mergeCell ref="JLW599:JLZ599"/>
    <mergeCell ref="JMA599:JMD599"/>
    <mergeCell ref="JME599:JMH599"/>
    <mergeCell ref="JMI599:JML599"/>
    <mergeCell ref="JMM599:JMP599"/>
    <mergeCell ref="JTO599:JTR599"/>
    <mergeCell ref="JTS599:JTV599"/>
    <mergeCell ref="JTW599:JTZ599"/>
    <mergeCell ref="JUA599:JUD599"/>
    <mergeCell ref="JUE599:JUH599"/>
    <mergeCell ref="JSU599:JSX599"/>
    <mergeCell ref="JSY599:JTB599"/>
    <mergeCell ref="JTC599:JTF599"/>
    <mergeCell ref="JTG599:JTJ599"/>
    <mergeCell ref="JTK599:JTN599"/>
    <mergeCell ref="JSA599:JSD599"/>
    <mergeCell ref="JSE599:JSH599"/>
    <mergeCell ref="JSI599:JSL599"/>
    <mergeCell ref="JSM599:JSP599"/>
    <mergeCell ref="JSQ599:JST599"/>
    <mergeCell ref="JRG599:JRJ599"/>
    <mergeCell ref="JRK599:JRN599"/>
    <mergeCell ref="JRO599:JRR599"/>
    <mergeCell ref="JRS599:JRV599"/>
    <mergeCell ref="JRW599:JRZ599"/>
    <mergeCell ref="JQM599:JQP599"/>
    <mergeCell ref="JQQ599:JQT599"/>
    <mergeCell ref="JQU599:JQX599"/>
    <mergeCell ref="JQY599:JRB599"/>
    <mergeCell ref="JRC599:JRF599"/>
    <mergeCell ref="JPS599:JPV599"/>
    <mergeCell ref="JPW599:JPZ599"/>
    <mergeCell ref="JQA599:JQD599"/>
    <mergeCell ref="JQE599:JQH599"/>
    <mergeCell ref="JQI599:JQL599"/>
    <mergeCell ref="JOY599:JPB599"/>
    <mergeCell ref="JPC599:JPF599"/>
    <mergeCell ref="JPG599:JPJ599"/>
    <mergeCell ref="JPK599:JPN599"/>
    <mergeCell ref="JPO599:JPR599"/>
    <mergeCell ref="JYY599:JZB599"/>
    <mergeCell ref="JZC599:JZF599"/>
    <mergeCell ref="JVW599:JVZ599"/>
    <mergeCell ref="JWA599:JWD599"/>
    <mergeCell ref="JWE599:JWH599"/>
    <mergeCell ref="JWI599:JWL599"/>
    <mergeCell ref="JWM599:JWP599"/>
    <mergeCell ref="JVC599:JVF599"/>
    <mergeCell ref="JVG599:JVJ599"/>
    <mergeCell ref="JVK599:JVN599"/>
    <mergeCell ref="JVO599:JVR599"/>
    <mergeCell ref="JVS599:JVV599"/>
    <mergeCell ref="JUI599:JUL599"/>
    <mergeCell ref="JUM599:JUP599"/>
    <mergeCell ref="JUQ599:JUT599"/>
    <mergeCell ref="JUU599:JUX599"/>
    <mergeCell ref="JUY599:JVB599"/>
    <mergeCell ref="JZG599:JZJ599"/>
    <mergeCell ref="JZK599:JZN599"/>
    <mergeCell ref="JZO599:JZR599"/>
    <mergeCell ref="JYE599:JYH599"/>
    <mergeCell ref="JYI599:JYL599"/>
    <mergeCell ref="JYM599:JYP599"/>
    <mergeCell ref="JYQ599:JYT599"/>
    <mergeCell ref="JYU599:JYX599"/>
    <mergeCell ref="JXK599:JXN599"/>
    <mergeCell ref="JXO599:JXR599"/>
    <mergeCell ref="JXS599:JXV599"/>
    <mergeCell ref="JXW599:JXZ599"/>
    <mergeCell ref="JYA599:JYD599"/>
    <mergeCell ref="JWQ599:JWT599"/>
    <mergeCell ref="JWU599:JWX599"/>
    <mergeCell ref="JWY599:JXB599"/>
    <mergeCell ref="JXC599:JXF599"/>
    <mergeCell ref="JXG599:JXJ599"/>
    <mergeCell ref="KEI599:KEL599"/>
    <mergeCell ref="KEM599:KEP599"/>
    <mergeCell ref="KEQ599:KET599"/>
    <mergeCell ref="KEU599:KEX599"/>
    <mergeCell ref="KEY599:KFB599"/>
    <mergeCell ref="KDO599:KDR599"/>
    <mergeCell ref="KDS599:KDV599"/>
    <mergeCell ref="KDW599:KDZ599"/>
    <mergeCell ref="KEA599:KED599"/>
    <mergeCell ref="KEE599:KEH599"/>
    <mergeCell ref="KCU599:KCX599"/>
    <mergeCell ref="KCY599:KDB599"/>
    <mergeCell ref="KDC599:KDF599"/>
    <mergeCell ref="KDG599:KDJ599"/>
    <mergeCell ref="KDK599:KDN599"/>
    <mergeCell ref="KCA599:KCD599"/>
    <mergeCell ref="KCE599:KCH599"/>
    <mergeCell ref="KCI599:KCL599"/>
    <mergeCell ref="KCM599:KCP599"/>
    <mergeCell ref="KCQ599:KCT599"/>
    <mergeCell ref="KBG599:KBJ599"/>
    <mergeCell ref="KBK599:KBN599"/>
    <mergeCell ref="KBO599:KBR599"/>
    <mergeCell ref="KBS599:KBV599"/>
    <mergeCell ref="KBW599:KBZ599"/>
    <mergeCell ref="KAM599:KAP599"/>
    <mergeCell ref="KAQ599:KAT599"/>
    <mergeCell ref="KAU599:KAX599"/>
    <mergeCell ref="KAY599:KBB599"/>
    <mergeCell ref="KBC599:KBF599"/>
    <mergeCell ref="JZS599:JZV599"/>
    <mergeCell ref="JZW599:JZZ599"/>
    <mergeCell ref="KAA599:KAD599"/>
    <mergeCell ref="KAE599:KAH599"/>
    <mergeCell ref="KAI599:KAL599"/>
    <mergeCell ref="KJS599:KJV599"/>
    <mergeCell ref="KJW599:KJZ599"/>
    <mergeCell ref="KGQ599:KGT599"/>
    <mergeCell ref="KGU599:KGX599"/>
    <mergeCell ref="KGY599:KHB599"/>
    <mergeCell ref="KHC599:KHF599"/>
    <mergeCell ref="KHG599:KHJ599"/>
    <mergeCell ref="KFW599:KFZ599"/>
    <mergeCell ref="KGA599:KGD599"/>
    <mergeCell ref="KGE599:KGH599"/>
    <mergeCell ref="KGI599:KGL599"/>
    <mergeCell ref="KGM599:KGP599"/>
    <mergeCell ref="KFC599:KFF599"/>
    <mergeCell ref="KFG599:KFJ599"/>
    <mergeCell ref="KFK599:KFN599"/>
    <mergeCell ref="KFO599:KFR599"/>
    <mergeCell ref="KFS599:KFV599"/>
    <mergeCell ref="KKA599:KKD599"/>
    <mergeCell ref="KKE599:KKH599"/>
    <mergeCell ref="KKI599:KKL599"/>
    <mergeCell ref="KIY599:KJB599"/>
    <mergeCell ref="KJC599:KJF599"/>
    <mergeCell ref="KJG599:KJJ599"/>
    <mergeCell ref="KJK599:KJN599"/>
    <mergeCell ref="KJO599:KJR599"/>
    <mergeCell ref="KIE599:KIH599"/>
    <mergeCell ref="KII599:KIL599"/>
    <mergeCell ref="KIM599:KIP599"/>
    <mergeCell ref="KIQ599:KIT599"/>
    <mergeCell ref="KIU599:KIX599"/>
    <mergeCell ref="KHK599:KHN599"/>
    <mergeCell ref="KHO599:KHR599"/>
    <mergeCell ref="KHS599:KHV599"/>
    <mergeCell ref="KHW599:KHZ599"/>
    <mergeCell ref="KIA599:KID599"/>
    <mergeCell ref="KPC599:KPF599"/>
    <mergeCell ref="KPG599:KPJ599"/>
    <mergeCell ref="KPK599:KPN599"/>
    <mergeCell ref="KPO599:KPR599"/>
    <mergeCell ref="KPS599:KPV599"/>
    <mergeCell ref="KOI599:KOL599"/>
    <mergeCell ref="KOM599:KOP599"/>
    <mergeCell ref="KOQ599:KOT599"/>
    <mergeCell ref="KOU599:KOX599"/>
    <mergeCell ref="KOY599:KPB599"/>
    <mergeCell ref="KNO599:KNR599"/>
    <mergeCell ref="KNS599:KNV599"/>
    <mergeCell ref="KNW599:KNZ599"/>
    <mergeCell ref="KOA599:KOD599"/>
    <mergeCell ref="KOE599:KOH599"/>
    <mergeCell ref="KMU599:KMX599"/>
    <mergeCell ref="KMY599:KNB599"/>
    <mergeCell ref="KNC599:KNF599"/>
    <mergeCell ref="KNG599:KNJ599"/>
    <mergeCell ref="KNK599:KNN599"/>
    <mergeCell ref="KMA599:KMD599"/>
    <mergeCell ref="KME599:KMH599"/>
    <mergeCell ref="KMI599:KML599"/>
    <mergeCell ref="KMM599:KMP599"/>
    <mergeCell ref="KMQ599:KMT599"/>
    <mergeCell ref="KLG599:KLJ599"/>
    <mergeCell ref="KLK599:KLN599"/>
    <mergeCell ref="KLO599:KLR599"/>
    <mergeCell ref="KLS599:KLV599"/>
    <mergeCell ref="KLW599:KLZ599"/>
    <mergeCell ref="KKM599:KKP599"/>
    <mergeCell ref="KKQ599:KKT599"/>
    <mergeCell ref="KKU599:KKX599"/>
    <mergeCell ref="KKY599:KLB599"/>
    <mergeCell ref="KLC599:KLF599"/>
    <mergeCell ref="KUM599:KUP599"/>
    <mergeCell ref="KUQ599:KUT599"/>
    <mergeCell ref="KRK599:KRN599"/>
    <mergeCell ref="KRO599:KRR599"/>
    <mergeCell ref="KRS599:KRV599"/>
    <mergeCell ref="KRW599:KRZ599"/>
    <mergeCell ref="KSA599:KSD599"/>
    <mergeCell ref="KQQ599:KQT599"/>
    <mergeCell ref="KQU599:KQX599"/>
    <mergeCell ref="KQY599:KRB599"/>
    <mergeCell ref="KRC599:KRF599"/>
    <mergeCell ref="KRG599:KRJ599"/>
    <mergeCell ref="KPW599:KPZ599"/>
    <mergeCell ref="KQA599:KQD599"/>
    <mergeCell ref="KQE599:KQH599"/>
    <mergeCell ref="KQI599:KQL599"/>
    <mergeCell ref="KQM599:KQP599"/>
    <mergeCell ref="KUU599:KUX599"/>
    <mergeCell ref="KUY599:KVB599"/>
    <mergeCell ref="KVC599:KVF599"/>
    <mergeCell ref="KTS599:KTV599"/>
    <mergeCell ref="KTW599:KTZ599"/>
    <mergeCell ref="KUA599:KUD599"/>
    <mergeCell ref="KUE599:KUH599"/>
    <mergeCell ref="KUI599:KUL599"/>
    <mergeCell ref="KSY599:KTB599"/>
    <mergeCell ref="KTC599:KTF599"/>
    <mergeCell ref="KTG599:KTJ599"/>
    <mergeCell ref="KTK599:KTN599"/>
    <mergeCell ref="KTO599:KTR599"/>
    <mergeCell ref="KSE599:KSH599"/>
    <mergeCell ref="KSI599:KSL599"/>
    <mergeCell ref="KSM599:KSP599"/>
    <mergeCell ref="KSQ599:KST599"/>
    <mergeCell ref="KSU599:KSX599"/>
    <mergeCell ref="KZW599:KZZ599"/>
    <mergeCell ref="LAA599:LAD599"/>
    <mergeCell ref="LAE599:LAH599"/>
    <mergeCell ref="LAI599:LAL599"/>
    <mergeCell ref="LAM599:LAP599"/>
    <mergeCell ref="KZC599:KZF599"/>
    <mergeCell ref="KZG599:KZJ599"/>
    <mergeCell ref="KZK599:KZN599"/>
    <mergeCell ref="KZO599:KZR599"/>
    <mergeCell ref="KZS599:KZV599"/>
    <mergeCell ref="KYI599:KYL599"/>
    <mergeCell ref="KYM599:KYP599"/>
    <mergeCell ref="KYQ599:KYT599"/>
    <mergeCell ref="KYU599:KYX599"/>
    <mergeCell ref="KYY599:KZB599"/>
    <mergeCell ref="KXO599:KXR599"/>
    <mergeCell ref="KXS599:KXV599"/>
    <mergeCell ref="KXW599:KXZ599"/>
    <mergeCell ref="KYA599:KYD599"/>
    <mergeCell ref="KYE599:KYH599"/>
    <mergeCell ref="KWU599:KWX599"/>
    <mergeCell ref="KWY599:KXB599"/>
    <mergeCell ref="KXC599:KXF599"/>
    <mergeCell ref="KXG599:KXJ599"/>
    <mergeCell ref="KXK599:KXN599"/>
    <mergeCell ref="KWA599:KWD599"/>
    <mergeCell ref="KWE599:KWH599"/>
    <mergeCell ref="KWI599:KWL599"/>
    <mergeCell ref="KWM599:KWP599"/>
    <mergeCell ref="KWQ599:KWT599"/>
    <mergeCell ref="KVG599:KVJ599"/>
    <mergeCell ref="KVK599:KVN599"/>
    <mergeCell ref="KVO599:KVR599"/>
    <mergeCell ref="KVS599:KVV599"/>
    <mergeCell ref="KVW599:KVZ599"/>
    <mergeCell ref="LFG599:LFJ599"/>
    <mergeCell ref="LFK599:LFN599"/>
    <mergeCell ref="LCE599:LCH599"/>
    <mergeCell ref="LCI599:LCL599"/>
    <mergeCell ref="LCM599:LCP599"/>
    <mergeCell ref="LCQ599:LCT599"/>
    <mergeCell ref="LCU599:LCX599"/>
    <mergeCell ref="LBK599:LBN599"/>
    <mergeCell ref="LBO599:LBR599"/>
    <mergeCell ref="LBS599:LBV599"/>
    <mergeCell ref="LBW599:LBZ599"/>
    <mergeCell ref="LCA599:LCD599"/>
    <mergeCell ref="LAQ599:LAT599"/>
    <mergeCell ref="LAU599:LAX599"/>
    <mergeCell ref="LAY599:LBB599"/>
    <mergeCell ref="LBC599:LBF599"/>
    <mergeCell ref="LBG599:LBJ599"/>
    <mergeCell ref="LFO599:LFR599"/>
    <mergeCell ref="LFS599:LFV599"/>
    <mergeCell ref="LFW599:LFZ599"/>
    <mergeCell ref="LEM599:LEP599"/>
    <mergeCell ref="LEQ599:LET599"/>
    <mergeCell ref="LEU599:LEX599"/>
    <mergeCell ref="LEY599:LFB599"/>
    <mergeCell ref="LFC599:LFF599"/>
    <mergeCell ref="LDS599:LDV599"/>
    <mergeCell ref="LDW599:LDZ599"/>
    <mergeCell ref="LEA599:LED599"/>
    <mergeCell ref="LEE599:LEH599"/>
    <mergeCell ref="LEI599:LEL599"/>
    <mergeCell ref="LCY599:LDB599"/>
    <mergeCell ref="LDC599:LDF599"/>
    <mergeCell ref="LDG599:LDJ599"/>
    <mergeCell ref="LDK599:LDN599"/>
    <mergeCell ref="LDO599:LDR599"/>
    <mergeCell ref="LKQ599:LKT599"/>
    <mergeCell ref="LKU599:LKX599"/>
    <mergeCell ref="LKY599:LLB599"/>
    <mergeCell ref="LLC599:LLF599"/>
    <mergeCell ref="LLG599:LLJ599"/>
    <mergeCell ref="LJW599:LJZ599"/>
    <mergeCell ref="LKA599:LKD599"/>
    <mergeCell ref="LKE599:LKH599"/>
    <mergeCell ref="LKI599:LKL599"/>
    <mergeCell ref="LKM599:LKP599"/>
    <mergeCell ref="LJC599:LJF599"/>
    <mergeCell ref="LJG599:LJJ599"/>
    <mergeCell ref="LJK599:LJN599"/>
    <mergeCell ref="LJO599:LJR599"/>
    <mergeCell ref="LJS599:LJV599"/>
    <mergeCell ref="LII599:LIL599"/>
    <mergeCell ref="LIM599:LIP599"/>
    <mergeCell ref="LIQ599:LIT599"/>
    <mergeCell ref="LIU599:LIX599"/>
    <mergeCell ref="LIY599:LJB599"/>
    <mergeCell ref="LHO599:LHR599"/>
    <mergeCell ref="LHS599:LHV599"/>
    <mergeCell ref="LHW599:LHZ599"/>
    <mergeCell ref="LIA599:LID599"/>
    <mergeCell ref="LIE599:LIH599"/>
    <mergeCell ref="LGU599:LGX599"/>
    <mergeCell ref="LGY599:LHB599"/>
    <mergeCell ref="LHC599:LHF599"/>
    <mergeCell ref="LHG599:LHJ599"/>
    <mergeCell ref="LHK599:LHN599"/>
    <mergeCell ref="LGA599:LGD599"/>
    <mergeCell ref="LGE599:LGH599"/>
    <mergeCell ref="LGI599:LGL599"/>
    <mergeCell ref="LGM599:LGP599"/>
    <mergeCell ref="LGQ599:LGT599"/>
    <mergeCell ref="LQA599:LQD599"/>
    <mergeCell ref="LQE599:LQH599"/>
    <mergeCell ref="LMY599:LNB599"/>
    <mergeCell ref="LNC599:LNF599"/>
    <mergeCell ref="LNG599:LNJ599"/>
    <mergeCell ref="LNK599:LNN599"/>
    <mergeCell ref="LNO599:LNR599"/>
    <mergeCell ref="LME599:LMH599"/>
    <mergeCell ref="LMI599:LML599"/>
    <mergeCell ref="LMM599:LMP599"/>
    <mergeCell ref="LMQ599:LMT599"/>
    <mergeCell ref="LMU599:LMX599"/>
    <mergeCell ref="LLK599:LLN599"/>
    <mergeCell ref="LLO599:LLR599"/>
    <mergeCell ref="LLS599:LLV599"/>
    <mergeCell ref="LLW599:LLZ599"/>
    <mergeCell ref="LMA599:LMD599"/>
    <mergeCell ref="LQI599:LQL599"/>
    <mergeCell ref="LQM599:LQP599"/>
    <mergeCell ref="LQQ599:LQT599"/>
    <mergeCell ref="LPG599:LPJ599"/>
    <mergeCell ref="LPK599:LPN599"/>
    <mergeCell ref="LPO599:LPR599"/>
    <mergeCell ref="LPS599:LPV599"/>
    <mergeCell ref="LPW599:LPZ599"/>
    <mergeCell ref="LOM599:LOP599"/>
    <mergeCell ref="LOQ599:LOT599"/>
    <mergeCell ref="LOU599:LOX599"/>
    <mergeCell ref="LOY599:LPB599"/>
    <mergeCell ref="LPC599:LPF599"/>
    <mergeCell ref="LNS599:LNV599"/>
    <mergeCell ref="LNW599:LNZ599"/>
    <mergeCell ref="LOA599:LOD599"/>
    <mergeCell ref="LOE599:LOH599"/>
    <mergeCell ref="LOI599:LOL599"/>
    <mergeCell ref="LVK599:LVN599"/>
    <mergeCell ref="LVO599:LVR599"/>
    <mergeCell ref="LVS599:LVV599"/>
    <mergeCell ref="LVW599:LVZ599"/>
    <mergeCell ref="LWA599:LWD599"/>
    <mergeCell ref="LUQ599:LUT599"/>
    <mergeCell ref="LUU599:LUX599"/>
    <mergeCell ref="LUY599:LVB599"/>
    <mergeCell ref="LVC599:LVF599"/>
    <mergeCell ref="LVG599:LVJ599"/>
    <mergeCell ref="LTW599:LTZ599"/>
    <mergeCell ref="LUA599:LUD599"/>
    <mergeCell ref="LUE599:LUH599"/>
    <mergeCell ref="LUI599:LUL599"/>
    <mergeCell ref="LUM599:LUP599"/>
    <mergeCell ref="LTC599:LTF599"/>
    <mergeCell ref="LTG599:LTJ599"/>
    <mergeCell ref="LTK599:LTN599"/>
    <mergeCell ref="LTO599:LTR599"/>
    <mergeCell ref="LTS599:LTV599"/>
    <mergeCell ref="LSI599:LSL599"/>
    <mergeCell ref="LSM599:LSP599"/>
    <mergeCell ref="LSQ599:LST599"/>
    <mergeCell ref="LSU599:LSX599"/>
    <mergeCell ref="LSY599:LTB599"/>
    <mergeCell ref="LRO599:LRR599"/>
    <mergeCell ref="LRS599:LRV599"/>
    <mergeCell ref="LRW599:LRZ599"/>
    <mergeCell ref="LSA599:LSD599"/>
    <mergeCell ref="LSE599:LSH599"/>
    <mergeCell ref="LQU599:LQX599"/>
    <mergeCell ref="LQY599:LRB599"/>
    <mergeCell ref="LRC599:LRF599"/>
    <mergeCell ref="LRG599:LRJ599"/>
    <mergeCell ref="LRK599:LRN599"/>
    <mergeCell ref="MAU599:MAX599"/>
    <mergeCell ref="MAY599:MBB599"/>
    <mergeCell ref="LXS599:LXV599"/>
    <mergeCell ref="LXW599:LXZ599"/>
    <mergeCell ref="LYA599:LYD599"/>
    <mergeCell ref="LYE599:LYH599"/>
    <mergeCell ref="LYI599:LYL599"/>
    <mergeCell ref="LWY599:LXB599"/>
    <mergeCell ref="LXC599:LXF599"/>
    <mergeCell ref="LXG599:LXJ599"/>
    <mergeCell ref="LXK599:LXN599"/>
    <mergeCell ref="LXO599:LXR599"/>
    <mergeCell ref="LWE599:LWH599"/>
    <mergeCell ref="LWI599:LWL599"/>
    <mergeCell ref="LWM599:LWP599"/>
    <mergeCell ref="LWQ599:LWT599"/>
    <mergeCell ref="LWU599:LWX599"/>
    <mergeCell ref="MBC599:MBF599"/>
    <mergeCell ref="MBG599:MBJ599"/>
    <mergeCell ref="MBK599:MBN599"/>
    <mergeCell ref="MAA599:MAD599"/>
    <mergeCell ref="MAE599:MAH599"/>
    <mergeCell ref="MAI599:MAL599"/>
    <mergeCell ref="MAM599:MAP599"/>
    <mergeCell ref="MAQ599:MAT599"/>
    <mergeCell ref="LZG599:LZJ599"/>
    <mergeCell ref="LZK599:LZN599"/>
    <mergeCell ref="LZO599:LZR599"/>
    <mergeCell ref="LZS599:LZV599"/>
    <mergeCell ref="LZW599:LZZ599"/>
    <mergeCell ref="LYM599:LYP599"/>
    <mergeCell ref="LYQ599:LYT599"/>
    <mergeCell ref="LYU599:LYX599"/>
    <mergeCell ref="LYY599:LZB599"/>
    <mergeCell ref="LZC599:LZF599"/>
    <mergeCell ref="MGE599:MGH599"/>
    <mergeCell ref="MGI599:MGL599"/>
    <mergeCell ref="MGM599:MGP599"/>
    <mergeCell ref="MGQ599:MGT599"/>
    <mergeCell ref="MGU599:MGX599"/>
    <mergeCell ref="MFK599:MFN599"/>
    <mergeCell ref="MFO599:MFR599"/>
    <mergeCell ref="MFS599:MFV599"/>
    <mergeCell ref="MFW599:MFZ599"/>
    <mergeCell ref="MGA599:MGD599"/>
    <mergeCell ref="MEQ599:MET599"/>
    <mergeCell ref="MEU599:MEX599"/>
    <mergeCell ref="MEY599:MFB599"/>
    <mergeCell ref="MFC599:MFF599"/>
    <mergeCell ref="MFG599:MFJ599"/>
    <mergeCell ref="MDW599:MDZ599"/>
    <mergeCell ref="MEA599:MED599"/>
    <mergeCell ref="MEE599:MEH599"/>
    <mergeCell ref="MEI599:MEL599"/>
    <mergeCell ref="MEM599:MEP599"/>
    <mergeCell ref="MDC599:MDF599"/>
    <mergeCell ref="MDG599:MDJ599"/>
    <mergeCell ref="MDK599:MDN599"/>
    <mergeCell ref="MDO599:MDR599"/>
    <mergeCell ref="MDS599:MDV599"/>
    <mergeCell ref="MCI599:MCL599"/>
    <mergeCell ref="MCM599:MCP599"/>
    <mergeCell ref="MCQ599:MCT599"/>
    <mergeCell ref="MCU599:MCX599"/>
    <mergeCell ref="MCY599:MDB599"/>
    <mergeCell ref="MBO599:MBR599"/>
    <mergeCell ref="MBS599:MBV599"/>
    <mergeCell ref="MBW599:MBZ599"/>
    <mergeCell ref="MCA599:MCD599"/>
    <mergeCell ref="MCE599:MCH599"/>
    <mergeCell ref="MLO599:MLR599"/>
    <mergeCell ref="MLS599:MLV599"/>
    <mergeCell ref="MIM599:MIP599"/>
    <mergeCell ref="MIQ599:MIT599"/>
    <mergeCell ref="MIU599:MIX599"/>
    <mergeCell ref="MIY599:MJB599"/>
    <mergeCell ref="MJC599:MJF599"/>
    <mergeCell ref="MHS599:MHV599"/>
    <mergeCell ref="MHW599:MHZ599"/>
    <mergeCell ref="MIA599:MID599"/>
    <mergeCell ref="MIE599:MIH599"/>
    <mergeCell ref="MII599:MIL599"/>
    <mergeCell ref="MGY599:MHB599"/>
    <mergeCell ref="MHC599:MHF599"/>
    <mergeCell ref="MHG599:MHJ599"/>
    <mergeCell ref="MHK599:MHN599"/>
    <mergeCell ref="MHO599:MHR599"/>
    <mergeCell ref="MLW599:MLZ599"/>
    <mergeCell ref="MMA599:MMD599"/>
    <mergeCell ref="MME599:MMH599"/>
    <mergeCell ref="MKU599:MKX599"/>
    <mergeCell ref="MKY599:MLB599"/>
    <mergeCell ref="MLC599:MLF599"/>
    <mergeCell ref="MLG599:MLJ599"/>
    <mergeCell ref="MLK599:MLN599"/>
    <mergeCell ref="MKA599:MKD599"/>
    <mergeCell ref="MKE599:MKH599"/>
    <mergeCell ref="MKI599:MKL599"/>
    <mergeCell ref="MKM599:MKP599"/>
    <mergeCell ref="MKQ599:MKT599"/>
    <mergeCell ref="MJG599:MJJ599"/>
    <mergeCell ref="MJK599:MJN599"/>
    <mergeCell ref="MJO599:MJR599"/>
    <mergeCell ref="MJS599:MJV599"/>
    <mergeCell ref="MJW599:MJZ599"/>
    <mergeCell ref="MQY599:MRB599"/>
    <mergeCell ref="MRC599:MRF599"/>
    <mergeCell ref="MRG599:MRJ599"/>
    <mergeCell ref="MRK599:MRN599"/>
    <mergeCell ref="MRO599:MRR599"/>
    <mergeCell ref="MQE599:MQH599"/>
    <mergeCell ref="MQI599:MQL599"/>
    <mergeCell ref="MQM599:MQP599"/>
    <mergeCell ref="MQQ599:MQT599"/>
    <mergeCell ref="MQU599:MQX599"/>
    <mergeCell ref="MPK599:MPN599"/>
    <mergeCell ref="MPO599:MPR599"/>
    <mergeCell ref="MPS599:MPV599"/>
    <mergeCell ref="MPW599:MPZ599"/>
    <mergeCell ref="MQA599:MQD599"/>
    <mergeCell ref="MOQ599:MOT599"/>
    <mergeCell ref="MOU599:MOX599"/>
    <mergeCell ref="MOY599:MPB599"/>
    <mergeCell ref="MPC599:MPF599"/>
    <mergeCell ref="MPG599:MPJ599"/>
    <mergeCell ref="MNW599:MNZ599"/>
    <mergeCell ref="MOA599:MOD599"/>
    <mergeCell ref="MOE599:MOH599"/>
    <mergeCell ref="MOI599:MOL599"/>
    <mergeCell ref="MOM599:MOP599"/>
    <mergeCell ref="MNC599:MNF599"/>
    <mergeCell ref="MNG599:MNJ599"/>
    <mergeCell ref="MNK599:MNN599"/>
    <mergeCell ref="MNO599:MNR599"/>
    <mergeCell ref="MNS599:MNV599"/>
    <mergeCell ref="MMI599:MML599"/>
    <mergeCell ref="MMM599:MMP599"/>
    <mergeCell ref="MMQ599:MMT599"/>
    <mergeCell ref="MMU599:MMX599"/>
    <mergeCell ref="MMY599:MNB599"/>
    <mergeCell ref="MWI599:MWL599"/>
    <mergeCell ref="MWM599:MWP599"/>
    <mergeCell ref="MTG599:MTJ599"/>
    <mergeCell ref="MTK599:MTN599"/>
    <mergeCell ref="MTO599:MTR599"/>
    <mergeCell ref="MTS599:MTV599"/>
    <mergeCell ref="MTW599:MTZ599"/>
    <mergeCell ref="MSM599:MSP599"/>
    <mergeCell ref="MSQ599:MST599"/>
    <mergeCell ref="MSU599:MSX599"/>
    <mergeCell ref="MSY599:MTB599"/>
    <mergeCell ref="MTC599:MTF599"/>
    <mergeCell ref="MRS599:MRV599"/>
    <mergeCell ref="MRW599:MRZ599"/>
    <mergeCell ref="MSA599:MSD599"/>
    <mergeCell ref="MSE599:MSH599"/>
    <mergeCell ref="MSI599:MSL599"/>
    <mergeCell ref="MWQ599:MWT599"/>
    <mergeCell ref="MWU599:MWX599"/>
    <mergeCell ref="MWY599:MXB599"/>
    <mergeCell ref="MVO599:MVR599"/>
    <mergeCell ref="MVS599:MVV599"/>
    <mergeCell ref="MVW599:MVZ599"/>
    <mergeCell ref="MWA599:MWD599"/>
    <mergeCell ref="MWE599:MWH599"/>
    <mergeCell ref="MUU599:MUX599"/>
    <mergeCell ref="MUY599:MVB599"/>
    <mergeCell ref="MVC599:MVF599"/>
    <mergeCell ref="MVG599:MVJ599"/>
    <mergeCell ref="MVK599:MVN599"/>
    <mergeCell ref="MUA599:MUD599"/>
    <mergeCell ref="MUE599:MUH599"/>
    <mergeCell ref="MUI599:MUL599"/>
    <mergeCell ref="MUM599:MUP599"/>
    <mergeCell ref="MUQ599:MUT599"/>
    <mergeCell ref="NBS599:NBV599"/>
    <mergeCell ref="NBW599:NBZ599"/>
    <mergeCell ref="NCA599:NCD599"/>
    <mergeCell ref="NCE599:NCH599"/>
    <mergeCell ref="NCI599:NCL599"/>
    <mergeCell ref="NAY599:NBB599"/>
    <mergeCell ref="NBC599:NBF599"/>
    <mergeCell ref="NBG599:NBJ599"/>
    <mergeCell ref="NBK599:NBN599"/>
    <mergeCell ref="NBO599:NBR599"/>
    <mergeCell ref="NAE599:NAH599"/>
    <mergeCell ref="NAI599:NAL599"/>
    <mergeCell ref="NAM599:NAP599"/>
    <mergeCell ref="NAQ599:NAT599"/>
    <mergeCell ref="NAU599:NAX599"/>
    <mergeCell ref="MZK599:MZN599"/>
    <mergeCell ref="MZO599:MZR599"/>
    <mergeCell ref="MZS599:MZV599"/>
    <mergeCell ref="MZW599:MZZ599"/>
    <mergeCell ref="NAA599:NAD599"/>
    <mergeCell ref="MYQ599:MYT599"/>
    <mergeCell ref="MYU599:MYX599"/>
    <mergeCell ref="MYY599:MZB599"/>
    <mergeCell ref="MZC599:MZF599"/>
    <mergeCell ref="MZG599:MZJ599"/>
    <mergeCell ref="MXW599:MXZ599"/>
    <mergeCell ref="MYA599:MYD599"/>
    <mergeCell ref="MYE599:MYH599"/>
    <mergeCell ref="MYI599:MYL599"/>
    <mergeCell ref="MYM599:MYP599"/>
    <mergeCell ref="MXC599:MXF599"/>
    <mergeCell ref="MXG599:MXJ599"/>
    <mergeCell ref="MXK599:MXN599"/>
    <mergeCell ref="MXO599:MXR599"/>
    <mergeCell ref="MXS599:MXV599"/>
    <mergeCell ref="NHC599:NHF599"/>
    <mergeCell ref="NHG599:NHJ599"/>
    <mergeCell ref="NEA599:NED599"/>
    <mergeCell ref="NEE599:NEH599"/>
    <mergeCell ref="NEI599:NEL599"/>
    <mergeCell ref="NEM599:NEP599"/>
    <mergeCell ref="NEQ599:NET599"/>
    <mergeCell ref="NDG599:NDJ599"/>
    <mergeCell ref="NDK599:NDN599"/>
    <mergeCell ref="NDO599:NDR599"/>
    <mergeCell ref="NDS599:NDV599"/>
    <mergeCell ref="NDW599:NDZ599"/>
    <mergeCell ref="NCM599:NCP599"/>
    <mergeCell ref="NCQ599:NCT599"/>
    <mergeCell ref="NCU599:NCX599"/>
    <mergeCell ref="NCY599:NDB599"/>
    <mergeCell ref="NDC599:NDF599"/>
    <mergeCell ref="NHK599:NHN599"/>
    <mergeCell ref="NHO599:NHR599"/>
    <mergeCell ref="NHS599:NHV599"/>
    <mergeCell ref="NGI599:NGL599"/>
    <mergeCell ref="NGM599:NGP599"/>
    <mergeCell ref="NGQ599:NGT599"/>
    <mergeCell ref="NGU599:NGX599"/>
    <mergeCell ref="NGY599:NHB599"/>
    <mergeCell ref="NFO599:NFR599"/>
    <mergeCell ref="NFS599:NFV599"/>
    <mergeCell ref="NFW599:NFZ599"/>
    <mergeCell ref="NGA599:NGD599"/>
    <mergeCell ref="NGE599:NGH599"/>
    <mergeCell ref="NEU599:NEX599"/>
    <mergeCell ref="NEY599:NFB599"/>
    <mergeCell ref="NFC599:NFF599"/>
    <mergeCell ref="NFG599:NFJ599"/>
    <mergeCell ref="NFK599:NFN599"/>
    <mergeCell ref="NMM599:NMP599"/>
    <mergeCell ref="NMQ599:NMT599"/>
    <mergeCell ref="NMU599:NMX599"/>
    <mergeCell ref="NMY599:NNB599"/>
    <mergeCell ref="NNC599:NNF599"/>
    <mergeCell ref="NLS599:NLV599"/>
    <mergeCell ref="NLW599:NLZ599"/>
    <mergeCell ref="NMA599:NMD599"/>
    <mergeCell ref="NME599:NMH599"/>
    <mergeCell ref="NMI599:NML599"/>
    <mergeCell ref="NKY599:NLB599"/>
    <mergeCell ref="NLC599:NLF599"/>
    <mergeCell ref="NLG599:NLJ599"/>
    <mergeCell ref="NLK599:NLN599"/>
    <mergeCell ref="NLO599:NLR599"/>
    <mergeCell ref="NKE599:NKH599"/>
    <mergeCell ref="NKI599:NKL599"/>
    <mergeCell ref="NKM599:NKP599"/>
    <mergeCell ref="NKQ599:NKT599"/>
    <mergeCell ref="NKU599:NKX599"/>
    <mergeCell ref="NJK599:NJN599"/>
    <mergeCell ref="NJO599:NJR599"/>
    <mergeCell ref="NJS599:NJV599"/>
    <mergeCell ref="NJW599:NJZ599"/>
    <mergeCell ref="NKA599:NKD599"/>
    <mergeCell ref="NIQ599:NIT599"/>
    <mergeCell ref="NIU599:NIX599"/>
    <mergeCell ref="NIY599:NJB599"/>
    <mergeCell ref="NJC599:NJF599"/>
    <mergeCell ref="NJG599:NJJ599"/>
    <mergeCell ref="NHW599:NHZ599"/>
    <mergeCell ref="NIA599:NID599"/>
    <mergeCell ref="NIE599:NIH599"/>
    <mergeCell ref="NII599:NIL599"/>
    <mergeCell ref="NIM599:NIP599"/>
    <mergeCell ref="NRW599:NRZ599"/>
    <mergeCell ref="NSA599:NSD599"/>
    <mergeCell ref="NOU599:NOX599"/>
    <mergeCell ref="NOY599:NPB599"/>
    <mergeCell ref="NPC599:NPF599"/>
    <mergeCell ref="NPG599:NPJ599"/>
    <mergeCell ref="NPK599:NPN599"/>
    <mergeCell ref="NOA599:NOD599"/>
    <mergeCell ref="NOE599:NOH599"/>
    <mergeCell ref="NOI599:NOL599"/>
    <mergeCell ref="NOM599:NOP599"/>
    <mergeCell ref="NOQ599:NOT599"/>
    <mergeCell ref="NNG599:NNJ599"/>
    <mergeCell ref="NNK599:NNN599"/>
    <mergeCell ref="NNO599:NNR599"/>
    <mergeCell ref="NNS599:NNV599"/>
    <mergeCell ref="NNW599:NNZ599"/>
    <mergeCell ref="NSE599:NSH599"/>
    <mergeCell ref="NSI599:NSL599"/>
    <mergeCell ref="NSM599:NSP599"/>
    <mergeCell ref="NRC599:NRF599"/>
    <mergeCell ref="NRG599:NRJ599"/>
    <mergeCell ref="NRK599:NRN599"/>
    <mergeCell ref="NRO599:NRR599"/>
    <mergeCell ref="NRS599:NRV599"/>
    <mergeCell ref="NQI599:NQL599"/>
    <mergeCell ref="NQM599:NQP599"/>
    <mergeCell ref="NQQ599:NQT599"/>
    <mergeCell ref="NQU599:NQX599"/>
    <mergeCell ref="NQY599:NRB599"/>
    <mergeCell ref="NPO599:NPR599"/>
    <mergeCell ref="NPS599:NPV599"/>
    <mergeCell ref="NPW599:NPZ599"/>
    <mergeCell ref="NQA599:NQD599"/>
    <mergeCell ref="NQE599:NQH599"/>
    <mergeCell ref="NXG599:NXJ599"/>
    <mergeCell ref="NXK599:NXN599"/>
    <mergeCell ref="NXO599:NXR599"/>
    <mergeCell ref="NXS599:NXV599"/>
    <mergeCell ref="NXW599:NXZ599"/>
    <mergeCell ref="NWM599:NWP599"/>
    <mergeCell ref="NWQ599:NWT599"/>
    <mergeCell ref="NWU599:NWX599"/>
    <mergeCell ref="NWY599:NXB599"/>
    <mergeCell ref="NXC599:NXF599"/>
    <mergeCell ref="NVS599:NVV599"/>
    <mergeCell ref="NVW599:NVZ599"/>
    <mergeCell ref="NWA599:NWD599"/>
    <mergeCell ref="NWE599:NWH599"/>
    <mergeCell ref="NWI599:NWL599"/>
    <mergeCell ref="NUY599:NVB599"/>
    <mergeCell ref="NVC599:NVF599"/>
    <mergeCell ref="NVG599:NVJ599"/>
    <mergeCell ref="NVK599:NVN599"/>
    <mergeCell ref="NVO599:NVR599"/>
    <mergeCell ref="NUE599:NUH599"/>
    <mergeCell ref="NUI599:NUL599"/>
    <mergeCell ref="NUM599:NUP599"/>
    <mergeCell ref="NUQ599:NUT599"/>
    <mergeCell ref="NUU599:NUX599"/>
    <mergeCell ref="NTK599:NTN599"/>
    <mergeCell ref="NTO599:NTR599"/>
    <mergeCell ref="NTS599:NTV599"/>
    <mergeCell ref="NTW599:NTZ599"/>
    <mergeCell ref="NUA599:NUD599"/>
    <mergeCell ref="NSQ599:NST599"/>
    <mergeCell ref="NSU599:NSX599"/>
    <mergeCell ref="NSY599:NTB599"/>
    <mergeCell ref="NTC599:NTF599"/>
    <mergeCell ref="NTG599:NTJ599"/>
    <mergeCell ref="OCQ599:OCT599"/>
    <mergeCell ref="OCU599:OCX599"/>
    <mergeCell ref="NZO599:NZR599"/>
    <mergeCell ref="NZS599:NZV599"/>
    <mergeCell ref="NZW599:NZZ599"/>
    <mergeCell ref="OAA599:OAD599"/>
    <mergeCell ref="OAE599:OAH599"/>
    <mergeCell ref="NYU599:NYX599"/>
    <mergeCell ref="NYY599:NZB599"/>
    <mergeCell ref="NZC599:NZF599"/>
    <mergeCell ref="NZG599:NZJ599"/>
    <mergeCell ref="NZK599:NZN599"/>
    <mergeCell ref="NYA599:NYD599"/>
    <mergeCell ref="NYE599:NYH599"/>
    <mergeCell ref="NYI599:NYL599"/>
    <mergeCell ref="NYM599:NYP599"/>
    <mergeCell ref="NYQ599:NYT599"/>
    <mergeCell ref="OCY599:ODB599"/>
    <mergeCell ref="ODC599:ODF599"/>
    <mergeCell ref="ODG599:ODJ599"/>
    <mergeCell ref="OBW599:OBZ599"/>
    <mergeCell ref="OCA599:OCD599"/>
    <mergeCell ref="OCE599:OCH599"/>
    <mergeCell ref="OCI599:OCL599"/>
    <mergeCell ref="OCM599:OCP599"/>
    <mergeCell ref="OBC599:OBF599"/>
    <mergeCell ref="OBG599:OBJ599"/>
    <mergeCell ref="OBK599:OBN599"/>
    <mergeCell ref="OBO599:OBR599"/>
    <mergeCell ref="OBS599:OBV599"/>
    <mergeCell ref="OAI599:OAL599"/>
    <mergeCell ref="OAM599:OAP599"/>
    <mergeCell ref="OAQ599:OAT599"/>
    <mergeCell ref="OAU599:OAX599"/>
    <mergeCell ref="OAY599:OBB599"/>
    <mergeCell ref="OIA599:OID599"/>
    <mergeCell ref="OIE599:OIH599"/>
    <mergeCell ref="OII599:OIL599"/>
    <mergeCell ref="OIM599:OIP599"/>
    <mergeCell ref="OIQ599:OIT599"/>
    <mergeCell ref="OHG599:OHJ599"/>
    <mergeCell ref="OHK599:OHN599"/>
    <mergeCell ref="OHO599:OHR599"/>
    <mergeCell ref="OHS599:OHV599"/>
    <mergeCell ref="OHW599:OHZ599"/>
    <mergeCell ref="OGM599:OGP599"/>
    <mergeCell ref="OGQ599:OGT599"/>
    <mergeCell ref="OGU599:OGX599"/>
    <mergeCell ref="OGY599:OHB599"/>
    <mergeCell ref="OHC599:OHF599"/>
    <mergeCell ref="OFS599:OFV599"/>
    <mergeCell ref="OFW599:OFZ599"/>
    <mergeCell ref="OGA599:OGD599"/>
    <mergeCell ref="OGE599:OGH599"/>
    <mergeCell ref="OGI599:OGL599"/>
    <mergeCell ref="OEY599:OFB599"/>
    <mergeCell ref="OFC599:OFF599"/>
    <mergeCell ref="OFG599:OFJ599"/>
    <mergeCell ref="OFK599:OFN599"/>
    <mergeCell ref="OFO599:OFR599"/>
    <mergeCell ref="OEE599:OEH599"/>
    <mergeCell ref="OEI599:OEL599"/>
    <mergeCell ref="OEM599:OEP599"/>
    <mergeCell ref="OEQ599:OET599"/>
    <mergeCell ref="OEU599:OEX599"/>
    <mergeCell ref="ODK599:ODN599"/>
    <mergeCell ref="ODO599:ODR599"/>
    <mergeCell ref="ODS599:ODV599"/>
    <mergeCell ref="ODW599:ODZ599"/>
    <mergeCell ref="OEA599:OED599"/>
    <mergeCell ref="ONK599:ONN599"/>
    <mergeCell ref="ONO599:ONR599"/>
    <mergeCell ref="OKI599:OKL599"/>
    <mergeCell ref="OKM599:OKP599"/>
    <mergeCell ref="OKQ599:OKT599"/>
    <mergeCell ref="OKU599:OKX599"/>
    <mergeCell ref="OKY599:OLB599"/>
    <mergeCell ref="OJO599:OJR599"/>
    <mergeCell ref="OJS599:OJV599"/>
    <mergeCell ref="OJW599:OJZ599"/>
    <mergeCell ref="OKA599:OKD599"/>
    <mergeCell ref="OKE599:OKH599"/>
    <mergeCell ref="OIU599:OIX599"/>
    <mergeCell ref="OIY599:OJB599"/>
    <mergeCell ref="OJC599:OJF599"/>
    <mergeCell ref="OJG599:OJJ599"/>
    <mergeCell ref="OJK599:OJN599"/>
    <mergeCell ref="ONS599:ONV599"/>
    <mergeCell ref="ONW599:ONZ599"/>
    <mergeCell ref="OOA599:OOD599"/>
    <mergeCell ref="OMQ599:OMT599"/>
    <mergeCell ref="OMU599:OMX599"/>
    <mergeCell ref="OMY599:ONB599"/>
    <mergeCell ref="ONC599:ONF599"/>
    <mergeCell ref="ONG599:ONJ599"/>
    <mergeCell ref="OLW599:OLZ599"/>
    <mergeCell ref="OMA599:OMD599"/>
    <mergeCell ref="OME599:OMH599"/>
    <mergeCell ref="OMI599:OML599"/>
    <mergeCell ref="OMM599:OMP599"/>
    <mergeCell ref="OLC599:OLF599"/>
    <mergeCell ref="OLG599:OLJ599"/>
    <mergeCell ref="OLK599:OLN599"/>
    <mergeCell ref="OLO599:OLR599"/>
    <mergeCell ref="OLS599:OLV599"/>
    <mergeCell ref="OSU599:OSX599"/>
    <mergeCell ref="OSY599:OTB599"/>
    <mergeCell ref="OTC599:OTF599"/>
    <mergeCell ref="OTG599:OTJ599"/>
    <mergeCell ref="OTK599:OTN599"/>
    <mergeCell ref="OSA599:OSD599"/>
    <mergeCell ref="OSE599:OSH599"/>
    <mergeCell ref="OSI599:OSL599"/>
    <mergeCell ref="OSM599:OSP599"/>
    <mergeCell ref="OSQ599:OST599"/>
    <mergeCell ref="ORG599:ORJ599"/>
    <mergeCell ref="ORK599:ORN599"/>
    <mergeCell ref="ORO599:ORR599"/>
    <mergeCell ref="ORS599:ORV599"/>
    <mergeCell ref="ORW599:ORZ599"/>
    <mergeCell ref="OQM599:OQP599"/>
    <mergeCell ref="OQQ599:OQT599"/>
    <mergeCell ref="OQU599:OQX599"/>
    <mergeCell ref="OQY599:ORB599"/>
    <mergeCell ref="ORC599:ORF599"/>
    <mergeCell ref="OPS599:OPV599"/>
    <mergeCell ref="OPW599:OPZ599"/>
    <mergeCell ref="OQA599:OQD599"/>
    <mergeCell ref="OQE599:OQH599"/>
    <mergeCell ref="OQI599:OQL599"/>
    <mergeCell ref="OOY599:OPB599"/>
    <mergeCell ref="OPC599:OPF599"/>
    <mergeCell ref="OPG599:OPJ599"/>
    <mergeCell ref="OPK599:OPN599"/>
    <mergeCell ref="OPO599:OPR599"/>
    <mergeCell ref="OOE599:OOH599"/>
    <mergeCell ref="OOI599:OOL599"/>
    <mergeCell ref="OOM599:OOP599"/>
    <mergeCell ref="OOQ599:OOT599"/>
    <mergeCell ref="OOU599:OOX599"/>
    <mergeCell ref="OYE599:OYH599"/>
    <mergeCell ref="OYI599:OYL599"/>
    <mergeCell ref="OVC599:OVF599"/>
    <mergeCell ref="OVG599:OVJ599"/>
    <mergeCell ref="OVK599:OVN599"/>
    <mergeCell ref="OVO599:OVR599"/>
    <mergeCell ref="OVS599:OVV599"/>
    <mergeCell ref="OUI599:OUL599"/>
    <mergeCell ref="OUM599:OUP599"/>
    <mergeCell ref="OUQ599:OUT599"/>
    <mergeCell ref="OUU599:OUX599"/>
    <mergeCell ref="OUY599:OVB599"/>
    <mergeCell ref="OTO599:OTR599"/>
    <mergeCell ref="OTS599:OTV599"/>
    <mergeCell ref="OTW599:OTZ599"/>
    <mergeCell ref="OUA599:OUD599"/>
    <mergeCell ref="OUE599:OUH599"/>
    <mergeCell ref="OYM599:OYP599"/>
    <mergeCell ref="OYQ599:OYT599"/>
    <mergeCell ref="OYU599:OYX599"/>
    <mergeCell ref="OXK599:OXN599"/>
    <mergeCell ref="OXO599:OXR599"/>
    <mergeCell ref="OXS599:OXV599"/>
    <mergeCell ref="OXW599:OXZ599"/>
    <mergeCell ref="OYA599:OYD599"/>
    <mergeCell ref="OWQ599:OWT599"/>
    <mergeCell ref="OWU599:OWX599"/>
    <mergeCell ref="OWY599:OXB599"/>
    <mergeCell ref="OXC599:OXF599"/>
    <mergeCell ref="OXG599:OXJ599"/>
    <mergeCell ref="OVW599:OVZ599"/>
    <mergeCell ref="OWA599:OWD599"/>
    <mergeCell ref="OWE599:OWH599"/>
    <mergeCell ref="OWI599:OWL599"/>
    <mergeCell ref="OWM599:OWP599"/>
    <mergeCell ref="PDO599:PDR599"/>
    <mergeCell ref="PDS599:PDV599"/>
    <mergeCell ref="PDW599:PDZ599"/>
    <mergeCell ref="PEA599:PED599"/>
    <mergeCell ref="PEE599:PEH599"/>
    <mergeCell ref="PCU599:PCX599"/>
    <mergeCell ref="PCY599:PDB599"/>
    <mergeCell ref="PDC599:PDF599"/>
    <mergeCell ref="PDG599:PDJ599"/>
    <mergeCell ref="PDK599:PDN599"/>
    <mergeCell ref="PCA599:PCD599"/>
    <mergeCell ref="PCE599:PCH599"/>
    <mergeCell ref="PCI599:PCL599"/>
    <mergeCell ref="PCM599:PCP599"/>
    <mergeCell ref="PCQ599:PCT599"/>
    <mergeCell ref="PBG599:PBJ599"/>
    <mergeCell ref="PBK599:PBN599"/>
    <mergeCell ref="PBO599:PBR599"/>
    <mergeCell ref="PBS599:PBV599"/>
    <mergeCell ref="PBW599:PBZ599"/>
    <mergeCell ref="PAM599:PAP599"/>
    <mergeCell ref="PAQ599:PAT599"/>
    <mergeCell ref="PAU599:PAX599"/>
    <mergeCell ref="PAY599:PBB599"/>
    <mergeCell ref="PBC599:PBF599"/>
    <mergeCell ref="OZS599:OZV599"/>
    <mergeCell ref="OZW599:OZZ599"/>
    <mergeCell ref="PAA599:PAD599"/>
    <mergeCell ref="PAE599:PAH599"/>
    <mergeCell ref="PAI599:PAL599"/>
    <mergeCell ref="OYY599:OZB599"/>
    <mergeCell ref="OZC599:OZF599"/>
    <mergeCell ref="OZG599:OZJ599"/>
    <mergeCell ref="OZK599:OZN599"/>
    <mergeCell ref="OZO599:OZR599"/>
    <mergeCell ref="PIY599:PJB599"/>
    <mergeCell ref="PJC599:PJF599"/>
    <mergeCell ref="PFW599:PFZ599"/>
    <mergeCell ref="PGA599:PGD599"/>
    <mergeCell ref="PGE599:PGH599"/>
    <mergeCell ref="PGI599:PGL599"/>
    <mergeCell ref="PGM599:PGP599"/>
    <mergeCell ref="PFC599:PFF599"/>
    <mergeCell ref="PFG599:PFJ599"/>
    <mergeCell ref="PFK599:PFN599"/>
    <mergeCell ref="PFO599:PFR599"/>
    <mergeCell ref="PFS599:PFV599"/>
    <mergeCell ref="PEI599:PEL599"/>
    <mergeCell ref="PEM599:PEP599"/>
    <mergeCell ref="PEQ599:PET599"/>
    <mergeCell ref="PEU599:PEX599"/>
    <mergeCell ref="PEY599:PFB599"/>
    <mergeCell ref="PJG599:PJJ599"/>
    <mergeCell ref="PJK599:PJN599"/>
    <mergeCell ref="PJO599:PJR599"/>
    <mergeCell ref="PIE599:PIH599"/>
    <mergeCell ref="PII599:PIL599"/>
    <mergeCell ref="PIM599:PIP599"/>
    <mergeCell ref="PIQ599:PIT599"/>
    <mergeCell ref="PIU599:PIX599"/>
    <mergeCell ref="PHK599:PHN599"/>
    <mergeCell ref="PHO599:PHR599"/>
    <mergeCell ref="PHS599:PHV599"/>
    <mergeCell ref="PHW599:PHZ599"/>
    <mergeCell ref="PIA599:PID599"/>
    <mergeCell ref="PGQ599:PGT599"/>
    <mergeCell ref="PGU599:PGX599"/>
    <mergeCell ref="PGY599:PHB599"/>
    <mergeCell ref="PHC599:PHF599"/>
    <mergeCell ref="PHG599:PHJ599"/>
    <mergeCell ref="POI599:POL599"/>
    <mergeCell ref="POM599:POP599"/>
    <mergeCell ref="POQ599:POT599"/>
    <mergeCell ref="POU599:POX599"/>
    <mergeCell ref="POY599:PPB599"/>
    <mergeCell ref="PNO599:PNR599"/>
    <mergeCell ref="PNS599:PNV599"/>
    <mergeCell ref="PNW599:PNZ599"/>
    <mergeCell ref="POA599:POD599"/>
    <mergeCell ref="POE599:POH599"/>
    <mergeCell ref="PMU599:PMX599"/>
    <mergeCell ref="PMY599:PNB599"/>
    <mergeCell ref="PNC599:PNF599"/>
    <mergeCell ref="PNG599:PNJ599"/>
    <mergeCell ref="PNK599:PNN599"/>
    <mergeCell ref="PMA599:PMD599"/>
    <mergeCell ref="PME599:PMH599"/>
    <mergeCell ref="PMI599:PML599"/>
    <mergeCell ref="PMM599:PMP599"/>
    <mergeCell ref="PMQ599:PMT599"/>
    <mergeCell ref="PLG599:PLJ599"/>
    <mergeCell ref="PLK599:PLN599"/>
    <mergeCell ref="PLO599:PLR599"/>
    <mergeCell ref="PLS599:PLV599"/>
    <mergeCell ref="PLW599:PLZ599"/>
    <mergeCell ref="PKM599:PKP599"/>
    <mergeCell ref="PKQ599:PKT599"/>
    <mergeCell ref="PKU599:PKX599"/>
    <mergeCell ref="PKY599:PLB599"/>
    <mergeCell ref="PLC599:PLF599"/>
    <mergeCell ref="PJS599:PJV599"/>
    <mergeCell ref="PJW599:PJZ599"/>
    <mergeCell ref="PKA599:PKD599"/>
    <mergeCell ref="PKE599:PKH599"/>
    <mergeCell ref="PKI599:PKL599"/>
    <mergeCell ref="PTS599:PTV599"/>
    <mergeCell ref="PTW599:PTZ599"/>
    <mergeCell ref="PQQ599:PQT599"/>
    <mergeCell ref="PQU599:PQX599"/>
    <mergeCell ref="PQY599:PRB599"/>
    <mergeCell ref="PRC599:PRF599"/>
    <mergeCell ref="PRG599:PRJ599"/>
    <mergeCell ref="PPW599:PPZ599"/>
    <mergeCell ref="PQA599:PQD599"/>
    <mergeCell ref="PQE599:PQH599"/>
    <mergeCell ref="PQI599:PQL599"/>
    <mergeCell ref="PQM599:PQP599"/>
    <mergeCell ref="PPC599:PPF599"/>
    <mergeCell ref="PPG599:PPJ599"/>
    <mergeCell ref="PPK599:PPN599"/>
    <mergeCell ref="PPO599:PPR599"/>
    <mergeCell ref="PPS599:PPV599"/>
    <mergeCell ref="PUA599:PUD599"/>
    <mergeCell ref="PUE599:PUH599"/>
    <mergeCell ref="PUI599:PUL599"/>
    <mergeCell ref="PSY599:PTB599"/>
    <mergeCell ref="PTC599:PTF599"/>
    <mergeCell ref="PTG599:PTJ599"/>
    <mergeCell ref="PTK599:PTN599"/>
    <mergeCell ref="PTO599:PTR599"/>
    <mergeCell ref="PSE599:PSH599"/>
    <mergeCell ref="PSI599:PSL599"/>
    <mergeCell ref="PSM599:PSP599"/>
    <mergeCell ref="PSQ599:PST599"/>
    <mergeCell ref="PSU599:PSX599"/>
    <mergeCell ref="PRK599:PRN599"/>
    <mergeCell ref="PRO599:PRR599"/>
    <mergeCell ref="PRS599:PRV599"/>
    <mergeCell ref="PRW599:PRZ599"/>
    <mergeCell ref="PSA599:PSD599"/>
    <mergeCell ref="PZC599:PZF599"/>
    <mergeCell ref="PZG599:PZJ599"/>
    <mergeCell ref="PZK599:PZN599"/>
    <mergeCell ref="PZO599:PZR599"/>
    <mergeCell ref="PZS599:PZV599"/>
    <mergeCell ref="PYI599:PYL599"/>
    <mergeCell ref="PYM599:PYP599"/>
    <mergeCell ref="PYQ599:PYT599"/>
    <mergeCell ref="PYU599:PYX599"/>
    <mergeCell ref="PYY599:PZB599"/>
    <mergeCell ref="PXO599:PXR599"/>
    <mergeCell ref="PXS599:PXV599"/>
    <mergeCell ref="PXW599:PXZ599"/>
    <mergeCell ref="PYA599:PYD599"/>
    <mergeCell ref="PYE599:PYH599"/>
    <mergeCell ref="PWU599:PWX599"/>
    <mergeCell ref="PWY599:PXB599"/>
    <mergeCell ref="PXC599:PXF599"/>
    <mergeCell ref="PXG599:PXJ599"/>
    <mergeCell ref="PXK599:PXN599"/>
    <mergeCell ref="PWA599:PWD599"/>
    <mergeCell ref="PWE599:PWH599"/>
    <mergeCell ref="PWI599:PWL599"/>
    <mergeCell ref="PWM599:PWP599"/>
    <mergeCell ref="PWQ599:PWT599"/>
    <mergeCell ref="PVG599:PVJ599"/>
    <mergeCell ref="PVK599:PVN599"/>
    <mergeCell ref="PVO599:PVR599"/>
    <mergeCell ref="PVS599:PVV599"/>
    <mergeCell ref="PVW599:PVZ599"/>
    <mergeCell ref="PUM599:PUP599"/>
    <mergeCell ref="PUQ599:PUT599"/>
    <mergeCell ref="PUU599:PUX599"/>
    <mergeCell ref="PUY599:PVB599"/>
    <mergeCell ref="PVC599:PVF599"/>
    <mergeCell ref="QEM599:QEP599"/>
    <mergeCell ref="QEQ599:QET599"/>
    <mergeCell ref="QBK599:QBN599"/>
    <mergeCell ref="QBO599:QBR599"/>
    <mergeCell ref="QBS599:QBV599"/>
    <mergeCell ref="QBW599:QBZ599"/>
    <mergeCell ref="QCA599:QCD599"/>
    <mergeCell ref="QAQ599:QAT599"/>
    <mergeCell ref="QAU599:QAX599"/>
    <mergeCell ref="QAY599:QBB599"/>
    <mergeCell ref="QBC599:QBF599"/>
    <mergeCell ref="QBG599:QBJ599"/>
    <mergeCell ref="PZW599:PZZ599"/>
    <mergeCell ref="QAA599:QAD599"/>
    <mergeCell ref="QAE599:QAH599"/>
    <mergeCell ref="QAI599:QAL599"/>
    <mergeCell ref="QAM599:QAP599"/>
    <mergeCell ref="QEU599:QEX599"/>
    <mergeCell ref="QEY599:QFB599"/>
    <mergeCell ref="QFC599:QFF599"/>
    <mergeCell ref="QDS599:QDV599"/>
    <mergeCell ref="QDW599:QDZ599"/>
    <mergeCell ref="QEA599:QED599"/>
    <mergeCell ref="QEE599:QEH599"/>
    <mergeCell ref="QEI599:QEL599"/>
    <mergeCell ref="QCY599:QDB599"/>
    <mergeCell ref="QDC599:QDF599"/>
    <mergeCell ref="QDG599:QDJ599"/>
    <mergeCell ref="QDK599:QDN599"/>
    <mergeCell ref="QDO599:QDR599"/>
    <mergeCell ref="QCE599:QCH599"/>
    <mergeCell ref="QCI599:QCL599"/>
    <mergeCell ref="QCM599:QCP599"/>
    <mergeCell ref="QCQ599:QCT599"/>
    <mergeCell ref="QCU599:QCX599"/>
    <mergeCell ref="QJW599:QJZ599"/>
    <mergeCell ref="QKA599:QKD599"/>
    <mergeCell ref="QKE599:QKH599"/>
    <mergeCell ref="QKI599:QKL599"/>
    <mergeCell ref="QKM599:QKP599"/>
    <mergeCell ref="QJC599:QJF599"/>
    <mergeCell ref="QJG599:QJJ599"/>
    <mergeCell ref="QJK599:QJN599"/>
    <mergeCell ref="QJO599:QJR599"/>
    <mergeCell ref="QJS599:QJV599"/>
    <mergeCell ref="QII599:QIL599"/>
    <mergeCell ref="QIM599:QIP599"/>
    <mergeCell ref="QIQ599:QIT599"/>
    <mergeCell ref="QIU599:QIX599"/>
    <mergeCell ref="QIY599:QJB599"/>
    <mergeCell ref="QHO599:QHR599"/>
    <mergeCell ref="QHS599:QHV599"/>
    <mergeCell ref="QHW599:QHZ599"/>
    <mergeCell ref="QIA599:QID599"/>
    <mergeCell ref="QIE599:QIH599"/>
    <mergeCell ref="QGU599:QGX599"/>
    <mergeCell ref="QGY599:QHB599"/>
    <mergeCell ref="QHC599:QHF599"/>
    <mergeCell ref="QHG599:QHJ599"/>
    <mergeCell ref="QHK599:QHN599"/>
    <mergeCell ref="QGA599:QGD599"/>
    <mergeCell ref="QGE599:QGH599"/>
    <mergeCell ref="QGI599:QGL599"/>
    <mergeCell ref="QGM599:QGP599"/>
    <mergeCell ref="QGQ599:QGT599"/>
    <mergeCell ref="QFG599:QFJ599"/>
    <mergeCell ref="QFK599:QFN599"/>
    <mergeCell ref="QFO599:QFR599"/>
    <mergeCell ref="QFS599:QFV599"/>
    <mergeCell ref="QFW599:QFZ599"/>
    <mergeCell ref="QPG599:QPJ599"/>
    <mergeCell ref="QPK599:QPN599"/>
    <mergeCell ref="QME599:QMH599"/>
    <mergeCell ref="QMI599:QML599"/>
    <mergeCell ref="QMM599:QMP599"/>
    <mergeCell ref="QMQ599:QMT599"/>
    <mergeCell ref="QMU599:QMX599"/>
    <mergeCell ref="QLK599:QLN599"/>
    <mergeCell ref="QLO599:QLR599"/>
    <mergeCell ref="QLS599:QLV599"/>
    <mergeCell ref="QLW599:QLZ599"/>
    <mergeCell ref="QMA599:QMD599"/>
    <mergeCell ref="QKQ599:QKT599"/>
    <mergeCell ref="QKU599:QKX599"/>
    <mergeCell ref="QKY599:QLB599"/>
    <mergeCell ref="QLC599:QLF599"/>
    <mergeCell ref="QLG599:QLJ599"/>
    <mergeCell ref="QPO599:QPR599"/>
    <mergeCell ref="QPS599:QPV599"/>
    <mergeCell ref="QPW599:QPZ599"/>
    <mergeCell ref="QOM599:QOP599"/>
    <mergeCell ref="QOQ599:QOT599"/>
    <mergeCell ref="QOU599:QOX599"/>
    <mergeCell ref="QOY599:QPB599"/>
    <mergeCell ref="QPC599:QPF599"/>
    <mergeCell ref="QNS599:QNV599"/>
    <mergeCell ref="QNW599:QNZ599"/>
    <mergeCell ref="QOA599:QOD599"/>
    <mergeCell ref="QOE599:QOH599"/>
    <mergeCell ref="QOI599:QOL599"/>
    <mergeCell ref="QMY599:QNB599"/>
    <mergeCell ref="QNC599:QNF599"/>
    <mergeCell ref="QNG599:QNJ599"/>
    <mergeCell ref="QNK599:QNN599"/>
    <mergeCell ref="QNO599:QNR599"/>
    <mergeCell ref="QUQ599:QUT599"/>
    <mergeCell ref="QUU599:QUX599"/>
    <mergeCell ref="QUY599:QVB599"/>
    <mergeCell ref="QVC599:QVF599"/>
    <mergeCell ref="QVG599:QVJ599"/>
    <mergeCell ref="QTW599:QTZ599"/>
    <mergeCell ref="QUA599:QUD599"/>
    <mergeCell ref="QUE599:QUH599"/>
    <mergeCell ref="QUI599:QUL599"/>
    <mergeCell ref="QUM599:QUP599"/>
    <mergeCell ref="QTC599:QTF599"/>
    <mergeCell ref="QTG599:QTJ599"/>
    <mergeCell ref="QTK599:QTN599"/>
    <mergeCell ref="QTO599:QTR599"/>
    <mergeCell ref="QTS599:QTV599"/>
    <mergeCell ref="QSI599:QSL599"/>
    <mergeCell ref="QSM599:QSP599"/>
    <mergeCell ref="QSQ599:QST599"/>
    <mergeCell ref="QSU599:QSX599"/>
    <mergeCell ref="QSY599:QTB599"/>
    <mergeCell ref="QRO599:QRR599"/>
    <mergeCell ref="QRS599:QRV599"/>
    <mergeCell ref="QRW599:QRZ599"/>
    <mergeCell ref="QSA599:QSD599"/>
    <mergeCell ref="QSE599:QSH599"/>
    <mergeCell ref="QQU599:QQX599"/>
    <mergeCell ref="QQY599:QRB599"/>
    <mergeCell ref="QRC599:QRF599"/>
    <mergeCell ref="QRG599:QRJ599"/>
    <mergeCell ref="QRK599:QRN599"/>
    <mergeCell ref="QQA599:QQD599"/>
    <mergeCell ref="QQE599:QQH599"/>
    <mergeCell ref="QQI599:QQL599"/>
    <mergeCell ref="QQM599:QQP599"/>
    <mergeCell ref="QQQ599:QQT599"/>
    <mergeCell ref="RAA599:RAD599"/>
    <mergeCell ref="RAE599:RAH599"/>
    <mergeCell ref="QWY599:QXB599"/>
    <mergeCell ref="QXC599:QXF599"/>
    <mergeCell ref="QXG599:QXJ599"/>
    <mergeCell ref="QXK599:QXN599"/>
    <mergeCell ref="QXO599:QXR599"/>
    <mergeCell ref="QWE599:QWH599"/>
    <mergeCell ref="QWI599:QWL599"/>
    <mergeCell ref="QWM599:QWP599"/>
    <mergeCell ref="QWQ599:QWT599"/>
    <mergeCell ref="QWU599:QWX599"/>
    <mergeCell ref="QVK599:QVN599"/>
    <mergeCell ref="QVO599:QVR599"/>
    <mergeCell ref="QVS599:QVV599"/>
    <mergeCell ref="QVW599:QVZ599"/>
    <mergeCell ref="QWA599:QWD599"/>
    <mergeCell ref="RAI599:RAL599"/>
    <mergeCell ref="RAM599:RAP599"/>
    <mergeCell ref="RAQ599:RAT599"/>
    <mergeCell ref="QZG599:QZJ599"/>
    <mergeCell ref="QZK599:QZN599"/>
    <mergeCell ref="QZO599:QZR599"/>
    <mergeCell ref="QZS599:QZV599"/>
    <mergeCell ref="QZW599:QZZ599"/>
    <mergeCell ref="QYM599:QYP599"/>
    <mergeCell ref="QYQ599:QYT599"/>
    <mergeCell ref="QYU599:QYX599"/>
    <mergeCell ref="QYY599:QZB599"/>
    <mergeCell ref="QZC599:QZF599"/>
    <mergeCell ref="QXS599:QXV599"/>
    <mergeCell ref="QXW599:QXZ599"/>
    <mergeCell ref="QYA599:QYD599"/>
    <mergeCell ref="QYE599:QYH599"/>
    <mergeCell ref="QYI599:QYL599"/>
    <mergeCell ref="RFK599:RFN599"/>
    <mergeCell ref="RFO599:RFR599"/>
    <mergeCell ref="RFS599:RFV599"/>
    <mergeCell ref="RFW599:RFZ599"/>
    <mergeCell ref="RGA599:RGD599"/>
    <mergeCell ref="REQ599:RET599"/>
    <mergeCell ref="REU599:REX599"/>
    <mergeCell ref="REY599:RFB599"/>
    <mergeCell ref="RFC599:RFF599"/>
    <mergeCell ref="RFG599:RFJ599"/>
    <mergeCell ref="RDW599:RDZ599"/>
    <mergeCell ref="REA599:RED599"/>
    <mergeCell ref="REE599:REH599"/>
    <mergeCell ref="REI599:REL599"/>
    <mergeCell ref="REM599:REP599"/>
    <mergeCell ref="RDC599:RDF599"/>
    <mergeCell ref="RDG599:RDJ599"/>
    <mergeCell ref="RDK599:RDN599"/>
    <mergeCell ref="RDO599:RDR599"/>
    <mergeCell ref="RDS599:RDV599"/>
    <mergeCell ref="RCI599:RCL599"/>
    <mergeCell ref="RCM599:RCP599"/>
    <mergeCell ref="RCQ599:RCT599"/>
    <mergeCell ref="RCU599:RCX599"/>
    <mergeCell ref="RCY599:RDB599"/>
    <mergeCell ref="RBO599:RBR599"/>
    <mergeCell ref="RBS599:RBV599"/>
    <mergeCell ref="RBW599:RBZ599"/>
    <mergeCell ref="RCA599:RCD599"/>
    <mergeCell ref="RCE599:RCH599"/>
    <mergeCell ref="RAU599:RAX599"/>
    <mergeCell ref="RAY599:RBB599"/>
    <mergeCell ref="RBC599:RBF599"/>
    <mergeCell ref="RBG599:RBJ599"/>
    <mergeCell ref="RBK599:RBN599"/>
    <mergeCell ref="RKU599:RKX599"/>
    <mergeCell ref="RKY599:RLB599"/>
    <mergeCell ref="RHS599:RHV599"/>
    <mergeCell ref="RHW599:RHZ599"/>
    <mergeCell ref="RIA599:RID599"/>
    <mergeCell ref="RIE599:RIH599"/>
    <mergeCell ref="RII599:RIL599"/>
    <mergeCell ref="RGY599:RHB599"/>
    <mergeCell ref="RHC599:RHF599"/>
    <mergeCell ref="RHG599:RHJ599"/>
    <mergeCell ref="RHK599:RHN599"/>
    <mergeCell ref="RHO599:RHR599"/>
    <mergeCell ref="RGE599:RGH599"/>
    <mergeCell ref="RGI599:RGL599"/>
    <mergeCell ref="RGM599:RGP599"/>
    <mergeCell ref="RGQ599:RGT599"/>
    <mergeCell ref="RGU599:RGX599"/>
    <mergeCell ref="RLC599:RLF599"/>
    <mergeCell ref="RLG599:RLJ599"/>
    <mergeCell ref="RLK599:RLN599"/>
    <mergeCell ref="RKA599:RKD599"/>
    <mergeCell ref="RKE599:RKH599"/>
    <mergeCell ref="RKI599:RKL599"/>
    <mergeCell ref="RKM599:RKP599"/>
    <mergeCell ref="RKQ599:RKT599"/>
    <mergeCell ref="RJG599:RJJ599"/>
    <mergeCell ref="RJK599:RJN599"/>
    <mergeCell ref="RJO599:RJR599"/>
    <mergeCell ref="RJS599:RJV599"/>
    <mergeCell ref="RJW599:RJZ599"/>
    <mergeCell ref="RIM599:RIP599"/>
    <mergeCell ref="RIQ599:RIT599"/>
    <mergeCell ref="RIU599:RIX599"/>
    <mergeCell ref="RIY599:RJB599"/>
    <mergeCell ref="RJC599:RJF599"/>
    <mergeCell ref="RQE599:RQH599"/>
    <mergeCell ref="RQI599:RQL599"/>
    <mergeCell ref="RQM599:RQP599"/>
    <mergeCell ref="RQQ599:RQT599"/>
    <mergeCell ref="RQU599:RQX599"/>
    <mergeCell ref="RPK599:RPN599"/>
    <mergeCell ref="RPO599:RPR599"/>
    <mergeCell ref="RPS599:RPV599"/>
    <mergeCell ref="RPW599:RPZ599"/>
    <mergeCell ref="RQA599:RQD599"/>
    <mergeCell ref="ROQ599:ROT599"/>
    <mergeCell ref="ROU599:ROX599"/>
    <mergeCell ref="ROY599:RPB599"/>
    <mergeCell ref="RPC599:RPF599"/>
    <mergeCell ref="RPG599:RPJ599"/>
    <mergeCell ref="RNW599:RNZ599"/>
    <mergeCell ref="ROA599:ROD599"/>
    <mergeCell ref="ROE599:ROH599"/>
    <mergeCell ref="ROI599:ROL599"/>
    <mergeCell ref="ROM599:ROP599"/>
    <mergeCell ref="RNC599:RNF599"/>
    <mergeCell ref="RNG599:RNJ599"/>
    <mergeCell ref="RNK599:RNN599"/>
    <mergeCell ref="RNO599:RNR599"/>
    <mergeCell ref="RNS599:RNV599"/>
    <mergeCell ref="RMI599:RML599"/>
    <mergeCell ref="RMM599:RMP599"/>
    <mergeCell ref="RMQ599:RMT599"/>
    <mergeCell ref="RMU599:RMX599"/>
    <mergeCell ref="RMY599:RNB599"/>
    <mergeCell ref="RLO599:RLR599"/>
    <mergeCell ref="RLS599:RLV599"/>
    <mergeCell ref="RLW599:RLZ599"/>
    <mergeCell ref="RMA599:RMD599"/>
    <mergeCell ref="RME599:RMH599"/>
    <mergeCell ref="RVO599:RVR599"/>
    <mergeCell ref="RVS599:RVV599"/>
    <mergeCell ref="RSM599:RSP599"/>
    <mergeCell ref="RSQ599:RST599"/>
    <mergeCell ref="RSU599:RSX599"/>
    <mergeCell ref="RSY599:RTB599"/>
    <mergeCell ref="RTC599:RTF599"/>
    <mergeCell ref="RRS599:RRV599"/>
    <mergeCell ref="RRW599:RRZ599"/>
    <mergeCell ref="RSA599:RSD599"/>
    <mergeCell ref="RSE599:RSH599"/>
    <mergeCell ref="RSI599:RSL599"/>
    <mergeCell ref="RQY599:RRB599"/>
    <mergeCell ref="RRC599:RRF599"/>
    <mergeCell ref="RRG599:RRJ599"/>
    <mergeCell ref="RRK599:RRN599"/>
    <mergeCell ref="RRO599:RRR599"/>
    <mergeCell ref="RVW599:RVZ599"/>
    <mergeCell ref="RWA599:RWD599"/>
    <mergeCell ref="RWE599:RWH599"/>
    <mergeCell ref="RUU599:RUX599"/>
    <mergeCell ref="RUY599:RVB599"/>
    <mergeCell ref="RVC599:RVF599"/>
    <mergeCell ref="RVG599:RVJ599"/>
    <mergeCell ref="RVK599:RVN599"/>
    <mergeCell ref="RUA599:RUD599"/>
    <mergeCell ref="RUE599:RUH599"/>
    <mergeCell ref="RUI599:RUL599"/>
    <mergeCell ref="RUM599:RUP599"/>
    <mergeCell ref="RUQ599:RUT599"/>
    <mergeCell ref="RTG599:RTJ599"/>
    <mergeCell ref="RTK599:RTN599"/>
    <mergeCell ref="RTO599:RTR599"/>
    <mergeCell ref="RTS599:RTV599"/>
    <mergeCell ref="RTW599:RTZ599"/>
    <mergeCell ref="SAY599:SBB599"/>
    <mergeCell ref="SBC599:SBF599"/>
    <mergeCell ref="SBG599:SBJ599"/>
    <mergeCell ref="SBK599:SBN599"/>
    <mergeCell ref="SBO599:SBR599"/>
    <mergeCell ref="SAE599:SAH599"/>
    <mergeCell ref="SAI599:SAL599"/>
    <mergeCell ref="SAM599:SAP599"/>
    <mergeCell ref="SAQ599:SAT599"/>
    <mergeCell ref="SAU599:SAX599"/>
    <mergeCell ref="RZK599:RZN599"/>
    <mergeCell ref="RZO599:RZR599"/>
    <mergeCell ref="RZS599:RZV599"/>
    <mergeCell ref="RZW599:RZZ599"/>
    <mergeCell ref="SAA599:SAD599"/>
    <mergeCell ref="RYQ599:RYT599"/>
    <mergeCell ref="RYU599:RYX599"/>
    <mergeCell ref="RYY599:RZB599"/>
    <mergeCell ref="RZC599:RZF599"/>
    <mergeCell ref="RZG599:RZJ599"/>
    <mergeCell ref="RXW599:RXZ599"/>
    <mergeCell ref="RYA599:RYD599"/>
    <mergeCell ref="RYE599:RYH599"/>
    <mergeCell ref="RYI599:RYL599"/>
    <mergeCell ref="RYM599:RYP599"/>
    <mergeCell ref="RXC599:RXF599"/>
    <mergeCell ref="RXG599:RXJ599"/>
    <mergeCell ref="RXK599:RXN599"/>
    <mergeCell ref="RXO599:RXR599"/>
    <mergeCell ref="RXS599:RXV599"/>
    <mergeCell ref="RWI599:RWL599"/>
    <mergeCell ref="RWM599:RWP599"/>
    <mergeCell ref="RWQ599:RWT599"/>
    <mergeCell ref="RWU599:RWX599"/>
    <mergeCell ref="RWY599:RXB599"/>
    <mergeCell ref="SGI599:SGL599"/>
    <mergeCell ref="SGM599:SGP599"/>
    <mergeCell ref="SDG599:SDJ599"/>
    <mergeCell ref="SDK599:SDN599"/>
    <mergeCell ref="SDO599:SDR599"/>
    <mergeCell ref="SDS599:SDV599"/>
    <mergeCell ref="SDW599:SDZ599"/>
    <mergeCell ref="SCM599:SCP599"/>
    <mergeCell ref="SCQ599:SCT599"/>
    <mergeCell ref="SCU599:SCX599"/>
    <mergeCell ref="SCY599:SDB599"/>
    <mergeCell ref="SDC599:SDF599"/>
    <mergeCell ref="SBS599:SBV599"/>
    <mergeCell ref="SBW599:SBZ599"/>
    <mergeCell ref="SCA599:SCD599"/>
    <mergeCell ref="SCE599:SCH599"/>
    <mergeCell ref="SCI599:SCL599"/>
    <mergeCell ref="SGQ599:SGT599"/>
    <mergeCell ref="SGU599:SGX599"/>
    <mergeCell ref="SGY599:SHB599"/>
    <mergeCell ref="SFO599:SFR599"/>
    <mergeCell ref="SFS599:SFV599"/>
    <mergeCell ref="SFW599:SFZ599"/>
    <mergeCell ref="SGA599:SGD599"/>
    <mergeCell ref="SGE599:SGH599"/>
    <mergeCell ref="SEU599:SEX599"/>
    <mergeCell ref="SEY599:SFB599"/>
    <mergeCell ref="SFC599:SFF599"/>
    <mergeCell ref="SFG599:SFJ599"/>
    <mergeCell ref="SFK599:SFN599"/>
    <mergeCell ref="SEA599:SED599"/>
    <mergeCell ref="SEE599:SEH599"/>
    <mergeCell ref="SEI599:SEL599"/>
    <mergeCell ref="SEM599:SEP599"/>
    <mergeCell ref="SEQ599:SET599"/>
    <mergeCell ref="SLS599:SLV599"/>
    <mergeCell ref="SLW599:SLZ599"/>
    <mergeCell ref="SMA599:SMD599"/>
    <mergeCell ref="SME599:SMH599"/>
    <mergeCell ref="SMI599:SML599"/>
    <mergeCell ref="SKY599:SLB599"/>
    <mergeCell ref="SLC599:SLF599"/>
    <mergeCell ref="SLG599:SLJ599"/>
    <mergeCell ref="SLK599:SLN599"/>
    <mergeCell ref="SLO599:SLR599"/>
    <mergeCell ref="SKE599:SKH599"/>
    <mergeCell ref="SKI599:SKL599"/>
    <mergeCell ref="SKM599:SKP599"/>
    <mergeCell ref="SKQ599:SKT599"/>
    <mergeCell ref="SKU599:SKX599"/>
    <mergeCell ref="SJK599:SJN599"/>
    <mergeCell ref="SJO599:SJR599"/>
    <mergeCell ref="SJS599:SJV599"/>
    <mergeCell ref="SJW599:SJZ599"/>
    <mergeCell ref="SKA599:SKD599"/>
    <mergeCell ref="SIQ599:SIT599"/>
    <mergeCell ref="SIU599:SIX599"/>
    <mergeCell ref="SIY599:SJB599"/>
    <mergeCell ref="SJC599:SJF599"/>
    <mergeCell ref="SJG599:SJJ599"/>
    <mergeCell ref="SHW599:SHZ599"/>
    <mergeCell ref="SIA599:SID599"/>
    <mergeCell ref="SIE599:SIH599"/>
    <mergeCell ref="SII599:SIL599"/>
    <mergeCell ref="SIM599:SIP599"/>
    <mergeCell ref="SHC599:SHF599"/>
    <mergeCell ref="SHG599:SHJ599"/>
    <mergeCell ref="SHK599:SHN599"/>
    <mergeCell ref="SHO599:SHR599"/>
    <mergeCell ref="SHS599:SHV599"/>
    <mergeCell ref="SRC599:SRF599"/>
    <mergeCell ref="SRG599:SRJ599"/>
    <mergeCell ref="SOA599:SOD599"/>
    <mergeCell ref="SOE599:SOH599"/>
    <mergeCell ref="SOI599:SOL599"/>
    <mergeCell ref="SOM599:SOP599"/>
    <mergeCell ref="SOQ599:SOT599"/>
    <mergeCell ref="SNG599:SNJ599"/>
    <mergeCell ref="SNK599:SNN599"/>
    <mergeCell ref="SNO599:SNR599"/>
    <mergeCell ref="SNS599:SNV599"/>
    <mergeCell ref="SNW599:SNZ599"/>
    <mergeCell ref="SMM599:SMP599"/>
    <mergeCell ref="SMQ599:SMT599"/>
    <mergeCell ref="SMU599:SMX599"/>
    <mergeCell ref="SMY599:SNB599"/>
    <mergeCell ref="SNC599:SNF599"/>
    <mergeCell ref="SRK599:SRN599"/>
    <mergeCell ref="SRO599:SRR599"/>
    <mergeCell ref="SRS599:SRV599"/>
    <mergeCell ref="SQI599:SQL599"/>
    <mergeCell ref="SQM599:SQP599"/>
    <mergeCell ref="SQQ599:SQT599"/>
    <mergeCell ref="SQU599:SQX599"/>
    <mergeCell ref="SQY599:SRB599"/>
    <mergeCell ref="SPO599:SPR599"/>
    <mergeCell ref="SPS599:SPV599"/>
    <mergeCell ref="SPW599:SPZ599"/>
    <mergeCell ref="SQA599:SQD599"/>
    <mergeCell ref="SQE599:SQH599"/>
    <mergeCell ref="SOU599:SOX599"/>
    <mergeCell ref="SOY599:SPB599"/>
    <mergeCell ref="SPC599:SPF599"/>
    <mergeCell ref="SPG599:SPJ599"/>
    <mergeCell ref="SPK599:SPN599"/>
    <mergeCell ref="SWM599:SWP599"/>
    <mergeCell ref="SWQ599:SWT599"/>
    <mergeCell ref="SWU599:SWX599"/>
    <mergeCell ref="SWY599:SXB599"/>
    <mergeCell ref="SXC599:SXF599"/>
    <mergeCell ref="SVS599:SVV599"/>
    <mergeCell ref="SVW599:SVZ599"/>
    <mergeCell ref="SWA599:SWD599"/>
    <mergeCell ref="SWE599:SWH599"/>
    <mergeCell ref="SWI599:SWL599"/>
    <mergeCell ref="SUY599:SVB599"/>
    <mergeCell ref="SVC599:SVF599"/>
    <mergeCell ref="SVG599:SVJ599"/>
    <mergeCell ref="SVK599:SVN599"/>
    <mergeCell ref="SVO599:SVR599"/>
    <mergeCell ref="SUE599:SUH599"/>
    <mergeCell ref="SUI599:SUL599"/>
    <mergeCell ref="SUM599:SUP599"/>
    <mergeCell ref="SUQ599:SUT599"/>
    <mergeCell ref="SUU599:SUX599"/>
    <mergeCell ref="STK599:STN599"/>
    <mergeCell ref="STO599:STR599"/>
    <mergeCell ref="STS599:STV599"/>
    <mergeCell ref="STW599:STZ599"/>
    <mergeCell ref="SUA599:SUD599"/>
    <mergeCell ref="SSQ599:SST599"/>
    <mergeCell ref="SSU599:SSX599"/>
    <mergeCell ref="SSY599:STB599"/>
    <mergeCell ref="STC599:STF599"/>
    <mergeCell ref="STG599:STJ599"/>
    <mergeCell ref="SRW599:SRZ599"/>
    <mergeCell ref="SSA599:SSD599"/>
    <mergeCell ref="SSE599:SSH599"/>
    <mergeCell ref="SSI599:SSL599"/>
    <mergeCell ref="SSM599:SSP599"/>
    <mergeCell ref="TBW599:TBZ599"/>
    <mergeCell ref="TCA599:TCD599"/>
    <mergeCell ref="SYU599:SYX599"/>
    <mergeCell ref="SYY599:SZB599"/>
    <mergeCell ref="SZC599:SZF599"/>
    <mergeCell ref="SZG599:SZJ599"/>
    <mergeCell ref="SZK599:SZN599"/>
    <mergeCell ref="SYA599:SYD599"/>
    <mergeCell ref="SYE599:SYH599"/>
    <mergeCell ref="SYI599:SYL599"/>
    <mergeCell ref="SYM599:SYP599"/>
    <mergeCell ref="SYQ599:SYT599"/>
    <mergeCell ref="SXG599:SXJ599"/>
    <mergeCell ref="SXK599:SXN599"/>
    <mergeCell ref="SXO599:SXR599"/>
    <mergeCell ref="SXS599:SXV599"/>
    <mergeCell ref="SXW599:SXZ599"/>
    <mergeCell ref="TCE599:TCH599"/>
    <mergeCell ref="TCI599:TCL599"/>
    <mergeCell ref="TCM599:TCP599"/>
    <mergeCell ref="TBC599:TBF599"/>
    <mergeCell ref="TBG599:TBJ599"/>
    <mergeCell ref="TBK599:TBN599"/>
    <mergeCell ref="TBO599:TBR599"/>
    <mergeCell ref="TBS599:TBV599"/>
    <mergeCell ref="TAI599:TAL599"/>
    <mergeCell ref="TAM599:TAP599"/>
    <mergeCell ref="TAQ599:TAT599"/>
    <mergeCell ref="TAU599:TAX599"/>
    <mergeCell ref="TAY599:TBB599"/>
    <mergeCell ref="SZO599:SZR599"/>
    <mergeCell ref="SZS599:SZV599"/>
    <mergeCell ref="SZW599:SZZ599"/>
    <mergeCell ref="TAA599:TAD599"/>
    <mergeCell ref="TAE599:TAH599"/>
    <mergeCell ref="THG599:THJ599"/>
    <mergeCell ref="THK599:THN599"/>
    <mergeCell ref="THO599:THR599"/>
    <mergeCell ref="THS599:THV599"/>
    <mergeCell ref="THW599:THZ599"/>
    <mergeCell ref="TGM599:TGP599"/>
    <mergeCell ref="TGQ599:TGT599"/>
    <mergeCell ref="TGU599:TGX599"/>
    <mergeCell ref="TGY599:THB599"/>
    <mergeCell ref="THC599:THF599"/>
    <mergeCell ref="TFS599:TFV599"/>
    <mergeCell ref="TFW599:TFZ599"/>
    <mergeCell ref="TGA599:TGD599"/>
    <mergeCell ref="TGE599:TGH599"/>
    <mergeCell ref="TGI599:TGL599"/>
    <mergeCell ref="TEY599:TFB599"/>
    <mergeCell ref="TFC599:TFF599"/>
    <mergeCell ref="TFG599:TFJ599"/>
    <mergeCell ref="TFK599:TFN599"/>
    <mergeCell ref="TFO599:TFR599"/>
    <mergeCell ref="TEE599:TEH599"/>
    <mergeCell ref="TEI599:TEL599"/>
    <mergeCell ref="TEM599:TEP599"/>
    <mergeCell ref="TEQ599:TET599"/>
    <mergeCell ref="TEU599:TEX599"/>
    <mergeCell ref="TDK599:TDN599"/>
    <mergeCell ref="TDO599:TDR599"/>
    <mergeCell ref="TDS599:TDV599"/>
    <mergeCell ref="TDW599:TDZ599"/>
    <mergeCell ref="TEA599:TED599"/>
    <mergeCell ref="TCQ599:TCT599"/>
    <mergeCell ref="TCU599:TCX599"/>
    <mergeCell ref="TCY599:TDB599"/>
    <mergeCell ref="TDC599:TDF599"/>
    <mergeCell ref="TDG599:TDJ599"/>
    <mergeCell ref="TMQ599:TMT599"/>
    <mergeCell ref="TMU599:TMX599"/>
    <mergeCell ref="TJO599:TJR599"/>
    <mergeCell ref="TJS599:TJV599"/>
    <mergeCell ref="TJW599:TJZ599"/>
    <mergeCell ref="TKA599:TKD599"/>
    <mergeCell ref="TKE599:TKH599"/>
    <mergeCell ref="TIU599:TIX599"/>
    <mergeCell ref="TIY599:TJB599"/>
    <mergeCell ref="TJC599:TJF599"/>
    <mergeCell ref="TJG599:TJJ599"/>
    <mergeCell ref="TJK599:TJN599"/>
    <mergeCell ref="TIA599:TID599"/>
    <mergeCell ref="TIE599:TIH599"/>
    <mergeCell ref="TII599:TIL599"/>
    <mergeCell ref="TIM599:TIP599"/>
    <mergeCell ref="TIQ599:TIT599"/>
    <mergeCell ref="TMY599:TNB599"/>
    <mergeCell ref="TNC599:TNF599"/>
    <mergeCell ref="TNG599:TNJ599"/>
    <mergeCell ref="TLW599:TLZ599"/>
    <mergeCell ref="TMA599:TMD599"/>
    <mergeCell ref="TME599:TMH599"/>
    <mergeCell ref="TMI599:TML599"/>
    <mergeCell ref="TMM599:TMP599"/>
    <mergeCell ref="TLC599:TLF599"/>
    <mergeCell ref="TLG599:TLJ599"/>
    <mergeCell ref="TLK599:TLN599"/>
    <mergeCell ref="TLO599:TLR599"/>
    <mergeCell ref="TLS599:TLV599"/>
    <mergeCell ref="TKI599:TKL599"/>
    <mergeCell ref="TKM599:TKP599"/>
    <mergeCell ref="TKQ599:TKT599"/>
    <mergeCell ref="TKU599:TKX599"/>
    <mergeCell ref="TKY599:TLB599"/>
    <mergeCell ref="TSA599:TSD599"/>
    <mergeCell ref="TSE599:TSH599"/>
    <mergeCell ref="TSI599:TSL599"/>
    <mergeCell ref="TSM599:TSP599"/>
    <mergeCell ref="TSQ599:TST599"/>
    <mergeCell ref="TRG599:TRJ599"/>
    <mergeCell ref="TRK599:TRN599"/>
    <mergeCell ref="TRO599:TRR599"/>
    <mergeCell ref="TRS599:TRV599"/>
    <mergeCell ref="TRW599:TRZ599"/>
    <mergeCell ref="TQM599:TQP599"/>
    <mergeCell ref="TQQ599:TQT599"/>
    <mergeCell ref="TQU599:TQX599"/>
    <mergeCell ref="TQY599:TRB599"/>
    <mergeCell ref="TRC599:TRF599"/>
    <mergeCell ref="TPS599:TPV599"/>
    <mergeCell ref="TPW599:TPZ599"/>
    <mergeCell ref="TQA599:TQD599"/>
    <mergeCell ref="TQE599:TQH599"/>
    <mergeCell ref="TQI599:TQL599"/>
    <mergeCell ref="TOY599:TPB599"/>
    <mergeCell ref="TPC599:TPF599"/>
    <mergeCell ref="TPG599:TPJ599"/>
    <mergeCell ref="TPK599:TPN599"/>
    <mergeCell ref="TPO599:TPR599"/>
    <mergeCell ref="TOE599:TOH599"/>
    <mergeCell ref="TOI599:TOL599"/>
    <mergeCell ref="TOM599:TOP599"/>
    <mergeCell ref="TOQ599:TOT599"/>
    <mergeCell ref="TOU599:TOX599"/>
    <mergeCell ref="TNK599:TNN599"/>
    <mergeCell ref="TNO599:TNR599"/>
    <mergeCell ref="TNS599:TNV599"/>
    <mergeCell ref="TNW599:TNZ599"/>
    <mergeCell ref="TOA599:TOD599"/>
    <mergeCell ref="TXK599:TXN599"/>
    <mergeCell ref="TXO599:TXR599"/>
    <mergeCell ref="TUI599:TUL599"/>
    <mergeCell ref="TUM599:TUP599"/>
    <mergeCell ref="TUQ599:TUT599"/>
    <mergeCell ref="TUU599:TUX599"/>
    <mergeCell ref="TUY599:TVB599"/>
    <mergeCell ref="TTO599:TTR599"/>
    <mergeCell ref="TTS599:TTV599"/>
    <mergeCell ref="TTW599:TTZ599"/>
    <mergeCell ref="TUA599:TUD599"/>
    <mergeCell ref="TUE599:TUH599"/>
    <mergeCell ref="TSU599:TSX599"/>
    <mergeCell ref="TSY599:TTB599"/>
    <mergeCell ref="TTC599:TTF599"/>
    <mergeCell ref="TTG599:TTJ599"/>
    <mergeCell ref="TTK599:TTN599"/>
    <mergeCell ref="TXS599:TXV599"/>
    <mergeCell ref="TXW599:TXZ599"/>
    <mergeCell ref="TYA599:TYD599"/>
    <mergeCell ref="TWQ599:TWT599"/>
    <mergeCell ref="TWU599:TWX599"/>
    <mergeCell ref="TWY599:TXB599"/>
    <mergeCell ref="TXC599:TXF599"/>
    <mergeCell ref="TXG599:TXJ599"/>
    <mergeCell ref="TVW599:TVZ599"/>
    <mergeCell ref="TWA599:TWD599"/>
    <mergeCell ref="TWE599:TWH599"/>
    <mergeCell ref="TWI599:TWL599"/>
    <mergeCell ref="TWM599:TWP599"/>
    <mergeCell ref="TVC599:TVF599"/>
    <mergeCell ref="TVG599:TVJ599"/>
    <mergeCell ref="TVK599:TVN599"/>
    <mergeCell ref="TVO599:TVR599"/>
    <mergeCell ref="TVS599:TVV599"/>
    <mergeCell ref="UCU599:UCX599"/>
    <mergeCell ref="UCY599:UDB599"/>
    <mergeCell ref="UDC599:UDF599"/>
    <mergeCell ref="UDG599:UDJ599"/>
    <mergeCell ref="UDK599:UDN599"/>
    <mergeCell ref="UCA599:UCD599"/>
    <mergeCell ref="UCE599:UCH599"/>
    <mergeCell ref="UCI599:UCL599"/>
    <mergeCell ref="UCM599:UCP599"/>
    <mergeCell ref="UCQ599:UCT599"/>
    <mergeCell ref="UBG599:UBJ599"/>
    <mergeCell ref="UBK599:UBN599"/>
    <mergeCell ref="UBO599:UBR599"/>
    <mergeCell ref="UBS599:UBV599"/>
    <mergeCell ref="UBW599:UBZ599"/>
    <mergeCell ref="UAM599:UAP599"/>
    <mergeCell ref="UAQ599:UAT599"/>
    <mergeCell ref="UAU599:UAX599"/>
    <mergeCell ref="UAY599:UBB599"/>
    <mergeCell ref="UBC599:UBF599"/>
    <mergeCell ref="TZS599:TZV599"/>
    <mergeCell ref="TZW599:TZZ599"/>
    <mergeCell ref="UAA599:UAD599"/>
    <mergeCell ref="UAE599:UAH599"/>
    <mergeCell ref="UAI599:UAL599"/>
    <mergeCell ref="TYY599:TZB599"/>
    <mergeCell ref="TZC599:TZF599"/>
    <mergeCell ref="TZG599:TZJ599"/>
    <mergeCell ref="TZK599:TZN599"/>
    <mergeCell ref="TZO599:TZR599"/>
    <mergeCell ref="TYE599:TYH599"/>
    <mergeCell ref="TYI599:TYL599"/>
    <mergeCell ref="TYM599:TYP599"/>
    <mergeCell ref="TYQ599:TYT599"/>
    <mergeCell ref="TYU599:TYX599"/>
    <mergeCell ref="UIE599:UIH599"/>
    <mergeCell ref="UII599:UIL599"/>
    <mergeCell ref="UFC599:UFF599"/>
    <mergeCell ref="UFG599:UFJ599"/>
    <mergeCell ref="UFK599:UFN599"/>
    <mergeCell ref="UFO599:UFR599"/>
    <mergeCell ref="UFS599:UFV599"/>
    <mergeCell ref="UEI599:UEL599"/>
    <mergeCell ref="UEM599:UEP599"/>
    <mergeCell ref="UEQ599:UET599"/>
    <mergeCell ref="UEU599:UEX599"/>
    <mergeCell ref="UEY599:UFB599"/>
    <mergeCell ref="UDO599:UDR599"/>
    <mergeCell ref="UDS599:UDV599"/>
    <mergeCell ref="UDW599:UDZ599"/>
    <mergeCell ref="UEA599:UED599"/>
    <mergeCell ref="UEE599:UEH599"/>
    <mergeCell ref="UIM599:UIP599"/>
    <mergeCell ref="UIQ599:UIT599"/>
    <mergeCell ref="UIU599:UIX599"/>
    <mergeCell ref="UHK599:UHN599"/>
    <mergeCell ref="UHO599:UHR599"/>
    <mergeCell ref="UHS599:UHV599"/>
    <mergeCell ref="UHW599:UHZ599"/>
    <mergeCell ref="UIA599:UID599"/>
    <mergeCell ref="UGQ599:UGT599"/>
    <mergeCell ref="UGU599:UGX599"/>
    <mergeCell ref="UGY599:UHB599"/>
    <mergeCell ref="UHC599:UHF599"/>
    <mergeCell ref="UHG599:UHJ599"/>
    <mergeCell ref="UFW599:UFZ599"/>
    <mergeCell ref="UGA599:UGD599"/>
    <mergeCell ref="UGE599:UGH599"/>
    <mergeCell ref="UGI599:UGL599"/>
    <mergeCell ref="UGM599:UGP599"/>
    <mergeCell ref="UNO599:UNR599"/>
    <mergeCell ref="UNS599:UNV599"/>
    <mergeCell ref="UNW599:UNZ599"/>
    <mergeCell ref="UOA599:UOD599"/>
    <mergeCell ref="UOE599:UOH599"/>
    <mergeCell ref="UMU599:UMX599"/>
    <mergeCell ref="UMY599:UNB599"/>
    <mergeCell ref="UNC599:UNF599"/>
    <mergeCell ref="UNG599:UNJ599"/>
    <mergeCell ref="UNK599:UNN599"/>
    <mergeCell ref="UMA599:UMD599"/>
    <mergeCell ref="UME599:UMH599"/>
    <mergeCell ref="UMI599:UML599"/>
    <mergeCell ref="UMM599:UMP599"/>
    <mergeCell ref="UMQ599:UMT599"/>
    <mergeCell ref="ULG599:ULJ599"/>
    <mergeCell ref="ULK599:ULN599"/>
    <mergeCell ref="ULO599:ULR599"/>
    <mergeCell ref="ULS599:ULV599"/>
    <mergeCell ref="ULW599:ULZ599"/>
    <mergeCell ref="UKM599:UKP599"/>
    <mergeCell ref="UKQ599:UKT599"/>
    <mergeCell ref="UKU599:UKX599"/>
    <mergeCell ref="UKY599:ULB599"/>
    <mergeCell ref="ULC599:ULF599"/>
    <mergeCell ref="UJS599:UJV599"/>
    <mergeCell ref="UJW599:UJZ599"/>
    <mergeCell ref="UKA599:UKD599"/>
    <mergeCell ref="UKE599:UKH599"/>
    <mergeCell ref="UKI599:UKL599"/>
    <mergeCell ref="UIY599:UJB599"/>
    <mergeCell ref="UJC599:UJF599"/>
    <mergeCell ref="UJG599:UJJ599"/>
    <mergeCell ref="UJK599:UJN599"/>
    <mergeCell ref="UJO599:UJR599"/>
    <mergeCell ref="USY599:UTB599"/>
    <mergeCell ref="UTC599:UTF599"/>
    <mergeCell ref="UPW599:UPZ599"/>
    <mergeCell ref="UQA599:UQD599"/>
    <mergeCell ref="UQE599:UQH599"/>
    <mergeCell ref="UQI599:UQL599"/>
    <mergeCell ref="UQM599:UQP599"/>
    <mergeCell ref="UPC599:UPF599"/>
    <mergeCell ref="UPG599:UPJ599"/>
    <mergeCell ref="UPK599:UPN599"/>
    <mergeCell ref="UPO599:UPR599"/>
    <mergeCell ref="UPS599:UPV599"/>
    <mergeCell ref="UOI599:UOL599"/>
    <mergeCell ref="UOM599:UOP599"/>
    <mergeCell ref="UOQ599:UOT599"/>
    <mergeCell ref="UOU599:UOX599"/>
    <mergeCell ref="UOY599:UPB599"/>
    <mergeCell ref="UTG599:UTJ599"/>
    <mergeCell ref="UTK599:UTN599"/>
    <mergeCell ref="UTO599:UTR599"/>
    <mergeCell ref="USE599:USH599"/>
    <mergeCell ref="USI599:USL599"/>
    <mergeCell ref="USM599:USP599"/>
    <mergeCell ref="USQ599:UST599"/>
    <mergeCell ref="USU599:USX599"/>
    <mergeCell ref="URK599:URN599"/>
    <mergeCell ref="URO599:URR599"/>
    <mergeCell ref="URS599:URV599"/>
    <mergeCell ref="URW599:URZ599"/>
    <mergeCell ref="USA599:USD599"/>
    <mergeCell ref="UQQ599:UQT599"/>
    <mergeCell ref="UQU599:UQX599"/>
    <mergeCell ref="UQY599:URB599"/>
    <mergeCell ref="URC599:URF599"/>
    <mergeCell ref="URG599:URJ599"/>
    <mergeCell ref="UYI599:UYL599"/>
    <mergeCell ref="UYM599:UYP599"/>
    <mergeCell ref="UYQ599:UYT599"/>
    <mergeCell ref="UYU599:UYX599"/>
    <mergeCell ref="UYY599:UZB599"/>
    <mergeCell ref="UXO599:UXR599"/>
    <mergeCell ref="UXS599:UXV599"/>
    <mergeCell ref="UXW599:UXZ599"/>
    <mergeCell ref="UYA599:UYD599"/>
    <mergeCell ref="UYE599:UYH599"/>
    <mergeCell ref="UWU599:UWX599"/>
    <mergeCell ref="UWY599:UXB599"/>
    <mergeCell ref="UXC599:UXF599"/>
    <mergeCell ref="UXG599:UXJ599"/>
    <mergeCell ref="UXK599:UXN599"/>
    <mergeCell ref="UWA599:UWD599"/>
    <mergeCell ref="UWE599:UWH599"/>
    <mergeCell ref="UWI599:UWL599"/>
    <mergeCell ref="UWM599:UWP599"/>
    <mergeCell ref="UWQ599:UWT599"/>
    <mergeCell ref="UVG599:UVJ599"/>
    <mergeCell ref="UVK599:UVN599"/>
    <mergeCell ref="UVO599:UVR599"/>
    <mergeCell ref="UVS599:UVV599"/>
    <mergeCell ref="UVW599:UVZ599"/>
    <mergeCell ref="UUM599:UUP599"/>
    <mergeCell ref="UUQ599:UUT599"/>
    <mergeCell ref="UUU599:UUX599"/>
    <mergeCell ref="UUY599:UVB599"/>
    <mergeCell ref="UVC599:UVF599"/>
    <mergeCell ref="UTS599:UTV599"/>
    <mergeCell ref="UTW599:UTZ599"/>
    <mergeCell ref="UUA599:UUD599"/>
    <mergeCell ref="UUE599:UUH599"/>
    <mergeCell ref="UUI599:UUL599"/>
    <mergeCell ref="VDS599:VDV599"/>
    <mergeCell ref="VDW599:VDZ599"/>
    <mergeCell ref="VAQ599:VAT599"/>
    <mergeCell ref="VAU599:VAX599"/>
    <mergeCell ref="VAY599:VBB599"/>
    <mergeCell ref="VBC599:VBF599"/>
    <mergeCell ref="VBG599:VBJ599"/>
    <mergeCell ref="UZW599:UZZ599"/>
    <mergeCell ref="VAA599:VAD599"/>
    <mergeCell ref="VAE599:VAH599"/>
    <mergeCell ref="VAI599:VAL599"/>
    <mergeCell ref="VAM599:VAP599"/>
    <mergeCell ref="UZC599:UZF599"/>
    <mergeCell ref="UZG599:UZJ599"/>
    <mergeCell ref="UZK599:UZN599"/>
    <mergeCell ref="UZO599:UZR599"/>
    <mergeCell ref="UZS599:UZV599"/>
    <mergeCell ref="VEA599:VED599"/>
    <mergeCell ref="VEE599:VEH599"/>
    <mergeCell ref="VEI599:VEL599"/>
    <mergeCell ref="VCY599:VDB599"/>
    <mergeCell ref="VDC599:VDF599"/>
    <mergeCell ref="VDG599:VDJ599"/>
    <mergeCell ref="VDK599:VDN599"/>
    <mergeCell ref="VDO599:VDR599"/>
    <mergeCell ref="VCE599:VCH599"/>
    <mergeCell ref="VCI599:VCL599"/>
    <mergeCell ref="VCM599:VCP599"/>
    <mergeCell ref="VCQ599:VCT599"/>
    <mergeCell ref="VCU599:VCX599"/>
    <mergeCell ref="VBK599:VBN599"/>
    <mergeCell ref="VBO599:VBR599"/>
    <mergeCell ref="VBS599:VBV599"/>
    <mergeCell ref="VBW599:VBZ599"/>
    <mergeCell ref="VCA599:VCD599"/>
    <mergeCell ref="VJC599:VJF599"/>
    <mergeCell ref="VJG599:VJJ599"/>
    <mergeCell ref="VJK599:VJN599"/>
    <mergeCell ref="VJO599:VJR599"/>
    <mergeCell ref="VJS599:VJV599"/>
    <mergeCell ref="VII599:VIL599"/>
    <mergeCell ref="VIM599:VIP599"/>
    <mergeCell ref="VIQ599:VIT599"/>
    <mergeCell ref="VIU599:VIX599"/>
    <mergeCell ref="VIY599:VJB599"/>
    <mergeCell ref="VHO599:VHR599"/>
    <mergeCell ref="VHS599:VHV599"/>
    <mergeCell ref="VHW599:VHZ599"/>
    <mergeCell ref="VIA599:VID599"/>
    <mergeCell ref="VIE599:VIH599"/>
    <mergeCell ref="VGU599:VGX599"/>
    <mergeCell ref="VGY599:VHB599"/>
    <mergeCell ref="VHC599:VHF599"/>
    <mergeCell ref="VHG599:VHJ599"/>
    <mergeCell ref="VHK599:VHN599"/>
    <mergeCell ref="VGA599:VGD599"/>
    <mergeCell ref="VGE599:VGH599"/>
    <mergeCell ref="VGI599:VGL599"/>
    <mergeCell ref="VGM599:VGP599"/>
    <mergeCell ref="VGQ599:VGT599"/>
    <mergeCell ref="VFG599:VFJ599"/>
    <mergeCell ref="VFK599:VFN599"/>
    <mergeCell ref="VFO599:VFR599"/>
    <mergeCell ref="VFS599:VFV599"/>
    <mergeCell ref="VFW599:VFZ599"/>
    <mergeCell ref="VEM599:VEP599"/>
    <mergeCell ref="VEQ599:VET599"/>
    <mergeCell ref="VEU599:VEX599"/>
    <mergeCell ref="VEY599:VFB599"/>
    <mergeCell ref="VFC599:VFF599"/>
    <mergeCell ref="VOM599:VOP599"/>
    <mergeCell ref="VOQ599:VOT599"/>
    <mergeCell ref="VLK599:VLN599"/>
    <mergeCell ref="VLO599:VLR599"/>
    <mergeCell ref="VLS599:VLV599"/>
    <mergeCell ref="VLW599:VLZ599"/>
    <mergeCell ref="VMA599:VMD599"/>
    <mergeCell ref="VKQ599:VKT599"/>
    <mergeCell ref="VKU599:VKX599"/>
    <mergeCell ref="VKY599:VLB599"/>
    <mergeCell ref="VLC599:VLF599"/>
    <mergeCell ref="VLG599:VLJ599"/>
    <mergeCell ref="VJW599:VJZ599"/>
    <mergeCell ref="VKA599:VKD599"/>
    <mergeCell ref="VKE599:VKH599"/>
    <mergeCell ref="VKI599:VKL599"/>
    <mergeCell ref="VKM599:VKP599"/>
    <mergeCell ref="VOU599:VOX599"/>
    <mergeCell ref="VOY599:VPB599"/>
    <mergeCell ref="VPC599:VPF599"/>
    <mergeCell ref="VNS599:VNV599"/>
    <mergeCell ref="VNW599:VNZ599"/>
    <mergeCell ref="VOA599:VOD599"/>
    <mergeCell ref="VOE599:VOH599"/>
    <mergeCell ref="VOI599:VOL599"/>
    <mergeCell ref="VMY599:VNB599"/>
    <mergeCell ref="VNC599:VNF599"/>
    <mergeCell ref="VNG599:VNJ599"/>
    <mergeCell ref="VNK599:VNN599"/>
    <mergeCell ref="VNO599:VNR599"/>
    <mergeCell ref="VME599:VMH599"/>
    <mergeCell ref="VMI599:VML599"/>
    <mergeCell ref="VMM599:VMP599"/>
    <mergeCell ref="VMQ599:VMT599"/>
    <mergeCell ref="VMU599:VMX599"/>
    <mergeCell ref="VTW599:VTZ599"/>
    <mergeCell ref="VUA599:VUD599"/>
    <mergeCell ref="VUE599:VUH599"/>
    <mergeCell ref="VUI599:VUL599"/>
    <mergeCell ref="VUM599:VUP599"/>
    <mergeCell ref="VTC599:VTF599"/>
    <mergeCell ref="VTG599:VTJ599"/>
    <mergeCell ref="VTK599:VTN599"/>
    <mergeCell ref="VTO599:VTR599"/>
    <mergeCell ref="VTS599:VTV599"/>
    <mergeCell ref="VSI599:VSL599"/>
    <mergeCell ref="VSM599:VSP599"/>
    <mergeCell ref="VSQ599:VST599"/>
    <mergeCell ref="VSU599:VSX599"/>
    <mergeCell ref="VSY599:VTB599"/>
    <mergeCell ref="VRO599:VRR599"/>
    <mergeCell ref="VRS599:VRV599"/>
    <mergeCell ref="VRW599:VRZ599"/>
    <mergeCell ref="VSA599:VSD599"/>
    <mergeCell ref="VSE599:VSH599"/>
    <mergeCell ref="VQU599:VQX599"/>
    <mergeCell ref="VQY599:VRB599"/>
    <mergeCell ref="VRC599:VRF599"/>
    <mergeCell ref="VRG599:VRJ599"/>
    <mergeCell ref="VRK599:VRN599"/>
    <mergeCell ref="VQA599:VQD599"/>
    <mergeCell ref="VQE599:VQH599"/>
    <mergeCell ref="VQI599:VQL599"/>
    <mergeCell ref="VQM599:VQP599"/>
    <mergeCell ref="VQQ599:VQT599"/>
    <mergeCell ref="VPG599:VPJ599"/>
    <mergeCell ref="VPK599:VPN599"/>
    <mergeCell ref="VPO599:VPR599"/>
    <mergeCell ref="VPS599:VPV599"/>
    <mergeCell ref="VPW599:VPZ599"/>
    <mergeCell ref="VZG599:VZJ599"/>
    <mergeCell ref="VZK599:VZN599"/>
    <mergeCell ref="VWE599:VWH599"/>
    <mergeCell ref="VWI599:VWL599"/>
    <mergeCell ref="VWM599:VWP599"/>
    <mergeCell ref="VWQ599:VWT599"/>
    <mergeCell ref="VWU599:VWX599"/>
    <mergeCell ref="VVK599:VVN599"/>
    <mergeCell ref="VVO599:VVR599"/>
    <mergeCell ref="VVS599:VVV599"/>
    <mergeCell ref="VVW599:VVZ599"/>
    <mergeCell ref="VWA599:VWD599"/>
    <mergeCell ref="VUQ599:VUT599"/>
    <mergeCell ref="VUU599:VUX599"/>
    <mergeCell ref="VUY599:VVB599"/>
    <mergeCell ref="VVC599:VVF599"/>
    <mergeCell ref="VVG599:VVJ599"/>
    <mergeCell ref="VXS599:VXV599"/>
    <mergeCell ref="VXW599:VXZ599"/>
    <mergeCell ref="VYA599:VYD599"/>
    <mergeCell ref="VYE599:VYH599"/>
    <mergeCell ref="VYI599:VYL599"/>
    <mergeCell ref="VWY599:VXB599"/>
    <mergeCell ref="VXC599:VXF599"/>
    <mergeCell ref="VXG599:VXJ599"/>
    <mergeCell ref="VXK599:VXN599"/>
    <mergeCell ref="VXO599:VXR599"/>
    <mergeCell ref="WAU599:WAX599"/>
    <mergeCell ref="WAY599:WBB599"/>
    <mergeCell ref="WBC599:WBF599"/>
    <mergeCell ref="WBG599:WBJ599"/>
    <mergeCell ref="WBK599:WBN599"/>
    <mergeCell ref="WAA599:WAD599"/>
    <mergeCell ref="WAE599:WAH599"/>
    <mergeCell ref="WAI599:WAL599"/>
    <mergeCell ref="WAM599:WAP599"/>
    <mergeCell ref="WAQ599:WAT599"/>
    <mergeCell ref="WCU599:WCX599"/>
    <mergeCell ref="WCY599:WDB599"/>
    <mergeCell ref="VZO599:VZR599"/>
    <mergeCell ref="VZS599:VZV599"/>
    <mergeCell ref="VZW599:VZZ599"/>
    <mergeCell ref="VYM599:VYP599"/>
    <mergeCell ref="VYQ599:VYT599"/>
    <mergeCell ref="VYU599:VYX599"/>
    <mergeCell ref="VYY599:VZB599"/>
    <mergeCell ref="VZC599:VZF599"/>
    <mergeCell ref="WBO599:WBR599"/>
    <mergeCell ref="WBS599:WBV599"/>
    <mergeCell ref="WDC599:WDF599"/>
    <mergeCell ref="WDG599:WDJ599"/>
    <mergeCell ref="WDK599:WDN599"/>
    <mergeCell ref="WDO599:WDR599"/>
    <mergeCell ref="WDS599:WDV599"/>
    <mergeCell ref="WCI599:WCL599"/>
    <mergeCell ref="WCM599:WCP599"/>
    <mergeCell ref="WCQ599:WCT599"/>
    <mergeCell ref="WUM599:WUP599"/>
    <mergeCell ref="WII599:WIL599"/>
    <mergeCell ref="WNO599:WNR599"/>
    <mergeCell ref="WNS599:WNV599"/>
    <mergeCell ref="WKU599:WKX599"/>
    <mergeCell ref="WKY599:WLB599"/>
    <mergeCell ref="WLC599:WLF599"/>
    <mergeCell ref="WLG599:WLJ599"/>
    <mergeCell ref="WLK599:WLN599"/>
    <mergeCell ref="WNC599:WNF599"/>
    <mergeCell ref="WNG599:WNJ599"/>
    <mergeCell ref="WNK599:WNN599"/>
    <mergeCell ref="WJW599:WJZ599"/>
    <mergeCell ref="WKA599:WKD599"/>
    <mergeCell ref="WKE599:WKH599"/>
    <mergeCell ref="WGY599:WHB599"/>
    <mergeCell ref="WHC599:WHF599"/>
    <mergeCell ref="WHG599:WHJ599"/>
    <mergeCell ref="WHK599:WHN599"/>
    <mergeCell ref="WHO599:WHR599"/>
    <mergeCell ref="WKI599:WKL599"/>
    <mergeCell ref="WKM599:WKP599"/>
    <mergeCell ref="WKQ599:WKT599"/>
    <mergeCell ref="WJG599:WJJ599"/>
    <mergeCell ref="WJK599:WJN599"/>
    <mergeCell ref="WJO599:WJR599"/>
    <mergeCell ref="WJS599:WJV599"/>
    <mergeCell ref="WFC599:WFF599"/>
    <mergeCell ref="WFG599:WFJ599"/>
    <mergeCell ref="WHW599:WHZ599"/>
    <mergeCell ref="WIA599:WID599"/>
    <mergeCell ref="WIE599:WIH599"/>
    <mergeCell ref="WIY599:WJB599"/>
    <mergeCell ref="WJC599:WJF599"/>
    <mergeCell ref="WHS599:WHV599"/>
    <mergeCell ref="WGE599:WGH599"/>
    <mergeCell ref="WGI599:WGL599"/>
    <mergeCell ref="WGM599:WGP599"/>
    <mergeCell ref="WGQ599:WGT599"/>
    <mergeCell ref="WGU599:WGX599"/>
    <mergeCell ref="WFK599:WFN599"/>
    <mergeCell ref="WFO599:WFR599"/>
    <mergeCell ref="WFS599:WFV599"/>
    <mergeCell ref="WFW599:WFZ599"/>
    <mergeCell ref="WGA599:WGD599"/>
    <mergeCell ref="XEU599:XEX599"/>
    <mergeCell ref="XEY599:XFB599"/>
    <mergeCell ref="XAM599:XAP599"/>
    <mergeCell ref="XAQ599:XAT599"/>
    <mergeCell ref="XAU599:XAX599"/>
    <mergeCell ref="WZK599:WZN599"/>
    <mergeCell ref="WZO599:WZR599"/>
    <mergeCell ref="WZS599:WZV599"/>
    <mergeCell ref="WZW599:WZZ599"/>
    <mergeCell ref="XAA599:XAD599"/>
    <mergeCell ref="WYQ599:WYT599"/>
    <mergeCell ref="WYU599:WYX599"/>
    <mergeCell ref="WYY599:WZB599"/>
    <mergeCell ref="WZC599:WZF599"/>
    <mergeCell ref="WZG599:WZJ599"/>
    <mergeCell ref="WWE599:WWH599"/>
    <mergeCell ref="WUU599:WUX599"/>
    <mergeCell ref="WXW599:WXZ599"/>
    <mergeCell ref="WYA599:WYD599"/>
    <mergeCell ref="WYE599:WYH599"/>
    <mergeCell ref="WYI599:WYL599"/>
    <mergeCell ref="WYM599:WYP599"/>
    <mergeCell ref="XFC599:XFD599"/>
    <mergeCell ref="O862:R862"/>
    <mergeCell ref="XEA599:XED599"/>
    <mergeCell ref="XEE599:XEH599"/>
    <mergeCell ref="XEI599:XEL599"/>
    <mergeCell ref="XEM599:XEP599"/>
    <mergeCell ref="XEQ599:XET599"/>
    <mergeCell ref="XDG599:XDJ599"/>
    <mergeCell ref="XDK599:XDN599"/>
    <mergeCell ref="XDO599:XDR599"/>
    <mergeCell ref="XDS599:XDV599"/>
    <mergeCell ref="XDW599:XDZ599"/>
    <mergeCell ref="XCM599:XCP599"/>
    <mergeCell ref="XCQ599:XCT599"/>
    <mergeCell ref="XCU599:XCX599"/>
    <mergeCell ref="XCY599:XDB599"/>
    <mergeCell ref="XDC599:XDF599"/>
    <mergeCell ref="XBS599:XBV599"/>
    <mergeCell ref="XBW599:XBZ599"/>
    <mergeCell ref="XCA599:XCD599"/>
    <mergeCell ref="XCE599:XCH599"/>
    <mergeCell ref="XCI599:XCL599"/>
    <mergeCell ref="WQE599:WQH599"/>
    <mergeCell ref="WQI599:WQL599"/>
    <mergeCell ref="WQM599:WQP599"/>
    <mergeCell ref="XAY599:XBB599"/>
    <mergeCell ref="XBC599:XBF599"/>
    <mergeCell ref="XBG599:XBJ599"/>
    <mergeCell ref="XBK599:XBN599"/>
    <mergeCell ref="XBO599:XBR599"/>
    <mergeCell ref="XAE599:XAH599"/>
    <mergeCell ref="XAI599:XAL599"/>
    <mergeCell ref="O2008:R2008"/>
    <mergeCell ref="O1830:R1830"/>
    <mergeCell ref="O1629:R1629"/>
    <mergeCell ref="O1177:R1177"/>
    <mergeCell ref="O861:R861"/>
    <mergeCell ref="O1416:R1416"/>
    <mergeCell ref="O1417:R1417"/>
    <mergeCell ref="WSQ599:WST599"/>
    <mergeCell ref="WSU599:WSX599"/>
    <mergeCell ref="WSY599:WTB599"/>
    <mergeCell ref="WTC599:WTF599"/>
    <mergeCell ref="WRS599:WRV599"/>
    <mergeCell ref="WRW599:WRZ599"/>
    <mergeCell ref="WSA599:WSD599"/>
    <mergeCell ref="WSE599:WSH599"/>
    <mergeCell ref="WSI599:WSL599"/>
    <mergeCell ref="WQY599:WRB599"/>
    <mergeCell ref="WRC599:WRF599"/>
    <mergeCell ref="WRG599:WRJ599"/>
    <mergeCell ref="WRK599:WRN599"/>
    <mergeCell ref="WOI599:WOL599"/>
    <mergeCell ref="WOM599:WOP599"/>
    <mergeCell ref="WPK599:WPN599"/>
    <mergeCell ref="WPO599:WPR599"/>
    <mergeCell ref="O1632:R1632"/>
    <mergeCell ref="WOA599:WOD599"/>
    <mergeCell ref="WIM599:WIP599"/>
    <mergeCell ref="WIQ599:WIT599"/>
    <mergeCell ref="WIU599:WIX599"/>
    <mergeCell ref="WSM599:WSP599"/>
    <mergeCell ref="WEQ599:WET599"/>
    <mergeCell ref="WEU599:WEX599"/>
    <mergeCell ref="O1633:R1633"/>
    <mergeCell ref="O1828:R1828"/>
    <mergeCell ref="WQQ599:WQT599"/>
    <mergeCell ref="WQU599:WQX599"/>
    <mergeCell ref="WMI599:WML599"/>
    <mergeCell ref="WMM599:WMP599"/>
    <mergeCell ref="WMQ599:WMT599"/>
    <mergeCell ref="WUY599:WVB599"/>
    <mergeCell ref="WPS599:WPV599"/>
    <mergeCell ref="WPW599:WPZ599"/>
    <mergeCell ref="WQA599:WQD599"/>
    <mergeCell ref="WOQ599:WOT599"/>
    <mergeCell ref="WOU599:WOX599"/>
    <mergeCell ref="WOY599:WPB599"/>
    <mergeCell ref="WUA599:WUD599"/>
    <mergeCell ref="WUE599:WUH599"/>
    <mergeCell ref="WUI599:WUL599"/>
    <mergeCell ref="WNW599:WNZ599"/>
    <mergeCell ref="WOE599:WOH599"/>
    <mergeCell ref="WBW599:WBZ599"/>
    <mergeCell ref="WCA599:WCD599"/>
    <mergeCell ref="WCE599:WCH599"/>
    <mergeCell ref="WDW599:WDZ599"/>
    <mergeCell ref="WUQ599:WUT599"/>
    <mergeCell ref="WTG599:WTJ599"/>
    <mergeCell ref="WTK599:WTN599"/>
    <mergeCell ref="WTO599:WTR599"/>
    <mergeCell ref="WTS599:WTV599"/>
    <mergeCell ref="WTW599:WTZ599"/>
    <mergeCell ref="WPC599:WPF599"/>
    <mergeCell ref="WPG599:WPJ599"/>
    <mergeCell ref="WEY599:WFB599"/>
    <mergeCell ref="O16:R16"/>
    <mergeCell ref="O17:R17"/>
    <mergeCell ref="O324:R324"/>
    <mergeCell ref="WXC599:WXF599"/>
    <mergeCell ref="WXG599:WXJ599"/>
    <mergeCell ref="WXK599:WXN599"/>
    <mergeCell ref="WXO599:WXR599"/>
    <mergeCell ref="WXS599:WXV599"/>
    <mergeCell ref="WWI599:WWL599"/>
    <mergeCell ref="WWM599:WWP599"/>
    <mergeCell ref="WWQ599:WWT599"/>
    <mergeCell ref="WWU599:WWX599"/>
    <mergeCell ref="WWY599:WXB599"/>
    <mergeCell ref="WVO599:WVR599"/>
    <mergeCell ref="WVS599:WVV599"/>
    <mergeCell ref="WVW599:WVZ599"/>
    <mergeCell ref="WWA599:WWD599"/>
    <mergeCell ref="WMU599:WMX599"/>
    <mergeCell ref="WMY599:WNB599"/>
    <mergeCell ref="WLO599:WLR599"/>
    <mergeCell ref="WLS599:WLV599"/>
    <mergeCell ref="WLW599:WLZ599"/>
    <mergeCell ref="WMA599:WMD599"/>
    <mergeCell ref="WME599:WMH599"/>
    <mergeCell ref="WRO599:WRR599"/>
    <mergeCell ref="WVC599:WVF599"/>
    <mergeCell ref="WVG599:WVJ599"/>
    <mergeCell ref="WVK599:WVN599"/>
    <mergeCell ref="WEA599:WED599"/>
    <mergeCell ref="WEE599:WEH599"/>
    <mergeCell ref="WEI599:WEL599"/>
    <mergeCell ref="WEM599:WEP59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883"/>
  <sheetViews>
    <sheetView zoomScale="80" zoomScaleNormal="80" zoomScalePageLayoutView="40" workbookViewId="0">
      <selection activeCell="A8" sqref="A8"/>
    </sheetView>
  </sheetViews>
  <sheetFormatPr defaultColWidth="0" defaultRowHeight="12.75" zeroHeight="1" x14ac:dyDescent="0.2"/>
  <cols>
    <col min="1" max="1" width="19.5703125" style="3" customWidth="1"/>
    <col min="2" max="2" width="31" style="3" bestFit="1" customWidth="1"/>
    <col min="3" max="3" width="11" style="3" customWidth="1"/>
    <col min="4" max="4" width="8.7109375" style="3" bestFit="1" customWidth="1"/>
    <col min="5" max="6" width="11.28515625" style="346" bestFit="1" customWidth="1"/>
    <col min="7" max="7" width="12.28515625" style="346" bestFit="1" customWidth="1"/>
    <col min="8" max="9" width="13.42578125" style="346" bestFit="1" customWidth="1"/>
    <col min="10" max="10" width="10.5703125" style="3" bestFit="1" customWidth="1"/>
    <col min="11" max="11" width="2.28515625" style="3" customWidth="1"/>
    <col min="12" max="12" width="25" style="3" customWidth="1"/>
    <col min="13" max="13" width="16.28515625" style="359" bestFit="1" customWidth="1"/>
    <col min="14" max="15" width="15.140625" style="359" bestFit="1" customWidth="1"/>
    <col min="16" max="16" width="15.140625" style="372" bestFit="1" customWidth="1"/>
    <col min="17" max="17" width="16.28515625" style="372" bestFit="1" customWidth="1"/>
    <col min="18" max="18" width="10.5703125" style="3" bestFit="1" customWidth="1"/>
    <col min="19" max="19" width="2.7109375" style="4" customWidth="1"/>
    <col min="20" max="20" width="21.7109375" style="4" bestFit="1" customWidth="1"/>
    <col min="21" max="23" width="13.42578125" style="372" bestFit="1" customWidth="1"/>
    <col min="24" max="24" width="13.42578125" style="359" bestFit="1" customWidth="1"/>
    <col min="25" max="25" width="15.140625" style="359" bestFit="1" customWidth="1"/>
    <col min="26" max="26" width="10.5703125" style="4" bestFit="1" customWidth="1"/>
    <col min="27" max="27" width="4.7109375" style="4" customWidth="1"/>
    <col min="28" max="28" width="27.7109375" style="4" bestFit="1" customWidth="1"/>
    <col min="29" max="29" width="11.7109375" style="4" customWidth="1"/>
    <col min="30" max="30" width="12.28515625" style="4" bestFit="1" customWidth="1"/>
    <col min="31" max="31" width="13.28515625" style="236" customWidth="1"/>
    <col min="32" max="32" width="13.28515625" style="181" customWidth="1"/>
    <col min="33" max="35" width="13.28515625" style="236" customWidth="1"/>
    <col min="36" max="36" width="10.5703125" style="4" bestFit="1" customWidth="1"/>
    <col min="37" max="37" width="2.42578125" style="4" customWidth="1"/>
    <col min="38" max="38" width="19.28515625" style="4" bestFit="1" customWidth="1"/>
    <col min="39" max="41" width="15.140625" style="313" bestFit="1" customWidth="1"/>
    <col min="42" max="42" width="15" style="313" bestFit="1" customWidth="1"/>
    <col min="43" max="43" width="15.140625" style="313" bestFit="1" customWidth="1"/>
    <col min="44" max="44" width="10.5703125" style="391" bestFit="1" customWidth="1"/>
    <col min="45" max="45" width="3.5703125" style="391" customWidth="1"/>
    <col min="46" max="46" width="21.7109375" style="391" bestFit="1" customWidth="1"/>
    <col min="47" max="47" width="13.42578125" style="301" bestFit="1" customWidth="1"/>
    <col min="48" max="48" width="11.42578125" style="301" bestFit="1" customWidth="1"/>
    <col min="49" max="49" width="12.42578125" style="301" bestFit="1" customWidth="1"/>
    <col min="50" max="51" width="13.5703125" style="301" bestFit="1" customWidth="1"/>
    <col min="52" max="52" width="10.5703125" style="4" bestFit="1" customWidth="1"/>
    <col min="53" max="53" width="3.28515625" style="4" customWidth="1"/>
    <col min="54" max="74" width="0" style="4" hidden="1" customWidth="1"/>
    <col min="75" max="16384" width="9.28515625" style="4" hidden="1"/>
  </cols>
  <sheetData>
    <row r="1" spans="1:16383" ht="13.5" thickBot="1" x14ac:dyDescent="0.25">
      <c r="A1" s="60" t="s">
        <v>762</v>
      </c>
      <c r="B1" s="17"/>
      <c r="C1" s="17"/>
      <c r="H1" s="347"/>
      <c r="I1" s="348"/>
      <c r="P1" s="359"/>
      <c r="Q1" s="359"/>
      <c r="S1" s="3"/>
      <c r="T1" s="3"/>
      <c r="U1" s="359"/>
      <c r="V1" s="359"/>
      <c r="W1" s="359"/>
      <c r="Z1" s="3"/>
      <c r="AA1" s="3"/>
      <c r="AB1" s="3"/>
      <c r="AC1" s="3"/>
      <c r="AD1" s="3"/>
      <c r="AE1" s="181"/>
      <c r="AG1" s="181"/>
      <c r="AH1" s="181"/>
      <c r="AI1" s="181"/>
      <c r="AJ1" s="3"/>
      <c r="AK1" s="3"/>
      <c r="AL1" s="3"/>
      <c r="AM1" s="302"/>
      <c r="AN1" s="302"/>
      <c r="AO1" s="302"/>
      <c r="AP1" s="302"/>
      <c r="AQ1" s="302"/>
      <c r="AR1" s="383"/>
      <c r="AS1" s="383"/>
      <c r="AT1" s="383"/>
      <c r="AU1" s="291"/>
      <c r="AV1" s="291"/>
      <c r="AW1" s="291"/>
      <c r="AX1" s="291"/>
      <c r="AY1" s="291"/>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492" t="s">
        <v>763</v>
      </c>
      <c r="B2" s="493"/>
      <c r="C2" s="493"/>
      <c r="D2" s="493"/>
      <c r="E2" s="494"/>
      <c r="H2" s="499"/>
      <c r="I2" s="499"/>
      <c r="J2" s="499"/>
      <c r="K2" s="499"/>
      <c r="L2" s="499"/>
      <c r="M2" s="499"/>
      <c r="N2" s="499"/>
      <c r="O2" s="499"/>
      <c r="P2" s="359"/>
      <c r="Q2" s="359"/>
      <c r="S2" s="3"/>
      <c r="T2" s="3"/>
      <c r="U2" s="359"/>
      <c r="V2" s="359"/>
      <c r="W2" s="359"/>
      <c r="Z2" s="3"/>
      <c r="AA2" s="3"/>
      <c r="AB2" s="3"/>
      <c r="AC2" s="3"/>
      <c r="AD2" s="3"/>
      <c r="AE2" s="181"/>
      <c r="AG2" s="181"/>
      <c r="AH2" s="181"/>
      <c r="AI2" s="181"/>
      <c r="AJ2" s="3"/>
      <c r="AK2" s="3"/>
      <c r="AL2" s="3"/>
      <c r="AM2" s="302"/>
      <c r="AN2" s="302"/>
      <c r="AO2" s="302"/>
      <c r="AP2" s="302"/>
      <c r="AQ2" s="302"/>
      <c r="AR2" s="383"/>
      <c r="AS2" s="383"/>
      <c r="AT2" s="383"/>
      <c r="AU2" s="291"/>
      <c r="AV2" s="291"/>
      <c r="AW2" s="291"/>
      <c r="AX2" s="291"/>
      <c r="AY2" s="291"/>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495"/>
      <c r="B3" s="496"/>
      <c r="C3" s="496"/>
      <c r="D3" s="496"/>
      <c r="E3" s="497"/>
      <c r="H3" s="499"/>
      <c r="I3" s="499"/>
      <c r="J3" s="499"/>
      <c r="K3" s="499"/>
      <c r="L3" s="499"/>
      <c r="M3" s="499"/>
      <c r="N3" s="499"/>
      <c r="O3" s="499"/>
      <c r="P3" s="359"/>
      <c r="Q3" s="359"/>
      <c r="S3" s="3"/>
      <c r="T3" s="3"/>
      <c r="U3" s="359"/>
      <c r="V3" s="359"/>
      <c r="W3" s="359"/>
      <c r="Z3" s="3"/>
      <c r="AA3" s="3"/>
      <c r="AB3" s="3"/>
      <c r="AC3" s="3"/>
      <c r="AD3" s="3"/>
      <c r="AE3" s="181"/>
      <c r="AG3" s="181"/>
      <c r="AH3" s="181"/>
      <c r="AI3" s="181"/>
      <c r="AJ3" s="3"/>
      <c r="AK3" s="3"/>
      <c r="AL3" s="3"/>
      <c r="AM3" s="302"/>
      <c r="AN3" s="302"/>
      <c r="AO3" s="302"/>
      <c r="AP3" s="302"/>
      <c r="AQ3" s="302"/>
      <c r="AR3" s="383"/>
      <c r="AS3" s="383"/>
      <c r="AT3" s="383"/>
      <c r="AU3" s="291"/>
      <c r="AV3" s="291"/>
      <c r="AW3" s="291"/>
      <c r="AX3" s="291"/>
      <c r="AY3" s="291"/>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4"/>
      <c r="B4" s="64"/>
      <c r="C4" s="64"/>
      <c r="D4" s="64"/>
      <c r="E4" s="349"/>
      <c r="H4" s="349"/>
      <c r="I4" s="349"/>
      <c r="J4" s="64"/>
      <c r="K4" s="64"/>
      <c r="L4" s="64"/>
      <c r="M4" s="360"/>
      <c r="N4" s="360"/>
      <c r="O4" s="360"/>
      <c r="P4" s="359"/>
      <c r="Q4" s="359"/>
      <c r="S4" s="3"/>
      <c r="T4" s="3"/>
      <c r="U4" s="359"/>
      <c r="V4" s="359"/>
      <c r="W4" s="359"/>
      <c r="Z4" s="3"/>
      <c r="AA4" s="3"/>
      <c r="AB4" s="3"/>
      <c r="AC4" s="3"/>
      <c r="AD4" s="3"/>
      <c r="AE4" s="181"/>
      <c r="AG4" s="181"/>
      <c r="AH4" s="181"/>
      <c r="AI4" s="181"/>
      <c r="AJ4" s="3"/>
      <c r="AK4" s="3"/>
      <c r="AL4" s="3"/>
      <c r="AM4" s="302"/>
      <c r="AN4" s="302"/>
      <c r="AO4" s="302"/>
      <c r="AP4" s="302"/>
      <c r="AQ4" s="302"/>
      <c r="AR4" s="383"/>
      <c r="AS4" s="383"/>
      <c r="AT4" s="383"/>
      <c r="AU4" s="291"/>
      <c r="AV4" s="291"/>
      <c r="AW4" s="291"/>
      <c r="AX4" s="291"/>
      <c r="AY4" s="291"/>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14</v>
      </c>
      <c r="B5" s="20"/>
      <c r="C5" s="20"/>
      <c r="D5" s="20"/>
      <c r="E5" s="350"/>
      <c r="F5" s="351"/>
      <c r="G5" s="351"/>
      <c r="H5" s="351"/>
      <c r="I5" s="351"/>
      <c r="J5" s="5"/>
      <c r="K5" s="5"/>
      <c r="L5" s="5"/>
      <c r="P5" s="359"/>
      <c r="Q5" s="359"/>
      <c r="S5" s="3"/>
      <c r="T5" s="3"/>
      <c r="U5" s="359"/>
      <c r="V5" s="359"/>
      <c r="W5" s="359"/>
      <c r="Z5" s="3"/>
      <c r="AA5" s="3"/>
      <c r="AB5" s="3"/>
      <c r="AC5" s="3"/>
      <c r="AD5" s="3"/>
      <c r="AE5" s="181"/>
      <c r="AG5" s="181"/>
      <c r="AH5" s="181"/>
      <c r="AI5" s="181"/>
      <c r="AJ5" s="3"/>
      <c r="AK5" s="3"/>
      <c r="AL5" s="3"/>
      <c r="AM5" s="302"/>
      <c r="AN5" s="302"/>
      <c r="AO5" s="302"/>
      <c r="AP5" s="302"/>
      <c r="AQ5" s="302"/>
      <c r="AR5" s="383"/>
      <c r="AS5" s="383"/>
      <c r="AT5" s="383"/>
      <c r="AU5" s="291"/>
      <c r="AV5" s="291"/>
      <c r="AW5" s="291"/>
      <c r="AX5" s="291"/>
      <c r="AY5" s="291"/>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A6" s="426" t="s">
        <v>764</v>
      </c>
      <c r="B6" s="427"/>
      <c r="C6" s="427"/>
      <c r="D6" s="427"/>
      <c r="E6" s="427"/>
      <c r="P6" s="359"/>
      <c r="Q6" s="359"/>
      <c r="S6" s="3"/>
      <c r="T6" s="3"/>
      <c r="U6" s="359"/>
      <c r="V6" s="359"/>
      <c r="W6" s="359"/>
      <c r="Z6" s="3"/>
      <c r="AA6" s="3"/>
      <c r="AB6" s="3"/>
      <c r="AC6" s="3"/>
      <c r="AD6" s="3"/>
      <c r="AE6" s="181"/>
      <c r="AG6" s="181"/>
      <c r="AH6" s="181"/>
      <c r="AI6" s="181"/>
      <c r="AJ6" s="3"/>
      <c r="AK6" s="3"/>
      <c r="AL6" s="3"/>
      <c r="AM6" s="302"/>
      <c r="AN6" s="302"/>
      <c r="AO6" s="302"/>
      <c r="AP6" s="302"/>
      <c r="AQ6" s="302"/>
      <c r="AR6" s="383"/>
      <c r="AS6" s="383"/>
      <c r="AT6" s="383"/>
      <c r="AU6" s="291"/>
      <c r="AV6" s="291"/>
      <c r="AW6" s="291"/>
      <c r="AX6" s="291"/>
      <c r="AY6" s="291"/>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426" t="s">
        <v>765</v>
      </c>
      <c r="B7" s="427"/>
      <c r="C7" s="427"/>
      <c r="D7" s="427"/>
      <c r="E7" s="427"/>
      <c r="P7" s="359"/>
      <c r="Q7" s="359"/>
      <c r="S7" s="3"/>
      <c r="T7" s="3"/>
      <c r="U7" s="359"/>
      <c r="V7" s="359"/>
      <c r="W7" s="359"/>
      <c r="Z7" s="3"/>
      <c r="AA7" s="3"/>
      <c r="AB7" s="3"/>
      <c r="AC7" s="3"/>
      <c r="AD7" s="3"/>
      <c r="AE7" s="181"/>
      <c r="AG7" s="181"/>
      <c r="AH7" s="181"/>
      <c r="AI7" s="181"/>
      <c r="AJ7" s="3"/>
      <c r="AK7" s="3"/>
      <c r="AL7" s="3"/>
      <c r="AM7" s="302"/>
      <c r="AN7" s="302"/>
      <c r="AO7" s="302"/>
      <c r="AP7" s="302"/>
      <c r="AQ7" s="302"/>
      <c r="AR7" s="383"/>
      <c r="AS7" s="383"/>
      <c r="AT7" s="383"/>
      <c r="AU7" s="291"/>
      <c r="AV7" s="291"/>
      <c r="AW7" s="291"/>
      <c r="AX7" s="291"/>
      <c r="AY7" s="291"/>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A8" s="428" t="s">
        <v>766</v>
      </c>
      <c r="B8" s="427"/>
      <c r="C8" s="427"/>
      <c r="D8" s="427"/>
      <c r="E8" s="427"/>
      <c r="P8" s="359"/>
      <c r="Q8" s="359"/>
      <c r="S8" s="3"/>
      <c r="T8" s="3"/>
      <c r="U8" s="359"/>
      <c r="V8" s="359"/>
      <c r="W8" s="359"/>
      <c r="Z8" s="3"/>
      <c r="AA8" s="3"/>
      <c r="AB8" s="3"/>
      <c r="AC8" s="3"/>
      <c r="AD8" s="3"/>
      <c r="AE8" s="181"/>
      <c r="AG8" s="181"/>
      <c r="AH8" s="181"/>
      <c r="AI8" s="181"/>
      <c r="AJ8" s="3"/>
      <c r="AK8" s="3"/>
      <c r="AL8" s="3"/>
      <c r="AM8" s="302"/>
      <c r="AN8" s="302"/>
      <c r="AO8" s="302"/>
      <c r="AP8" s="302"/>
      <c r="AQ8" s="302"/>
      <c r="AR8" s="383"/>
      <c r="AS8" s="383"/>
      <c r="AT8" s="383"/>
      <c r="AU8" s="291"/>
      <c r="AV8" s="291"/>
      <c r="AW8" s="291"/>
      <c r="AX8" s="291"/>
      <c r="AY8" s="291"/>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428" t="s">
        <v>767</v>
      </c>
      <c r="B9" s="426"/>
      <c r="C9" s="426"/>
      <c r="D9" s="426"/>
      <c r="E9" s="426"/>
      <c r="P9" s="359"/>
      <c r="Q9" s="359"/>
      <c r="S9" s="3"/>
      <c r="T9" s="3"/>
      <c r="U9" s="359"/>
      <c r="V9" s="359"/>
      <c r="W9" s="359"/>
      <c r="Z9" s="3"/>
      <c r="AA9" s="3"/>
      <c r="AB9" s="3"/>
      <c r="AC9" s="3"/>
      <c r="AD9" s="3"/>
      <c r="AE9" s="181"/>
      <c r="AG9" s="181"/>
      <c r="AH9" s="181"/>
      <c r="AI9" s="181"/>
      <c r="AJ9" s="3"/>
      <c r="AK9" s="3"/>
      <c r="AL9" s="3"/>
      <c r="AM9" s="302"/>
      <c r="AN9" s="302"/>
      <c r="AO9" s="302"/>
      <c r="AP9" s="302"/>
      <c r="AQ9" s="302"/>
      <c r="AR9" s="383"/>
      <c r="AS9" s="383"/>
      <c r="AT9" s="383"/>
      <c r="AU9" s="291"/>
      <c r="AV9" s="291"/>
      <c r="AW9" s="291"/>
      <c r="AX9" s="291"/>
      <c r="AY9" s="291"/>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A10" s="53" t="s">
        <v>27</v>
      </c>
      <c r="B10" s="3" t="s">
        <v>768</v>
      </c>
      <c r="P10" s="359"/>
      <c r="Q10" s="359"/>
      <c r="S10" s="3"/>
      <c r="T10" s="3"/>
      <c r="U10" s="359"/>
      <c r="V10" s="359"/>
      <c r="W10" s="359"/>
      <c r="Z10" s="3"/>
      <c r="AA10" s="3"/>
      <c r="AB10" s="3"/>
      <c r="AC10" s="3"/>
      <c r="AD10" s="3"/>
      <c r="AE10" s="181"/>
      <c r="AG10" s="181"/>
      <c r="AH10" s="181"/>
      <c r="AI10" s="181"/>
      <c r="AJ10" s="3"/>
      <c r="AK10" s="3"/>
      <c r="AL10" s="3"/>
      <c r="AM10" s="302"/>
      <c r="AN10" s="302"/>
      <c r="AO10" s="302"/>
      <c r="AP10" s="302"/>
      <c r="AQ10" s="302"/>
      <c r="AR10" s="383"/>
      <c r="AS10" s="383"/>
      <c r="AT10" s="383"/>
      <c r="AU10" s="291"/>
      <c r="AV10" s="291"/>
      <c r="AW10" s="291"/>
      <c r="AX10" s="291"/>
      <c r="AY10" s="291"/>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769</v>
      </c>
      <c r="P11" s="359"/>
      <c r="Q11" s="359"/>
      <c r="S11" s="3"/>
      <c r="T11" s="3"/>
      <c r="U11" s="359"/>
      <c r="V11" s="359"/>
      <c r="W11" s="359"/>
      <c r="Z11" s="3"/>
      <c r="AA11" s="3"/>
      <c r="AB11" s="3"/>
      <c r="AC11" s="3"/>
      <c r="AD11" s="3"/>
      <c r="AE11" s="181"/>
      <c r="AG11" s="181"/>
      <c r="AH11" s="181"/>
      <c r="AI11" s="181"/>
      <c r="AJ11" s="3"/>
      <c r="AK11" s="3"/>
      <c r="AL11" s="3"/>
      <c r="AM11" s="302"/>
      <c r="AN11" s="302"/>
      <c r="AO11" s="302"/>
      <c r="AP11" s="302"/>
      <c r="AQ11" s="302"/>
      <c r="AR11" s="383"/>
      <c r="AS11" s="383"/>
      <c r="AT11" s="383"/>
      <c r="AU11" s="291"/>
      <c r="AV11" s="291"/>
      <c r="AW11" s="291"/>
      <c r="AX11" s="291"/>
      <c r="AY11" s="291"/>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59"/>
      <c r="Q12" s="359"/>
      <c r="S12" s="3"/>
      <c r="T12" s="3"/>
      <c r="U12" s="359"/>
      <c r="V12" s="359"/>
      <c r="W12" s="359"/>
      <c r="Z12" s="3"/>
      <c r="AA12" s="3"/>
      <c r="AB12" s="3"/>
      <c r="AC12" s="3"/>
      <c r="AD12" s="3"/>
      <c r="AE12" s="181"/>
      <c r="AG12" s="181"/>
      <c r="AH12" s="181"/>
      <c r="AI12" s="181"/>
      <c r="AJ12" s="3"/>
      <c r="AK12" s="3"/>
      <c r="AL12" s="3"/>
      <c r="AM12" s="302"/>
      <c r="AN12" s="302"/>
      <c r="AO12" s="302"/>
      <c r="AP12" s="302"/>
      <c r="AQ12" s="302"/>
      <c r="AR12" s="383"/>
      <c r="AS12" s="383"/>
      <c r="AT12" s="383"/>
      <c r="AU12" s="291"/>
      <c r="AV12" s="291"/>
      <c r="AW12" s="291"/>
      <c r="AX12" s="291"/>
      <c r="AY12" s="291"/>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59"/>
      <c r="Q13" s="359"/>
      <c r="S13" s="3"/>
      <c r="T13" s="3"/>
      <c r="U13" s="359"/>
      <c r="V13" s="359"/>
      <c r="W13" s="359"/>
      <c r="Z13" s="3"/>
      <c r="AA13" s="3"/>
      <c r="AB13" s="3"/>
      <c r="AC13" s="3"/>
      <c r="AD13" s="3"/>
      <c r="AE13" s="181"/>
      <c r="AG13" s="181"/>
      <c r="AH13" s="181"/>
      <c r="AI13" s="181"/>
      <c r="AJ13" s="3"/>
      <c r="AK13" s="3"/>
      <c r="AL13" s="3"/>
      <c r="AM13" s="302"/>
      <c r="AN13" s="302"/>
      <c r="AO13" s="302"/>
      <c r="AP13" s="302"/>
      <c r="AQ13" s="302"/>
      <c r="AR13" s="383"/>
      <c r="AS13" s="383"/>
      <c r="AT13" s="383"/>
      <c r="AU13" s="291"/>
      <c r="AV13" s="291"/>
      <c r="AW13" s="291"/>
      <c r="AX13" s="291"/>
      <c r="AY13" s="291"/>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19"/>
      <c r="E14" s="352"/>
      <c r="P14" s="359"/>
      <c r="Q14" s="359"/>
      <c r="S14" s="3"/>
      <c r="T14" s="3"/>
      <c r="U14" s="359"/>
      <c r="V14" s="359"/>
      <c r="W14" s="359"/>
      <c r="Z14" s="124" t="s">
        <v>37</v>
      </c>
      <c r="AA14" s="3"/>
      <c r="AB14" s="3"/>
      <c r="AC14" s="3"/>
      <c r="AD14" s="3"/>
      <c r="AE14" s="181"/>
      <c r="AG14" s="181"/>
      <c r="AH14" s="181"/>
      <c r="AI14" s="181"/>
      <c r="AJ14" s="3"/>
      <c r="AK14" s="3"/>
      <c r="AL14" s="3"/>
      <c r="AM14" s="302"/>
      <c r="AN14" s="302"/>
      <c r="AO14" s="302"/>
      <c r="AP14" s="302"/>
      <c r="AQ14" s="302"/>
      <c r="AR14" s="383"/>
      <c r="AS14" s="383"/>
      <c r="AT14" s="383"/>
      <c r="AU14" s="291"/>
      <c r="AV14" s="291"/>
      <c r="AW14" s="291"/>
      <c r="AX14" s="291"/>
      <c r="AY14" s="291"/>
      <c r="AZ14" s="3"/>
      <c r="BA14" s="3"/>
    </row>
    <row r="15" spans="1:16383" x14ac:dyDescent="0.2">
      <c r="P15" s="359"/>
      <c r="Q15" s="359"/>
      <c r="S15" s="3"/>
      <c r="T15" s="3"/>
      <c r="U15" s="359"/>
      <c r="V15" s="359"/>
      <c r="W15" s="359"/>
      <c r="Z15" s="3"/>
      <c r="AA15" s="3"/>
      <c r="AB15" s="3"/>
      <c r="AC15" s="3"/>
      <c r="AD15" s="3"/>
      <c r="AE15" s="181"/>
      <c r="AG15" s="181"/>
      <c r="AH15" s="181"/>
      <c r="AI15" s="181"/>
      <c r="AJ15" s="3"/>
      <c r="AK15" s="3"/>
      <c r="AL15" s="3"/>
      <c r="AM15" s="302"/>
      <c r="AN15" s="302"/>
      <c r="AO15" s="302"/>
      <c r="AP15" s="302"/>
      <c r="AQ15" s="302"/>
      <c r="AR15" s="383"/>
      <c r="AS15" s="383"/>
      <c r="AT15" s="383"/>
      <c r="AU15" s="291"/>
      <c r="AV15" s="291"/>
      <c r="AW15" s="291"/>
      <c r="AX15" s="291"/>
      <c r="AY15" s="291"/>
      <c r="AZ15" s="3"/>
      <c r="BA15" s="3"/>
    </row>
    <row r="16" spans="1:16383" ht="14.65" customHeight="1" x14ac:dyDescent="0.2">
      <c r="A16" s="75"/>
      <c r="B16" s="19"/>
      <c r="C16" s="19"/>
      <c r="D16" s="19"/>
      <c r="E16" s="498" t="s">
        <v>770</v>
      </c>
      <c r="F16" s="498"/>
      <c r="G16" s="498"/>
      <c r="H16" s="498"/>
      <c r="I16" s="498"/>
      <c r="J16" s="498"/>
      <c r="K16" s="61"/>
      <c r="L16" s="25"/>
      <c r="M16" s="498" t="s">
        <v>771</v>
      </c>
      <c r="N16" s="498"/>
      <c r="O16" s="498"/>
      <c r="P16" s="498"/>
      <c r="Q16" s="498"/>
      <c r="R16" s="498"/>
      <c r="S16" s="3"/>
      <c r="T16" s="25"/>
      <c r="U16" s="489" t="s">
        <v>772</v>
      </c>
      <c r="V16" s="490"/>
      <c r="W16" s="490"/>
      <c r="X16" s="490"/>
      <c r="Y16" s="490"/>
      <c r="Z16" s="491"/>
      <c r="AA16" s="3"/>
      <c r="AB16" s="3"/>
      <c r="AC16" s="3"/>
      <c r="AD16" s="3"/>
      <c r="AE16" s="500" t="s">
        <v>773</v>
      </c>
      <c r="AF16" s="501"/>
      <c r="AG16" s="501"/>
      <c r="AH16" s="501"/>
      <c r="AI16" s="501"/>
      <c r="AJ16" s="502"/>
      <c r="AK16" s="3"/>
      <c r="AL16" s="155"/>
      <c r="AM16" s="503" t="s">
        <v>774</v>
      </c>
      <c r="AN16" s="504"/>
      <c r="AO16" s="504"/>
      <c r="AP16" s="504"/>
      <c r="AQ16" s="504"/>
      <c r="AR16" s="505"/>
      <c r="AS16" s="383"/>
      <c r="AT16" s="384"/>
      <c r="AU16" s="500" t="s">
        <v>775</v>
      </c>
      <c r="AV16" s="501"/>
      <c r="AW16" s="501"/>
      <c r="AX16" s="501"/>
      <c r="AY16" s="501"/>
      <c r="AZ16" s="502"/>
      <c r="BA16" s="3"/>
    </row>
    <row r="17" spans="1:53" x14ac:dyDescent="0.2">
      <c r="A17" s="142" t="str">
        <f>'Discon, Recon, Liens. '!A15</f>
        <v>Atlantic City Electric</v>
      </c>
      <c r="B17" s="9" t="s">
        <v>776</v>
      </c>
      <c r="C17" s="9" t="s">
        <v>44</v>
      </c>
      <c r="D17" s="76" t="s">
        <v>777</v>
      </c>
      <c r="E17" s="353" t="s">
        <v>778</v>
      </c>
      <c r="F17" s="353" t="s">
        <v>779</v>
      </c>
      <c r="G17" s="353" t="s">
        <v>780</v>
      </c>
      <c r="H17" s="353" t="s">
        <v>781</v>
      </c>
      <c r="I17" s="353" t="s">
        <v>782</v>
      </c>
      <c r="J17" s="22" t="s">
        <v>783</v>
      </c>
      <c r="K17" s="24"/>
      <c r="M17" s="361" t="s">
        <v>778</v>
      </c>
      <c r="N17" s="361" t="s">
        <v>779</v>
      </c>
      <c r="O17" s="361" t="s">
        <v>780</v>
      </c>
      <c r="P17" s="361" t="s">
        <v>781</v>
      </c>
      <c r="Q17" s="361" t="s">
        <v>782</v>
      </c>
      <c r="R17" s="22" t="s">
        <v>783</v>
      </c>
      <c r="S17" s="3"/>
      <c r="T17" s="3"/>
      <c r="U17" s="361" t="s">
        <v>778</v>
      </c>
      <c r="V17" s="361" t="s">
        <v>779</v>
      </c>
      <c r="W17" s="361" t="s">
        <v>780</v>
      </c>
      <c r="X17" s="361" t="s">
        <v>781</v>
      </c>
      <c r="Y17" s="361" t="s">
        <v>782</v>
      </c>
      <c r="Z17" s="22" t="s">
        <v>783</v>
      </c>
      <c r="AA17" s="3"/>
      <c r="AB17" s="9" t="s">
        <v>776</v>
      </c>
      <c r="AC17" s="9" t="s">
        <v>44</v>
      </c>
      <c r="AD17" s="76" t="s">
        <v>777</v>
      </c>
      <c r="AE17" s="374" t="s">
        <v>778</v>
      </c>
      <c r="AF17" s="374" t="s">
        <v>779</v>
      </c>
      <c r="AG17" s="374" t="s">
        <v>780</v>
      </c>
      <c r="AH17" s="374" t="s">
        <v>781</v>
      </c>
      <c r="AI17" s="374" t="s">
        <v>782</v>
      </c>
      <c r="AJ17" s="22" t="s">
        <v>783</v>
      </c>
      <c r="AK17" s="3"/>
      <c r="AL17" s="3"/>
      <c r="AM17" s="303" t="s">
        <v>778</v>
      </c>
      <c r="AN17" s="303" t="s">
        <v>779</v>
      </c>
      <c r="AO17" s="303" t="s">
        <v>780</v>
      </c>
      <c r="AP17" s="303" t="s">
        <v>781</v>
      </c>
      <c r="AQ17" s="303" t="s">
        <v>782</v>
      </c>
      <c r="AR17" s="385" t="s">
        <v>783</v>
      </c>
      <c r="AS17" s="383"/>
      <c r="AT17" s="383"/>
      <c r="AU17" s="292" t="s">
        <v>778</v>
      </c>
      <c r="AV17" s="292" t="s">
        <v>779</v>
      </c>
      <c r="AW17" s="292" t="s">
        <v>780</v>
      </c>
      <c r="AX17" s="292" t="s">
        <v>781</v>
      </c>
      <c r="AY17" s="292" t="s">
        <v>782</v>
      </c>
      <c r="AZ17" s="22" t="s">
        <v>783</v>
      </c>
      <c r="BA17" s="3"/>
    </row>
    <row r="18" spans="1:53" s="189" customFormat="1" x14ac:dyDescent="0.2">
      <c r="A18" s="3"/>
      <c r="B18" s="186" t="s">
        <v>642</v>
      </c>
      <c r="C18" s="186"/>
      <c r="D18" s="216" t="s">
        <v>642</v>
      </c>
      <c r="E18" s="354">
        <v>296</v>
      </c>
      <c r="F18" s="354">
        <v>188</v>
      </c>
      <c r="G18" s="354">
        <v>152</v>
      </c>
      <c r="H18" s="354">
        <v>121</v>
      </c>
      <c r="I18" s="354">
        <v>175</v>
      </c>
      <c r="J18" s="186"/>
      <c r="K18" s="183"/>
      <c r="L18" s="183"/>
      <c r="M18" s="248">
        <v>42761.67</v>
      </c>
      <c r="N18" s="248">
        <v>31465.94</v>
      </c>
      <c r="O18" s="248">
        <v>27990.17</v>
      </c>
      <c r="P18" s="248">
        <v>21366.98</v>
      </c>
      <c r="Q18" s="248">
        <v>165462.15</v>
      </c>
      <c r="R18" s="248"/>
      <c r="S18" s="183"/>
      <c r="T18" s="183"/>
      <c r="U18" s="372">
        <v>144.465101351351</v>
      </c>
      <c r="V18" s="372">
        <v>167.372021276596</v>
      </c>
      <c r="W18" s="372">
        <v>184.14585526315801</v>
      </c>
      <c r="X18" s="372">
        <v>176.58661157024801</v>
      </c>
      <c r="Y18" s="372">
        <v>945.49800000000005</v>
      </c>
      <c r="AA18" s="183"/>
      <c r="AB18" s="186" t="s">
        <v>642</v>
      </c>
      <c r="AC18" s="186"/>
      <c r="AD18" s="187" t="s">
        <v>642</v>
      </c>
      <c r="AE18" s="375">
        <v>24</v>
      </c>
      <c r="AF18" s="375">
        <v>14</v>
      </c>
      <c r="AG18" s="375">
        <v>13</v>
      </c>
      <c r="AH18" s="375">
        <v>13</v>
      </c>
      <c r="AI18" s="375">
        <v>11</v>
      </c>
      <c r="AJ18" s="188"/>
      <c r="AK18" s="183"/>
      <c r="AL18" s="183"/>
      <c r="AM18" s="304">
        <v>6806.52</v>
      </c>
      <c r="AN18" s="304">
        <v>944.12</v>
      </c>
      <c r="AO18" s="304">
        <v>6588.12</v>
      </c>
      <c r="AP18" s="304">
        <v>5367.45</v>
      </c>
      <c r="AQ18" s="304">
        <v>52397.48</v>
      </c>
      <c r="AR18" s="293"/>
      <c r="AS18" s="291"/>
      <c r="AT18" s="291"/>
      <c r="AU18" s="293">
        <v>283.60500000000002</v>
      </c>
      <c r="AV18" s="293">
        <v>67.437142857142803</v>
      </c>
      <c r="AW18" s="293">
        <v>506.77846153846201</v>
      </c>
      <c r="AX18" s="293">
        <v>412.88076923076898</v>
      </c>
      <c r="AY18" s="293">
        <v>4763.4072727272696</v>
      </c>
      <c r="AZ18" s="188"/>
      <c r="BA18" s="183"/>
    </row>
    <row r="19" spans="1:53" s="189" customFormat="1" x14ac:dyDescent="0.2">
      <c r="A19" s="194" t="s">
        <v>633</v>
      </c>
      <c r="B19" s="186" t="s">
        <v>61</v>
      </c>
      <c r="C19" s="186"/>
      <c r="D19" s="216" t="s">
        <v>202</v>
      </c>
      <c r="E19" s="354">
        <v>1</v>
      </c>
      <c r="F19" s="354">
        <v>1</v>
      </c>
      <c r="G19" s="354"/>
      <c r="H19" s="354"/>
      <c r="I19" s="354">
        <v>1</v>
      </c>
      <c r="J19" s="186"/>
      <c r="K19" s="183"/>
      <c r="L19" s="183"/>
      <c r="M19" s="248">
        <v>103.47</v>
      </c>
      <c r="N19" s="248">
        <v>63.98</v>
      </c>
      <c r="O19" s="248"/>
      <c r="P19" s="248"/>
      <c r="Q19" s="248">
        <v>869.57</v>
      </c>
      <c r="R19" s="248"/>
      <c r="S19" s="183"/>
      <c r="T19" s="183"/>
      <c r="U19" s="372">
        <v>103.47</v>
      </c>
      <c r="V19" s="372">
        <v>63.98</v>
      </c>
      <c r="W19" s="372"/>
      <c r="X19" s="372"/>
      <c r="Y19" s="372">
        <v>869.57</v>
      </c>
      <c r="AA19" s="183"/>
      <c r="AB19" s="186" t="s">
        <v>61</v>
      </c>
      <c r="AC19" s="186"/>
      <c r="AD19" s="187" t="s">
        <v>62</v>
      </c>
      <c r="AE19" s="375">
        <v>114</v>
      </c>
      <c r="AF19" s="375">
        <v>70</v>
      </c>
      <c r="AG19" s="375">
        <v>57</v>
      </c>
      <c r="AH19" s="375">
        <v>37</v>
      </c>
      <c r="AI19" s="375">
        <v>32</v>
      </c>
      <c r="AJ19" s="188"/>
      <c r="AK19" s="183"/>
      <c r="AL19" s="183"/>
      <c r="AM19" s="304">
        <v>65105.86</v>
      </c>
      <c r="AN19" s="304">
        <v>31206.16</v>
      </c>
      <c r="AO19" s="304">
        <v>18074.61</v>
      </c>
      <c r="AP19" s="304">
        <v>12485.18</v>
      </c>
      <c r="AQ19" s="304">
        <v>28105.279999999999</v>
      </c>
      <c r="AR19" s="293"/>
      <c r="AS19" s="291"/>
      <c r="AT19" s="291"/>
      <c r="AU19" s="293">
        <v>571.10403508771901</v>
      </c>
      <c r="AV19" s="293">
        <v>445.80228571428597</v>
      </c>
      <c r="AW19" s="293">
        <v>317.09842105263198</v>
      </c>
      <c r="AX19" s="293">
        <v>337.43729729729699</v>
      </c>
      <c r="AY19" s="293">
        <v>878.29</v>
      </c>
      <c r="AZ19" s="188"/>
      <c r="BA19" s="183"/>
    </row>
    <row r="20" spans="1:53" s="189" customFormat="1" x14ac:dyDescent="0.2">
      <c r="A20" s="183"/>
      <c r="B20" s="186" t="s">
        <v>61</v>
      </c>
      <c r="C20" s="186"/>
      <c r="D20" s="216" t="s">
        <v>62</v>
      </c>
      <c r="E20" s="354">
        <v>926</v>
      </c>
      <c r="F20" s="354">
        <v>598</v>
      </c>
      <c r="G20" s="354">
        <v>481</v>
      </c>
      <c r="H20" s="354">
        <v>387</v>
      </c>
      <c r="I20" s="354">
        <v>502</v>
      </c>
      <c r="J20" s="186"/>
      <c r="K20" s="183"/>
      <c r="L20" s="183"/>
      <c r="M20" s="248">
        <v>109036.84</v>
      </c>
      <c r="N20" s="248">
        <v>66558.38</v>
      </c>
      <c r="O20" s="248">
        <v>70999.8</v>
      </c>
      <c r="P20" s="248">
        <v>80659.289999999994</v>
      </c>
      <c r="Q20" s="248">
        <v>398043.3</v>
      </c>
      <c r="R20" s="248"/>
      <c r="S20" s="183"/>
      <c r="T20" s="183"/>
      <c r="U20" s="372">
        <v>117.75036717062601</v>
      </c>
      <c r="V20" s="372">
        <v>111.301638795987</v>
      </c>
      <c r="W20" s="372">
        <v>147.60873180873199</v>
      </c>
      <c r="X20" s="372">
        <v>208.421937984496</v>
      </c>
      <c r="Y20" s="372">
        <v>792.91494023904397</v>
      </c>
      <c r="AA20" s="183"/>
      <c r="AB20" s="186" t="s">
        <v>61</v>
      </c>
      <c r="AC20" s="186"/>
      <c r="AD20" s="187" t="s">
        <v>64</v>
      </c>
      <c r="AE20" s="375">
        <v>4</v>
      </c>
      <c r="AF20" s="375">
        <v>2</v>
      </c>
      <c r="AG20" s="375">
        <v>1</v>
      </c>
      <c r="AH20" s="375">
        <v>1</v>
      </c>
      <c r="AI20" s="375">
        <v>1</v>
      </c>
      <c r="AJ20" s="188"/>
      <c r="AK20" s="183"/>
      <c r="AL20" s="183"/>
      <c r="AM20" s="304">
        <v>2934.49</v>
      </c>
      <c r="AN20" s="304">
        <v>3048.38</v>
      </c>
      <c r="AO20" s="304">
        <v>427.48</v>
      </c>
      <c r="AP20" s="304">
        <v>802.54</v>
      </c>
      <c r="AQ20" s="304">
        <v>1047.1099999999999</v>
      </c>
      <c r="AR20" s="293"/>
      <c r="AS20" s="291"/>
      <c r="AT20" s="291"/>
      <c r="AU20" s="293">
        <v>733.62249999999995</v>
      </c>
      <c r="AV20" s="293">
        <v>1524.19</v>
      </c>
      <c r="AW20" s="293">
        <v>427.48</v>
      </c>
      <c r="AX20" s="293">
        <v>802.54</v>
      </c>
      <c r="AY20" s="293">
        <v>1047.1099999999999</v>
      </c>
      <c r="AZ20" s="188"/>
      <c r="BA20" s="183"/>
    </row>
    <row r="21" spans="1:53" s="189" customFormat="1" x14ac:dyDescent="0.2">
      <c r="A21" s="183"/>
      <c r="B21" s="186" t="s">
        <v>61</v>
      </c>
      <c r="C21" s="186"/>
      <c r="D21" s="216" t="s">
        <v>64</v>
      </c>
      <c r="E21" s="354">
        <v>57</v>
      </c>
      <c r="F21" s="354">
        <v>38</v>
      </c>
      <c r="G21" s="354">
        <v>28</v>
      </c>
      <c r="H21" s="354">
        <v>24</v>
      </c>
      <c r="I21" s="354">
        <v>29</v>
      </c>
      <c r="J21" s="186"/>
      <c r="K21" s="183"/>
      <c r="L21" s="183"/>
      <c r="M21" s="248">
        <v>5794.74</v>
      </c>
      <c r="N21" s="248">
        <v>4645.54</v>
      </c>
      <c r="O21" s="248">
        <v>4501</v>
      </c>
      <c r="P21" s="248">
        <v>3661.2</v>
      </c>
      <c r="Q21" s="248">
        <v>21860.36</v>
      </c>
      <c r="R21" s="248"/>
      <c r="S21" s="183"/>
      <c r="T21" s="183"/>
      <c r="U21" s="372">
        <v>101.662105263158</v>
      </c>
      <c r="V21" s="372">
        <v>122.251052631579</v>
      </c>
      <c r="W21" s="372">
        <v>160.75</v>
      </c>
      <c r="X21" s="372">
        <v>152.55000000000001</v>
      </c>
      <c r="Y21" s="372">
        <v>753.80551724138002</v>
      </c>
      <c r="AA21" s="183"/>
      <c r="AB21" s="186" t="s">
        <v>65</v>
      </c>
      <c r="AC21" s="186"/>
      <c r="AD21" s="187" t="s">
        <v>62</v>
      </c>
      <c r="AE21" s="375">
        <v>32</v>
      </c>
      <c r="AF21" s="375">
        <v>12</v>
      </c>
      <c r="AG21" s="375">
        <v>9</v>
      </c>
      <c r="AH21" s="375">
        <v>5</v>
      </c>
      <c r="AI21" s="375">
        <v>5</v>
      </c>
      <c r="AJ21" s="188"/>
      <c r="AK21" s="183"/>
      <c r="AL21" s="183"/>
      <c r="AM21" s="304">
        <v>9309.8700000000008</v>
      </c>
      <c r="AN21" s="304">
        <v>4802.8999999999996</v>
      </c>
      <c r="AO21" s="304">
        <v>2493.9299999999998</v>
      </c>
      <c r="AP21" s="304">
        <v>466.12</v>
      </c>
      <c r="AQ21" s="304">
        <v>3793.19</v>
      </c>
      <c r="AR21" s="293"/>
      <c r="AS21" s="291"/>
      <c r="AT21" s="291"/>
      <c r="AU21" s="293">
        <v>290.93343750000003</v>
      </c>
      <c r="AV21" s="293">
        <v>400.24166666666702</v>
      </c>
      <c r="AW21" s="293">
        <v>277.10333333333301</v>
      </c>
      <c r="AX21" s="293">
        <v>93.224000000000004</v>
      </c>
      <c r="AY21" s="293">
        <v>758.63800000000003</v>
      </c>
      <c r="AZ21" s="188"/>
      <c r="BA21" s="183"/>
    </row>
    <row r="22" spans="1:53" s="189" customFormat="1" x14ac:dyDescent="0.2">
      <c r="A22" s="183"/>
      <c r="B22" s="186" t="s">
        <v>65</v>
      </c>
      <c r="C22" s="186"/>
      <c r="D22" s="216" t="s">
        <v>62</v>
      </c>
      <c r="E22" s="354">
        <v>162</v>
      </c>
      <c r="F22" s="354">
        <v>96</v>
      </c>
      <c r="G22" s="354">
        <v>76</v>
      </c>
      <c r="H22" s="354">
        <v>66</v>
      </c>
      <c r="I22" s="354">
        <v>78</v>
      </c>
      <c r="J22" s="186"/>
      <c r="K22" s="183"/>
      <c r="L22" s="183"/>
      <c r="M22" s="248">
        <v>22526.400000000001</v>
      </c>
      <c r="N22" s="248">
        <v>13407.27</v>
      </c>
      <c r="O22" s="248">
        <v>14190.71</v>
      </c>
      <c r="P22" s="248">
        <v>14272.87</v>
      </c>
      <c r="Q22" s="248">
        <v>81598.03</v>
      </c>
      <c r="R22" s="248"/>
      <c r="S22" s="183"/>
      <c r="T22" s="183"/>
      <c r="U22" s="372">
        <v>139.05185185185201</v>
      </c>
      <c r="V22" s="372">
        <v>139.6590625</v>
      </c>
      <c r="W22" s="372">
        <v>186.71986842105301</v>
      </c>
      <c r="X22" s="372">
        <v>216.255606060606</v>
      </c>
      <c r="Y22" s="372">
        <v>1046.1285897435901</v>
      </c>
      <c r="AA22" s="183"/>
      <c r="AB22" s="186" t="s">
        <v>66</v>
      </c>
      <c r="AC22" s="186"/>
      <c r="AD22" s="187" t="s">
        <v>67</v>
      </c>
      <c r="AE22" s="375">
        <v>6</v>
      </c>
      <c r="AF22" s="375">
        <v>2</v>
      </c>
      <c r="AG22" s="375">
        <v>2</v>
      </c>
      <c r="AH22" s="375">
        <v>1</v>
      </c>
      <c r="AI22" s="375">
        <v>3</v>
      </c>
      <c r="AJ22" s="188"/>
      <c r="AK22" s="183"/>
      <c r="AL22" s="183"/>
      <c r="AM22" s="304">
        <v>2326.1</v>
      </c>
      <c r="AN22" s="304">
        <v>63.33</v>
      </c>
      <c r="AO22" s="304">
        <v>90.91</v>
      </c>
      <c r="AP22" s="304">
        <v>64.86</v>
      </c>
      <c r="AQ22" s="304">
        <v>3297.32</v>
      </c>
      <c r="AR22" s="293"/>
      <c r="AS22" s="291"/>
      <c r="AT22" s="291"/>
      <c r="AU22" s="293">
        <v>387.683333333333</v>
      </c>
      <c r="AV22" s="293">
        <v>31.664999999999999</v>
      </c>
      <c r="AW22" s="293">
        <v>45.454999999999998</v>
      </c>
      <c r="AX22" s="293">
        <v>64.86</v>
      </c>
      <c r="AY22" s="293">
        <v>1099.10666666667</v>
      </c>
      <c r="AZ22" s="188"/>
      <c r="BA22" s="183"/>
    </row>
    <row r="23" spans="1:53" s="189" customFormat="1" x14ac:dyDescent="0.2">
      <c r="A23" s="183"/>
      <c r="B23" s="186" t="s">
        <v>65</v>
      </c>
      <c r="C23" s="186"/>
      <c r="D23" s="216" t="s">
        <v>64</v>
      </c>
      <c r="E23" s="354">
        <v>1</v>
      </c>
      <c r="F23" s="354">
        <v>1</v>
      </c>
      <c r="G23" s="354"/>
      <c r="H23" s="354"/>
      <c r="I23" s="354"/>
      <c r="J23" s="186"/>
      <c r="K23" s="183"/>
      <c r="L23" s="183"/>
      <c r="M23" s="248">
        <v>119.35</v>
      </c>
      <c r="N23" s="248">
        <v>11.8</v>
      </c>
      <c r="O23" s="248"/>
      <c r="P23" s="248"/>
      <c r="Q23" s="248"/>
      <c r="R23" s="248"/>
      <c r="S23" s="183"/>
      <c r="T23" s="183"/>
      <c r="U23" s="372">
        <v>119.35</v>
      </c>
      <c r="V23" s="372">
        <v>11.8</v>
      </c>
      <c r="W23" s="372"/>
      <c r="X23" s="372"/>
      <c r="Y23" s="372"/>
      <c r="AA23" s="183"/>
      <c r="AB23" s="186" t="s">
        <v>70</v>
      </c>
      <c r="AC23" s="186"/>
      <c r="AD23" s="187" t="s">
        <v>71</v>
      </c>
      <c r="AE23" s="375">
        <v>30</v>
      </c>
      <c r="AF23" s="375">
        <v>10</v>
      </c>
      <c r="AG23" s="375">
        <v>9</v>
      </c>
      <c r="AH23" s="375">
        <v>6</v>
      </c>
      <c r="AI23" s="375">
        <v>5</v>
      </c>
      <c r="AJ23" s="188"/>
      <c r="AK23" s="183"/>
      <c r="AL23" s="183"/>
      <c r="AM23" s="304">
        <v>4745.37</v>
      </c>
      <c r="AN23" s="304">
        <v>1216.24</v>
      </c>
      <c r="AO23" s="304">
        <v>1006.67</v>
      </c>
      <c r="AP23" s="304">
        <v>967.6</v>
      </c>
      <c r="AQ23" s="304">
        <v>6156.42</v>
      </c>
      <c r="AR23" s="293"/>
      <c r="AS23" s="291"/>
      <c r="AT23" s="291"/>
      <c r="AU23" s="293">
        <v>158.179</v>
      </c>
      <c r="AV23" s="293">
        <v>121.624</v>
      </c>
      <c r="AW23" s="293">
        <v>111.852222222222</v>
      </c>
      <c r="AX23" s="293">
        <v>161.26666666666699</v>
      </c>
      <c r="AY23" s="293">
        <v>1231.2840000000001</v>
      </c>
      <c r="AZ23" s="188"/>
      <c r="BA23" s="183"/>
    </row>
    <row r="24" spans="1:53" s="189" customFormat="1" x14ac:dyDescent="0.2">
      <c r="A24" s="183"/>
      <c r="B24" s="186" t="s">
        <v>66</v>
      </c>
      <c r="C24" s="186"/>
      <c r="D24" s="216" t="s">
        <v>67</v>
      </c>
      <c r="E24" s="354">
        <v>91</v>
      </c>
      <c r="F24" s="354">
        <v>62</v>
      </c>
      <c r="G24" s="354">
        <v>42</v>
      </c>
      <c r="H24" s="354">
        <v>28</v>
      </c>
      <c r="I24" s="354">
        <v>38</v>
      </c>
      <c r="J24" s="186"/>
      <c r="K24" s="183"/>
      <c r="L24" s="183"/>
      <c r="M24" s="248">
        <v>13339.6</v>
      </c>
      <c r="N24" s="248">
        <v>12067.09</v>
      </c>
      <c r="O24" s="248">
        <v>10958.77</v>
      </c>
      <c r="P24" s="248">
        <v>7718.71</v>
      </c>
      <c r="Q24" s="248">
        <v>28644.12</v>
      </c>
      <c r="R24" s="248"/>
      <c r="S24" s="183"/>
      <c r="T24" s="183"/>
      <c r="U24" s="372">
        <v>146.589010989011</v>
      </c>
      <c r="V24" s="372">
        <v>194.63048387096799</v>
      </c>
      <c r="W24" s="372">
        <v>260.92309523809502</v>
      </c>
      <c r="X24" s="372">
        <v>275.66821428571399</v>
      </c>
      <c r="Y24" s="372">
        <v>753.79263157894695</v>
      </c>
      <c r="AA24" s="183"/>
      <c r="AB24" s="186" t="s">
        <v>77</v>
      </c>
      <c r="AC24" s="186"/>
      <c r="AD24" s="187" t="s">
        <v>78</v>
      </c>
      <c r="AE24" s="375">
        <v>12</v>
      </c>
      <c r="AF24" s="375">
        <v>1</v>
      </c>
      <c r="AG24" s="375">
        <v>1</v>
      </c>
      <c r="AH24" s="375">
        <v>1</v>
      </c>
      <c r="AI24" s="375">
        <v>1</v>
      </c>
      <c r="AJ24" s="188"/>
      <c r="AK24" s="183"/>
      <c r="AL24" s="183"/>
      <c r="AM24" s="304">
        <v>19045.919999999998</v>
      </c>
      <c r="AN24" s="304">
        <v>578.41</v>
      </c>
      <c r="AO24" s="304">
        <v>633.85</v>
      </c>
      <c r="AP24" s="304">
        <v>704.81</v>
      </c>
      <c r="AQ24" s="304">
        <v>3797.88</v>
      </c>
      <c r="AR24" s="293"/>
      <c r="AS24" s="291"/>
      <c r="AT24" s="291"/>
      <c r="AU24" s="293">
        <v>1587.16</v>
      </c>
      <c r="AV24" s="293">
        <v>578.41</v>
      </c>
      <c r="AW24" s="293">
        <v>633.85</v>
      </c>
      <c r="AX24" s="293">
        <v>704.81</v>
      </c>
      <c r="AY24" s="293">
        <v>3797.88</v>
      </c>
      <c r="AZ24" s="188"/>
      <c r="BA24" s="183"/>
    </row>
    <row r="25" spans="1:53" s="189" customFormat="1" x14ac:dyDescent="0.2">
      <c r="A25" s="183"/>
      <c r="B25" s="186" t="s">
        <v>70</v>
      </c>
      <c r="C25" s="186"/>
      <c r="D25" s="216" t="s">
        <v>71</v>
      </c>
      <c r="E25" s="354">
        <v>124</v>
      </c>
      <c r="F25" s="354">
        <v>63</v>
      </c>
      <c r="G25" s="354">
        <v>43</v>
      </c>
      <c r="H25" s="354">
        <v>35</v>
      </c>
      <c r="I25" s="354">
        <v>48</v>
      </c>
      <c r="J25" s="186"/>
      <c r="K25" s="183"/>
      <c r="L25" s="183"/>
      <c r="M25" s="248">
        <v>25604.82</v>
      </c>
      <c r="N25" s="248">
        <v>11268.64</v>
      </c>
      <c r="O25" s="248">
        <v>11283.86</v>
      </c>
      <c r="P25" s="248">
        <v>11774.62</v>
      </c>
      <c r="Q25" s="248">
        <v>42744.08</v>
      </c>
      <c r="R25" s="248"/>
      <c r="S25" s="183"/>
      <c r="T25" s="183"/>
      <c r="U25" s="372">
        <v>206.49048387096801</v>
      </c>
      <c r="V25" s="372">
        <v>178.86730158730199</v>
      </c>
      <c r="W25" s="372">
        <v>262.41534883720902</v>
      </c>
      <c r="X25" s="372">
        <v>336.417714285714</v>
      </c>
      <c r="Y25" s="372">
        <v>890.50166666666701</v>
      </c>
      <c r="AA25" s="183"/>
      <c r="AB25" s="186" t="s">
        <v>79</v>
      </c>
      <c r="AC25" s="186"/>
      <c r="AD25" s="187" t="s">
        <v>80</v>
      </c>
      <c r="AE25" s="375">
        <v>58</v>
      </c>
      <c r="AF25" s="375">
        <v>42</v>
      </c>
      <c r="AG25" s="375">
        <v>36</v>
      </c>
      <c r="AH25" s="375">
        <v>28</v>
      </c>
      <c r="AI25" s="375">
        <v>28</v>
      </c>
      <c r="AJ25" s="188"/>
      <c r="AK25" s="183"/>
      <c r="AL25" s="183"/>
      <c r="AM25" s="304">
        <v>31083.88</v>
      </c>
      <c r="AN25" s="304">
        <v>22751.1</v>
      </c>
      <c r="AO25" s="304">
        <v>25513.919999999998</v>
      </c>
      <c r="AP25" s="304">
        <v>29796.74</v>
      </c>
      <c r="AQ25" s="304">
        <v>154604.76</v>
      </c>
      <c r="AR25" s="293"/>
      <c r="AS25" s="291"/>
      <c r="AT25" s="291"/>
      <c r="AU25" s="293">
        <v>535.92896551724095</v>
      </c>
      <c r="AV25" s="293">
        <v>541.69285714285695</v>
      </c>
      <c r="AW25" s="293">
        <v>708.72</v>
      </c>
      <c r="AX25" s="293">
        <v>1064.16928571429</v>
      </c>
      <c r="AY25" s="293">
        <v>5521.5985714285698</v>
      </c>
      <c r="AZ25" s="188"/>
      <c r="BA25" s="183"/>
    </row>
    <row r="26" spans="1:53" s="189" customFormat="1" x14ac:dyDescent="0.2">
      <c r="A26" s="183"/>
      <c r="B26" s="186" t="s">
        <v>70</v>
      </c>
      <c r="C26" s="186"/>
      <c r="D26" s="216" t="s">
        <v>69</v>
      </c>
      <c r="E26" s="354">
        <v>1</v>
      </c>
      <c r="F26" s="354">
        <v>1</v>
      </c>
      <c r="G26" s="354">
        <v>1</v>
      </c>
      <c r="H26" s="354"/>
      <c r="I26" s="354"/>
      <c r="J26" s="186"/>
      <c r="K26" s="183"/>
      <c r="L26" s="183"/>
      <c r="M26" s="248">
        <v>98.15</v>
      </c>
      <c r="N26" s="248">
        <v>81.349999999999994</v>
      </c>
      <c r="O26" s="248">
        <v>197.85</v>
      </c>
      <c r="P26" s="248"/>
      <c r="Q26" s="248"/>
      <c r="R26" s="248"/>
      <c r="S26" s="183"/>
      <c r="T26" s="183"/>
      <c r="U26" s="372">
        <v>98.15</v>
      </c>
      <c r="V26" s="372">
        <v>81.349999999999994</v>
      </c>
      <c r="W26" s="372">
        <v>197.85</v>
      </c>
      <c r="X26" s="372"/>
      <c r="Y26" s="372"/>
      <c r="AA26" s="183"/>
      <c r="AB26" s="186" t="s">
        <v>81</v>
      </c>
      <c r="AC26" s="186"/>
      <c r="AD26" s="187" t="s">
        <v>82</v>
      </c>
      <c r="AE26" s="375">
        <v>707</v>
      </c>
      <c r="AF26" s="375">
        <v>375</v>
      </c>
      <c r="AG26" s="375">
        <v>276</v>
      </c>
      <c r="AH26" s="375">
        <v>230</v>
      </c>
      <c r="AI26" s="375">
        <v>214</v>
      </c>
      <c r="AJ26" s="188"/>
      <c r="AK26" s="183"/>
      <c r="AL26" s="183"/>
      <c r="AM26" s="304">
        <v>604732.49</v>
      </c>
      <c r="AN26" s="304">
        <v>160545.99</v>
      </c>
      <c r="AO26" s="304">
        <v>204443.53</v>
      </c>
      <c r="AP26" s="304">
        <v>197859.73</v>
      </c>
      <c r="AQ26" s="304">
        <v>223280.57</v>
      </c>
      <c r="AR26" s="293"/>
      <c r="AS26" s="291"/>
      <c r="AT26" s="291"/>
      <c r="AU26" s="293">
        <v>855.350056577087</v>
      </c>
      <c r="AV26" s="293">
        <v>428.12263999999999</v>
      </c>
      <c r="AW26" s="293">
        <v>740.73742753623196</v>
      </c>
      <c r="AX26" s="293">
        <v>860.25969565217395</v>
      </c>
      <c r="AY26" s="293">
        <v>1043.3671495327101</v>
      </c>
      <c r="AZ26" s="188"/>
      <c r="BA26" s="183"/>
    </row>
    <row r="27" spans="1:53" s="189" customFormat="1" x14ac:dyDescent="0.2">
      <c r="A27" s="183"/>
      <c r="B27" s="186" t="s">
        <v>73</v>
      </c>
      <c r="C27" s="186"/>
      <c r="D27" s="216" t="s">
        <v>74</v>
      </c>
      <c r="E27" s="354">
        <v>3</v>
      </c>
      <c r="F27" s="354">
        <v>2</v>
      </c>
      <c r="G27" s="354">
        <v>1</v>
      </c>
      <c r="H27" s="354">
        <v>1</v>
      </c>
      <c r="I27" s="354"/>
      <c r="J27" s="186"/>
      <c r="K27" s="183"/>
      <c r="L27" s="183"/>
      <c r="M27" s="248">
        <v>515.54</v>
      </c>
      <c r="N27" s="248">
        <v>454.84</v>
      </c>
      <c r="O27" s="248">
        <v>330.37</v>
      </c>
      <c r="P27" s="248">
        <v>245.94</v>
      </c>
      <c r="Q27" s="248"/>
      <c r="R27" s="248"/>
      <c r="S27" s="183"/>
      <c r="T27" s="183"/>
      <c r="U27" s="372">
        <v>171.84666666666701</v>
      </c>
      <c r="V27" s="372">
        <v>227.42</v>
      </c>
      <c r="W27" s="372">
        <v>330.37</v>
      </c>
      <c r="X27" s="372">
        <v>245.94</v>
      </c>
      <c r="Y27" s="372"/>
      <c r="AA27" s="183"/>
      <c r="AB27" s="186" t="s">
        <v>84</v>
      </c>
      <c r="AC27" s="186"/>
      <c r="AD27" s="187" t="s">
        <v>108</v>
      </c>
      <c r="AE27" s="375">
        <v>3</v>
      </c>
      <c r="AF27" s="375"/>
      <c r="AG27" s="375"/>
      <c r="AH27" s="375"/>
      <c r="AI27" s="375"/>
      <c r="AJ27" s="188"/>
      <c r="AK27" s="183"/>
      <c r="AL27" s="183"/>
      <c r="AM27" s="304">
        <v>2031.23</v>
      </c>
      <c r="AN27" s="304"/>
      <c r="AO27" s="304"/>
      <c r="AP27" s="304"/>
      <c r="AQ27" s="304"/>
      <c r="AR27" s="293"/>
      <c r="AS27" s="291"/>
      <c r="AT27" s="291"/>
      <c r="AU27" s="293">
        <v>677.07666666666705</v>
      </c>
      <c r="AV27" s="293"/>
      <c r="AW27" s="293"/>
      <c r="AX27" s="293"/>
      <c r="AY27" s="293"/>
      <c r="AZ27" s="188"/>
      <c r="BA27" s="183"/>
    </row>
    <row r="28" spans="1:53" s="189" customFormat="1" x14ac:dyDescent="0.2">
      <c r="A28" s="183"/>
      <c r="B28" s="186" t="s">
        <v>77</v>
      </c>
      <c r="C28" s="186"/>
      <c r="D28" s="216" t="s">
        <v>78</v>
      </c>
      <c r="E28" s="354">
        <v>5</v>
      </c>
      <c r="F28" s="354">
        <v>3</v>
      </c>
      <c r="G28" s="354">
        <v>3</v>
      </c>
      <c r="H28" s="354">
        <v>4</v>
      </c>
      <c r="I28" s="354">
        <v>4</v>
      </c>
      <c r="J28" s="186"/>
      <c r="K28" s="183"/>
      <c r="L28" s="183"/>
      <c r="M28" s="248">
        <v>982.18</v>
      </c>
      <c r="N28" s="248">
        <v>1327.76</v>
      </c>
      <c r="O28" s="248">
        <v>1617.48</v>
      </c>
      <c r="P28" s="248">
        <v>1519.41</v>
      </c>
      <c r="Q28" s="248">
        <v>14147.23</v>
      </c>
      <c r="R28" s="248"/>
      <c r="S28" s="183"/>
      <c r="T28" s="183"/>
      <c r="U28" s="372">
        <v>196.43600000000001</v>
      </c>
      <c r="V28" s="372">
        <v>442.58666666666699</v>
      </c>
      <c r="W28" s="372">
        <v>539.16</v>
      </c>
      <c r="X28" s="372">
        <v>379.85250000000002</v>
      </c>
      <c r="Y28" s="372">
        <v>3536.8074999999999</v>
      </c>
      <c r="AA28" s="183"/>
      <c r="AB28" s="186" t="s">
        <v>88</v>
      </c>
      <c r="AC28" s="186"/>
      <c r="AD28" s="187" t="s">
        <v>89</v>
      </c>
      <c r="AE28" s="375">
        <v>2</v>
      </c>
      <c r="AF28" s="375">
        <v>1</v>
      </c>
      <c r="AG28" s="375">
        <v>1</v>
      </c>
      <c r="AH28" s="375"/>
      <c r="AI28" s="375"/>
      <c r="AJ28" s="188"/>
      <c r="AK28" s="183"/>
      <c r="AL28" s="183"/>
      <c r="AM28" s="304">
        <v>968.19</v>
      </c>
      <c r="AN28" s="304">
        <v>731.95</v>
      </c>
      <c r="AO28" s="304">
        <v>181.56</v>
      </c>
      <c r="AP28" s="304"/>
      <c r="AQ28" s="304"/>
      <c r="AR28" s="293"/>
      <c r="AS28" s="291"/>
      <c r="AT28" s="291"/>
      <c r="AU28" s="293">
        <v>484.09500000000003</v>
      </c>
      <c r="AV28" s="293">
        <v>731.95</v>
      </c>
      <c r="AW28" s="293">
        <v>181.56</v>
      </c>
      <c r="AX28" s="293"/>
      <c r="AY28" s="293"/>
      <c r="AZ28" s="188"/>
      <c r="BA28" s="183"/>
    </row>
    <row r="29" spans="1:53" s="189" customFormat="1" x14ac:dyDescent="0.2">
      <c r="A29" s="183"/>
      <c r="B29" s="186" t="s">
        <v>79</v>
      </c>
      <c r="C29" s="186"/>
      <c r="D29" s="216" t="s">
        <v>80</v>
      </c>
      <c r="E29" s="354">
        <v>716</v>
      </c>
      <c r="F29" s="354">
        <v>470</v>
      </c>
      <c r="G29" s="354">
        <v>369</v>
      </c>
      <c r="H29" s="354">
        <v>270</v>
      </c>
      <c r="I29" s="354">
        <v>380</v>
      </c>
      <c r="J29" s="186"/>
      <c r="K29" s="183"/>
      <c r="L29" s="183"/>
      <c r="M29" s="248">
        <v>116043.13</v>
      </c>
      <c r="N29" s="248">
        <v>84517.960000000094</v>
      </c>
      <c r="O29" s="248">
        <v>78596.17</v>
      </c>
      <c r="P29" s="248">
        <v>57978.7</v>
      </c>
      <c r="Q29" s="248">
        <v>405028.76</v>
      </c>
      <c r="R29" s="248"/>
      <c r="S29" s="183"/>
      <c r="T29" s="183"/>
      <c r="U29" s="372">
        <v>162.07141061452501</v>
      </c>
      <c r="V29" s="372">
        <v>179.825446808511</v>
      </c>
      <c r="W29" s="372">
        <v>212.99775067750701</v>
      </c>
      <c r="X29" s="372">
        <v>214.73592592592601</v>
      </c>
      <c r="Y29" s="372">
        <v>1065.8651578947399</v>
      </c>
      <c r="AA29" s="183"/>
      <c r="AB29" s="186" t="s">
        <v>90</v>
      </c>
      <c r="AC29" s="186"/>
      <c r="AD29" s="187" t="s">
        <v>91</v>
      </c>
      <c r="AE29" s="375">
        <v>4</v>
      </c>
      <c r="AF29" s="375">
        <v>4</v>
      </c>
      <c r="AG29" s="375">
        <v>2</v>
      </c>
      <c r="AH29" s="375">
        <v>2</v>
      </c>
      <c r="AI29" s="375">
        <v>2</v>
      </c>
      <c r="AJ29" s="188"/>
      <c r="AK29" s="183"/>
      <c r="AL29" s="183"/>
      <c r="AM29" s="304">
        <v>446.73</v>
      </c>
      <c r="AN29" s="304">
        <v>410.78</v>
      </c>
      <c r="AO29" s="304">
        <v>364.45</v>
      </c>
      <c r="AP29" s="304">
        <v>327.29000000000002</v>
      </c>
      <c r="AQ29" s="304">
        <v>268.49</v>
      </c>
      <c r="AR29" s="293"/>
      <c r="AS29" s="291"/>
      <c r="AT29" s="291"/>
      <c r="AU29" s="293">
        <v>111.6825</v>
      </c>
      <c r="AV29" s="293">
        <v>102.69499999999999</v>
      </c>
      <c r="AW29" s="293">
        <v>182.22499999999999</v>
      </c>
      <c r="AX29" s="293">
        <v>163.64500000000001</v>
      </c>
      <c r="AY29" s="293">
        <v>134.245</v>
      </c>
      <c r="AZ29" s="188"/>
      <c r="BA29" s="183"/>
    </row>
    <row r="30" spans="1:53" s="189" customFormat="1" x14ac:dyDescent="0.2">
      <c r="A30" s="183"/>
      <c r="B30" s="186" t="s">
        <v>81</v>
      </c>
      <c r="C30" s="186"/>
      <c r="D30" s="216" t="s">
        <v>82</v>
      </c>
      <c r="E30" s="354">
        <v>5173</v>
      </c>
      <c r="F30" s="354">
        <v>3848</v>
      </c>
      <c r="G30" s="354">
        <v>3239</v>
      </c>
      <c r="H30" s="354">
        <v>2744</v>
      </c>
      <c r="I30" s="354">
        <v>3487</v>
      </c>
      <c r="J30" s="186"/>
      <c r="K30" s="183"/>
      <c r="L30" s="183"/>
      <c r="M30" s="248">
        <v>583439.99</v>
      </c>
      <c r="N30" s="248">
        <v>462969.11</v>
      </c>
      <c r="O30" s="248">
        <v>463243.82</v>
      </c>
      <c r="P30" s="248">
        <v>401430.91</v>
      </c>
      <c r="Q30" s="248">
        <v>3079783.6</v>
      </c>
      <c r="R30" s="248"/>
      <c r="S30" s="183"/>
      <c r="T30" s="183"/>
      <c r="U30" s="372">
        <v>112.785615696888</v>
      </c>
      <c r="V30" s="372">
        <v>120.31421777546799</v>
      </c>
      <c r="W30" s="372">
        <v>143.02062982402001</v>
      </c>
      <c r="X30" s="372">
        <v>146.29406341107901</v>
      </c>
      <c r="Y30" s="372">
        <v>883.21869802122205</v>
      </c>
      <c r="AA30" s="183"/>
      <c r="AB30" s="186" t="s">
        <v>93</v>
      </c>
      <c r="AC30" s="186"/>
      <c r="AD30" s="187" t="s">
        <v>95</v>
      </c>
      <c r="AE30" s="375">
        <v>39</v>
      </c>
      <c r="AF30" s="375">
        <v>20</v>
      </c>
      <c r="AG30" s="375">
        <v>14</v>
      </c>
      <c r="AH30" s="375">
        <v>9</v>
      </c>
      <c r="AI30" s="375">
        <v>5</v>
      </c>
      <c r="AJ30" s="188"/>
      <c r="AK30" s="183"/>
      <c r="AL30" s="183"/>
      <c r="AM30" s="304">
        <v>3675.74</v>
      </c>
      <c r="AN30" s="304">
        <v>1310.23</v>
      </c>
      <c r="AO30" s="304">
        <v>711.97</v>
      </c>
      <c r="AP30" s="304">
        <v>379.96</v>
      </c>
      <c r="AQ30" s="304">
        <v>1640.82</v>
      </c>
      <c r="AR30" s="293"/>
      <c r="AS30" s="291"/>
      <c r="AT30" s="291"/>
      <c r="AU30" s="293">
        <v>94.249743589743602</v>
      </c>
      <c r="AV30" s="293">
        <v>65.511499999999998</v>
      </c>
      <c r="AW30" s="293">
        <v>50.854999999999997</v>
      </c>
      <c r="AX30" s="293">
        <v>42.217777777777798</v>
      </c>
      <c r="AY30" s="293">
        <v>328.16399999999999</v>
      </c>
      <c r="AZ30" s="188"/>
      <c r="BA30" s="183"/>
    </row>
    <row r="31" spans="1:53" s="189" customFormat="1" x14ac:dyDescent="0.2">
      <c r="A31" s="183"/>
      <c r="B31" s="186" t="s">
        <v>81</v>
      </c>
      <c r="C31" s="186"/>
      <c r="D31" s="216" t="s">
        <v>591</v>
      </c>
      <c r="E31" s="354">
        <v>1</v>
      </c>
      <c r="F31" s="354">
        <v>1</v>
      </c>
      <c r="G31" s="354"/>
      <c r="H31" s="354"/>
      <c r="I31" s="354"/>
      <c r="J31" s="186"/>
      <c r="K31" s="183"/>
      <c r="L31" s="183"/>
      <c r="M31" s="248">
        <v>151.91</v>
      </c>
      <c r="N31" s="248">
        <v>136.25</v>
      </c>
      <c r="O31" s="248"/>
      <c r="P31" s="248"/>
      <c r="Q31" s="248"/>
      <c r="R31" s="248"/>
      <c r="S31" s="183"/>
      <c r="T31" s="183"/>
      <c r="U31" s="372">
        <v>151.91</v>
      </c>
      <c r="V31" s="372">
        <v>136.25</v>
      </c>
      <c r="W31" s="372"/>
      <c r="X31" s="372"/>
      <c r="Y31" s="372"/>
      <c r="AA31" s="183"/>
      <c r="AB31" s="186" t="s">
        <v>784</v>
      </c>
      <c r="AC31" s="186"/>
      <c r="AD31" s="187" t="s">
        <v>95</v>
      </c>
      <c r="AE31" s="375">
        <v>2</v>
      </c>
      <c r="AF31" s="375"/>
      <c r="AG31" s="375"/>
      <c r="AH31" s="375"/>
      <c r="AI31" s="375"/>
      <c r="AJ31" s="188"/>
      <c r="AK31" s="183"/>
      <c r="AL31" s="183"/>
      <c r="AM31" s="304">
        <v>336.71</v>
      </c>
      <c r="AN31" s="304"/>
      <c r="AO31" s="304"/>
      <c r="AP31" s="304"/>
      <c r="AQ31" s="304"/>
      <c r="AR31" s="293"/>
      <c r="AS31" s="291"/>
      <c r="AT31" s="291"/>
      <c r="AU31" s="293">
        <v>168.35499999999999</v>
      </c>
      <c r="AV31" s="293"/>
      <c r="AW31" s="293"/>
      <c r="AX31" s="293"/>
      <c r="AY31" s="293"/>
      <c r="AZ31" s="188"/>
      <c r="BA31" s="183"/>
    </row>
    <row r="32" spans="1:53" s="189" customFormat="1" x14ac:dyDescent="0.2">
      <c r="A32" s="183"/>
      <c r="B32" s="186" t="s">
        <v>84</v>
      </c>
      <c r="C32" s="186"/>
      <c r="D32" s="216" t="s">
        <v>85</v>
      </c>
      <c r="E32" s="354">
        <v>1</v>
      </c>
      <c r="F32" s="354">
        <v>1</v>
      </c>
      <c r="G32" s="354"/>
      <c r="H32" s="354"/>
      <c r="I32" s="354"/>
      <c r="J32" s="186"/>
      <c r="K32" s="183"/>
      <c r="L32" s="183"/>
      <c r="M32" s="248">
        <v>136.30000000000001</v>
      </c>
      <c r="N32" s="248">
        <v>93.88</v>
      </c>
      <c r="O32" s="248"/>
      <c r="P32" s="248"/>
      <c r="Q32" s="248"/>
      <c r="R32" s="248"/>
      <c r="S32" s="183"/>
      <c r="T32" s="183"/>
      <c r="U32" s="372">
        <v>136.30000000000001</v>
      </c>
      <c r="V32" s="372">
        <v>93.88</v>
      </c>
      <c r="W32" s="372"/>
      <c r="X32" s="372"/>
      <c r="Y32" s="372"/>
      <c r="AA32" s="183"/>
      <c r="AB32" s="186" t="s">
        <v>98</v>
      </c>
      <c r="AC32" s="186"/>
      <c r="AD32" s="187" t="s">
        <v>76</v>
      </c>
      <c r="AE32" s="375">
        <v>27</v>
      </c>
      <c r="AF32" s="375">
        <v>13</v>
      </c>
      <c r="AG32" s="375">
        <v>11</v>
      </c>
      <c r="AH32" s="375">
        <v>9</v>
      </c>
      <c r="AI32" s="375">
        <v>10</v>
      </c>
      <c r="AJ32" s="188"/>
      <c r="AK32" s="183"/>
      <c r="AL32" s="183"/>
      <c r="AM32" s="304">
        <v>2755.23</v>
      </c>
      <c r="AN32" s="304">
        <v>1282.42</v>
      </c>
      <c r="AO32" s="304">
        <v>1106.32</v>
      </c>
      <c r="AP32" s="304">
        <v>982.42</v>
      </c>
      <c r="AQ32" s="304">
        <v>3639.1</v>
      </c>
      <c r="AR32" s="293"/>
      <c r="AS32" s="291"/>
      <c r="AT32" s="291"/>
      <c r="AU32" s="293">
        <v>102.04555555555601</v>
      </c>
      <c r="AV32" s="293">
        <v>98.647692307692296</v>
      </c>
      <c r="AW32" s="293">
        <v>100.574545454545</v>
      </c>
      <c r="AX32" s="293">
        <v>109.15777777777799</v>
      </c>
      <c r="AY32" s="293">
        <v>363.91</v>
      </c>
      <c r="AZ32" s="188"/>
      <c r="BA32" s="183"/>
    </row>
    <row r="33" spans="1:53" s="189" customFormat="1" x14ac:dyDescent="0.2">
      <c r="A33" s="183"/>
      <c r="B33" s="186" t="s">
        <v>88</v>
      </c>
      <c r="C33" s="186"/>
      <c r="D33" s="216" t="s">
        <v>89</v>
      </c>
      <c r="E33" s="354">
        <v>8</v>
      </c>
      <c r="F33" s="354">
        <v>5</v>
      </c>
      <c r="G33" s="354">
        <v>4</v>
      </c>
      <c r="H33" s="354">
        <v>3</v>
      </c>
      <c r="I33" s="354">
        <v>6</v>
      </c>
      <c r="J33" s="186"/>
      <c r="K33" s="183"/>
      <c r="L33" s="183"/>
      <c r="M33" s="248">
        <v>1615.01</v>
      </c>
      <c r="N33" s="248">
        <v>1087.46</v>
      </c>
      <c r="O33" s="248">
        <v>995.44</v>
      </c>
      <c r="P33" s="248">
        <v>1114.07</v>
      </c>
      <c r="Q33" s="248">
        <v>7160.58</v>
      </c>
      <c r="R33" s="248"/>
      <c r="S33" s="183"/>
      <c r="T33" s="183"/>
      <c r="U33" s="372">
        <v>201.87625</v>
      </c>
      <c r="V33" s="372">
        <v>217.49199999999999</v>
      </c>
      <c r="W33" s="372">
        <v>248.86</v>
      </c>
      <c r="X33" s="372">
        <v>371.35666666666702</v>
      </c>
      <c r="Y33" s="372">
        <v>1193.43</v>
      </c>
      <c r="AA33" s="183"/>
      <c r="AB33" s="186" t="s">
        <v>100</v>
      </c>
      <c r="AC33" s="186"/>
      <c r="AD33" s="187" t="s">
        <v>101</v>
      </c>
      <c r="AE33" s="375">
        <v>27</v>
      </c>
      <c r="AF33" s="375">
        <v>11</v>
      </c>
      <c r="AG33" s="375">
        <v>10</v>
      </c>
      <c r="AH33" s="375">
        <v>7</v>
      </c>
      <c r="AI33" s="375">
        <v>6</v>
      </c>
      <c r="AJ33" s="188"/>
      <c r="AK33" s="183"/>
      <c r="AL33" s="183"/>
      <c r="AM33" s="304">
        <v>2652.34</v>
      </c>
      <c r="AN33" s="304">
        <v>706.32</v>
      </c>
      <c r="AO33" s="304">
        <v>477.05</v>
      </c>
      <c r="AP33" s="304">
        <v>150.08000000000001</v>
      </c>
      <c r="AQ33" s="304">
        <v>203.75</v>
      </c>
      <c r="AR33" s="293"/>
      <c r="AS33" s="291"/>
      <c r="AT33" s="291"/>
      <c r="AU33" s="293">
        <v>98.234814814814797</v>
      </c>
      <c r="AV33" s="293">
        <v>64.210909090909098</v>
      </c>
      <c r="AW33" s="293">
        <v>47.704999999999998</v>
      </c>
      <c r="AX33" s="293">
        <v>21.44</v>
      </c>
      <c r="AY33" s="293">
        <v>33.9583333333333</v>
      </c>
      <c r="AZ33" s="188"/>
      <c r="BA33" s="183"/>
    </row>
    <row r="34" spans="1:53" s="189" customFormat="1" x14ac:dyDescent="0.2">
      <c r="A34" s="183"/>
      <c r="B34" s="186" t="s">
        <v>785</v>
      </c>
      <c r="C34" s="186"/>
      <c r="D34" s="216" t="s">
        <v>786</v>
      </c>
      <c r="E34" s="354">
        <v>2</v>
      </c>
      <c r="F34" s="354">
        <v>1</v>
      </c>
      <c r="G34" s="354"/>
      <c r="H34" s="354"/>
      <c r="I34" s="354"/>
      <c r="J34" s="186"/>
      <c r="K34" s="183"/>
      <c r="L34" s="183"/>
      <c r="M34" s="248">
        <v>202.6</v>
      </c>
      <c r="N34" s="248">
        <v>121.31</v>
      </c>
      <c r="O34" s="248"/>
      <c r="P34" s="248"/>
      <c r="Q34" s="248"/>
      <c r="R34" s="248"/>
      <c r="S34" s="183"/>
      <c r="T34" s="183"/>
      <c r="U34" s="372">
        <v>101.3</v>
      </c>
      <c r="V34" s="372">
        <v>121.31</v>
      </c>
      <c r="W34" s="372"/>
      <c r="X34" s="372"/>
      <c r="Y34" s="372"/>
      <c r="AA34" s="183"/>
      <c r="AB34" s="186" t="s">
        <v>643</v>
      </c>
      <c r="AC34" s="186"/>
      <c r="AD34" s="187" t="s">
        <v>102</v>
      </c>
      <c r="AE34" s="375">
        <v>8</v>
      </c>
      <c r="AF34" s="375">
        <v>3</v>
      </c>
      <c r="AG34" s="375">
        <v>2</v>
      </c>
      <c r="AH34" s="375">
        <v>3</v>
      </c>
      <c r="AI34" s="375">
        <v>3</v>
      </c>
      <c r="AJ34" s="188"/>
      <c r="AK34" s="183"/>
      <c r="AL34" s="183"/>
      <c r="AM34" s="304">
        <v>1146.8399999999999</v>
      </c>
      <c r="AN34" s="304">
        <v>477.41</v>
      </c>
      <c r="AO34" s="304">
        <v>398.94</v>
      </c>
      <c r="AP34" s="304">
        <v>1815.7</v>
      </c>
      <c r="AQ34" s="304">
        <v>5494.94</v>
      </c>
      <c r="AR34" s="293"/>
      <c r="AS34" s="291"/>
      <c r="AT34" s="291"/>
      <c r="AU34" s="293">
        <v>143.35499999999999</v>
      </c>
      <c r="AV34" s="293">
        <v>159.136666666667</v>
      </c>
      <c r="AW34" s="293">
        <v>199.47</v>
      </c>
      <c r="AX34" s="293">
        <v>605.23333333333301</v>
      </c>
      <c r="AY34" s="293">
        <v>1831.6466666666699</v>
      </c>
      <c r="AZ34" s="188"/>
      <c r="BA34" s="183"/>
    </row>
    <row r="35" spans="1:53" s="189" customFormat="1" x14ac:dyDescent="0.2">
      <c r="A35" s="183"/>
      <c r="B35" s="186" t="s">
        <v>90</v>
      </c>
      <c r="C35" s="186"/>
      <c r="D35" s="216" t="s">
        <v>91</v>
      </c>
      <c r="E35" s="354">
        <v>18</v>
      </c>
      <c r="F35" s="354">
        <v>14</v>
      </c>
      <c r="G35" s="354">
        <v>10</v>
      </c>
      <c r="H35" s="354">
        <v>6</v>
      </c>
      <c r="I35" s="354">
        <v>7</v>
      </c>
      <c r="J35" s="186"/>
      <c r="K35" s="183"/>
      <c r="L35" s="183"/>
      <c r="M35" s="248">
        <v>2686.3</v>
      </c>
      <c r="N35" s="248">
        <v>3855.4</v>
      </c>
      <c r="O35" s="248">
        <v>2002.16</v>
      </c>
      <c r="P35" s="248">
        <v>637.9</v>
      </c>
      <c r="Q35" s="248">
        <v>2617.41</v>
      </c>
      <c r="R35" s="248"/>
      <c r="S35" s="183"/>
      <c r="T35" s="183"/>
      <c r="U35" s="372">
        <v>149.23888888888899</v>
      </c>
      <c r="V35" s="372">
        <v>275.38571428571402</v>
      </c>
      <c r="W35" s="372">
        <v>200.21600000000001</v>
      </c>
      <c r="X35" s="372">
        <v>106.316666666667</v>
      </c>
      <c r="Y35" s="372">
        <v>373.91571428571399</v>
      </c>
      <c r="AA35" s="183"/>
      <c r="AB35" s="186" t="s">
        <v>105</v>
      </c>
      <c r="AC35" s="186"/>
      <c r="AD35" s="187" t="s">
        <v>106</v>
      </c>
      <c r="AE35" s="375">
        <v>6</v>
      </c>
      <c r="AF35" s="375">
        <v>3</v>
      </c>
      <c r="AG35" s="375">
        <v>1</v>
      </c>
      <c r="AH35" s="375">
        <v>1</v>
      </c>
      <c r="AI35" s="375">
        <v>1</v>
      </c>
      <c r="AJ35" s="188"/>
      <c r="AK35" s="183"/>
      <c r="AL35" s="183"/>
      <c r="AM35" s="304">
        <v>696.86</v>
      </c>
      <c r="AN35" s="304">
        <v>417.55</v>
      </c>
      <c r="AO35" s="304">
        <v>15.58</v>
      </c>
      <c r="AP35" s="304">
        <v>16.57</v>
      </c>
      <c r="AQ35" s="304">
        <v>93.99</v>
      </c>
      <c r="AR35" s="293"/>
      <c r="AS35" s="291"/>
      <c r="AT35" s="291"/>
      <c r="AU35" s="293">
        <v>116.143333333333</v>
      </c>
      <c r="AV35" s="293">
        <v>139.183333333333</v>
      </c>
      <c r="AW35" s="293">
        <v>15.58</v>
      </c>
      <c r="AX35" s="293">
        <v>16.57</v>
      </c>
      <c r="AY35" s="293">
        <v>93.99</v>
      </c>
      <c r="AZ35" s="188"/>
      <c r="BA35" s="183"/>
    </row>
    <row r="36" spans="1:53" s="189" customFormat="1" x14ac:dyDescent="0.2">
      <c r="A36" s="183"/>
      <c r="B36" s="186" t="s">
        <v>93</v>
      </c>
      <c r="C36" s="186"/>
      <c r="D36" s="216" t="s">
        <v>95</v>
      </c>
      <c r="E36" s="354">
        <v>175</v>
      </c>
      <c r="F36" s="354">
        <v>95</v>
      </c>
      <c r="G36" s="354">
        <v>66</v>
      </c>
      <c r="H36" s="354">
        <v>48</v>
      </c>
      <c r="I36" s="354">
        <v>42</v>
      </c>
      <c r="J36" s="186"/>
      <c r="K36" s="183"/>
      <c r="L36" s="183"/>
      <c r="M36" s="248">
        <v>11804.27</v>
      </c>
      <c r="N36" s="248">
        <v>6417.95</v>
      </c>
      <c r="O36" s="248">
        <v>4762.76</v>
      </c>
      <c r="P36" s="248">
        <v>3298.77</v>
      </c>
      <c r="Q36" s="248">
        <v>20658.09</v>
      </c>
      <c r="R36" s="248"/>
      <c r="S36" s="183"/>
      <c r="T36" s="183"/>
      <c r="U36" s="372">
        <v>67.452971428571402</v>
      </c>
      <c r="V36" s="372">
        <v>67.557368421052601</v>
      </c>
      <c r="W36" s="372">
        <v>72.163030303030297</v>
      </c>
      <c r="X36" s="372">
        <v>68.724374999999995</v>
      </c>
      <c r="Y36" s="372">
        <v>491.85928571428599</v>
      </c>
      <c r="AA36" s="183"/>
      <c r="AB36" s="186" t="s">
        <v>646</v>
      </c>
      <c r="AC36" s="186"/>
      <c r="AD36" s="187" t="s">
        <v>78</v>
      </c>
      <c r="AE36" s="375">
        <v>1</v>
      </c>
      <c r="AF36" s="375"/>
      <c r="AG36" s="375"/>
      <c r="AH36" s="375"/>
      <c r="AI36" s="375"/>
      <c r="AJ36" s="188"/>
      <c r="AK36" s="183"/>
      <c r="AL36" s="183"/>
      <c r="AM36" s="304">
        <v>12.13</v>
      </c>
      <c r="AN36" s="304"/>
      <c r="AO36" s="304"/>
      <c r="AP36" s="304"/>
      <c r="AQ36" s="304"/>
      <c r="AR36" s="293"/>
      <c r="AS36" s="291"/>
      <c r="AT36" s="291"/>
      <c r="AU36" s="293">
        <v>12.13</v>
      </c>
      <c r="AV36" s="293"/>
      <c r="AW36" s="293"/>
      <c r="AX36" s="293"/>
      <c r="AY36" s="293"/>
      <c r="AZ36" s="188"/>
      <c r="BA36" s="183"/>
    </row>
    <row r="37" spans="1:53" s="189" customFormat="1" x14ac:dyDescent="0.2">
      <c r="A37" s="183"/>
      <c r="B37" s="186" t="s">
        <v>98</v>
      </c>
      <c r="C37" s="186"/>
      <c r="D37" s="216" t="s">
        <v>99</v>
      </c>
      <c r="E37" s="354">
        <v>2</v>
      </c>
      <c r="F37" s="354">
        <v>1</v>
      </c>
      <c r="G37" s="354">
        <v>1</v>
      </c>
      <c r="H37" s="354">
        <v>1</v>
      </c>
      <c r="I37" s="354"/>
      <c r="J37" s="186"/>
      <c r="K37" s="183"/>
      <c r="L37" s="183"/>
      <c r="M37" s="248">
        <v>185.73</v>
      </c>
      <c r="N37" s="248">
        <v>115.19</v>
      </c>
      <c r="O37" s="248">
        <v>133.47999999999999</v>
      </c>
      <c r="P37" s="248">
        <v>22.56</v>
      </c>
      <c r="Q37" s="248"/>
      <c r="R37" s="248"/>
      <c r="S37" s="183"/>
      <c r="T37" s="183"/>
      <c r="U37" s="372">
        <v>92.864999999999995</v>
      </c>
      <c r="V37" s="372">
        <v>115.19</v>
      </c>
      <c r="W37" s="372">
        <v>133.47999999999999</v>
      </c>
      <c r="X37" s="372">
        <v>22.56</v>
      </c>
      <c r="Y37" s="372"/>
      <c r="AA37" s="183"/>
      <c r="AB37" s="186" t="s">
        <v>592</v>
      </c>
      <c r="AC37" s="186"/>
      <c r="AD37" s="187" t="s">
        <v>78</v>
      </c>
      <c r="AE37" s="375">
        <v>1</v>
      </c>
      <c r="AF37" s="375">
        <v>1</v>
      </c>
      <c r="AG37" s="375"/>
      <c r="AH37" s="375"/>
      <c r="AI37" s="375"/>
      <c r="AJ37" s="188"/>
      <c r="AK37" s="183"/>
      <c r="AL37" s="183"/>
      <c r="AM37" s="304">
        <v>444.22</v>
      </c>
      <c r="AN37" s="304">
        <v>156.13999999999999</v>
      </c>
      <c r="AO37" s="304"/>
      <c r="AP37" s="304"/>
      <c r="AQ37" s="304"/>
      <c r="AR37" s="293"/>
      <c r="AS37" s="291"/>
      <c r="AT37" s="291"/>
      <c r="AU37" s="293">
        <v>444.22</v>
      </c>
      <c r="AV37" s="293">
        <v>156.13999999999999</v>
      </c>
      <c r="AW37" s="293"/>
      <c r="AX37" s="293"/>
      <c r="AY37" s="293"/>
      <c r="AZ37" s="188"/>
      <c r="BA37" s="183"/>
    </row>
    <row r="38" spans="1:53" s="189" customFormat="1" x14ac:dyDescent="0.2">
      <c r="A38" s="183"/>
      <c r="B38" s="186" t="s">
        <v>98</v>
      </c>
      <c r="C38" s="186"/>
      <c r="D38" s="216" t="s">
        <v>76</v>
      </c>
      <c r="E38" s="354">
        <v>556</v>
      </c>
      <c r="F38" s="354">
        <v>374</v>
      </c>
      <c r="G38" s="354">
        <v>299</v>
      </c>
      <c r="H38" s="354">
        <v>239</v>
      </c>
      <c r="I38" s="354">
        <v>310</v>
      </c>
      <c r="J38" s="186"/>
      <c r="K38" s="183"/>
      <c r="L38" s="183"/>
      <c r="M38" s="248">
        <v>78565.48</v>
      </c>
      <c r="N38" s="248">
        <v>55477.88</v>
      </c>
      <c r="O38" s="248">
        <v>50700.480000000003</v>
      </c>
      <c r="P38" s="248">
        <v>42241.66</v>
      </c>
      <c r="Q38" s="248">
        <v>313056.24</v>
      </c>
      <c r="R38" s="248"/>
      <c r="S38" s="183"/>
      <c r="T38" s="183"/>
      <c r="U38" s="372">
        <v>141.304820143885</v>
      </c>
      <c r="V38" s="372">
        <v>148.33657754010699</v>
      </c>
      <c r="W38" s="372">
        <v>169.56682274247501</v>
      </c>
      <c r="X38" s="372">
        <v>176.743347280335</v>
      </c>
      <c r="Y38" s="372">
        <v>1009.85883870968</v>
      </c>
      <c r="AA38" s="183"/>
      <c r="AB38" s="186" t="s">
        <v>787</v>
      </c>
      <c r="AC38" s="186"/>
      <c r="AD38" s="187" t="s">
        <v>104</v>
      </c>
      <c r="AE38" s="375">
        <v>1</v>
      </c>
      <c r="AF38" s="375">
        <v>1</v>
      </c>
      <c r="AG38" s="375"/>
      <c r="AH38" s="375"/>
      <c r="AI38" s="375"/>
      <c r="AJ38" s="188"/>
      <c r="AK38" s="183"/>
      <c r="AL38" s="183"/>
      <c r="AM38" s="304">
        <v>12.55</v>
      </c>
      <c r="AN38" s="304">
        <v>25.52</v>
      </c>
      <c r="AO38" s="304"/>
      <c r="AP38" s="304"/>
      <c r="AQ38" s="304"/>
      <c r="AR38" s="293"/>
      <c r="AS38" s="291"/>
      <c r="AT38" s="291"/>
      <c r="AU38" s="293">
        <v>12.55</v>
      </c>
      <c r="AV38" s="293">
        <v>25.52</v>
      </c>
      <c r="AW38" s="293"/>
      <c r="AX38" s="293"/>
      <c r="AY38" s="293"/>
      <c r="AZ38" s="188"/>
      <c r="BA38" s="183"/>
    </row>
    <row r="39" spans="1:53" s="189" customFormat="1" x14ac:dyDescent="0.2">
      <c r="A39" s="183"/>
      <c r="B39" s="186" t="s">
        <v>100</v>
      </c>
      <c r="C39" s="186"/>
      <c r="D39" s="216" t="s">
        <v>101</v>
      </c>
      <c r="E39" s="354">
        <v>233</v>
      </c>
      <c r="F39" s="354">
        <v>124</v>
      </c>
      <c r="G39" s="354">
        <v>100</v>
      </c>
      <c r="H39" s="354">
        <v>84</v>
      </c>
      <c r="I39" s="354">
        <v>95</v>
      </c>
      <c r="J39" s="186"/>
      <c r="K39" s="183"/>
      <c r="L39" s="183"/>
      <c r="M39" s="248">
        <v>30772.99</v>
      </c>
      <c r="N39" s="248">
        <v>17888.86</v>
      </c>
      <c r="O39" s="248">
        <v>15029.24</v>
      </c>
      <c r="P39" s="248">
        <v>13478.88</v>
      </c>
      <c r="Q39" s="248">
        <v>56767.17</v>
      </c>
      <c r="R39" s="248"/>
      <c r="S39" s="183"/>
      <c r="T39" s="183"/>
      <c r="U39" s="372">
        <v>132.072918454936</v>
      </c>
      <c r="V39" s="372">
        <v>144.26499999999999</v>
      </c>
      <c r="W39" s="372">
        <v>150.29239999999999</v>
      </c>
      <c r="X39" s="372">
        <v>160.46285714285699</v>
      </c>
      <c r="Y39" s="372">
        <v>597.54915789473705</v>
      </c>
      <c r="AA39" s="183"/>
      <c r="AB39" s="186" t="s">
        <v>112</v>
      </c>
      <c r="AC39" s="186"/>
      <c r="AD39" s="187" t="s">
        <v>103</v>
      </c>
      <c r="AE39" s="375">
        <v>46</v>
      </c>
      <c r="AF39" s="375">
        <v>26</v>
      </c>
      <c r="AG39" s="375">
        <v>12</v>
      </c>
      <c r="AH39" s="375">
        <v>6</v>
      </c>
      <c r="AI39" s="375">
        <v>9</v>
      </c>
      <c r="AJ39" s="188"/>
      <c r="AK39" s="183"/>
      <c r="AL39" s="183"/>
      <c r="AM39" s="304">
        <v>6112.93</v>
      </c>
      <c r="AN39" s="304">
        <v>3464.95</v>
      </c>
      <c r="AO39" s="304">
        <v>536.27</v>
      </c>
      <c r="AP39" s="304">
        <v>179.24</v>
      </c>
      <c r="AQ39" s="304">
        <v>4320.13</v>
      </c>
      <c r="AR39" s="293"/>
      <c r="AS39" s="291"/>
      <c r="AT39" s="291"/>
      <c r="AU39" s="293">
        <v>132.88978260869601</v>
      </c>
      <c r="AV39" s="293">
        <v>133.26730769230801</v>
      </c>
      <c r="AW39" s="293">
        <v>44.689166666666701</v>
      </c>
      <c r="AX39" s="293">
        <v>29.873333333333299</v>
      </c>
      <c r="AY39" s="293">
        <v>480.014444444444</v>
      </c>
      <c r="AZ39" s="188"/>
      <c r="BA39" s="183"/>
    </row>
    <row r="40" spans="1:53" s="189" customFormat="1" x14ac:dyDescent="0.2">
      <c r="A40" s="183"/>
      <c r="B40" s="186" t="s">
        <v>100</v>
      </c>
      <c r="C40" s="186"/>
      <c r="D40" s="216" t="s">
        <v>102</v>
      </c>
      <c r="E40" s="354">
        <v>2</v>
      </c>
      <c r="F40" s="354">
        <v>1</v>
      </c>
      <c r="G40" s="354">
        <v>1</v>
      </c>
      <c r="H40" s="354">
        <v>1</v>
      </c>
      <c r="I40" s="354"/>
      <c r="J40" s="186"/>
      <c r="K40" s="183"/>
      <c r="L40" s="183"/>
      <c r="M40" s="248">
        <v>569.41999999999996</v>
      </c>
      <c r="N40" s="248">
        <v>381.34</v>
      </c>
      <c r="O40" s="248">
        <v>267.23</v>
      </c>
      <c r="P40" s="248">
        <v>65</v>
      </c>
      <c r="Q40" s="248"/>
      <c r="R40" s="248"/>
      <c r="S40" s="183"/>
      <c r="T40" s="183"/>
      <c r="U40" s="372">
        <v>284.70999999999998</v>
      </c>
      <c r="V40" s="372">
        <v>381.34</v>
      </c>
      <c r="W40" s="372">
        <v>267.23</v>
      </c>
      <c r="X40" s="372">
        <v>65</v>
      </c>
      <c r="Y40" s="372"/>
      <c r="AA40" s="183"/>
      <c r="AB40" s="186" t="s">
        <v>113</v>
      </c>
      <c r="AC40" s="186"/>
      <c r="AD40" s="187" t="s">
        <v>103</v>
      </c>
      <c r="AE40" s="375">
        <v>1</v>
      </c>
      <c r="AF40" s="375">
        <v>1</v>
      </c>
      <c r="AG40" s="375">
        <v>1</v>
      </c>
      <c r="AH40" s="375">
        <v>1</v>
      </c>
      <c r="AI40" s="375">
        <v>1</v>
      </c>
      <c r="AJ40" s="188"/>
      <c r="AK40" s="183"/>
      <c r="AL40" s="183"/>
      <c r="AM40" s="304">
        <v>157.08000000000001</v>
      </c>
      <c r="AN40" s="304">
        <v>232.95</v>
      </c>
      <c r="AO40" s="304">
        <v>236.12</v>
      </c>
      <c r="AP40" s="304">
        <v>265.98</v>
      </c>
      <c r="AQ40" s="304">
        <v>184.99</v>
      </c>
      <c r="AR40" s="293"/>
      <c r="AS40" s="291"/>
      <c r="AT40" s="291"/>
      <c r="AU40" s="293">
        <v>157.08000000000001</v>
      </c>
      <c r="AV40" s="293">
        <v>232.95</v>
      </c>
      <c r="AW40" s="293">
        <v>236.12</v>
      </c>
      <c r="AX40" s="293">
        <v>265.98</v>
      </c>
      <c r="AY40" s="293">
        <v>184.99</v>
      </c>
      <c r="AZ40" s="188"/>
      <c r="BA40" s="183"/>
    </row>
    <row r="41" spans="1:53" s="189" customFormat="1" x14ac:dyDescent="0.2">
      <c r="A41" s="183"/>
      <c r="B41" s="186" t="s">
        <v>100</v>
      </c>
      <c r="C41" s="186"/>
      <c r="D41" s="216" t="s">
        <v>104</v>
      </c>
      <c r="E41" s="354">
        <v>1</v>
      </c>
      <c r="F41" s="354"/>
      <c r="G41" s="354"/>
      <c r="H41" s="354"/>
      <c r="I41" s="354"/>
      <c r="J41" s="186"/>
      <c r="K41" s="183"/>
      <c r="L41" s="183"/>
      <c r="M41" s="248">
        <v>65</v>
      </c>
      <c r="N41" s="248"/>
      <c r="O41" s="248"/>
      <c r="P41" s="248"/>
      <c r="Q41" s="248"/>
      <c r="R41" s="248"/>
      <c r="S41" s="183"/>
      <c r="T41" s="183"/>
      <c r="U41" s="372">
        <v>65</v>
      </c>
      <c r="V41" s="372"/>
      <c r="W41" s="372"/>
      <c r="X41" s="372"/>
      <c r="Y41" s="372"/>
      <c r="AA41" s="183"/>
      <c r="AB41" s="186" t="s">
        <v>114</v>
      </c>
      <c r="AC41" s="186"/>
      <c r="AD41" s="187" t="s">
        <v>103</v>
      </c>
      <c r="AE41" s="375">
        <v>1</v>
      </c>
      <c r="AF41" s="375">
        <v>1</v>
      </c>
      <c r="AG41" s="375">
        <v>1</v>
      </c>
      <c r="AH41" s="375">
        <v>1</v>
      </c>
      <c r="AI41" s="375">
        <v>1</v>
      </c>
      <c r="AJ41" s="188"/>
      <c r="AK41" s="183"/>
      <c r="AL41" s="183"/>
      <c r="AM41" s="304">
        <v>21.15</v>
      </c>
      <c r="AN41" s="304">
        <v>34.909999999999997</v>
      </c>
      <c r="AO41" s="304">
        <v>50.06</v>
      </c>
      <c r="AP41" s="304">
        <v>13.39</v>
      </c>
      <c r="AQ41" s="304">
        <v>75.86</v>
      </c>
      <c r="AR41" s="293"/>
      <c r="AS41" s="291"/>
      <c r="AT41" s="291"/>
      <c r="AU41" s="293">
        <v>21.15</v>
      </c>
      <c r="AV41" s="293">
        <v>34.909999999999997</v>
      </c>
      <c r="AW41" s="293">
        <v>50.06</v>
      </c>
      <c r="AX41" s="293">
        <v>13.39</v>
      </c>
      <c r="AY41" s="293">
        <v>75.86</v>
      </c>
      <c r="AZ41" s="188"/>
      <c r="BA41" s="183"/>
    </row>
    <row r="42" spans="1:53" s="189" customFormat="1" x14ac:dyDescent="0.2">
      <c r="A42" s="183"/>
      <c r="B42" s="186" t="s">
        <v>643</v>
      </c>
      <c r="C42" s="186"/>
      <c r="D42" s="216" t="s">
        <v>102</v>
      </c>
      <c r="E42" s="354">
        <v>32</v>
      </c>
      <c r="F42" s="354">
        <v>20</v>
      </c>
      <c r="G42" s="354">
        <v>9</v>
      </c>
      <c r="H42" s="354">
        <v>8</v>
      </c>
      <c r="I42" s="354">
        <v>9</v>
      </c>
      <c r="J42" s="186"/>
      <c r="K42" s="183"/>
      <c r="L42" s="183"/>
      <c r="M42" s="248">
        <v>2730.01</v>
      </c>
      <c r="N42" s="248">
        <v>1937.22</v>
      </c>
      <c r="O42" s="248">
        <v>502.48</v>
      </c>
      <c r="P42" s="248">
        <v>585.54999999999995</v>
      </c>
      <c r="Q42" s="248">
        <v>2365.5</v>
      </c>
      <c r="R42" s="248"/>
      <c r="S42" s="183"/>
      <c r="T42" s="183"/>
      <c r="U42" s="372">
        <v>85.312812500000007</v>
      </c>
      <c r="V42" s="372">
        <v>96.861000000000004</v>
      </c>
      <c r="W42" s="372">
        <v>55.831111111111099</v>
      </c>
      <c r="X42" s="372">
        <v>73.193749999999994</v>
      </c>
      <c r="Y42" s="372">
        <v>262.83333333333297</v>
      </c>
      <c r="AA42" s="183"/>
      <c r="AB42" s="186" t="s">
        <v>115</v>
      </c>
      <c r="AC42" s="186"/>
      <c r="AD42" s="187" t="s">
        <v>103</v>
      </c>
      <c r="AE42" s="375">
        <v>2</v>
      </c>
      <c r="AF42" s="375">
        <v>2</v>
      </c>
      <c r="AG42" s="375">
        <v>1</v>
      </c>
      <c r="AH42" s="375">
        <v>1</v>
      </c>
      <c r="AI42" s="375">
        <v>1</v>
      </c>
      <c r="AJ42" s="188"/>
      <c r="AK42" s="183"/>
      <c r="AL42" s="183"/>
      <c r="AM42" s="304">
        <v>40.729999999999997</v>
      </c>
      <c r="AN42" s="304">
        <v>18.22</v>
      </c>
      <c r="AO42" s="304">
        <v>4.8099999999999996</v>
      </c>
      <c r="AP42" s="304">
        <v>4.8099999999999996</v>
      </c>
      <c r="AQ42" s="304">
        <v>39.590000000000003</v>
      </c>
      <c r="AR42" s="293"/>
      <c r="AS42" s="291"/>
      <c r="AT42" s="291"/>
      <c r="AU42" s="293">
        <v>20.364999999999998</v>
      </c>
      <c r="AV42" s="293">
        <v>9.11</v>
      </c>
      <c r="AW42" s="293">
        <v>4.8099999999999996</v>
      </c>
      <c r="AX42" s="293">
        <v>4.8099999999999996</v>
      </c>
      <c r="AY42" s="293">
        <v>39.590000000000003</v>
      </c>
      <c r="AZ42" s="188"/>
      <c r="BA42" s="183"/>
    </row>
    <row r="43" spans="1:53" s="189" customFormat="1" x14ac:dyDescent="0.2">
      <c r="A43" s="183"/>
      <c r="B43" s="186" t="s">
        <v>105</v>
      </c>
      <c r="C43" s="186"/>
      <c r="D43" s="216" t="s">
        <v>106</v>
      </c>
      <c r="E43" s="354">
        <v>63</v>
      </c>
      <c r="F43" s="354">
        <v>38</v>
      </c>
      <c r="G43" s="354">
        <v>27</v>
      </c>
      <c r="H43" s="354">
        <v>26</v>
      </c>
      <c r="I43" s="354">
        <v>31</v>
      </c>
      <c r="J43" s="186"/>
      <c r="K43" s="183"/>
      <c r="L43" s="183"/>
      <c r="M43" s="248">
        <v>10432.969999999999</v>
      </c>
      <c r="N43" s="248">
        <v>6360.79</v>
      </c>
      <c r="O43" s="248">
        <v>6206.44</v>
      </c>
      <c r="P43" s="248">
        <v>5190.97</v>
      </c>
      <c r="Q43" s="248">
        <v>37382.120000000003</v>
      </c>
      <c r="R43" s="248"/>
      <c r="S43" s="183"/>
      <c r="T43" s="183"/>
      <c r="U43" s="372">
        <v>165.602698412698</v>
      </c>
      <c r="V43" s="372">
        <v>167.38921052631599</v>
      </c>
      <c r="W43" s="372">
        <v>229.86814814814801</v>
      </c>
      <c r="X43" s="372">
        <v>199.65269230769201</v>
      </c>
      <c r="Y43" s="372">
        <v>1205.87483870968</v>
      </c>
      <c r="AA43" s="183"/>
      <c r="AB43" s="186" t="s">
        <v>116</v>
      </c>
      <c r="AC43" s="186"/>
      <c r="AD43" s="187" t="s">
        <v>103</v>
      </c>
      <c r="AE43" s="375">
        <v>2</v>
      </c>
      <c r="AF43" s="375">
        <v>2</v>
      </c>
      <c r="AG43" s="375">
        <v>2</v>
      </c>
      <c r="AH43" s="375">
        <v>2</v>
      </c>
      <c r="AI43" s="375">
        <v>3</v>
      </c>
      <c r="AJ43" s="188"/>
      <c r="AK43" s="183"/>
      <c r="AL43" s="183"/>
      <c r="AM43" s="304">
        <v>3129.39</v>
      </c>
      <c r="AN43" s="304">
        <v>2776.41</v>
      </c>
      <c r="AO43" s="304">
        <v>3268.71</v>
      </c>
      <c r="AP43" s="304">
        <v>3366.12</v>
      </c>
      <c r="AQ43" s="304">
        <v>4095.05</v>
      </c>
      <c r="AR43" s="293"/>
      <c r="AS43" s="291"/>
      <c r="AT43" s="291"/>
      <c r="AU43" s="293">
        <v>1564.6949999999999</v>
      </c>
      <c r="AV43" s="293">
        <v>1388.2049999999999</v>
      </c>
      <c r="AW43" s="293">
        <v>1634.355</v>
      </c>
      <c r="AX43" s="293">
        <v>1683.06</v>
      </c>
      <c r="AY43" s="293">
        <v>1365.0166666666701</v>
      </c>
      <c r="AZ43" s="188"/>
      <c r="BA43" s="183"/>
    </row>
    <row r="44" spans="1:53" s="189" customFormat="1" x14ac:dyDescent="0.2">
      <c r="A44" s="183"/>
      <c r="B44" s="186" t="s">
        <v>644</v>
      </c>
      <c r="C44" s="186"/>
      <c r="D44" s="216" t="s">
        <v>645</v>
      </c>
      <c r="E44" s="354">
        <v>1</v>
      </c>
      <c r="F44" s="354">
        <v>1</v>
      </c>
      <c r="G44" s="354">
        <v>1</v>
      </c>
      <c r="H44" s="354">
        <v>1</v>
      </c>
      <c r="I44" s="354">
        <v>2</v>
      </c>
      <c r="J44" s="186"/>
      <c r="K44" s="183"/>
      <c r="L44" s="183"/>
      <c r="M44" s="248">
        <v>154.34</v>
      </c>
      <c r="N44" s="248">
        <v>146.51</v>
      </c>
      <c r="O44" s="248">
        <v>184.52</v>
      </c>
      <c r="P44" s="248">
        <v>228.28</v>
      </c>
      <c r="Q44" s="248">
        <v>2147.12</v>
      </c>
      <c r="R44" s="248"/>
      <c r="S44" s="183"/>
      <c r="T44" s="183"/>
      <c r="U44" s="372">
        <v>154.34</v>
      </c>
      <c r="V44" s="372">
        <v>146.51</v>
      </c>
      <c r="W44" s="372">
        <v>184.52</v>
      </c>
      <c r="X44" s="372">
        <v>228.28</v>
      </c>
      <c r="Y44" s="372">
        <v>1073.56</v>
      </c>
      <c r="AA44" s="183"/>
      <c r="AB44" s="186" t="s">
        <v>117</v>
      </c>
      <c r="AC44" s="186"/>
      <c r="AD44" s="187" t="s">
        <v>104</v>
      </c>
      <c r="AE44" s="375">
        <v>15</v>
      </c>
      <c r="AF44" s="375">
        <v>11</v>
      </c>
      <c r="AG44" s="375">
        <v>10</v>
      </c>
      <c r="AH44" s="375">
        <v>8</v>
      </c>
      <c r="AI44" s="375">
        <v>6</v>
      </c>
      <c r="AJ44" s="188"/>
      <c r="AK44" s="183"/>
      <c r="AL44" s="183"/>
      <c r="AM44" s="304">
        <v>587.28</v>
      </c>
      <c r="AN44" s="304">
        <v>358.47</v>
      </c>
      <c r="AO44" s="304">
        <v>379.8</v>
      </c>
      <c r="AP44" s="304">
        <v>329.27</v>
      </c>
      <c r="AQ44" s="304">
        <v>826.31</v>
      </c>
      <c r="AR44" s="293"/>
      <c r="AS44" s="291"/>
      <c r="AT44" s="291"/>
      <c r="AU44" s="293">
        <v>39.152000000000001</v>
      </c>
      <c r="AV44" s="293">
        <v>32.588181818181802</v>
      </c>
      <c r="AW44" s="293">
        <v>37.979999999999997</v>
      </c>
      <c r="AX44" s="293">
        <v>41.158749999999998</v>
      </c>
      <c r="AY44" s="293">
        <v>137.71833333333299</v>
      </c>
      <c r="AZ44" s="188"/>
      <c r="BA44" s="183"/>
    </row>
    <row r="45" spans="1:53" s="189" customFormat="1" x14ac:dyDescent="0.2">
      <c r="A45" s="183"/>
      <c r="B45" s="186" t="s">
        <v>646</v>
      </c>
      <c r="C45" s="186"/>
      <c r="D45" s="216" t="s">
        <v>78</v>
      </c>
      <c r="E45" s="354">
        <v>2</v>
      </c>
      <c r="F45" s="354">
        <v>1</v>
      </c>
      <c r="G45" s="354">
        <v>1</v>
      </c>
      <c r="H45" s="354"/>
      <c r="I45" s="354">
        <v>2</v>
      </c>
      <c r="J45" s="186"/>
      <c r="K45" s="183"/>
      <c r="L45" s="183"/>
      <c r="M45" s="248">
        <v>241.53</v>
      </c>
      <c r="N45" s="248">
        <v>231.01</v>
      </c>
      <c r="O45" s="248">
        <v>76.42</v>
      </c>
      <c r="P45" s="248"/>
      <c r="Q45" s="248">
        <v>943.83</v>
      </c>
      <c r="R45" s="248"/>
      <c r="S45" s="183"/>
      <c r="T45" s="183"/>
      <c r="U45" s="372">
        <v>120.765</v>
      </c>
      <c r="V45" s="372">
        <v>231.01</v>
      </c>
      <c r="W45" s="372">
        <v>76.42</v>
      </c>
      <c r="X45" s="372"/>
      <c r="Y45" s="372">
        <v>471.91500000000002</v>
      </c>
      <c r="AA45" s="183"/>
      <c r="AB45" s="186" t="s">
        <v>122</v>
      </c>
      <c r="AC45" s="186"/>
      <c r="AD45" s="187" t="s">
        <v>123</v>
      </c>
      <c r="AE45" s="375">
        <v>2</v>
      </c>
      <c r="AF45" s="375">
        <v>1</v>
      </c>
      <c r="AG45" s="375">
        <v>1</v>
      </c>
      <c r="AH45" s="375">
        <v>1</v>
      </c>
      <c r="AI45" s="375"/>
      <c r="AJ45" s="188"/>
      <c r="AK45" s="183"/>
      <c r="AL45" s="183"/>
      <c r="AM45" s="304">
        <v>594.15</v>
      </c>
      <c r="AN45" s="304">
        <v>469.61</v>
      </c>
      <c r="AO45" s="304">
        <v>311.45</v>
      </c>
      <c r="AP45" s="304">
        <v>434.21</v>
      </c>
      <c r="AQ45" s="304"/>
      <c r="AR45" s="293"/>
      <c r="AS45" s="291"/>
      <c r="AT45" s="291"/>
      <c r="AU45" s="293">
        <v>297.07499999999999</v>
      </c>
      <c r="AV45" s="293">
        <v>469.61</v>
      </c>
      <c r="AW45" s="293">
        <v>311.45</v>
      </c>
      <c r="AX45" s="293">
        <v>434.21</v>
      </c>
      <c r="AY45" s="293"/>
      <c r="AZ45" s="188"/>
      <c r="BA45" s="183"/>
    </row>
    <row r="46" spans="1:53" s="189" customFormat="1" x14ac:dyDescent="0.2">
      <c r="A46" s="183"/>
      <c r="B46" s="186" t="s">
        <v>112</v>
      </c>
      <c r="C46" s="186"/>
      <c r="D46" s="216" t="s">
        <v>103</v>
      </c>
      <c r="E46" s="354">
        <v>222</v>
      </c>
      <c r="F46" s="354">
        <v>123</v>
      </c>
      <c r="G46" s="354">
        <v>76</v>
      </c>
      <c r="H46" s="354">
        <v>58</v>
      </c>
      <c r="I46" s="354">
        <v>48</v>
      </c>
      <c r="J46" s="186"/>
      <c r="K46" s="183"/>
      <c r="L46" s="183"/>
      <c r="M46" s="248">
        <v>19565.98</v>
      </c>
      <c r="N46" s="248">
        <v>9610.27</v>
      </c>
      <c r="O46" s="248">
        <v>5636.14</v>
      </c>
      <c r="P46" s="248">
        <v>3535.31</v>
      </c>
      <c r="Q46" s="248">
        <v>12560.64</v>
      </c>
      <c r="R46" s="248"/>
      <c r="S46" s="183"/>
      <c r="T46" s="183"/>
      <c r="U46" s="372">
        <v>88.135045045045104</v>
      </c>
      <c r="V46" s="372">
        <v>78.132276422764207</v>
      </c>
      <c r="W46" s="372">
        <v>74.159736842105303</v>
      </c>
      <c r="X46" s="372">
        <v>60.953620689655096</v>
      </c>
      <c r="Y46" s="372">
        <v>261.68</v>
      </c>
      <c r="AA46" s="183"/>
      <c r="AB46" s="186" t="s">
        <v>124</v>
      </c>
      <c r="AC46" s="186"/>
      <c r="AD46" s="187" t="s">
        <v>119</v>
      </c>
      <c r="AE46" s="375">
        <v>5</v>
      </c>
      <c r="AF46" s="375">
        <v>1</v>
      </c>
      <c r="AG46" s="375"/>
      <c r="AH46" s="375"/>
      <c r="AI46" s="375"/>
      <c r="AJ46" s="188"/>
      <c r="AK46" s="183"/>
      <c r="AL46" s="183"/>
      <c r="AM46" s="304">
        <v>880.69</v>
      </c>
      <c r="AN46" s="304">
        <v>63.43</v>
      </c>
      <c r="AO46" s="304"/>
      <c r="AP46" s="304"/>
      <c r="AQ46" s="304"/>
      <c r="AR46" s="293"/>
      <c r="AS46" s="291"/>
      <c r="AT46" s="291"/>
      <c r="AU46" s="293">
        <v>176.13800000000001</v>
      </c>
      <c r="AV46" s="293">
        <v>63.43</v>
      </c>
      <c r="AW46" s="293"/>
      <c r="AX46" s="293"/>
      <c r="AY46" s="293"/>
      <c r="AZ46" s="188"/>
      <c r="BA46" s="183"/>
    </row>
    <row r="47" spans="1:53" s="189" customFormat="1" x14ac:dyDescent="0.2">
      <c r="A47" s="183"/>
      <c r="B47" s="186" t="s">
        <v>114</v>
      </c>
      <c r="C47" s="186"/>
      <c r="D47" s="216" t="s">
        <v>103</v>
      </c>
      <c r="E47" s="354">
        <v>5</v>
      </c>
      <c r="F47" s="354">
        <v>2</v>
      </c>
      <c r="G47" s="354">
        <v>2</v>
      </c>
      <c r="H47" s="354">
        <v>2</v>
      </c>
      <c r="I47" s="354"/>
      <c r="J47" s="186"/>
      <c r="K47" s="183"/>
      <c r="L47" s="183"/>
      <c r="M47" s="248">
        <v>463</v>
      </c>
      <c r="N47" s="248">
        <v>13.06</v>
      </c>
      <c r="O47" s="248">
        <v>13.5</v>
      </c>
      <c r="P47" s="248">
        <v>13.96</v>
      </c>
      <c r="Q47" s="248"/>
      <c r="R47" s="248"/>
      <c r="S47" s="183"/>
      <c r="T47" s="183"/>
      <c r="U47" s="372">
        <v>92.6</v>
      </c>
      <c r="V47" s="372">
        <v>6.53</v>
      </c>
      <c r="W47" s="372">
        <v>6.75</v>
      </c>
      <c r="X47" s="372">
        <v>6.98</v>
      </c>
      <c r="Y47" s="372"/>
      <c r="AA47" s="183"/>
      <c r="AB47" s="186" t="s">
        <v>648</v>
      </c>
      <c r="AC47" s="186"/>
      <c r="AD47" s="187" t="s">
        <v>126</v>
      </c>
      <c r="AE47" s="375">
        <v>6</v>
      </c>
      <c r="AF47" s="375">
        <v>6</v>
      </c>
      <c r="AG47" s="375">
        <v>4</v>
      </c>
      <c r="AH47" s="375">
        <v>4</v>
      </c>
      <c r="AI47" s="375">
        <v>3</v>
      </c>
      <c r="AJ47" s="188"/>
      <c r="AK47" s="183"/>
      <c r="AL47" s="183"/>
      <c r="AM47" s="304">
        <v>1226.26</v>
      </c>
      <c r="AN47" s="304">
        <v>967.21</v>
      </c>
      <c r="AO47" s="304">
        <v>976.56</v>
      </c>
      <c r="AP47" s="304">
        <v>689.19</v>
      </c>
      <c r="AQ47" s="304">
        <v>801.41</v>
      </c>
      <c r="AR47" s="293"/>
      <c r="AS47" s="291"/>
      <c r="AT47" s="291"/>
      <c r="AU47" s="293">
        <v>204.37666666666701</v>
      </c>
      <c r="AV47" s="293">
        <v>161.20166666666699</v>
      </c>
      <c r="AW47" s="293">
        <v>244.14</v>
      </c>
      <c r="AX47" s="293">
        <v>172.29750000000001</v>
      </c>
      <c r="AY47" s="293">
        <v>267.136666666667</v>
      </c>
      <c r="AZ47" s="188"/>
      <c r="BA47" s="183"/>
    </row>
    <row r="48" spans="1:53" s="189" customFormat="1" x14ac:dyDescent="0.2">
      <c r="A48" s="183"/>
      <c r="B48" s="186" t="s">
        <v>647</v>
      </c>
      <c r="C48" s="186"/>
      <c r="D48" s="216" t="s">
        <v>103</v>
      </c>
      <c r="E48" s="354">
        <v>12</v>
      </c>
      <c r="F48" s="354">
        <v>4</v>
      </c>
      <c r="G48" s="354">
        <v>3</v>
      </c>
      <c r="H48" s="354">
        <v>1</v>
      </c>
      <c r="I48" s="354">
        <v>1</v>
      </c>
      <c r="J48" s="186"/>
      <c r="K48" s="183"/>
      <c r="L48" s="183"/>
      <c r="M48" s="248">
        <v>176.23</v>
      </c>
      <c r="N48" s="248">
        <v>32.44</v>
      </c>
      <c r="O48" s="248">
        <v>23.19</v>
      </c>
      <c r="P48" s="248">
        <v>43.64</v>
      </c>
      <c r="Q48" s="248">
        <v>407.89</v>
      </c>
      <c r="R48" s="248"/>
      <c r="S48" s="183"/>
      <c r="T48" s="183"/>
      <c r="U48" s="372">
        <v>14.685833333333299</v>
      </c>
      <c r="V48" s="372">
        <v>8.11</v>
      </c>
      <c r="W48" s="372">
        <v>7.73</v>
      </c>
      <c r="X48" s="372">
        <v>43.64</v>
      </c>
      <c r="Y48" s="372">
        <v>407.89</v>
      </c>
      <c r="AA48" s="183"/>
      <c r="AB48" s="186" t="s">
        <v>125</v>
      </c>
      <c r="AC48" s="186"/>
      <c r="AD48" s="187" t="s">
        <v>126</v>
      </c>
      <c r="AE48" s="375">
        <v>7</v>
      </c>
      <c r="AF48" s="375">
        <v>5</v>
      </c>
      <c r="AG48" s="375">
        <v>3</v>
      </c>
      <c r="AH48" s="375">
        <v>3</v>
      </c>
      <c r="AI48" s="375">
        <v>2</v>
      </c>
      <c r="AJ48" s="188"/>
      <c r="AK48" s="183"/>
      <c r="AL48" s="183"/>
      <c r="AM48" s="304">
        <v>308.08</v>
      </c>
      <c r="AN48" s="304">
        <v>174.69</v>
      </c>
      <c r="AO48" s="304">
        <v>57.69</v>
      </c>
      <c r="AP48" s="304">
        <v>61.74</v>
      </c>
      <c r="AQ48" s="304">
        <v>321.51</v>
      </c>
      <c r="AR48" s="293"/>
      <c r="AS48" s="291"/>
      <c r="AT48" s="291"/>
      <c r="AU48" s="293">
        <v>44.011428571428603</v>
      </c>
      <c r="AV48" s="293">
        <v>34.938000000000002</v>
      </c>
      <c r="AW48" s="293">
        <v>19.23</v>
      </c>
      <c r="AX48" s="293">
        <v>20.58</v>
      </c>
      <c r="AY48" s="293">
        <v>160.755</v>
      </c>
      <c r="AZ48" s="188"/>
      <c r="BA48" s="183"/>
    </row>
    <row r="49" spans="1:53" s="189" customFormat="1" x14ac:dyDescent="0.2">
      <c r="A49" s="183"/>
      <c r="B49" s="186" t="s">
        <v>116</v>
      </c>
      <c r="C49" s="186"/>
      <c r="D49" s="216" t="s">
        <v>103</v>
      </c>
      <c r="E49" s="354">
        <v>1</v>
      </c>
      <c r="F49" s="354">
        <v>1</v>
      </c>
      <c r="G49" s="354">
        <v>1</v>
      </c>
      <c r="H49" s="354">
        <v>1</v>
      </c>
      <c r="I49" s="354">
        <v>1</v>
      </c>
      <c r="J49" s="186"/>
      <c r="K49" s="183"/>
      <c r="L49" s="183"/>
      <c r="M49" s="248">
        <v>32.85</v>
      </c>
      <c r="N49" s="248">
        <v>29.52</v>
      </c>
      <c r="O49" s="248">
        <v>40.17</v>
      </c>
      <c r="P49" s="248">
        <v>29.38</v>
      </c>
      <c r="Q49" s="248">
        <v>279.19</v>
      </c>
      <c r="R49" s="248"/>
      <c r="S49" s="183"/>
      <c r="T49" s="183"/>
      <c r="U49" s="372">
        <v>32.85</v>
      </c>
      <c r="V49" s="372">
        <v>29.52</v>
      </c>
      <c r="W49" s="372">
        <v>40.17</v>
      </c>
      <c r="X49" s="372">
        <v>29.38</v>
      </c>
      <c r="Y49" s="372">
        <v>279.19</v>
      </c>
      <c r="AA49" s="183"/>
      <c r="AB49" s="186" t="s">
        <v>127</v>
      </c>
      <c r="AC49" s="186"/>
      <c r="AD49" s="187" t="s">
        <v>67</v>
      </c>
      <c r="AE49" s="375">
        <v>148</v>
      </c>
      <c r="AF49" s="375">
        <v>100</v>
      </c>
      <c r="AG49" s="375">
        <v>75</v>
      </c>
      <c r="AH49" s="375">
        <v>59</v>
      </c>
      <c r="AI49" s="375">
        <v>51</v>
      </c>
      <c r="AJ49" s="188"/>
      <c r="AK49" s="183"/>
      <c r="AL49" s="183"/>
      <c r="AM49" s="304">
        <v>29156.55</v>
      </c>
      <c r="AN49" s="304">
        <v>17647.16</v>
      </c>
      <c r="AO49" s="304">
        <v>13875.51</v>
      </c>
      <c r="AP49" s="304">
        <v>12225.34</v>
      </c>
      <c r="AQ49" s="304">
        <v>63641.919999999998</v>
      </c>
      <c r="AR49" s="293"/>
      <c r="AS49" s="291"/>
      <c r="AT49" s="291"/>
      <c r="AU49" s="293">
        <v>197.00371621621599</v>
      </c>
      <c r="AV49" s="293">
        <v>176.4716</v>
      </c>
      <c r="AW49" s="293">
        <v>185.0068</v>
      </c>
      <c r="AX49" s="293">
        <v>207.209152542373</v>
      </c>
      <c r="AY49" s="293">
        <v>1247.8807843137299</v>
      </c>
      <c r="AZ49" s="188"/>
      <c r="BA49" s="183"/>
    </row>
    <row r="50" spans="1:53" s="189" customFormat="1" x14ac:dyDescent="0.2">
      <c r="A50" s="183"/>
      <c r="B50" s="186" t="s">
        <v>117</v>
      </c>
      <c r="C50" s="186"/>
      <c r="D50" s="216" t="s">
        <v>104</v>
      </c>
      <c r="E50" s="354">
        <v>290</v>
      </c>
      <c r="F50" s="354">
        <v>126</v>
      </c>
      <c r="G50" s="354">
        <v>67</v>
      </c>
      <c r="H50" s="354">
        <v>54</v>
      </c>
      <c r="I50" s="354">
        <v>57</v>
      </c>
      <c r="J50" s="186"/>
      <c r="K50" s="183"/>
      <c r="L50" s="183"/>
      <c r="M50" s="248">
        <v>27769.51</v>
      </c>
      <c r="N50" s="248">
        <v>12314.75</v>
      </c>
      <c r="O50" s="248">
        <v>9416.92</v>
      </c>
      <c r="P50" s="248">
        <v>7021.07</v>
      </c>
      <c r="Q50" s="248">
        <v>24593.67</v>
      </c>
      <c r="R50" s="248"/>
      <c r="S50" s="183"/>
      <c r="T50" s="183"/>
      <c r="U50" s="372">
        <v>95.756931034482804</v>
      </c>
      <c r="V50" s="372">
        <v>97.7361111111111</v>
      </c>
      <c r="W50" s="372">
        <v>140.551044776119</v>
      </c>
      <c r="X50" s="372">
        <v>130.01981481481499</v>
      </c>
      <c r="Y50" s="372">
        <v>431.46789473684203</v>
      </c>
      <c r="AA50" s="183"/>
      <c r="AB50" s="186" t="s">
        <v>127</v>
      </c>
      <c r="AC50" s="186"/>
      <c r="AD50" s="187" t="s">
        <v>74</v>
      </c>
      <c r="AE50" s="375">
        <v>2</v>
      </c>
      <c r="AF50" s="375">
        <v>1</v>
      </c>
      <c r="AG50" s="375">
        <v>1</v>
      </c>
      <c r="AH50" s="375">
        <v>1</v>
      </c>
      <c r="AI50" s="375">
        <v>1</v>
      </c>
      <c r="AJ50" s="188"/>
      <c r="AK50" s="183"/>
      <c r="AL50" s="183"/>
      <c r="AM50" s="304">
        <v>270.48</v>
      </c>
      <c r="AN50" s="304">
        <v>13.82</v>
      </c>
      <c r="AO50" s="304">
        <v>13.82</v>
      </c>
      <c r="AP50" s="304">
        <v>16.18</v>
      </c>
      <c r="AQ50" s="304">
        <v>0.08</v>
      </c>
      <c r="AR50" s="293"/>
      <c r="AS50" s="291"/>
      <c r="AT50" s="291"/>
      <c r="AU50" s="293">
        <v>135.24</v>
      </c>
      <c r="AV50" s="293">
        <v>13.82</v>
      </c>
      <c r="AW50" s="293">
        <v>13.82</v>
      </c>
      <c r="AX50" s="293">
        <v>16.18</v>
      </c>
      <c r="AY50" s="293">
        <v>0.08</v>
      </c>
      <c r="AZ50" s="188"/>
      <c r="BA50" s="183"/>
    </row>
    <row r="51" spans="1:53" s="189" customFormat="1" x14ac:dyDescent="0.2">
      <c r="A51" s="183"/>
      <c r="B51" s="186" t="s">
        <v>118</v>
      </c>
      <c r="C51" s="186"/>
      <c r="D51" s="216" t="s">
        <v>119</v>
      </c>
      <c r="E51" s="354">
        <v>1</v>
      </c>
      <c r="F51" s="354">
        <v>1</v>
      </c>
      <c r="G51" s="354">
        <v>1</v>
      </c>
      <c r="H51" s="354">
        <v>1</v>
      </c>
      <c r="I51" s="354">
        <v>1</v>
      </c>
      <c r="J51" s="186"/>
      <c r="K51" s="183"/>
      <c r="L51" s="183"/>
      <c r="M51" s="248">
        <v>6.53</v>
      </c>
      <c r="N51" s="248">
        <v>31.53</v>
      </c>
      <c r="O51" s="248">
        <v>129.13</v>
      </c>
      <c r="P51" s="248">
        <v>81.56</v>
      </c>
      <c r="Q51" s="248">
        <v>239.84</v>
      </c>
      <c r="R51" s="248"/>
      <c r="S51" s="183"/>
      <c r="T51" s="183"/>
      <c r="U51" s="372">
        <v>6.53</v>
      </c>
      <c r="V51" s="372">
        <v>31.53</v>
      </c>
      <c r="W51" s="372">
        <v>129.13</v>
      </c>
      <c r="X51" s="372">
        <v>81.56</v>
      </c>
      <c r="Y51" s="372">
        <v>239.84</v>
      </c>
      <c r="AA51" s="183"/>
      <c r="AB51" s="186" t="s">
        <v>131</v>
      </c>
      <c r="AC51" s="186"/>
      <c r="AD51" s="187" t="s">
        <v>132</v>
      </c>
      <c r="AE51" s="375">
        <v>1</v>
      </c>
      <c r="AF51" s="375"/>
      <c r="AG51" s="375"/>
      <c r="AH51" s="375"/>
      <c r="AI51" s="375"/>
      <c r="AJ51" s="188"/>
      <c r="AK51" s="183"/>
      <c r="AL51" s="183"/>
      <c r="AM51" s="304">
        <v>0.02</v>
      </c>
      <c r="AN51" s="304"/>
      <c r="AO51" s="304"/>
      <c r="AP51" s="304"/>
      <c r="AQ51" s="304"/>
      <c r="AR51" s="293"/>
      <c r="AS51" s="291"/>
      <c r="AT51" s="291"/>
      <c r="AU51" s="293">
        <v>0.02</v>
      </c>
      <c r="AV51" s="293"/>
      <c r="AW51" s="293"/>
      <c r="AX51" s="293"/>
      <c r="AY51" s="293"/>
      <c r="AZ51" s="188"/>
      <c r="BA51" s="183"/>
    </row>
    <row r="52" spans="1:53" s="189" customFormat="1" x14ac:dyDescent="0.2">
      <c r="A52" s="183"/>
      <c r="B52" s="190" t="s">
        <v>121</v>
      </c>
      <c r="C52" s="190"/>
      <c r="D52" s="218" t="s">
        <v>78</v>
      </c>
      <c r="E52" s="355">
        <v>1</v>
      </c>
      <c r="F52" s="355"/>
      <c r="G52" s="355"/>
      <c r="H52" s="355"/>
      <c r="I52" s="355"/>
      <c r="J52" s="190"/>
      <c r="K52" s="183"/>
      <c r="L52" s="183"/>
      <c r="M52" s="284">
        <v>330.91</v>
      </c>
      <c r="N52" s="284"/>
      <c r="O52" s="284"/>
      <c r="P52" s="284"/>
      <c r="Q52" s="284"/>
      <c r="R52" s="284"/>
      <c r="S52" s="183"/>
      <c r="T52" s="183"/>
      <c r="U52" s="372">
        <v>330.91</v>
      </c>
      <c r="V52" s="372"/>
      <c r="W52" s="372"/>
      <c r="X52" s="372"/>
      <c r="Y52" s="372"/>
      <c r="AA52" s="183"/>
      <c r="AB52" s="190" t="s">
        <v>134</v>
      </c>
      <c r="AC52" s="190"/>
      <c r="AD52" s="191" t="s">
        <v>130</v>
      </c>
      <c r="AE52" s="376">
        <v>21</v>
      </c>
      <c r="AF52" s="376">
        <v>7</v>
      </c>
      <c r="AG52" s="376">
        <v>10</v>
      </c>
      <c r="AH52" s="376">
        <v>5</v>
      </c>
      <c r="AI52" s="376">
        <v>2</v>
      </c>
      <c r="AJ52" s="193"/>
      <c r="AK52" s="183"/>
      <c r="AL52" s="183"/>
      <c r="AM52" s="305">
        <v>13566.5</v>
      </c>
      <c r="AN52" s="306">
        <v>3046.58</v>
      </c>
      <c r="AO52" s="306">
        <v>2082.15</v>
      </c>
      <c r="AP52" s="306">
        <v>777.91</v>
      </c>
      <c r="AQ52" s="306">
        <v>527.9</v>
      </c>
      <c r="AR52" s="295"/>
      <c r="AS52" s="291"/>
      <c r="AT52" s="291"/>
      <c r="AU52" s="294">
        <v>646.02380952380997</v>
      </c>
      <c r="AV52" s="295">
        <v>435.22571428571399</v>
      </c>
      <c r="AW52" s="295">
        <v>208.215</v>
      </c>
      <c r="AX52" s="295">
        <v>155.58199999999999</v>
      </c>
      <c r="AY52" s="295">
        <v>263.95</v>
      </c>
      <c r="AZ52" s="193"/>
      <c r="BA52" s="183"/>
    </row>
    <row r="53" spans="1:53" s="189" customFormat="1" x14ac:dyDescent="0.2">
      <c r="A53" s="183"/>
      <c r="B53" s="186" t="s">
        <v>122</v>
      </c>
      <c r="C53" s="186"/>
      <c r="D53" s="216" t="s">
        <v>123</v>
      </c>
      <c r="E53" s="354">
        <v>42</v>
      </c>
      <c r="F53" s="354">
        <v>20</v>
      </c>
      <c r="G53" s="354">
        <v>11</v>
      </c>
      <c r="H53" s="354">
        <v>9</v>
      </c>
      <c r="I53" s="354">
        <v>9</v>
      </c>
      <c r="J53" s="186"/>
      <c r="K53" s="183"/>
      <c r="L53" s="183"/>
      <c r="M53" s="248">
        <v>5579.46</v>
      </c>
      <c r="N53" s="248">
        <v>2656.23</v>
      </c>
      <c r="O53" s="248">
        <v>3751</v>
      </c>
      <c r="P53" s="248">
        <v>1571.2</v>
      </c>
      <c r="Q53" s="248">
        <v>4029.33</v>
      </c>
      <c r="R53" s="248"/>
      <c r="S53" s="183"/>
      <c r="T53" s="183"/>
      <c r="U53" s="372">
        <v>132.844285714286</v>
      </c>
      <c r="V53" s="372">
        <v>132.8115</v>
      </c>
      <c r="W53" s="372">
        <v>341</v>
      </c>
      <c r="X53" s="372">
        <v>174.57777777777801</v>
      </c>
      <c r="Y53" s="372">
        <v>447.70333333333298</v>
      </c>
      <c r="AA53" s="183"/>
      <c r="AB53" s="186" t="s">
        <v>135</v>
      </c>
      <c r="AC53" s="186"/>
      <c r="AD53" s="187" t="s">
        <v>78</v>
      </c>
      <c r="AE53" s="375">
        <v>15</v>
      </c>
      <c r="AF53" s="375">
        <v>5</v>
      </c>
      <c r="AG53" s="375">
        <v>5</v>
      </c>
      <c r="AH53" s="375">
        <v>4</v>
      </c>
      <c r="AI53" s="375">
        <v>4</v>
      </c>
      <c r="AJ53" s="188"/>
      <c r="AK53" s="183"/>
      <c r="AL53" s="183"/>
      <c r="AM53" s="304">
        <v>518.32000000000005</v>
      </c>
      <c r="AN53" s="304">
        <v>141.46</v>
      </c>
      <c r="AO53" s="304">
        <v>221.99</v>
      </c>
      <c r="AP53" s="304">
        <v>299.68</v>
      </c>
      <c r="AQ53" s="304">
        <v>463.95</v>
      </c>
      <c r="AR53" s="293"/>
      <c r="AS53" s="291"/>
      <c r="AT53" s="291"/>
      <c r="AU53" s="293">
        <v>34.554666666666698</v>
      </c>
      <c r="AV53" s="293">
        <v>28.292000000000002</v>
      </c>
      <c r="AW53" s="293">
        <v>44.398000000000003</v>
      </c>
      <c r="AX53" s="293">
        <v>74.92</v>
      </c>
      <c r="AY53" s="293">
        <v>115.9875</v>
      </c>
      <c r="AZ53" s="188"/>
      <c r="BA53" s="183"/>
    </row>
    <row r="54" spans="1:53" s="189" customFormat="1" x14ac:dyDescent="0.2">
      <c r="A54" s="183"/>
      <c r="B54" s="186" t="s">
        <v>124</v>
      </c>
      <c r="C54" s="186"/>
      <c r="D54" s="216" t="s">
        <v>119</v>
      </c>
      <c r="E54" s="354">
        <v>49</v>
      </c>
      <c r="F54" s="354">
        <v>37</v>
      </c>
      <c r="G54" s="354">
        <v>24</v>
      </c>
      <c r="H54" s="354">
        <v>24</v>
      </c>
      <c r="I54" s="354">
        <v>40</v>
      </c>
      <c r="J54" s="186"/>
      <c r="K54" s="183"/>
      <c r="L54" s="183"/>
      <c r="M54" s="248">
        <v>10109.01</v>
      </c>
      <c r="N54" s="248">
        <v>6452.36</v>
      </c>
      <c r="O54" s="248">
        <v>5007.7700000000004</v>
      </c>
      <c r="P54" s="248">
        <v>5256.81</v>
      </c>
      <c r="Q54" s="248">
        <v>41660.199999999997</v>
      </c>
      <c r="R54" s="248"/>
      <c r="S54" s="183"/>
      <c r="T54" s="183"/>
      <c r="U54" s="372">
        <v>206.30632653061201</v>
      </c>
      <c r="V54" s="372">
        <v>174.38810810810801</v>
      </c>
      <c r="W54" s="372">
        <v>208.65708333333299</v>
      </c>
      <c r="X54" s="372">
        <v>219.03375</v>
      </c>
      <c r="Y54" s="372">
        <v>1041.5050000000001</v>
      </c>
      <c r="AA54" s="183"/>
      <c r="AB54" s="186" t="s">
        <v>137</v>
      </c>
      <c r="AC54" s="186"/>
      <c r="AD54" s="187" t="s">
        <v>78</v>
      </c>
      <c r="AE54" s="375">
        <v>2</v>
      </c>
      <c r="AF54" s="375">
        <v>1</v>
      </c>
      <c r="AG54" s="375"/>
      <c r="AH54" s="375"/>
      <c r="AI54" s="375"/>
      <c r="AJ54" s="188"/>
      <c r="AK54" s="183"/>
      <c r="AL54" s="183"/>
      <c r="AM54" s="304">
        <v>76.680000000000007</v>
      </c>
      <c r="AN54" s="304">
        <v>54.21</v>
      </c>
      <c r="AO54" s="304"/>
      <c r="AP54" s="304"/>
      <c r="AQ54" s="304"/>
      <c r="AR54" s="293"/>
      <c r="AS54" s="291"/>
      <c r="AT54" s="291"/>
      <c r="AU54" s="293">
        <v>38.340000000000003</v>
      </c>
      <c r="AV54" s="293">
        <v>54.21</v>
      </c>
      <c r="AW54" s="293"/>
      <c r="AX54" s="293"/>
      <c r="AY54" s="293"/>
      <c r="AZ54" s="188"/>
      <c r="BA54" s="183"/>
    </row>
    <row r="55" spans="1:53" s="189" customFormat="1" x14ac:dyDescent="0.2">
      <c r="A55" s="183"/>
      <c r="B55" s="186" t="s">
        <v>648</v>
      </c>
      <c r="C55" s="186"/>
      <c r="D55" s="216" t="s">
        <v>126</v>
      </c>
      <c r="E55" s="354">
        <v>2</v>
      </c>
      <c r="F55" s="354">
        <v>2</v>
      </c>
      <c r="G55" s="354">
        <v>2</v>
      </c>
      <c r="H55" s="354">
        <v>1</v>
      </c>
      <c r="I55" s="354">
        <v>2</v>
      </c>
      <c r="J55" s="186"/>
      <c r="K55" s="183"/>
      <c r="L55" s="183"/>
      <c r="M55" s="248">
        <v>168.13</v>
      </c>
      <c r="N55" s="248">
        <v>113.67</v>
      </c>
      <c r="O55" s="248">
        <v>98.8</v>
      </c>
      <c r="P55" s="248">
        <v>61.17</v>
      </c>
      <c r="Q55" s="248">
        <v>158.30000000000001</v>
      </c>
      <c r="R55" s="248"/>
      <c r="S55" s="183"/>
      <c r="T55" s="183"/>
      <c r="U55" s="372">
        <v>84.064999999999998</v>
      </c>
      <c r="V55" s="372">
        <v>56.835000000000001</v>
      </c>
      <c r="W55" s="372">
        <v>49.4</v>
      </c>
      <c r="X55" s="372">
        <v>61.17</v>
      </c>
      <c r="Y55" s="372">
        <v>79.150000000000006</v>
      </c>
      <c r="AA55" s="183"/>
      <c r="AB55" s="186" t="s">
        <v>140</v>
      </c>
      <c r="AC55" s="186"/>
      <c r="AD55" s="187" t="s">
        <v>103</v>
      </c>
      <c r="AE55" s="375">
        <v>18</v>
      </c>
      <c r="AF55" s="375">
        <v>11</v>
      </c>
      <c r="AG55" s="375">
        <v>9</v>
      </c>
      <c r="AH55" s="375">
        <v>7</v>
      </c>
      <c r="AI55" s="375">
        <v>6</v>
      </c>
      <c r="AJ55" s="188"/>
      <c r="AK55" s="183"/>
      <c r="AL55" s="183"/>
      <c r="AM55" s="304">
        <v>5130.25</v>
      </c>
      <c r="AN55" s="304">
        <v>6196.9</v>
      </c>
      <c r="AO55" s="304">
        <v>2858.36</v>
      </c>
      <c r="AP55" s="304">
        <v>1616.33</v>
      </c>
      <c r="AQ55" s="304">
        <v>3999.89</v>
      </c>
      <c r="AR55" s="293"/>
      <c r="AS55" s="291"/>
      <c r="AT55" s="291"/>
      <c r="AU55" s="293">
        <v>285.01388888888903</v>
      </c>
      <c r="AV55" s="293">
        <v>563.35454545454604</v>
      </c>
      <c r="AW55" s="293">
        <v>317.59555555555602</v>
      </c>
      <c r="AX55" s="293">
        <v>230.904285714286</v>
      </c>
      <c r="AY55" s="293">
        <v>666.64833333333297</v>
      </c>
      <c r="AZ55" s="188"/>
      <c r="BA55" s="183"/>
    </row>
    <row r="56" spans="1:53" s="189" customFormat="1" x14ac:dyDescent="0.2">
      <c r="A56" s="183"/>
      <c r="B56" s="186" t="s">
        <v>125</v>
      </c>
      <c r="C56" s="186"/>
      <c r="D56" s="216" t="s">
        <v>126</v>
      </c>
      <c r="E56" s="354">
        <v>29</v>
      </c>
      <c r="F56" s="354">
        <v>25</v>
      </c>
      <c r="G56" s="354">
        <v>23</v>
      </c>
      <c r="H56" s="354">
        <v>16</v>
      </c>
      <c r="I56" s="354">
        <v>22</v>
      </c>
      <c r="J56" s="186"/>
      <c r="K56" s="183"/>
      <c r="L56" s="183"/>
      <c r="M56" s="248">
        <v>5756.12</v>
      </c>
      <c r="N56" s="248">
        <v>4915.33</v>
      </c>
      <c r="O56" s="248">
        <v>5197.17</v>
      </c>
      <c r="P56" s="248">
        <v>3195.1</v>
      </c>
      <c r="Q56" s="248">
        <v>28823.05</v>
      </c>
      <c r="R56" s="248"/>
      <c r="S56" s="183"/>
      <c r="T56" s="183"/>
      <c r="U56" s="372">
        <v>198.48689655172399</v>
      </c>
      <c r="V56" s="372">
        <v>196.61320000000001</v>
      </c>
      <c r="W56" s="372">
        <v>225.96391304347799</v>
      </c>
      <c r="X56" s="372">
        <v>199.69374999999999</v>
      </c>
      <c r="Y56" s="372">
        <v>1310.13863636364</v>
      </c>
      <c r="AA56" s="183"/>
      <c r="AB56" s="186" t="s">
        <v>141</v>
      </c>
      <c r="AC56" s="186"/>
      <c r="AD56" s="187" t="s">
        <v>142</v>
      </c>
      <c r="AE56" s="375">
        <v>30</v>
      </c>
      <c r="AF56" s="375">
        <v>7</v>
      </c>
      <c r="AG56" s="375">
        <v>9</v>
      </c>
      <c r="AH56" s="375">
        <v>2</v>
      </c>
      <c r="AI56" s="375">
        <v>4</v>
      </c>
      <c r="AJ56" s="188"/>
      <c r="AK56" s="183"/>
      <c r="AL56" s="183"/>
      <c r="AM56" s="304">
        <v>29826.69</v>
      </c>
      <c r="AN56" s="304">
        <v>7273.69</v>
      </c>
      <c r="AO56" s="304">
        <v>12764.91</v>
      </c>
      <c r="AP56" s="304">
        <v>1174.94</v>
      </c>
      <c r="AQ56" s="304">
        <v>7237.05</v>
      </c>
      <c r="AR56" s="293"/>
      <c r="AS56" s="291"/>
      <c r="AT56" s="291"/>
      <c r="AU56" s="293">
        <v>994.22299999999996</v>
      </c>
      <c r="AV56" s="293">
        <v>1039.09857142857</v>
      </c>
      <c r="AW56" s="293">
        <v>1418.3233333333301</v>
      </c>
      <c r="AX56" s="293">
        <v>587.47</v>
      </c>
      <c r="AY56" s="293">
        <v>1809.2625</v>
      </c>
      <c r="AZ56" s="188"/>
      <c r="BA56" s="183"/>
    </row>
    <row r="57" spans="1:53" s="189" customFormat="1" x14ac:dyDescent="0.2">
      <c r="A57" s="183"/>
      <c r="B57" s="186" t="s">
        <v>127</v>
      </c>
      <c r="C57" s="186"/>
      <c r="D57" s="216" t="s">
        <v>67</v>
      </c>
      <c r="E57" s="354">
        <v>740</v>
      </c>
      <c r="F57" s="354">
        <v>440</v>
      </c>
      <c r="G57" s="354">
        <v>348</v>
      </c>
      <c r="H57" s="354">
        <v>284</v>
      </c>
      <c r="I57" s="354">
        <v>345</v>
      </c>
      <c r="J57" s="186"/>
      <c r="K57" s="183"/>
      <c r="L57" s="183"/>
      <c r="M57" s="248">
        <v>108490.99</v>
      </c>
      <c r="N57" s="248">
        <v>64204.99</v>
      </c>
      <c r="O57" s="248">
        <v>58699.5</v>
      </c>
      <c r="P57" s="248">
        <v>56803.65</v>
      </c>
      <c r="Q57" s="248">
        <v>329960.21000000002</v>
      </c>
      <c r="R57" s="248"/>
      <c r="S57" s="183"/>
      <c r="T57" s="183"/>
      <c r="U57" s="372">
        <v>146.60944594594599</v>
      </c>
      <c r="V57" s="372">
        <v>145.92043181818201</v>
      </c>
      <c r="W57" s="372">
        <v>168.67672413793099</v>
      </c>
      <c r="X57" s="372">
        <v>200.012852112676</v>
      </c>
      <c r="Y57" s="372">
        <v>956.40640579710202</v>
      </c>
      <c r="AA57" s="183"/>
      <c r="AB57" s="186" t="s">
        <v>143</v>
      </c>
      <c r="AC57" s="186"/>
      <c r="AD57" s="187" t="s">
        <v>144</v>
      </c>
      <c r="AE57" s="375">
        <v>395</v>
      </c>
      <c r="AF57" s="375">
        <v>229</v>
      </c>
      <c r="AG57" s="375">
        <v>181</v>
      </c>
      <c r="AH57" s="375">
        <v>147</v>
      </c>
      <c r="AI57" s="375">
        <v>127</v>
      </c>
      <c r="AJ57" s="188"/>
      <c r="AK57" s="183"/>
      <c r="AL57" s="183"/>
      <c r="AM57" s="304">
        <v>215931.92</v>
      </c>
      <c r="AN57" s="304">
        <v>63750.23</v>
      </c>
      <c r="AO57" s="304">
        <v>64782.12</v>
      </c>
      <c r="AP57" s="304">
        <v>56865.86</v>
      </c>
      <c r="AQ57" s="304">
        <v>79923.179999999993</v>
      </c>
      <c r="AR57" s="293"/>
      <c r="AS57" s="291"/>
      <c r="AT57" s="291"/>
      <c r="AU57" s="293">
        <v>546.663088607595</v>
      </c>
      <c r="AV57" s="293">
        <v>278.38528384279499</v>
      </c>
      <c r="AW57" s="293">
        <v>357.91226519336999</v>
      </c>
      <c r="AX57" s="293">
        <v>386.84258503401298</v>
      </c>
      <c r="AY57" s="293">
        <v>629.31637795275606</v>
      </c>
      <c r="AZ57" s="188"/>
      <c r="BA57" s="183"/>
    </row>
    <row r="58" spans="1:53" s="189" customFormat="1" x14ac:dyDescent="0.2">
      <c r="A58" s="183"/>
      <c r="B58" s="186" t="s">
        <v>127</v>
      </c>
      <c r="C58" s="186"/>
      <c r="D58" s="216" t="s">
        <v>74</v>
      </c>
      <c r="E58" s="354">
        <v>2</v>
      </c>
      <c r="F58" s="354">
        <v>2</v>
      </c>
      <c r="G58" s="354">
        <v>1</v>
      </c>
      <c r="H58" s="354">
        <v>1</v>
      </c>
      <c r="I58" s="354">
        <v>1</v>
      </c>
      <c r="J58" s="186"/>
      <c r="K58" s="183"/>
      <c r="L58" s="183"/>
      <c r="M58" s="248">
        <v>180.25</v>
      </c>
      <c r="N58" s="248">
        <v>204.18</v>
      </c>
      <c r="O58" s="248">
        <v>250.32</v>
      </c>
      <c r="P58" s="248">
        <v>296.17</v>
      </c>
      <c r="Q58" s="248">
        <v>873.87</v>
      </c>
      <c r="R58" s="248"/>
      <c r="S58" s="183"/>
      <c r="T58" s="183"/>
      <c r="U58" s="372">
        <v>90.125</v>
      </c>
      <c r="V58" s="372">
        <v>102.09</v>
      </c>
      <c r="W58" s="372">
        <v>250.32</v>
      </c>
      <c r="X58" s="372">
        <v>296.17</v>
      </c>
      <c r="Y58" s="372">
        <v>873.87</v>
      </c>
      <c r="AA58" s="183"/>
      <c r="AB58" s="186" t="s">
        <v>145</v>
      </c>
      <c r="AC58" s="186"/>
      <c r="AD58" s="187" t="s">
        <v>147</v>
      </c>
      <c r="AE58" s="375">
        <v>79</v>
      </c>
      <c r="AF58" s="375">
        <v>36</v>
      </c>
      <c r="AG58" s="375">
        <v>24</v>
      </c>
      <c r="AH58" s="375">
        <v>23</v>
      </c>
      <c r="AI58" s="375">
        <v>18</v>
      </c>
      <c r="AJ58" s="188"/>
      <c r="AK58" s="183"/>
      <c r="AL58" s="183"/>
      <c r="AM58" s="304">
        <v>18901.169999999998</v>
      </c>
      <c r="AN58" s="304">
        <v>4180.04</v>
      </c>
      <c r="AO58" s="304">
        <v>3309.51</v>
      </c>
      <c r="AP58" s="304">
        <v>3912.27</v>
      </c>
      <c r="AQ58" s="304">
        <v>8850.5400000000009</v>
      </c>
      <c r="AR58" s="293"/>
      <c r="AS58" s="291"/>
      <c r="AT58" s="291"/>
      <c r="AU58" s="293">
        <v>239.255316455696</v>
      </c>
      <c r="AV58" s="293">
        <v>116.112222222222</v>
      </c>
      <c r="AW58" s="293">
        <v>137.89625000000001</v>
      </c>
      <c r="AX58" s="293">
        <v>170.098695652174</v>
      </c>
      <c r="AY58" s="293">
        <v>491.696666666667</v>
      </c>
      <c r="AZ58" s="188"/>
      <c r="BA58" s="183"/>
    </row>
    <row r="59" spans="1:53" s="189" customFormat="1" x14ac:dyDescent="0.2">
      <c r="A59" s="183"/>
      <c r="B59" s="186" t="s">
        <v>127</v>
      </c>
      <c r="C59" s="186"/>
      <c r="D59" s="216" t="s">
        <v>578</v>
      </c>
      <c r="E59" s="354">
        <v>1</v>
      </c>
      <c r="F59" s="354">
        <v>1</v>
      </c>
      <c r="G59" s="354"/>
      <c r="H59" s="354"/>
      <c r="I59" s="354"/>
      <c r="J59" s="186"/>
      <c r="K59" s="183"/>
      <c r="L59" s="183"/>
      <c r="M59" s="248">
        <v>122.4</v>
      </c>
      <c r="N59" s="248">
        <v>109.98</v>
      </c>
      <c r="O59" s="248"/>
      <c r="P59" s="248"/>
      <c r="Q59" s="248"/>
      <c r="R59" s="248"/>
      <c r="S59" s="183"/>
      <c r="T59" s="183"/>
      <c r="U59" s="372">
        <v>122.4</v>
      </c>
      <c r="V59" s="372">
        <v>109.98</v>
      </c>
      <c r="W59" s="372"/>
      <c r="X59" s="372"/>
      <c r="Y59" s="372"/>
      <c r="AA59" s="183"/>
      <c r="AB59" s="186" t="s">
        <v>148</v>
      </c>
      <c r="AC59" s="186"/>
      <c r="AD59" s="187" t="s">
        <v>103</v>
      </c>
      <c r="AE59" s="375">
        <v>1</v>
      </c>
      <c r="AF59" s="375">
        <v>1</v>
      </c>
      <c r="AG59" s="375"/>
      <c r="AH59" s="375"/>
      <c r="AI59" s="375"/>
      <c r="AJ59" s="188"/>
      <c r="AK59" s="183"/>
      <c r="AL59" s="183"/>
      <c r="AM59" s="304">
        <v>35.94</v>
      </c>
      <c r="AN59" s="304">
        <v>15.02</v>
      </c>
      <c r="AO59" s="304"/>
      <c r="AP59" s="304"/>
      <c r="AQ59" s="304"/>
      <c r="AR59" s="293"/>
      <c r="AS59" s="291"/>
      <c r="AT59" s="291"/>
      <c r="AU59" s="293">
        <v>35.94</v>
      </c>
      <c r="AV59" s="293">
        <v>15.02</v>
      </c>
      <c r="AW59" s="293"/>
      <c r="AX59" s="293"/>
      <c r="AY59" s="293"/>
      <c r="AZ59" s="188"/>
      <c r="BA59" s="183"/>
    </row>
    <row r="60" spans="1:53" s="189" customFormat="1" x14ac:dyDescent="0.2">
      <c r="A60" s="183"/>
      <c r="B60" s="186" t="s">
        <v>788</v>
      </c>
      <c r="C60" s="186"/>
      <c r="D60" s="216" t="s">
        <v>130</v>
      </c>
      <c r="E60" s="354"/>
      <c r="F60" s="354">
        <v>1</v>
      </c>
      <c r="G60" s="354">
        <v>1</v>
      </c>
      <c r="H60" s="354"/>
      <c r="I60" s="354">
        <v>1</v>
      </c>
      <c r="J60" s="186"/>
      <c r="K60" s="183"/>
      <c r="L60" s="183"/>
      <c r="M60" s="248"/>
      <c r="N60" s="248">
        <v>103.23</v>
      </c>
      <c r="O60" s="248">
        <v>120.56</v>
      </c>
      <c r="P60" s="248"/>
      <c r="Q60" s="248">
        <v>102.09</v>
      </c>
      <c r="R60" s="248"/>
      <c r="S60" s="183"/>
      <c r="T60" s="183"/>
      <c r="U60" s="372"/>
      <c r="V60" s="372">
        <v>103.23</v>
      </c>
      <c r="W60" s="372">
        <v>120.56</v>
      </c>
      <c r="X60" s="372"/>
      <c r="Y60" s="372">
        <v>102.09</v>
      </c>
      <c r="AA60" s="183"/>
      <c r="AB60" s="186" t="s">
        <v>789</v>
      </c>
      <c r="AC60" s="186"/>
      <c r="AD60" s="187" t="s">
        <v>790</v>
      </c>
      <c r="AE60" s="375">
        <v>5</v>
      </c>
      <c r="AF60" s="375">
        <v>5</v>
      </c>
      <c r="AG60" s="375">
        <v>5</v>
      </c>
      <c r="AH60" s="375">
        <v>5</v>
      </c>
      <c r="AI60" s="375">
        <v>5</v>
      </c>
      <c r="AJ60" s="188"/>
      <c r="AK60" s="183"/>
      <c r="AL60" s="183"/>
      <c r="AM60" s="304">
        <v>111.42</v>
      </c>
      <c r="AN60" s="304">
        <v>88.59</v>
      </c>
      <c r="AO60" s="304">
        <v>92.83</v>
      </c>
      <c r="AP60" s="304">
        <v>103.55</v>
      </c>
      <c r="AQ60" s="304">
        <v>386.89</v>
      </c>
      <c r="AR60" s="293"/>
      <c r="AS60" s="291"/>
      <c r="AT60" s="291"/>
      <c r="AU60" s="293">
        <v>22.283999999999999</v>
      </c>
      <c r="AV60" s="293">
        <v>17.718</v>
      </c>
      <c r="AW60" s="293">
        <v>18.565999999999999</v>
      </c>
      <c r="AX60" s="293">
        <v>20.71</v>
      </c>
      <c r="AY60" s="293">
        <v>77.378</v>
      </c>
      <c r="AZ60" s="188"/>
      <c r="BA60" s="183"/>
    </row>
    <row r="61" spans="1:53" s="189" customFormat="1" x14ac:dyDescent="0.2">
      <c r="A61" s="183"/>
      <c r="B61" s="186" t="s">
        <v>129</v>
      </c>
      <c r="C61" s="186"/>
      <c r="D61" s="216" t="s">
        <v>130</v>
      </c>
      <c r="E61" s="354">
        <v>1</v>
      </c>
      <c r="F61" s="354">
        <v>1</v>
      </c>
      <c r="G61" s="354"/>
      <c r="H61" s="354">
        <v>1</v>
      </c>
      <c r="I61" s="354">
        <v>1</v>
      </c>
      <c r="J61" s="186"/>
      <c r="K61" s="183"/>
      <c r="L61" s="183"/>
      <c r="M61" s="248">
        <v>5.85</v>
      </c>
      <c r="N61" s="248">
        <v>20.49</v>
      </c>
      <c r="O61" s="248"/>
      <c r="P61" s="248">
        <v>7.2</v>
      </c>
      <c r="Q61" s="248">
        <v>112.3</v>
      </c>
      <c r="R61" s="248"/>
      <c r="S61" s="183"/>
      <c r="T61" s="183"/>
      <c r="U61" s="372">
        <v>5.85</v>
      </c>
      <c r="V61" s="372">
        <v>20.49</v>
      </c>
      <c r="W61" s="372"/>
      <c r="X61" s="372">
        <v>7.2</v>
      </c>
      <c r="Y61" s="372">
        <v>112.3</v>
      </c>
      <c r="AA61" s="183"/>
      <c r="AB61" s="186" t="s">
        <v>149</v>
      </c>
      <c r="AC61" s="186"/>
      <c r="AD61" s="187" t="s">
        <v>101</v>
      </c>
      <c r="AE61" s="375">
        <v>5</v>
      </c>
      <c r="AF61" s="375"/>
      <c r="AG61" s="375"/>
      <c r="AH61" s="375"/>
      <c r="AI61" s="375"/>
      <c r="AJ61" s="188"/>
      <c r="AK61" s="183"/>
      <c r="AL61" s="183"/>
      <c r="AM61" s="304">
        <v>502.28</v>
      </c>
      <c r="AN61" s="304"/>
      <c r="AO61" s="304"/>
      <c r="AP61" s="304"/>
      <c r="AQ61" s="304"/>
      <c r="AR61" s="293"/>
      <c r="AS61" s="291"/>
      <c r="AT61" s="291"/>
      <c r="AU61" s="293">
        <v>100.456</v>
      </c>
      <c r="AV61" s="293"/>
      <c r="AW61" s="293"/>
      <c r="AX61" s="293"/>
      <c r="AY61" s="293"/>
      <c r="AZ61" s="188"/>
      <c r="BA61" s="183"/>
    </row>
    <row r="62" spans="1:53" s="189" customFormat="1" x14ac:dyDescent="0.2">
      <c r="A62" s="183"/>
      <c r="B62" s="190" t="s">
        <v>129</v>
      </c>
      <c r="C62" s="190"/>
      <c r="D62" s="218" t="s">
        <v>106</v>
      </c>
      <c r="E62" s="355">
        <v>8</v>
      </c>
      <c r="F62" s="355">
        <v>6</v>
      </c>
      <c r="G62" s="355">
        <v>4</v>
      </c>
      <c r="H62" s="355">
        <v>2</v>
      </c>
      <c r="I62" s="355">
        <v>2</v>
      </c>
      <c r="J62" s="190"/>
      <c r="K62" s="183"/>
      <c r="L62" s="183"/>
      <c r="M62" s="284">
        <v>1215.8800000000001</v>
      </c>
      <c r="N62" s="284">
        <v>491.8</v>
      </c>
      <c r="O62" s="284">
        <v>943.28</v>
      </c>
      <c r="P62" s="284">
        <v>656.76</v>
      </c>
      <c r="Q62" s="284">
        <v>15212.02</v>
      </c>
      <c r="R62" s="284"/>
      <c r="S62" s="183"/>
      <c r="T62" s="183"/>
      <c r="U62" s="372">
        <v>151.98500000000001</v>
      </c>
      <c r="V62" s="372">
        <v>81.966666666666697</v>
      </c>
      <c r="W62" s="372">
        <v>235.82</v>
      </c>
      <c r="X62" s="372">
        <v>328.38</v>
      </c>
      <c r="Y62" s="372">
        <v>7606.01</v>
      </c>
      <c r="AA62" s="183"/>
      <c r="AB62" s="190" t="s">
        <v>150</v>
      </c>
      <c r="AC62" s="190"/>
      <c r="AD62" s="191" t="s">
        <v>144</v>
      </c>
      <c r="AE62" s="376">
        <v>2</v>
      </c>
      <c r="AF62" s="376">
        <v>1</v>
      </c>
      <c r="AG62" s="376">
        <v>1</v>
      </c>
      <c r="AH62" s="376"/>
      <c r="AI62" s="376"/>
      <c r="AJ62" s="193"/>
      <c r="AK62" s="183"/>
      <c r="AL62" s="183"/>
      <c r="AM62" s="305">
        <v>600.79</v>
      </c>
      <c r="AN62" s="306">
        <v>15.07</v>
      </c>
      <c r="AO62" s="306">
        <v>17.05</v>
      </c>
      <c r="AP62" s="306"/>
      <c r="AQ62" s="306"/>
      <c r="AR62" s="295"/>
      <c r="AS62" s="291"/>
      <c r="AT62" s="291"/>
      <c r="AU62" s="294">
        <v>300.39499999999998</v>
      </c>
      <c r="AV62" s="295">
        <v>15.07</v>
      </c>
      <c r="AW62" s="295">
        <v>17.05</v>
      </c>
      <c r="AX62" s="295"/>
      <c r="AY62" s="295"/>
      <c r="AZ62" s="193"/>
      <c r="BA62" s="183"/>
    </row>
    <row r="63" spans="1:53" s="189" customFormat="1" x14ac:dyDescent="0.2">
      <c r="A63" s="183"/>
      <c r="B63" s="186" t="s">
        <v>134</v>
      </c>
      <c r="C63" s="186"/>
      <c r="D63" s="216" t="s">
        <v>130</v>
      </c>
      <c r="E63" s="354">
        <v>535</v>
      </c>
      <c r="F63" s="354">
        <v>314</v>
      </c>
      <c r="G63" s="354">
        <v>280</v>
      </c>
      <c r="H63" s="354">
        <v>247</v>
      </c>
      <c r="I63" s="354">
        <v>287</v>
      </c>
      <c r="J63" s="186"/>
      <c r="K63" s="183"/>
      <c r="L63" s="183"/>
      <c r="M63" s="248">
        <v>65893.740000000005</v>
      </c>
      <c r="N63" s="248">
        <v>26661.69</v>
      </c>
      <c r="O63" s="248">
        <v>33762.78</v>
      </c>
      <c r="P63" s="248">
        <v>37854.870000000003</v>
      </c>
      <c r="Q63" s="248">
        <v>214709.74</v>
      </c>
      <c r="R63" s="248"/>
      <c r="S63" s="183"/>
      <c r="T63" s="183"/>
      <c r="U63" s="372">
        <v>123.165869158879</v>
      </c>
      <c r="V63" s="372">
        <v>84.909840764331193</v>
      </c>
      <c r="W63" s="372">
        <v>120.581357142857</v>
      </c>
      <c r="X63" s="372">
        <v>153.258582995951</v>
      </c>
      <c r="Y63" s="372">
        <v>748.11756097560999</v>
      </c>
      <c r="AA63" s="183"/>
      <c r="AB63" s="186" t="s">
        <v>151</v>
      </c>
      <c r="AC63" s="186"/>
      <c r="AD63" s="187" t="s">
        <v>152</v>
      </c>
      <c r="AE63" s="375">
        <v>33</v>
      </c>
      <c r="AF63" s="375">
        <v>16</v>
      </c>
      <c r="AG63" s="375">
        <v>10</v>
      </c>
      <c r="AH63" s="375">
        <v>7</v>
      </c>
      <c r="AI63" s="375">
        <v>6</v>
      </c>
      <c r="AJ63" s="188"/>
      <c r="AK63" s="183"/>
      <c r="AL63" s="183"/>
      <c r="AM63" s="304">
        <v>12218.29</v>
      </c>
      <c r="AN63" s="304">
        <v>5025.16</v>
      </c>
      <c r="AO63" s="304">
        <v>3399.51</v>
      </c>
      <c r="AP63" s="304">
        <v>520.66</v>
      </c>
      <c r="AQ63" s="304">
        <v>1409.34</v>
      </c>
      <c r="AR63" s="293"/>
      <c r="AS63" s="291"/>
      <c r="AT63" s="291"/>
      <c r="AU63" s="293">
        <v>370.25121212121201</v>
      </c>
      <c r="AV63" s="293">
        <v>314.07249999999999</v>
      </c>
      <c r="AW63" s="293">
        <v>339.95100000000002</v>
      </c>
      <c r="AX63" s="293">
        <v>74.38</v>
      </c>
      <c r="AY63" s="293">
        <v>234.89</v>
      </c>
      <c r="AZ63" s="188"/>
      <c r="BA63" s="183"/>
    </row>
    <row r="64" spans="1:53" s="189" customFormat="1" x14ac:dyDescent="0.2">
      <c r="A64" s="183"/>
      <c r="B64" s="186" t="s">
        <v>134</v>
      </c>
      <c r="C64" s="186"/>
      <c r="D64" s="216" t="s">
        <v>91</v>
      </c>
      <c r="E64" s="354">
        <v>1</v>
      </c>
      <c r="F64" s="354"/>
      <c r="G64" s="354"/>
      <c r="H64" s="354"/>
      <c r="I64" s="354"/>
      <c r="J64" s="186"/>
      <c r="K64" s="183"/>
      <c r="L64" s="183"/>
      <c r="M64" s="248">
        <v>33.44</v>
      </c>
      <c r="N64" s="248"/>
      <c r="O64" s="248"/>
      <c r="P64" s="248"/>
      <c r="Q64" s="248"/>
      <c r="R64" s="248"/>
      <c r="S64" s="183"/>
      <c r="T64" s="183"/>
      <c r="U64" s="372">
        <v>33.44</v>
      </c>
      <c r="V64" s="372"/>
      <c r="W64" s="372"/>
      <c r="X64" s="372"/>
      <c r="Y64" s="372"/>
      <c r="AA64" s="183"/>
      <c r="AB64" s="186" t="s">
        <v>157</v>
      </c>
      <c r="AC64" s="186"/>
      <c r="AD64" s="187" t="s">
        <v>152</v>
      </c>
      <c r="AE64" s="375">
        <v>3</v>
      </c>
      <c r="AF64" s="375">
        <v>1</v>
      </c>
      <c r="AG64" s="375"/>
      <c r="AH64" s="375"/>
      <c r="AI64" s="375"/>
      <c r="AJ64" s="188"/>
      <c r="AK64" s="183"/>
      <c r="AL64" s="183"/>
      <c r="AM64" s="304">
        <v>29673.57</v>
      </c>
      <c r="AN64" s="304">
        <v>9.0399999999999991</v>
      </c>
      <c r="AO64" s="304"/>
      <c r="AP64" s="304"/>
      <c r="AQ64" s="304"/>
      <c r="AR64" s="293"/>
      <c r="AS64" s="291"/>
      <c r="AT64" s="291"/>
      <c r="AU64" s="293">
        <v>9891.19</v>
      </c>
      <c r="AV64" s="293">
        <v>9.0399999999999991</v>
      </c>
      <c r="AW64" s="293"/>
      <c r="AX64" s="293"/>
      <c r="AY64" s="293"/>
      <c r="AZ64" s="188"/>
      <c r="BA64" s="183"/>
    </row>
    <row r="65" spans="1:53" s="189" customFormat="1" x14ac:dyDescent="0.2">
      <c r="A65" s="183"/>
      <c r="B65" s="186" t="s">
        <v>134</v>
      </c>
      <c r="C65" s="186"/>
      <c r="D65" s="216" t="s">
        <v>72</v>
      </c>
      <c r="E65" s="354">
        <v>1</v>
      </c>
      <c r="F65" s="354"/>
      <c r="G65" s="354">
        <v>1</v>
      </c>
      <c r="H65" s="354"/>
      <c r="I65" s="354"/>
      <c r="J65" s="186"/>
      <c r="K65" s="183"/>
      <c r="L65" s="183"/>
      <c r="M65" s="248">
        <v>266</v>
      </c>
      <c r="N65" s="248"/>
      <c r="O65" s="248">
        <v>522.91</v>
      </c>
      <c r="P65" s="248"/>
      <c r="Q65" s="248"/>
      <c r="R65" s="248"/>
      <c r="S65" s="183"/>
      <c r="T65" s="183"/>
      <c r="U65" s="372">
        <v>266</v>
      </c>
      <c r="V65" s="372"/>
      <c r="W65" s="372">
        <v>522.91</v>
      </c>
      <c r="X65" s="372"/>
      <c r="Y65" s="372"/>
      <c r="AA65" s="183"/>
      <c r="AB65" s="186" t="s">
        <v>158</v>
      </c>
      <c r="AC65" s="186"/>
      <c r="AD65" s="187" t="s">
        <v>106</v>
      </c>
      <c r="AE65" s="375">
        <v>3</v>
      </c>
      <c r="AF65" s="375">
        <v>2</v>
      </c>
      <c r="AG65" s="375">
        <v>2</v>
      </c>
      <c r="AH65" s="375">
        <v>1</v>
      </c>
      <c r="AI65" s="375">
        <v>1</v>
      </c>
      <c r="AJ65" s="188"/>
      <c r="AK65" s="183"/>
      <c r="AL65" s="183"/>
      <c r="AM65" s="304">
        <v>311.42</v>
      </c>
      <c r="AN65" s="304">
        <v>219.25</v>
      </c>
      <c r="AO65" s="304">
        <v>211.11</v>
      </c>
      <c r="AP65" s="304">
        <v>9.73</v>
      </c>
      <c r="AQ65" s="304">
        <v>1.75</v>
      </c>
      <c r="AR65" s="293"/>
      <c r="AS65" s="291"/>
      <c r="AT65" s="291"/>
      <c r="AU65" s="293">
        <v>103.806666666667</v>
      </c>
      <c r="AV65" s="293">
        <v>109.625</v>
      </c>
      <c r="AW65" s="293">
        <v>105.55500000000001</v>
      </c>
      <c r="AX65" s="293">
        <v>9.73</v>
      </c>
      <c r="AY65" s="293">
        <v>1.75</v>
      </c>
      <c r="AZ65" s="188"/>
      <c r="BA65" s="183"/>
    </row>
    <row r="66" spans="1:53" s="189" customFormat="1" x14ac:dyDescent="0.2">
      <c r="A66" s="183"/>
      <c r="B66" s="186" t="s">
        <v>135</v>
      </c>
      <c r="C66" s="186"/>
      <c r="D66" s="216" t="s">
        <v>78</v>
      </c>
      <c r="E66" s="354">
        <v>84</v>
      </c>
      <c r="F66" s="354">
        <v>48</v>
      </c>
      <c r="G66" s="354">
        <v>43</v>
      </c>
      <c r="H66" s="354">
        <v>30</v>
      </c>
      <c r="I66" s="354">
        <v>40</v>
      </c>
      <c r="J66" s="186"/>
      <c r="K66" s="183"/>
      <c r="L66" s="183"/>
      <c r="M66" s="248">
        <v>13792.98</v>
      </c>
      <c r="N66" s="248">
        <v>6080.95</v>
      </c>
      <c r="O66" s="248">
        <v>9027.2199999999993</v>
      </c>
      <c r="P66" s="248">
        <v>6698.1</v>
      </c>
      <c r="Q66" s="248">
        <v>39174.379999999997</v>
      </c>
      <c r="R66" s="248"/>
      <c r="S66" s="183"/>
      <c r="T66" s="183"/>
      <c r="U66" s="372">
        <v>164.202142857143</v>
      </c>
      <c r="V66" s="372">
        <v>126.68645833333299</v>
      </c>
      <c r="W66" s="372">
        <v>209.93534883720901</v>
      </c>
      <c r="X66" s="372">
        <v>223.27</v>
      </c>
      <c r="Y66" s="372">
        <v>979.35950000000003</v>
      </c>
      <c r="AA66" s="183"/>
      <c r="AB66" s="186" t="s">
        <v>159</v>
      </c>
      <c r="AC66" s="186"/>
      <c r="AD66" s="187" t="s">
        <v>96</v>
      </c>
      <c r="AE66" s="375">
        <v>23</v>
      </c>
      <c r="AF66" s="375">
        <v>11</v>
      </c>
      <c r="AG66" s="375">
        <v>7</v>
      </c>
      <c r="AH66" s="375">
        <v>5</v>
      </c>
      <c r="AI66" s="375">
        <v>4</v>
      </c>
      <c r="AJ66" s="188"/>
      <c r="AK66" s="183"/>
      <c r="AL66" s="183"/>
      <c r="AM66" s="304">
        <v>5516.89</v>
      </c>
      <c r="AN66" s="304">
        <v>700.97</v>
      </c>
      <c r="AO66" s="304">
        <v>299.31</v>
      </c>
      <c r="AP66" s="304">
        <v>191.61</v>
      </c>
      <c r="AQ66" s="304">
        <v>2646.1</v>
      </c>
      <c r="AR66" s="293"/>
      <c r="AS66" s="291"/>
      <c r="AT66" s="291"/>
      <c r="AU66" s="293">
        <v>239.864782608696</v>
      </c>
      <c r="AV66" s="293">
        <v>63.724545454545499</v>
      </c>
      <c r="AW66" s="293">
        <v>42.7585714285714</v>
      </c>
      <c r="AX66" s="293">
        <v>38.322000000000003</v>
      </c>
      <c r="AY66" s="293">
        <v>661.52499999999998</v>
      </c>
      <c r="AZ66" s="188"/>
      <c r="BA66" s="183"/>
    </row>
    <row r="67" spans="1:53" s="189" customFormat="1" x14ac:dyDescent="0.2">
      <c r="A67" s="183"/>
      <c r="B67" s="186" t="s">
        <v>137</v>
      </c>
      <c r="C67" s="186"/>
      <c r="D67" s="216" t="s">
        <v>78</v>
      </c>
      <c r="E67" s="354">
        <v>28</v>
      </c>
      <c r="F67" s="354">
        <v>14</v>
      </c>
      <c r="G67" s="354">
        <v>11</v>
      </c>
      <c r="H67" s="354">
        <v>7</v>
      </c>
      <c r="I67" s="354">
        <v>9</v>
      </c>
      <c r="J67" s="186"/>
      <c r="K67" s="183"/>
      <c r="L67" s="183"/>
      <c r="M67" s="248">
        <v>4857.24</v>
      </c>
      <c r="N67" s="248">
        <v>2538.7800000000002</v>
      </c>
      <c r="O67" s="248">
        <v>2094.88</v>
      </c>
      <c r="P67" s="248">
        <v>2225.08</v>
      </c>
      <c r="Q67" s="248">
        <v>16782.64</v>
      </c>
      <c r="R67" s="248"/>
      <c r="S67" s="183"/>
      <c r="T67" s="183"/>
      <c r="U67" s="372">
        <v>173.47285714285701</v>
      </c>
      <c r="V67" s="372">
        <v>181.34142857142899</v>
      </c>
      <c r="W67" s="372">
        <v>190.44363636363599</v>
      </c>
      <c r="X67" s="372">
        <v>317.86857142857099</v>
      </c>
      <c r="Y67" s="372">
        <v>1864.7377777777799</v>
      </c>
      <c r="AA67" s="183"/>
      <c r="AB67" s="186" t="s">
        <v>164</v>
      </c>
      <c r="AC67" s="186"/>
      <c r="AD67" s="187" t="s">
        <v>63</v>
      </c>
      <c r="AE67" s="375">
        <v>91</v>
      </c>
      <c r="AF67" s="375">
        <v>33</v>
      </c>
      <c r="AG67" s="375">
        <v>32</v>
      </c>
      <c r="AH67" s="375">
        <v>20</v>
      </c>
      <c r="AI67" s="375">
        <v>17</v>
      </c>
      <c r="AJ67" s="188"/>
      <c r="AK67" s="183"/>
      <c r="AL67" s="183"/>
      <c r="AM67" s="304">
        <v>57036.73</v>
      </c>
      <c r="AN67" s="304">
        <v>4154.8</v>
      </c>
      <c r="AO67" s="304">
        <v>2833.12</v>
      </c>
      <c r="AP67" s="304">
        <v>1800.01</v>
      </c>
      <c r="AQ67" s="304">
        <v>19822.71</v>
      </c>
      <c r="AR67" s="293"/>
      <c r="AS67" s="291"/>
      <c r="AT67" s="291"/>
      <c r="AU67" s="293">
        <v>626.77725274725299</v>
      </c>
      <c r="AV67" s="293">
        <v>125.90303030302999</v>
      </c>
      <c r="AW67" s="293">
        <v>88.534999999999997</v>
      </c>
      <c r="AX67" s="293">
        <v>90.000500000000002</v>
      </c>
      <c r="AY67" s="293">
        <v>1166.04176470588</v>
      </c>
      <c r="AZ67" s="188"/>
      <c r="BA67" s="183"/>
    </row>
    <row r="68" spans="1:53" s="189" customFormat="1" x14ac:dyDescent="0.2">
      <c r="A68" s="183"/>
      <c r="B68" s="186" t="s">
        <v>140</v>
      </c>
      <c r="C68" s="186"/>
      <c r="D68" s="216" t="s">
        <v>103</v>
      </c>
      <c r="E68" s="354">
        <v>44</v>
      </c>
      <c r="F68" s="354">
        <v>27</v>
      </c>
      <c r="G68" s="354">
        <v>13</v>
      </c>
      <c r="H68" s="354">
        <v>10</v>
      </c>
      <c r="I68" s="354">
        <v>8</v>
      </c>
      <c r="J68" s="186"/>
      <c r="K68" s="183"/>
      <c r="L68" s="183"/>
      <c r="M68" s="248">
        <v>3280.75</v>
      </c>
      <c r="N68" s="248">
        <v>3169.23</v>
      </c>
      <c r="O68" s="248">
        <v>1166.6300000000001</v>
      </c>
      <c r="P68" s="248">
        <v>653.01</v>
      </c>
      <c r="Q68" s="248">
        <v>1015.19</v>
      </c>
      <c r="R68" s="248"/>
      <c r="S68" s="183"/>
      <c r="T68" s="183"/>
      <c r="U68" s="372">
        <v>74.5625</v>
      </c>
      <c r="V68" s="372">
        <v>117.37888888888899</v>
      </c>
      <c r="W68" s="372">
        <v>89.740769230769303</v>
      </c>
      <c r="X68" s="372">
        <v>65.301000000000002</v>
      </c>
      <c r="Y68" s="372">
        <v>126.89875000000001</v>
      </c>
      <c r="AA68" s="183"/>
      <c r="AB68" s="186" t="s">
        <v>170</v>
      </c>
      <c r="AC68" s="186"/>
      <c r="AD68" s="187" t="s">
        <v>96</v>
      </c>
      <c r="AE68" s="375">
        <v>130</v>
      </c>
      <c r="AF68" s="375">
        <v>47</v>
      </c>
      <c r="AG68" s="375">
        <v>28</v>
      </c>
      <c r="AH68" s="375">
        <v>21</v>
      </c>
      <c r="AI68" s="375">
        <v>19</v>
      </c>
      <c r="AJ68" s="188"/>
      <c r="AK68" s="183"/>
      <c r="AL68" s="183"/>
      <c r="AM68" s="304">
        <v>315201.31</v>
      </c>
      <c r="AN68" s="304">
        <v>99559.66</v>
      </c>
      <c r="AO68" s="304">
        <v>139632.9</v>
      </c>
      <c r="AP68" s="304">
        <v>2439.2600000000002</v>
      </c>
      <c r="AQ68" s="304">
        <v>7940.11</v>
      </c>
      <c r="AR68" s="293"/>
      <c r="AS68" s="291"/>
      <c r="AT68" s="291"/>
      <c r="AU68" s="293">
        <v>2424.6254615384601</v>
      </c>
      <c r="AV68" s="293">
        <v>2118.2906382978699</v>
      </c>
      <c r="AW68" s="293">
        <v>4986.88928571428</v>
      </c>
      <c r="AX68" s="293">
        <v>116.155238095238</v>
      </c>
      <c r="AY68" s="293">
        <v>417.90052631578902</v>
      </c>
      <c r="AZ68" s="188"/>
      <c r="BA68" s="183"/>
    </row>
    <row r="69" spans="1:53" s="189" customFormat="1" x14ac:dyDescent="0.2">
      <c r="A69" s="183"/>
      <c r="B69" s="186" t="s">
        <v>141</v>
      </c>
      <c r="C69" s="186"/>
      <c r="D69" s="216" t="s">
        <v>142</v>
      </c>
      <c r="E69" s="354">
        <v>35</v>
      </c>
      <c r="F69" s="354">
        <v>26</v>
      </c>
      <c r="G69" s="354">
        <v>19</v>
      </c>
      <c r="H69" s="354">
        <v>14</v>
      </c>
      <c r="I69" s="354">
        <v>23</v>
      </c>
      <c r="J69" s="186"/>
      <c r="K69" s="183"/>
      <c r="L69" s="183"/>
      <c r="M69" s="248">
        <v>5330.3</v>
      </c>
      <c r="N69" s="248">
        <v>3347.41</v>
      </c>
      <c r="O69" s="248">
        <v>3754.91</v>
      </c>
      <c r="P69" s="248">
        <v>2856.66</v>
      </c>
      <c r="Q69" s="248">
        <v>20535.23</v>
      </c>
      <c r="R69" s="248"/>
      <c r="S69" s="183"/>
      <c r="T69" s="183"/>
      <c r="U69" s="372">
        <v>152.29428571428599</v>
      </c>
      <c r="V69" s="372">
        <v>128.74653846153799</v>
      </c>
      <c r="W69" s="372">
        <v>197.62684210526299</v>
      </c>
      <c r="X69" s="372">
        <v>204.047142857143</v>
      </c>
      <c r="Y69" s="372">
        <v>892.83608695652197</v>
      </c>
      <c r="AA69" s="183"/>
      <c r="AB69" s="186" t="s">
        <v>171</v>
      </c>
      <c r="AC69" s="186"/>
      <c r="AD69" s="187" t="s">
        <v>165</v>
      </c>
      <c r="AE69" s="375">
        <v>3</v>
      </c>
      <c r="AF69" s="375"/>
      <c r="AG69" s="375">
        <v>1</v>
      </c>
      <c r="AH69" s="375"/>
      <c r="AI69" s="375"/>
      <c r="AJ69" s="188"/>
      <c r="AK69" s="183"/>
      <c r="AL69" s="183"/>
      <c r="AM69" s="304">
        <v>306.43</v>
      </c>
      <c r="AN69" s="304"/>
      <c r="AO69" s="304">
        <v>65</v>
      </c>
      <c r="AP69" s="304"/>
      <c r="AQ69" s="304"/>
      <c r="AR69" s="293"/>
      <c r="AS69" s="291"/>
      <c r="AT69" s="291"/>
      <c r="AU69" s="293">
        <v>102.143333333333</v>
      </c>
      <c r="AV69" s="293"/>
      <c r="AW69" s="293">
        <v>65</v>
      </c>
      <c r="AX69" s="293"/>
      <c r="AY69" s="293"/>
      <c r="AZ69" s="188"/>
      <c r="BA69" s="183"/>
    </row>
    <row r="70" spans="1:53" s="189" customFormat="1" x14ac:dyDescent="0.2">
      <c r="A70" s="183"/>
      <c r="B70" s="186" t="s">
        <v>143</v>
      </c>
      <c r="C70" s="186"/>
      <c r="D70" s="216" t="s">
        <v>144</v>
      </c>
      <c r="E70" s="354">
        <v>3378</v>
      </c>
      <c r="F70" s="354">
        <v>2251</v>
      </c>
      <c r="G70" s="354">
        <v>1834</v>
      </c>
      <c r="H70" s="354">
        <v>1536</v>
      </c>
      <c r="I70" s="354">
        <v>2169</v>
      </c>
      <c r="J70" s="186"/>
      <c r="K70" s="183"/>
      <c r="L70" s="183"/>
      <c r="M70" s="248">
        <v>575479.31999999995</v>
      </c>
      <c r="N70" s="248">
        <v>375530.91</v>
      </c>
      <c r="O70" s="248">
        <v>388637.36</v>
      </c>
      <c r="P70" s="248">
        <v>341366.04</v>
      </c>
      <c r="Q70" s="248">
        <v>2106533.08</v>
      </c>
      <c r="R70" s="248"/>
      <c r="S70" s="183"/>
      <c r="T70" s="183"/>
      <c r="U70" s="372">
        <v>170.36095914742501</v>
      </c>
      <c r="V70" s="372">
        <v>166.82848067525501</v>
      </c>
      <c r="W70" s="372">
        <v>211.90695747001101</v>
      </c>
      <c r="X70" s="372">
        <v>222.24351562499999</v>
      </c>
      <c r="Y70" s="372">
        <v>971.20012909174898</v>
      </c>
      <c r="AA70" s="183"/>
      <c r="AB70" s="186" t="s">
        <v>172</v>
      </c>
      <c r="AC70" s="186"/>
      <c r="AD70" s="187" t="s">
        <v>99</v>
      </c>
      <c r="AE70" s="375">
        <v>19</v>
      </c>
      <c r="AF70" s="375">
        <v>14</v>
      </c>
      <c r="AG70" s="375">
        <v>12</v>
      </c>
      <c r="AH70" s="375">
        <v>11</v>
      </c>
      <c r="AI70" s="375">
        <v>11</v>
      </c>
      <c r="AJ70" s="188"/>
      <c r="AK70" s="183"/>
      <c r="AL70" s="183"/>
      <c r="AM70" s="304">
        <v>1785.08</v>
      </c>
      <c r="AN70" s="304">
        <v>1274.3499999999999</v>
      </c>
      <c r="AO70" s="304">
        <v>1377.56</v>
      </c>
      <c r="AP70" s="304">
        <v>697.93</v>
      </c>
      <c r="AQ70" s="304">
        <v>1771.84</v>
      </c>
      <c r="AR70" s="293"/>
      <c r="AS70" s="291"/>
      <c r="AT70" s="291"/>
      <c r="AU70" s="293">
        <v>93.951578947368404</v>
      </c>
      <c r="AV70" s="293">
        <v>91.025000000000006</v>
      </c>
      <c r="AW70" s="293">
        <v>114.79666666666699</v>
      </c>
      <c r="AX70" s="293">
        <v>63.448181818181801</v>
      </c>
      <c r="AY70" s="293">
        <v>161.07636363636399</v>
      </c>
      <c r="AZ70" s="188"/>
      <c r="BA70" s="183"/>
    </row>
    <row r="71" spans="1:53" s="189" customFormat="1" x14ac:dyDescent="0.2">
      <c r="A71" s="183"/>
      <c r="B71" s="186" t="s">
        <v>145</v>
      </c>
      <c r="C71" s="186"/>
      <c r="D71" s="216" t="s">
        <v>147</v>
      </c>
      <c r="E71" s="354">
        <v>897</v>
      </c>
      <c r="F71" s="354">
        <v>467</v>
      </c>
      <c r="G71" s="354">
        <v>339</v>
      </c>
      <c r="H71" s="354">
        <v>222</v>
      </c>
      <c r="I71" s="354">
        <v>225</v>
      </c>
      <c r="J71" s="186"/>
      <c r="K71" s="183"/>
      <c r="L71" s="183"/>
      <c r="M71" s="248">
        <v>82201.729999999894</v>
      </c>
      <c r="N71" s="248">
        <v>48180.68</v>
      </c>
      <c r="O71" s="248">
        <v>39498.550000000003</v>
      </c>
      <c r="P71" s="248">
        <v>32358.85</v>
      </c>
      <c r="Q71" s="248">
        <v>157263.26</v>
      </c>
      <c r="R71" s="248"/>
      <c r="S71" s="183"/>
      <c r="T71" s="183"/>
      <c r="U71" s="372">
        <v>91.640724637681004</v>
      </c>
      <c r="V71" s="372">
        <v>103.170620985011</v>
      </c>
      <c r="W71" s="372">
        <v>116.514896755162</v>
      </c>
      <c r="X71" s="372">
        <v>145.760585585586</v>
      </c>
      <c r="Y71" s="372">
        <v>698.94782222222204</v>
      </c>
      <c r="AA71" s="183"/>
      <c r="AB71" s="186" t="s">
        <v>172</v>
      </c>
      <c r="AC71" s="186"/>
      <c r="AD71" s="187" t="s">
        <v>76</v>
      </c>
      <c r="AE71" s="375">
        <v>17</v>
      </c>
      <c r="AF71" s="375">
        <v>11</v>
      </c>
      <c r="AG71" s="375">
        <v>8</v>
      </c>
      <c r="AH71" s="375">
        <v>7</v>
      </c>
      <c r="AI71" s="375">
        <v>7</v>
      </c>
      <c r="AJ71" s="188"/>
      <c r="AK71" s="183"/>
      <c r="AL71" s="183"/>
      <c r="AM71" s="304">
        <v>1160.83</v>
      </c>
      <c r="AN71" s="304">
        <v>636.79999999999995</v>
      </c>
      <c r="AO71" s="304">
        <v>1113.4000000000001</v>
      </c>
      <c r="AP71" s="304">
        <v>9197.4599999999991</v>
      </c>
      <c r="AQ71" s="304">
        <v>5442.14</v>
      </c>
      <c r="AR71" s="293"/>
      <c r="AS71" s="291"/>
      <c r="AT71" s="291"/>
      <c r="AU71" s="293">
        <v>68.284117647058807</v>
      </c>
      <c r="AV71" s="293">
        <v>57.890909090909098</v>
      </c>
      <c r="AW71" s="293">
        <v>139.17500000000001</v>
      </c>
      <c r="AX71" s="293">
        <v>1313.92285714286</v>
      </c>
      <c r="AY71" s="293">
        <v>777.44857142857097</v>
      </c>
      <c r="AZ71" s="188"/>
      <c r="BA71" s="183"/>
    </row>
    <row r="72" spans="1:53" s="189" customFormat="1" x14ac:dyDescent="0.2">
      <c r="A72" s="183"/>
      <c r="B72" s="190" t="s">
        <v>148</v>
      </c>
      <c r="C72" s="190"/>
      <c r="D72" s="218" t="s">
        <v>103</v>
      </c>
      <c r="E72" s="355">
        <v>1</v>
      </c>
      <c r="F72" s="355"/>
      <c r="G72" s="355"/>
      <c r="H72" s="355"/>
      <c r="I72" s="355"/>
      <c r="J72" s="190"/>
      <c r="K72" s="183"/>
      <c r="L72" s="183"/>
      <c r="M72" s="284">
        <v>60.72</v>
      </c>
      <c r="N72" s="284"/>
      <c r="O72" s="284"/>
      <c r="P72" s="284"/>
      <c r="Q72" s="284"/>
      <c r="R72" s="284"/>
      <c r="S72" s="183"/>
      <c r="T72" s="183"/>
      <c r="U72" s="372">
        <v>60.72</v>
      </c>
      <c r="V72" s="372"/>
      <c r="W72" s="372"/>
      <c r="X72" s="372"/>
      <c r="Y72" s="372"/>
      <c r="AA72" s="183"/>
      <c r="AB72" s="190" t="s">
        <v>596</v>
      </c>
      <c r="AC72" s="190"/>
      <c r="AD72" s="191" t="s">
        <v>144</v>
      </c>
      <c r="AE72" s="376">
        <v>2</v>
      </c>
      <c r="AF72" s="376"/>
      <c r="AG72" s="376"/>
      <c r="AH72" s="376"/>
      <c r="AI72" s="376"/>
      <c r="AJ72" s="193"/>
      <c r="AK72" s="183"/>
      <c r="AL72" s="183"/>
      <c r="AM72" s="305">
        <v>333.2</v>
      </c>
      <c r="AN72" s="306"/>
      <c r="AO72" s="306"/>
      <c r="AP72" s="306"/>
      <c r="AQ72" s="306"/>
      <c r="AR72" s="295"/>
      <c r="AS72" s="291"/>
      <c r="AT72" s="291"/>
      <c r="AU72" s="294">
        <v>166.6</v>
      </c>
      <c r="AV72" s="295"/>
      <c r="AW72" s="295"/>
      <c r="AX72" s="295"/>
      <c r="AY72" s="295"/>
      <c r="AZ72" s="193"/>
      <c r="BA72" s="183"/>
    </row>
    <row r="73" spans="1:53" s="189" customFormat="1" x14ac:dyDescent="0.2">
      <c r="A73" s="183"/>
      <c r="B73" s="186" t="s">
        <v>149</v>
      </c>
      <c r="C73" s="186"/>
      <c r="D73" s="216" t="s">
        <v>101</v>
      </c>
      <c r="E73" s="354">
        <v>5</v>
      </c>
      <c r="F73" s="354">
        <v>3</v>
      </c>
      <c r="G73" s="354">
        <v>3</v>
      </c>
      <c r="H73" s="354">
        <v>2</v>
      </c>
      <c r="I73" s="354">
        <v>2</v>
      </c>
      <c r="J73" s="186"/>
      <c r="K73" s="183"/>
      <c r="L73" s="183"/>
      <c r="M73" s="248">
        <v>1374.85</v>
      </c>
      <c r="N73" s="248">
        <v>1097.45</v>
      </c>
      <c r="O73" s="248">
        <v>1347</v>
      </c>
      <c r="P73" s="248">
        <v>1094.71</v>
      </c>
      <c r="Q73" s="248">
        <v>15211.47</v>
      </c>
      <c r="R73" s="248"/>
      <c r="S73" s="183"/>
      <c r="T73" s="183"/>
      <c r="U73" s="372">
        <v>274.97000000000003</v>
      </c>
      <c r="V73" s="372">
        <v>365.816666666667</v>
      </c>
      <c r="W73" s="372">
        <v>449</v>
      </c>
      <c r="X73" s="372">
        <v>547.35500000000002</v>
      </c>
      <c r="Y73" s="372">
        <v>7605.7349999999997</v>
      </c>
      <c r="AA73" s="183"/>
      <c r="AB73" s="186" t="s">
        <v>173</v>
      </c>
      <c r="AC73" s="186"/>
      <c r="AD73" s="187" t="s">
        <v>174</v>
      </c>
      <c r="AE73" s="375">
        <v>10</v>
      </c>
      <c r="AF73" s="375">
        <v>8</v>
      </c>
      <c r="AG73" s="375">
        <v>7</v>
      </c>
      <c r="AH73" s="375">
        <v>6</v>
      </c>
      <c r="AI73" s="375">
        <v>5</v>
      </c>
      <c r="AJ73" s="188"/>
      <c r="AK73" s="183"/>
      <c r="AL73" s="183"/>
      <c r="AM73" s="304">
        <v>1146.5999999999999</v>
      </c>
      <c r="AN73" s="304">
        <v>953.81</v>
      </c>
      <c r="AO73" s="304">
        <v>1031.93</v>
      </c>
      <c r="AP73" s="304">
        <v>1180.02</v>
      </c>
      <c r="AQ73" s="304">
        <v>2186.08</v>
      </c>
      <c r="AR73" s="293"/>
      <c r="AS73" s="291"/>
      <c r="AT73" s="291"/>
      <c r="AU73" s="293">
        <v>114.66</v>
      </c>
      <c r="AV73" s="293">
        <v>119.22624999999999</v>
      </c>
      <c r="AW73" s="293">
        <v>147.418571428571</v>
      </c>
      <c r="AX73" s="293">
        <v>196.67</v>
      </c>
      <c r="AY73" s="293">
        <v>437.21600000000001</v>
      </c>
      <c r="AZ73" s="188"/>
      <c r="BA73" s="183"/>
    </row>
    <row r="74" spans="1:53" s="189" customFormat="1" x14ac:dyDescent="0.2">
      <c r="A74" s="183"/>
      <c r="B74" s="186" t="s">
        <v>150</v>
      </c>
      <c r="C74" s="186"/>
      <c r="D74" s="216" t="s">
        <v>139</v>
      </c>
      <c r="E74" s="354">
        <v>1</v>
      </c>
      <c r="F74" s="354">
        <v>1</v>
      </c>
      <c r="G74" s="354">
        <v>1</v>
      </c>
      <c r="H74" s="354">
        <v>1</v>
      </c>
      <c r="I74" s="354">
        <v>1</v>
      </c>
      <c r="J74" s="186"/>
      <c r="K74" s="183"/>
      <c r="L74" s="183"/>
      <c r="M74" s="248">
        <v>349.61</v>
      </c>
      <c r="N74" s="248">
        <v>461.13</v>
      </c>
      <c r="O74" s="248">
        <v>472.43</v>
      </c>
      <c r="P74" s="248">
        <v>481.17</v>
      </c>
      <c r="Q74" s="248">
        <v>2486.25</v>
      </c>
      <c r="R74" s="248"/>
      <c r="S74" s="183"/>
      <c r="T74" s="183"/>
      <c r="U74" s="372">
        <v>349.61</v>
      </c>
      <c r="V74" s="372">
        <v>461.13</v>
      </c>
      <c r="W74" s="372">
        <v>472.43</v>
      </c>
      <c r="X74" s="372">
        <v>481.17</v>
      </c>
      <c r="Y74" s="372">
        <v>2486.25</v>
      </c>
      <c r="AA74" s="183"/>
      <c r="AB74" s="186" t="s">
        <v>175</v>
      </c>
      <c r="AC74" s="186"/>
      <c r="AD74" s="187" t="s">
        <v>176</v>
      </c>
      <c r="AE74" s="375">
        <v>38</v>
      </c>
      <c r="AF74" s="375">
        <v>29</v>
      </c>
      <c r="AG74" s="375">
        <v>18</v>
      </c>
      <c r="AH74" s="375">
        <v>14</v>
      </c>
      <c r="AI74" s="375">
        <v>15</v>
      </c>
      <c r="AJ74" s="188"/>
      <c r="AK74" s="183"/>
      <c r="AL74" s="183"/>
      <c r="AM74" s="304">
        <v>11336.41</v>
      </c>
      <c r="AN74" s="304">
        <v>12982.46</v>
      </c>
      <c r="AO74" s="304">
        <v>14451.11</v>
      </c>
      <c r="AP74" s="304">
        <v>2037.31</v>
      </c>
      <c r="AQ74" s="304">
        <v>82779.039999999994</v>
      </c>
      <c r="AR74" s="293"/>
      <c r="AS74" s="291"/>
      <c r="AT74" s="291"/>
      <c r="AU74" s="293">
        <v>298.32657894736798</v>
      </c>
      <c r="AV74" s="293">
        <v>447.67103448275901</v>
      </c>
      <c r="AW74" s="293">
        <v>802.83944444444501</v>
      </c>
      <c r="AX74" s="293">
        <v>145.522142857143</v>
      </c>
      <c r="AY74" s="293">
        <v>5518.6026666666703</v>
      </c>
      <c r="AZ74" s="188"/>
      <c r="BA74" s="183"/>
    </row>
    <row r="75" spans="1:53" s="189" customFormat="1" x14ac:dyDescent="0.2">
      <c r="A75" s="183"/>
      <c r="B75" s="186" t="s">
        <v>150</v>
      </c>
      <c r="C75" s="186"/>
      <c r="D75" s="216" t="s">
        <v>144</v>
      </c>
      <c r="E75" s="354">
        <v>28</v>
      </c>
      <c r="F75" s="354">
        <v>20</v>
      </c>
      <c r="G75" s="354">
        <v>16</v>
      </c>
      <c r="H75" s="354">
        <v>8</v>
      </c>
      <c r="I75" s="354">
        <v>11</v>
      </c>
      <c r="J75" s="186"/>
      <c r="K75" s="183"/>
      <c r="L75" s="183"/>
      <c r="M75" s="248">
        <v>4994.34</v>
      </c>
      <c r="N75" s="248">
        <v>4600.72</v>
      </c>
      <c r="O75" s="248">
        <v>4694.32</v>
      </c>
      <c r="P75" s="248">
        <v>2545.91</v>
      </c>
      <c r="Q75" s="248">
        <v>20673.82</v>
      </c>
      <c r="R75" s="248"/>
      <c r="S75" s="183"/>
      <c r="T75" s="183"/>
      <c r="U75" s="372">
        <v>178.36928571428601</v>
      </c>
      <c r="V75" s="372">
        <v>230.036</v>
      </c>
      <c r="W75" s="372">
        <v>293.39499999999998</v>
      </c>
      <c r="X75" s="372">
        <v>318.23874999999998</v>
      </c>
      <c r="Y75" s="372">
        <v>1879.4381818181801</v>
      </c>
      <c r="AA75" s="183"/>
      <c r="AB75" s="186" t="s">
        <v>177</v>
      </c>
      <c r="AC75" s="186"/>
      <c r="AD75" s="187" t="s">
        <v>178</v>
      </c>
      <c r="AE75" s="375">
        <v>22</v>
      </c>
      <c r="AF75" s="375">
        <v>16</v>
      </c>
      <c r="AG75" s="375">
        <v>12</v>
      </c>
      <c r="AH75" s="375">
        <v>5</v>
      </c>
      <c r="AI75" s="375">
        <v>4</v>
      </c>
      <c r="AJ75" s="188"/>
      <c r="AK75" s="183"/>
      <c r="AL75" s="183"/>
      <c r="AM75" s="304">
        <v>5860.15</v>
      </c>
      <c r="AN75" s="304">
        <v>3396.52</v>
      </c>
      <c r="AO75" s="304">
        <v>1529.45</v>
      </c>
      <c r="AP75" s="304">
        <v>1655.22</v>
      </c>
      <c r="AQ75" s="304">
        <v>7592.57</v>
      </c>
      <c r="AR75" s="293"/>
      <c r="AS75" s="291"/>
      <c r="AT75" s="291"/>
      <c r="AU75" s="293">
        <v>266.370454545455</v>
      </c>
      <c r="AV75" s="293">
        <v>212.2825</v>
      </c>
      <c r="AW75" s="293">
        <v>127.45416666666701</v>
      </c>
      <c r="AX75" s="293">
        <v>331.04399999999998</v>
      </c>
      <c r="AY75" s="293">
        <v>1898.1424999999999</v>
      </c>
      <c r="AZ75" s="188"/>
      <c r="BA75" s="183"/>
    </row>
    <row r="76" spans="1:53" s="189" customFormat="1" x14ac:dyDescent="0.2">
      <c r="A76" s="183"/>
      <c r="B76" s="186" t="s">
        <v>150</v>
      </c>
      <c r="C76" s="186"/>
      <c r="D76" s="216" t="s">
        <v>69</v>
      </c>
      <c r="E76" s="354"/>
      <c r="F76" s="354"/>
      <c r="G76" s="354">
        <v>1</v>
      </c>
      <c r="H76" s="354">
        <v>1</v>
      </c>
      <c r="I76" s="354"/>
      <c r="J76" s="186"/>
      <c r="K76" s="183"/>
      <c r="L76" s="183"/>
      <c r="M76" s="248"/>
      <c r="N76" s="248"/>
      <c r="O76" s="248">
        <v>565.55999999999995</v>
      </c>
      <c r="P76" s="248">
        <v>398.93</v>
      </c>
      <c r="Q76" s="248"/>
      <c r="R76" s="248"/>
      <c r="S76" s="183"/>
      <c r="T76" s="183"/>
      <c r="U76" s="372"/>
      <c r="V76" s="372"/>
      <c r="W76" s="372">
        <v>565.55999999999995</v>
      </c>
      <c r="X76" s="372">
        <v>398.93</v>
      </c>
      <c r="Y76" s="372"/>
      <c r="AA76" s="183"/>
      <c r="AB76" s="186" t="s">
        <v>180</v>
      </c>
      <c r="AC76" s="186"/>
      <c r="AD76" s="187" t="s">
        <v>67</v>
      </c>
      <c r="AE76" s="375">
        <v>1</v>
      </c>
      <c r="AF76" s="375">
        <v>1</v>
      </c>
      <c r="AG76" s="375">
        <v>1</v>
      </c>
      <c r="AH76" s="375">
        <v>1</v>
      </c>
      <c r="AI76" s="375">
        <v>1</v>
      </c>
      <c r="AJ76" s="188"/>
      <c r="AK76" s="183"/>
      <c r="AL76" s="183"/>
      <c r="AM76" s="304">
        <v>40.82</v>
      </c>
      <c r="AN76" s="304">
        <v>51.67</v>
      </c>
      <c r="AO76" s="304">
        <v>47.69</v>
      </c>
      <c r="AP76" s="304">
        <v>59.83</v>
      </c>
      <c r="AQ76" s="304">
        <v>378.52</v>
      </c>
      <c r="AR76" s="293"/>
      <c r="AS76" s="291"/>
      <c r="AT76" s="291"/>
      <c r="AU76" s="293">
        <v>40.82</v>
      </c>
      <c r="AV76" s="293">
        <v>51.67</v>
      </c>
      <c r="AW76" s="293">
        <v>47.69</v>
      </c>
      <c r="AX76" s="293">
        <v>59.83</v>
      </c>
      <c r="AY76" s="293">
        <v>378.52</v>
      </c>
      <c r="AZ76" s="188"/>
      <c r="BA76" s="183"/>
    </row>
    <row r="77" spans="1:53" s="189" customFormat="1" x14ac:dyDescent="0.2">
      <c r="A77" s="183"/>
      <c r="B77" s="186" t="s">
        <v>151</v>
      </c>
      <c r="C77" s="186"/>
      <c r="D77" s="216" t="s">
        <v>152</v>
      </c>
      <c r="E77" s="354">
        <v>155</v>
      </c>
      <c r="F77" s="354">
        <v>95</v>
      </c>
      <c r="G77" s="354">
        <v>78</v>
      </c>
      <c r="H77" s="354">
        <v>57</v>
      </c>
      <c r="I77" s="354">
        <v>85</v>
      </c>
      <c r="J77" s="186"/>
      <c r="K77" s="183"/>
      <c r="L77" s="183"/>
      <c r="M77" s="248">
        <v>27113.69</v>
      </c>
      <c r="N77" s="248">
        <v>18142.509999999998</v>
      </c>
      <c r="O77" s="248">
        <v>19857.38</v>
      </c>
      <c r="P77" s="248">
        <v>13160.36</v>
      </c>
      <c r="Q77" s="248">
        <v>97742.77</v>
      </c>
      <c r="R77" s="248"/>
      <c r="S77" s="183"/>
      <c r="T77" s="183"/>
      <c r="U77" s="372">
        <v>174.927032258065</v>
      </c>
      <c r="V77" s="372">
        <v>190.97378947368401</v>
      </c>
      <c r="W77" s="372">
        <v>254.58179487179501</v>
      </c>
      <c r="X77" s="372">
        <v>230.88350877193</v>
      </c>
      <c r="Y77" s="372">
        <v>1149.9149411764699</v>
      </c>
      <c r="AA77" s="183"/>
      <c r="AB77" s="186" t="s">
        <v>180</v>
      </c>
      <c r="AC77" s="186"/>
      <c r="AD77" s="187" t="s">
        <v>181</v>
      </c>
      <c r="AE77" s="375">
        <v>27</v>
      </c>
      <c r="AF77" s="375">
        <v>13</v>
      </c>
      <c r="AG77" s="375">
        <v>15</v>
      </c>
      <c r="AH77" s="375">
        <v>9</v>
      </c>
      <c r="AI77" s="375">
        <v>8</v>
      </c>
      <c r="AJ77" s="188"/>
      <c r="AK77" s="183"/>
      <c r="AL77" s="183"/>
      <c r="AM77" s="304">
        <v>8740.3700000000008</v>
      </c>
      <c r="AN77" s="304">
        <v>2773.81</v>
      </c>
      <c r="AO77" s="304">
        <v>2346.77</v>
      </c>
      <c r="AP77" s="304">
        <v>2447.9499999999998</v>
      </c>
      <c r="AQ77" s="304">
        <v>18890.77</v>
      </c>
      <c r="AR77" s="293"/>
      <c r="AS77" s="291"/>
      <c r="AT77" s="291"/>
      <c r="AU77" s="293">
        <v>323.71740740740699</v>
      </c>
      <c r="AV77" s="293">
        <v>213.37</v>
      </c>
      <c r="AW77" s="293">
        <v>156.451333333333</v>
      </c>
      <c r="AX77" s="293">
        <v>271.99444444444401</v>
      </c>
      <c r="AY77" s="293">
        <v>2361.3462500000001</v>
      </c>
      <c r="AZ77" s="188"/>
      <c r="BA77" s="183"/>
    </row>
    <row r="78" spans="1:53" s="189" customFormat="1" x14ac:dyDescent="0.2">
      <c r="A78" s="183"/>
      <c r="B78" s="186" t="s">
        <v>151</v>
      </c>
      <c r="C78" s="186"/>
      <c r="D78" s="216" t="s">
        <v>153</v>
      </c>
      <c r="E78" s="354">
        <v>1</v>
      </c>
      <c r="F78" s="354">
        <v>1</v>
      </c>
      <c r="G78" s="354"/>
      <c r="H78" s="354"/>
      <c r="I78" s="354"/>
      <c r="J78" s="186"/>
      <c r="K78" s="183"/>
      <c r="L78" s="183"/>
      <c r="M78" s="248">
        <v>122.81</v>
      </c>
      <c r="N78" s="248">
        <v>141.38</v>
      </c>
      <c r="O78" s="248"/>
      <c r="P78" s="248"/>
      <c r="Q78" s="248"/>
      <c r="R78" s="248"/>
      <c r="S78" s="183"/>
      <c r="T78" s="183"/>
      <c r="U78" s="372">
        <v>122.81</v>
      </c>
      <c r="V78" s="372">
        <v>141.38</v>
      </c>
      <c r="W78" s="372"/>
      <c r="X78" s="372"/>
      <c r="Y78" s="372"/>
      <c r="AA78" s="183"/>
      <c r="AB78" s="186" t="s">
        <v>182</v>
      </c>
      <c r="AC78" s="186"/>
      <c r="AD78" s="187" t="s">
        <v>85</v>
      </c>
      <c r="AE78" s="375">
        <v>4</v>
      </c>
      <c r="AF78" s="375">
        <v>3</v>
      </c>
      <c r="AG78" s="375">
        <v>2</v>
      </c>
      <c r="AH78" s="375">
        <v>2</v>
      </c>
      <c r="AI78" s="375">
        <v>1</v>
      </c>
      <c r="AJ78" s="188"/>
      <c r="AK78" s="183"/>
      <c r="AL78" s="183"/>
      <c r="AM78" s="304">
        <v>561.84</v>
      </c>
      <c r="AN78" s="304">
        <v>297.85000000000002</v>
      </c>
      <c r="AO78" s="304">
        <v>47.58</v>
      </c>
      <c r="AP78" s="304">
        <v>50.12</v>
      </c>
      <c r="AQ78" s="304">
        <v>81.13</v>
      </c>
      <c r="AR78" s="293"/>
      <c r="AS78" s="291"/>
      <c r="AT78" s="291"/>
      <c r="AU78" s="293">
        <v>140.46</v>
      </c>
      <c r="AV78" s="293">
        <v>99.283333333333303</v>
      </c>
      <c r="AW78" s="293">
        <v>23.79</v>
      </c>
      <c r="AX78" s="293">
        <v>25.06</v>
      </c>
      <c r="AY78" s="293">
        <v>81.13</v>
      </c>
      <c r="AZ78" s="188"/>
      <c r="BA78" s="183"/>
    </row>
    <row r="79" spans="1:53" s="189" customFormat="1" x14ac:dyDescent="0.2">
      <c r="A79" s="183"/>
      <c r="B79" s="186" t="s">
        <v>151</v>
      </c>
      <c r="C79" s="186"/>
      <c r="D79" s="216" t="s">
        <v>155</v>
      </c>
      <c r="E79" s="354">
        <v>1</v>
      </c>
      <c r="F79" s="354"/>
      <c r="G79" s="354"/>
      <c r="H79" s="354"/>
      <c r="I79" s="354"/>
      <c r="J79" s="186"/>
      <c r="K79" s="183"/>
      <c r="L79" s="183"/>
      <c r="M79" s="248">
        <v>151.63999999999999</v>
      </c>
      <c r="N79" s="248"/>
      <c r="O79" s="248"/>
      <c r="P79" s="248"/>
      <c r="Q79" s="248"/>
      <c r="R79" s="248"/>
      <c r="S79" s="183"/>
      <c r="T79" s="183"/>
      <c r="U79" s="372">
        <v>151.63999999999999</v>
      </c>
      <c r="V79" s="372"/>
      <c r="W79" s="372"/>
      <c r="X79" s="372"/>
      <c r="Y79" s="372"/>
      <c r="AA79" s="183"/>
      <c r="AB79" s="186" t="s">
        <v>183</v>
      </c>
      <c r="AC79" s="186"/>
      <c r="AD79" s="187" t="s">
        <v>184</v>
      </c>
      <c r="AE79" s="375">
        <v>52</v>
      </c>
      <c r="AF79" s="375">
        <v>37</v>
      </c>
      <c r="AG79" s="375">
        <v>28</v>
      </c>
      <c r="AH79" s="375">
        <v>25</v>
      </c>
      <c r="AI79" s="375">
        <v>19</v>
      </c>
      <c r="AJ79" s="188"/>
      <c r="AK79" s="183"/>
      <c r="AL79" s="183"/>
      <c r="AM79" s="304">
        <v>14713.9</v>
      </c>
      <c r="AN79" s="304">
        <v>11838.58</v>
      </c>
      <c r="AO79" s="304">
        <v>4217.38</v>
      </c>
      <c r="AP79" s="304">
        <v>2941.92</v>
      </c>
      <c r="AQ79" s="304">
        <v>4160.37</v>
      </c>
      <c r="AR79" s="293"/>
      <c r="AS79" s="291"/>
      <c r="AT79" s="291"/>
      <c r="AU79" s="293">
        <v>282.95961538461501</v>
      </c>
      <c r="AV79" s="293">
        <v>319.96162162162199</v>
      </c>
      <c r="AW79" s="293">
        <v>150.620714285714</v>
      </c>
      <c r="AX79" s="293">
        <v>117.6768</v>
      </c>
      <c r="AY79" s="293">
        <v>218.966842105263</v>
      </c>
      <c r="AZ79" s="188"/>
      <c r="BA79" s="183"/>
    </row>
    <row r="80" spans="1:53" s="189" customFormat="1" x14ac:dyDescent="0.2">
      <c r="A80" s="183"/>
      <c r="B80" s="186" t="s">
        <v>791</v>
      </c>
      <c r="C80" s="186"/>
      <c r="D80" s="216" t="s">
        <v>152</v>
      </c>
      <c r="E80" s="354">
        <v>1</v>
      </c>
      <c r="F80" s="354"/>
      <c r="G80" s="354"/>
      <c r="H80" s="354"/>
      <c r="I80" s="354"/>
      <c r="J80" s="186"/>
      <c r="K80" s="183"/>
      <c r="L80" s="183"/>
      <c r="M80" s="248">
        <v>67.89</v>
      </c>
      <c r="N80" s="248"/>
      <c r="O80" s="248"/>
      <c r="P80" s="248"/>
      <c r="Q80" s="248"/>
      <c r="R80" s="248"/>
      <c r="S80" s="183"/>
      <c r="T80" s="183"/>
      <c r="U80" s="372">
        <v>67.89</v>
      </c>
      <c r="V80" s="372"/>
      <c r="W80" s="372"/>
      <c r="X80" s="372"/>
      <c r="Y80" s="372"/>
      <c r="AA80" s="183"/>
      <c r="AB80" s="186" t="s">
        <v>188</v>
      </c>
      <c r="AC80" s="186"/>
      <c r="AD80" s="187" t="s">
        <v>69</v>
      </c>
      <c r="AE80" s="375">
        <v>5</v>
      </c>
      <c r="AF80" s="375">
        <v>2</v>
      </c>
      <c r="AG80" s="375">
        <v>1</v>
      </c>
      <c r="AH80" s="375">
        <v>1</v>
      </c>
      <c r="AI80" s="375">
        <v>1</v>
      </c>
      <c r="AJ80" s="188"/>
      <c r="AK80" s="183"/>
      <c r="AL80" s="183"/>
      <c r="AM80" s="304">
        <v>172.09</v>
      </c>
      <c r="AN80" s="304">
        <v>33.24</v>
      </c>
      <c r="AO80" s="304">
        <v>25.25</v>
      </c>
      <c r="AP80" s="304">
        <v>24.6</v>
      </c>
      <c r="AQ80" s="304">
        <v>94.59</v>
      </c>
      <c r="AR80" s="293"/>
      <c r="AS80" s="291"/>
      <c r="AT80" s="291"/>
      <c r="AU80" s="293">
        <v>34.417999999999999</v>
      </c>
      <c r="AV80" s="293">
        <v>16.62</v>
      </c>
      <c r="AW80" s="293">
        <v>25.25</v>
      </c>
      <c r="AX80" s="293">
        <v>24.6</v>
      </c>
      <c r="AY80" s="293">
        <v>94.59</v>
      </c>
      <c r="AZ80" s="188"/>
      <c r="BA80" s="183"/>
    </row>
    <row r="81" spans="1:53" s="189" customFormat="1" x14ac:dyDescent="0.2">
      <c r="A81" s="183"/>
      <c r="B81" s="186" t="s">
        <v>157</v>
      </c>
      <c r="C81" s="186"/>
      <c r="D81" s="216" t="s">
        <v>152</v>
      </c>
      <c r="E81" s="354">
        <v>7</v>
      </c>
      <c r="F81" s="354">
        <v>5</v>
      </c>
      <c r="G81" s="354">
        <v>4</v>
      </c>
      <c r="H81" s="354">
        <v>2</v>
      </c>
      <c r="I81" s="354">
        <v>4</v>
      </c>
      <c r="J81" s="186"/>
      <c r="K81" s="183"/>
      <c r="L81" s="183"/>
      <c r="M81" s="248">
        <v>763.61</v>
      </c>
      <c r="N81" s="248">
        <v>800</v>
      </c>
      <c r="O81" s="248">
        <v>1075.72</v>
      </c>
      <c r="P81" s="248">
        <v>278.51</v>
      </c>
      <c r="Q81" s="248">
        <v>2094.6799999999998</v>
      </c>
      <c r="R81" s="248"/>
      <c r="S81" s="183"/>
      <c r="T81" s="183"/>
      <c r="U81" s="372">
        <v>109.08714285714299</v>
      </c>
      <c r="V81" s="372">
        <v>160</v>
      </c>
      <c r="W81" s="372">
        <v>268.93</v>
      </c>
      <c r="X81" s="372">
        <v>139.255</v>
      </c>
      <c r="Y81" s="372">
        <v>523.66999999999996</v>
      </c>
      <c r="AA81" s="183"/>
      <c r="AB81" s="186" t="s">
        <v>190</v>
      </c>
      <c r="AC81" s="186"/>
      <c r="AD81" s="187" t="s">
        <v>191</v>
      </c>
      <c r="AE81" s="375">
        <v>26</v>
      </c>
      <c r="AF81" s="375">
        <v>4</v>
      </c>
      <c r="AG81" s="375">
        <v>2</v>
      </c>
      <c r="AH81" s="375">
        <v>2</v>
      </c>
      <c r="AI81" s="375">
        <v>1</v>
      </c>
      <c r="AJ81" s="188"/>
      <c r="AK81" s="183"/>
      <c r="AL81" s="183"/>
      <c r="AM81" s="304">
        <v>8398.56</v>
      </c>
      <c r="AN81" s="304">
        <v>527.9</v>
      </c>
      <c r="AO81" s="304">
        <v>46.61</v>
      </c>
      <c r="AP81" s="304">
        <v>49.93</v>
      </c>
      <c r="AQ81" s="304">
        <v>0.98</v>
      </c>
      <c r="AR81" s="293"/>
      <c r="AS81" s="291"/>
      <c r="AT81" s="291"/>
      <c r="AU81" s="293">
        <v>323.021538461538</v>
      </c>
      <c r="AV81" s="293">
        <v>131.97499999999999</v>
      </c>
      <c r="AW81" s="293">
        <v>23.305</v>
      </c>
      <c r="AX81" s="293">
        <v>24.965</v>
      </c>
      <c r="AY81" s="293">
        <v>0.98</v>
      </c>
      <c r="AZ81" s="188"/>
      <c r="BA81" s="183"/>
    </row>
    <row r="82" spans="1:53" s="189" customFormat="1" x14ac:dyDescent="0.2">
      <c r="A82" s="183"/>
      <c r="B82" s="190" t="s">
        <v>792</v>
      </c>
      <c r="C82" s="190"/>
      <c r="D82" s="218" t="s">
        <v>152</v>
      </c>
      <c r="E82" s="355">
        <v>1</v>
      </c>
      <c r="F82" s="355"/>
      <c r="G82" s="355"/>
      <c r="H82" s="355"/>
      <c r="I82" s="355">
        <v>1</v>
      </c>
      <c r="J82" s="190"/>
      <c r="K82" s="183"/>
      <c r="L82" s="183"/>
      <c r="M82" s="284">
        <v>266.70999999999998</v>
      </c>
      <c r="N82" s="284"/>
      <c r="O82" s="284"/>
      <c r="P82" s="284"/>
      <c r="Q82" s="284">
        <v>504.68</v>
      </c>
      <c r="R82" s="284"/>
      <c r="S82" s="183"/>
      <c r="T82" s="183"/>
      <c r="U82" s="372">
        <v>266.70999999999998</v>
      </c>
      <c r="V82" s="372"/>
      <c r="W82" s="372"/>
      <c r="X82" s="372"/>
      <c r="Y82" s="372">
        <v>504.68</v>
      </c>
      <c r="AA82" s="183"/>
      <c r="AB82" s="190" t="s">
        <v>192</v>
      </c>
      <c r="AC82" s="190"/>
      <c r="AD82" s="191" t="s">
        <v>193</v>
      </c>
      <c r="AE82" s="376">
        <v>10</v>
      </c>
      <c r="AF82" s="376">
        <v>7</v>
      </c>
      <c r="AG82" s="376">
        <v>7</v>
      </c>
      <c r="AH82" s="376">
        <v>6</v>
      </c>
      <c r="AI82" s="376">
        <v>7</v>
      </c>
      <c r="AJ82" s="193"/>
      <c r="AK82" s="183"/>
      <c r="AL82" s="183"/>
      <c r="AM82" s="305">
        <v>718.73</v>
      </c>
      <c r="AN82" s="306">
        <v>667.3</v>
      </c>
      <c r="AO82" s="306">
        <v>1877.97</v>
      </c>
      <c r="AP82" s="306">
        <v>2231.0500000000002</v>
      </c>
      <c r="AQ82" s="306">
        <v>5835.9</v>
      </c>
      <c r="AR82" s="295"/>
      <c r="AS82" s="291"/>
      <c r="AT82" s="291"/>
      <c r="AU82" s="294">
        <v>71.873000000000005</v>
      </c>
      <c r="AV82" s="295">
        <v>95.328571428571394</v>
      </c>
      <c r="AW82" s="295">
        <v>268.28142857142899</v>
      </c>
      <c r="AX82" s="295">
        <v>371.84166666666698</v>
      </c>
      <c r="AY82" s="295">
        <v>833.7</v>
      </c>
      <c r="AZ82" s="193"/>
      <c r="BA82" s="183"/>
    </row>
    <row r="83" spans="1:53" s="189" customFormat="1" x14ac:dyDescent="0.2">
      <c r="A83" s="183"/>
      <c r="B83" s="186" t="s">
        <v>159</v>
      </c>
      <c r="C83" s="186"/>
      <c r="D83" s="216" t="s">
        <v>96</v>
      </c>
      <c r="E83" s="354">
        <v>97</v>
      </c>
      <c r="F83" s="354">
        <v>59</v>
      </c>
      <c r="G83" s="354">
        <v>45</v>
      </c>
      <c r="H83" s="354">
        <v>38</v>
      </c>
      <c r="I83" s="354">
        <v>56</v>
      </c>
      <c r="J83" s="186"/>
      <c r="K83" s="183"/>
      <c r="L83" s="183"/>
      <c r="M83" s="248">
        <v>13633.01</v>
      </c>
      <c r="N83" s="248">
        <v>9069.98</v>
      </c>
      <c r="O83" s="248">
        <v>9063.0300000000007</v>
      </c>
      <c r="P83" s="248">
        <v>10015.959999999999</v>
      </c>
      <c r="Q83" s="248">
        <v>46479.33</v>
      </c>
      <c r="R83" s="248"/>
      <c r="S83" s="183"/>
      <c r="T83" s="183"/>
      <c r="U83" s="372">
        <v>140.546494845361</v>
      </c>
      <c r="V83" s="372">
        <v>153.728474576271</v>
      </c>
      <c r="W83" s="372">
        <v>201.40066666666701</v>
      </c>
      <c r="X83" s="372">
        <v>263.57789473684198</v>
      </c>
      <c r="Y83" s="372">
        <v>829.98803571428596</v>
      </c>
      <c r="AA83" s="183"/>
      <c r="AB83" s="186" t="s">
        <v>194</v>
      </c>
      <c r="AC83" s="186"/>
      <c r="AD83" s="187" t="s">
        <v>195</v>
      </c>
      <c r="AE83" s="375">
        <v>1</v>
      </c>
      <c r="AF83" s="375"/>
      <c r="AG83" s="375"/>
      <c r="AH83" s="375"/>
      <c r="AI83" s="375"/>
      <c r="AJ83" s="188"/>
      <c r="AK83" s="183"/>
      <c r="AL83" s="183"/>
      <c r="AM83" s="304">
        <v>29.67</v>
      </c>
      <c r="AN83" s="304"/>
      <c r="AO83" s="304"/>
      <c r="AP83" s="304"/>
      <c r="AQ83" s="304"/>
      <c r="AR83" s="293"/>
      <c r="AS83" s="291"/>
      <c r="AT83" s="291"/>
      <c r="AU83" s="293">
        <v>29.67</v>
      </c>
      <c r="AV83" s="293"/>
      <c r="AW83" s="293"/>
      <c r="AX83" s="293"/>
      <c r="AY83" s="293"/>
      <c r="AZ83" s="188"/>
      <c r="BA83" s="183"/>
    </row>
    <row r="84" spans="1:53" s="189" customFormat="1" x14ac:dyDescent="0.2">
      <c r="A84" s="183"/>
      <c r="B84" s="186" t="s">
        <v>160</v>
      </c>
      <c r="C84" s="186"/>
      <c r="D84" s="216" t="s">
        <v>161</v>
      </c>
      <c r="E84" s="354">
        <v>1</v>
      </c>
      <c r="F84" s="354">
        <v>1</v>
      </c>
      <c r="G84" s="354">
        <v>1</v>
      </c>
      <c r="H84" s="354">
        <v>1</v>
      </c>
      <c r="I84" s="354">
        <v>2</v>
      </c>
      <c r="J84" s="186"/>
      <c r="K84" s="183"/>
      <c r="L84" s="183"/>
      <c r="M84" s="248">
        <v>99.76</v>
      </c>
      <c r="N84" s="248">
        <v>90.62</v>
      </c>
      <c r="O84" s="248">
        <v>106.23</v>
      </c>
      <c r="P84" s="248">
        <v>140.72999999999999</v>
      </c>
      <c r="Q84" s="248">
        <v>4361.6099999999997</v>
      </c>
      <c r="R84" s="248"/>
      <c r="S84" s="183"/>
      <c r="T84" s="183"/>
      <c r="U84" s="372">
        <v>99.76</v>
      </c>
      <c r="V84" s="372">
        <v>90.62</v>
      </c>
      <c r="W84" s="372">
        <v>106.23</v>
      </c>
      <c r="X84" s="372">
        <v>140.72999999999999</v>
      </c>
      <c r="Y84" s="372">
        <v>2180.8049999999998</v>
      </c>
      <c r="AA84" s="183"/>
      <c r="AB84" s="186" t="s">
        <v>196</v>
      </c>
      <c r="AC84" s="186"/>
      <c r="AD84" s="187" t="s">
        <v>197</v>
      </c>
      <c r="AE84" s="375">
        <v>25</v>
      </c>
      <c r="AF84" s="375">
        <v>17</v>
      </c>
      <c r="AG84" s="375">
        <v>6</v>
      </c>
      <c r="AH84" s="375">
        <v>6</v>
      </c>
      <c r="AI84" s="375">
        <v>9</v>
      </c>
      <c r="AJ84" s="188"/>
      <c r="AK84" s="183"/>
      <c r="AL84" s="183"/>
      <c r="AM84" s="304">
        <v>22872.81</v>
      </c>
      <c r="AN84" s="304">
        <v>12649.15</v>
      </c>
      <c r="AO84" s="304">
        <v>8303.39</v>
      </c>
      <c r="AP84" s="304">
        <v>5517.57</v>
      </c>
      <c r="AQ84" s="304">
        <v>9518.2000000000007</v>
      </c>
      <c r="AR84" s="293"/>
      <c r="AS84" s="291"/>
      <c r="AT84" s="291"/>
      <c r="AU84" s="293">
        <v>914.91240000000005</v>
      </c>
      <c r="AV84" s="293">
        <v>744.06764705882301</v>
      </c>
      <c r="AW84" s="293">
        <v>1383.8983333333299</v>
      </c>
      <c r="AX84" s="293">
        <v>919.59500000000003</v>
      </c>
      <c r="AY84" s="293">
        <v>1057.5777777777801</v>
      </c>
      <c r="AZ84" s="188"/>
      <c r="BA84" s="183"/>
    </row>
    <row r="85" spans="1:53" s="189" customFormat="1" x14ac:dyDescent="0.2">
      <c r="A85" s="183"/>
      <c r="B85" s="186" t="s">
        <v>793</v>
      </c>
      <c r="C85" s="186"/>
      <c r="D85" s="216" t="s">
        <v>794</v>
      </c>
      <c r="E85" s="354">
        <v>1</v>
      </c>
      <c r="F85" s="354"/>
      <c r="G85" s="354"/>
      <c r="H85" s="354"/>
      <c r="I85" s="354">
        <v>1</v>
      </c>
      <c r="J85" s="186"/>
      <c r="K85" s="183"/>
      <c r="L85" s="183"/>
      <c r="M85" s="248">
        <v>72.12</v>
      </c>
      <c r="N85" s="248"/>
      <c r="O85" s="248"/>
      <c r="P85" s="248"/>
      <c r="Q85" s="248">
        <v>336.74</v>
      </c>
      <c r="R85" s="248"/>
      <c r="S85" s="183"/>
      <c r="T85" s="183"/>
      <c r="U85" s="372">
        <v>72.12</v>
      </c>
      <c r="V85" s="372"/>
      <c r="W85" s="372"/>
      <c r="X85" s="372"/>
      <c r="Y85" s="372">
        <v>336.74</v>
      </c>
      <c r="AA85" s="183"/>
      <c r="AB85" s="186" t="s">
        <v>198</v>
      </c>
      <c r="AC85" s="186"/>
      <c r="AD85" s="187" t="s">
        <v>199</v>
      </c>
      <c r="AE85" s="375">
        <v>60</v>
      </c>
      <c r="AF85" s="375">
        <v>17</v>
      </c>
      <c r="AG85" s="375">
        <v>9</v>
      </c>
      <c r="AH85" s="375">
        <v>9</v>
      </c>
      <c r="AI85" s="375">
        <v>8</v>
      </c>
      <c r="AJ85" s="188"/>
      <c r="AK85" s="183"/>
      <c r="AL85" s="183"/>
      <c r="AM85" s="304">
        <v>36549.800000000003</v>
      </c>
      <c r="AN85" s="304">
        <v>2067.63</v>
      </c>
      <c r="AO85" s="304">
        <v>431.76</v>
      </c>
      <c r="AP85" s="304">
        <v>612.16999999999996</v>
      </c>
      <c r="AQ85" s="304">
        <v>2184.6999999999998</v>
      </c>
      <c r="AR85" s="293"/>
      <c r="AS85" s="291"/>
      <c r="AT85" s="291"/>
      <c r="AU85" s="293">
        <v>609.16333333333296</v>
      </c>
      <c r="AV85" s="293">
        <v>121.625294117647</v>
      </c>
      <c r="AW85" s="293">
        <v>47.973333333333301</v>
      </c>
      <c r="AX85" s="293">
        <v>68.018888888888895</v>
      </c>
      <c r="AY85" s="293">
        <v>273.08749999999998</v>
      </c>
      <c r="AZ85" s="188"/>
      <c r="BA85" s="183"/>
    </row>
    <row r="86" spans="1:53" s="189" customFormat="1" x14ac:dyDescent="0.2">
      <c r="A86" s="183"/>
      <c r="B86" s="186" t="s">
        <v>162</v>
      </c>
      <c r="C86" s="186"/>
      <c r="D86" s="216" t="s">
        <v>163</v>
      </c>
      <c r="E86" s="354">
        <v>2</v>
      </c>
      <c r="F86" s="354">
        <v>1</v>
      </c>
      <c r="G86" s="354"/>
      <c r="H86" s="354"/>
      <c r="I86" s="354"/>
      <c r="J86" s="186"/>
      <c r="K86" s="183"/>
      <c r="L86" s="183"/>
      <c r="M86" s="248">
        <v>171.93</v>
      </c>
      <c r="N86" s="248">
        <v>15.77</v>
      </c>
      <c r="O86" s="248"/>
      <c r="P86" s="248"/>
      <c r="Q86" s="248"/>
      <c r="R86" s="248"/>
      <c r="S86" s="183"/>
      <c r="T86" s="183"/>
      <c r="U86" s="372">
        <v>85.965000000000003</v>
      </c>
      <c r="V86" s="372">
        <v>15.77</v>
      </c>
      <c r="W86" s="372"/>
      <c r="X86" s="372"/>
      <c r="Y86" s="372"/>
      <c r="AA86" s="183"/>
      <c r="AB86" s="186" t="s">
        <v>201</v>
      </c>
      <c r="AC86" s="186"/>
      <c r="AD86" s="187" t="s">
        <v>202</v>
      </c>
      <c r="AE86" s="375">
        <v>62</v>
      </c>
      <c r="AF86" s="375">
        <v>42</v>
      </c>
      <c r="AG86" s="375">
        <v>31</v>
      </c>
      <c r="AH86" s="375">
        <v>22</v>
      </c>
      <c r="AI86" s="375">
        <v>22</v>
      </c>
      <c r="AJ86" s="188"/>
      <c r="AK86" s="183"/>
      <c r="AL86" s="183"/>
      <c r="AM86" s="304">
        <v>57281.36</v>
      </c>
      <c r="AN86" s="304">
        <v>8478.57</v>
      </c>
      <c r="AO86" s="304">
        <v>6001.51</v>
      </c>
      <c r="AP86" s="304">
        <v>3255.99</v>
      </c>
      <c r="AQ86" s="304">
        <v>16454.8</v>
      </c>
      <c r="AR86" s="293"/>
      <c r="AS86" s="291"/>
      <c r="AT86" s="291"/>
      <c r="AU86" s="293">
        <v>923.892903225807</v>
      </c>
      <c r="AV86" s="293">
        <v>201.870714285714</v>
      </c>
      <c r="AW86" s="293">
        <v>193.597096774194</v>
      </c>
      <c r="AX86" s="293">
        <v>147.999545454545</v>
      </c>
      <c r="AY86" s="293">
        <v>747.94545454545403</v>
      </c>
      <c r="AZ86" s="188"/>
      <c r="BA86" s="183"/>
    </row>
    <row r="87" spans="1:53" s="189" customFormat="1" x14ac:dyDescent="0.2">
      <c r="A87" s="183"/>
      <c r="B87" s="186" t="s">
        <v>164</v>
      </c>
      <c r="C87" s="186"/>
      <c r="D87" s="216" t="s">
        <v>63</v>
      </c>
      <c r="E87" s="354">
        <v>293</v>
      </c>
      <c r="F87" s="354">
        <v>152</v>
      </c>
      <c r="G87" s="354">
        <v>107</v>
      </c>
      <c r="H87" s="354">
        <v>82</v>
      </c>
      <c r="I87" s="354">
        <v>75</v>
      </c>
      <c r="J87" s="186"/>
      <c r="K87" s="183"/>
      <c r="L87" s="183"/>
      <c r="M87" s="248">
        <v>29272.400000000001</v>
      </c>
      <c r="N87" s="248">
        <v>14148.03</v>
      </c>
      <c r="O87" s="248">
        <v>10027.799999999999</v>
      </c>
      <c r="P87" s="248">
        <v>7646.44</v>
      </c>
      <c r="Q87" s="248">
        <v>21822.48</v>
      </c>
      <c r="R87" s="248"/>
      <c r="S87" s="183"/>
      <c r="T87" s="183"/>
      <c r="U87" s="372">
        <v>99.905802047781506</v>
      </c>
      <c r="V87" s="372">
        <v>93.079144736842096</v>
      </c>
      <c r="W87" s="372">
        <v>93.717757009345803</v>
      </c>
      <c r="X87" s="372">
        <v>93.249268292682899</v>
      </c>
      <c r="Y87" s="372">
        <v>290.96640000000002</v>
      </c>
      <c r="AA87" s="183"/>
      <c r="AB87" s="186" t="s">
        <v>203</v>
      </c>
      <c r="AC87" s="186"/>
      <c r="AD87" s="187" t="s">
        <v>96</v>
      </c>
      <c r="AE87" s="375">
        <v>22</v>
      </c>
      <c r="AF87" s="375">
        <v>6</v>
      </c>
      <c r="AG87" s="375">
        <v>3</v>
      </c>
      <c r="AH87" s="375">
        <v>2</v>
      </c>
      <c r="AI87" s="375">
        <v>3</v>
      </c>
      <c r="AJ87" s="188"/>
      <c r="AK87" s="183"/>
      <c r="AL87" s="183"/>
      <c r="AM87" s="304">
        <v>7509.75</v>
      </c>
      <c r="AN87" s="304">
        <v>970.63</v>
      </c>
      <c r="AO87" s="304">
        <v>222.23</v>
      </c>
      <c r="AP87" s="304">
        <v>153.47</v>
      </c>
      <c r="AQ87" s="304">
        <v>3282.24</v>
      </c>
      <c r="AR87" s="293"/>
      <c r="AS87" s="291"/>
      <c r="AT87" s="291"/>
      <c r="AU87" s="293">
        <v>341.35227272727298</v>
      </c>
      <c r="AV87" s="293">
        <v>161.77166666666699</v>
      </c>
      <c r="AW87" s="293">
        <v>74.076666666666696</v>
      </c>
      <c r="AX87" s="293">
        <v>76.734999999999999</v>
      </c>
      <c r="AY87" s="293">
        <v>1094.08</v>
      </c>
      <c r="AZ87" s="188"/>
      <c r="BA87" s="183"/>
    </row>
    <row r="88" spans="1:53" s="189" customFormat="1" x14ac:dyDescent="0.2">
      <c r="A88" s="183"/>
      <c r="B88" s="186" t="s">
        <v>168</v>
      </c>
      <c r="C88" s="186"/>
      <c r="D88" s="216" t="s">
        <v>63</v>
      </c>
      <c r="E88" s="354">
        <v>21</v>
      </c>
      <c r="F88" s="354">
        <v>8</v>
      </c>
      <c r="G88" s="354">
        <v>7</v>
      </c>
      <c r="H88" s="354">
        <v>5</v>
      </c>
      <c r="I88" s="354">
        <v>5</v>
      </c>
      <c r="J88" s="186"/>
      <c r="K88" s="183"/>
      <c r="L88" s="183"/>
      <c r="M88" s="248">
        <v>2070.67</v>
      </c>
      <c r="N88" s="248">
        <v>1462.42</v>
      </c>
      <c r="O88" s="248">
        <v>1225.17</v>
      </c>
      <c r="P88" s="248">
        <v>1004.35</v>
      </c>
      <c r="Q88" s="248">
        <v>4454.71</v>
      </c>
      <c r="R88" s="248"/>
      <c r="S88" s="183"/>
      <c r="T88" s="183"/>
      <c r="U88" s="372">
        <v>98.603333333333296</v>
      </c>
      <c r="V88" s="372">
        <v>182.80250000000001</v>
      </c>
      <c r="W88" s="372">
        <v>175.02428571428601</v>
      </c>
      <c r="X88" s="372">
        <v>200.87</v>
      </c>
      <c r="Y88" s="372">
        <v>890.94200000000001</v>
      </c>
      <c r="AA88" s="183"/>
      <c r="AB88" s="186" t="s">
        <v>206</v>
      </c>
      <c r="AC88" s="186"/>
      <c r="AD88" s="187" t="s">
        <v>63</v>
      </c>
      <c r="AE88" s="375">
        <v>25</v>
      </c>
      <c r="AF88" s="375">
        <v>15</v>
      </c>
      <c r="AG88" s="375">
        <v>8</v>
      </c>
      <c r="AH88" s="375">
        <v>7</v>
      </c>
      <c r="AI88" s="375">
        <v>5</v>
      </c>
      <c r="AJ88" s="188"/>
      <c r="AK88" s="183"/>
      <c r="AL88" s="183"/>
      <c r="AM88" s="304">
        <v>7801.85</v>
      </c>
      <c r="AN88" s="304">
        <v>342.16</v>
      </c>
      <c r="AO88" s="304">
        <v>108.79</v>
      </c>
      <c r="AP88" s="304">
        <v>142.82</v>
      </c>
      <c r="AQ88" s="304">
        <v>598.54999999999995</v>
      </c>
      <c r="AR88" s="293"/>
      <c r="AS88" s="291"/>
      <c r="AT88" s="291"/>
      <c r="AU88" s="293">
        <v>312.07400000000001</v>
      </c>
      <c r="AV88" s="293">
        <v>22.810666666666702</v>
      </c>
      <c r="AW88" s="293">
        <v>13.598750000000001</v>
      </c>
      <c r="AX88" s="293">
        <v>20.402857142857101</v>
      </c>
      <c r="AY88" s="293">
        <v>119.71</v>
      </c>
      <c r="AZ88" s="188"/>
      <c r="BA88" s="183"/>
    </row>
    <row r="89" spans="1:53" s="189" customFormat="1" x14ac:dyDescent="0.2">
      <c r="A89" s="183"/>
      <c r="B89" s="186" t="s">
        <v>795</v>
      </c>
      <c r="C89" s="186"/>
      <c r="D89" s="216" t="s">
        <v>96</v>
      </c>
      <c r="E89" s="354">
        <v>1</v>
      </c>
      <c r="F89" s="354"/>
      <c r="G89" s="354">
        <v>1</v>
      </c>
      <c r="H89" s="354">
        <v>1</v>
      </c>
      <c r="I89" s="354"/>
      <c r="J89" s="186"/>
      <c r="K89" s="183"/>
      <c r="L89" s="183"/>
      <c r="M89" s="248">
        <v>261.20999999999998</v>
      </c>
      <c r="N89" s="248"/>
      <c r="O89" s="248">
        <v>203.81</v>
      </c>
      <c r="P89" s="248">
        <v>224.44</v>
      </c>
      <c r="Q89" s="248"/>
      <c r="R89" s="248"/>
      <c r="S89" s="183"/>
      <c r="T89" s="183"/>
      <c r="U89" s="372">
        <v>261.20999999999998</v>
      </c>
      <c r="V89" s="372"/>
      <c r="W89" s="372">
        <v>203.81</v>
      </c>
      <c r="X89" s="372">
        <v>224.44</v>
      </c>
      <c r="Y89" s="372"/>
      <c r="AA89" s="183"/>
      <c r="AB89" s="186" t="s">
        <v>748</v>
      </c>
      <c r="AC89" s="186"/>
      <c r="AD89" s="187" t="s">
        <v>63</v>
      </c>
      <c r="AE89" s="375">
        <v>1</v>
      </c>
      <c r="AF89" s="375"/>
      <c r="AG89" s="375"/>
      <c r="AH89" s="375"/>
      <c r="AI89" s="375"/>
      <c r="AJ89" s="188"/>
      <c r="AK89" s="183"/>
      <c r="AL89" s="183"/>
      <c r="AM89" s="304">
        <v>17.309999999999999</v>
      </c>
      <c r="AN89" s="304"/>
      <c r="AO89" s="304"/>
      <c r="AP89" s="304"/>
      <c r="AQ89" s="304"/>
      <c r="AR89" s="293"/>
      <c r="AS89" s="291"/>
      <c r="AT89" s="291"/>
      <c r="AU89" s="293">
        <v>17.309999999999999</v>
      </c>
      <c r="AV89" s="293"/>
      <c r="AW89" s="293"/>
      <c r="AX89" s="293"/>
      <c r="AY89" s="293"/>
      <c r="AZ89" s="188"/>
      <c r="BA89" s="183"/>
    </row>
    <row r="90" spans="1:53" s="189" customFormat="1" x14ac:dyDescent="0.2">
      <c r="A90" s="183"/>
      <c r="B90" s="186" t="s">
        <v>170</v>
      </c>
      <c r="C90" s="186"/>
      <c r="D90" s="216" t="s">
        <v>96</v>
      </c>
      <c r="E90" s="354">
        <v>628</v>
      </c>
      <c r="F90" s="354">
        <v>342</v>
      </c>
      <c r="G90" s="354">
        <v>253</v>
      </c>
      <c r="H90" s="354">
        <v>190</v>
      </c>
      <c r="I90" s="354">
        <v>239</v>
      </c>
      <c r="J90" s="186"/>
      <c r="K90" s="183"/>
      <c r="L90" s="183"/>
      <c r="M90" s="248">
        <v>76447.739999999903</v>
      </c>
      <c r="N90" s="248">
        <v>45965.33</v>
      </c>
      <c r="O90" s="248">
        <v>42929.49</v>
      </c>
      <c r="P90" s="248">
        <v>32593.360000000001</v>
      </c>
      <c r="Q90" s="248">
        <v>147949.81</v>
      </c>
      <c r="R90" s="248"/>
      <c r="S90" s="183"/>
      <c r="T90" s="183"/>
      <c r="U90" s="372">
        <v>121.732070063694</v>
      </c>
      <c r="V90" s="372">
        <v>134.40154970760199</v>
      </c>
      <c r="W90" s="372">
        <v>169.68177865612699</v>
      </c>
      <c r="X90" s="372">
        <v>171.54400000000001</v>
      </c>
      <c r="Y90" s="372">
        <v>619.03686192468604</v>
      </c>
      <c r="AA90" s="183"/>
      <c r="AB90" s="186" t="s">
        <v>207</v>
      </c>
      <c r="AC90" s="186"/>
      <c r="AD90" s="187" t="s">
        <v>178</v>
      </c>
      <c r="AE90" s="375">
        <v>5</v>
      </c>
      <c r="AF90" s="375">
        <v>2</v>
      </c>
      <c r="AG90" s="375">
        <v>2</v>
      </c>
      <c r="AH90" s="375">
        <v>2</v>
      </c>
      <c r="AI90" s="375">
        <v>2</v>
      </c>
      <c r="AJ90" s="188"/>
      <c r="AK90" s="183"/>
      <c r="AL90" s="183"/>
      <c r="AM90" s="304">
        <v>934.2</v>
      </c>
      <c r="AN90" s="304">
        <v>154.19</v>
      </c>
      <c r="AO90" s="304">
        <v>274.64999999999998</v>
      </c>
      <c r="AP90" s="304">
        <v>180.98</v>
      </c>
      <c r="AQ90" s="304">
        <v>1053.8399999999999</v>
      </c>
      <c r="AR90" s="293"/>
      <c r="AS90" s="291"/>
      <c r="AT90" s="291"/>
      <c r="AU90" s="293">
        <v>186.84</v>
      </c>
      <c r="AV90" s="293">
        <v>77.094999999999999</v>
      </c>
      <c r="AW90" s="293">
        <v>137.32499999999999</v>
      </c>
      <c r="AX90" s="293">
        <v>90.49</v>
      </c>
      <c r="AY90" s="293">
        <v>526.91999999999996</v>
      </c>
      <c r="AZ90" s="188"/>
      <c r="BA90" s="183"/>
    </row>
    <row r="91" spans="1:53" s="189" customFormat="1" x14ac:dyDescent="0.2">
      <c r="A91" s="183"/>
      <c r="B91" s="186" t="s">
        <v>796</v>
      </c>
      <c r="C91" s="186"/>
      <c r="D91" s="216" t="s">
        <v>96</v>
      </c>
      <c r="E91" s="354">
        <v>1</v>
      </c>
      <c r="F91" s="354"/>
      <c r="G91" s="354"/>
      <c r="H91" s="354"/>
      <c r="I91" s="354"/>
      <c r="J91" s="186"/>
      <c r="K91" s="183"/>
      <c r="L91" s="183"/>
      <c r="M91" s="248">
        <v>73.09</v>
      </c>
      <c r="N91" s="248"/>
      <c r="O91" s="248"/>
      <c r="P91" s="248"/>
      <c r="Q91" s="248"/>
      <c r="R91" s="248"/>
      <c r="S91" s="183"/>
      <c r="T91" s="183"/>
      <c r="U91" s="372">
        <v>73.09</v>
      </c>
      <c r="V91" s="372"/>
      <c r="W91" s="372"/>
      <c r="X91" s="372"/>
      <c r="Y91" s="372"/>
      <c r="AA91" s="183"/>
      <c r="AB91" s="186" t="s">
        <v>208</v>
      </c>
      <c r="AC91" s="186"/>
      <c r="AD91" s="187" t="s">
        <v>209</v>
      </c>
      <c r="AE91" s="375">
        <v>7</v>
      </c>
      <c r="AF91" s="375">
        <v>3</v>
      </c>
      <c r="AG91" s="375">
        <v>2</v>
      </c>
      <c r="AH91" s="375">
        <v>2</v>
      </c>
      <c r="AI91" s="375">
        <v>1</v>
      </c>
      <c r="AJ91" s="188"/>
      <c r="AK91" s="183"/>
      <c r="AL91" s="183"/>
      <c r="AM91" s="304">
        <v>547.79999999999995</v>
      </c>
      <c r="AN91" s="304">
        <v>132.16</v>
      </c>
      <c r="AO91" s="304">
        <v>304.51</v>
      </c>
      <c r="AP91" s="304">
        <v>301.74</v>
      </c>
      <c r="AQ91" s="304">
        <v>652.21</v>
      </c>
      <c r="AR91" s="293"/>
      <c r="AS91" s="291"/>
      <c r="AT91" s="291"/>
      <c r="AU91" s="293">
        <v>78.257142857142895</v>
      </c>
      <c r="AV91" s="293">
        <v>44.053333333333299</v>
      </c>
      <c r="AW91" s="293">
        <v>152.255</v>
      </c>
      <c r="AX91" s="293">
        <v>150.87</v>
      </c>
      <c r="AY91" s="293">
        <v>652.21</v>
      </c>
      <c r="AZ91" s="188"/>
      <c r="BA91" s="183"/>
    </row>
    <row r="92" spans="1:53" s="189" customFormat="1" x14ac:dyDescent="0.2">
      <c r="A92" s="183"/>
      <c r="B92" s="190" t="s">
        <v>171</v>
      </c>
      <c r="C92" s="190"/>
      <c r="D92" s="218" t="s">
        <v>165</v>
      </c>
      <c r="E92" s="355">
        <v>23</v>
      </c>
      <c r="F92" s="355">
        <v>10</v>
      </c>
      <c r="G92" s="355">
        <v>5</v>
      </c>
      <c r="H92" s="355">
        <v>2</v>
      </c>
      <c r="I92" s="355">
        <v>2</v>
      </c>
      <c r="J92" s="190"/>
      <c r="K92" s="183"/>
      <c r="L92" s="183"/>
      <c r="M92" s="284">
        <v>1781.71</v>
      </c>
      <c r="N92" s="284">
        <v>549.24</v>
      </c>
      <c r="O92" s="284">
        <v>275.10000000000002</v>
      </c>
      <c r="P92" s="284">
        <v>148.36000000000001</v>
      </c>
      <c r="Q92" s="284">
        <v>227.99</v>
      </c>
      <c r="R92" s="284"/>
      <c r="S92" s="183"/>
      <c r="T92" s="183"/>
      <c r="U92" s="372">
        <v>77.465652173913</v>
      </c>
      <c r="V92" s="372">
        <v>54.923999999999999</v>
      </c>
      <c r="W92" s="372">
        <v>55.02</v>
      </c>
      <c r="X92" s="372">
        <v>74.180000000000007</v>
      </c>
      <c r="Y92" s="372">
        <v>113.995</v>
      </c>
      <c r="AA92" s="183"/>
      <c r="AB92" s="190" t="s">
        <v>212</v>
      </c>
      <c r="AC92" s="190"/>
      <c r="AD92" s="191" t="s">
        <v>126</v>
      </c>
      <c r="AE92" s="376">
        <v>8</v>
      </c>
      <c r="AF92" s="376">
        <v>6</v>
      </c>
      <c r="AG92" s="376">
        <v>4</v>
      </c>
      <c r="AH92" s="376">
        <v>2</v>
      </c>
      <c r="AI92" s="376">
        <v>2</v>
      </c>
      <c r="AJ92" s="193"/>
      <c r="AK92" s="183"/>
      <c r="AL92" s="183"/>
      <c r="AM92" s="305">
        <v>792.78</v>
      </c>
      <c r="AN92" s="306">
        <v>777.57</v>
      </c>
      <c r="AO92" s="306">
        <v>693.55</v>
      </c>
      <c r="AP92" s="306">
        <v>114.04</v>
      </c>
      <c r="AQ92" s="306">
        <v>435.96</v>
      </c>
      <c r="AR92" s="295"/>
      <c r="AS92" s="291"/>
      <c r="AT92" s="291"/>
      <c r="AU92" s="294">
        <v>99.097499999999997</v>
      </c>
      <c r="AV92" s="295">
        <v>129.595</v>
      </c>
      <c r="AW92" s="295">
        <v>173.38749999999999</v>
      </c>
      <c r="AX92" s="295">
        <v>57.02</v>
      </c>
      <c r="AY92" s="295">
        <v>217.98</v>
      </c>
      <c r="AZ92" s="193"/>
      <c r="BA92" s="183"/>
    </row>
    <row r="93" spans="1:53" s="189" customFormat="1" x14ac:dyDescent="0.2">
      <c r="A93" s="183"/>
      <c r="B93" s="186" t="s">
        <v>172</v>
      </c>
      <c r="C93" s="186"/>
      <c r="D93" s="216" t="s">
        <v>99</v>
      </c>
      <c r="E93" s="354">
        <v>25</v>
      </c>
      <c r="F93" s="354">
        <v>18</v>
      </c>
      <c r="G93" s="354">
        <v>16</v>
      </c>
      <c r="H93" s="354">
        <v>12</v>
      </c>
      <c r="I93" s="354">
        <v>12</v>
      </c>
      <c r="J93" s="186"/>
      <c r="K93" s="183"/>
      <c r="L93" s="183"/>
      <c r="M93" s="248">
        <v>2904.14</v>
      </c>
      <c r="N93" s="248">
        <v>2134.27</v>
      </c>
      <c r="O93" s="248">
        <v>1448.89</v>
      </c>
      <c r="P93" s="248">
        <v>1485.92</v>
      </c>
      <c r="Q93" s="248">
        <v>9833.08</v>
      </c>
      <c r="R93" s="248"/>
      <c r="S93" s="183"/>
      <c r="T93" s="183"/>
      <c r="U93" s="372">
        <v>116.1656</v>
      </c>
      <c r="V93" s="372">
        <v>118.570555555556</v>
      </c>
      <c r="W93" s="372">
        <v>90.555625000000006</v>
      </c>
      <c r="X93" s="372">
        <v>123.82666666666699</v>
      </c>
      <c r="Y93" s="372">
        <v>819.42333333333295</v>
      </c>
      <c r="AA93" s="183"/>
      <c r="AB93" s="186" t="s">
        <v>651</v>
      </c>
      <c r="AC93" s="186"/>
      <c r="AD93" s="187" t="s">
        <v>106</v>
      </c>
      <c r="AE93" s="375">
        <v>1</v>
      </c>
      <c r="AF93" s="375">
        <v>1</v>
      </c>
      <c r="AG93" s="375">
        <v>1</v>
      </c>
      <c r="AH93" s="375">
        <v>1</v>
      </c>
      <c r="AI93" s="375">
        <v>1</v>
      </c>
      <c r="AJ93" s="188"/>
      <c r="AK93" s="183"/>
      <c r="AL93" s="183"/>
      <c r="AM93" s="304">
        <v>45.3</v>
      </c>
      <c r="AN93" s="304">
        <v>48.85</v>
      </c>
      <c r="AO93" s="304">
        <v>47.62</v>
      </c>
      <c r="AP93" s="304">
        <v>47.76</v>
      </c>
      <c r="AQ93" s="304">
        <v>2136.58</v>
      </c>
      <c r="AR93" s="293"/>
      <c r="AS93" s="291"/>
      <c r="AT93" s="291"/>
      <c r="AU93" s="293">
        <v>45.3</v>
      </c>
      <c r="AV93" s="293">
        <v>48.85</v>
      </c>
      <c r="AW93" s="293">
        <v>47.62</v>
      </c>
      <c r="AX93" s="293">
        <v>47.76</v>
      </c>
      <c r="AY93" s="293">
        <v>2136.58</v>
      </c>
      <c r="AZ93" s="188"/>
      <c r="BA93" s="183"/>
    </row>
    <row r="94" spans="1:53" s="189" customFormat="1" x14ac:dyDescent="0.2">
      <c r="A94" s="183"/>
      <c r="B94" s="186" t="s">
        <v>172</v>
      </c>
      <c r="C94" s="186"/>
      <c r="D94" s="216" t="s">
        <v>76</v>
      </c>
      <c r="E94" s="354">
        <v>75</v>
      </c>
      <c r="F94" s="354">
        <v>49</v>
      </c>
      <c r="G94" s="354">
        <v>39</v>
      </c>
      <c r="H94" s="354">
        <v>30</v>
      </c>
      <c r="I94" s="354">
        <v>36</v>
      </c>
      <c r="J94" s="186"/>
      <c r="K94" s="183"/>
      <c r="L94" s="183"/>
      <c r="M94" s="248">
        <v>10879.47</v>
      </c>
      <c r="N94" s="248">
        <v>10504.48</v>
      </c>
      <c r="O94" s="248">
        <v>11705</v>
      </c>
      <c r="P94" s="248">
        <v>5725.77</v>
      </c>
      <c r="Q94" s="248">
        <v>31515.05</v>
      </c>
      <c r="R94" s="248"/>
      <c r="S94" s="183"/>
      <c r="T94" s="183"/>
      <c r="U94" s="372">
        <v>145.05959999999999</v>
      </c>
      <c r="V94" s="372">
        <v>214.37714285714301</v>
      </c>
      <c r="W94" s="372">
        <v>300.12820512820502</v>
      </c>
      <c r="X94" s="372">
        <v>190.85900000000001</v>
      </c>
      <c r="Y94" s="372">
        <v>875.41805555555504</v>
      </c>
      <c r="AA94" s="183"/>
      <c r="AB94" s="186" t="s">
        <v>749</v>
      </c>
      <c r="AC94" s="186"/>
      <c r="AD94" s="187" t="s">
        <v>178</v>
      </c>
      <c r="AE94" s="375">
        <v>1</v>
      </c>
      <c r="AF94" s="375"/>
      <c r="AG94" s="375"/>
      <c r="AH94" s="375"/>
      <c r="AI94" s="375">
        <v>1</v>
      </c>
      <c r="AJ94" s="188"/>
      <c r="AK94" s="183"/>
      <c r="AL94" s="183"/>
      <c r="AM94" s="304">
        <v>1216.44</v>
      </c>
      <c r="AN94" s="304"/>
      <c r="AO94" s="304"/>
      <c r="AP94" s="304"/>
      <c r="AQ94" s="304">
        <v>392.45</v>
      </c>
      <c r="AR94" s="293"/>
      <c r="AS94" s="291"/>
      <c r="AT94" s="291"/>
      <c r="AU94" s="293">
        <v>1216.44</v>
      </c>
      <c r="AV94" s="293"/>
      <c r="AW94" s="293"/>
      <c r="AX94" s="293"/>
      <c r="AY94" s="293">
        <v>392.45</v>
      </c>
      <c r="AZ94" s="188"/>
      <c r="BA94" s="183"/>
    </row>
    <row r="95" spans="1:53" s="189" customFormat="1" x14ac:dyDescent="0.2">
      <c r="A95" s="183"/>
      <c r="B95" s="186" t="s">
        <v>173</v>
      </c>
      <c r="C95" s="186"/>
      <c r="D95" s="216" t="s">
        <v>174</v>
      </c>
      <c r="E95" s="354">
        <v>26</v>
      </c>
      <c r="F95" s="354">
        <v>16</v>
      </c>
      <c r="G95" s="354">
        <v>13</v>
      </c>
      <c r="H95" s="354">
        <v>8</v>
      </c>
      <c r="I95" s="354">
        <v>14</v>
      </c>
      <c r="J95" s="186"/>
      <c r="K95" s="183"/>
      <c r="L95" s="183"/>
      <c r="M95" s="248">
        <v>3242.43</v>
      </c>
      <c r="N95" s="248">
        <v>2307.69</v>
      </c>
      <c r="O95" s="248">
        <v>2185.7600000000002</v>
      </c>
      <c r="P95" s="248">
        <v>1391.68</v>
      </c>
      <c r="Q95" s="248">
        <v>7749.7</v>
      </c>
      <c r="R95" s="248"/>
      <c r="S95" s="183"/>
      <c r="T95" s="183"/>
      <c r="U95" s="372">
        <v>124.708846153846</v>
      </c>
      <c r="V95" s="372">
        <v>144.230625</v>
      </c>
      <c r="W95" s="372">
        <v>168.13538461538499</v>
      </c>
      <c r="X95" s="372">
        <v>173.96</v>
      </c>
      <c r="Y95" s="372">
        <v>553.54999999999995</v>
      </c>
      <c r="AA95" s="183"/>
      <c r="AB95" s="186" t="s">
        <v>597</v>
      </c>
      <c r="AC95" s="186"/>
      <c r="AD95" s="187" t="s">
        <v>174</v>
      </c>
      <c r="AE95" s="375">
        <v>1</v>
      </c>
      <c r="AF95" s="375"/>
      <c r="AG95" s="375"/>
      <c r="AH95" s="375"/>
      <c r="AI95" s="375"/>
      <c r="AJ95" s="188"/>
      <c r="AK95" s="183"/>
      <c r="AL95" s="183"/>
      <c r="AM95" s="304">
        <v>260.86</v>
      </c>
      <c r="AN95" s="304"/>
      <c r="AO95" s="304"/>
      <c r="AP95" s="304"/>
      <c r="AQ95" s="304"/>
      <c r="AR95" s="293"/>
      <c r="AS95" s="291"/>
      <c r="AT95" s="291"/>
      <c r="AU95" s="293">
        <v>260.86</v>
      </c>
      <c r="AV95" s="293"/>
      <c r="AW95" s="293"/>
      <c r="AX95" s="293"/>
      <c r="AY95" s="293"/>
      <c r="AZ95" s="188"/>
      <c r="BA95" s="183"/>
    </row>
    <row r="96" spans="1:53" s="189" customFormat="1" x14ac:dyDescent="0.2">
      <c r="A96" s="183"/>
      <c r="B96" s="186" t="s">
        <v>175</v>
      </c>
      <c r="C96" s="186"/>
      <c r="D96" s="216" t="s">
        <v>176</v>
      </c>
      <c r="E96" s="354">
        <v>454</v>
      </c>
      <c r="F96" s="354">
        <v>313</v>
      </c>
      <c r="G96" s="354">
        <v>249</v>
      </c>
      <c r="H96" s="354">
        <v>187</v>
      </c>
      <c r="I96" s="354">
        <v>323</v>
      </c>
      <c r="J96" s="186"/>
      <c r="K96" s="183"/>
      <c r="L96" s="183"/>
      <c r="M96" s="248">
        <v>65971.520000000004</v>
      </c>
      <c r="N96" s="248">
        <v>53685.120000000003</v>
      </c>
      <c r="O96" s="248">
        <v>46708.04</v>
      </c>
      <c r="P96" s="248">
        <v>30600.73</v>
      </c>
      <c r="Q96" s="248">
        <v>265969.5</v>
      </c>
      <c r="R96" s="248"/>
      <c r="S96" s="183"/>
      <c r="T96" s="183"/>
      <c r="U96" s="372">
        <v>145.31171806167399</v>
      </c>
      <c r="V96" s="372">
        <v>171.517955271566</v>
      </c>
      <c r="W96" s="372">
        <v>187.58248995983899</v>
      </c>
      <c r="X96" s="372">
        <v>163.64026737967899</v>
      </c>
      <c r="Y96" s="372">
        <v>823.43498452012398</v>
      </c>
      <c r="AA96" s="183"/>
      <c r="AB96" s="186" t="s">
        <v>213</v>
      </c>
      <c r="AC96" s="186"/>
      <c r="AD96" s="187" t="s">
        <v>78</v>
      </c>
      <c r="AE96" s="375">
        <v>1</v>
      </c>
      <c r="AF96" s="375"/>
      <c r="AG96" s="375"/>
      <c r="AH96" s="375"/>
      <c r="AI96" s="375"/>
      <c r="AJ96" s="188"/>
      <c r="AK96" s="183"/>
      <c r="AL96" s="183"/>
      <c r="AM96" s="304">
        <v>1155.6400000000001</v>
      </c>
      <c r="AN96" s="304"/>
      <c r="AO96" s="304"/>
      <c r="AP96" s="304"/>
      <c r="AQ96" s="304"/>
      <c r="AR96" s="293"/>
      <c r="AS96" s="291"/>
      <c r="AT96" s="291"/>
      <c r="AU96" s="293">
        <v>1155.6400000000001</v>
      </c>
      <c r="AV96" s="293"/>
      <c r="AW96" s="293"/>
      <c r="AX96" s="293"/>
      <c r="AY96" s="293"/>
      <c r="AZ96" s="188"/>
      <c r="BA96" s="183"/>
    </row>
    <row r="97" spans="1:53" s="189" customFormat="1" x14ac:dyDescent="0.2">
      <c r="A97" s="183"/>
      <c r="B97" s="186" t="s">
        <v>177</v>
      </c>
      <c r="C97" s="186"/>
      <c r="D97" s="216" t="s">
        <v>178</v>
      </c>
      <c r="E97" s="354">
        <v>95</v>
      </c>
      <c r="F97" s="354">
        <v>63</v>
      </c>
      <c r="G97" s="354">
        <v>43</v>
      </c>
      <c r="H97" s="354">
        <v>36</v>
      </c>
      <c r="I97" s="354">
        <v>41</v>
      </c>
      <c r="J97" s="186"/>
      <c r="K97" s="183"/>
      <c r="L97" s="183"/>
      <c r="M97" s="248">
        <v>15062.48</v>
      </c>
      <c r="N97" s="248">
        <v>10094</v>
      </c>
      <c r="O97" s="248">
        <v>10255.07</v>
      </c>
      <c r="P97" s="248">
        <v>6469.99</v>
      </c>
      <c r="Q97" s="248">
        <v>39623.14</v>
      </c>
      <c r="R97" s="248"/>
      <c r="S97" s="183"/>
      <c r="T97" s="183"/>
      <c r="U97" s="372">
        <v>158.55242105263201</v>
      </c>
      <c r="V97" s="372">
        <v>160.222222222222</v>
      </c>
      <c r="W97" s="372">
        <v>238.49</v>
      </c>
      <c r="X97" s="372">
        <v>179.72194444444401</v>
      </c>
      <c r="Y97" s="372">
        <v>966.41804878048799</v>
      </c>
      <c r="AA97" s="183"/>
      <c r="AB97" s="186" t="s">
        <v>214</v>
      </c>
      <c r="AC97" s="186"/>
      <c r="AD97" s="187" t="s">
        <v>69</v>
      </c>
      <c r="AE97" s="375">
        <v>4</v>
      </c>
      <c r="AF97" s="375">
        <v>2</v>
      </c>
      <c r="AG97" s="375">
        <v>2</v>
      </c>
      <c r="AH97" s="375">
        <v>1</v>
      </c>
      <c r="AI97" s="375">
        <v>1</v>
      </c>
      <c r="AJ97" s="188"/>
      <c r="AK97" s="183"/>
      <c r="AL97" s="183"/>
      <c r="AM97" s="304">
        <v>1798.07</v>
      </c>
      <c r="AN97" s="304">
        <v>94.75</v>
      </c>
      <c r="AO97" s="304">
        <v>103.04</v>
      </c>
      <c r="AP97" s="304">
        <v>34.89</v>
      </c>
      <c r="AQ97" s="304">
        <v>112.73</v>
      </c>
      <c r="AR97" s="293"/>
      <c r="AS97" s="291"/>
      <c r="AT97" s="291"/>
      <c r="AU97" s="293">
        <v>449.51749999999998</v>
      </c>
      <c r="AV97" s="293">
        <v>47.375</v>
      </c>
      <c r="AW97" s="293">
        <v>51.52</v>
      </c>
      <c r="AX97" s="293">
        <v>34.89</v>
      </c>
      <c r="AY97" s="293">
        <v>112.73</v>
      </c>
      <c r="AZ97" s="188"/>
      <c r="BA97" s="183"/>
    </row>
    <row r="98" spans="1:53" s="189" customFormat="1" x14ac:dyDescent="0.2">
      <c r="A98" s="183"/>
      <c r="B98" s="186" t="s">
        <v>179</v>
      </c>
      <c r="C98" s="186"/>
      <c r="D98" s="216" t="s">
        <v>104</v>
      </c>
      <c r="E98" s="354">
        <v>1</v>
      </c>
      <c r="F98" s="354">
        <v>1</v>
      </c>
      <c r="G98" s="354">
        <v>1</v>
      </c>
      <c r="H98" s="354">
        <v>1</v>
      </c>
      <c r="I98" s="354">
        <v>1</v>
      </c>
      <c r="J98" s="186"/>
      <c r="K98" s="183"/>
      <c r="L98" s="183"/>
      <c r="M98" s="248">
        <v>49.12</v>
      </c>
      <c r="N98" s="248">
        <v>64.239999999999995</v>
      </c>
      <c r="O98" s="248">
        <v>133.78</v>
      </c>
      <c r="P98" s="248">
        <v>42.6</v>
      </c>
      <c r="Q98" s="248">
        <v>67.98</v>
      </c>
      <c r="R98" s="248"/>
      <c r="S98" s="183"/>
      <c r="T98" s="183"/>
      <c r="U98" s="372">
        <v>49.12</v>
      </c>
      <c r="V98" s="372">
        <v>64.239999999999995</v>
      </c>
      <c r="W98" s="372">
        <v>133.78</v>
      </c>
      <c r="X98" s="372">
        <v>42.6</v>
      </c>
      <c r="Y98" s="372">
        <v>67.98</v>
      </c>
      <c r="AA98" s="183"/>
      <c r="AB98" s="186" t="s">
        <v>797</v>
      </c>
      <c r="AC98" s="186"/>
      <c r="AD98" s="187" t="s">
        <v>130</v>
      </c>
      <c r="AE98" s="375">
        <v>2</v>
      </c>
      <c r="AF98" s="375">
        <v>1</v>
      </c>
      <c r="AG98" s="375">
        <v>1</v>
      </c>
      <c r="AH98" s="375">
        <v>2</v>
      </c>
      <c r="AI98" s="375"/>
      <c r="AJ98" s="188"/>
      <c r="AK98" s="183"/>
      <c r="AL98" s="183"/>
      <c r="AM98" s="304">
        <v>520.48</v>
      </c>
      <c r="AN98" s="304">
        <v>12.55</v>
      </c>
      <c r="AO98" s="304">
        <v>288.16000000000003</v>
      </c>
      <c r="AP98" s="304">
        <v>601.35</v>
      </c>
      <c r="AQ98" s="304"/>
      <c r="AR98" s="293"/>
      <c r="AS98" s="291"/>
      <c r="AT98" s="291"/>
      <c r="AU98" s="293">
        <v>260.24</v>
      </c>
      <c r="AV98" s="293">
        <v>12.55</v>
      </c>
      <c r="AW98" s="293">
        <v>288.16000000000003</v>
      </c>
      <c r="AX98" s="293">
        <v>300.67500000000001</v>
      </c>
      <c r="AY98" s="293"/>
      <c r="AZ98" s="188"/>
      <c r="BA98" s="183"/>
    </row>
    <row r="99" spans="1:53" s="189" customFormat="1" x14ac:dyDescent="0.2">
      <c r="A99" s="183"/>
      <c r="B99" s="186" t="s">
        <v>180</v>
      </c>
      <c r="C99" s="186"/>
      <c r="D99" s="216" t="s">
        <v>181</v>
      </c>
      <c r="E99" s="354">
        <v>282</v>
      </c>
      <c r="F99" s="354">
        <v>169</v>
      </c>
      <c r="G99" s="354">
        <v>131</v>
      </c>
      <c r="H99" s="354">
        <v>113</v>
      </c>
      <c r="I99" s="354">
        <v>141</v>
      </c>
      <c r="J99" s="186"/>
      <c r="K99" s="183"/>
      <c r="L99" s="183"/>
      <c r="M99" s="248">
        <v>46219.11</v>
      </c>
      <c r="N99" s="248">
        <v>27873.68</v>
      </c>
      <c r="O99" s="248">
        <v>26982</v>
      </c>
      <c r="P99" s="248">
        <v>29280.82</v>
      </c>
      <c r="Q99" s="248">
        <v>206251.06</v>
      </c>
      <c r="R99" s="248"/>
      <c r="S99" s="183"/>
      <c r="T99" s="183"/>
      <c r="U99" s="372">
        <v>163.89755319148901</v>
      </c>
      <c r="V99" s="372">
        <v>164.93301775147901</v>
      </c>
      <c r="W99" s="372">
        <v>205.96946564885499</v>
      </c>
      <c r="X99" s="372">
        <v>259.12230088495602</v>
      </c>
      <c r="Y99" s="372">
        <v>1462.77347517731</v>
      </c>
      <c r="AA99" s="183"/>
      <c r="AB99" s="186" t="s">
        <v>215</v>
      </c>
      <c r="AC99" s="186"/>
      <c r="AD99" s="187" t="s">
        <v>146</v>
      </c>
      <c r="AE99" s="375">
        <v>7</v>
      </c>
      <c r="AF99" s="375">
        <v>8</v>
      </c>
      <c r="AG99" s="375">
        <v>6</v>
      </c>
      <c r="AH99" s="375">
        <v>5</v>
      </c>
      <c r="AI99" s="375">
        <v>4</v>
      </c>
      <c r="AJ99" s="188"/>
      <c r="AK99" s="183"/>
      <c r="AL99" s="183"/>
      <c r="AM99" s="304">
        <v>413.48</v>
      </c>
      <c r="AN99" s="304">
        <v>2382.67</v>
      </c>
      <c r="AO99" s="304">
        <v>162.33000000000001</v>
      </c>
      <c r="AP99" s="304">
        <v>169.84</v>
      </c>
      <c r="AQ99" s="304">
        <v>2868.7</v>
      </c>
      <c r="AR99" s="293"/>
      <c r="AS99" s="291"/>
      <c r="AT99" s="291"/>
      <c r="AU99" s="293">
        <v>59.068571428571403</v>
      </c>
      <c r="AV99" s="293">
        <v>297.83375000000001</v>
      </c>
      <c r="AW99" s="293">
        <v>27.055</v>
      </c>
      <c r="AX99" s="293">
        <v>33.968000000000004</v>
      </c>
      <c r="AY99" s="293">
        <v>717.17499999999995</v>
      </c>
      <c r="AZ99" s="188"/>
      <c r="BA99" s="183"/>
    </row>
    <row r="100" spans="1:53" s="189" customFormat="1" x14ac:dyDescent="0.2">
      <c r="A100" s="183"/>
      <c r="B100" s="186" t="s">
        <v>180</v>
      </c>
      <c r="C100" s="186"/>
      <c r="D100" s="216" t="s">
        <v>72</v>
      </c>
      <c r="E100" s="354">
        <v>1</v>
      </c>
      <c r="F100" s="354"/>
      <c r="G100" s="354"/>
      <c r="H100" s="354"/>
      <c r="I100" s="354"/>
      <c r="J100" s="186"/>
      <c r="K100" s="183"/>
      <c r="L100" s="183"/>
      <c r="M100" s="248">
        <v>200</v>
      </c>
      <c r="N100" s="248"/>
      <c r="O100" s="248"/>
      <c r="P100" s="248"/>
      <c r="Q100" s="248"/>
      <c r="R100" s="248"/>
      <c r="S100" s="183"/>
      <c r="T100" s="183"/>
      <c r="U100" s="372">
        <v>200</v>
      </c>
      <c r="V100" s="372"/>
      <c r="W100" s="372"/>
      <c r="X100" s="372"/>
      <c r="Y100" s="372"/>
      <c r="AA100" s="183"/>
      <c r="AB100" s="186" t="s">
        <v>216</v>
      </c>
      <c r="AC100" s="186"/>
      <c r="AD100" s="187" t="s">
        <v>217</v>
      </c>
      <c r="AE100" s="375">
        <v>6</v>
      </c>
      <c r="AF100" s="375">
        <v>3</v>
      </c>
      <c r="AG100" s="375">
        <v>2</v>
      </c>
      <c r="AH100" s="375">
        <v>2</v>
      </c>
      <c r="AI100" s="375">
        <v>1</v>
      </c>
      <c r="AJ100" s="188"/>
      <c r="AK100" s="183"/>
      <c r="AL100" s="183"/>
      <c r="AM100" s="304">
        <v>4571.43</v>
      </c>
      <c r="AN100" s="304">
        <v>101.07</v>
      </c>
      <c r="AO100" s="304">
        <v>92.51</v>
      </c>
      <c r="AP100" s="304">
        <v>64.150000000000006</v>
      </c>
      <c r="AQ100" s="304">
        <v>38.03</v>
      </c>
      <c r="AR100" s="293"/>
      <c r="AS100" s="291"/>
      <c r="AT100" s="291"/>
      <c r="AU100" s="293">
        <v>761.90499999999997</v>
      </c>
      <c r="AV100" s="293">
        <v>33.69</v>
      </c>
      <c r="AW100" s="293">
        <v>46.255000000000003</v>
      </c>
      <c r="AX100" s="293">
        <v>32.075000000000003</v>
      </c>
      <c r="AY100" s="293">
        <v>38.03</v>
      </c>
      <c r="AZ100" s="188"/>
      <c r="BA100" s="183"/>
    </row>
    <row r="101" spans="1:53" s="189" customFormat="1" x14ac:dyDescent="0.2">
      <c r="A101" s="183"/>
      <c r="B101" s="186" t="s">
        <v>182</v>
      </c>
      <c r="C101" s="186"/>
      <c r="D101" s="216" t="s">
        <v>85</v>
      </c>
      <c r="E101" s="354">
        <v>53</v>
      </c>
      <c r="F101" s="354">
        <v>36</v>
      </c>
      <c r="G101" s="354">
        <v>28</v>
      </c>
      <c r="H101" s="354">
        <v>16</v>
      </c>
      <c r="I101" s="354">
        <v>19</v>
      </c>
      <c r="J101" s="186"/>
      <c r="K101" s="183"/>
      <c r="L101" s="183"/>
      <c r="M101" s="248">
        <v>8276.2099999999991</v>
      </c>
      <c r="N101" s="248">
        <v>5370.81</v>
      </c>
      <c r="O101" s="248">
        <v>4655.3100000000004</v>
      </c>
      <c r="P101" s="248">
        <v>2873.3</v>
      </c>
      <c r="Q101" s="248">
        <v>13775.41</v>
      </c>
      <c r="R101" s="248"/>
      <c r="S101" s="183"/>
      <c r="T101" s="183"/>
      <c r="U101" s="372">
        <v>156.15490566037701</v>
      </c>
      <c r="V101" s="372">
        <v>149.18916666666701</v>
      </c>
      <c r="W101" s="372">
        <v>166.261071428571</v>
      </c>
      <c r="X101" s="372">
        <v>179.58125000000001</v>
      </c>
      <c r="Y101" s="372">
        <v>725.02157894736797</v>
      </c>
      <c r="AA101" s="183"/>
      <c r="AB101" s="186" t="s">
        <v>798</v>
      </c>
      <c r="AC101" s="186"/>
      <c r="AD101" s="187" t="s">
        <v>144</v>
      </c>
      <c r="AE101" s="375">
        <v>1</v>
      </c>
      <c r="AF101" s="375">
        <v>1</v>
      </c>
      <c r="AG101" s="375">
        <v>1</v>
      </c>
      <c r="AH101" s="375">
        <v>1</v>
      </c>
      <c r="AI101" s="375"/>
      <c r="AJ101" s="188"/>
      <c r="AK101" s="183"/>
      <c r="AL101" s="183"/>
      <c r="AM101" s="304">
        <v>30.94</v>
      </c>
      <c r="AN101" s="304">
        <v>30.11</v>
      </c>
      <c r="AO101" s="304">
        <v>33.92</v>
      </c>
      <c r="AP101" s="304">
        <v>1.79</v>
      </c>
      <c r="AQ101" s="304"/>
      <c r="AR101" s="293"/>
      <c r="AS101" s="291"/>
      <c r="AT101" s="291"/>
      <c r="AU101" s="293">
        <v>30.94</v>
      </c>
      <c r="AV101" s="293">
        <v>30.11</v>
      </c>
      <c r="AW101" s="293">
        <v>33.92</v>
      </c>
      <c r="AX101" s="293">
        <v>1.79</v>
      </c>
      <c r="AY101" s="293"/>
      <c r="AZ101" s="188"/>
      <c r="BA101" s="183"/>
    </row>
    <row r="102" spans="1:53" s="189" customFormat="1" x14ac:dyDescent="0.2">
      <c r="A102" s="183"/>
      <c r="B102" s="190" t="s">
        <v>183</v>
      </c>
      <c r="C102" s="190"/>
      <c r="D102" s="218" t="s">
        <v>184</v>
      </c>
      <c r="E102" s="355">
        <v>202</v>
      </c>
      <c r="F102" s="355">
        <v>129</v>
      </c>
      <c r="G102" s="355">
        <v>102</v>
      </c>
      <c r="H102" s="355">
        <v>91</v>
      </c>
      <c r="I102" s="355">
        <v>125</v>
      </c>
      <c r="J102" s="190"/>
      <c r="K102" s="183"/>
      <c r="L102" s="183"/>
      <c r="M102" s="284">
        <v>34373.82</v>
      </c>
      <c r="N102" s="284">
        <v>23793.37</v>
      </c>
      <c r="O102" s="284">
        <v>27309.21</v>
      </c>
      <c r="P102" s="284">
        <v>26283.53</v>
      </c>
      <c r="Q102" s="284">
        <v>154183.07999999999</v>
      </c>
      <c r="R102" s="284"/>
      <c r="S102" s="183"/>
      <c r="T102" s="183"/>
      <c r="U102" s="372">
        <v>170.16742574257401</v>
      </c>
      <c r="V102" s="372">
        <v>184.44472868217099</v>
      </c>
      <c r="W102" s="372">
        <v>267.73735294117603</v>
      </c>
      <c r="X102" s="372">
        <v>288.83</v>
      </c>
      <c r="Y102" s="372">
        <v>1233.4646399999999</v>
      </c>
      <c r="AA102" s="183"/>
      <c r="AB102" s="190" t="s">
        <v>219</v>
      </c>
      <c r="AC102" s="190"/>
      <c r="AD102" s="191" t="s">
        <v>63</v>
      </c>
      <c r="AE102" s="376">
        <v>1</v>
      </c>
      <c r="AF102" s="376"/>
      <c r="AG102" s="376"/>
      <c r="AH102" s="376"/>
      <c r="AI102" s="376"/>
      <c r="AJ102" s="193"/>
      <c r="AK102" s="183"/>
      <c r="AL102" s="183"/>
      <c r="AM102" s="305">
        <v>103.42</v>
      </c>
      <c r="AN102" s="306"/>
      <c r="AO102" s="306"/>
      <c r="AP102" s="306"/>
      <c r="AQ102" s="306"/>
      <c r="AR102" s="295"/>
      <c r="AS102" s="291"/>
      <c r="AT102" s="291"/>
      <c r="AU102" s="294">
        <v>103.42</v>
      </c>
      <c r="AV102" s="295"/>
      <c r="AW102" s="295"/>
      <c r="AX102" s="295"/>
      <c r="AY102" s="295"/>
      <c r="AZ102" s="193"/>
      <c r="BA102" s="183"/>
    </row>
    <row r="103" spans="1:53" s="189" customFormat="1" x14ac:dyDescent="0.2">
      <c r="A103" s="183"/>
      <c r="B103" s="186" t="s">
        <v>188</v>
      </c>
      <c r="C103" s="186"/>
      <c r="D103" s="216" t="s">
        <v>69</v>
      </c>
      <c r="E103" s="354">
        <v>65</v>
      </c>
      <c r="F103" s="354">
        <v>37</v>
      </c>
      <c r="G103" s="354">
        <v>29</v>
      </c>
      <c r="H103" s="354">
        <v>18</v>
      </c>
      <c r="I103" s="354">
        <v>23</v>
      </c>
      <c r="J103" s="186"/>
      <c r="K103" s="183"/>
      <c r="L103" s="183"/>
      <c r="M103" s="248">
        <v>10095.6</v>
      </c>
      <c r="N103" s="248">
        <v>5102.74</v>
      </c>
      <c r="O103" s="248">
        <v>5534.72</v>
      </c>
      <c r="P103" s="248">
        <v>4417.51</v>
      </c>
      <c r="Q103" s="248">
        <v>29150.639999999999</v>
      </c>
      <c r="R103" s="248"/>
      <c r="S103" s="183"/>
      <c r="T103" s="183"/>
      <c r="U103" s="372">
        <v>155.31692307692299</v>
      </c>
      <c r="V103" s="372">
        <v>137.911891891892</v>
      </c>
      <c r="W103" s="372">
        <v>190.85241379310301</v>
      </c>
      <c r="X103" s="372">
        <v>245.41722222222199</v>
      </c>
      <c r="Y103" s="372">
        <v>1267.4191304347801</v>
      </c>
      <c r="AA103" s="183"/>
      <c r="AB103" s="186" t="s">
        <v>219</v>
      </c>
      <c r="AC103" s="186"/>
      <c r="AD103" s="187" t="s">
        <v>169</v>
      </c>
      <c r="AE103" s="375">
        <v>4</v>
      </c>
      <c r="AF103" s="375">
        <v>3</v>
      </c>
      <c r="AG103" s="375">
        <v>2</v>
      </c>
      <c r="AH103" s="375">
        <v>1</v>
      </c>
      <c r="AI103" s="375">
        <v>1</v>
      </c>
      <c r="AJ103" s="188"/>
      <c r="AK103" s="183"/>
      <c r="AL103" s="183"/>
      <c r="AM103" s="304">
        <v>152.86000000000001</v>
      </c>
      <c r="AN103" s="304">
        <v>81.5</v>
      </c>
      <c r="AO103" s="304">
        <v>24.26</v>
      </c>
      <c r="AP103" s="304">
        <v>14.22</v>
      </c>
      <c r="AQ103" s="304">
        <v>194.32</v>
      </c>
      <c r="AR103" s="293"/>
      <c r="AS103" s="291"/>
      <c r="AT103" s="291"/>
      <c r="AU103" s="293">
        <v>38.215000000000003</v>
      </c>
      <c r="AV103" s="293">
        <v>27.1666666666667</v>
      </c>
      <c r="AW103" s="293">
        <v>12.13</v>
      </c>
      <c r="AX103" s="293">
        <v>14.22</v>
      </c>
      <c r="AY103" s="293">
        <v>194.32</v>
      </c>
      <c r="AZ103" s="188"/>
      <c r="BA103" s="183"/>
    </row>
    <row r="104" spans="1:53" s="189" customFormat="1" x14ac:dyDescent="0.2">
      <c r="A104" s="183"/>
      <c r="B104" s="186" t="s">
        <v>189</v>
      </c>
      <c r="C104" s="186"/>
      <c r="D104" s="216" t="s">
        <v>106</v>
      </c>
      <c r="E104" s="354">
        <v>2</v>
      </c>
      <c r="F104" s="354">
        <v>2</v>
      </c>
      <c r="G104" s="354">
        <v>2</v>
      </c>
      <c r="H104" s="354">
        <v>2</v>
      </c>
      <c r="I104" s="354">
        <v>2</v>
      </c>
      <c r="J104" s="186"/>
      <c r="K104" s="183"/>
      <c r="L104" s="183"/>
      <c r="M104" s="248">
        <v>19.13</v>
      </c>
      <c r="N104" s="248">
        <v>16.670000000000002</v>
      </c>
      <c r="O104" s="248">
        <v>17.329999999999998</v>
      </c>
      <c r="P104" s="248">
        <v>21.14</v>
      </c>
      <c r="Q104" s="248">
        <v>117.36</v>
      </c>
      <c r="R104" s="248"/>
      <c r="S104" s="183"/>
      <c r="T104" s="183"/>
      <c r="U104" s="372">
        <v>9.5649999999999995</v>
      </c>
      <c r="V104" s="372">
        <v>8.3350000000000009</v>
      </c>
      <c r="W104" s="372">
        <v>8.6649999999999991</v>
      </c>
      <c r="X104" s="372">
        <v>10.57</v>
      </c>
      <c r="Y104" s="372">
        <v>58.68</v>
      </c>
      <c r="AA104" s="183"/>
      <c r="AB104" s="186" t="s">
        <v>220</v>
      </c>
      <c r="AC104" s="186"/>
      <c r="AD104" s="187" t="s">
        <v>221</v>
      </c>
      <c r="AE104" s="375">
        <v>3</v>
      </c>
      <c r="AF104" s="375">
        <v>2</v>
      </c>
      <c r="AG104" s="375">
        <v>2</v>
      </c>
      <c r="AH104" s="375"/>
      <c r="AI104" s="375"/>
      <c r="AJ104" s="188"/>
      <c r="AK104" s="183"/>
      <c r="AL104" s="183"/>
      <c r="AM104" s="304">
        <v>214.08</v>
      </c>
      <c r="AN104" s="304">
        <v>36.11</v>
      </c>
      <c r="AO104" s="304">
        <v>39.81</v>
      </c>
      <c r="AP104" s="304"/>
      <c r="AQ104" s="304"/>
      <c r="AR104" s="293"/>
      <c r="AS104" s="291"/>
      <c r="AT104" s="291"/>
      <c r="AU104" s="293">
        <v>71.36</v>
      </c>
      <c r="AV104" s="293">
        <v>18.055</v>
      </c>
      <c r="AW104" s="293">
        <v>19.905000000000001</v>
      </c>
      <c r="AX104" s="293"/>
      <c r="AY104" s="293"/>
      <c r="AZ104" s="188"/>
      <c r="BA104" s="183"/>
    </row>
    <row r="105" spans="1:53" s="189" customFormat="1" x14ac:dyDescent="0.2">
      <c r="A105" s="183"/>
      <c r="B105" s="186" t="s">
        <v>190</v>
      </c>
      <c r="C105" s="186"/>
      <c r="D105" s="216" t="s">
        <v>191</v>
      </c>
      <c r="E105" s="354">
        <v>61</v>
      </c>
      <c r="F105" s="354">
        <v>31</v>
      </c>
      <c r="G105" s="354">
        <v>17</v>
      </c>
      <c r="H105" s="354">
        <v>12</v>
      </c>
      <c r="I105" s="354">
        <v>18</v>
      </c>
      <c r="J105" s="186"/>
      <c r="K105" s="183"/>
      <c r="L105" s="183"/>
      <c r="M105" s="248">
        <v>17392.89</v>
      </c>
      <c r="N105" s="248">
        <v>7732.43</v>
      </c>
      <c r="O105" s="248">
        <v>4733.87</v>
      </c>
      <c r="P105" s="248">
        <v>3518.5</v>
      </c>
      <c r="Q105" s="248">
        <v>24434.49</v>
      </c>
      <c r="R105" s="248"/>
      <c r="S105" s="183"/>
      <c r="T105" s="183"/>
      <c r="U105" s="372">
        <v>285.12934426229498</v>
      </c>
      <c r="V105" s="372">
        <v>249.43322580645199</v>
      </c>
      <c r="W105" s="372">
        <v>278.46294117647102</v>
      </c>
      <c r="X105" s="372">
        <v>293.20833333333297</v>
      </c>
      <c r="Y105" s="372">
        <v>1357.47166666667</v>
      </c>
      <c r="AA105" s="183"/>
      <c r="AB105" s="186" t="s">
        <v>222</v>
      </c>
      <c r="AC105" s="186"/>
      <c r="AD105" s="187" t="s">
        <v>204</v>
      </c>
      <c r="AE105" s="375">
        <v>13</v>
      </c>
      <c r="AF105" s="375">
        <v>10</v>
      </c>
      <c r="AG105" s="375">
        <v>8</v>
      </c>
      <c r="AH105" s="375">
        <v>6</v>
      </c>
      <c r="AI105" s="375">
        <v>6</v>
      </c>
      <c r="AJ105" s="188"/>
      <c r="AK105" s="183"/>
      <c r="AL105" s="183"/>
      <c r="AM105" s="304">
        <v>1212.67</v>
      </c>
      <c r="AN105" s="304">
        <v>604.01</v>
      </c>
      <c r="AO105" s="304">
        <v>198.53</v>
      </c>
      <c r="AP105" s="304">
        <v>197.73</v>
      </c>
      <c r="AQ105" s="304">
        <v>1219.21</v>
      </c>
      <c r="AR105" s="293"/>
      <c r="AS105" s="291"/>
      <c r="AT105" s="291"/>
      <c r="AU105" s="293">
        <v>93.282307692307697</v>
      </c>
      <c r="AV105" s="293">
        <v>60.401000000000003</v>
      </c>
      <c r="AW105" s="293">
        <v>24.81625</v>
      </c>
      <c r="AX105" s="293">
        <v>32.954999999999998</v>
      </c>
      <c r="AY105" s="293">
        <v>203.20166666666699</v>
      </c>
      <c r="AZ105" s="188"/>
      <c r="BA105" s="183"/>
    </row>
    <row r="106" spans="1:53" s="189" customFormat="1" x14ac:dyDescent="0.2">
      <c r="A106" s="183"/>
      <c r="B106" s="186" t="s">
        <v>799</v>
      </c>
      <c r="C106" s="186"/>
      <c r="D106" s="216" t="s">
        <v>800</v>
      </c>
      <c r="E106" s="354">
        <v>1</v>
      </c>
      <c r="F106" s="354"/>
      <c r="G106" s="354"/>
      <c r="H106" s="354"/>
      <c r="I106" s="354"/>
      <c r="J106" s="186"/>
      <c r="K106" s="183"/>
      <c r="L106" s="183"/>
      <c r="M106" s="248">
        <v>69.040000000000006</v>
      </c>
      <c r="N106" s="248"/>
      <c r="O106" s="248"/>
      <c r="P106" s="248"/>
      <c r="Q106" s="248"/>
      <c r="R106" s="248"/>
      <c r="S106" s="183"/>
      <c r="T106" s="183"/>
      <c r="U106" s="372">
        <v>69.040000000000006</v>
      </c>
      <c r="V106" s="372"/>
      <c r="W106" s="372"/>
      <c r="X106" s="372"/>
      <c r="Y106" s="372"/>
      <c r="AA106" s="183"/>
      <c r="AB106" s="186" t="s">
        <v>652</v>
      </c>
      <c r="AC106" s="186"/>
      <c r="AD106" s="187" t="s">
        <v>226</v>
      </c>
      <c r="AE106" s="375">
        <v>1</v>
      </c>
      <c r="AF106" s="375"/>
      <c r="AG106" s="375"/>
      <c r="AH106" s="375"/>
      <c r="AI106" s="375"/>
      <c r="AJ106" s="188"/>
      <c r="AK106" s="183"/>
      <c r="AL106" s="183"/>
      <c r="AM106" s="304">
        <v>1773.78</v>
      </c>
      <c r="AN106" s="304"/>
      <c r="AO106" s="304"/>
      <c r="AP106" s="304"/>
      <c r="AQ106" s="304"/>
      <c r="AR106" s="293"/>
      <c r="AS106" s="291"/>
      <c r="AT106" s="291"/>
      <c r="AU106" s="293">
        <v>1773.78</v>
      </c>
      <c r="AV106" s="293"/>
      <c r="AW106" s="293"/>
      <c r="AX106" s="293"/>
      <c r="AY106" s="293"/>
      <c r="AZ106" s="188"/>
      <c r="BA106" s="183"/>
    </row>
    <row r="107" spans="1:53" s="189" customFormat="1" x14ac:dyDescent="0.2">
      <c r="A107" s="183"/>
      <c r="B107" s="186" t="s">
        <v>799</v>
      </c>
      <c r="C107" s="186"/>
      <c r="D107" s="216" t="s">
        <v>801</v>
      </c>
      <c r="E107" s="354">
        <v>1</v>
      </c>
      <c r="F107" s="354"/>
      <c r="G107" s="354"/>
      <c r="H107" s="354"/>
      <c r="I107" s="354"/>
      <c r="J107" s="186"/>
      <c r="K107" s="183"/>
      <c r="L107" s="183"/>
      <c r="M107" s="248">
        <v>24.51</v>
      </c>
      <c r="N107" s="248"/>
      <c r="O107" s="248"/>
      <c r="P107" s="248"/>
      <c r="Q107" s="248"/>
      <c r="R107" s="248"/>
      <c r="S107" s="183"/>
      <c r="T107" s="183"/>
      <c r="U107" s="372">
        <v>24.51</v>
      </c>
      <c r="V107" s="372"/>
      <c r="W107" s="372"/>
      <c r="X107" s="372"/>
      <c r="Y107" s="372"/>
      <c r="AA107" s="183"/>
      <c r="AB107" s="186" t="s">
        <v>229</v>
      </c>
      <c r="AC107" s="186"/>
      <c r="AD107" s="187" t="s">
        <v>210</v>
      </c>
      <c r="AE107" s="375">
        <v>12</v>
      </c>
      <c r="AF107" s="375">
        <v>7</v>
      </c>
      <c r="AG107" s="375">
        <v>7</v>
      </c>
      <c r="AH107" s="375">
        <v>5</v>
      </c>
      <c r="AI107" s="375">
        <v>4</v>
      </c>
      <c r="AJ107" s="188"/>
      <c r="AK107" s="183"/>
      <c r="AL107" s="183"/>
      <c r="AM107" s="304">
        <v>1207.98</v>
      </c>
      <c r="AN107" s="304">
        <v>647.23</v>
      </c>
      <c r="AO107" s="304">
        <v>819.63</v>
      </c>
      <c r="AP107" s="304">
        <v>660.53</v>
      </c>
      <c r="AQ107" s="304">
        <v>704.37</v>
      </c>
      <c r="AR107" s="293"/>
      <c r="AS107" s="291"/>
      <c r="AT107" s="291"/>
      <c r="AU107" s="293">
        <v>100.66500000000001</v>
      </c>
      <c r="AV107" s="293">
        <v>92.461428571428598</v>
      </c>
      <c r="AW107" s="293">
        <v>117.09</v>
      </c>
      <c r="AX107" s="293">
        <v>132.10599999999999</v>
      </c>
      <c r="AY107" s="293">
        <v>176.0925</v>
      </c>
      <c r="AZ107" s="188"/>
      <c r="BA107" s="183"/>
    </row>
    <row r="108" spans="1:53" s="189" customFormat="1" x14ac:dyDescent="0.2">
      <c r="A108" s="183"/>
      <c r="B108" s="186" t="s">
        <v>192</v>
      </c>
      <c r="C108" s="186"/>
      <c r="D108" s="216" t="s">
        <v>193</v>
      </c>
      <c r="E108" s="354">
        <v>146</v>
      </c>
      <c r="F108" s="354">
        <v>99</v>
      </c>
      <c r="G108" s="354">
        <v>73</v>
      </c>
      <c r="H108" s="354">
        <v>66</v>
      </c>
      <c r="I108" s="354">
        <v>88</v>
      </c>
      <c r="J108" s="186"/>
      <c r="K108" s="183"/>
      <c r="L108" s="183"/>
      <c r="M108" s="248">
        <v>22050.38</v>
      </c>
      <c r="N108" s="248">
        <v>15690.74</v>
      </c>
      <c r="O108" s="248">
        <v>14803.32</v>
      </c>
      <c r="P108" s="248">
        <v>17719.61</v>
      </c>
      <c r="Q108" s="248">
        <v>186462.48</v>
      </c>
      <c r="R108" s="248"/>
      <c r="S108" s="183"/>
      <c r="T108" s="183"/>
      <c r="U108" s="372">
        <v>151.03</v>
      </c>
      <c r="V108" s="372">
        <v>158.492323232323</v>
      </c>
      <c r="W108" s="372">
        <v>202.785205479452</v>
      </c>
      <c r="X108" s="372">
        <v>268.47893939393902</v>
      </c>
      <c r="Y108" s="372">
        <v>2118.8918181818199</v>
      </c>
      <c r="AA108" s="183"/>
      <c r="AB108" s="186" t="s">
        <v>231</v>
      </c>
      <c r="AC108" s="186"/>
      <c r="AD108" s="187" t="s">
        <v>96</v>
      </c>
      <c r="AE108" s="375">
        <v>1</v>
      </c>
      <c r="AF108" s="375"/>
      <c r="AG108" s="375"/>
      <c r="AH108" s="375"/>
      <c r="AI108" s="375"/>
      <c r="AJ108" s="188"/>
      <c r="AK108" s="183"/>
      <c r="AL108" s="183"/>
      <c r="AM108" s="304">
        <v>44.6</v>
      </c>
      <c r="AN108" s="304"/>
      <c r="AO108" s="304"/>
      <c r="AP108" s="304"/>
      <c r="AQ108" s="304"/>
      <c r="AR108" s="293"/>
      <c r="AS108" s="291"/>
      <c r="AT108" s="291"/>
      <c r="AU108" s="293">
        <v>44.6</v>
      </c>
      <c r="AV108" s="293"/>
      <c r="AW108" s="293"/>
      <c r="AX108" s="293"/>
      <c r="AY108" s="293"/>
      <c r="AZ108" s="188"/>
      <c r="BA108" s="183"/>
    </row>
    <row r="109" spans="1:53" s="189" customFormat="1" x14ac:dyDescent="0.2">
      <c r="A109" s="183"/>
      <c r="B109" s="186" t="s">
        <v>649</v>
      </c>
      <c r="C109" s="186"/>
      <c r="D109" s="216" t="s">
        <v>650</v>
      </c>
      <c r="E109" s="354">
        <v>1</v>
      </c>
      <c r="F109" s="354">
        <v>1</v>
      </c>
      <c r="G109" s="354">
        <v>1</v>
      </c>
      <c r="H109" s="354">
        <v>1</v>
      </c>
      <c r="I109" s="354">
        <v>1</v>
      </c>
      <c r="J109" s="186"/>
      <c r="K109" s="183"/>
      <c r="L109" s="183"/>
      <c r="M109" s="248">
        <v>7.43</v>
      </c>
      <c r="N109" s="248">
        <v>6.3</v>
      </c>
      <c r="O109" s="248">
        <v>6.53</v>
      </c>
      <c r="P109" s="248">
        <v>7.43</v>
      </c>
      <c r="Q109" s="248">
        <v>522.36</v>
      </c>
      <c r="R109" s="248"/>
      <c r="S109" s="183"/>
      <c r="T109" s="183"/>
      <c r="U109" s="372">
        <v>7.43</v>
      </c>
      <c r="V109" s="372">
        <v>6.3</v>
      </c>
      <c r="W109" s="372">
        <v>6.53</v>
      </c>
      <c r="X109" s="372">
        <v>7.43</v>
      </c>
      <c r="Y109" s="372">
        <v>522.36</v>
      </c>
      <c r="AA109" s="183"/>
      <c r="AB109" s="186" t="s">
        <v>232</v>
      </c>
      <c r="AC109" s="186"/>
      <c r="AD109" s="187" t="s">
        <v>234</v>
      </c>
      <c r="AE109" s="375">
        <v>5</v>
      </c>
      <c r="AF109" s="375">
        <v>5</v>
      </c>
      <c r="AG109" s="375">
        <v>4</v>
      </c>
      <c r="AH109" s="375">
        <v>3</v>
      </c>
      <c r="AI109" s="375">
        <v>2</v>
      </c>
      <c r="AJ109" s="188"/>
      <c r="AK109" s="183"/>
      <c r="AL109" s="183"/>
      <c r="AM109" s="304">
        <v>114.96</v>
      </c>
      <c r="AN109" s="304">
        <v>87.23</v>
      </c>
      <c r="AO109" s="304">
        <v>73.81</v>
      </c>
      <c r="AP109" s="304">
        <v>65.41</v>
      </c>
      <c r="AQ109" s="304">
        <v>286.02999999999997</v>
      </c>
      <c r="AR109" s="293"/>
      <c r="AS109" s="291"/>
      <c r="AT109" s="291"/>
      <c r="AU109" s="293">
        <v>22.992000000000001</v>
      </c>
      <c r="AV109" s="293">
        <v>17.446000000000002</v>
      </c>
      <c r="AW109" s="293">
        <v>18.452500000000001</v>
      </c>
      <c r="AX109" s="293">
        <v>21.803333333333299</v>
      </c>
      <c r="AY109" s="293">
        <v>143.01499999999999</v>
      </c>
      <c r="AZ109" s="188"/>
      <c r="BA109" s="183"/>
    </row>
    <row r="110" spans="1:53" s="189" customFormat="1" x14ac:dyDescent="0.2">
      <c r="A110" s="183"/>
      <c r="B110" s="186" t="s">
        <v>196</v>
      </c>
      <c r="C110" s="186"/>
      <c r="D110" s="216" t="s">
        <v>197</v>
      </c>
      <c r="E110" s="354">
        <v>92</v>
      </c>
      <c r="F110" s="354">
        <v>59</v>
      </c>
      <c r="G110" s="354">
        <v>49</v>
      </c>
      <c r="H110" s="354">
        <v>29</v>
      </c>
      <c r="I110" s="354">
        <v>38</v>
      </c>
      <c r="J110" s="186"/>
      <c r="K110" s="183"/>
      <c r="L110" s="183"/>
      <c r="M110" s="248">
        <v>13533.59</v>
      </c>
      <c r="N110" s="248">
        <v>10023.17</v>
      </c>
      <c r="O110" s="248">
        <v>7847.15</v>
      </c>
      <c r="P110" s="248">
        <v>5028.0600000000004</v>
      </c>
      <c r="Q110" s="248">
        <v>35240.74</v>
      </c>
      <c r="R110" s="248"/>
      <c r="S110" s="183"/>
      <c r="T110" s="183"/>
      <c r="U110" s="372">
        <v>147.10423913043499</v>
      </c>
      <c r="V110" s="372">
        <v>169.88423728813601</v>
      </c>
      <c r="W110" s="372">
        <v>160.14591836734701</v>
      </c>
      <c r="X110" s="372">
        <v>173.38137931034501</v>
      </c>
      <c r="Y110" s="372">
        <v>927.38789473684199</v>
      </c>
      <c r="AA110" s="183"/>
      <c r="AB110" s="186" t="s">
        <v>235</v>
      </c>
      <c r="AC110" s="186"/>
      <c r="AD110" s="187" t="s">
        <v>236</v>
      </c>
      <c r="AE110" s="375">
        <v>1</v>
      </c>
      <c r="AF110" s="375">
        <v>1</v>
      </c>
      <c r="AG110" s="375">
        <v>1</v>
      </c>
      <c r="AH110" s="375"/>
      <c r="AI110" s="375"/>
      <c r="AJ110" s="188"/>
      <c r="AK110" s="183"/>
      <c r="AL110" s="183"/>
      <c r="AM110" s="304">
        <v>33.29</v>
      </c>
      <c r="AN110" s="304">
        <v>28.08</v>
      </c>
      <c r="AO110" s="304">
        <v>33.26</v>
      </c>
      <c r="AP110" s="304"/>
      <c r="AQ110" s="304"/>
      <c r="AR110" s="293"/>
      <c r="AS110" s="291"/>
      <c r="AT110" s="291"/>
      <c r="AU110" s="293">
        <v>33.29</v>
      </c>
      <c r="AV110" s="293">
        <v>28.08</v>
      </c>
      <c r="AW110" s="293">
        <v>33.26</v>
      </c>
      <c r="AX110" s="293"/>
      <c r="AY110" s="293"/>
      <c r="AZ110" s="188"/>
      <c r="BA110" s="183"/>
    </row>
    <row r="111" spans="1:53" s="189" customFormat="1" x14ac:dyDescent="0.2">
      <c r="A111" s="183"/>
      <c r="B111" s="186" t="s">
        <v>198</v>
      </c>
      <c r="C111" s="186"/>
      <c r="D111" s="216" t="s">
        <v>199</v>
      </c>
      <c r="E111" s="354">
        <v>636</v>
      </c>
      <c r="F111" s="354">
        <v>413</v>
      </c>
      <c r="G111" s="354">
        <v>323</v>
      </c>
      <c r="H111" s="354">
        <v>257</v>
      </c>
      <c r="I111" s="354">
        <v>388</v>
      </c>
      <c r="J111" s="186"/>
      <c r="K111" s="183"/>
      <c r="L111" s="183"/>
      <c r="M111" s="248">
        <v>88590.319999999905</v>
      </c>
      <c r="N111" s="248">
        <v>62784.02</v>
      </c>
      <c r="O111" s="248">
        <v>64833.81</v>
      </c>
      <c r="P111" s="248">
        <v>43060.55</v>
      </c>
      <c r="Q111" s="248">
        <v>283356.77</v>
      </c>
      <c r="R111" s="248"/>
      <c r="S111" s="183"/>
      <c r="T111" s="183"/>
      <c r="U111" s="372">
        <v>139.29295597484301</v>
      </c>
      <c r="V111" s="372">
        <v>152.01941888619899</v>
      </c>
      <c r="W111" s="372">
        <v>200.72386996904001</v>
      </c>
      <c r="X111" s="372">
        <v>167.55077821011699</v>
      </c>
      <c r="Y111" s="372">
        <v>730.30095360824703</v>
      </c>
      <c r="AA111" s="183"/>
      <c r="AB111" s="186" t="s">
        <v>237</v>
      </c>
      <c r="AC111" s="186"/>
      <c r="AD111" s="187" t="s">
        <v>238</v>
      </c>
      <c r="AE111" s="375">
        <v>8</v>
      </c>
      <c r="AF111" s="375">
        <v>6</v>
      </c>
      <c r="AG111" s="375">
        <v>6</v>
      </c>
      <c r="AH111" s="375">
        <v>5</v>
      </c>
      <c r="AI111" s="375">
        <v>5</v>
      </c>
      <c r="AJ111" s="188"/>
      <c r="AK111" s="183"/>
      <c r="AL111" s="183"/>
      <c r="AM111" s="304">
        <v>1170.17</v>
      </c>
      <c r="AN111" s="304">
        <v>245.8</v>
      </c>
      <c r="AO111" s="304">
        <v>258.67</v>
      </c>
      <c r="AP111" s="304">
        <v>214.14</v>
      </c>
      <c r="AQ111" s="304">
        <v>2738.77</v>
      </c>
      <c r="AR111" s="293"/>
      <c r="AS111" s="291"/>
      <c r="AT111" s="291"/>
      <c r="AU111" s="293">
        <v>146.27125000000001</v>
      </c>
      <c r="AV111" s="293">
        <v>40.966666666666697</v>
      </c>
      <c r="AW111" s="293">
        <v>43.1116666666667</v>
      </c>
      <c r="AX111" s="293">
        <v>42.828000000000003</v>
      </c>
      <c r="AY111" s="293">
        <v>547.75400000000002</v>
      </c>
      <c r="AZ111" s="188"/>
      <c r="BA111" s="183"/>
    </row>
    <row r="112" spans="1:53" s="189" customFormat="1" x14ac:dyDescent="0.2">
      <c r="A112" s="183"/>
      <c r="B112" s="190" t="s">
        <v>201</v>
      </c>
      <c r="C112" s="190"/>
      <c r="D112" s="218" t="s">
        <v>202</v>
      </c>
      <c r="E112" s="355">
        <v>1596</v>
      </c>
      <c r="F112" s="355">
        <v>1152</v>
      </c>
      <c r="G112" s="355">
        <v>935</v>
      </c>
      <c r="H112" s="355">
        <v>764</v>
      </c>
      <c r="I112" s="355">
        <v>1005</v>
      </c>
      <c r="J112" s="190"/>
      <c r="K112" s="183"/>
      <c r="L112" s="183"/>
      <c r="M112" s="284">
        <v>232980.25</v>
      </c>
      <c r="N112" s="284">
        <v>179112.85</v>
      </c>
      <c r="O112" s="284">
        <v>167799.77</v>
      </c>
      <c r="P112" s="284">
        <v>139302.04999999999</v>
      </c>
      <c r="Q112" s="284">
        <v>1052307.79</v>
      </c>
      <c r="R112" s="284"/>
      <c r="S112" s="183"/>
      <c r="T112" s="183"/>
      <c r="U112" s="372">
        <v>145.97760025062601</v>
      </c>
      <c r="V112" s="372">
        <v>155.47990451388901</v>
      </c>
      <c r="W112" s="372">
        <v>179.46499465240601</v>
      </c>
      <c r="X112" s="372">
        <v>182.33252617801</v>
      </c>
      <c r="Y112" s="372">
        <v>1047.0724278606999</v>
      </c>
      <c r="AA112" s="183"/>
      <c r="AB112" s="190" t="s">
        <v>240</v>
      </c>
      <c r="AC112" s="190"/>
      <c r="AD112" s="191" t="s">
        <v>152</v>
      </c>
      <c r="AE112" s="376">
        <v>3</v>
      </c>
      <c r="AF112" s="376">
        <v>2</v>
      </c>
      <c r="AG112" s="376"/>
      <c r="AH112" s="376"/>
      <c r="AI112" s="376"/>
      <c r="AJ112" s="193"/>
      <c r="AK112" s="183"/>
      <c r="AL112" s="183"/>
      <c r="AM112" s="305">
        <v>66.290000000000006</v>
      </c>
      <c r="AN112" s="306">
        <v>12.96</v>
      </c>
      <c r="AO112" s="306"/>
      <c r="AP112" s="306"/>
      <c r="AQ112" s="306"/>
      <c r="AR112" s="295"/>
      <c r="AS112" s="291"/>
      <c r="AT112" s="291"/>
      <c r="AU112" s="294">
        <v>22.0966666666667</v>
      </c>
      <c r="AV112" s="295">
        <v>6.48</v>
      </c>
      <c r="AW112" s="295"/>
      <c r="AX112" s="295"/>
      <c r="AY112" s="295"/>
      <c r="AZ112" s="193"/>
      <c r="BA112" s="183"/>
    </row>
    <row r="113" spans="1:53" s="189" customFormat="1" x14ac:dyDescent="0.2">
      <c r="A113" s="183"/>
      <c r="B113" s="186" t="s">
        <v>203</v>
      </c>
      <c r="C113" s="186"/>
      <c r="D113" s="216" t="s">
        <v>96</v>
      </c>
      <c r="E113" s="354">
        <v>53</v>
      </c>
      <c r="F113" s="354">
        <v>30</v>
      </c>
      <c r="G113" s="354">
        <v>22</v>
      </c>
      <c r="H113" s="354">
        <v>14</v>
      </c>
      <c r="I113" s="354">
        <v>17</v>
      </c>
      <c r="J113" s="186"/>
      <c r="K113" s="183"/>
      <c r="L113" s="183"/>
      <c r="M113" s="248">
        <v>7499.05</v>
      </c>
      <c r="N113" s="248">
        <v>4610.9399999999996</v>
      </c>
      <c r="O113" s="248">
        <v>4647.3599999999997</v>
      </c>
      <c r="P113" s="248">
        <v>2072.13</v>
      </c>
      <c r="Q113" s="248">
        <v>9339.8700000000008</v>
      </c>
      <c r="R113" s="248"/>
      <c r="S113" s="183"/>
      <c r="T113" s="183"/>
      <c r="U113" s="372">
        <v>141.49150943396199</v>
      </c>
      <c r="V113" s="372">
        <v>153.69800000000001</v>
      </c>
      <c r="W113" s="372">
        <v>211.243636363636</v>
      </c>
      <c r="X113" s="372">
        <v>148.00928571428599</v>
      </c>
      <c r="Y113" s="372">
        <v>549.40411764705902</v>
      </c>
      <c r="AA113" s="183"/>
      <c r="AB113" s="186" t="s">
        <v>241</v>
      </c>
      <c r="AC113" s="186"/>
      <c r="AD113" s="187" t="s">
        <v>80</v>
      </c>
      <c r="AE113" s="375">
        <v>1</v>
      </c>
      <c r="AF113" s="375"/>
      <c r="AG113" s="375"/>
      <c r="AH113" s="375"/>
      <c r="AI113" s="375"/>
      <c r="AJ113" s="188"/>
      <c r="AK113" s="183"/>
      <c r="AL113" s="183"/>
      <c r="AM113" s="304">
        <v>198.52</v>
      </c>
      <c r="AN113" s="304"/>
      <c r="AO113" s="304"/>
      <c r="AP113" s="304"/>
      <c r="AQ113" s="304"/>
      <c r="AR113" s="293"/>
      <c r="AS113" s="291"/>
      <c r="AT113" s="291"/>
      <c r="AU113" s="293">
        <v>198.52</v>
      </c>
      <c r="AV113" s="293"/>
      <c r="AW113" s="293"/>
      <c r="AX113" s="293"/>
      <c r="AY113" s="293"/>
      <c r="AZ113" s="188"/>
      <c r="BA113" s="183"/>
    </row>
    <row r="114" spans="1:53" s="189" customFormat="1" x14ac:dyDescent="0.2">
      <c r="A114" s="183"/>
      <c r="B114" s="186" t="s">
        <v>206</v>
      </c>
      <c r="C114" s="186"/>
      <c r="D114" s="216" t="s">
        <v>63</v>
      </c>
      <c r="E114" s="354">
        <v>193</v>
      </c>
      <c r="F114" s="354">
        <v>108</v>
      </c>
      <c r="G114" s="354">
        <v>84</v>
      </c>
      <c r="H114" s="354">
        <v>75</v>
      </c>
      <c r="I114" s="354">
        <v>80</v>
      </c>
      <c r="J114" s="186"/>
      <c r="K114" s="183"/>
      <c r="L114" s="183"/>
      <c r="M114" s="248">
        <v>14736.2</v>
      </c>
      <c r="N114" s="248">
        <v>7360.6900000000096</v>
      </c>
      <c r="O114" s="248">
        <v>5615.14</v>
      </c>
      <c r="P114" s="248">
        <v>5612.31</v>
      </c>
      <c r="Q114" s="248">
        <v>37502.519999999997</v>
      </c>
      <c r="R114" s="248"/>
      <c r="S114" s="183"/>
      <c r="T114" s="183"/>
      <c r="U114" s="372">
        <v>76.353367875647706</v>
      </c>
      <c r="V114" s="372">
        <v>68.154537037037102</v>
      </c>
      <c r="W114" s="372">
        <v>66.846904761904796</v>
      </c>
      <c r="X114" s="372">
        <v>74.830800000000096</v>
      </c>
      <c r="Y114" s="372">
        <v>468.78149999999999</v>
      </c>
      <c r="AA114" s="183"/>
      <c r="AB114" s="186" t="s">
        <v>244</v>
      </c>
      <c r="AC114" s="186"/>
      <c r="AD114" s="187" t="s">
        <v>245</v>
      </c>
      <c r="AE114" s="375">
        <v>1</v>
      </c>
      <c r="AF114" s="375"/>
      <c r="AG114" s="375"/>
      <c r="AH114" s="375"/>
      <c r="AI114" s="375"/>
      <c r="AJ114" s="188"/>
      <c r="AK114" s="183"/>
      <c r="AL114" s="183"/>
      <c r="AM114" s="304">
        <v>105.43</v>
      </c>
      <c r="AN114" s="304"/>
      <c r="AO114" s="304"/>
      <c r="AP114" s="304"/>
      <c r="AQ114" s="304"/>
      <c r="AR114" s="293"/>
      <c r="AS114" s="291"/>
      <c r="AT114" s="291"/>
      <c r="AU114" s="293">
        <v>105.43</v>
      </c>
      <c r="AV114" s="293"/>
      <c r="AW114" s="293"/>
      <c r="AX114" s="293"/>
      <c r="AY114" s="293"/>
      <c r="AZ114" s="188"/>
      <c r="BA114" s="183"/>
    </row>
    <row r="115" spans="1:53" s="189" customFormat="1" x14ac:dyDescent="0.2">
      <c r="A115" s="183"/>
      <c r="B115" s="186" t="s">
        <v>207</v>
      </c>
      <c r="C115" s="186"/>
      <c r="D115" s="216" t="s">
        <v>178</v>
      </c>
      <c r="E115" s="354">
        <v>195</v>
      </c>
      <c r="F115" s="354">
        <v>118</v>
      </c>
      <c r="G115" s="354">
        <v>95</v>
      </c>
      <c r="H115" s="354">
        <v>75</v>
      </c>
      <c r="I115" s="354">
        <v>111</v>
      </c>
      <c r="J115" s="186"/>
      <c r="K115" s="183"/>
      <c r="L115" s="183"/>
      <c r="M115" s="248">
        <v>26967.83</v>
      </c>
      <c r="N115" s="248">
        <v>13581.84</v>
      </c>
      <c r="O115" s="248">
        <v>16480.169999999998</v>
      </c>
      <c r="P115" s="248">
        <v>17111.349999999999</v>
      </c>
      <c r="Q115" s="248">
        <v>109005.49</v>
      </c>
      <c r="R115" s="248"/>
      <c r="S115" s="183"/>
      <c r="T115" s="183"/>
      <c r="U115" s="372">
        <v>138.29656410256399</v>
      </c>
      <c r="V115" s="372">
        <v>115.100338983051</v>
      </c>
      <c r="W115" s="372">
        <v>173.47547368421101</v>
      </c>
      <c r="X115" s="372">
        <v>228.15133333333301</v>
      </c>
      <c r="Y115" s="372">
        <v>982.03144144144198</v>
      </c>
      <c r="AA115" s="183"/>
      <c r="AB115" s="186" t="s">
        <v>654</v>
      </c>
      <c r="AC115" s="186"/>
      <c r="AD115" s="187" t="s">
        <v>210</v>
      </c>
      <c r="AE115" s="375">
        <v>66</v>
      </c>
      <c r="AF115" s="375">
        <v>41</v>
      </c>
      <c r="AG115" s="375">
        <v>32</v>
      </c>
      <c r="AH115" s="375">
        <v>24</v>
      </c>
      <c r="AI115" s="375">
        <v>21</v>
      </c>
      <c r="AJ115" s="188"/>
      <c r="AK115" s="183"/>
      <c r="AL115" s="183"/>
      <c r="AM115" s="304">
        <v>14802.85</v>
      </c>
      <c r="AN115" s="304">
        <v>5931.13</v>
      </c>
      <c r="AO115" s="304">
        <v>4881.95</v>
      </c>
      <c r="AP115" s="304">
        <v>6648.7</v>
      </c>
      <c r="AQ115" s="304">
        <v>18622</v>
      </c>
      <c r="AR115" s="293"/>
      <c r="AS115" s="291"/>
      <c r="AT115" s="291"/>
      <c r="AU115" s="293">
        <v>224.285606060606</v>
      </c>
      <c r="AV115" s="293">
        <v>144.661707317073</v>
      </c>
      <c r="AW115" s="293">
        <v>152.56093749999999</v>
      </c>
      <c r="AX115" s="293">
        <v>277.02916666666698</v>
      </c>
      <c r="AY115" s="293">
        <v>886.76190476190504</v>
      </c>
      <c r="AZ115" s="188"/>
      <c r="BA115" s="183"/>
    </row>
    <row r="116" spans="1:53" s="189" customFormat="1" x14ac:dyDescent="0.2">
      <c r="A116" s="183"/>
      <c r="B116" s="186" t="s">
        <v>208</v>
      </c>
      <c r="C116" s="186"/>
      <c r="D116" s="216" t="s">
        <v>209</v>
      </c>
      <c r="E116" s="354">
        <v>58</v>
      </c>
      <c r="F116" s="354">
        <v>42</v>
      </c>
      <c r="G116" s="354">
        <v>30</v>
      </c>
      <c r="H116" s="354">
        <v>24</v>
      </c>
      <c r="I116" s="354">
        <v>23</v>
      </c>
      <c r="J116" s="186"/>
      <c r="K116" s="183"/>
      <c r="L116" s="183"/>
      <c r="M116" s="248">
        <v>12135.82</v>
      </c>
      <c r="N116" s="248">
        <v>8505.35</v>
      </c>
      <c r="O116" s="248">
        <v>9284.27</v>
      </c>
      <c r="P116" s="248">
        <v>6474.99</v>
      </c>
      <c r="Q116" s="248">
        <v>27981.56</v>
      </c>
      <c r="R116" s="248"/>
      <c r="S116" s="183"/>
      <c r="T116" s="183"/>
      <c r="U116" s="372">
        <v>209.238275862069</v>
      </c>
      <c r="V116" s="372">
        <v>202.50833333333301</v>
      </c>
      <c r="W116" s="372">
        <v>309.475666666667</v>
      </c>
      <c r="X116" s="372">
        <v>269.79124999999999</v>
      </c>
      <c r="Y116" s="372">
        <v>1216.5895652173899</v>
      </c>
      <c r="AA116" s="183"/>
      <c r="AB116" s="186" t="s">
        <v>246</v>
      </c>
      <c r="AC116" s="186"/>
      <c r="AD116" s="187" t="s">
        <v>210</v>
      </c>
      <c r="AE116" s="375">
        <v>10</v>
      </c>
      <c r="AF116" s="375">
        <v>5</v>
      </c>
      <c r="AG116" s="375">
        <v>1</v>
      </c>
      <c r="AH116" s="375">
        <v>1</v>
      </c>
      <c r="AI116" s="375">
        <v>1</v>
      </c>
      <c r="AJ116" s="188"/>
      <c r="AK116" s="183"/>
      <c r="AL116" s="183"/>
      <c r="AM116" s="304">
        <v>1184.72</v>
      </c>
      <c r="AN116" s="304">
        <v>479.6</v>
      </c>
      <c r="AO116" s="304">
        <v>28.42</v>
      </c>
      <c r="AP116" s="304">
        <v>31.56</v>
      </c>
      <c r="AQ116" s="304">
        <v>230.35</v>
      </c>
      <c r="AR116" s="293"/>
      <c r="AS116" s="291"/>
      <c r="AT116" s="291"/>
      <c r="AU116" s="293">
        <v>118.47199999999999</v>
      </c>
      <c r="AV116" s="293">
        <v>95.92</v>
      </c>
      <c r="AW116" s="293">
        <v>28.42</v>
      </c>
      <c r="AX116" s="293">
        <v>31.56</v>
      </c>
      <c r="AY116" s="293">
        <v>230.35</v>
      </c>
      <c r="AZ116" s="188"/>
      <c r="BA116" s="183"/>
    </row>
    <row r="117" spans="1:53" s="189" customFormat="1" x14ac:dyDescent="0.2">
      <c r="A117" s="183"/>
      <c r="B117" s="186" t="s">
        <v>212</v>
      </c>
      <c r="C117" s="186"/>
      <c r="D117" s="216" t="s">
        <v>126</v>
      </c>
      <c r="E117" s="354">
        <v>39</v>
      </c>
      <c r="F117" s="354">
        <v>24</v>
      </c>
      <c r="G117" s="354">
        <v>14</v>
      </c>
      <c r="H117" s="354">
        <v>9</v>
      </c>
      <c r="I117" s="354">
        <v>18</v>
      </c>
      <c r="J117" s="186"/>
      <c r="K117" s="183"/>
      <c r="L117" s="183"/>
      <c r="M117" s="248">
        <v>7601.58</v>
      </c>
      <c r="N117" s="248">
        <v>4379.79</v>
      </c>
      <c r="O117" s="248">
        <v>3225.37</v>
      </c>
      <c r="P117" s="248">
        <v>2124.4299999999998</v>
      </c>
      <c r="Q117" s="248">
        <v>29754.73</v>
      </c>
      <c r="R117" s="248"/>
      <c r="S117" s="183"/>
      <c r="T117" s="183"/>
      <c r="U117" s="372">
        <v>194.91230769230799</v>
      </c>
      <c r="V117" s="372">
        <v>182.49125000000001</v>
      </c>
      <c r="W117" s="372">
        <v>230.383571428571</v>
      </c>
      <c r="X117" s="372">
        <v>236.04777777777801</v>
      </c>
      <c r="Y117" s="372">
        <v>1653.0405555555601</v>
      </c>
      <c r="AA117" s="183"/>
      <c r="AB117" s="186" t="s">
        <v>247</v>
      </c>
      <c r="AC117" s="186"/>
      <c r="AD117" s="187" t="s">
        <v>99</v>
      </c>
      <c r="AE117" s="375">
        <v>1</v>
      </c>
      <c r="AF117" s="375"/>
      <c r="AG117" s="375"/>
      <c r="AH117" s="375"/>
      <c r="AI117" s="375"/>
      <c r="AJ117" s="188"/>
      <c r="AK117" s="183"/>
      <c r="AL117" s="183"/>
      <c r="AM117" s="304">
        <v>15.83</v>
      </c>
      <c r="AN117" s="304"/>
      <c r="AO117" s="304"/>
      <c r="AP117" s="304"/>
      <c r="AQ117" s="304"/>
      <c r="AR117" s="293"/>
      <c r="AS117" s="291"/>
      <c r="AT117" s="291"/>
      <c r="AU117" s="293">
        <v>15.83</v>
      </c>
      <c r="AV117" s="293"/>
      <c r="AW117" s="293"/>
      <c r="AX117" s="293"/>
      <c r="AY117" s="293"/>
      <c r="AZ117" s="188"/>
      <c r="BA117" s="183"/>
    </row>
    <row r="118" spans="1:53" s="189" customFormat="1" x14ac:dyDescent="0.2">
      <c r="A118" s="183"/>
      <c r="B118" s="186" t="s">
        <v>651</v>
      </c>
      <c r="C118" s="186"/>
      <c r="D118" s="216" t="s">
        <v>106</v>
      </c>
      <c r="E118" s="354">
        <v>24</v>
      </c>
      <c r="F118" s="354">
        <v>18</v>
      </c>
      <c r="G118" s="354">
        <v>11</v>
      </c>
      <c r="H118" s="354">
        <v>6</v>
      </c>
      <c r="I118" s="354">
        <v>18</v>
      </c>
      <c r="J118" s="186"/>
      <c r="K118" s="183"/>
      <c r="L118" s="183"/>
      <c r="M118" s="248">
        <v>3659.82</v>
      </c>
      <c r="N118" s="248">
        <v>2546.92</v>
      </c>
      <c r="O118" s="248">
        <v>1995.3</v>
      </c>
      <c r="P118" s="248">
        <v>1920.27</v>
      </c>
      <c r="Q118" s="248">
        <v>26789.040000000001</v>
      </c>
      <c r="R118" s="248"/>
      <c r="S118" s="183"/>
      <c r="T118" s="183"/>
      <c r="U118" s="372">
        <v>152.49250000000001</v>
      </c>
      <c r="V118" s="372">
        <v>141.495555555556</v>
      </c>
      <c r="W118" s="372">
        <v>181.39090909090899</v>
      </c>
      <c r="X118" s="372">
        <v>320.04500000000002</v>
      </c>
      <c r="Y118" s="372">
        <v>1488.28</v>
      </c>
      <c r="AA118" s="183"/>
      <c r="AB118" s="186" t="s">
        <v>247</v>
      </c>
      <c r="AC118" s="186"/>
      <c r="AD118" s="187" t="s">
        <v>76</v>
      </c>
      <c r="AE118" s="375">
        <v>104</v>
      </c>
      <c r="AF118" s="375">
        <v>45</v>
      </c>
      <c r="AG118" s="375">
        <v>33</v>
      </c>
      <c r="AH118" s="375">
        <v>24</v>
      </c>
      <c r="AI118" s="375">
        <v>22</v>
      </c>
      <c r="AJ118" s="188"/>
      <c r="AK118" s="183"/>
      <c r="AL118" s="183"/>
      <c r="AM118" s="304">
        <v>50270.96</v>
      </c>
      <c r="AN118" s="304">
        <v>34981.83</v>
      </c>
      <c r="AO118" s="304">
        <v>31406.39</v>
      </c>
      <c r="AP118" s="304">
        <v>27539.56</v>
      </c>
      <c r="AQ118" s="304">
        <v>117349.58</v>
      </c>
      <c r="AR118" s="293"/>
      <c r="AS118" s="291"/>
      <c r="AT118" s="291"/>
      <c r="AU118" s="293">
        <v>483.37461538461503</v>
      </c>
      <c r="AV118" s="293">
        <v>777.37400000000002</v>
      </c>
      <c r="AW118" s="293">
        <v>951.70878787878803</v>
      </c>
      <c r="AX118" s="293">
        <v>1147.48166666667</v>
      </c>
      <c r="AY118" s="293">
        <v>5334.0718181818202</v>
      </c>
      <c r="AZ118" s="188"/>
      <c r="BA118" s="183"/>
    </row>
    <row r="119" spans="1:53" s="189" customFormat="1" x14ac:dyDescent="0.2">
      <c r="A119" s="183"/>
      <c r="B119" s="186" t="s">
        <v>802</v>
      </c>
      <c r="C119" s="186"/>
      <c r="D119" s="216" t="s">
        <v>72</v>
      </c>
      <c r="E119" s="354">
        <v>2</v>
      </c>
      <c r="F119" s="354"/>
      <c r="G119" s="354"/>
      <c r="H119" s="354"/>
      <c r="I119" s="354"/>
      <c r="J119" s="186"/>
      <c r="K119" s="183"/>
      <c r="L119" s="183"/>
      <c r="M119" s="248">
        <v>179.39</v>
      </c>
      <c r="N119" s="248"/>
      <c r="O119" s="248"/>
      <c r="P119" s="248"/>
      <c r="Q119" s="248"/>
      <c r="R119" s="248"/>
      <c r="S119" s="183"/>
      <c r="T119" s="183"/>
      <c r="U119" s="372">
        <v>89.694999999999993</v>
      </c>
      <c r="V119" s="372"/>
      <c r="W119" s="372"/>
      <c r="X119" s="372"/>
      <c r="Y119" s="372"/>
      <c r="AA119" s="183"/>
      <c r="AB119" s="186" t="s">
        <v>655</v>
      </c>
      <c r="AC119" s="186"/>
      <c r="AD119" s="187" t="s">
        <v>76</v>
      </c>
      <c r="AE119" s="375">
        <v>6</v>
      </c>
      <c r="AF119" s="375">
        <v>5</v>
      </c>
      <c r="AG119" s="375">
        <v>4</v>
      </c>
      <c r="AH119" s="375">
        <v>4</v>
      </c>
      <c r="AI119" s="375">
        <v>4</v>
      </c>
      <c r="AJ119" s="188"/>
      <c r="AK119" s="183"/>
      <c r="AL119" s="183"/>
      <c r="AM119" s="304">
        <v>1068.04</v>
      </c>
      <c r="AN119" s="304">
        <v>1131.6300000000001</v>
      </c>
      <c r="AO119" s="304">
        <v>954.76</v>
      </c>
      <c r="AP119" s="304">
        <v>1023.01</v>
      </c>
      <c r="AQ119" s="304">
        <v>3958.8</v>
      </c>
      <c r="AR119" s="293"/>
      <c r="AS119" s="291"/>
      <c r="AT119" s="291"/>
      <c r="AU119" s="293">
        <v>178.006666666667</v>
      </c>
      <c r="AV119" s="293">
        <v>226.32599999999999</v>
      </c>
      <c r="AW119" s="293">
        <v>238.69</v>
      </c>
      <c r="AX119" s="293">
        <v>255.7525</v>
      </c>
      <c r="AY119" s="293">
        <v>989.7</v>
      </c>
      <c r="AZ119" s="188"/>
      <c r="BA119" s="183"/>
    </row>
    <row r="120" spans="1:53" s="189" customFormat="1" x14ac:dyDescent="0.2">
      <c r="A120" s="183"/>
      <c r="B120" s="186" t="s">
        <v>749</v>
      </c>
      <c r="C120" s="186"/>
      <c r="D120" s="216" t="s">
        <v>178</v>
      </c>
      <c r="E120" s="354">
        <v>1</v>
      </c>
      <c r="F120" s="354"/>
      <c r="G120" s="354"/>
      <c r="H120" s="354"/>
      <c r="I120" s="354"/>
      <c r="J120" s="186"/>
      <c r="K120" s="183"/>
      <c r="L120" s="183"/>
      <c r="M120" s="248">
        <v>200.92</v>
      </c>
      <c r="N120" s="248"/>
      <c r="O120" s="248"/>
      <c r="P120" s="248"/>
      <c r="Q120" s="248"/>
      <c r="R120" s="248"/>
      <c r="S120" s="183"/>
      <c r="T120" s="183"/>
      <c r="U120" s="372">
        <v>200.92</v>
      </c>
      <c r="V120" s="372"/>
      <c r="W120" s="372"/>
      <c r="X120" s="372"/>
      <c r="Y120" s="372"/>
      <c r="AA120" s="183"/>
      <c r="AB120" s="186" t="s">
        <v>248</v>
      </c>
      <c r="AC120" s="186"/>
      <c r="AD120" s="187" t="s">
        <v>126</v>
      </c>
      <c r="AE120" s="375">
        <v>3</v>
      </c>
      <c r="AF120" s="375">
        <v>3</v>
      </c>
      <c r="AG120" s="375">
        <v>2</v>
      </c>
      <c r="AH120" s="375">
        <v>1</v>
      </c>
      <c r="AI120" s="375">
        <v>1</v>
      </c>
      <c r="AJ120" s="188"/>
      <c r="AK120" s="183"/>
      <c r="AL120" s="183"/>
      <c r="AM120" s="304">
        <v>56.65</v>
      </c>
      <c r="AN120" s="304">
        <v>48.73</v>
      </c>
      <c r="AO120" s="304">
        <v>43.57</v>
      </c>
      <c r="AP120" s="304">
        <v>14.77</v>
      </c>
      <c r="AQ120" s="304">
        <v>311.99</v>
      </c>
      <c r="AR120" s="293"/>
      <c r="AS120" s="291"/>
      <c r="AT120" s="291"/>
      <c r="AU120" s="293">
        <v>18.883333333333301</v>
      </c>
      <c r="AV120" s="293">
        <v>16.2433333333333</v>
      </c>
      <c r="AW120" s="293">
        <v>21.785</v>
      </c>
      <c r="AX120" s="293">
        <v>14.77</v>
      </c>
      <c r="AY120" s="293">
        <v>311.99</v>
      </c>
      <c r="AZ120" s="188"/>
      <c r="BA120" s="183"/>
    </row>
    <row r="121" spans="1:53" s="189" customFormat="1" x14ac:dyDescent="0.2">
      <c r="A121" s="183"/>
      <c r="B121" s="186" t="s">
        <v>213</v>
      </c>
      <c r="C121" s="186"/>
      <c r="D121" s="216" t="s">
        <v>78</v>
      </c>
      <c r="E121" s="354">
        <v>1</v>
      </c>
      <c r="F121" s="354"/>
      <c r="G121" s="354"/>
      <c r="H121" s="354"/>
      <c r="I121" s="354"/>
      <c r="J121" s="186"/>
      <c r="K121" s="183"/>
      <c r="L121" s="183"/>
      <c r="M121" s="248">
        <v>148.13999999999999</v>
      </c>
      <c r="N121" s="248"/>
      <c r="O121" s="248"/>
      <c r="P121" s="248"/>
      <c r="Q121" s="248"/>
      <c r="R121" s="248"/>
      <c r="S121" s="183"/>
      <c r="T121" s="183"/>
      <c r="U121" s="372">
        <v>148.13999999999999</v>
      </c>
      <c r="V121" s="372"/>
      <c r="W121" s="372"/>
      <c r="X121" s="372"/>
      <c r="Y121" s="372"/>
      <c r="AA121" s="183"/>
      <c r="AB121" s="186" t="s">
        <v>250</v>
      </c>
      <c r="AC121" s="186"/>
      <c r="AD121" s="187" t="s">
        <v>78</v>
      </c>
      <c r="AE121" s="375">
        <v>13</v>
      </c>
      <c r="AF121" s="375">
        <v>9</v>
      </c>
      <c r="AG121" s="375">
        <v>6</v>
      </c>
      <c r="AH121" s="375">
        <v>3</v>
      </c>
      <c r="AI121" s="375">
        <v>3</v>
      </c>
      <c r="AJ121" s="188"/>
      <c r="AK121" s="183"/>
      <c r="AL121" s="183"/>
      <c r="AM121" s="304">
        <v>1251.5999999999999</v>
      </c>
      <c r="AN121" s="304">
        <v>1072.93</v>
      </c>
      <c r="AO121" s="304">
        <v>1610.44</v>
      </c>
      <c r="AP121" s="304">
        <v>370.98</v>
      </c>
      <c r="AQ121" s="304">
        <v>1230.81</v>
      </c>
      <c r="AR121" s="293"/>
      <c r="AS121" s="291"/>
      <c r="AT121" s="291"/>
      <c r="AU121" s="293">
        <v>96.276923076923097</v>
      </c>
      <c r="AV121" s="293">
        <v>119.214444444444</v>
      </c>
      <c r="AW121" s="293">
        <v>268.40666666666698</v>
      </c>
      <c r="AX121" s="293">
        <v>123.66</v>
      </c>
      <c r="AY121" s="293">
        <v>410.27</v>
      </c>
      <c r="AZ121" s="188"/>
      <c r="BA121" s="183"/>
    </row>
    <row r="122" spans="1:53" s="189" customFormat="1" x14ac:dyDescent="0.2">
      <c r="A122" s="183"/>
      <c r="B122" s="190" t="s">
        <v>214</v>
      </c>
      <c r="C122" s="190"/>
      <c r="D122" s="218" t="s">
        <v>69</v>
      </c>
      <c r="E122" s="355">
        <v>13</v>
      </c>
      <c r="F122" s="355">
        <v>5</v>
      </c>
      <c r="G122" s="355">
        <v>3</v>
      </c>
      <c r="H122" s="355"/>
      <c r="I122" s="355">
        <v>1</v>
      </c>
      <c r="J122" s="190"/>
      <c r="K122" s="183"/>
      <c r="L122" s="183"/>
      <c r="M122" s="284">
        <v>3249.78</v>
      </c>
      <c r="N122" s="284">
        <v>864.32</v>
      </c>
      <c r="O122" s="284">
        <v>323.12</v>
      </c>
      <c r="P122" s="284"/>
      <c r="Q122" s="284">
        <v>129.81</v>
      </c>
      <c r="R122" s="284"/>
      <c r="S122" s="183"/>
      <c r="T122" s="183"/>
      <c r="U122" s="372">
        <v>249.98307692307699</v>
      </c>
      <c r="V122" s="372">
        <v>172.864</v>
      </c>
      <c r="W122" s="372">
        <v>107.706666666667</v>
      </c>
      <c r="X122" s="372"/>
      <c r="Y122" s="372">
        <v>129.81</v>
      </c>
      <c r="AA122" s="183"/>
      <c r="AB122" s="190" t="s">
        <v>251</v>
      </c>
      <c r="AC122" s="190"/>
      <c r="AD122" s="191" t="s">
        <v>69</v>
      </c>
      <c r="AE122" s="376">
        <v>75</v>
      </c>
      <c r="AF122" s="376">
        <v>40</v>
      </c>
      <c r="AG122" s="376">
        <v>26</v>
      </c>
      <c r="AH122" s="376">
        <v>21</v>
      </c>
      <c r="AI122" s="376">
        <v>16</v>
      </c>
      <c r="AJ122" s="193"/>
      <c r="AK122" s="183"/>
      <c r="AL122" s="183"/>
      <c r="AM122" s="305">
        <v>24816.84</v>
      </c>
      <c r="AN122" s="306">
        <v>13617.51</v>
      </c>
      <c r="AO122" s="306">
        <v>4440.21</v>
      </c>
      <c r="AP122" s="306">
        <v>4202.07</v>
      </c>
      <c r="AQ122" s="306">
        <v>14138.52</v>
      </c>
      <c r="AR122" s="295"/>
      <c r="AS122" s="291"/>
      <c r="AT122" s="291"/>
      <c r="AU122" s="294">
        <v>330.89120000000003</v>
      </c>
      <c r="AV122" s="295">
        <v>340.43774999999999</v>
      </c>
      <c r="AW122" s="295">
        <v>170.777307692308</v>
      </c>
      <c r="AX122" s="295">
        <v>200.09857142857101</v>
      </c>
      <c r="AY122" s="295">
        <v>883.65750000000003</v>
      </c>
      <c r="AZ122" s="193"/>
      <c r="BA122" s="183"/>
    </row>
    <row r="123" spans="1:53" s="189" customFormat="1" x14ac:dyDescent="0.2">
      <c r="A123" s="183"/>
      <c r="B123" s="186" t="s">
        <v>215</v>
      </c>
      <c r="C123" s="186"/>
      <c r="D123" s="216" t="s">
        <v>146</v>
      </c>
      <c r="E123" s="354">
        <v>45</v>
      </c>
      <c r="F123" s="354">
        <v>32</v>
      </c>
      <c r="G123" s="354">
        <v>30</v>
      </c>
      <c r="H123" s="354">
        <v>18</v>
      </c>
      <c r="I123" s="354">
        <v>29</v>
      </c>
      <c r="J123" s="186"/>
      <c r="K123" s="183"/>
      <c r="L123" s="183"/>
      <c r="M123" s="248">
        <v>23300.71</v>
      </c>
      <c r="N123" s="248">
        <v>12203.74</v>
      </c>
      <c r="O123" s="248">
        <v>7562.13</v>
      </c>
      <c r="P123" s="248">
        <v>4935.79</v>
      </c>
      <c r="Q123" s="248">
        <v>45710.62</v>
      </c>
      <c r="R123" s="248"/>
      <c r="S123" s="183"/>
      <c r="T123" s="183"/>
      <c r="U123" s="372">
        <v>517.79355555555503</v>
      </c>
      <c r="V123" s="372">
        <v>381.36687499999999</v>
      </c>
      <c r="W123" s="372">
        <v>252.071</v>
      </c>
      <c r="X123" s="372">
        <v>274.21055555555603</v>
      </c>
      <c r="Y123" s="372">
        <v>1576.2282758620699</v>
      </c>
      <c r="AA123" s="183"/>
      <c r="AB123" s="186" t="s">
        <v>253</v>
      </c>
      <c r="AC123" s="186"/>
      <c r="AD123" s="187" t="s">
        <v>163</v>
      </c>
      <c r="AE123" s="375">
        <v>1</v>
      </c>
      <c r="AF123" s="375">
        <v>1</v>
      </c>
      <c r="AG123" s="375"/>
      <c r="AH123" s="375"/>
      <c r="AI123" s="375"/>
      <c r="AJ123" s="188"/>
      <c r="AK123" s="183"/>
      <c r="AL123" s="183"/>
      <c r="AM123" s="304">
        <v>36.549999999999997</v>
      </c>
      <c r="AN123" s="304">
        <v>33.380000000000003</v>
      </c>
      <c r="AO123" s="304"/>
      <c r="AP123" s="304"/>
      <c r="AQ123" s="304"/>
      <c r="AR123" s="293"/>
      <c r="AS123" s="291"/>
      <c r="AT123" s="291"/>
      <c r="AU123" s="293">
        <v>36.549999999999997</v>
      </c>
      <c r="AV123" s="293">
        <v>33.380000000000003</v>
      </c>
      <c r="AW123" s="293"/>
      <c r="AX123" s="293"/>
      <c r="AY123" s="293"/>
      <c r="AZ123" s="188"/>
      <c r="BA123" s="183"/>
    </row>
    <row r="124" spans="1:53" s="189" customFormat="1" x14ac:dyDescent="0.2">
      <c r="A124" s="183"/>
      <c r="B124" s="186" t="s">
        <v>216</v>
      </c>
      <c r="C124" s="186"/>
      <c r="D124" s="216" t="s">
        <v>217</v>
      </c>
      <c r="E124" s="354">
        <v>47</v>
      </c>
      <c r="F124" s="354">
        <v>33</v>
      </c>
      <c r="G124" s="354">
        <v>27</v>
      </c>
      <c r="H124" s="354">
        <v>22</v>
      </c>
      <c r="I124" s="354">
        <v>25</v>
      </c>
      <c r="J124" s="186"/>
      <c r="K124" s="183"/>
      <c r="L124" s="183"/>
      <c r="M124" s="248">
        <v>7771</v>
      </c>
      <c r="N124" s="248">
        <v>7508.8</v>
      </c>
      <c r="O124" s="248">
        <v>8888.6</v>
      </c>
      <c r="P124" s="248">
        <v>10384.44</v>
      </c>
      <c r="Q124" s="248">
        <v>29456.98</v>
      </c>
      <c r="R124" s="248"/>
      <c r="S124" s="183"/>
      <c r="T124" s="183"/>
      <c r="U124" s="372">
        <v>165.340425531915</v>
      </c>
      <c r="V124" s="372">
        <v>227.53939393939399</v>
      </c>
      <c r="W124" s="372">
        <v>329.207407407407</v>
      </c>
      <c r="X124" s="372">
        <v>472.02</v>
      </c>
      <c r="Y124" s="372">
        <v>1178.2791999999999</v>
      </c>
      <c r="AA124" s="183"/>
      <c r="AB124" s="186" t="s">
        <v>254</v>
      </c>
      <c r="AC124" s="186"/>
      <c r="AD124" s="187" t="s">
        <v>255</v>
      </c>
      <c r="AE124" s="375">
        <v>21</v>
      </c>
      <c r="AF124" s="375">
        <v>13</v>
      </c>
      <c r="AG124" s="375">
        <v>10</v>
      </c>
      <c r="AH124" s="375">
        <v>11</v>
      </c>
      <c r="AI124" s="375">
        <v>9</v>
      </c>
      <c r="AJ124" s="188"/>
      <c r="AK124" s="183"/>
      <c r="AL124" s="183"/>
      <c r="AM124" s="304">
        <v>2324.0700000000002</v>
      </c>
      <c r="AN124" s="304">
        <v>1810.65</v>
      </c>
      <c r="AO124" s="304">
        <v>1842</v>
      </c>
      <c r="AP124" s="304">
        <v>1250.8800000000001</v>
      </c>
      <c r="AQ124" s="304">
        <v>21634.33</v>
      </c>
      <c r="AR124" s="293"/>
      <c r="AS124" s="291"/>
      <c r="AT124" s="291"/>
      <c r="AU124" s="293">
        <v>110.67</v>
      </c>
      <c r="AV124" s="293">
        <v>139.28076923076901</v>
      </c>
      <c r="AW124" s="293">
        <v>184.2</v>
      </c>
      <c r="AX124" s="293">
        <v>113.71636363636399</v>
      </c>
      <c r="AY124" s="293">
        <v>2403.8144444444401</v>
      </c>
      <c r="AZ124" s="188"/>
      <c r="BA124" s="183"/>
    </row>
    <row r="125" spans="1:53" s="189" customFormat="1" x14ac:dyDescent="0.2">
      <c r="A125" s="183"/>
      <c r="B125" s="186" t="s">
        <v>691</v>
      </c>
      <c r="C125" s="186"/>
      <c r="D125" s="216" t="s">
        <v>144</v>
      </c>
      <c r="E125" s="354">
        <v>1</v>
      </c>
      <c r="F125" s="354"/>
      <c r="G125" s="354"/>
      <c r="H125" s="354"/>
      <c r="I125" s="354"/>
      <c r="J125" s="186"/>
      <c r="K125" s="183"/>
      <c r="L125" s="183"/>
      <c r="M125" s="248">
        <v>27.77</v>
      </c>
      <c r="N125" s="248"/>
      <c r="O125" s="248"/>
      <c r="P125" s="248"/>
      <c r="Q125" s="248"/>
      <c r="R125" s="248"/>
      <c r="S125" s="183"/>
      <c r="T125" s="183"/>
      <c r="U125" s="372">
        <v>27.77</v>
      </c>
      <c r="V125" s="372"/>
      <c r="W125" s="372"/>
      <c r="X125" s="372"/>
      <c r="Y125" s="372"/>
      <c r="AA125" s="183"/>
      <c r="AB125" s="186" t="s">
        <v>259</v>
      </c>
      <c r="AC125" s="186"/>
      <c r="AD125" s="187" t="s">
        <v>76</v>
      </c>
      <c r="AE125" s="375">
        <v>1</v>
      </c>
      <c r="AF125" s="375">
        <v>1</v>
      </c>
      <c r="AG125" s="375">
        <v>1</v>
      </c>
      <c r="AH125" s="375"/>
      <c r="AI125" s="375"/>
      <c r="AJ125" s="188"/>
      <c r="AK125" s="183"/>
      <c r="AL125" s="183"/>
      <c r="AM125" s="304">
        <v>805.26</v>
      </c>
      <c r="AN125" s="304">
        <v>393.12</v>
      </c>
      <c r="AO125" s="304">
        <v>123.96</v>
      </c>
      <c r="AP125" s="304"/>
      <c r="AQ125" s="304"/>
      <c r="AR125" s="293"/>
      <c r="AS125" s="291"/>
      <c r="AT125" s="291"/>
      <c r="AU125" s="293">
        <v>805.26</v>
      </c>
      <c r="AV125" s="293">
        <v>393.12</v>
      </c>
      <c r="AW125" s="293">
        <v>123.96</v>
      </c>
      <c r="AX125" s="293"/>
      <c r="AY125" s="293"/>
      <c r="AZ125" s="188"/>
      <c r="BA125" s="183"/>
    </row>
    <row r="126" spans="1:53" s="189" customFormat="1" x14ac:dyDescent="0.2">
      <c r="A126" s="183"/>
      <c r="B126" s="186" t="s">
        <v>219</v>
      </c>
      <c r="C126" s="186"/>
      <c r="D126" s="216" t="s">
        <v>169</v>
      </c>
      <c r="E126" s="354">
        <v>97</v>
      </c>
      <c r="F126" s="354">
        <v>52</v>
      </c>
      <c r="G126" s="354">
        <v>41</v>
      </c>
      <c r="H126" s="354">
        <v>35</v>
      </c>
      <c r="I126" s="354">
        <v>49</v>
      </c>
      <c r="J126" s="186"/>
      <c r="K126" s="183"/>
      <c r="L126" s="183"/>
      <c r="M126" s="248">
        <v>11669.04</v>
      </c>
      <c r="N126" s="248">
        <v>7223.92</v>
      </c>
      <c r="O126" s="248">
        <v>8198.77</v>
      </c>
      <c r="P126" s="248">
        <v>8896.34</v>
      </c>
      <c r="Q126" s="248">
        <v>55099.45</v>
      </c>
      <c r="R126" s="248"/>
      <c r="S126" s="183"/>
      <c r="T126" s="183"/>
      <c r="U126" s="372">
        <v>120.299381443299</v>
      </c>
      <c r="V126" s="372">
        <v>138.92153846153801</v>
      </c>
      <c r="W126" s="372">
        <v>199.97</v>
      </c>
      <c r="X126" s="372">
        <v>254.18114285714299</v>
      </c>
      <c r="Y126" s="372">
        <v>1124.4785714285699</v>
      </c>
      <c r="AA126" s="183"/>
      <c r="AB126" s="186" t="s">
        <v>260</v>
      </c>
      <c r="AC126" s="186"/>
      <c r="AD126" s="187" t="s">
        <v>72</v>
      </c>
      <c r="AE126" s="375">
        <v>59</v>
      </c>
      <c r="AF126" s="375">
        <v>30</v>
      </c>
      <c r="AG126" s="375">
        <v>29</v>
      </c>
      <c r="AH126" s="375">
        <v>25</v>
      </c>
      <c r="AI126" s="375">
        <v>21</v>
      </c>
      <c r="AJ126" s="188"/>
      <c r="AK126" s="183"/>
      <c r="AL126" s="183"/>
      <c r="AM126" s="304">
        <v>30180.53</v>
      </c>
      <c r="AN126" s="304">
        <v>3299.31</v>
      </c>
      <c r="AO126" s="304">
        <v>3559.07</v>
      </c>
      <c r="AP126" s="304">
        <v>4915.17</v>
      </c>
      <c r="AQ126" s="304">
        <v>27645.37</v>
      </c>
      <c r="AR126" s="293"/>
      <c r="AS126" s="291"/>
      <c r="AT126" s="291"/>
      <c r="AU126" s="293">
        <v>511.53440677966103</v>
      </c>
      <c r="AV126" s="293">
        <v>109.977</v>
      </c>
      <c r="AW126" s="293">
        <v>122.72655172413801</v>
      </c>
      <c r="AX126" s="293">
        <v>196.60679999999999</v>
      </c>
      <c r="AY126" s="293">
        <v>1316.4461904761899</v>
      </c>
      <c r="AZ126" s="188"/>
      <c r="BA126" s="183"/>
    </row>
    <row r="127" spans="1:53" s="189" customFormat="1" x14ac:dyDescent="0.2">
      <c r="A127" s="183"/>
      <c r="B127" s="186" t="s">
        <v>220</v>
      </c>
      <c r="C127" s="186"/>
      <c r="D127" s="216" t="s">
        <v>221</v>
      </c>
      <c r="E127" s="354">
        <v>28</v>
      </c>
      <c r="F127" s="354">
        <v>18</v>
      </c>
      <c r="G127" s="354">
        <v>14</v>
      </c>
      <c r="H127" s="354">
        <v>10</v>
      </c>
      <c r="I127" s="354">
        <v>12</v>
      </c>
      <c r="J127" s="186"/>
      <c r="K127" s="183"/>
      <c r="L127" s="183"/>
      <c r="M127" s="248">
        <v>3511.06</v>
      </c>
      <c r="N127" s="248">
        <v>2776.49</v>
      </c>
      <c r="O127" s="248">
        <v>1786.95</v>
      </c>
      <c r="P127" s="248">
        <v>2145.7399999999998</v>
      </c>
      <c r="Q127" s="248">
        <v>5515.91</v>
      </c>
      <c r="R127" s="248"/>
      <c r="S127" s="183"/>
      <c r="T127" s="183"/>
      <c r="U127" s="372">
        <v>125.395</v>
      </c>
      <c r="V127" s="372">
        <v>154.24944444444401</v>
      </c>
      <c r="W127" s="372">
        <v>127.639285714286</v>
      </c>
      <c r="X127" s="372">
        <v>214.57400000000001</v>
      </c>
      <c r="Y127" s="372">
        <v>459.65916666666698</v>
      </c>
      <c r="AA127" s="183"/>
      <c r="AB127" s="186" t="s">
        <v>263</v>
      </c>
      <c r="AC127" s="186"/>
      <c r="AD127" s="187" t="s">
        <v>63</v>
      </c>
      <c r="AE127" s="375">
        <v>45</v>
      </c>
      <c r="AF127" s="375">
        <v>19</v>
      </c>
      <c r="AG127" s="375">
        <v>10</v>
      </c>
      <c r="AH127" s="375">
        <v>5</v>
      </c>
      <c r="AI127" s="375">
        <v>3</v>
      </c>
      <c r="AJ127" s="188"/>
      <c r="AK127" s="183"/>
      <c r="AL127" s="183"/>
      <c r="AM127" s="304">
        <v>13806.75</v>
      </c>
      <c r="AN127" s="304">
        <v>6976.76</v>
      </c>
      <c r="AO127" s="304">
        <v>1483.22</v>
      </c>
      <c r="AP127" s="304">
        <v>324.70999999999998</v>
      </c>
      <c r="AQ127" s="304">
        <v>656.42</v>
      </c>
      <c r="AR127" s="293"/>
      <c r="AS127" s="291"/>
      <c r="AT127" s="291"/>
      <c r="AU127" s="293">
        <v>306.816666666667</v>
      </c>
      <c r="AV127" s="293">
        <v>367.19789473684199</v>
      </c>
      <c r="AW127" s="293">
        <v>148.322</v>
      </c>
      <c r="AX127" s="293">
        <v>64.941999999999993</v>
      </c>
      <c r="AY127" s="293">
        <v>218.80666666666701</v>
      </c>
      <c r="AZ127" s="188"/>
      <c r="BA127" s="183"/>
    </row>
    <row r="128" spans="1:53" s="189" customFormat="1" x14ac:dyDescent="0.2">
      <c r="A128" s="183"/>
      <c r="B128" s="186" t="s">
        <v>222</v>
      </c>
      <c r="C128" s="186"/>
      <c r="D128" s="216" t="s">
        <v>204</v>
      </c>
      <c r="E128" s="354">
        <v>74</v>
      </c>
      <c r="F128" s="354">
        <v>43</v>
      </c>
      <c r="G128" s="354">
        <v>31</v>
      </c>
      <c r="H128" s="354">
        <v>25</v>
      </c>
      <c r="I128" s="354">
        <v>27</v>
      </c>
      <c r="J128" s="186"/>
      <c r="K128" s="183"/>
      <c r="L128" s="183"/>
      <c r="M128" s="248">
        <v>7962.81</v>
      </c>
      <c r="N128" s="248">
        <v>5480.79</v>
      </c>
      <c r="O128" s="248">
        <v>4079.97</v>
      </c>
      <c r="P128" s="248">
        <v>4395.34</v>
      </c>
      <c r="Q128" s="248">
        <v>12718.61</v>
      </c>
      <c r="R128" s="248"/>
      <c r="S128" s="183"/>
      <c r="T128" s="183"/>
      <c r="U128" s="372">
        <v>107.605540540541</v>
      </c>
      <c r="V128" s="372">
        <v>127.460232558139</v>
      </c>
      <c r="W128" s="372">
        <v>131.61193548387101</v>
      </c>
      <c r="X128" s="372">
        <v>175.81360000000001</v>
      </c>
      <c r="Y128" s="372">
        <v>471.05962962963002</v>
      </c>
      <c r="AA128" s="183"/>
      <c r="AB128" s="186" t="s">
        <v>265</v>
      </c>
      <c r="AC128" s="186"/>
      <c r="AD128" s="187" t="s">
        <v>266</v>
      </c>
      <c r="AE128" s="375">
        <v>26</v>
      </c>
      <c r="AF128" s="375">
        <v>17</v>
      </c>
      <c r="AG128" s="375">
        <v>15</v>
      </c>
      <c r="AH128" s="375">
        <v>13</v>
      </c>
      <c r="AI128" s="375">
        <v>14</v>
      </c>
      <c r="AJ128" s="188"/>
      <c r="AK128" s="183"/>
      <c r="AL128" s="183"/>
      <c r="AM128" s="304">
        <v>693.54</v>
      </c>
      <c r="AN128" s="304">
        <v>499.25</v>
      </c>
      <c r="AO128" s="304">
        <v>392.98</v>
      </c>
      <c r="AP128" s="304">
        <v>341.45</v>
      </c>
      <c r="AQ128" s="304">
        <v>4117.3</v>
      </c>
      <c r="AR128" s="293"/>
      <c r="AS128" s="291"/>
      <c r="AT128" s="291"/>
      <c r="AU128" s="293">
        <v>26.6746153846154</v>
      </c>
      <c r="AV128" s="293">
        <v>29.367647058823501</v>
      </c>
      <c r="AW128" s="293">
        <v>26.1986666666667</v>
      </c>
      <c r="AX128" s="293">
        <v>26.265384615384601</v>
      </c>
      <c r="AY128" s="293">
        <v>294.09285714285699</v>
      </c>
      <c r="AZ128" s="188"/>
      <c r="BA128" s="183"/>
    </row>
    <row r="129" spans="1:53" s="189" customFormat="1" x14ac:dyDescent="0.2">
      <c r="A129" s="183"/>
      <c r="B129" s="186" t="s">
        <v>652</v>
      </c>
      <c r="C129" s="186"/>
      <c r="D129" s="216" t="s">
        <v>226</v>
      </c>
      <c r="E129" s="354">
        <v>40</v>
      </c>
      <c r="F129" s="354">
        <v>24</v>
      </c>
      <c r="G129" s="354">
        <v>16</v>
      </c>
      <c r="H129" s="354">
        <v>17</v>
      </c>
      <c r="I129" s="354">
        <v>28</v>
      </c>
      <c r="J129" s="186"/>
      <c r="K129" s="183"/>
      <c r="L129" s="183"/>
      <c r="M129" s="248">
        <v>5273.15</v>
      </c>
      <c r="N129" s="248">
        <v>2385.98</v>
      </c>
      <c r="O129" s="248">
        <v>2098.4699999999998</v>
      </c>
      <c r="P129" s="248">
        <v>2970.08</v>
      </c>
      <c r="Q129" s="248">
        <v>33865.050000000003</v>
      </c>
      <c r="R129" s="248"/>
      <c r="S129" s="183"/>
      <c r="T129" s="183"/>
      <c r="U129" s="372">
        <v>131.82875000000001</v>
      </c>
      <c r="V129" s="372">
        <v>99.415833333333296</v>
      </c>
      <c r="W129" s="372">
        <v>131.15437499999999</v>
      </c>
      <c r="X129" s="372">
        <v>174.71058823529401</v>
      </c>
      <c r="Y129" s="372">
        <v>1209.4660714285701</v>
      </c>
      <c r="AA129" s="183"/>
      <c r="AB129" s="186" t="s">
        <v>267</v>
      </c>
      <c r="AC129" s="186"/>
      <c r="AD129" s="187" t="s">
        <v>268</v>
      </c>
      <c r="AE129" s="375">
        <v>2</v>
      </c>
      <c r="AF129" s="375">
        <v>2</v>
      </c>
      <c r="AG129" s="375">
        <v>1</v>
      </c>
      <c r="AH129" s="375">
        <v>1</v>
      </c>
      <c r="AI129" s="375">
        <v>1</v>
      </c>
      <c r="AJ129" s="188"/>
      <c r="AK129" s="183"/>
      <c r="AL129" s="183"/>
      <c r="AM129" s="304">
        <v>373.87</v>
      </c>
      <c r="AN129" s="304">
        <v>349.94</v>
      </c>
      <c r="AO129" s="304">
        <v>422.84</v>
      </c>
      <c r="AP129" s="304">
        <v>550.61</v>
      </c>
      <c r="AQ129" s="304">
        <v>1529.24</v>
      </c>
      <c r="AR129" s="293"/>
      <c r="AS129" s="291"/>
      <c r="AT129" s="291"/>
      <c r="AU129" s="293">
        <v>186.935</v>
      </c>
      <c r="AV129" s="293">
        <v>174.97</v>
      </c>
      <c r="AW129" s="293">
        <v>422.84</v>
      </c>
      <c r="AX129" s="293">
        <v>550.61</v>
      </c>
      <c r="AY129" s="293">
        <v>1529.24</v>
      </c>
      <c r="AZ129" s="188"/>
      <c r="BA129" s="183"/>
    </row>
    <row r="130" spans="1:53" s="189" customFormat="1" x14ac:dyDescent="0.2">
      <c r="A130" s="183"/>
      <c r="B130" s="186" t="s">
        <v>229</v>
      </c>
      <c r="C130" s="186"/>
      <c r="D130" s="216" t="s">
        <v>210</v>
      </c>
      <c r="E130" s="354">
        <v>87</v>
      </c>
      <c r="F130" s="354">
        <v>58</v>
      </c>
      <c r="G130" s="354">
        <v>44</v>
      </c>
      <c r="H130" s="354">
        <v>34</v>
      </c>
      <c r="I130" s="354">
        <v>46</v>
      </c>
      <c r="J130" s="186"/>
      <c r="K130" s="183"/>
      <c r="L130" s="183"/>
      <c r="M130" s="248">
        <v>15252.49</v>
      </c>
      <c r="N130" s="248">
        <v>10206.43</v>
      </c>
      <c r="O130" s="248">
        <v>10108.75</v>
      </c>
      <c r="P130" s="248">
        <v>8707.91</v>
      </c>
      <c r="Q130" s="248">
        <v>42543.21</v>
      </c>
      <c r="R130" s="248"/>
      <c r="S130" s="183"/>
      <c r="T130" s="183"/>
      <c r="U130" s="372">
        <v>175.315977011494</v>
      </c>
      <c r="V130" s="372">
        <v>175.972931034483</v>
      </c>
      <c r="W130" s="372">
        <v>229.74431818181799</v>
      </c>
      <c r="X130" s="372">
        <v>256.11500000000001</v>
      </c>
      <c r="Y130" s="372">
        <v>924.85239130434798</v>
      </c>
      <c r="AA130" s="183"/>
      <c r="AB130" s="186" t="s">
        <v>269</v>
      </c>
      <c r="AC130" s="186"/>
      <c r="AD130" s="187" t="s">
        <v>144</v>
      </c>
      <c r="AE130" s="375">
        <v>4</v>
      </c>
      <c r="AF130" s="375">
        <v>3</v>
      </c>
      <c r="AG130" s="375">
        <v>2</v>
      </c>
      <c r="AH130" s="375">
        <v>1</v>
      </c>
      <c r="AI130" s="375">
        <v>2</v>
      </c>
      <c r="AJ130" s="188"/>
      <c r="AK130" s="183"/>
      <c r="AL130" s="183"/>
      <c r="AM130" s="304">
        <v>147.15</v>
      </c>
      <c r="AN130" s="304">
        <v>90.38</v>
      </c>
      <c r="AO130" s="304">
        <v>116.82</v>
      </c>
      <c r="AP130" s="304">
        <v>28.81</v>
      </c>
      <c r="AQ130" s="304">
        <v>1935.81</v>
      </c>
      <c r="AR130" s="293"/>
      <c r="AS130" s="291"/>
      <c r="AT130" s="291"/>
      <c r="AU130" s="293">
        <v>36.787500000000001</v>
      </c>
      <c r="AV130" s="293">
        <v>30.126666666666701</v>
      </c>
      <c r="AW130" s="293">
        <v>58.41</v>
      </c>
      <c r="AX130" s="293">
        <v>28.81</v>
      </c>
      <c r="AY130" s="293">
        <v>967.90499999999997</v>
      </c>
      <c r="AZ130" s="188"/>
      <c r="BA130" s="183"/>
    </row>
    <row r="131" spans="1:53" s="189" customFormat="1" x14ac:dyDescent="0.2">
      <c r="A131" s="183"/>
      <c r="B131" s="186" t="s">
        <v>230</v>
      </c>
      <c r="C131" s="186"/>
      <c r="D131" s="216" t="s">
        <v>166</v>
      </c>
      <c r="E131" s="354">
        <v>4</v>
      </c>
      <c r="F131" s="354">
        <v>2</v>
      </c>
      <c r="G131" s="354">
        <v>2</v>
      </c>
      <c r="H131" s="354">
        <v>2</v>
      </c>
      <c r="I131" s="354">
        <v>2</v>
      </c>
      <c r="J131" s="186"/>
      <c r="K131" s="183"/>
      <c r="L131" s="183"/>
      <c r="M131" s="248">
        <v>166</v>
      </c>
      <c r="N131" s="248">
        <v>64.239999999999995</v>
      </c>
      <c r="O131" s="248">
        <v>114.05</v>
      </c>
      <c r="P131" s="248">
        <v>54.74</v>
      </c>
      <c r="Q131" s="248">
        <v>77.86</v>
      </c>
      <c r="R131" s="248"/>
      <c r="S131" s="183"/>
      <c r="T131" s="183"/>
      <c r="U131" s="372">
        <v>41.5</v>
      </c>
      <c r="V131" s="372">
        <v>32.119999999999997</v>
      </c>
      <c r="W131" s="372">
        <v>57.024999999999999</v>
      </c>
      <c r="X131" s="372">
        <v>27.37</v>
      </c>
      <c r="Y131" s="372">
        <v>38.93</v>
      </c>
      <c r="AA131" s="183"/>
      <c r="AB131" s="186" t="s">
        <v>272</v>
      </c>
      <c r="AC131" s="186"/>
      <c r="AD131" s="187" t="s">
        <v>271</v>
      </c>
      <c r="AE131" s="375">
        <v>10</v>
      </c>
      <c r="AF131" s="375">
        <v>6</v>
      </c>
      <c r="AG131" s="375">
        <v>3</v>
      </c>
      <c r="AH131" s="375">
        <v>2</v>
      </c>
      <c r="AI131" s="375">
        <v>1</v>
      </c>
      <c r="AJ131" s="188"/>
      <c r="AK131" s="183"/>
      <c r="AL131" s="183"/>
      <c r="AM131" s="304">
        <v>783.67</v>
      </c>
      <c r="AN131" s="304">
        <v>499.83</v>
      </c>
      <c r="AO131" s="304">
        <v>194.53</v>
      </c>
      <c r="AP131" s="304">
        <v>114.2</v>
      </c>
      <c r="AQ131" s="304">
        <v>1815.85</v>
      </c>
      <c r="AR131" s="293"/>
      <c r="AS131" s="291"/>
      <c r="AT131" s="291"/>
      <c r="AU131" s="293">
        <v>78.367000000000004</v>
      </c>
      <c r="AV131" s="293">
        <v>83.305000000000007</v>
      </c>
      <c r="AW131" s="293">
        <v>64.843333333333305</v>
      </c>
      <c r="AX131" s="293">
        <v>57.1</v>
      </c>
      <c r="AY131" s="293">
        <v>1815.85</v>
      </c>
      <c r="AZ131" s="188"/>
      <c r="BA131" s="183"/>
    </row>
    <row r="132" spans="1:53" s="189" customFormat="1" x14ac:dyDescent="0.2">
      <c r="A132" s="183"/>
      <c r="B132" s="190" t="s">
        <v>231</v>
      </c>
      <c r="C132" s="190"/>
      <c r="D132" s="218" t="s">
        <v>96</v>
      </c>
      <c r="E132" s="355">
        <v>39</v>
      </c>
      <c r="F132" s="355">
        <v>21</v>
      </c>
      <c r="G132" s="355">
        <v>16</v>
      </c>
      <c r="H132" s="355">
        <v>14</v>
      </c>
      <c r="I132" s="355">
        <v>13</v>
      </c>
      <c r="J132" s="190"/>
      <c r="K132" s="183"/>
      <c r="L132" s="183"/>
      <c r="M132" s="284">
        <v>1039.08</v>
      </c>
      <c r="N132" s="284">
        <v>464.21</v>
      </c>
      <c r="O132" s="284">
        <v>374.39</v>
      </c>
      <c r="P132" s="284">
        <v>224.72</v>
      </c>
      <c r="Q132" s="284">
        <v>2613.48</v>
      </c>
      <c r="R132" s="284"/>
      <c r="S132" s="183"/>
      <c r="T132" s="183"/>
      <c r="U132" s="372">
        <v>26.643076923076901</v>
      </c>
      <c r="V132" s="372">
        <v>22.1052380952381</v>
      </c>
      <c r="W132" s="372">
        <v>23.399374999999999</v>
      </c>
      <c r="X132" s="372">
        <v>16.051428571428598</v>
      </c>
      <c r="Y132" s="372">
        <v>201.03692307692299</v>
      </c>
      <c r="AA132" s="183"/>
      <c r="AB132" s="190" t="s">
        <v>273</v>
      </c>
      <c r="AC132" s="190"/>
      <c r="AD132" s="191" t="s">
        <v>106</v>
      </c>
      <c r="AE132" s="376">
        <v>2</v>
      </c>
      <c r="AF132" s="376">
        <v>2</v>
      </c>
      <c r="AG132" s="376">
        <v>2</v>
      </c>
      <c r="AH132" s="376"/>
      <c r="AI132" s="376"/>
      <c r="AJ132" s="193"/>
      <c r="AK132" s="183"/>
      <c r="AL132" s="183"/>
      <c r="AM132" s="305">
        <v>2665.24</v>
      </c>
      <c r="AN132" s="306">
        <v>2563.34</v>
      </c>
      <c r="AO132" s="306">
        <v>556.1</v>
      </c>
      <c r="AP132" s="306"/>
      <c r="AQ132" s="306"/>
      <c r="AR132" s="295"/>
      <c r="AS132" s="291"/>
      <c r="AT132" s="291"/>
      <c r="AU132" s="294">
        <v>1332.62</v>
      </c>
      <c r="AV132" s="295">
        <v>1281.67</v>
      </c>
      <c r="AW132" s="295">
        <v>278.05</v>
      </c>
      <c r="AX132" s="295"/>
      <c r="AY132" s="295"/>
      <c r="AZ132" s="193"/>
      <c r="BA132" s="183"/>
    </row>
    <row r="133" spans="1:53" s="189" customFormat="1" x14ac:dyDescent="0.2">
      <c r="A133" s="183"/>
      <c r="B133" s="186" t="s">
        <v>232</v>
      </c>
      <c r="C133" s="186"/>
      <c r="D133" s="216" t="s">
        <v>234</v>
      </c>
      <c r="E133" s="354">
        <v>31</v>
      </c>
      <c r="F133" s="354">
        <v>21</v>
      </c>
      <c r="G133" s="354">
        <v>17</v>
      </c>
      <c r="H133" s="354">
        <v>17</v>
      </c>
      <c r="I133" s="354">
        <v>23</v>
      </c>
      <c r="J133" s="186"/>
      <c r="K133" s="183"/>
      <c r="L133" s="183"/>
      <c r="M133" s="248">
        <v>6309.36</v>
      </c>
      <c r="N133" s="248">
        <v>3599.14</v>
      </c>
      <c r="O133" s="248">
        <v>2402.36</v>
      </c>
      <c r="P133" s="248">
        <v>3007.81</v>
      </c>
      <c r="Q133" s="248">
        <v>12720.42</v>
      </c>
      <c r="R133" s="248"/>
      <c r="S133" s="183"/>
      <c r="T133" s="183"/>
      <c r="U133" s="372">
        <v>203.52774193548399</v>
      </c>
      <c r="V133" s="372">
        <v>171.38761904761901</v>
      </c>
      <c r="W133" s="372">
        <v>141.315294117647</v>
      </c>
      <c r="X133" s="372">
        <v>176.93</v>
      </c>
      <c r="Y133" s="372">
        <v>553.06173913043494</v>
      </c>
      <c r="AA133" s="183"/>
      <c r="AB133" s="186" t="s">
        <v>274</v>
      </c>
      <c r="AC133" s="186"/>
      <c r="AD133" s="187" t="s">
        <v>99</v>
      </c>
      <c r="AE133" s="375">
        <v>2</v>
      </c>
      <c r="AF133" s="375">
        <v>2</v>
      </c>
      <c r="AG133" s="375">
        <v>2</v>
      </c>
      <c r="AH133" s="375"/>
      <c r="AI133" s="375"/>
      <c r="AJ133" s="188"/>
      <c r="AK133" s="183"/>
      <c r="AL133" s="183"/>
      <c r="AM133" s="304">
        <v>231.36</v>
      </c>
      <c r="AN133" s="304">
        <v>180.04</v>
      </c>
      <c r="AO133" s="304">
        <v>59.11</v>
      </c>
      <c r="AP133" s="304"/>
      <c r="AQ133" s="304"/>
      <c r="AR133" s="293"/>
      <c r="AS133" s="291"/>
      <c r="AT133" s="291"/>
      <c r="AU133" s="293">
        <v>115.68</v>
      </c>
      <c r="AV133" s="293">
        <v>90.02</v>
      </c>
      <c r="AW133" s="293">
        <v>29.555</v>
      </c>
      <c r="AX133" s="293"/>
      <c r="AY133" s="293"/>
      <c r="AZ133" s="188"/>
      <c r="BA133" s="183"/>
    </row>
    <row r="134" spans="1:53" s="189" customFormat="1" x14ac:dyDescent="0.2">
      <c r="A134" s="183"/>
      <c r="B134" s="186" t="s">
        <v>653</v>
      </c>
      <c r="C134" s="186"/>
      <c r="D134" s="216" t="s">
        <v>104</v>
      </c>
      <c r="E134" s="354">
        <v>2</v>
      </c>
      <c r="F134" s="354">
        <v>2</v>
      </c>
      <c r="G134" s="354">
        <v>1</v>
      </c>
      <c r="H134" s="354">
        <v>1</v>
      </c>
      <c r="I134" s="354">
        <v>1</v>
      </c>
      <c r="J134" s="186"/>
      <c r="K134" s="183"/>
      <c r="L134" s="183"/>
      <c r="M134" s="248">
        <v>114.7</v>
      </c>
      <c r="N134" s="248">
        <v>78.63</v>
      </c>
      <c r="O134" s="248">
        <v>29.61</v>
      </c>
      <c r="P134" s="248">
        <v>43.7</v>
      </c>
      <c r="Q134" s="248">
        <v>162.37</v>
      </c>
      <c r="R134" s="248"/>
      <c r="S134" s="183"/>
      <c r="T134" s="183"/>
      <c r="U134" s="372">
        <v>57.35</v>
      </c>
      <c r="V134" s="372">
        <v>39.314999999999998</v>
      </c>
      <c r="W134" s="372">
        <v>29.61</v>
      </c>
      <c r="X134" s="372">
        <v>43.7</v>
      </c>
      <c r="Y134" s="372">
        <v>162.37</v>
      </c>
      <c r="AA134" s="183"/>
      <c r="AB134" s="186" t="s">
        <v>274</v>
      </c>
      <c r="AC134" s="186"/>
      <c r="AD134" s="187" t="s">
        <v>76</v>
      </c>
      <c r="AE134" s="375">
        <v>2</v>
      </c>
      <c r="AF134" s="375">
        <v>1</v>
      </c>
      <c r="AG134" s="375">
        <v>1</v>
      </c>
      <c r="AH134" s="375">
        <v>1</v>
      </c>
      <c r="AI134" s="375"/>
      <c r="AJ134" s="188"/>
      <c r="AK134" s="183"/>
      <c r="AL134" s="183"/>
      <c r="AM134" s="304">
        <v>2655.61</v>
      </c>
      <c r="AN134" s="304">
        <v>974.67</v>
      </c>
      <c r="AO134" s="304">
        <v>929.52</v>
      </c>
      <c r="AP134" s="304">
        <v>656.81</v>
      </c>
      <c r="AQ134" s="304"/>
      <c r="AR134" s="293"/>
      <c r="AS134" s="291"/>
      <c r="AT134" s="291"/>
      <c r="AU134" s="293">
        <v>1327.8050000000001</v>
      </c>
      <c r="AV134" s="293">
        <v>974.67</v>
      </c>
      <c r="AW134" s="293">
        <v>929.52</v>
      </c>
      <c r="AX134" s="293">
        <v>656.81</v>
      </c>
      <c r="AY134" s="293"/>
      <c r="AZ134" s="188"/>
      <c r="BA134" s="183"/>
    </row>
    <row r="135" spans="1:53" s="189" customFormat="1" x14ac:dyDescent="0.2">
      <c r="A135" s="183"/>
      <c r="B135" s="186" t="s">
        <v>235</v>
      </c>
      <c r="C135" s="186"/>
      <c r="D135" s="216" t="s">
        <v>236</v>
      </c>
      <c r="E135" s="354">
        <v>34</v>
      </c>
      <c r="F135" s="354">
        <v>25</v>
      </c>
      <c r="G135" s="354">
        <v>19</v>
      </c>
      <c r="H135" s="354">
        <v>14</v>
      </c>
      <c r="I135" s="354">
        <v>16</v>
      </c>
      <c r="J135" s="186"/>
      <c r="K135" s="183"/>
      <c r="L135" s="183"/>
      <c r="M135" s="248">
        <v>5308.53</v>
      </c>
      <c r="N135" s="248">
        <v>3946.89</v>
      </c>
      <c r="O135" s="248">
        <v>4249.2299999999996</v>
      </c>
      <c r="P135" s="248">
        <v>3511.81</v>
      </c>
      <c r="Q135" s="248">
        <v>34793.33</v>
      </c>
      <c r="R135" s="248"/>
      <c r="S135" s="183"/>
      <c r="T135" s="183"/>
      <c r="U135" s="372">
        <v>156.13323529411801</v>
      </c>
      <c r="V135" s="372">
        <v>157.87559999999999</v>
      </c>
      <c r="W135" s="372">
        <v>223.643684210526</v>
      </c>
      <c r="X135" s="372">
        <v>250.84357142857101</v>
      </c>
      <c r="Y135" s="372">
        <v>2174.5831250000001</v>
      </c>
      <c r="AA135" s="183"/>
      <c r="AB135" s="186" t="s">
        <v>279</v>
      </c>
      <c r="AC135" s="186"/>
      <c r="AD135" s="187" t="s">
        <v>63</v>
      </c>
      <c r="AE135" s="375">
        <v>4</v>
      </c>
      <c r="AF135" s="375">
        <v>1</v>
      </c>
      <c r="AG135" s="375">
        <v>1</v>
      </c>
      <c r="AH135" s="375">
        <v>1</v>
      </c>
      <c r="AI135" s="375"/>
      <c r="AJ135" s="188"/>
      <c r="AK135" s="183"/>
      <c r="AL135" s="183"/>
      <c r="AM135" s="304">
        <v>516.29</v>
      </c>
      <c r="AN135" s="304">
        <v>85.96</v>
      </c>
      <c r="AO135" s="304">
        <v>104.47</v>
      </c>
      <c r="AP135" s="304">
        <v>109.8</v>
      </c>
      <c r="AQ135" s="304"/>
      <c r="AR135" s="293"/>
      <c r="AS135" s="291"/>
      <c r="AT135" s="291"/>
      <c r="AU135" s="293">
        <v>129.07249999999999</v>
      </c>
      <c r="AV135" s="293">
        <v>85.96</v>
      </c>
      <c r="AW135" s="293">
        <v>104.47</v>
      </c>
      <c r="AX135" s="293">
        <v>109.8</v>
      </c>
      <c r="AY135" s="293"/>
      <c r="AZ135" s="188"/>
      <c r="BA135" s="183"/>
    </row>
    <row r="136" spans="1:53" s="189" customFormat="1" x14ac:dyDescent="0.2">
      <c r="A136" s="183"/>
      <c r="B136" s="186" t="s">
        <v>235</v>
      </c>
      <c r="C136" s="186"/>
      <c r="D136" s="216" t="s">
        <v>69</v>
      </c>
      <c r="E136" s="354"/>
      <c r="F136" s="354"/>
      <c r="G136" s="354"/>
      <c r="H136" s="354">
        <v>1</v>
      </c>
      <c r="I136" s="354">
        <v>1</v>
      </c>
      <c r="J136" s="186"/>
      <c r="K136" s="183"/>
      <c r="L136" s="183"/>
      <c r="M136" s="248"/>
      <c r="N136" s="248"/>
      <c r="O136" s="248"/>
      <c r="P136" s="248">
        <v>136.51</v>
      </c>
      <c r="Q136" s="248">
        <v>1145.1500000000001</v>
      </c>
      <c r="R136" s="248"/>
      <c r="S136" s="183"/>
      <c r="T136" s="183"/>
      <c r="U136" s="372"/>
      <c r="V136" s="372"/>
      <c r="W136" s="372"/>
      <c r="X136" s="372">
        <v>136.51</v>
      </c>
      <c r="Y136" s="372">
        <v>1145.1500000000001</v>
      </c>
      <c r="AA136" s="183"/>
      <c r="AB136" s="186" t="s">
        <v>279</v>
      </c>
      <c r="AC136" s="186"/>
      <c r="AD136" s="187" t="s">
        <v>169</v>
      </c>
      <c r="AE136" s="375">
        <v>2</v>
      </c>
      <c r="AF136" s="375">
        <v>2</v>
      </c>
      <c r="AG136" s="375">
        <v>1</v>
      </c>
      <c r="AH136" s="375">
        <v>1</v>
      </c>
      <c r="AI136" s="375">
        <v>1</v>
      </c>
      <c r="AJ136" s="188"/>
      <c r="AK136" s="183"/>
      <c r="AL136" s="183"/>
      <c r="AM136" s="304">
        <v>161.06</v>
      </c>
      <c r="AN136" s="304">
        <v>52.49</v>
      </c>
      <c r="AO136" s="304">
        <v>51.58</v>
      </c>
      <c r="AP136" s="304">
        <v>63.34</v>
      </c>
      <c r="AQ136" s="304">
        <v>222.21</v>
      </c>
      <c r="AR136" s="293"/>
      <c r="AS136" s="291"/>
      <c r="AT136" s="291"/>
      <c r="AU136" s="293">
        <v>80.53</v>
      </c>
      <c r="AV136" s="293">
        <v>26.245000000000001</v>
      </c>
      <c r="AW136" s="293">
        <v>51.58</v>
      </c>
      <c r="AX136" s="293">
        <v>63.34</v>
      </c>
      <c r="AY136" s="293">
        <v>222.21</v>
      </c>
      <c r="AZ136" s="188"/>
      <c r="BA136" s="183"/>
    </row>
    <row r="137" spans="1:53" s="189" customFormat="1" x14ac:dyDescent="0.2">
      <c r="A137" s="183"/>
      <c r="B137" s="186" t="s">
        <v>237</v>
      </c>
      <c r="C137" s="186"/>
      <c r="D137" s="216" t="s">
        <v>238</v>
      </c>
      <c r="E137" s="354">
        <v>70</v>
      </c>
      <c r="F137" s="354">
        <v>49</v>
      </c>
      <c r="G137" s="354">
        <v>30</v>
      </c>
      <c r="H137" s="354">
        <v>33</v>
      </c>
      <c r="I137" s="354">
        <v>48</v>
      </c>
      <c r="J137" s="186"/>
      <c r="K137" s="183"/>
      <c r="L137" s="183"/>
      <c r="M137" s="248">
        <v>11748.62</v>
      </c>
      <c r="N137" s="248">
        <v>11966.18</v>
      </c>
      <c r="O137" s="248">
        <v>7626.93</v>
      </c>
      <c r="P137" s="248">
        <v>6559.17</v>
      </c>
      <c r="Q137" s="248">
        <v>34103.68</v>
      </c>
      <c r="R137" s="248"/>
      <c r="S137" s="183"/>
      <c r="T137" s="183"/>
      <c r="U137" s="372">
        <v>167.837428571429</v>
      </c>
      <c r="V137" s="372">
        <v>244.20775510204101</v>
      </c>
      <c r="W137" s="372">
        <v>254.23099999999999</v>
      </c>
      <c r="X137" s="372">
        <v>198.76272727272701</v>
      </c>
      <c r="Y137" s="372">
        <v>710.49333333333402</v>
      </c>
      <c r="AA137" s="183"/>
      <c r="AB137" s="186" t="s">
        <v>281</v>
      </c>
      <c r="AC137" s="186"/>
      <c r="AD137" s="187" t="s">
        <v>78</v>
      </c>
      <c r="AE137" s="375">
        <v>17</v>
      </c>
      <c r="AF137" s="375">
        <v>8</v>
      </c>
      <c r="AG137" s="375">
        <v>6</v>
      </c>
      <c r="AH137" s="375">
        <v>6</v>
      </c>
      <c r="AI137" s="375">
        <v>3</v>
      </c>
      <c r="AJ137" s="188"/>
      <c r="AK137" s="183"/>
      <c r="AL137" s="183"/>
      <c r="AM137" s="304">
        <v>25473.63</v>
      </c>
      <c r="AN137" s="304">
        <v>6534.11</v>
      </c>
      <c r="AO137" s="304">
        <v>1374.22</v>
      </c>
      <c r="AP137" s="304">
        <v>729.98</v>
      </c>
      <c r="AQ137" s="304">
        <v>1517.51</v>
      </c>
      <c r="AR137" s="293"/>
      <c r="AS137" s="291"/>
      <c r="AT137" s="291"/>
      <c r="AU137" s="293">
        <v>1498.44882352941</v>
      </c>
      <c r="AV137" s="293">
        <v>816.76374999999996</v>
      </c>
      <c r="AW137" s="293">
        <v>229.036666666667</v>
      </c>
      <c r="AX137" s="293">
        <v>121.663333333333</v>
      </c>
      <c r="AY137" s="293">
        <v>505.83666666666699</v>
      </c>
      <c r="AZ137" s="188"/>
      <c r="BA137" s="183"/>
    </row>
    <row r="138" spans="1:53" s="189" customFormat="1" x14ac:dyDescent="0.2">
      <c r="A138" s="183"/>
      <c r="B138" s="186" t="s">
        <v>237</v>
      </c>
      <c r="C138" s="186"/>
      <c r="D138" s="216" t="s">
        <v>266</v>
      </c>
      <c r="E138" s="354"/>
      <c r="F138" s="354">
        <v>1</v>
      </c>
      <c r="G138" s="354">
        <v>1</v>
      </c>
      <c r="H138" s="354"/>
      <c r="I138" s="354">
        <v>1</v>
      </c>
      <c r="J138" s="186"/>
      <c r="K138" s="183"/>
      <c r="L138" s="183"/>
      <c r="M138" s="248"/>
      <c r="N138" s="248">
        <v>463.38</v>
      </c>
      <c r="O138" s="248">
        <v>542.95000000000005</v>
      </c>
      <c r="P138" s="248"/>
      <c r="Q138" s="248">
        <v>682.78</v>
      </c>
      <c r="R138" s="248"/>
      <c r="S138" s="183"/>
      <c r="T138" s="183"/>
      <c r="U138" s="372"/>
      <c r="V138" s="372">
        <v>463.38</v>
      </c>
      <c r="W138" s="372">
        <v>542.95000000000005</v>
      </c>
      <c r="X138" s="372"/>
      <c r="Y138" s="372">
        <v>682.78</v>
      </c>
      <c r="AA138" s="183"/>
      <c r="AB138" s="186" t="s">
        <v>283</v>
      </c>
      <c r="AC138" s="186"/>
      <c r="AD138" s="187" t="s">
        <v>284</v>
      </c>
      <c r="AE138" s="375">
        <v>4</v>
      </c>
      <c r="AF138" s="375">
        <v>4</v>
      </c>
      <c r="AG138" s="375">
        <v>3</v>
      </c>
      <c r="AH138" s="375">
        <v>2</v>
      </c>
      <c r="AI138" s="375">
        <v>3</v>
      </c>
      <c r="AJ138" s="188"/>
      <c r="AK138" s="183"/>
      <c r="AL138" s="183"/>
      <c r="AM138" s="304">
        <v>1246.58</v>
      </c>
      <c r="AN138" s="304">
        <v>997.76</v>
      </c>
      <c r="AO138" s="304">
        <v>161.41</v>
      </c>
      <c r="AP138" s="304">
        <v>656.47</v>
      </c>
      <c r="AQ138" s="304">
        <v>1485.81</v>
      </c>
      <c r="AR138" s="293"/>
      <c r="AS138" s="291"/>
      <c r="AT138" s="291"/>
      <c r="AU138" s="293">
        <v>311.64499999999998</v>
      </c>
      <c r="AV138" s="293">
        <v>249.44</v>
      </c>
      <c r="AW138" s="293">
        <v>53.803333333333299</v>
      </c>
      <c r="AX138" s="293">
        <v>328.23500000000001</v>
      </c>
      <c r="AY138" s="293">
        <v>495.27</v>
      </c>
      <c r="AZ138" s="188"/>
      <c r="BA138" s="183"/>
    </row>
    <row r="139" spans="1:53" s="189" customFormat="1" x14ac:dyDescent="0.2">
      <c r="A139" s="183"/>
      <c r="B139" s="186" t="s">
        <v>237</v>
      </c>
      <c r="C139" s="186"/>
      <c r="D139" s="216" t="s">
        <v>119</v>
      </c>
      <c r="E139" s="354">
        <v>1</v>
      </c>
      <c r="F139" s="354">
        <v>1</v>
      </c>
      <c r="G139" s="354">
        <v>1</v>
      </c>
      <c r="H139" s="354">
        <v>1</v>
      </c>
      <c r="I139" s="354">
        <v>1</v>
      </c>
      <c r="J139" s="186"/>
      <c r="K139" s="183"/>
      <c r="L139" s="183"/>
      <c r="M139" s="248">
        <v>206.65</v>
      </c>
      <c r="N139" s="248">
        <v>103</v>
      </c>
      <c r="O139" s="248">
        <v>103</v>
      </c>
      <c r="P139" s="248">
        <v>99.59</v>
      </c>
      <c r="Q139" s="248">
        <v>2493.0100000000002</v>
      </c>
      <c r="R139" s="248"/>
      <c r="S139" s="183"/>
      <c r="T139" s="183"/>
      <c r="U139" s="372">
        <v>206.65</v>
      </c>
      <c r="V139" s="372">
        <v>103</v>
      </c>
      <c r="W139" s="372">
        <v>103</v>
      </c>
      <c r="X139" s="372">
        <v>99.59</v>
      </c>
      <c r="Y139" s="372">
        <v>2493.0100000000002</v>
      </c>
      <c r="AA139" s="183"/>
      <c r="AB139" s="186" t="s">
        <v>285</v>
      </c>
      <c r="AC139" s="186"/>
      <c r="AD139" s="187" t="s">
        <v>200</v>
      </c>
      <c r="AE139" s="375">
        <v>2</v>
      </c>
      <c r="AF139" s="375">
        <v>2</v>
      </c>
      <c r="AG139" s="375">
        <v>2</v>
      </c>
      <c r="AH139" s="375">
        <v>2</v>
      </c>
      <c r="AI139" s="375">
        <v>2</v>
      </c>
      <c r="AJ139" s="188"/>
      <c r="AK139" s="183"/>
      <c r="AL139" s="183"/>
      <c r="AM139" s="304">
        <v>116.45</v>
      </c>
      <c r="AN139" s="304">
        <v>118.39</v>
      </c>
      <c r="AO139" s="304">
        <v>133.87</v>
      </c>
      <c r="AP139" s="304">
        <v>142.33000000000001</v>
      </c>
      <c r="AQ139" s="304">
        <v>8460.39</v>
      </c>
      <c r="AR139" s="293"/>
      <c r="AS139" s="291"/>
      <c r="AT139" s="291"/>
      <c r="AU139" s="293">
        <v>58.225000000000001</v>
      </c>
      <c r="AV139" s="293">
        <v>59.195</v>
      </c>
      <c r="AW139" s="293">
        <v>66.935000000000002</v>
      </c>
      <c r="AX139" s="293">
        <v>71.165000000000006</v>
      </c>
      <c r="AY139" s="293">
        <v>4230.1949999999997</v>
      </c>
      <c r="AZ139" s="188"/>
      <c r="BA139" s="183"/>
    </row>
    <row r="140" spans="1:53" s="189" customFormat="1" x14ac:dyDescent="0.2">
      <c r="A140" s="183"/>
      <c r="B140" s="186" t="s">
        <v>240</v>
      </c>
      <c r="C140" s="186"/>
      <c r="D140" s="216" t="s">
        <v>152</v>
      </c>
      <c r="E140" s="354">
        <v>6</v>
      </c>
      <c r="F140" s="354">
        <v>1</v>
      </c>
      <c r="G140" s="354"/>
      <c r="H140" s="354"/>
      <c r="I140" s="354"/>
      <c r="J140" s="186"/>
      <c r="K140" s="183"/>
      <c r="L140" s="183"/>
      <c r="M140" s="248">
        <v>661.11</v>
      </c>
      <c r="N140" s="248">
        <v>256.70999999999998</v>
      </c>
      <c r="O140" s="248"/>
      <c r="P140" s="248"/>
      <c r="Q140" s="248"/>
      <c r="R140" s="248"/>
      <c r="S140" s="183"/>
      <c r="T140" s="183"/>
      <c r="U140" s="372">
        <v>110.185</v>
      </c>
      <c r="V140" s="372">
        <v>256.70999999999998</v>
      </c>
      <c r="W140" s="372"/>
      <c r="X140" s="372"/>
      <c r="Y140" s="372"/>
      <c r="AA140" s="183"/>
      <c r="AB140" s="186" t="s">
        <v>285</v>
      </c>
      <c r="AC140" s="186"/>
      <c r="AD140" s="187" t="s">
        <v>286</v>
      </c>
      <c r="AE140" s="375">
        <v>7</v>
      </c>
      <c r="AF140" s="375">
        <v>5</v>
      </c>
      <c r="AG140" s="375">
        <v>3</v>
      </c>
      <c r="AH140" s="375">
        <v>1</v>
      </c>
      <c r="AI140" s="375"/>
      <c r="AJ140" s="188"/>
      <c r="AK140" s="183"/>
      <c r="AL140" s="183"/>
      <c r="AM140" s="304">
        <v>606.94000000000005</v>
      </c>
      <c r="AN140" s="304">
        <v>232.46</v>
      </c>
      <c r="AO140" s="304">
        <v>217.78</v>
      </c>
      <c r="AP140" s="304">
        <v>332.44</v>
      </c>
      <c r="AQ140" s="304"/>
      <c r="AR140" s="293"/>
      <c r="AS140" s="291"/>
      <c r="AT140" s="291"/>
      <c r="AU140" s="293">
        <v>86.705714285714294</v>
      </c>
      <c r="AV140" s="293">
        <v>46.491999999999997</v>
      </c>
      <c r="AW140" s="293">
        <v>72.593333333333305</v>
      </c>
      <c r="AX140" s="293">
        <v>332.44</v>
      </c>
      <c r="AY140" s="293"/>
      <c r="AZ140" s="188"/>
      <c r="BA140" s="183"/>
    </row>
    <row r="141" spans="1:53" s="189" customFormat="1" x14ac:dyDescent="0.2">
      <c r="A141" s="183"/>
      <c r="B141" s="186" t="s">
        <v>242</v>
      </c>
      <c r="C141" s="186"/>
      <c r="D141" s="216" t="s">
        <v>67</v>
      </c>
      <c r="E141" s="354">
        <v>1</v>
      </c>
      <c r="F141" s="354">
        <v>1</v>
      </c>
      <c r="G141" s="354">
        <v>1</v>
      </c>
      <c r="H141" s="354">
        <v>1</v>
      </c>
      <c r="I141" s="354">
        <v>2</v>
      </c>
      <c r="J141" s="186"/>
      <c r="K141" s="183"/>
      <c r="L141" s="183"/>
      <c r="M141" s="248">
        <v>69.150000000000006</v>
      </c>
      <c r="N141" s="248">
        <v>88.79</v>
      </c>
      <c r="O141" s="248">
        <v>87.63</v>
      </c>
      <c r="P141" s="248">
        <v>9.19</v>
      </c>
      <c r="Q141" s="248">
        <v>2091.0500000000002</v>
      </c>
      <c r="R141" s="248"/>
      <c r="S141" s="183"/>
      <c r="T141" s="183"/>
      <c r="U141" s="372">
        <v>69.150000000000006</v>
      </c>
      <c r="V141" s="372">
        <v>88.79</v>
      </c>
      <c r="W141" s="372">
        <v>87.63</v>
      </c>
      <c r="X141" s="372">
        <v>9.19</v>
      </c>
      <c r="Y141" s="372">
        <v>1045.5250000000001</v>
      </c>
      <c r="AA141" s="183"/>
      <c r="AB141" s="186" t="s">
        <v>288</v>
      </c>
      <c r="AC141" s="186"/>
      <c r="AD141" s="187" t="s">
        <v>200</v>
      </c>
      <c r="AE141" s="375">
        <v>91</v>
      </c>
      <c r="AF141" s="375">
        <v>66</v>
      </c>
      <c r="AG141" s="375">
        <v>55</v>
      </c>
      <c r="AH141" s="375">
        <v>45</v>
      </c>
      <c r="AI141" s="375">
        <v>36</v>
      </c>
      <c r="AJ141" s="188"/>
      <c r="AK141" s="183"/>
      <c r="AL141" s="183"/>
      <c r="AM141" s="304">
        <v>27991.05</v>
      </c>
      <c r="AN141" s="304">
        <v>12276.49</v>
      </c>
      <c r="AO141" s="304">
        <v>11805.96</v>
      </c>
      <c r="AP141" s="304">
        <v>28485.63</v>
      </c>
      <c r="AQ141" s="304">
        <v>40725.81</v>
      </c>
      <c r="AR141" s="293"/>
      <c r="AS141" s="291"/>
      <c r="AT141" s="291"/>
      <c r="AU141" s="293">
        <v>307.59395604395598</v>
      </c>
      <c r="AV141" s="293">
        <v>186.00742424242401</v>
      </c>
      <c r="AW141" s="293">
        <v>214.653818181818</v>
      </c>
      <c r="AX141" s="293">
        <v>633.01400000000001</v>
      </c>
      <c r="AY141" s="293">
        <v>1131.2725</v>
      </c>
      <c r="AZ141" s="188"/>
      <c r="BA141" s="183"/>
    </row>
    <row r="142" spans="1:53" s="189" customFormat="1" x14ac:dyDescent="0.2">
      <c r="A142" s="183"/>
      <c r="B142" s="190" t="s">
        <v>803</v>
      </c>
      <c r="C142" s="190"/>
      <c r="D142" s="218" t="s">
        <v>329</v>
      </c>
      <c r="E142" s="355">
        <v>1</v>
      </c>
      <c r="F142" s="355"/>
      <c r="G142" s="355"/>
      <c r="H142" s="355"/>
      <c r="I142" s="355"/>
      <c r="J142" s="190"/>
      <c r="K142" s="183"/>
      <c r="L142" s="183"/>
      <c r="M142" s="284">
        <v>163.82</v>
      </c>
      <c r="N142" s="284"/>
      <c r="O142" s="284"/>
      <c r="P142" s="284"/>
      <c r="Q142" s="284"/>
      <c r="R142" s="284"/>
      <c r="S142" s="183"/>
      <c r="T142" s="183"/>
      <c r="U142" s="372">
        <v>163.82</v>
      </c>
      <c r="V142" s="372"/>
      <c r="W142" s="372"/>
      <c r="X142" s="372"/>
      <c r="Y142" s="372"/>
      <c r="AA142" s="183"/>
      <c r="AB142" s="190" t="s">
        <v>288</v>
      </c>
      <c r="AC142" s="190"/>
      <c r="AD142" s="191" t="s">
        <v>174</v>
      </c>
      <c r="AE142" s="376">
        <v>1</v>
      </c>
      <c r="AF142" s="376">
        <v>1</v>
      </c>
      <c r="AG142" s="376">
        <v>1</v>
      </c>
      <c r="AH142" s="376">
        <v>1</v>
      </c>
      <c r="AI142" s="376"/>
      <c r="AJ142" s="193"/>
      <c r="AK142" s="183"/>
      <c r="AL142" s="183"/>
      <c r="AM142" s="305">
        <v>1096.33</v>
      </c>
      <c r="AN142" s="306">
        <v>475.4</v>
      </c>
      <c r="AO142" s="306">
        <v>135.4</v>
      </c>
      <c r="AP142" s="306">
        <v>3678.91</v>
      </c>
      <c r="AQ142" s="306"/>
      <c r="AR142" s="295"/>
      <c r="AS142" s="291"/>
      <c r="AT142" s="291"/>
      <c r="AU142" s="294">
        <v>1096.33</v>
      </c>
      <c r="AV142" s="295">
        <v>475.4</v>
      </c>
      <c r="AW142" s="295">
        <v>135.4</v>
      </c>
      <c r="AX142" s="295">
        <v>3678.91</v>
      </c>
      <c r="AY142" s="295"/>
      <c r="AZ142" s="193"/>
      <c r="BA142" s="183"/>
    </row>
    <row r="143" spans="1:53" s="189" customFormat="1" x14ac:dyDescent="0.2">
      <c r="A143" s="183"/>
      <c r="B143" s="186" t="s">
        <v>243</v>
      </c>
      <c r="C143" s="186"/>
      <c r="D143" s="216" t="s">
        <v>156</v>
      </c>
      <c r="E143" s="354"/>
      <c r="F143" s="354">
        <v>1</v>
      </c>
      <c r="G143" s="354">
        <v>1</v>
      </c>
      <c r="H143" s="354">
        <v>1</v>
      </c>
      <c r="I143" s="354"/>
      <c r="J143" s="186"/>
      <c r="K143" s="183"/>
      <c r="L143" s="183"/>
      <c r="M143" s="248"/>
      <c r="N143" s="248">
        <v>133.63999999999999</v>
      </c>
      <c r="O143" s="248">
        <v>146.15</v>
      </c>
      <c r="P143" s="248">
        <v>188.22</v>
      </c>
      <c r="Q143" s="248"/>
      <c r="R143" s="248"/>
      <c r="S143" s="183"/>
      <c r="T143" s="183"/>
      <c r="U143" s="372"/>
      <c r="V143" s="372">
        <v>133.63999999999999</v>
      </c>
      <c r="W143" s="372">
        <v>146.15</v>
      </c>
      <c r="X143" s="372">
        <v>188.22</v>
      </c>
      <c r="Y143" s="372"/>
      <c r="AA143" s="183"/>
      <c r="AB143" s="186" t="s">
        <v>288</v>
      </c>
      <c r="AC143" s="186"/>
      <c r="AD143" s="187" t="s">
        <v>286</v>
      </c>
      <c r="AE143" s="375">
        <v>1</v>
      </c>
      <c r="AF143" s="375">
        <v>1</v>
      </c>
      <c r="AG143" s="375">
        <v>1</v>
      </c>
      <c r="AH143" s="375">
        <v>1</v>
      </c>
      <c r="AI143" s="375">
        <v>1</v>
      </c>
      <c r="AJ143" s="188"/>
      <c r="AK143" s="183"/>
      <c r="AL143" s="183"/>
      <c r="AM143" s="304">
        <v>96.59</v>
      </c>
      <c r="AN143" s="304">
        <v>109.16</v>
      </c>
      <c r="AO143" s="304">
        <v>102.4</v>
      </c>
      <c r="AP143" s="304">
        <v>133.30000000000001</v>
      </c>
      <c r="AQ143" s="304">
        <v>352.24</v>
      </c>
      <c r="AR143" s="293"/>
      <c r="AS143" s="291"/>
      <c r="AT143" s="291"/>
      <c r="AU143" s="293">
        <v>96.59</v>
      </c>
      <c r="AV143" s="293">
        <v>109.16</v>
      </c>
      <c r="AW143" s="293">
        <v>102.4</v>
      </c>
      <c r="AX143" s="293">
        <v>133.30000000000001</v>
      </c>
      <c r="AY143" s="293">
        <v>352.24</v>
      </c>
      <c r="AZ143" s="188"/>
      <c r="BA143" s="183"/>
    </row>
    <row r="144" spans="1:53" s="189" customFormat="1" x14ac:dyDescent="0.2">
      <c r="A144" s="183"/>
      <c r="B144" s="186" t="s">
        <v>244</v>
      </c>
      <c r="C144" s="186"/>
      <c r="D144" s="216" t="s">
        <v>245</v>
      </c>
      <c r="E144" s="354">
        <v>5</v>
      </c>
      <c r="F144" s="354">
        <v>3</v>
      </c>
      <c r="G144" s="354">
        <v>4</v>
      </c>
      <c r="H144" s="354">
        <v>2</v>
      </c>
      <c r="I144" s="354">
        <v>2</v>
      </c>
      <c r="J144" s="186"/>
      <c r="K144" s="183"/>
      <c r="L144" s="183"/>
      <c r="M144" s="248">
        <v>1128.5999999999999</v>
      </c>
      <c r="N144" s="248">
        <v>800.76</v>
      </c>
      <c r="O144" s="248">
        <v>1116.07</v>
      </c>
      <c r="P144" s="248">
        <v>603.59</v>
      </c>
      <c r="Q144" s="248">
        <v>749.1</v>
      </c>
      <c r="R144" s="248"/>
      <c r="S144" s="183"/>
      <c r="T144" s="183"/>
      <c r="U144" s="372">
        <v>225.72</v>
      </c>
      <c r="V144" s="372">
        <v>266.92</v>
      </c>
      <c r="W144" s="372">
        <v>279.01749999999998</v>
      </c>
      <c r="X144" s="372">
        <v>301.79500000000002</v>
      </c>
      <c r="Y144" s="372">
        <v>374.55</v>
      </c>
      <c r="AA144" s="183"/>
      <c r="AB144" s="186" t="s">
        <v>289</v>
      </c>
      <c r="AC144" s="186"/>
      <c r="AD144" s="187" t="s">
        <v>200</v>
      </c>
      <c r="AE144" s="375">
        <v>2</v>
      </c>
      <c r="AF144" s="375"/>
      <c r="AG144" s="375"/>
      <c r="AH144" s="375"/>
      <c r="AI144" s="375"/>
      <c r="AJ144" s="188"/>
      <c r="AK144" s="183"/>
      <c r="AL144" s="183"/>
      <c r="AM144" s="304">
        <v>292.42</v>
      </c>
      <c r="AN144" s="304"/>
      <c r="AO144" s="304"/>
      <c r="AP144" s="304"/>
      <c r="AQ144" s="304"/>
      <c r="AR144" s="293"/>
      <c r="AS144" s="291"/>
      <c r="AT144" s="291"/>
      <c r="AU144" s="293">
        <v>146.21</v>
      </c>
      <c r="AV144" s="293"/>
      <c r="AW144" s="293"/>
      <c r="AX144" s="293"/>
      <c r="AY144" s="293"/>
      <c r="AZ144" s="188"/>
      <c r="BA144" s="183"/>
    </row>
    <row r="145" spans="1:53" s="189" customFormat="1" x14ac:dyDescent="0.2">
      <c r="A145" s="183"/>
      <c r="B145" s="186" t="s">
        <v>654</v>
      </c>
      <c r="C145" s="186"/>
      <c r="D145" s="216" t="s">
        <v>210</v>
      </c>
      <c r="E145" s="354">
        <v>512</v>
      </c>
      <c r="F145" s="354">
        <v>371</v>
      </c>
      <c r="G145" s="354">
        <v>282</v>
      </c>
      <c r="H145" s="354">
        <v>232</v>
      </c>
      <c r="I145" s="354">
        <v>331</v>
      </c>
      <c r="J145" s="186"/>
      <c r="K145" s="183"/>
      <c r="L145" s="183"/>
      <c r="M145" s="248">
        <v>76324.23</v>
      </c>
      <c r="N145" s="248">
        <v>59265.43</v>
      </c>
      <c r="O145" s="248">
        <v>53848.31</v>
      </c>
      <c r="P145" s="248">
        <v>43928.45</v>
      </c>
      <c r="Q145" s="248">
        <v>322669.7</v>
      </c>
      <c r="R145" s="248"/>
      <c r="S145" s="183"/>
      <c r="T145" s="183"/>
      <c r="U145" s="372">
        <v>149.07076171874999</v>
      </c>
      <c r="V145" s="372">
        <v>159.74509433962299</v>
      </c>
      <c r="W145" s="372">
        <v>190.951453900709</v>
      </c>
      <c r="X145" s="372">
        <v>189.34676724137901</v>
      </c>
      <c r="Y145" s="372">
        <v>974.83293051359499</v>
      </c>
      <c r="AA145" s="183"/>
      <c r="AB145" s="186" t="s">
        <v>290</v>
      </c>
      <c r="AC145" s="186"/>
      <c r="AD145" s="187" t="s">
        <v>62</v>
      </c>
      <c r="AE145" s="375">
        <v>2</v>
      </c>
      <c r="AF145" s="375">
        <v>2</v>
      </c>
      <c r="AG145" s="375">
        <v>1</v>
      </c>
      <c r="AH145" s="375">
        <v>1</v>
      </c>
      <c r="AI145" s="375">
        <v>1</v>
      </c>
      <c r="AJ145" s="188"/>
      <c r="AK145" s="183"/>
      <c r="AL145" s="183"/>
      <c r="AM145" s="304">
        <v>157.47</v>
      </c>
      <c r="AN145" s="304">
        <v>220.7</v>
      </c>
      <c r="AO145" s="304">
        <v>252.17</v>
      </c>
      <c r="AP145" s="304">
        <v>288.26</v>
      </c>
      <c r="AQ145" s="304">
        <v>635.29999999999995</v>
      </c>
      <c r="AR145" s="293"/>
      <c r="AS145" s="291"/>
      <c r="AT145" s="291"/>
      <c r="AU145" s="293">
        <v>78.734999999999999</v>
      </c>
      <c r="AV145" s="293">
        <v>110.35</v>
      </c>
      <c r="AW145" s="293">
        <v>252.17</v>
      </c>
      <c r="AX145" s="293">
        <v>288.26</v>
      </c>
      <c r="AY145" s="293">
        <v>635.29999999999995</v>
      </c>
      <c r="AZ145" s="188"/>
      <c r="BA145" s="183"/>
    </row>
    <row r="146" spans="1:53" s="189" customFormat="1" x14ac:dyDescent="0.2">
      <c r="A146" s="183"/>
      <c r="B146" s="186" t="s">
        <v>246</v>
      </c>
      <c r="C146" s="186"/>
      <c r="D146" s="216" t="s">
        <v>204</v>
      </c>
      <c r="E146" s="354">
        <v>1</v>
      </c>
      <c r="F146" s="354"/>
      <c r="G146" s="354"/>
      <c r="H146" s="354"/>
      <c r="I146" s="354"/>
      <c r="J146" s="186"/>
      <c r="K146" s="183"/>
      <c r="L146" s="183"/>
      <c r="M146" s="248">
        <v>86.27</v>
      </c>
      <c r="N146" s="248"/>
      <c r="O146" s="248"/>
      <c r="P146" s="248"/>
      <c r="Q146" s="248"/>
      <c r="R146" s="248"/>
      <c r="S146" s="183"/>
      <c r="T146" s="183"/>
      <c r="U146" s="372">
        <v>86.27</v>
      </c>
      <c r="V146" s="372"/>
      <c r="W146" s="372"/>
      <c r="X146" s="372"/>
      <c r="Y146" s="372"/>
      <c r="AA146" s="183"/>
      <c r="AB146" s="186" t="s">
        <v>290</v>
      </c>
      <c r="AC146" s="186"/>
      <c r="AD146" s="187" t="s">
        <v>64</v>
      </c>
      <c r="AE146" s="375">
        <v>52</v>
      </c>
      <c r="AF146" s="375">
        <v>33</v>
      </c>
      <c r="AG146" s="375">
        <v>24</v>
      </c>
      <c r="AH146" s="375">
        <v>19</v>
      </c>
      <c r="AI146" s="375">
        <v>14</v>
      </c>
      <c r="AJ146" s="188"/>
      <c r="AK146" s="183"/>
      <c r="AL146" s="183"/>
      <c r="AM146" s="304">
        <v>14990.02</v>
      </c>
      <c r="AN146" s="304">
        <v>7381.31</v>
      </c>
      <c r="AO146" s="304">
        <v>2497.9899999999998</v>
      </c>
      <c r="AP146" s="304">
        <v>1740.89</v>
      </c>
      <c r="AQ146" s="304">
        <v>5171.66</v>
      </c>
      <c r="AR146" s="293"/>
      <c r="AS146" s="291"/>
      <c r="AT146" s="291"/>
      <c r="AU146" s="293">
        <v>288.26961538461501</v>
      </c>
      <c r="AV146" s="293">
        <v>223.67606060606099</v>
      </c>
      <c r="AW146" s="293">
        <v>104.082916666667</v>
      </c>
      <c r="AX146" s="293">
        <v>91.625789473684193</v>
      </c>
      <c r="AY146" s="293">
        <v>369.404285714286</v>
      </c>
      <c r="AZ146" s="188"/>
      <c r="BA146" s="183"/>
    </row>
    <row r="147" spans="1:53" s="189" customFormat="1" x14ac:dyDescent="0.2">
      <c r="A147" s="183"/>
      <c r="B147" s="186" t="s">
        <v>246</v>
      </c>
      <c r="C147" s="186"/>
      <c r="D147" s="216" t="s">
        <v>210</v>
      </c>
      <c r="E147" s="354">
        <v>53</v>
      </c>
      <c r="F147" s="354">
        <v>37</v>
      </c>
      <c r="G147" s="354">
        <v>28</v>
      </c>
      <c r="H147" s="354">
        <v>21</v>
      </c>
      <c r="I147" s="354">
        <v>23</v>
      </c>
      <c r="J147" s="186"/>
      <c r="K147" s="183"/>
      <c r="L147" s="183"/>
      <c r="M147" s="248">
        <v>9767.76</v>
      </c>
      <c r="N147" s="248">
        <v>3380.45</v>
      </c>
      <c r="O147" s="248">
        <v>2864.53</v>
      </c>
      <c r="P147" s="248">
        <v>3316.51</v>
      </c>
      <c r="Q147" s="248">
        <v>27385.27</v>
      </c>
      <c r="R147" s="248"/>
      <c r="S147" s="183"/>
      <c r="T147" s="183"/>
      <c r="U147" s="372">
        <v>184.29735849056601</v>
      </c>
      <c r="V147" s="372">
        <v>91.363513513513496</v>
      </c>
      <c r="W147" s="372">
        <v>102.30464285714299</v>
      </c>
      <c r="X147" s="372">
        <v>157.92904761904799</v>
      </c>
      <c r="Y147" s="372">
        <v>1190.6639130434801</v>
      </c>
      <c r="AA147" s="183"/>
      <c r="AB147" s="186" t="s">
        <v>295</v>
      </c>
      <c r="AC147" s="186"/>
      <c r="AD147" s="187" t="s">
        <v>210</v>
      </c>
      <c r="AE147" s="375">
        <v>17</v>
      </c>
      <c r="AF147" s="375">
        <v>7</v>
      </c>
      <c r="AG147" s="375">
        <v>5</v>
      </c>
      <c r="AH147" s="375">
        <v>4</v>
      </c>
      <c r="AI147" s="375">
        <v>4</v>
      </c>
      <c r="AJ147" s="188"/>
      <c r="AK147" s="183"/>
      <c r="AL147" s="183"/>
      <c r="AM147" s="304">
        <v>3596.93</v>
      </c>
      <c r="AN147" s="304">
        <v>341.97</v>
      </c>
      <c r="AO147" s="304">
        <v>302.13</v>
      </c>
      <c r="AP147" s="304">
        <v>305.92</v>
      </c>
      <c r="AQ147" s="304">
        <v>1854.77</v>
      </c>
      <c r="AR147" s="293"/>
      <c r="AS147" s="291"/>
      <c r="AT147" s="291"/>
      <c r="AU147" s="293">
        <v>211.584117647059</v>
      </c>
      <c r="AV147" s="293">
        <v>48.852857142857097</v>
      </c>
      <c r="AW147" s="293">
        <v>60.426000000000002</v>
      </c>
      <c r="AX147" s="293">
        <v>76.48</v>
      </c>
      <c r="AY147" s="293">
        <v>463.6925</v>
      </c>
      <c r="AZ147" s="188"/>
      <c r="BA147" s="183"/>
    </row>
    <row r="148" spans="1:53" s="189" customFormat="1" x14ac:dyDescent="0.2">
      <c r="A148" s="183"/>
      <c r="B148" s="186" t="s">
        <v>246</v>
      </c>
      <c r="C148" s="186"/>
      <c r="D148" s="216" t="s">
        <v>255</v>
      </c>
      <c r="E148" s="354">
        <v>1</v>
      </c>
      <c r="F148" s="354"/>
      <c r="G148" s="354"/>
      <c r="H148" s="354"/>
      <c r="I148" s="354"/>
      <c r="J148" s="186"/>
      <c r="K148" s="183"/>
      <c r="L148" s="183"/>
      <c r="M148" s="248">
        <v>514.39</v>
      </c>
      <c r="N148" s="248"/>
      <c r="O148" s="248"/>
      <c r="P148" s="248"/>
      <c r="Q148" s="248"/>
      <c r="R148" s="248"/>
      <c r="S148" s="183"/>
      <c r="T148" s="183"/>
      <c r="U148" s="372">
        <v>514.39</v>
      </c>
      <c r="V148" s="372"/>
      <c r="W148" s="372"/>
      <c r="X148" s="372"/>
      <c r="Y148" s="372"/>
      <c r="AA148" s="183"/>
      <c r="AB148" s="186" t="s">
        <v>296</v>
      </c>
      <c r="AC148" s="186"/>
      <c r="AD148" s="187" t="s">
        <v>297</v>
      </c>
      <c r="AE148" s="375">
        <v>18</v>
      </c>
      <c r="AF148" s="375">
        <v>12</v>
      </c>
      <c r="AG148" s="375">
        <v>11</v>
      </c>
      <c r="AH148" s="375">
        <v>5</v>
      </c>
      <c r="AI148" s="375">
        <v>5</v>
      </c>
      <c r="AJ148" s="188"/>
      <c r="AK148" s="183"/>
      <c r="AL148" s="183"/>
      <c r="AM148" s="304">
        <v>17705.04</v>
      </c>
      <c r="AN148" s="304">
        <v>15633.66</v>
      </c>
      <c r="AO148" s="304">
        <v>19090.189999999999</v>
      </c>
      <c r="AP148" s="304">
        <v>17590.91</v>
      </c>
      <c r="AQ148" s="304">
        <v>27641.16</v>
      </c>
      <c r="AR148" s="293"/>
      <c r="AS148" s="291"/>
      <c r="AT148" s="291"/>
      <c r="AU148" s="293">
        <v>983.613333333333</v>
      </c>
      <c r="AV148" s="293">
        <v>1302.8050000000001</v>
      </c>
      <c r="AW148" s="293">
        <v>1735.47181818182</v>
      </c>
      <c r="AX148" s="293">
        <v>3518.1819999999998</v>
      </c>
      <c r="AY148" s="293">
        <v>5528.232</v>
      </c>
      <c r="AZ148" s="188"/>
      <c r="BA148" s="183"/>
    </row>
    <row r="149" spans="1:53" s="189" customFormat="1" x14ac:dyDescent="0.2">
      <c r="A149" s="183"/>
      <c r="B149" s="186" t="s">
        <v>247</v>
      </c>
      <c r="C149" s="186"/>
      <c r="D149" s="216" t="s">
        <v>76</v>
      </c>
      <c r="E149" s="354">
        <v>1259</v>
      </c>
      <c r="F149" s="354">
        <v>848</v>
      </c>
      <c r="G149" s="354">
        <v>646</v>
      </c>
      <c r="H149" s="354">
        <v>507</v>
      </c>
      <c r="I149" s="354">
        <v>809</v>
      </c>
      <c r="J149" s="186"/>
      <c r="K149" s="183"/>
      <c r="L149" s="183"/>
      <c r="M149" s="248">
        <v>169346.55</v>
      </c>
      <c r="N149" s="248">
        <v>132555.57999999999</v>
      </c>
      <c r="O149" s="248">
        <v>133039.82999999999</v>
      </c>
      <c r="P149" s="248">
        <v>122128.97</v>
      </c>
      <c r="Q149" s="248">
        <v>666881.4</v>
      </c>
      <c r="R149" s="248"/>
      <c r="S149" s="183"/>
      <c r="T149" s="183"/>
      <c r="U149" s="372">
        <v>134.50877680699</v>
      </c>
      <c r="V149" s="372">
        <v>156.31554245282999</v>
      </c>
      <c r="W149" s="372">
        <v>205.94400928792601</v>
      </c>
      <c r="X149" s="372">
        <v>240.885542406312</v>
      </c>
      <c r="Y149" s="372">
        <v>824.32805933250904</v>
      </c>
      <c r="AA149" s="183"/>
      <c r="AB149" s="186" t="s">
        <v>298</v>
      </c>
      <c r="AC149" s="186"/>
      <c r="AD149" s="187" t="s">
        <v>299</v>
      </c>
      <c r="AE149" s="375">
        <v>22</v>
      </c>
      <c r="AF149" s="375">
        <v>16</v>
      </c>
      <c r="AG149" s="375">
        <v>11</v>
      </c>
      <c r="AH149" s="375">
        <v>6</v>
      </c>
      <c r="AI149" s="375">
        <v>7</v>
      </c>
      <c r="AJ149" s="188"/>
      <c r="AK149" s="183"/>
      <c r="AL149" s="183"/>
      <c r="AM149" s="304">
        <v>1741.16</v>
      </c>
      <c r="AN149" s="304">
        <v>1073.3499999999999</v>
      </c>
      <c r="AO149" s="304">
        <v>773.91</v>
      </c>
      <c r="AP149" s="304">
        <v>576.41</v>
      </c>
      <c r="AQ149" s="304">
        <v>4223.0200000000004</v>
      </c>
      <c r="AR149" s="293"/>
      <c r="AS149" s="291"/>
      <c r="AT149" s="291"/>
      <c r="AU149" s="293">
        <v>79.143636363636404</v>
      </c>
      <c r="AV149" s="293">
        <v>67.084374999999994</v>
      </c>
      <c r="AW149" s="293">
        <v>70.355454545454506</v>
      </c>
      <c r="AX149" s="293">
        <v>96.0683333333333</v>
      </c>
      <c r="AY149" s="293">
        <v>603.288571428571</v>
      </c>
      <c r="AZ149" s="188"/>
      <c r="BA149" s="183"/>
    </row>
    <row r="150" spans="1:53" s="189" customFormat="1" x14ac:dyDescent="0.2">
      <c r="A150" s="183"/>
      <c r="B150" s="186" t="s">
        <v>804</v>
      </c>
      <c r="C150" s="186"/>
      <c r="D150" s="216" t="s">
        <v>76</v>
      </c>
      <c r="E150" s="354"/>
      <c r="F150" s="354"/>
      <c r="G150" s="354"/>
      <c r="H150" s="354"/>
      <c r="I150" s="354">
        <v>1</v>
      </c>
      <c r="J150" s="186"/>
      <c r="K150" s="183"/>
      <c r="L150" s="183"/>
      <c r="M150" s="248"/>
      <c r="N150" s="248"/>
      <c r="O150" s="248"/>
      <c r="P150" s="248"/>
      <c r="Q150" s="248">
        <v>117.76</v>
      </c>
      <c r="R150" s="248"/>
      <c r="S150" s="183"/>
      <c r="T150" s="183"/>
      <c r="U150" s="372"/>
      <c r="V150" s="372"/>
      <c r="W150" s="372"/>
      <c r="X150" s="372"/>
      <c r="Y150" s="372">
        <v>117.76</v>
      </c>
      <c r="AA150" s="183"/>
      <c r="AB150" s="186" t="s">
        <v>300</v>
      </c>
      <c r="AC150" s="186"/>
      <c r="AD150" s="187" t="s">
        <v>91</v>
      </c>
      <c r="AE150" s="375">
        <v>182</v>
      </c>
      <c r="AF150" s="375">
        <v>81</v>
      </c>
      <c r="AG150" s="375">
        <v>56</v>
      </c>
      <c r="AH150" s="375">
        <v>37</v>
      </c>
      <c r="AI150" s="375">
        <v>36</v>
      </c>
      <c r="AJ150" s="188"/>
      <c r="AK150" s="183"/>
      <c r="AL150" s="183"/>
      <c r="AM150" s="304">
        <v>104548.55</v>
      </c>
      <c r="AN150" s="304">
        <v>22247.119999999999</v>
      </c>
      <c r="AO150" s="304">
        <v>15907.45</v>
      </c>
      <c r="AP150" s="304">
        <v>24349.27</v>
      </c>
      <c r="AQ150" s="304">
        <v>29005.86</v>
      </c>
      <c r="AR150" s="293"/>
      <c r="AS150" s="291"/>
      <c r="AT150" s="291"/>
      <c r="AU150" s="293">
        <v>574.44258241758303</v>
      </c>
      <c r="AV150" s="293">
        <v>274.65580246913601</v>
      </c>
      <c r="AW150" s="293">
        <v>284.06160714285699</v>
      </c>
      <c r="AX150" s="293">
        <v>658.08837837837802</v>
      </c>
      <c r="AY150" s="293">
        <v>805.71833333333302</v>
      </c>
      <c r="AZ150" s="188"/>
      <c r="BA150" s="183"/>
    </row>
    <row r="151" spans="1:53" s="189" customFormat="1" x14ac:dyDescent="0.2">
      <c r="A151" s="183"/>
      <c r="B151" s="186" t="s">
        <v>805</v>
      </c>
      <c r="C151" s="186"/>
      <c r="D151" s="216" t="s">
        <v>76</v>
      </c>
      <c r="E151" s="354">
        <v>1</v>
      </c>
      <c r="F151" s="354">
        <v>1</v>
      </c>
      <c r="G151" s="354"/>
      <c r="H151" s="354"/>
      <c r="I151" s="354"/>
      <c r="J151" s="186"/>
      <c r="K151" s="183"/>
      <c r="L151" s="183"/>
      <c r="M151" s="248">
        <v>183.3</v>
      </c>
      <c r="N151" s="248">
        <v>120.51</v>
      </c>
      <c r="O151" s="248"/>
      <c r="P151" s="248"/>
      <c r="Q151" s="248"/>
      <c r="R151" s="248"/>
      <c r="S151" s="183"/>
      <c r="T151" s="183"/>
      <c r="U151" s="372">
        <v>183.3</v>
      </c>
      <c r="V151" s="372">
        <v>120.51</v>
      </c>
      <c r="W151" s="372"/>
      <c r="X151" s="372"/>
      <c r="Y151" s="372"/>
      <c r="AA151" s="183"/>
      <c r="AB151" s="186" t="s">
        <v>302</v>
      </c>
      <c r="AC151" s="186"/>
      <c r="AD151" s="187" t="s">
        <v>303</v>
      </c>
      <c r="AE151" s="375">
        <v>6</v>
      </c>
      <c r="AF151" s="375">
        <v>2</v>
      </c>
      <c r="AG151" s="375">
        <v>2</v>
      </c>
      <c r="AH151" s="375">
        <v>1</v>
      </c>
      <c r="AI151" s="375"/>
      <c r="AJ151" s="188"/>
      <c r="AK151" s="183"/>
      <c r="AL151" s="183"/>
      <c r="AM151" s="304">
        <v>417.11</v>
      </c>
      <c r="AN151" s="304">
        <v>224.24</v>
      </c>
      <c r="AO151" s="304">
        <v>249.96</v>
      </c>
      <c r="AP151" s="304">
        <v>28.28</v>
      </c>
      <c r="AQ151" s="304"/>
      <c r="AR151" s="293"/>
      <c r="AS151" s="291"/>
      <c r="AT151" s="291"/>
      <c r="AU151" s="293">
        <v>69.518333333333302</v>
      </c>
      <c r="AV151" s="293">
        <v>112.12</v>
      </c>
      <c r="AW151" s="293">
        <v>124.98</v>
      </c>
      <c r="AX151" s="293">
        <v>28.28</v>
      </c>
      <c r="AY151" s="293"/>
      <c r="AZ151" s="188"/>
      <c r="BA151" s="183"/>
    </row>
    <row r="152" spans="1:53" s="189" customFormat="1" x14ac:dyDescent="0.2">
      <c r="A152" s="183"/>
      <c r="B152" s="190" t="s">
        <v>655</v>
      </c>
      <c r="C152" s="190"/>
      <c r="D152" s="218" t="s">
        <v>76</v>
      </c>
      <c r="E152" s="355">
        <v>23</v>
      </c>
      <c r="F152" s="355">
        <v>14</v>
      </c>
      <c r="G152" s="355">
        <v>10</v>
      </c>
      <c r="H152" s="355">
        <v>9</v>
      </c>
      <c r="I152" s="355">
        <v>12</v>
      </c>
      <c r="J152" s="190"/>
      <c r="K152" s="183"/>
      <c r="L152" s="183"/>
      <c r="M152" s="284">
        <v>4784.21</v>
      </c>
      <c r="N152" s="284">
        <v>2524.4699999999998</v>
      </c>
      <c r="O152" s="284">
        <v>3043.37</v>
      </c>
      <c r="P152" s="284">
        <v>2559.5500000000002</v>
      </c>
      <c r="Q152" s="284">
        <v>7338.57</v>
      </c>
      <c r="R152" s="284"/>
      <c r="S152" s="183"/>
      <c r="T152" s="183"/>
      <c r="U152" s="372">
        <v>208.009130434783</v>
      </c>
      <c r="V152" s="372">
        <v>180.319285714286</v>
      </c>
      <c r="W152" s="372">
        <v>304.33699999999999</v>
      </c>
      <c r="X152" s="372">
        <v>284.39444444444399</v>
      </c>
      <c r="Y152" s="372">
        <v>611.54750000000001</v>
      </c>
      <c r="AA152" s="183"/>
      <c r="AB152" s="190" t="s">
        <v>304</v>
      </c>
      <c r="AC152" s="190"/>
      <c r="AD152" s="191" t="s">
        <v>144</v>
      </c>
      <c r="AE152" s="376">
        <v>5</v>
      </c>
      <c r="AF152" s="376">
        <v>3</v>
      </c>
      <c r="AG152" s="376">
        <v>3</v>
      </c>
      <c r="AH152" s="376">
        <v>2</v>
      </c>
      <c r="AI152" s="376">
        <v>2</v>
      </c>
      <c r="AJ152" s="193"/>
      <c r="AK152" s="183"/>
      <c r="AL152" s="183"/>
      <c r="AM152" s="305">
        <v>167.95</v>
      </c>
      <c r="AN152" s="306">
        <v>63.35</v>
      </c>
      <c r="AO152" s="306">
        <v>64.819999999999993</v>
      </c>
      <c r="AP152" s="306">
        <v>51.74</v>
      </c>
      <c r="AQ152" s="306">
        <v>230.47</v>
      </c>
      <c r="AR152" s="295"/>
      <c r="AS152" s="291"/>
      <c r="AT152" s="291"/>
      <c r="AU152" s="294">
        <v>33.590000000000003</v>
      </c>
      <c r="AV152" s="295">
        <v>21.116666666666699</v>
      </c>
      <c r="AW152" s="295">
        <v>21.606666666666701</v>
      </c>
      <c r="AX152" s="295">
        <v>25.87</v>
      </c>
      <c r="AY152" s="295">
        <v>115.235</v>
      </c>
      <c r="AZ152" s="193"/>
      <c r="BA152" s="183"/>
    </row>
    <row r="153" spans="1:53" s="189" customFormat="1" x14ac:dyDescent="0.2">
      <c r="A153" s="183"/>
      <c r="B153" s="186" t="s">
        <v>806</v>
      </c>
      <c r="C153" s="186"/>
      <c r="D153" s="216" t="s">
        <v>76</v>
      </c>
      <c r="E153" s="354">
        <v>1</v>
      </c>
      <c r="F153" s="354">
        <v>1</v>
      </c>
      <c r="G153" s="354">
        <v>1</v>
      </c>
      <c r="H153" s="354"/>
      <c r="I153" s="354">
        <v>1</v>
      </c>
      <c r="J153" s="186"/>
      <c r="K153" s="183"/>
      <c r="L153" s="183"/>
      <c r="M153" s="248">
        <v>156.83000000000001</v>
      </c>
      <c r="N153" s="248">
        <v>150.59</v>
      </c>
      <c r="O153" s="248">
        <v>165.95</v>
      </c>
      <c r="P153" s="248"/>
      <c r="Q153" s="248">
        <v>56.11</v>
      </c>
      <c r="R153" s="248"/>
      <c r="S153" s="183"/>
      <c r="T153" s="183"/>
      <c r="U153" s="372">
        <v>156.83000000000001</v>
      </c>
      <c r="V153" s="372">
        <v>150.59</v>
      </c>
      <c r="W153" s="372">
        <v>165.95</v>
      </c>
      <c r="X153" s="372"/>
      <c r="Y153" s="372">
        <v>56.11</v>
      </c>
      <c r="AA153" s="183"/>
      <c r="AB153" s="186" t="s">
        <v>305</v>
      </c>
      <c r="AC153" s="186"/>
      <c r="AD153" s="187" t="s">
        <v>166</v>
      </c>
      <c r="AE153" s="375">
        <v>4</v>
      </c>
      <c r="AF153" s="375">
        <v>2</v>
      </c>
      <c r="AG153" s="375">
        <v>2</v>
      </c>
      <c r="AH153" s="375">
        <v>1</v>
      </c>
      <c r="AI153" s="375">
        <v>1</v>
      </c>
      <c r="AJ153" s="188"/>
      <c r="AK153" s="183"/>
      <c r="AL153" s="183"/>
      <c r="AM153" s="304">
        <v>284.05</v>
      </c>
      <c r="AN153" s="304">
        <v>38.86</v>
      </c>
      <c r="AO153" s="304">
        <v>36.46</v>
      </c>
      <c r="AP153" s="304">
        <v>13.7</v>
      </c>
      <c r="AQ153" s="304">
        <v>73.819999999999993</v>
      </c>
      <c r="AR153" s="293"/>
      <c r="AS153" s="291"/>
      <c r="AT153" s="291"/>
      <c r="AU153" s="293">
        <v>71.012500000000003</v>
      </c>
      <c r="AV153" s="293">
        <v>19.43</v>
      </c>
      <c r="AW153" s="293">
        <v>18.23</v>
      </c>
      <c r="AX153" s="293">
        <v>13.7</v>
      </c>
      <c r="AY153" s="293">
        <v>73.819999999999993</v>
      </c>
      <c r="AZ153" s="188"/>
      <c r="BA153" s="183"/>
    </row>
    <row r="154" spans="1:53" s="189" customFormat="1" x14ac:dyDescent="0.2">
      <c r="A154" s="183"/>
      <c r="B154" s="186" t="s">
        <v>248</v>
      </c>
      <c r="C154" s="186"/>
      <c r="D154" s="216" t="s">
        <v>126</v>
      </c>
      <c r="E154" s="354">
        <v>25</v>
      </c>
      <c r="F154" s="354">
        <v>15</v>
      </c>
      <c r="G154" s="354">
        <v>11</v>
      </c>
      <c r="H154" s="354">
        <v>8</v>
      </c>
      <c r="I154" s="354">
        <v>9</v>
      </c>
      <c r="J154" s="186"/>
      <c r="K154" s="183"/>
      <c r="L154" s="183"/>
      <c r="M154" s="248">
        <v>4212.12</v>
      </c>
      <c r="N154" s="248">
        <v>4551.13</v>
      </c>
      <c r="O154" s="248">
        <v>9605.2199999999993</v>
      </c>
      <c r="P154" s="248">
        <v>2819.69</v>
      </c>
      <c r="Q154" s="248">
        <v>14105.14</v>
      </c>
      <c r="R154" s="248"/>
      <c r="S154" s="183"/>
      <c r="T154" s="183"/>
      <c r="U154" s="372">
        <v>168.48480000000001</v>
      </c>
      <c r="V154" s="372">
        <v>303.40866666666699</v>
      </c>
      <c r="W154" s="372">
        <v>873.201818181818</v>
      </c>
      <c r="X154" s="372">
        <v>352.46125000000001</v>
      </c>
      <c r="Y154" s="372">
        <v>1567.2377777777799</v>
      </c>
      <c r="AA154" s="183"/>
      <c r="AB154" s="186" t="s">
        <v>657</v>
      </c>
      <c r="AC154" s="186"/>
      <c r="AD154" s="187" t="s">
        <v>166</v>
      </c>
      <c r="AE154" s="375">
        <v>4</v>
      </c>
      <c r="AF154" s="375">
        <v>2</v>
      </c>
      <c r="AG154" s="375"/>
      <c r="AH154" s="375"/>
      <c r="AI154" s="375"/>
      <c r="AJ154" s="188"/>
      <c r="AK154" s="183"/>
      <c r="AL154" s="183"/>
      <c r="AM154" s="304">
        <v>169.93</v>
      </c>
      <c r="AN154" s="304">
        <v>14.42</v>
      </c>
      <c r="AO154" s="304"/>
      <c r="AP154" s="304"/>
      <c r="AQ154" s="304"/>
      <c r="AR154" s="293"/>
      <c r="AS154" s="291"/>
      <c r="AT154" s="291"/>
      <c r="AU154" s="293">
        <v>42.482500000000002</v>
      </c>
      <c r="AV154" s="293">
        <v>7.21</v>
      </c>
      <c r="AW154" s="293"/>
      <c r="AX154" s="293"/>
      <c r="AY154" s="293"/>
      <c r="AZ154" s="188"/>
      <c r="BA154" s="183"/>
    </row>
    <row r="155" spans="1:53" s="189" customFormat="1" x14ac:dyDescent="0.2">
      <c r="A155" s="183"/>
      <c r="B155" s="186" t="s">
        <v>807</v>
      </c>
      <c r="C155" s="186"/>
      <c r="D155" s="216" t="s">
        <v>92</v>
      </c>
      <c r="E155" s="354">
        <v>2</v>
      </c>
      <c r="F155" s="354">
        <v>1</v>
      </c>
      <c r="G155" s="354"/>
      <c r="H155" s="354"/>
      <c r="I155" s="354"/>
      <c r="J155" s="186"/>
      <c r="K155" s="183"/>
      <c r="L155" s="183"/>
      <c r="M155" s="248">
        <v>38.67</v>
      </c>
      <c r="N155" s="248">
        <v>128.53</v>
      </c>
      <c r="O155" s="248"/>
      <c r="P155" s="248"/>
      <c r="Q155" s="248"/>
      <c r="R155" s="248"/>
      <c r="S155" s="183"/>
      <c r="T155" s="183"/>
      <c r="U155" s="372">
        <v>19.335000000000001</v>
      </c>
      <c r="V155" s="372">
        <v>128.53</v>
      </c>
      <c r="W155" s="372"/>
      <c r="X155" s="372"/>
      <c r="Y155" s="372"/>
      <c r="AA155" s="183"/>
      <c r="AB155" s="186" t="s">
        <v>306</v>
      </c>
      <c r="AC155" s="186"/>
      <c r="AD155" s="187" t="s">
        <v>210</v>
      </c>
      <c r="AE155" s="375">
        <v>7</v>
      </c>
      <c r="AF155" s="375">
        <v>3</v>
      </c>
      <c r="AG155" s="375">
        <v>2</v>
      </c>
      <c r="AH155" s="375">
        <v>2</v>
      </c>
      <c r="AI155" s="375"/>
      <c r="AJ155" s="188"/>
      <c r="AK155" s="183"/>
      <c r="AL155" s="183"/>
      <c r="AM155" s="304">
        <v>437.86</v>
      </c>
      <c r="AN155" s="304">
        <v>2468.75</v>
      </c>
      <c r="AO155" s="304">
        <v>2852.69</v>
      </c>
      <c r="AP155" s="304">
        <v>754.81</v>
      </c>
      <c r="AQ155" s="304"/>
      <c r="AR155" s="293"/>
      <c r="AS155" s="291"/>
      <c r="AT155" s="291"/>
      <c r="AU155" s="293">
        <v>62.551428571428602</v>
      </c>
      <c r="AV155" s="293">
        <v>822.91666666666697</v>
      </c>
      <c r="AW155" s="293">
        <v>1426.345</v>
      </c>
      <c r="AX155" s="293">
        <v>377.40499999999997</v>
      </c>
      <c r="AY155" s="293"/>
      <c r="AZ155" s="188"/>
      <c r="BA155" s="183"/>
    </row>
    <row r="156" spans="1:53" s="189" customFormat="1" x14ac:dyDescent="0.2">
      <c r="A156" s="183"/>
      <c r="B156" s="186" t="s">
        <v>808</v>
      </c>
      <c r="C156" s="186"/>
      <c r="D156" s="216" t="s">
        <v>92</v>
      </c>
      <c r="E156" s="354">
        <v>1</v>
      </c>
      <c r="F156" s="354"/>
      <c r="G156" s="354"/>
      <c r="H156" s="354"/>
      <c r="I156" s="354"/>
      <c r="J156" s="186"/>
      <c r="K156" s="183"/>
      <c r="L156" s="183"/>
      <c r="M156" s="248">
        <v>117.15</v>
      </c>
      <c r="N156" s="248"/>
      <c r="O156" s="248"/>
      <c r="P156" s="248"/>
      <c r="Q156" s="248"/>
      <c r="R156" s="248"/>
      <c r="S156" s="183"/>
      <c r="T156" s="183"/>
      <c r="U156" s="372">
        <v>117.15</v>
      </c>
      <c r="V156" s="372"/>
      <c r="W156" s="372"/>
      <c r="X156" s="372"/>
      <c r="Y156" s="372"/>
      <c r="AA156" s="183"/>
      <c r="AB156" s="186" t="s">
        <v>307</v>
      </c>
      <c r="AC156" s="186"/>
      <c r="AD156" s="187" t="s">
        <v>308</v>
      </c>
      <c r="AE156" s="375">
        <v>5</v>
      </c>
      <c r="AF156" s="375">
        <v>2</v>
      </c>
      <c r="AG156" s="375">
        <v>1</v>
      </c>
      <c r="AH156" s="375">
        <v>1</v>
      </c>
      <c r="AI156" s="375">
        <v>2</v>
      </c>
      <c r="AJ156" s="188"/>
      <c r="AK156" s="183"/>
      <c r="AL156" s="183"/>
      <c r="AM156" s="304">
        <v>786.01</v>
      </c>
      <c r="AN156" s="304">
        <v>163.06</v>
      </c>
      <c r="AO156" s="304">
        <v>22.9</v>
      </c>
      <c r="AP156" s="304">
        <v>27.83</v>
      </c>
      <c r="AQ156" s="304">
        <v>289.93</v>
      </c>
      <c r="AR156" s="293"/>
      <c r="AS156" s="291"/>
      <c r="AT156" s="291"/>
      <c r="AU156" s="293">
        <v>157.202</v>
      </c>
      <c r="AV156" s="293">
        <v>81.53</v>
      </c>
      <c r="AW156" s="293">
        <v>22.9</v>
      </c>
      <c r="AX156" s="293">
        <v>27.83</v>
      </c>
      <c r="AY156" s="293">
        <v>144.965</v>
      </c>
      <c r="AZ156" s="188"/>
      <c r="BA156" s="183"/>
    </row>
    <row r="157" spans="1:53" s="189" customFormat="1" x14ac:dyDescent="0.2">
      <c r="A157" s="183"/>
      <c r="B157" s="186" t="s">
        <v>249</v>
      </c>
      <c r="C157" s="186"/>
      <c r="D157" s="216" t="s">
        <v>92</v>
      </c>
      <c r="E157" s="354">
        <v>1</v>
      </c>
      <c r="F157" s="354">
        <v>1</v>
      </c>
      <c r="G157" s="354"/>
      <c r="H157" s="354"/>
      <c r="I157" s="354"/>
      <c r="J157" s="186"/>
      <c r="K157" s="183"/>
      <c r="L157" s="183"/>
      <c r="M157" s="248">
        <v>138.97</v>
      </c>
      <c r="N157" s="248">
        <v>256.75</v>
      </c>
      <c r="O157" s="248"/>
      <c r="P157" s="248"/>
      <c r="Q157" s="248"/>
      <c r="R157" s="248"/>
      <c r="S157" s="183"/>
      <c r="T157" s="183"/>
      <c r="U157" s="372">
        <v>138.97</v>
      </c>
      <c r="V157" s="372">
        <v>256.75</v>
      </c>
      <c r="W157" s="372"/>
      <c r="X157" s="372"/>
      <c r="Y157" s="372"/>
      <c r="AA157" s="183"/>
      <c r="AB157" s="186" t="s">
        <v>310</v>
      </c>
      <c r="AC157" s="186"/>
      <c r="AD157" s="187" t="s">
        <v>311</v>
      </c>
      <c r="AE157" s="375">
        <v>11</v>
      </c>
      <c r="AF157" s="375">
        <v>7</v>
      </c>
      <c r="AG157" s="375">
        <v>6</v>
      </c>
      <c r="AH157" s="375">
        <v>5</v>
      </c>
      <c r="AI157" s="375">
        <v>5</v>
      </c>
      <c r="AJ157" s="188"/>
      <c r="AK157" s="183"/>
      <c r="AL157" s="183"/>
      <c r="AM157" s="304">
        <v>3054.77</v>
      </c>
      <c r="AN157" s="304">
        <v>1442.73</v>
      </c>
      <c r="AO157" s="304">
        <v>509.67</v>
      </c>
      <c r="AP157" s="304">
        <v>423.31</v>
      </c>
      <c r="AQ157" s="304">
        <v>1394.05</v>
      </c>
      <c r="AR157" s="293"/>
      <c r="AS157" s="291"/>
      <c r="AT157" s="291"/>
      <c r="AU157" s="293">
        <v>277.70636363636402</v>
      </c>
      <c r="AV157" s="293">
        <v>206.10428571428599</v>
      </c>
      <c r="AW157" s="293">
        <v>84.944999999999993</v>
      </c>
      <c r="AX157" s="293">
        <v>84.662000000000006</v>
      </c>
      <c r="AY157" s="293">
        <v>278.81</v>
      </c>
      <c r="AZ157" s="188"/>
      <c r="BA157" s="183"/>
    </row>
    <row r="158" spans="1:53" s="189" customFormat="1" x14ac:dyDescent="0.2">
      <c r="A158" s="183"/>
      <c r="B158" s="186" t="s">
        <v>250</v>
      </c>
      <c r="C158" s="186"/>
      <c r="D158" s="216" t="s">
        <v>78</v>
      </c>
      <c r="E158" s="354">
        <v>46</v>
      </c>
      <c r="F158" s="354">
        <v>36</v>
      </c>
      <c r="G158" s="354">
        <v>24</v>
      </c>
      <c r="H158" s="354">
        <v>15</v>
      </c>
      <c r="I158" s="354">
        <v>20</v>
      </c>
      <c r="J158" s="186"/>
      <c r="K158" s="183"/>
      <c r="L158" s="183"/>
      <c r="M158" s="248">
        <v>6954.65</v>
      </c>
      <c r="N158" s="248">
        <v>6811.21</v>
      </c>
      <c r="O158" s="248">
        <v>4684.32</v>
      </c>
      <c r="P158" s="248">
        <v>4408.74</v>
      </c>
      <c r="Q158" s="248">
        <v>26391.41</v>
      </c>
      <c r="R158" s="248"/>
      <c r="S158" s="183"/>
      <c r="T158" s="183"/>
      <c r="U158" s="372">
        <v>151.18804347826099</v>
      </c>
      <c r="V158" s="372">
        <v>189.20027777777801</v>
      </c>
      <c r="W158" s="372">
        <v>195.18</v>
      </c>
      <c r="X158" s="372">
        <v>293.916</v>
      </c>
      <c r="Y158" s="372">
        <v>1319.5705</v>
      </c>
      <c r="AA158" s="183"/>
      <c r="AB158" s="186" t="s">
        <v>312</v>
      </c>
      <c r="AC158" s="186"/>
      <c r="AD158" s="187" t="s">
        <v>313</v>
      </c>
      <c r="AE158" s="375">
        <v>2</v>
      </c>
      <c r="AF158" s="375">
        <v>1</v>
      </c>
      <c r="AG158" s="375">
        <v>1</v>
      </c>
      <c r="AH158" s="375">
        <v>1</v>
      </c>
      <c r="AI158" s="375">
        <v>1</v>
      </c>
      <c r="AJ158" s="188"/>
      <c r="AK158" s="183"/>
      <c r="AL158" s="183"/>
      <c r="AM158" s="304">
        <v>1474.04</v>
      </c>
      <c r="AN158" s="304">
        <v>1136.53</v>
      </c>
      <c r="AO158" s="304">
        <v>1117.1199999999999</v>
      </c>
      <c r="AP158" s="304">
        <v>1255.9100000000001</v>
      </c>
      <c r="AQ158" s="304">
        <v>6792.45</v>
      </c>
      <c r="AR158" s="293"/>
      <c r="AS158" s="291"/>
      <c r="AT158" s="291"/>
      <c r="AU158" s="293">
        <v>737.02</v>
      </c>
      <c r="AV158" s="293">
        <v>1136.53</v>
      </c>
      <c r="AW158" s="293">
        <v>1117.1199999999999</v>
      </c>
      <c r="AX158" s="293">
        <v>1255.9100000000001</v>
      </c>
      <c r="AY158" s="293">
        <v>6792.45</v>
      </c>
      <c r="AZ158" s="188"/>
      <c r="BA158" s="183"/>
    </row>
    <row r="159" spans="1:53" s="189" customFormat="1" x14ac:dyDescent="0.2">
      <c r="A159" s="183"/>
      <c r="B159" s="186" t="s">
        <v>251</v>
      </c>
      <c r="C159" s="186"/>
      <c r="D159" s="216" t="s">
        <v>217</v>
      </c>
      <c r="E159" s="354">
        <v>1</v>
      </c>
      <c r="F159" s="354"/>
      <c r="G159" s="354"/>
      <c r="H159" s="354"/>
      <c r="I159" s="354"/>
      <c r="J159" s="186"/>
      <c r="K159" s="183"/>
      <c r="L159" s="183"/>
      <c r="M159" s="248">
        <v>5.92</v>
      </c>
      <c r="N159" s="248"/>
      <c r="O159" s="248"/>
      <c r="P159" s="248"/>
      <c r="Q159" s="248"/>
      <c r="R159" s="248"/>
      <c r="S159" s="183"/>
      <c r="T159" s="183"/>
      <c r="U159" s="372">
        <v>5.92</v>
      </c>
      <c r="V159" s="372"/>
      <c r="W159" s="372"/>
      <c r="X159" s="372"/>
      <c r="Y159" s="372"/>
      <c r="AA159" s="183"/>
      <c r="AB159" s="186" t="s">
        <v>603</v>
      </c>
      <c r="AC159" s="186"/>
      <c r="AD159" s="187" t="s">
        <v>119</v>
      </c>
      <c r="AE159" s="375">
        <v>1</v>
      </c>
      <c r="AF159" s="375"/>
      <c r="AG159" s="375"/>
      <c r="AH159" s="375"/>
      <c r="AI159" s="375"/>
      <c r="AJ159" s="188"/>
      <c r="AK159" s="183"/>
      <c r="AL159" s="183"/>
      <c r="AM159" s="304">
        <v>511.43</v>
      </c>
      <c r="AN159" s="304"/>
      <c r="AO159" s="304"/>
      <c r="AP159" s="304"/>
      <c r="AQ159" s="304"/>
      <c r="AR159" s="293"/>
      <c r="AS159" s="291"/>
      <c r="AT159" s="291"/>
      <c r="AU159" s="293">
        <v>511.43</v>
      </c>
      <c r="AV159" s="293"/>
      <c r="AW159" s="293"/>
      <c r="AX159" s="293"/>
      <c r="AY159" s="293"/>
      <c r="AZ159" s="188"/>
      <c r="BA159" s="183"/>
    </row>
    <row r="160" spans="1:53" s="189" customFormat="1" x14ac:dyDescent="0.2">
      <c r="A160" s="183"/>
      <c r="B160" s="186" t="s">
        <v>251</v>
      </c>
      <c r="C160" s="186"/>
      <c r="D160" s="216" t="s">
        <v>69</v>
      </c>
      <c r="E160" s="354">
        <v>461</v>
      </c>
      <c r="F160" s="354">
        <v>265</v>
      </c>
      <c r="G160" s="354">
        <v>186</v>
      </c>
      <c r="H160" s="354">
        <v>154</v>
      </c>
      <c r="I160" s="354">
        <v>203</v>
      </c>
      <c r="J160" s="186"/>
      <c r="K160" s="183"/>
      <c r="L160" s="183"/>
      <c r="M160" s="248">
        <v>77383.539999999994</v>
      </c>
      <c r="N160" s="248">
        <v>48270.86</v>
      </c>
      <c r="O160" s="248">
        <v>38060.050000000003</v>
      </c>
      <c r="P160" s="248">
        <v>37833.550000000003</v>
      </c>
      <c r="Q160" s="248">
        <v>179111.79</v>
      </c>
      <c r="R160" s="248"/>
      <c r="S160" s="183"/>
      <c r="T160" s="183"/>
      <c r="U160" s="372">
        <v>167.860173535792</v>
      </c>
      <c r="V160" s="372">
        <v>182.15418867924501</v>
      </c>
      <c r="W160" s="372">
        <v>204.623924731183</v>
      </c>
      <c r="X160" s="372">
        <v>245.67240259740299</v>
      </c>
      <c r="Y160" s="372">
        <v>882.32408866995104</v>
      </c>
      <c r="AA160" s="183"/>
      <c r="AB160" s="186" t="s">
        <v>315</v>
      </c>
      <c r="AC160" s="186"/>
      <c r="AD160" s="187" t="s">
        <v>78</v>
      </c>
      <c r="AE160" s="375">
        <v>167</v>
      </c>
      <c r="AF160" s="375">
        <v>107</v>
      </c>
      <c r="AG160" s="375">
        <v>72</v>
      </c>
      <c r="AH160" s="375">
        <v>51</v>
      </c>
      <c r="AI160" s="375">
        <v>44</v>
      </c>
      <c r="AJ160" s="188"/>
      <c r="AK160" s="183"/>
      <c r="AL160" s="183"/>
      <c r="AM160" s="304">
        <v>54233.08</v>
      </c>
      <c r="AN160" s="304">
        <v>25830.560000000001</v>
      </c>
      <c r="AO160" s="304">
        <v>11464.62</v>
      </c>
      <c r="AP160" s="304">
        <v>8686.5300000000007</v>
      </c>
      <c r="AQ160" s="304">
        <v>39395.760000000002</v>
      </c>
      <c r="AR160" s="293"/>
      <c r="AS160" s="291"/>
      <c r="AT160" s="291"/>
      <c r="AU160" s="293">
        <v>324.74898203592801</v>
      </c>
      <c r="AV160" s="293">
        <v>241.40710280373801</v>
      </c>
      <c r="AW160" s="293">
        <v>159.23083333333301</v>
      </c>
      <c r="AX160" s="293">
        <v>170.32411764705901</v>
      </c>
      <c r="AY160" s="293">
        <v>895.35818181818195</v>
      </c>
      <c r="AZ160" s="188"/>
      <c r="BA160" s="183"/>
    </row>
    <row r="161" spans="1:53" s="189" customFormat="1" x14ac:dyDescent="0.2">
      <c r="A161" s="183"/>
      <c r="B161" s="186" t="s">
        <v>253</v>
      </c>
      <c r="C161" s="186"/>
      <c r="D161" s="216" t="s">
        <v>163</v>
      </c>
      <c r="E161" s="354">
        <v>1</v>
      </c>
      <c r="F161" s="354"/>
      <c r="G161" s="354">
        <v>1</v>
      </c>
      <c r="H161" s="354">
        <v>1</v>
      </c>
      <c r="I161" s="354">
        <v>1</v>
      </c>
      <c r="J161" s="186"/>
      <c r="K161" s="183"/>
      <c r="L161" s="183"/>
      <c r="M161" s="248">
        <v>596.28</v>
      </c>
      <c r="N161" s="248"/>
      <c r="O161" s="248">
        <v>89.39</v>
      </c>
      <c r="P161" s="248">
        <v>85.37</v>
      </c>
      <c r="Q161" s="248">
        <v>87.71</v>
      </c>
      <c r="R161" s="248"/>
      <c r="S161" s="183"/>
      <c r="T161" s="183"/>
      <c r="U161" s="372">
        <v>596.28</v>
      </c>
      <c r="V161" s="372"/>
      <c r="W161" s="372">
        <v>89.39</v>
      </c>
      <c r="X161" s="372">
        <v>85.37</v>
      </c>
      <c r="Y161" s="372">
        <v>87.71</v>
      </c>
      <c r="AA161" s="183"/>
      <c r="AB161" s="186" t="s">
        <v>316</v>
      </c>
      <c r="AC161" s="186"/>
      <c r="AD161" s="187" t="s">
        <v>317</v>
      </c>
      <c r="AE161" s="375">
        <v>4</v>
      </c>
      <c r="AF161" s="375">
        <v>4</v>
      </c>
      <c r="AG161" s="375">
        <v>3</v>
      </c>
      <c r="AH161" s="375">
        <v>3</v>
      </c>
      <c r="AI161" s="375">
        <v>3</v>
      </c>
      <c r="AJ161" s="188"/>
      <c r="AK161" s="183"/>
      <c r="AL161" s="183"/>
      <c r="AM161" s="304">
        <v>118.75</v>
      </c>
      <c r="AN161" s="304">
        <v>116.81</v>
      </c>
      <c r="AO161" s="304">
        <v>102.43</v>
      </c>
      <c r="AP161" s="304">
        <v>109.88</v>
      </c>
      <c r="AQ161" s="304">
        <v>2164.33</v>
      </c>
      <c r="AR161" s="293"/>
      <c r="AS161" s="291"/>
      <c r="AT161" s="291"/>
      <c r="AU161" s="293">
        <v>29.6875</v>
      </c>
      <c r="AV161" s="293">
        <v>29.202500000000001</v>
      </c>
      <c r="AW161" s="293">
        <v>34.143333333333302</v>
      </c>
      <c r="AX161" s="293">
        <v>36.626666666666701</v>
      </c>
      <c r="AY161" s="293">
        <v>721.44333333333304</v>
      </c>
      <c r="AZ161" s="188"/>
      <c r="BA161" s="183"/>
    </row>
    <row r="162" spans="1:53" s="189" customFormat="1" x14ac:dyDescent="0.2">
      <c r="A162" s="183"/>
      <c r="B162" s="190" t="s">
        <v>254</v>
      </c>
      <c r="C162" s="190"/>
      <c r="D162" s="218" t="s">
        <v>255</v>
      </c>
      <c r="E162" s="355">
        <v>148</v>
      </c>
      <c r="F162" s="355">
        <v>104</v>
      </c>
      <c r="G162" s="355">
        <v>71</v>
      </c>
      <c r="H162" s="355">
        <v>55</v>
      </c>
      <c r="I162" s="355">
        <v>84</v>
      </c>
      <c r="J162" s="190"/>
      <c r="K162" s="183"/>
      <c r="L162" s="183"/>
      <c r="M162" s="284">
        <v>29166.41</v>
      </c>
      <c r="N162" s="284">
        <v>29402.7</v>
      </c>
      <c r="O162" s="284">
        <v>16682.509999999998</v>
      </c>
      <c r="P162" s="284">
        <v>16528.810000000001</v>
      </c>
      <c r="Q162" s="284">
        <v>173988.94</v>
      </c>
      <c r="R162" s="284"/>
      <c r="S162" s="183"/>
      <c r="T162" s="183"/>
      <c r="U162" s="372">
        <v>197.070337837838</v>
      </c>
      <c r="V162" s="372">
        <v>282.71826923076901</v>
      </c>
      <c r="W162" s="372">
        <v>234.964929577465</v>
      </c>
      <c r="X162" s="372">
        <v>300.523818181818</v>
      </c>
      <c r="Y162" s="372">
        <v>2071.2969047618999</v>
      </c>
      <c r="AA162" s="183"/>
      <c r="AB162" s="190" t="s">
        <v>318</v>
      </c>
      <c r="AC162" s="190"/>
      <c r="AD162" s="191" t="s">
        <v>286</v>
      </c>
      <c r="AE162" s="376">
        <v>1</v>
      </c>
      <c r="AF162" s="376"/>
      <c r="AG162" s="376"/>
      <c r="AH162" s="376"/>
      <c r="AI162" s="376">
        <v>1</v>
      </c>
      <c r="AJ162" s="193"/>
      <c r="AK162" s="183"/>
      <c r="AL162" s="183"/>
      <c r="AM162" s="305">
        <v>224.52</v>
      </c>
      <c r="AN162" s="306"/>
      <c r="AO162" s="306"/>
      <c r="AP162" s="306"/>
      <c r="AQ162" s="306">
        <v>65</v>
      </c>
      <c r="AR162" s="295"/>
      <c r="AS162" s="291"/>
      <c r="AT162" s="291"/>
      <c r="AU162" s="294">
        <v>224.52</v>
      </c>
      <c r="AV162" s="295"/>
      <c r="AW162" s="295"/>
      <c r="AX162" s="295"/>
      <c r="AY162" s="295">
        <v>65</v>
      </c>
      <c r="AZ162" s="193"/>
      <c r="BA162" s="183"/>
    </row>
    <row r="163" spans="1:53" s="189" customFormat="1" x14ac:dyDescent="0.2">
      <c r="A163" s="183"/>
      <c r="B163" s="186" t="s">
        <v>256</v>
      </c>
      <c r="C163" s="186"/>
      <c r="D163" s="216" t="s">
        <v>258</v>
      </c>
      <c r="E163" s="354">
        <v>2</v>
      </c>
      <c r="F163" s="354">
        <v>1</v>
      </c>
      <c r="G163" s="354">
        <v>2</v>
      </c>
      <c r="H163" s="354">
        <v>2</v>
      </c>
      <c r="I163" s="354">
        <v>2</v>
      </c>
      <c r="J163" s="186"/>
      <c r="K163" s="183"/>
      <c r="L163" s="183"/>
      <c r="M163" s="248">
        <v>854.7</v>
      </c>
      <c r="N163" s="248">
        <v>730.46</v>
      </c>
      <c r="O163" s="248">
        <v>1177.42</v>
      </c>
      <c r="P163" s="248">
        <v>1065.3900000000001</v>
      </c>
      <c r="Q163" s="248">
        <v>3582.51</v>
      </c>
      <c r="R163" s="248"/>
      <c r="S163" s="183"/>
      <c r="T163" s="183"/>
      <c r="U163" s="372">
        <v>427.35</v>
      </c>
      <c r="V163" s="372">
        <v>730.46</v>
      </c>
      <c r="W163" s="372">
        <v>588.71</v>
      </c>
      <c r="X163" s="372">
        <v>532.69500000000005</v>
      </c>
      <c r="Y163" s="372">
        <v>1791.2550000000001</v>
      </c>
      <c r="AA163" s="183"/>
      <c r="AB163" s="186" t="s">
        <v>319</v>
      </c>
      <c r="AC163" s="186"/>
      <c r="AD163" s="187" t="s">
        <v>92</v>
      </c>
      <c r="AE163" s="375">
        <v>1</v>
      </c>
      <c r="AF163" s="375"/>
      <c r="AG163" s="375"/>
      <c r="AH163" s="375"/>
      <c r="AI163" s="375"/>
      <c r="AJ163" s="188"/>
      <c r="AK163" s="183"/>
      <c r="AL163" s="183"/>
      <c r="AM163" s="304">
        <v>25.36</v>
      </c>
      <c r="AN163" s="304"/>
      <c r="AO163" s="304"/>
      <c r="AP163" s="304"/>
      <c r="AQ163" s="304"/>
      <c r="AR163" s="293"/>
      <c r="AS163" s="291"/>
      <c r="AT163" s="291"/>
      <c r="AU163" s="293">
        <v>25.36</v>
      </c>
      <c r="AV163" s="293"/>
      <c r="AW163" s="293"/>
      <c r="AX163" s="293"/>
      <c r="AY163" s="293"/>
      <c r="AZ163" s="188"/>
      <c r="BA163" s="183"/>
    </row>
    <row r="164" spans="1:53" s="189" customFormat="1" x14ac:dyDescent="0.2">
      <c r="A164" s="183"/>
      <c r="B164" s="186" t="s">
        <v>259</v>
      </c>
      <c r="C164" s="186"/>
      <c r="D164" s="216" t="s">
        <v>76</v>
      </c>
      <c r="E164" s="354">
        <v>11</v>
      </c>
      <c r="F164" s="354">
        <v>7</v>
      </c>
      <c r="G164" s="354">
        <v>3</v>
      </c>
      <c r="H164" s="354">
        <v>4</v>
      </c>
      <c r="I164" s="354">
        <v>5</v>
      </c>
      <c r="J164" s="186"/>
      <c r="K164" s="183"/>
      <c r="L164" s="183"/>
      <c r="M164" s="248">
        <v>1788.73</v>
      </c>
      <c r="N164" s="248">
        <v>1430.81</v>
      </c>
      <c r="O164" s="248">
        <v>1310.42</v>
      </c>
      <c r="P164" s="248">
        <v>1170.69</v>
      </c>
      <c r="Q164" s="248">
        <v>2713.75</v>
      </c>
      <c r="R164" s="248"/>
      <c r="S164" s="183"/>
      <c r="T164" s="183"/>
      <c r="U164" s="372">
        <v>162.61181818181799</v>
      </c>
      <c r="V164" s="372">
        <v>204.40142857142899</v>
      </c>
      <c r="W164" s="372">
        <v>436.80666666666701</v>
      </c>
      <c r="X164" s="372">
        <v>292.67250000000001</v>
      </c>
      <c r="Y164" s="372">
        <v>542.75</v>
      </c>
      <c r="AA164" s="183"/>
      <c r="AB164" s="186" t="s">
        <v>320</v>
      </c>
      <c r="AC164" s="186"/>
      <c r="AD164" s="187" t="s">
        <v>163</v>
      </c>
      <c r="AE164" s="375">
        <v>2</v>
      </c>
      <c r="AF164" s="375">
        <v>1</v>
      </c>
      <c r="AG164" s="375">
        <v>1</v>
      </c>
      <c r="AH164" s="375">
        <v>1</v>
      </c>
      <c r="AI164" s="375">
        <v>1</v>
      </c>
      <c r="AJ164" s="188"/>
      <c r="AK164" s="183"/>
      <c r="AL164" s="183"/>
      <c r="AM164" s="304">
        <v>29.41</v>
      </c>
      <c r="AN164" s="304">
        <v>12.13</v>
      </c>
      <c r="AO164" s="304">
        <v>12.13</v>
      </c>
      <c r="AP164" s="304">
        <v>14.22</v>
      </c>
      <c r="AQ164" s="304">
        <v>11.81</v>
      </c>
      <c r="AR164" s="293"/>
      <c r="AS164" s="291"/>
      <c r="AT164" s="291"/>
      <c r="AU164" s="293">
        <v>14.705</v>
      </c>
      <c r="AV164" s="293">
        <v>12.13</v>
      </c>
      <c r="AW164" s="293">
        <v>12.13</v>
      </c>
      <c r="AX164" s="293">
        <v>14.22</v>
      </c>
      <c r="AY164" s="293">
        <v>11.81</v>
      </c>
      <c r="AZ164" s="188"/>
      <c r="BA164" s="183"/>
    </row>
    <row r="165" spans="1:53" s="189" customFormat="1" x14ac:dyDescent="0.2">
      <c r="A165" s="183"/>
      <c r="B165" s="186" t="s">
        <v>259</v>
      </c>
      <c r="C165" s="186"/>
      <c r="D165" s="216" t="s">
        <v>119</v>
      </c>
      <c r="E165" s="354">
        <v>38</v>
      </c>
      <c r="F165" s="354">
        <v>26</v>
      </c>
      <c r="G165" s="354">
        <v>23</v>
      </c>
      <c r="H165" s="354">
        <v>16</v>
      </c>
      <c r="I165" s="354">
        <v>20</v>
      </c>
      <c r="J165" s="186"/>
      <c r="K165" s="183"/>
      <c r="L165" s="183"/>
      <c r="M165" s="248">
        <v>5127.25</v>
      </c>
      <c r="N165" s="248">
        <v>4523.55</v>
      </c>
      <c r="O165" s="248">
        <v>5015.67</v>
      </c>
      <c r="P165" s="248">
        <v>3011.28</v>
      </c>
      <c r="Q165" s="248">
        <v>24135.79</v>
      </c>
      <c r="R165" s="248"/>
      <c r="S165" s="183"/>
      <c r="T165" s="183"/>
      <c r="U165" s="372">
        <v>134.927631578947</v>
      </c>
      <c r="V165" s="372">
        <v>173.98269230769199</v>
      </c>
      <c r="W165" s="372">
        <v>218.07260869565201</v>
      </c>
      <c r="X165" s="372">
        <v>188.20500000000001</v>
      </c>
      <c r="Y165" s="372">
        <v>1206.7895000000001</v>
      </c>
      <c r="AA165" s="183"/>
      <c r="AB165" s="186" t="s">
        <v>323</v>
      </c>
      <c r="AC165" s="186"/>
      <c r="AD165" s="187" t="s">
        <v>324</v>
      </c>
      <c r="AE165" s="375">
        <v>6</v>
      </c>
      <c r="AF165" s="375">
        <v>5</v>
      </c>
      <c r="AG165" s="375">
        <v>4</v>
      </c>
      <c r="AH165" s="375">
        <v>4</v>
      </c>
      <c r="AI165" s="375">
        <v>4</v>
      </c>
      <c r="AJ165" s="188"/>
      <c r="AK165" s="183"/>
      <c r="AL165" s="183"/>
      <c r="AM165" s="304">
        <v>258.5</v>
      </c>
      <c r="AN165" s="304">
        <v>172.94</v>
      </c>
      <c r="AO165" s="304">
        <v>241.57</v>
      </c>
      <c r="AP165" s="304">
        <v>355.6</v>
      </c>
      <c r="AQ165" s="304">
        <v>269.95999999999998</v>
      </c>
      <c r="AR165" s="293"/>
      <c r="AS165" s="291"/>
      <c r="AT165" s="291"/>
      <c r="AU165" s="293">
        <v>43.0833333333333</v>
      </c>
      <c r="AV165" s="293">
        <v>34.588000000000001</v>
      </c>
      <c r="AW165" s="293">
        <v>60.392499999999998</v>
      </c>
      <c r="AX165" s="293">
        <v>88.9</v>
      </c>
      <c r="AY165" s="293">
        <v>67.489999999999995</v>
      </c>
      <c r="AZ165" s="188"/>
      <c r="BA165" s="183"/>
    </row>
    <row r="166" spans="1:53" s="189" customFormat="1" x14ac:dyDescent="0.2">
      <c r="A166" s="183"/>
      <c r="B166" s="186" t="s">
        <v>260</v>
      </c>
      <c r="C166" s="186"/>
      <c r="D166" s="216" t="s">
        <v>261</v>
      </c>
      <c r="E166" s="354">
        <v>1</v>
      </c>
      <c r="F166" s="354">
        <v>1</v>
      </c>
      <c r="G166" s="354"/>
      <c r="H166" s="354">
        <v>1</v>
      </c>
      <c r="I166" s="354"/>
      <c r="J166" s="186"/>
      <c r="K166" s="183"/>
      <c r="L166" s="183"/>
      <c r="M166" s="248">
        <v>175.17</v>
      </c>
      <c r="N166" s="248">
        <v>102.95</v>
      </c>
      <c r="O166" s="248"/>
      <c r="P166" s="248">
        <v>228.66</v>
      </c>
      <c r="Q166" s="248"/>
      <c r="R166" s="248"/>
      <c r="S166" s="183"/>
      <c r="T166" s="183"/>
      <c r="U166" s="372">
        <v>175.17</v>
      </c>
      <c r="V166" s="372">
        <v>102.95</v>
      </c>
      <c r="W166" s="372"/>
      <c r="X166" s="372">
        <v>228.66</v>
      </c>
      <c r="Y166" s="372"/>
      <c r="AA166" s="183"/>
      <c r="AB166" s="186" t="s">
        <v>325</v>
      </c>
      <c r="AC166" s="186"/>
      <c r="AD166" s="187" t="s">
        <v>103</v>
      </c>
      <c r="AE166" s="375">
        <v>5</v>
      </c>
      <c r="AF166" s="375">
        <v>3</v>
      </c>
      <c r="AG166" s="375">
        <v>1</v>
      </c>
      <c r="AH166" s="375">
        <v>1</v>
      </c>
      <c r="AI166" s="375"/>
      <c r="AJ166" s="188"/>
      <c r="AK166" s="183"/>
      <c r="AL166" s="183"/>
      <c r="AM166" s="304">
        <v>900.06</v>
      </c>
      <c r="AN166" s="304">
        <v>465.62</v>
      </c>
      <c r="AO166" s="304">
        <v>285.37</v>
      </c>
      <c r="AP166" s="304">
        <v>65</v>
      </c>
      <c r="AQ166" s="304"/>
      <c r="AR166" s="293"/>
      <c r="AS166" s="291"/>
      <c r="AT166" s="291"/>
      <c r="AU166" s="293">
        <v>180.012</v>
      </c>
      <c r="AV166" s="293">
        <v>155.20666666666699</v>
      </c>
      <c r="AW166" s="293">
        <v>285.37</v>
      </c>
      <c r="AX166" s="293">
        <v>65</v>
      </c>
      <c r="AY166" s="293"/>
      <c r="AZ166" s="188"/>
      <c r="BA166" s="183"/>
    </row>
    <row r="167" spans="1:53" s="189" customFormat="1" x14ac:dyDescent="0.2">
      <c r="A167" s="183"/>
      <c r="B167" s="186" t="s">
        <v>260</v>
      </c>
      <c r="C167" s="186"/>
      <c r="D167" s="216" t="s">
        <v>72</v>
      </c>
      <c r="E167" s="354">
        <v>1430</v>
      </c>
      <c r="F167" s="354">
        <v>873</v>
      </c>
      <c r="G167" s="354">
        <v>727</v>
      </c>
      <c r="H167" s="354">
        <v>587</v>
      </c>
      <c r="I167" s="354">
        <v>764</v>
      </c>
      <c r="J167" s="186"/>
      <c r="K167" s="183"/>
      <c r="L167" s="183"/>
      <c r="M167" s="248">
        <v>257148.35</v>
      </c>
      <c r="N167" s="248">
        <v>146448.04999999999</v>
      </c>
      <c r="O167" s="248">
        <v>152809.82999999999</v>
      </c>
      <c r="P167" s="248">
        <v>146937.94</v>
      </c>
      <c r="Q167" s="248">
        <v>892105.74</v>
      </c>
      <c r="R167" s="248"/>
      <c r="S167" s="183"/>
      <c r="T167" s="183"/>
      <c r="U167" s="372">
        <v>179.82402097902099</v>
      </c>
      <c r="V167" s="372">
        <v>167.75263459335599</v>
      </c>
      <c r="W167" s="372">
        <v>210.192338376891</v>
      </c>
      <c r="X167" s="372">
        <v>250.32017035775101</v>
      </c>
      <c r="Y167" s="372">
        <v>1167.67767015707</v>
      </c>
      <c r="AA167" s="183"/>
      <c r="AB167" s="186" t="s">
        <v>750</v>
      </c>
      <c r="AC167" s="186"/>
      <c r="AD167" s="187" t="s">
        <v>103</v>
      </c>
      <c r="AE167" s="375">
        <v>1</v>
      </c>
      <c r="AF167" s="375">
        <v>1</v>
      </c>
      <c r="AG167" s="375">
        <v>1</v>
      </c>
      <c r="AH167" s="375">
        <v>1</v>
      </c>
      <c r="AI167" s="375">
        <v>1</v>
      </c>
      <c r="AJ167" s="188"/>
      <c r="AK167" s="183"/>
      <c r="AL167" s="183"/>
      <c r="AM167" s="304">
        <v>91.47</v>
      </c>
      <c r="AN167" s="304">
        <v>153.76</v>
      </c>
      <c r="AO167" s="304">
        <v>206.02</v>
      </c>
      <c r="AP167" s="304">
        <v>238.45</v>
      </c>
      <c r="AQ167" s="304">
        <v>1795.32</v>
      </c>
      <c r="AR167" s="293"/>
      <c r="AS167" s="291"/>
      <c r="AT167" s="291"/>
      <c r="AU167" s="293">
        <v>91.47</v>
      </c>
      <c r="AV167" s="293">
        <v>153.76</v>
      </c>
      <c r="AW167" s="293">
        <v>206.02</v>
      </c>
      <c r="AX167" s="293">
        <v>238.45</v>
      </c>
      <c r="AY167" s="293">
        <v>1795.32</v>
      </c>
      <c r="AZ167" s="188"/>
      <c r="BA167" s="183"/>
    </row>
    <row r="168" spans="1:53" s="189" customFormat="1" x14ac:dyDescent="0.2">
      <c r="A168" s="183"/>
      <c r="B168" s="186" t="s">
        <v>263</v>
      </c>
      <c r="C168" s="186"/>
      <c r="D168" s="216" t="s">
        <v>63</v>
      </c>
      <c r="E168" s="354">
        <v>239</v>
      </c>
      <c r="F168" s="354">
        <v>135</v>
      </c>
      <c r="G168" s="354">
        <v>108</v>
      </c>
      <c r="H168" s="354">
        <v>82</v>
      </c>
      <c r="I168" s="354">
        <v>93</v>
      </c>
      <c r="J168" s="186"/>
      <c r="K168" s="183"/>
      <c r="L168" s="183"/>
      <c r="M168" s="248">
        <v>29581.26</v>
      </c>
      <c r="N168" s="248">
        <v>16315.81</v>
      </c>
      <c r="O168" s="248">
        <v>15551.51</v>
      </c>
      <c r="P168" s="248">
        <v>14045.37</v>
      </c>
      <c r="Q168" s="248">
        <v>48935.24</v>
      </c>
      <c r="R168" s="248"/>
      <c r="S168" s="183"/>
      <c r="T168" s="183"/>
      <c r="U168" s="372">
        <v>123.770962343096</v>
      </c>
      <c r="V168" s="372">
        <v>120.857851851852</v>
      </c>
      <c r="W168" s="372">
        <v>143.99546296296299</v>
      </c>
      <c r="X168" s="372">
        <v>171.285</v>
      </c>
      <c r="Y168" s="372">
        <v>526.18537634408597</v>
      </c>
      <c r="AA168" s="183"/>
      <c r="AB168" s="186" t="s">
        <v>328</v>
      </c>
      <c r="AC168" s="186"/>
      <c r="AD168" s="187" t="s">
        <v>329</v>
      </c>
      <c r="AE168" s="375">
        <v>2</v>
      </c>
      <c r="AF168" s="375">
        <v>2</v>
      </c>
      <c r="AG168" s="375">
        <v>2</v>
      </c>
      <c r="AH168" s="375">
        <v>2</v>
      </c>
      <c r="AI168" s="375">
        <v>2</v>
      </c>
      <c r="AJ168" s="188"/>
      <c r="AK168" s="183"/>
      <c r="AL168" s="183"/>
      <c r="AM168" s="304">
        <v>35.75</v>
      </c>
      <c r="AN168" s="304">
        <v>63.16</v>
      </c>
      <c r="AO168" s="304">
        <v>35.880000000000003</v>
      </c>
      <c r="AP168" s="304">
        <v>49.87</v>
      </c>
      <c r="AQ168" s="304">
        <v>548.16999999999996</v>
      </c>
      <c r="AR168" s="293"/>
      <c r="AS168" s="291"/>
      <c r="AT168" s="291"/>
      <c r="AU168" s="293">
        <v>17.875</v>
      </c>
      <c r="AV168" s="293">
        <v>31.58</v>
      </c>
      <c r="AW168" s="293">
        <v>17.940000000000001</v>
      </c>
      <c r="AX168" s="293">
        <v>24.934999999999999</v>
      </c>
      <c r="AY168" s="293">
        <v>274.08499999999998</v>
      </c>
      <c r="AZ168" s="188"/>
      <c r="BA168" s="183"/>
    </row>
    <row r="169" spans="1:53" s="189" customFormat="1" x14ac:dyDescent="0.2">
      <c r="A169" s="183"/>
      <c r="B169" s="186" t="s">
        <v>265</v>
      </c>
      <c r="C169" s="186"/>
      <c r="D169" s="216" t="s">
        <v>266</v>
      </c>
      <c r="E169" s="354">
        <v>77</v>
      </c>
      <c r="F169" s="354">
        <v>52</v>
      </c>
      <c r="G169" s="354">
        <v>40</v>
      </c>
      <c r="H169" s="354">
        <v>28</v>
      </c>
      <c r="I169" s="354">
        <v>32</v>
      </c>
      <c r="J169" s="186"/>
      <c r="K169" s="183"/>
      <c r="L169" s="183"/>
      <c r="M169" s="248">
        <v>13420.1</v>
      </c>
      <c r="N169" s="248">
        <v>8353.6299999999992</v>
      </c>
      <c r="O169" s="248">
        <v>8274.7999999999993</v>
      </c>
      <c r="P169" s="248">
        <v>4470.38</v>
      </c>
      <c r="Q169" s="248">
        <v>41265.67</v>
      </c>
      <c r="R169" s="248"/>
      <c r="S169" s="183"/>
      <c r="T169" s="183"/>
      <c r="U169" s="372">
        <v>174.28701298701299</v>
      </c>
      <c r="V169" s="372">
        <v>160.646730769231</v>
      </c>
      <c r="W169" s="372">
        <v>206.87</v>
      </c>
      <c r="X169" s="372">
        <v>159.65642857142899</v>
      </c>
      <c r="Y169" s="372">
        <v>1289.5521874999999</v>
      </c>
      <c r="AA169" s="183"/>
      <c r="AB169" s="186" t="s">
        <v>330</v>
      </c>
      <c r="AC169" s="186"/>
      <c r="AD169" s="187" t="s">
        <v>331</v>
      </c>
      <c r="AE169" s="375">
        <v>2</v>
      </c>
      <c r="AF169" s="375">
        <v>1</v>
      </c>
      <c r="AG169" s="375">
        <v>1</v>
      </c>
      <c r="AH169" s="375">
        <v>1</v>
      </c>
      <c r="AI169" s="375">
        <v>2</v>
      </c>
      <c r="AJ169" s="188"/>
      <c r="AK169" s="183"/>
      <c r="AL169" s="183"/>
      <c r="AM169" s="304">
        <v>146.08000000000001</v>
      </c>
      <c r="AN169" s="304">
        <v>161.88</v>
      </c>
      <c r="AO169" s="304">
        <v>171.96</v>
      </c>
      <c r="AP169" s="304">
        <v>150.04</v>
      </c>
      <c r="AQ169" s="304">
        <v>817.82</v>
      </c>
      <c r="AR169" s="293"/>
      <c r="AS169" s="291"/>
      <c r="AT169" s="291"/>
      <c r="AU169" s="293">
        <v>73.040000000000006</v>
      </c>
      <c r="AV169" s="293">
        <v>161.88</v>
      </c>
      <c r="AW169" s="293">
        <v>171.96</v>
      </c>
      <c r="AX169" s="293">
        <v>150.04</v>
      </c>
      <c r="AY169" s="293">
        <v>408.91</v>
      </c>
      <c r="AZ169" s="188"/>
      <c r="BA169" s="183"/>
    </row>
    <row r="170" spans="1:53" s="189" customFormat="1" x14ac:dyDescent="0.2">
      <c r="A170" s="183"/>
      <c r="B170" s="186" t="s">
        <v>265</v>
      </c>
      <c r="C170" s="186"/>
      <c r="D170" s="216" t="s">
        <v>119</v>
      </c>
      <c r="E170" s="354">
        <v>1</v>
      </c>
      <c r="F170" s="354">
        <v>1</v>
      </c>
      <c r="G170" s="354">
        <v>1</v>
      </c>
      <c r="H170" s="354">
        <v>1</v>
      </c>
      <c r="I170" s="354">
        <v>1</v>
      </c>
      <c r="J170" s="186"/>
      <c r="K170" s="183"/>
      <c r="L170" s="183"/>
      <c r="M170" s="248">
        <v>6.98</v>
      </c>
      <c r="N170" s="248">
        <v>6.53</v>
      </c>
      <c r="O170" s="248">
        <v>123.58</v>
      </c>
      <c r="P170" s="248">
        <v>284.93</v>
      </c>
      <c r="Q170" s="248">
        <v>633.14</v>
      </c>
      <c r="R170" s="248"/>
      <c r="S170" s="183"/>
      <c r="T170" s="183"/>
      <c r="U170" s="372">
        <v>6.98</v>
      </c>
      <c r="V170" s="372">
        <v>6.53</v>
      </c>
      <c r="W170" s="372">
        <v>123.58</v>
      </c>
      <c r="X170" s="372">
        <v>284.93</v>
      </c>
      <c r="Y170" s="372">
        <v>633.14</v>
      </c>
      <c r="AA170" s="183"/>
      <c r="AB170" s="186" t="s">
        <v>332</v>
      </c>
      <c r="AC170" s="186"/>
      <c r="AD170" s="187" t="s">
        <v>103</v>
      </c>
      <c r="AE170" s="375">
        <v>1</v>
      </c>
      <c r="AF170" s="375"/>
      <c r="AG170" s="375"/>
      <c r="AH170" s="375"/>
      <c r="AI170" s="375"/>
      <c r="AJ170" s="188"/>
      <c r="AK170" s="183"/>
      <c r="AL170" s="183"/>
      <c r="AM170" s="304">
        <v>65</v>
      </c>
      <c r="AN170" s="304"/>
      <c r="AO170" s="304"/>
      <c r="AP170" s="304"/>
      <c r="AQ170" s="304"/>
      <c r="AR170" s="293"/>
      <c r="AS170" s="291"/>
      <c r="AT170" s="291"/>
      <c r="AU170" s="293">
        <v>65</v>
      </c>
      <c r="AV170" s="293"/>
      <c r="AW170" s="293"/>
      <c r="AX170" s="293"/>
      <c r="AY170" s="293"/>
      <c r="AZ170" s="188"/>
      <c r="BA170" s="183"/>
    </row>
    <row r="171" spans="1:53" s="189" customFormat="1" x14ac:dyDescent="0.2">
      <c r="A171" s="183"/>
      <c r="B171" s="186" t="s">
        <v>809</v>
      </c>
      <c r="C171" s="186"/>
      <c r="D171" s="216" t="s">
        <v>119</v>
      </c>
      <c r="E171" s="354">
        <v>1</v>
      </c>
      <c r="F171" s="354">
        <v>1</v>
      </c>
      <c r="G171" s="354">
        <v>1</v>
      </c>
      <c r="H171" s="354"/>
      <c r="I171" s="354"/>
      <c r="J171" s="186"/>
      <c r="K171" s="183"/>
      <c r="L171" s="183"/>
      <c r="M171" s="248">
        <v>638.69000000000005</v>
      </c>
      <c r="N171" s="248">
        <v>893.69</v>
      </c>
      <c r="O171" s="248">
        <v>453.69</v>
      </c>
      <c r="P171" s="248"/>
      <c r="Q171" s="248"/>
      <c r="R171" s="248"/>
      <c r="S171" s="183"/>
      <c r="T171" s="183"/>
      <c r="U171" s="372">
        <v>638.69000000000005</v>
      </c>
      <c r="V171" s="372">
        <v>893.69</v>
      </c>
      <c r="W171" s="372">
        <v>453.69</v>
      </c>
      <c r="X171" s="372"/>
      <c r="Y171" s="372"/>
      <c r="AA171" s="183"/>
      <c r="AB171" s="186" t="s">
        <v>333</v>
      </c>
      <c r="AC171" s="186"/>
      <c r="AD171" s="187" t="s">
        <v>103</v>
      </c>
      <c r="AE171" s="375">
        <v>1</v>
      </c>
      <c r="AF171" s="375">
        <v>1</v>
      </c>
      <c r="AG171" s="375">
        <v>1</v>
      </c>
      <c r="AH171" s="375">
        <v>1</v>
      </c>
      <c r="AI171" s="375">
        <v>1</v>
      </c>
      <c r="AJ171" s="188"/>
      <c r="AK171" s="183"/>
      <c r="AL171" s="183"/>
      <c r="AM171" s="304">
        <v>58.38</v>
      </c>
      <c r="AN171" s="304">
        <v>45.92</v>
      </c>
      <c r="AO171" s="304">
        <v>51.44</v>
      </c>
      <c r="AP171" s="304">
        <v>49.29</v>
      </c>
      <c r="AQ171" s="304">
        <v>281.07</v>
      </c>
      <c r="AR171" s="293"/>
      <c r="AS171" s="291"/>
      <c r="AT171" s="291"/>
      <c r="AU171" s="293">
        <v>58.38</v>
      </c>
      <c r="AV171" s="293">
        <v>45.92</v>
      </c>
      <c r="AW171" s="293">
        <v>51.44</v>
      </c>
      <c r="AX171" s="293">
        <v>49.29</v>
      </c>
      <c r="AY171" s="293">
        <v>281.07</v>
      </c>
      <c r="AZ171" s="188"/>
      <c r="BA171" s="183"/>
    </row>
    <row r="172" spans="1:53" s="189" customFormat="1" x14ac:dyDescent="0.2">
      <c r="A172" s="183"/>
      <c r="B172" s="190" t="s">
        <v>693</v>
      </c>
      <c r="C172" s="190"/>
      <c r="D172" s="218" t="s">
        <v>266</v>
      </c>
      <c r="E172" s="355">
        <v>1</v>
      </c>
      <c r="F172" s="355">
        <v>1</v>
      </c>
      <c r="G172" s="355"/>
      <c r="H172" s="355"/>
      <c r="I172" s="355"/>
      <c r="J172" s="190"/>
      <c r="K172" s="183"/>
      <c r="L172" s="183"/>
      <c r="M172" s="284">
        <v>32.18</v>
      </c>
      <c r="N172" s="284">
        <v>23.53</v>
      </c>
      <c r="O172" s="284"/>
      <c r="P172" s="284"/>
      <c r="Q172" s="284"/>
      <c r="R172" s="284"/>
      <c r="S172" s="183"/>
      <c r="T172" s="183"/>
      <c r="U172" s="372">
        <v>32.18</v>
      </c>
      <c r="V172" s="372">
        <v>23.53</v>
      </c>
      <c r="W172" s="372"/>
      <c r="X172" s="372"/>
      <c r="Y172" s="372"/>
      <c r="AA172" s="183"/>
      <c r="AB172" s="190" t="s">
        <v>334</v>
      </c>
      <c r="AC172" s="190"/>
      <c r="AD172" s="191" t="s">
        <v>108</v>
      </c>
      <c r="AE172" s="376">
        <v>1</v>
      </c>
      <c r="AF172" s="376">
        <v>1</v>
      </c>
      <c r="AG172" s="376"/>
      <c r="AH172" s="376"/>
      <c r="AI172" s="376"/>
      <c r="AJ172" s="193"/>
      <c r="AK172" s="183"/>
      <c r="AL172" s="183"/>
      <c r="AM172" s="305">
        <v>30.27</v>
      </c>
      <c r="AN172" s="306">
        <v>2.7</v>
      </c>
      <c r="AO172" s="306"/>
      <c r="AP172" s="306"/>
      <c r="AQ172" s="306"/>
      <c r="AR172" s="295"/>
      <c r="AS172" s="291"/>
      <c r="AT172" s="291"/>
      <c r="AU172" s="294">
        <v>30.27</v>
      </c>
      <c r="AV172" s="295">
        <v>2.7</v>
      </c>
      <c r="AW172" s="295"/>
      <c r="AX172" s="295"/>
      <c r="AY172" s="295"/>
      <c r="AZ172" s="193"/>
      <c r="BA172" s="183"/>
    </row>
    <row r="173" spans="1:53" s="189" customFormat="1" x14ac:dyDescent="0.2">
      <c r="A173" s="183"/>
      <c r="B173" s="186" t="s">
        <v>267</v>
      </c>
      <c r="C173" s="186"/>
      <c r="D173" s="216" t="s">
        <v>268</v>
      </c>
      <c r="E173" s="354">
        <v>26</v>
      </c>
      <c r="F173" s="354">
        <v>12</v>
      </c>
      <c r="G173" s="354">
        <v>11</v>
      </c>
      <c r="H173" s="354">
        <v>5</v>
      </c>
      <c r="I173" s="354">
        <v>6</v>
      </c>
      <c r="J173" s="186"/>
      <c r="K173" s="183"/>
      <c r="L173" s="183"/>
      <c r="M173" s="248">
        <v>5691.41</v>
      </c>
      <c r="N173" s="248">
        <v>2729.84</v>
      </c>
      <c r="O173" s="248">
        <v>2653.24</v>
      </c>
      <c r="P173" s="248">
        <v>789.22</v>
      </c>
      <c r="Q173" s="248">
        <v>4114.21</v>
      </c>
      <c r="R173" s="248"/>
      <c r="S173" s="183"/>
      <c r="T173" s="183"/>
      <c r="U173" s="372">
        <v>218.90038461538501</v>
      </c>
      <c r="V173" s="372">
        <v>227.48666666666699</v>
      </c>
      <c r="W173" s="372">
        <v>241.20363636363601</v>
      </c>
      <c r="X173" s="372">
        <v>157.84399999999999</v>
      </c>
      <c r="Y173" s="372">
        <v>685.70166666666705</v>
      </c>
      <c r="AA173" s="183"/>
      <c r="AB173" s="186" t="s">
        <v>335</v>
      </c>
      <c r="AC173" s="186"/>
      <c r="AD173" s="187" t="s">
        <v>144</v>
      </c>
      <c r="AE173" s="375">
        <v>13</v>
      </c>
      <c r="AF173" s="375">
        <v>5</v>
      </c>
      <c r="AG173" s="375">
        <v>4</v>
      </c>
      <c r="AH173" s="375">
        <v>4</v>
      </c>
      <c r="AI173" s="375">
        <v>4</v>
      </c>
      <c r="AJ173" s="188"/>
      <c r="AK173" s="183"/>
      <c r="AL173" s="183"/>
      <c r="AM173" s="304">
        <v>2398.37</v>
      </c>
      <c r="AN173" s="304">
        <v>211.11</v>
      </c>
      <c r="AO173" s="304">
        <v>135.55000000000001</v>
      </c>
      <c r="AP173" s="304">
        <v>148.11000000000001</v>
      </c>
      <c r="AQ173" s="304">
        <v>140.6</v>
      </c>
      <c r="AR173" s="293"/>
      <c r="AS173" s="291"/>
      <c r="AT173" s="291"/>
      <c r="AU173" s="293">
        <v>184.49</v>
      </c>
      <c r="AV173" s="293">
        <v>42.222000000000001</v>
      </c>
      <c r="AW173" s="293">
        <v>33.887500000000003</v>
      </c>
      <c r="AX173" s="293">
        <v>37.027500000000003</v>
      </c>
      <c r="AY173" s="293">
        <v>35.15</v>
      </c>
      <c r="AZ173" s="188"/>
      <c r="BA173" s="183"/>
    </row>
    <row r="174" spans="1:53" s="189" customFormat="1" x14ac:dyDescent="0.2">
      <c r="A174" s="183"/>
      <c r="B174" s="186" t="s">
        <v>269</v>
      </c>
      <c r="C174" s="186"/>
      <c r="D174" s="216" t="s">
        <v>270</v>
      </c>
      <c r="E174" s="354">
        <v>1</v>
      </c>
      <c r="F174" s="354"/>
      <c r="G174" s="354"/>
      <c r="H174" s="354"/>
      <c r="I174" s="354"/>
      <c r="J174" s="186"/>
      <c r="K174" s="183"/>
      <c r="L174" s="183"/>
      <c r="M174" s="248">
        <v>8.2200000000000006</v>
      </c>
      <c r="N174" s="248"/>
      <c r="O174" s="248"/>
      <c r="P174" s="248"/>
      <c r="Q174" s="248"/>
      <c r="R174" s="248"/>
      <c r="S174" s="183"/>
      <c r="T174" s="183"/>
      <c r="U174" s="372">
        <v>8.2200000000000006</v>
      </c>
      <c r="V174" s="372"/>
      <c r="W174" s="372"/>
      <c r="X174" s="372"/>
      <c r="Y174" s="372"/>
      <c r="AA174" s="183"/>
      <c r="AB174" s="186" t="s">
        <v>338</v>
      </c>
      <c r="AC174" s="186"/>
      <c r="AD174" s="187" t="s">
        <v>106</v>
      </c>
      <c r="AE174" s="375">
        <v>37</v>
      </c>
      <c r="AF174" s="375">
        <v>19</v>
      </c>
      <c r="AG174" s="375">
        <v>14</v>
      </c>
      <c r="AH174" s="375">
        <v>10</v>
      </c>
      <c r="AI174" s="375">
        <v>10</v>
      </c>
      <c r="AJ174" s="188"/>
      <c r="AK174" s="183"/>
      <c r="AL174" s="183"/>
      <c r="AM174" s="304">
        <v>20046.43</v>
      </c>
      <c r="AN174" s="304">
        <v>18911.39</v>
      </c>
      <c r="AO174" s="304">
        <v>19764.150000000001</v>
      </c>
      <c r="AP174" s="304">
        <v>8737.7800000000007</v>
      </c>
      <c r="AQ174" s="304">
        <v>3796.88</v>
      </c>
      <c r="AR174" s="293"/>
      <c r="AS174" s="291"/>
      <c r="AT174" s="291"/>
      <c r="AU174" s="293">
        <v>541.79540540540495</v>
      </c>
      <c r="AV174" s="293">
        <v>995.33631578947404</v>
      </c>
      <c r="AW174" s="293">
        <v>1411.7249999999999</v>
      </c>
      <c r="AX174" s="293">
        <v>873.77800000000002</v>
      </c>
      <c r="AY174" s="293">
        <v>379.68799999999999</v>
      </c>
      <c r="AZ174" s="188"/>
      <c r="BA174" s="183"/>
    </row>
    <row r="175" spans="1:53" s="189" customFormat="1" x14ac:dyDescent="0.2">
      <c r="A175" s="183"/>
      <c r="B175" s="186" t="s">
        <v>269</v>
      </c>
      <c r="C175" s="186"/>
      <c r="D175" s="216" t="s">
        <v>144</v>
      </c>
      <c r="E175" s="354">
        <v>36</v>
      </c>
      <c r="F175" s="354">
        <v>25</v>
      </c>
      <c r="G175" s="354">
        <v>18</v>
      </c>
      <c r="H175" s="354">
        <v>18</v>
      </c>
      <c r="I175" s="354">
        <v>24</v>
      </c>
      <c r="J175" s="186"/>
      <c r="K175" s="183"/>
      <c r="L175" s="183"/>
      <c r="M175" s="248">
        <v>5439.97</v>
      </c>
      <c r="N175" s="248">
        <v>3381.84</v>
      </c>
      <c r="O175" s="248">
        <v>5731.52</v>
      </c>
      <c r="P175" s="248">
        <v>4470.2</v>
      </c>
      <c r="Q175" s="248">
        <v>23014.5</v>
      </c>
      <c r="R175" s="248"/>
      <c r="S175" s="183"/>
      <c r="T175" s="183"/>
      <c r="U175" s="372">
        <v>151.11027777777801</v>
      </c>
      <c r="V175" s="372">
        <v>135.27359999999999</v>
      </c>
      <c r="W175" s="372">
        <v>318.41777777777799</v>
      </c>
      <c r="X175" s="372">
        <v>248.34444444444401</v>
      </c>
      <c r="Y175" s="372">
        <v>958.9375</v>
      </c>
      <c r="AA175" s="183"/>
      <c r="AB175" s="186" t="s">
        <v>339</v>
      </c>
      <c r="AC175" s="186"/>
      <c r="AD175" s="187" t="s">
        <v>87</v>
      </c>
      <c r="AE175" s="375">
        <v>11</v>
      </c>
      <c r="AF175" s="375">
        <v>5</v>
      </c>
      <c r="AG175" s="375">
        <v>4</v>
      </c>
      <c r="AH175" s="375">
        <v>4</v>
      </c>
      <c r="AI175" s="375">
        <v>3</v>
      </c>
      <c r="AJ175" s="188"/>
      <c r="AK175" s="183"/>
      <c r="AL175" s="183"/>
      <c r="AM175" s="304">
        <v>1726.7</v>
      </c>
      <c r="AN175" s="304">
        <v>1156.5999999999999</v>
      </c>
      <c r="AO175" s="304">
        <v>1089.5999999999999</v>
      </c>
      <c r="AP175" s="304">
        <v>4083.09</v>
      </c>
      <c r="AQ175" s="304">
        <v>423.8</v>
      </c>
      <c r="AR175" s="293"/>
      <c r="AS175" s="291"/>
      <c r="AT175" s="291"/>
      <c r="AU175" s="293">
        <v>156.97272727272701</v>
      </c>
      <c r="AV175" s="293">
        <v>231.32</v>
      </c>
      <c r="AW175" s="293">
        <v>272.39999999999998</v>
      </c>
      <c r="AX175" s="293">
        <v>1020.7725</v>
      </c>
      <c r="AY175" s="293">
        <v>141.26666666666699</v>
      </c>
      <c r="AZ175" s="188"/>
      <c r="BA175" s="183"/>
    </row>
    <row r="176" spans="1:53" s="189" customFormat="1" x14ac:dyDescent="0.2">
      <c r="A176" s="183"/>
      <c r="B176" s="186" t="s">
        <v>269</v>
      </c>
      <c r="C176" s="186"/>
      <c r="D176" s="216" t="s">
        <v>271</v>
      </c>
      <c r="E176" s="354"/>
      <c r="F176" s="354"/>
      <c r="G176" s="354"/>
      <c r="H176" s="354"/>
      <c r="I176" s="354">
        <v>1</v>
      </c>
      <c r="J176" s="186"/>
      <c r="K176" s="183"/>
      <c r="L176" s="183"/>
      <c r="M176" s="248"/>
      <c r="N176" s="248"/>
      <c r="O176" s="248"/>
      <c r="P176" s="248"/>
      <c r="Q176" s="248">
        <v>3012.92</v>
      </c>
      <c r="R176" s="248"/>
      <c r="S176" s="183"/>
      <c r="T176" s="183"/>
      <c r="U176" s="372"/>
      <c r="V176" s="372"/>
      <c r="W176" s="372"/>
      <c r="X176" s="372"/>
      <c r="Y176" s="372">
        <v>3012.92</v>
      </c>
      <c r="AA176" s="183"/>
      <c r="AB176" s="186" t="s">
        <v>340</v>
      </c>
      <c r="AC176" s="186"/>
      <c r="AD176" s="187" t="s">
        <v>200</v>
      </c>
      <c r="AE176" s="375">
        <v>2</v>
      </c>
      <c r="AF176" s="375">
        <v>1</v>
      </c>
      <c r="AG176" s="375"/>
      <c r="AH176" s="375"/>
      <c r="AI176" s="375"/>
      <c r="AJ176" s="188"/>
      <c r="AK176" s="183"/>
      <c r="AL176" s="183"/>
      <c r="AM176" s="304">
        <v>287.33999999999997</v>
      </c>
      <c r="AN176" s="304">
        <v>12.42</v>
      </c>
      <c r="AO176" s="304"/>
      <c r="AP176" s="304"/>
      <c r="AQ176" s="304"/>
      <c r="AR176" s="293"/>
      <c r="AS176" s="291"/>
      <c r="AT176" s="291"/>
      <c r="AU176" s="293">
        <v>143.66999999999999</v>
      </c>
      <c r="AV176" s="293">
        <v>12.42</v>
      </c>
      <c r="AW176" s="293"/>
      <c r="AX176" s="293"/>
      <c r="AY176" s="293"/>
      <c r="AZ176" s="188"/>
      <c r="BA176" s="183"/>
    </row>
    <row r="177" spans="1:53" s="189" customFormat="1" x14ac:dyDescent="0.2">
      <c r="A177" s="183"/>
      <c r="B177" s="186" t="s">
        <v>810</v>
      </c>
      <c r="C177" s="186"/>
      <c r="D177" s="216" t="s">
        <v>811</v>
      </c>
      <c r="E177" s="354">
        <v>1</v>
      </c>
      <c r="F177" s="354">
        <v>1</v>
      </c>
      <c r="G177" s="354">
        <v>1</v>
      </c>
      <c r="H177" s="354"/>
      <c r="I177" s="354"/>
      <c r="J177" s="186"/>
      <c r="K177" s="183"/>
      <c r="L177" s="183"/>
      <c r="M177" s="248">
        <v>47.92</v>
      </c>
      <c r="N177" s="248">
        <v>97.36</v>
      </c>
      <c r="O177" s="248">
        <v>197.64</v>
      </c>
      <c r="P177" s="248"/>
      <c r="Q177" s="248"/>
      <c r="R177" s="248"/>
      <c r="S177" s="183"/>
      <c r="T177" s="183"/>
      <c r="U177" s="372">
        <v>47.92</v>
      </c>
      <c r="V177" s="372">
        <v>97.36</v>
      </c>
      <c r="W177" s="372">
        <v>197.64</v>
      </c>
      <c r="X177" s="372"/>
      <c r="Y177" s="372"/>
      <c r="AA177" s="183"/>
      <c r="AB177" s="186" t="s">
        <v>341</v>
      </c>
      <c r="AC177" s="186"/>
      <c r="AD177" s="187" t="s">
        <v>200</v>
      </c>
      <c r="AE177" s="375">
        <v>3</v>
      </c>
      <c r="AF177" s="375">
        <v>2</v>
      </c>
      <c r="AG177" s="375">
        <v>2</v>
      </c>
      <c r="AH177" s="375">
        <v>2</v>
      </c>
      <c r="AI177" s="375">
        <v>2</v>
      </c>
      <c r="AJ177" s="188"/>
      <c r="AK177" s="183"/>
      <c r="AL177" s="183"/>
      <c r="AM177" s="304">
        <v>127.9</v>
      </c>
      <c r="AN177" s="304">
        <v>74.25</v>
      </c>
      <c r="AO177" s="304">
        <v>87.66</v>
      </c>
      <c r="AP177" s="304">
        <v>106.53</v>
      </c>
      <c r="AQ177" s="304">
        <v>1669.48</v>
      </c>
      <c r="AR177" s="293"/>
      <c r="AS177" s="291"/>
      <c r="AT177" s="291"/>
      <c r="AU177" s="293">
        <v>42.633333333333297</v>
      </c>
      <c r="AV177" s="293">
        <v>37.125</v>
      </c>
      <c r="AW177" s="293">
        <v>43.83</v>
      </c>
      <c r="AX177" s="293">
        <v>53.265000000000001</v>
      </c>
      <c r="AY177" s="293">
        <v>834.74</v>
      </c>
      <c r="AZ177" s="188"/>
      <c r="BA177" s="183"/>
    </row>
    <row r="178" spans="1:53" s="189" customFormat="1" x14ac:dyDescent="0.2">
      <c r="A178" s="183"/>
      <c r="B178" s="186" t="s">
        <v>272</v>
      </c>
      <c r="C178" s="186"/>
      <c r="D178" s="216" t="s">
        <v>271</v>
      </c>
      <c r="E178" s="354">
        <v>83</v>
      </c>
      <c r="F178" s="354">
        <v>53</v>
      </c>
      <c r="G178" s="354">
        <v>37</v>
      </c>
      <c r="H178" s="354">
        <v>35</v>
      </c>
      <c r="I178" s="354">
        <v>36</v>
      </c>
      <c r="J178" s="186"/>
      <c r="K178" s="183"/>
      <c r="L178" s="183"/>
      <c r="M178" s="248">
        <v>14239.19</v>
      </c>
      <c r="N178" s="248">
        <v>11249.86</v>
      </c>
      <c r="O178" s="248">
        <v>9894.31</v>
      </c>
      <c r="P178" s="248">
        <v>9283.77</v>
      </c>
      <c r="Q178" s="248">
        <v>52701.93</v>
      </c>
      <c r="R178" s="248"/>
      <c r="S178" s="183"/>
      <c r="T178" s="183"/>
      <c r="U178" s="372">
        <v>171.556506024096</v>
      </c>
      <c r="V178" s="372">
        <v>212.261509433962</v>
      </c>
      <c r="W178" s="372">
        <v>267.41378378378403</v>
      </c>
      <c r="X178" s="372">
        <v>265.25057142857099</v>
      </c>
      <c r="Y178" s="372">
        <v>1463.9425000000001</v>
      </c>
      <c r="AA178" s="183"/>
      <c r="AB178" s="186" t="s">
        <v>342</v>
      </c>
      <c r="AC178" s="186"/>
      <c r="AD178" s="187" t="s">
        <v>106</v>
      </c>
      <c r="AE178" s="375">
        <v>1</v>
      </c>
      <c r="AF178" s="375"/>
      <c r="AG178" s="375">
        <v>1</v>
      </c>
      <c r="AH178" s="375"/>
      <c r="AI178" s="375"/>
      <c r="AJ178" s="188"/>
      <c r="AK178" s="183"/>
      <c r="AL178" s="183"/>
      <c r="AM178" s="304">
        <v>24.15</v>
      </c>
      <c r="AN178" s="304"/>
      <c r="AO178" s="304">
        <v>24.42</v>
      </c>
      <c r="AP178" s="304"/>
      <c r="AQ178" s="304"/>
      <c r="AR178" s="293"/>
      <c r="AS178" s="291"/>
      <c r="AT178" s="291"/>
      <c r="AU178" s="293">
        <v>24.15</v>
      </c>
      <c r="AV178" s="293"/>
      <c r="AW178" s="293">
        <v>24.42</v>
      </c>
      <c r="AX178" s="293"/>
      <c r="AY178" s="293"/>
      <c r="AZ178" s="188"/>
      <c r="BA178" s="183"/>
    </row>
    <row r="179" spans="1:53" s="189" customFormat="1" x14ac:dyDescent="0.2">
      <c r="A179" s="183"/>
      <c r="B179" s="186" t="s">
        <v>273</v>
      </c>
      <c r="C179" s="186"/>
      <c r="D179" s="216" t="s">
        <v>106</v>
      </c>
      <c r="E179" s="354">
        <v>1</v>
      </c>
      <c r="F179" s="354"/>
      <c r="G179" s="354"/>
      <c r="H179" s="354"/>
      <c r="I179" s="354"/>
      <c r="J179" s="186"/>
      <c r="K179" s="183"/>
      <c r="L179" s="183"/>
      <c r="M179" s="248">
        <v>16.38</v>
      </c>
      <c r="N179" s="248"/>
      <c r="O179" s="248"/>
      <c r="P179" s="248"/>
      <c r="Q179" s="248"/>
      <c r="R179" s="248"/>
      <c r="S179" s="183"/>
      <c r="T179" s="183"/>
      <c r="U179" s="372">
        <v>16.38</v>
      </c>
      <c r="V179" s="372"/>
      <c r="W179" s="372"/>
      <c r="X179" s="372"/>
      <c r="Y179" s="372"/>
      <c r="AA179" s="183"/>
      <c r="AB179" s="186" t="s">
        <v>343</v>
      </c>
      <c r="AC179" s="186"/>
      <c r="AD179" s="187" t="s">
        <v>191</v>
      </c>
      <c r="AE179" s="375">
        <v>12</v>
      </c>
      <c r="AF179" s="375">
        <v>1</v>
      </c>
      <c r="AG179" s="375">
        <v>1</v>
      </c>
      <c r="AH179" s="375"/>
      <c r="AI179" s="375"/>
      <c r="AJ179" s="188"/>
      <c r="AK179" s="183"/>
      <c r="AL179" s="183"/>
      <c r="AM179" s="304">
        <v>3603.45</v>
      </c>
      <c r="AN179" s="304">
        <v>22.81</v>
      </c>
      <c r="AO179" s="304">
        <v>22.18</v>
      </c>
      <c r="AP179" s="304"/>
      <c r="AQ179" s="304"/>
      <c r="AR179" s="293"/>
      <c r="AS179" s="291"/>
      <c r="AT179" s="291"/>
      <c r="AU179" s="293">
        <v>300.28750000000002</v>
      </c>
      <c r="AV179" s="293">
        <v>22.81</v>
      </c>
      <c r="AW179" s="293">
        <v>22.18</v>
      </c>
      <c r="AX179" s="293"/>
      <c r="AY179" s="293"/>
      <c r="AZ179" s="188"/>
      <c r="BA179" s="183"/>
    </row>
    <row r="180" spans="1:53" s="189" customFormat="1" x14ac:dyDescent="0.2">
      <c r="A180" s="183"/>
      <c r="B180" s="186" t="s">
        <v>812</v>
      </c>
      <c r="C180" s="186"/>
      <c r="D180" s="216" t="s">
        <v>478</v>
      </c>
      <c r="E180" s="354">
        <v>1</v>
      </c>
      <c r="F180" s="354"/>
      <c r="G180" s="354"/>
      <c r="H180" s="354"/>
      <c r="I180" s="354"/>
      <c r="J180" s="186"/>
      <c r="K180" s="183"/>
      <c r="L180" s="183"/>
      <c r="M180" s="248">
        <v>198.85</v>
      </c>
      <c r="N180" s="248"/>
      <c r="O180" s="248"/>
      <c r="P180" s="248"/>
      <c r="Q180" s="248"/>
      <c r="R180" s="248"/>
      <c r="S180" s="183"/>
      <c r="T180" s="183"/>
      <c r="U180" s="372">
        <v>198.85</v>
      </c>
      <c r="V180" s="372"/>
      <c r="W180" s="372"/>
      <c r="X180" s="372"/>
      <c r="Y180" s="372"/>
      <c r="AA180" s="183"/>
      <c r="AB180" s="186" t="s">
        <v>346</v>
      </c>
      <c r="AC180" s="186"/>
      <c r="AD180" s="187" t="s">
        <v>347</v>
      </c>
      <c r="AE180" s="375">
        <v>17</v>
      </c>
      <c r="AF180" s="375">
        <v>13</v>
      </c>
      <c r="AG180" s="375">
        <v>8</v>
      </c>
      <c r="AH180" s="375">
        <v>5</v>
      </c>
      <c r="AI180" s="375">
        <v>6</v>
      </c>
      <c r="AJ180" s="188"/>
      <c r="AK180" s="183"/>
      <c r="AL180" s="183"/>
      <c r="AM180" s="304">
        <v>3891.72</v>
      </c>
      <c r="AN180" s="304">
        <v>17215.16</v>
      </c>
      <c r="AO180" s="304">
        <v>3862.39</v>
      </c>
      <c r="AP180" s="304">
        <v>219.03</v>
      </c>
      <c r="AQ180" s="304">
        <v>17185.38</v>
      </c>
      <c r="AR180" s="293"/>
      <c r="AS180" s="291"/>
      <c r="AT180" s="291"/>
      <c r="AU180" s="293">
        <v>228.92470588235301</v>
      </c>
      <c r="AV180" s="293">
        <v>1324.24307692308</v>
      </c>
      <c r="AW180" s="293">
        <v>482.79874999999998</v>
      </c>
      <c r="AX180" s="293">
        <v>43.805999999999997</v>
      </c>
      <c r="AY180" s="293">
        <v>2864.23</v>
      </c>
      <c r="AZ180" s="188"/>
      <c r="BA180" s="183"/>
    </row>
    <row r="181" spans="1:53" s="189" customFormat="1" x14ac:dyDescent="0.2">
      <c r="A181" s="183"/>
      <c r="B181" s="186" t="s">
        <v>274</v>
      </c>
      <c r="C181" s="186"/>
      <c r="D181" s="216" t="s">
        <v>99</v>
      </c>
      <c r="E181" s="354">
        <v>4</v>
      </c>
      <c r="F181" s="354">
        <v>1</v>
      </c>
      <c r="G181" s="354">
        <v>2</v>
      </c>
      <c r="H181" s="354">
        <v>2</v>
      </c>
      <c r="I181" s="354">
        <v>3</v>
      </c>
      <c r="J181" s="186"/>
      <c r="K181" s="183"/>
      <c r="L181" s="183"/>
      <c r="M181" s="248">
        <v>184.6</v>
      </c>
      <c r="N181" s="248">
        <v>58.59</v>
      </c>
      <c r="O181" s="248">
        <v>484.57</v>
      </c>
      <c r="P181" s="248">
        <v>303.92</v>
      </c>
      <c r="Q181" s="248">
        <v>1000.6</v>
      </c>
      <c r="R181" s="248"/>
      <c r="S181" s="183"/>
      <c r="T181" s="183"/>
      <c r="U181" s="372">
        <v>46.15</v>
      </c>
      <c r="V181" s="372">
        <v>58.59</v>
      </c>
      <c r="W181" s="372">
        <v>242.285</v>
      </c>
      <c r="X181" s="372">
        <v>151.96</v>
      </c>
      <c r="Y181" s="372">
        <v>333.53333333333302</v>
      </c>
      <c r="AA181" s="183"/>
      <c r="AB181" s="186" t="s">
        <v>348</v>
      </c>
      <c r="AC181" s="186"/>
      <c r="AD181" s="187" t="s">
        <v>186</v>
      </c>
      <c r="AE181" s="375">
        <v>15</v>
      </c>
      <c r="AF181" s="375">
        <v>13</v>
      </c>
      <c r="AG181" s="375">
        <v>9</v>
      </c>
      <c r="AH181" s="375">
        <v>9</v>
      </c>
      <c r="AI181" s="375">
        <v>10</v>
      </c>
      <c r="AJ181" s="188"/>
      <c r="AK181" s="183"/>
      <c r="AL181" s="183"/>
      <c r="AM181" s="304">
        <v>3450.6</v>
      </c>
      <c r="AN181" s="304">
        <v>2808.12</v>
      </c>
      <c r="AO181" s="304">
        <v>1999.27</v>
      </c>
      <c r="AP181" s="304">
        <v>2239.48</v>
      </c>
      <c r="AQ181" s="304">
        <v>4848.3</v>
      </c>
      <c r="AR181" s="293"/>
      <c r="AS181" s="291"/>
      <c r="AT181" s="291"/>
      <c r="AU181" s="293">
        <v>230.04</v>
      </c>
      <c r="AV181" s="293">
        <v>216.00923076923101</v>
      </c>
      <c r="AW181" s="293">
        <v>222.141111111111</v>
      </c>
      <c r="AX181" s="293">
        <v>248.831111111111</v>
      </c>
      <c r="AY181" s="293">
        <v>484.83</v>
      </c>
      <c r="AZ181" s="188"/>
      <c r="BA181" s="183"/>
    </row>
    <row r="182" spans="1:53" s="189" customFormat="1" x14ac:dyDescent="0.2">
      <c r="A182" s="183"/>
      <c r="B182" s="190" t="s">
        <v>277</v>
      </c>
      <c r="C182" s="190"/>
      <c r="D182" s="218" t="s">
        <v>276</v>
      </c>
      <c r="E182" s="355">
        <v>6</v>
      </c>
      <c r="F182" s="355">
        <v>3</v>
      </c>
      <c r="G182" s="355">
        <v>2</v>
      </c>
      <c r="H182" s="355">
        <v>1</v>
      </c>
      <c r="I182" s="355"/>
      <c r="J182" s="190"/>
      <c r="K182" s="183"/>
      <c r="L182" s="183"/>
      <c r="M182" s="284">
        <v>529.05999999999995</v>
      </c>
      <c r="N182" s="284">
        <v>382.14</v>
      </c>
      <c r="O182" s="284">
        <v>216.37</v>
      </c>
      <c r="P182" s="284">
        <v>20.76</v>
      </c>
      <c r="Q182" s="284"/>
      <c r="R182" s="284"/>
      <c r="S182" s="183"/>
      <c r="T182" s="183"/>
      <c r="U182" s="372">
        <v>88.176666666666705</v>
      </c>
      <c r="V182" s="372">
        <v>127.38</v>
      </c>
      <c r="W182" s="372">
        <v>108.185</v>
      </c>
      <c r="X182" s="372">
        <v>20.76</v>
      </c>
      <c r="Y182" s="372"/>
      <c r="AA182" s="183"/>
      <c r="AB182" s="190" t="s">
        <v>658</v>
      </c>
      <c r="AC182" s="190"/>
      <c r="AD182" s="191" t="s">
        <v>286</v>
      </c>
      <c r="AE182" s="376">
        <v>2</v>
      </c>
      <c r="AF182" s="376">
        <v>1</v>
      </c>
      <c r="AG182" s="376"/>
      <c r="AH182" s="376"/>
      <c r="AI182" s="376"/>
      <c r="AJ182" s="193"/>
      <c r="AK182" s="183"/>
      <c r="AL182" s="183"/>
      <c r="AM182" s="305">
        <v>37.11</v>
      </c>
      <c r="AN182" s="306">
        <v>22.79</v>
      </c>
      <c r="AO182" s="306"/>
      <c r="AP182" s="306"/>
      <c r="AQ182" s="306"/>
      <c r="AR182" s="295"/>
      <c r="AS182" s="291"/>
      <c r="AT182" s="291"/>
      <c r="AU182" s="294">
        <v>18.555</v>
      </c>
      <c r="AV182" s="295">
        <v>22.79</v>
      </c>
      <c r="AW182" s="295"/>
      <c r="AX182" s="295"/>
      <c r="AY182" s="295"/>
      <c r="AZ182" s="193"/>
      <c r="BA182" s="183"/>
    </row>
    <row r="183" spans="1:53" s="189" customFormat="1" x14ac:dyDescent="0.2">
      <c r="A183" s="183"/>
      <c r="B183" s="186" t="s">
        <v>278</v>
      </c>
      <c r="C183" s="186"/>
      <c r="D183" s="216" t="s">
        <v>92</v>
      </c>
      <c r="E183" s="354">
        <v>14</v>
      </c>
      <c r="F183" s="354">
        <v>7</v>
      </c>
      <c r="G183" s="354">
        <v>5</v>
      </c>
      <c r="H183" s="354">
        <v>4</v>
      </c>
      <c r="I183" s="354">
        <v>6</v>
      </c>
      <c r="J183" s="186"/>
      <c r="K183" s="183"/>
      <c r="L183" s="183"/>
      <c r="M183" s="248">
        <v>2928.89</v>
      </c>
      <c r="N183" s="248">
        <v>1015.94</v>
      </c>
      <c r="O183" s="248">
        <v>893.27</v>
      </c>
      <c r="P183" s="248">
        <v>749.26</v>
      </c>
      <c r="Q183" s="248">
        <v>21925.19</v>
      </c>
      <c r="R183" s="248"/>
      <c r="S183" s="183"/>
      <c r="T183" s="183"/>
      <c r="U183" s="372">
        <v>209.206428571429</v>
      </c>
      <c r="V183" s="372">
        <v>145.13428571428599</v>
      </c>
      <c r="W183" s="372">
        <v>178.654</v>
      </c>
      <c r="X183" s="372">
        <v>187.315</v>
      </c>
      <c r="Y183" s="372">
        <v>3654.1983333333301</v>
      </c>
      <c r="AA183" s="183"/>
      <c r="AB183" s="186" t="s">
        <v>813</v>
      </c>
      <c r="AC183" s="186"/>
      <c r="AD183" s="187" t="s">
        <v>814</v>
      </c>
      <c r="AE183" s="375">
        <v>1</v>
      </c>
      <c r="AF183" s="375"/>
      <c r="AG183" s="375"/>
      <c r="AH183" s="375"/>
      <c r="AI183" s="375"/>
      <c r="AJ183" s="188"/>
      <c r="AK183" s="183"/>
      <c r="AL183" s="183"/>
      <c r="AM183" s="304">
        <v>113.33</v>
      </c>
      <c r="AN183" s="304"/>
      <c r="AO183" s="304"/>
      <c r="AP183" s="304"/>
      <c r="AQ183" s="304"/>
      <c r="AR183" s="293"/>
      <c r="AS183" s="291"/>
      <c r="AT183" s="291"/>
      <c r="AU183" s="293">
        <v>113.33</v>
      </c>
      <c r="AV183" s="293"/>
      <c r="AW183" s="293"/>
      <c r="AX183" s="293"/>
      <c r="AY183" s="293"/>
      <c r="AZ183" s="188"/>
      <c r="BA183" s="183"/>
    </row>
    <row r="184" spans="1:53" s="189" customFormat="1" x14ac:dyDescent="0.2">
      <c r="A184" s="183"/>
      <c r="B184" s="186" t="s">
        <v>279</v>
      </c>
      <c r="C184" s="186"/>
      <c r="D184" s="216" t="s">
        <v>63</v>
      </c>
      <c r="E184" s="354">
        <v>77</v>
      </c>
      <c r="F184" s="354">
        <v>39</v>
      </c>
      <c r="G184" s="354">
        <v>26</v>
      </c>
      <c r="H184" s="354">
        <v>25</v>
      </c>
      <c r="I184" s="354">
        <v>26</v>
      </c>
      <c r="J184" s="186"/>
      <c r="K184" s="183"/>
      <c r="L184" s="183"/>
      <c r="M184" s="248">
        <v>12733.6</v>
      </c>
      <c r="N184" s="248">
        <v>5901.59</v>
      </c>
      <c r="O184" s="248">
        <v>4960.8</v>
      </c>
      <c r="P184" s="248">
        <v>4729.91</v>
      </c>
      <c r="Q184" s="248">
        <v>23428.19</v>
      </c>
      <c r="R184" s="248"/>
      <c r="S184" s="183"/>
      <c r="T184" s="183"/>
      <c r="U184" s="372">
        <v>165.37142857142899</v>
      </c>
      <c r="V184" s="372">
        <v>151.32282051282101</v>
      </c>
      <c r="W184" s="372">
        <v>190.8</v>
      </c>
      <c r="X184" s="372">
        <v>189.19640000000001</v>
      </c>
      <c r="Y184" s="372">
        <v>901.084230769231</v>
      </c>
      <c r="AA184" s="183"/>
      <c r="AB184" s="186" t="s">
        <v>351</v>
      </c>
      <c r="AC184" s="186"/>
      <c r="AD184" s="187" t="s">
        <v>72</v>
      </c>
      <c r="AE184" s="375">
        <v>1</v>
      </c>
      <c r="AF184" s="375">
        <v>1</v>
      </c>
      <c r="AG184" s="375">
        <v>1</v>
      </c>
      <c r="AH184" s="375">
        <v>1</v>
      </c>
      <c r="AI184" s="375">
        <v>1</v>
      </c>
      <c r="AJ184" s="188"/>
      <c r="AK184" s="183"/>
      <c r="AL184" s="183"/>
      <c r="AM184" s="304">
        <v>14.33</v>
      </c>
      <c r="AN184" s="304">
        <v>10.15</v>
      </c>
      <c r="AO184" s="304">
        <v>12.13</v>
      </c>
      <c r="AP184" s="304">
        <v>13.49</v>
      </c>
      <c r="AQ184" s="304">
        <v>436.36</v>
      </c>
      <c r="AR184" s="293"/>
      <c r="AS184" s="291"/>
      <c r="AT184" s="291"/>
      <c r="AU184" s="293">
        <v>14.33</v>
      </c>
      <c r="AV184" s="293">
        <v>10.15</v>
      </c>
      <c r="AW184" s="293">
        <v>12.13</v>
      </c>
      <c r="AX184" s="293">
        <v>13.49</v>
      </c>
      <c r="AY184" s="293">
        <v>436.36</v>
      </c>
      <c r="AZ184" s="188"/>
      <c r="BA184" s="183"/>
    </row>
    <row r="185" spans="1:53" s="189" customFormat="1" x14ac:dyDescent="0.2">
      <c r="A185" s="183"/>
      <c r="B185" s="186" t="s">
        <v>279</v>
      </c>
      <c r="C185" s="186"/>
      <c r="D185" s="216" t="s">
        <v>169</v>
      </c>
      <c r="E185" s="354">
        <v>4</v>
      </c>
      <c r="F185" s="354">
        <v>3</v>
      </c>
      <c r="G185" s="354"/>
      <c r="H185" s="354"/>
      <c r="I185" s="354">
        <v>1</v>
      </c>
      <c r="J185" s="186"/>
      <c r="K185" s="183"/>
      <c r="L185" s="183"/>
      <c r="M185" s="248">
        <v>721</v>
      </c>
      <c r="N185" s="248">
        <v>333.99</v>
      </c>
      <c r="O185" s="248"/>
      <c r="P185" s="248"/>
      <c r="Q185" s="248">
        <v>278.20999999999998</v>
      </c>
      <c r="R185" s="248"/>
      <c r="S185" s="183"/>
      <c r="T185" s="183"/>
      <c r="U185" s="372">
        <v>180.25</v>
      </c>
      <c r="V185" s="372">
        <v>111.33</v>
      </c>
      <c r="W185" s="372"/>
      <c r="X185" s="372"/>
      <c r="Y185" s="372">
        <v>278.20999999999998</v>
      </c>
      <c r="AA185" s="183"/>
      <c r="AB185" s="186" t="s">
        <v>352</v>
      </c>
      <c r="AC185" s="186"/>
      <c r="AD185" s="187" t="s">
        <v>153</v>
      </c>
      <c r="AE185" s="375">
        <v>22</v>
      </c>
      <c r="AF185" s="375">
        <v>11</v>
      </c>
      <c r="AG185" s="375">
        <v>7</v>
      </c>
      <c r="AH185" s="375">
        <v>6</v>
      </c>
      <c r="AI185" s="375">
        <v>5</v>
      </c>
      <c r="AJ185" s="188"/>
      <c r="AK185" s="183"/>
      <c r="AL185" s="183"/>
      <c r="AM185" s="304">
        <v>2485.0500000000002</v>
      </c>
      <c r="AN185" s="304">
        <v>681.8</v>
      </c>
      <c r="AO185" s="304">
        <v>482.25</v>
      </c>
      <c r="AP185" s="304">
        <v>417.77</v>
      </c>
      <c r="AQ185" s="304">
        <v>4405.71</v>
      </c>
      <c r="AR185" s="293"/>
      <c r="AS185" s="291"/>
      <c r="AT185" s="291"/>
      <c r="AU185" s="293">
        <v>112.95681818181799</v>
      </c>
      <c r="AV185" s="293">
        <v>61.981818181818198</v>
      </c>
      <c r="AW185" s="293">
        <v>68.892857142857096</v>
      </c>
      <c r="AX185" s="293">
        <v>69.628333333333302</v>
      </c>
      <c r="AY185" s="293">
        <v>881.14200000000005</v>
      </c>
      <c r="AZ185" s="188"/>
      <c r="BA185" s="183"/>
    </row>
    <row r="186" spans="1:53" s="189" customFormat="1" x14ac:dyDescent="0.2">
      <c r="A186" s="183"/>
      <c r="B186" s="186" t="s">
        <v>280</v>
      </c>
      <c r="C186" s="186"/>
      <c r="D186" s="216" t="s">
        <v>67</v>
      </c>
      <c r="E186" s="354"/>
      <c r="F186" s="354"/>
      <c r="G186" s="354"/>
      <c r="H186" s="354"/>
      <c r="I186" s="354">
        <v>1</v>
      </c>
      <c r="J186" s="186"/>
      <c r="K186" s="183"/>
      <c r="L186" s="183"/>
      <c r="M186" s="248"/>
      <c r="N186" s="248"/>
      <c r="O186" s="248"/>
      <c r="P186" s="248"/>
      <c r="Q186" s="248">
        <v>2118.12</v>
      </c>
      <c r="R186" s="248"/>
      <c r="S186" s="183"/>
      <c r="T186" s="183"/>
      <c r="U186" s="372"/>
      <c r="V186" s="372"/>
      <c r="W186" s="372"/>
      <c r="X186" s="372"/>
      <c r="Y186" s="372">
        <v>2118.12</v>
      </c>
      <c r="AA186" s="183"/>
      <c r="AB186" s="186" t="s">
        <v>353</v>
      </c>
      <c r="AC186" s="186"/>
      <c r="AD186" s="187" t="s">
        <v>174</v>
      </c>
      <c r="AE186" s="375">
        <v>7</v>
      </c>
      <c r="AF186" s="375">
        <v>5</v>
      </c>
      <c r="AG186" s="375">
        <v>6</v>
      </c>
      <c r="AH186" s="375">
        <v>5</v>
      </c>
      <c r="AI186" s="375">
        <v>5</v>
      </c>
      <c r="AJ186" s="188"/>
      <c r="AK186" s="183"/>
      <c r="AL186" s="183"/>
      <c r="AM186" s="304">
        <v>1486.3</v>
      </c>
      <c r="AN186" s="304">
        <v>214.94</v>
      </c>
      <c r="AO186" s="304">
        <v>1071.06</v>
      </c>
      <c r="AP186" s="304">
        <v>236.58</v>
      </c>
      <c r="AQ186" s="304">
        <v>7023.46</v>
      </c>
      <c r="AR186" s="293"/>
      <c r="AS186" s="291"/>
      <c r="AT186" s="291"/>
      <c r="AU186" s="293">
        <v>212.328571428571</v>
      </c>
      <c r="AV186" s="293">
        <v>42.988</v>
      </c>
      <c r="AW186" s="293">
        <v>178.51</v>
      </c>
      <c r="AX186" s="293">
        <v>47.316000000000003</v>
      </c>
      <c r="AY186" s="293">
        <v>1404.692</v>
      </c>
      <c r="AZ186" s="188"/>
      <c r="BA186" s="183"/>
    </row>
    <row r="187" spans="1:53" s="189" customFormat="1" x14ac:dyDescent="0.2">
      <c r="A187" s="183"/>
      <c r="B187" s="186" t="s">
        <v>281</v>
      </c>
      <c r="C187" s="186"/>
      <c r="D187" s="216" t="s">
        <v>78</v>
      </c>
      <c r="E187" s="354">
        <v>68</v>
      </c>
      <c r="F187" s="354">
        <v>40</v>
      </c>
      <c r="G187" s="354">
        <v>32</v>
      </c>
      <c r="H187" s="354">
        <v>23</v>
      </c>
      <c r="I187" s="354">
        <v>29</v>
      </c>
      <c r="J187" s="186"/>
      <c r="K187" s="183"/>
      <c r="L187" s="183"/>
      <c r="M187" s="248">
        <v>15975.5</v>
      </c>
      <c r="N187" s="248">
        <v>7135.65</v>
      </c>
      <c r="O187" s="248">
        <v>8289.6299999999992</v>
      </c>
      <c r="P187" s="248">
        <v>4650.25</v>
      </c>
      <c r="Q187" s="248">
        <v>47089.86</v>
      </c>
      <c r="R187" s="248"/>
      <c r="S187" s="183"/>
      <c r="T187" s="183"/>
      <c r="U187" s="372">
        <v>234.933823529412</v>
      </c>
      <c r="V187" s="372">
        <v>178.39125000000001</v>
      </c>
      <c r="W187" s="372">
        <v>259.05093749999997</v>
      </c>
      <c r="X187" s="372">
        <v>202.184782608696</v>
      </c>
      <c r="Y187" s="372">
        <v>1623.7882758620699</v>
      </c>
      <c r="AA187" s="183"/>
      <c r="AB187" s="186" t="s">
        <v>354</v>
      </c>
      <c r="AC187" s="186"/>
      <c r="AD187" s="187" t="s">
        <v>202</v>
      </c>
      <c r="AE187" s="375">
        <v>15</v>
      </c>
      <c r="AF187" s="375">
        <v>9</v>
      </c>
      <c r="AG187" s="375">
        <v>10</v>
      </c>
      <c r="AH187" s="375">
        <v>7</v>
      </c>
      <c r="AI187" s="375">
        <v>6</v>
      </c>
      <c r="AJ187" s="188"/>
      <c r="AK187" s="183"/>
      <c r="AL187" s="183"/>
      <c r="AM187" s="304">
        <v>3603.35</v>
      </c>
      <c r="AN187" s="304">
        <v>1213.4000000000001</v>
      </c>
      <c r="AO187" s="304">
        <v>1086.17</v>
      </c>
      <c r="AP187" s="304">
        <v>833.7</v>
      </c>
      <c r="AQ187" s="304">
        <v>3207.37</v>
      </c>
      <c r="AR187" s="293"/>
      <c r="AS187" s="291"/>
      <c r="AT187" s="291"/>
      <c r="AU187" s="293">
        <v>240.22333333333299</v>
      </c>
      <c r="AV187" s="293">
        <v>134.822222222222</v>
      </c>
      <c r="AW187" s="293">
        <v>108.617</v>
      </c>
      <c r="AX187" s="293">
        <v>119.1</v>
      </c>
      <c r="AY187" s="293">
        <v>534.56166666666695</v>
      </c>
      <c r="AZ187" s="188"/>
      <c r="BA187" s="183"/>
    </row>
    <row r="188" spans="1:53" s="189" customFormat="1" x14ac:dyDescent="0.2">
      <c r="A188" s="183"/>
      <c r="B188" s="186" t="s">
        <v>283</v>
      </c>
      <c r="C188" s="186"/>
      <c r="D188" s="216" t="s">
        <v>284</v>
      </c>
      <c r="E188" s="354">
        <v>50</v>
      </c>
      <c r="F188" s="354">
        <v>34</v>
      </c>
      <c r="G188" s="354">
        <v>29</v>
      </c>
      <c r="H188" s="354">
        <v>24</v>
      </c>
      <c r="I188" s="354">
        <v>30</v>
      </c>
      <c r="J188" s="186"/>
      <c r="K188" s="183"/>
      <c r="L188" s="183"/>
      <c r="M188" s="248">
        <v>8469.82</v>
      </c>
      <c r="N188" s="248">
        <v>4857.1000000000004</v>
      </c>
      <c r="O188" s="248">
        <v>7191.8</v>
      </c>
      <c r="P188" s="248">
        <v>5996.51</v>
      </c>
      <c r="Q188" s="248">
        <v>24967.05</v>
      </c>
      <c r="R188" s="248"/>
      <c r="S188" s="183"/>
      <c r="T188" s="183"/>
      <c r="U188" s="372">
        <v>169.3964</v>
      </c>
      <c r="V188" s="372">
        <v>142.85588235294099</v>
      </c>
      <c r="W188" s="372">
        <v>247.993103448276</v>
      </c>
      <c r="X188" s="372">
        <v>249.85458333333301</v>
      </c>
      <c r="Y188" s="372">
        <v>832.23500000000001</v>
      </c>
      <c r="AA188" s="183"/>
      <c r="AB188" s="186" t="s">
        <v>355</v>
      </c>
      <c r="AC188" s="186"/>
      <c r="AD188" s="187" t="s">
        <v>119</v>
      </c>
      <c r="AE188" s="375">
        <v>1</v>
      </c>
      <c r="AF188" s="375"/>
      <c r="AG188" s="375"/>
      <c r="AH188" s="375"/>
      <c r="AI188" s="375"/>
      <c r="AJ188" s="188"/>
      <c r="AK188" s="183"/>
      <c r="AL188" s="183"/>
      <c r="AM188" s="304">
        <v>300</v>
      </c>
      <c r="AN188" s="304"/>
      <c r="AO188" s="304"/>
      <c r="AP188" s="304"/>
      <c r="AQ188" s="304"/>
      <c r="AR188" s="293"/>
      <c r="AS188" s="291"/>
      <c r="AT188" s="291"/>
      <c r="AU188" s="293">
        <v>300</v>
      </c>
      <c r="AV188" s="293"/>
      <c r="AW188" s="293"/>
      <c r="AX188" s="293"/>
      <c r="AY188" s="293"/>
      <c r="AZ188" s="188"/>
      <c r="BA188" s="183"/>
    </row>
    <row r="189" spans="1:53" s="189" customFormat="1" x14ac:dyDescent="0.2">
      <c r="A189" s="183"/>
      <c r="B189" s="186" t="s">
        <v>285</v>
      </c>
      <c r="C189" s="186"/>
      <c r="D189" s="216" t="s">
        <v>200</v>
      </c>
      <c r="E189" s="354">
        <v>1</v>
      </c>
      <c r="F189" s="354"/>
      <c r="G189" s="354"/>
      <c r="H189" s="354"/>
      <c r="I189" s="354"/>
      <c r="J189" s="186"/>
      <c r="K189" s="183"/>
      <c r="L189" s="183"/>
      <c r="M189" s="248">
        <v>72.989999999999995</v>
      </c>
      <c r="N189" s="248"/>
      <c r="O189" s="248"/>
      <c r="P189" s="248"/>
      <c r="Q189" s="248"/>
      <c r="R189" s="248"/>
      <c r="S189" s="183"/>
      <c r="T189" s="183"/>
      <c r="U189" s="372">
        <v>72.989999999999995</v>
      </c>
      <c r="V189" s="372"/>
      <c r="W189" s="372"/>
      <c r="X189" s="372"/>
      <c r="Y189" s="372"/>
      <c r="AA189" s="183"/>
      <c r="AB189" s="186" t="s">
        <v>356</v>
      </c>
      <c r="AC189" s="186"/>
      <c r="AD189" s="187" t="s">
        <v>62</v>
      </c>
      <c r="AE189" s="375">
        <v>1</v>
      </c>
      <c r="AF189" s="375">
        <v>1</v>
      </c>
      <c r="AG189" s="375"/>
      <c r="AH189" s="375"/>
      <c r="AI189" s="375"/>
      <c r="AJ189" s="188"/>
      <c r="AK189" s="183"/>
      <c r="AL189" s="183"/>
      <c r="AM189" s="304">
        <v>422.38</v>
      </c>
      <c r="AN189" s="304">
        <v>91.55</v>
      </c>
      <c r="AO189" s="304"/>
      <c r="AP189" s="304"/>
      <c r="AQ189" s="304"/>
      <c r="AR189" s="293"/>
      <c r="AS189" s="291"/>
      <c r="AT189" s="291"/>
      <c r="AU189" s="293">
        <v>422.38</v>
      </c>
      <c r="AV189" s="293">
        <v>91.55</v>
      </c>
      <c r="AW189" s="293"/>
      <c r="AX189" s="293"/>
      <c r="AY189" s="293"/>
      <c r="AZ189" s="188"/>
      <c r="BA189" s="183"/>
    </row>
    <row r="190" spans="1:53" s="189" customFormat="1" x14ac:dyDescent="0.2">
      <c r="A190" s="183"/>
      <c r="B190" s="186" t="s">
        <v>285</v>
      </c>
      <c r="C190" s="186"/>
      <c r="D190" s="216" t="s">
        <v>286</v>
      </c>
      <c r="E190" s="354">
        <v>13</v>
      </c>
      <c r="F190" s="354">
        <v>9</v>
      </c>
      <c r="G190" s="354">
        <v>6</v>
      </c>
      <c r="H190" s="354">
        <v>5</v>
      </c>
      <c r="I190" s="354">
        <v>7</v>
      </c>
      <c r="J190" s="186"/>
      <c r="K190" s="183"/>
      <c r="L190" s="183"/>
      <c r="M190" s="248">
        <v>1596.15</v>
      </c>
      <c r="N190" s="248">
        <v>1869.69</v>
      </c>
      <c r="O190" s="248">
        <v>809.34</v>
      </c>
      <c r="P190" s="248">
        <v>435.98</v>
      </c>
      <c r="Q190" s="248">
        <v>3651.92</v>
      </c>
      <c r="R190" s="248"/>
      <c r="S190" s="183"/>
      <c r="T190" s="183"/>
      <c r="U190" s="372">
        <v>122.780769230769</v>
      </c>
      <c r="V190" s="372">
        <v>207.743333333333</v>
      </c>
      <c r="W190" s="372">
        <v>134.88999999999999</v>
      </c>
      <c r="X190" s="372">
        <v>87.195999999999998</v>
      </c>
      <c r="Y190" s="372">
        <v>521.70285714285706</v>
      </c>
      <c r="AA190" s="183"/>
      <c r="AB190" s="186" t="s">
        <v>358</v>
      </c>
      <c r="AC190" s="186"/>
      <c r="AD190" s="187" t="s">
        <v>109</v>
      </c>
      <c r="AE190" s="375">
        <v>2</v>
      </c>
      <c r="AF190" s="375"/>
      <c r="AG190" s="375"/>
      <c r="AH190" s="375"/>
      <c r="AI190" s="375"/>
      <c r="AJ190" s="188"/>
      <c r="AK190" s="183"/>
      <c r="AL190" s="183"/>
      <c r="AM190" s="304">
        <v>50.54</v>
      </c>
      <c r="AN190" s="304"/>
      <c r="AO190" s="304"/>
      <c r="AP190" s="304"/>
      <c r="AQ190" s="304"/>
      <c r="AR190" s="293"/>
      <c r="AS190" s="291"/>
      <c r="AT190" s="291"/>
      <c r="AU190" s="293">
        <v>25.27</v>
      </c>
      <c r="AV190" s="293"/>
      <c r="AW190" s="293"/>
      <c r="AX190" s="293"/>
      <c r="AY190" s="293"/>
      <c r="AZ190" s="188"/>
      <c r="BA190" s="183"/>
    </row>
    <row r="191" spans="1:53" s="189" customFormat="1" x14ac:dyDescent="0.2">
      <c r="A191" s="183"/>
      <c r="B191" s="186" t="s">
        <v>288</v>
      </c>
      <c r="C191" s="186"/>
      <c r="D191" s="216" t="s">
        <v>200</v>
      </c>
      <c r="E191" s="354">
        <v>646</v>
      </c>
      <c r="F191" s="354">
        <v>392</v>
      </c>
      <c r="G191" s="354">
        <v>268</v>
      </c>
      <c r="H191" s="354">
        <v>231</v>
      </c>
      <c r="I191" s="354">
        <v>302</v>
      </c>
      <c r="J191" s="186"/>
      <c r="K191" s="183"/>
      <c r="L191" s="183"/>
      <c r="M191" s="248">
        <v>112449.08</v>
      </c>
      <c r="N191" s="248">
        <v>74486.679999999993</v>
      </c>
      <c r="O191" s="248">
        <v>58439.040000000001</v>
      </c>
      <c r="P191" s="248">
        <v>52993.79</v>
      </c>
      <c r="Q191" s="248">
        <v>338132</v>
      </c>
      <c r="R191" s="248"/>
      <c r="S191" s="183"/>
      <c r="T191" s="183"/>
      <c r="U191" s="372">
        <v>174.069783281734</v>
      </c>
      <c r="V191" s="372">
        <v>190.01704081632599</v>
      </c>
      <c r="W191" s="372">
        <v>218.05611940298499</v>
      </c>
      <c r="X191" s="372">
        <v>229.41034632034601</v>
      </c>
      <c r="Y191" s="372">
        <v>1119.64238410596</v>
      </c>
      <c r="AA191" s="183"/>
      <c r="AB191" s="186" t="s">
        <v>359</v>
      </c>
      <c r="AC191" s="186"/>
      <c r="AD191" s="187" t="s">
        <v>126</v>
      </c>
      <c r="AE191" s="375">
        <v>1</v>
      </c>
      <c r="AF191" s="375"/>
      <c r="AG191" s="375"/>
      <c r="AH191" s="375"/>
      <c r="AI191" s="375"/>
      <c r="AJ191" s="188"/>
      <c r="AK191" s="183"/>
      <c r="AL191" s="183"/>
      <c r="AM191" s="304">
        <v>8.2200000000000006</v>
      </c>
      <c r="AN191" s="304"/>
      <c r="AO191" s="304"/>
      <c r="AP191" s="304"/>
      <c r="AQ191" s="304"/>
      <c r="AR191" s="293"/>
      <c r="AS191" s="291"/>
      <c r="AT191" s="291"/>
      <c r="AU191" s="293">
        <v>8.2200000000000006</v>
      </c>
      <c r="AV191" s="293"/>
      <c r="AW191" s="293"/>
      <c r="AX191" s="293"/>
      <c r="AY191" s="293"/>
      <c r="AZ191" s="188"/>
      <c r="BA191" s="183"/>
    </row>
    <row r="192" spans="1:53" s="189" customFormat="1" x14ac:dyDescent="0.2">
      <c r="A192" s="183"/>
      <c r="B192" s="190" t="s">
        <v>289</v>
      </c>
      <c r="C192" s="190"/>
      <c r="D192" s="218" t="s">
        <v>200</v>
      </c>
      <c r="E192" s="355">
        <v>1</v>
      </c>
      <c r="F192" s="355"/>
      <c r="G192" s="355"/>
      <c r="H192" s="355"/>
      <c r="I192" s="355">
        <v>1</v>
      </c>
      <c r="J192" s="190"/>
      <c r="K192" s="183"/>
      <c r="L192" s="183"/>
      <c r="M192" s="284">
        <v>80.42</v>
      </c>
      <c r="N192" s="284"/>
      <c r="O192" s="284"/>
      <c r="P192" s="284"/>
      <c r="Q192" s="284">
        <v>503.18</v>
      </c>
      <c r="R192" s="284"/>
      <c r="S192" s="183"/>
      <c r="T192" s="183"/>
      <c r="U192" s="372">
        <v>80.42</v>
      </c>
      <c r="V192" s="372"/>
      <c r="W192" s="372"/>
      <c r="X192" s="372"/>
      <c r="Y192" s="372">
        <v>503.18</v>
      </c>
      <c r="AA192" s="183"/>
      <c r="AB192" s="190" t="s">
        <v>359</v>
      </c>
      <c r="AC192" s="190"/>
      <c r="AD192" s="191" t="s">
        <v>361</v>
      </c>
      <c r="AE192" s="376">
        <v>4</v>
      </c>
      <c r="AF192" s="376">
        <v>2</v>
      </c>
      <c r="AG192" s="376">
        <v>1</v>
      </c>
      <c r="AH192" s="376">
        <v>1</v>
      </c>
      <c r="AI192" s="376">
        <v>1</v>
      </c>
      <c r="AJ192" s="193"/>
      <c r="AK192" s="183"/>
      <c r="AL192" s="183"/>
      <c r="AM192" s="305">
        <v>2782.67</v>
      </c>
      <c r="AN192" s="306">
        <v>78.930000000000007</v>
      </c>
      <c r="AO192" s="306">
        <v>86.19</v>
      </c>
      <c r="AP192" s="306">
        <v>66.12</v>
      </c>
      <c r="AQ192" s="306">
        <v>293.66000000000003</v>
      </c>
      <c r="AR192" s="295"/>
      <c r="AS192" s="291"/>
      <c r="AT192" s="291"/>
      <c r="AU192" s="294">
        <v>695.66750000000002</v>
      </c>
      <c r="AV192" s="295">
        <v>39.465000000000003</v>
      </c>
      <c r="AW192" s="295">
        <v>86.19</v>
      </c>
      <c r="AX192" s="295">
        <v>66.12</v>
      </c>
      <c r="AY192" s="295">
        <v>293.66000000000003</v>
      </c>
      <c r="AZ192" s="193"/>
      <c r="BA192" s="183"/>
    </row>
    <row r="193" spans="1:53" s="189" customFormat="1" x14ac:dyDescent="0.2">
      <c r="A193" s="183"/>
      <c r="B193" s="186" t="s">
        <v>290</v>
      </c>
      <c r="C193" s="186"/>
      <c r="D193" s="216" t="s">
        <v>815</v>
      </c>
      <c r="E193" s="354">
        <v>1</v>
      </c>
      <c r="F193" s="354">
        <v>1</v>
      </c>
      <c r="G193" s="354"/>
      <c r="H193" s="354"/>
      <c r="I193" s="354"/>
      <c r="J193" s="186"/>
      <c r="K193" s="183"/>
      <c r="L193" s="183"/>
      <c r="M193" s="248">
        <v>137.68</v>
      </c>
      <c r="N193" s="248">
        <v>136.82</v>
      </c>
      <c r="O193" s="248"/>
      <c r="P193" s="248"/>
      <c r="Q193" s="248"/>
      <c r="R193" s="248"/>
      <c r="S193" s="183"/>
      <c r="T193" s="183"/>
      <c r="U193" s="372">
        <v>137.68</v>
      </c>
      <c r="V193" s="372">
        <v>136.82</v>
      </c>
      <c r="W193" s="372"/>
      <c r="X193" s="372"/>
      <c r="Y193" s="372"/>
      <c r="AA193" s="183"/>
      <c r="AB193" s="186" t="s">
        <v>362</v>
      </c>
      <c r="AC193" s="186"/>
      <c r="AD193" s="187" t="s">
        <v>202</v>
      </c>
      <c r="AE193" s="375">
        <v>114</v>
      </c>
      <c r="AF193" s="375">
        <v>93</v>
      </c>
      <c r="AG193" s="375">
        <v>47</v>
      </c>
      <c r="AH193" s="375">
        <v>30</v>
      </c>
      <c r="AI193" s="375">
        <v>22</v>
      </c>
      <c r="AJ193" s="188"/>
      <c r="AK193" s="183"/>
      <c r="AL193" s="183"/>
      <c r="AM193" s="304">
        <v>32860.06</v>
      </c>
      <c r="AN193" s="304">
        <v>34557.47</v>
      </c>
      <c r="AO193" s="304">
        <v>19819.82</v>
      </c>
      <c r="AP193" s="304">
        <v>16834.11</v>
      </c>
      <c r="AQ193" s="304">
        <v>38570.94</v>
      </c>
      <c r="AR193" s="293"/>
      <c r="AS193" s="291"/>
      <c r="AT193" s="291"/>
      <c r="AU193" s="293">
        <v>288.246140350877</v>
      </c>
      <c r="AV193" s="293">
        <v>371.58569892473099</v>
      </c>
      <c r="AW193" s="293">
        <v>421.69829787234102</v>
      </c>
      <c r="AX193" s="293">
        <v>561.13699999999994</v>
      </c>
      <c r="AY193" s="293">
        <v>1753.22454545455</v>
      </c>
      <c r="AZ193" s="188"/>
      <c r="BA193" s="183"/>
    </row>
    <row r="194" spans="1:53" s="189" customFormat="1" x14ac:dyDescent="0.2">
      <c r="A194" s="183"/>
      <c r="B194" s="186" t="s">
        <v>290</v>
      </c>
      <c r="C194" s="186"/>
      <c r="D194" s="216" t="s">
        <v>62</v>
      </c>
      <c r="E194" s="354">
        <v>13</v>
      </c>
      <c r="F194" s="354">
        <v>11</v>
      </c>
      <c r="G194" s="354">
        <v>10</v>
      </c>
      <c r="H194" s="354">
        <v>10</v>
      </c>
      <c r="I194" s="354">
        <v>14</v>
      </c>
      <c r="J194" s="186"/>
      <c r="K194" s="183"/>
      <c r="L194" s="183"/>
      <c r="M194" s="248">
        <v>1272.46</v>
      </c>
      <c r="N194" s="248">
        <v>954.14</v>
      </c>
      <c r="O194" s="248">
        <v>1294.08</v>
      </c>
      <c r="P194" s="248">
        <v>1603.08</v>
      </c>
      <c r="Q194" s="248">
        <v>10204.77</v>
      </c>
      <c r="R194" s="248"/>
      <c r="S194" s="183"/>
      <c r="T194" s="183"/>
      <c r="U194" s="372">
        <v>97.881538461538497</v>
      </c>
      <c r="V194" s="372">
        <v>86.74</v>
      </c>
      <c r="W194" s="372">
        <v>129.40799999999999</v>
      </c>
      <c r="X194" s="372">
        <v>160.30799999999999</v>
      </c>
      <c r="Y194" s="372">
        <v>728.91214285714295</v>
      </c>
      <c r="AA194" s="183"/>
      <c r="AB194" s="186" t="s">
        <v>364</v>
      </c>
      <c r="AC194" s="186"/>
      <c r="AD194" s="187" t="s">
        <v>365</v>
      </c>
      <c r="AE194" s="375">
        <v>41</v>
      </c>
      <c r="AF194" s="375">
        <v>20</v>
      </c>
      <c r="AG194" s="375">
        <v>17</v>
      </c>
      <c r="AH194" s="375">
        <v>10</v>
      </c>
      <c r="AI194" s="375">
        <v>14</v>
      </c>
      <c r="AJ194" s="188"/>
      <c r="AK194" s="183"/>
      <c r="AL194" s="183"/>
      <c r="AM194" s="304">
        <v>25010.31</v>
      </c>
      <c r="AN194" s="304">
        <v>1119.24</v>
      </c>
      <c r="AO194" s="304">
        <v>1066.3599999999999</v>
      </c>
      <c r="AP194" s="304">
        <v>657.45</v>
      </c>
      <c r="AQ194" s="304">
        <v>6228.01</v>
      </c>
      <c r="AR194" s="293"/>
      <c r="AS194" s="291"/>
      <c r="AT194" s="291"/>
      <c r="AU194" s="293">
        <v>610.00756097560998</v>
      </c>
      <c r="AV194" s="293">
        <v>55.962000000000003</v>
      </c>
      <c r="AW194" s="293">
        <v>62.727058823529397</v>
      </c>
      <c r="AX194" s="293">
        <v>65.745000000000005</v>
      </c>
      <c r="AY194" s="293">
        <v>444.85785714285697</v>
      </c>
      <c r="AZ194" s="188"/>
      <c r="BA194" s="183"/>
    </row>
    <row r="195" spans="1:53" s="189" customFormat="1" x14ac:dyDescent="0.2">
      <c r="A195" s="183"/>
      <c r="B195" s="186" t="s">
        <v>290</v>
      </c>
      <c r="C195" s="186"/>
      <c r="D195" s="216" t="s">
        <v>64</v>
      </c>
      <c r="E195" s="354">
        <v>1451</v>
      </c>
      <c r="F195" s="354">
        <v>949</v>
      </c>
      <c r="G195" s="354">
        <v>753</v>
      </c>
      <c r="H195" s="354">
        <v>587</v>
      </c>
      <c r="I195" s="354">
        <v>756</v>
      </c>
      <c r="J195" s="186"/>
      <c r="K195" s="183"/>
      <c r="L195" s="183"/>
      <c r="M195" s="248">
        <v>155531.57999999999</v>
      </c>
      <c r="N195" s="248">
        <v>98605.13</v>
      </c>
      <c r="O195" s="248">
        <v>90813.019999999902</v>
      </c>
      <c r="P195" s="248">
        <v>80901.17</v>
      </c>
      <c r="Q195" s="248">
        <v>621013.28</v>
      </c>
      <c r="R195" s="248"/>
      <c r="S195" s="183"/>
      <c r="T195" s="183"/>
      <c r="U195" s="372">
        <v>107.189235010338</v>
      </c>
      <c r="V195" s="372">
        <v>103.904246575342</v>
      </c>
      <c r="W195" s="372">
        <v>120.601620185923</v>
      </c>
      <c r="X195" s="372">
        <v>137.82141396933599</v>
      </c>
      <c r="Y195" s="372">
        <v>821.44613756613796</v>
      </c>
      <c r="AA195" s="183"/>
      <c r="AB195" s="186" t="s">
        <v>659</v>
      </c>
      <c r="AC195" s="186"/>
      <c r="AD195" s="187" t="s">
        <v>108</v>
      </c>
      <c r="AE195" s="375">
        <v>2</v>
      </c>
      <c r="AF195" s="375"/>
      <c r="AG195" s="375"/>
      <c r="AH195" s="375"/>
      <c r="AI195" s="375">
        <v>1</v>
      </c>
      <c r="AJ195" s="188"/>
      <c r="AK195" s="183"/>
      <c r="AL195" s="183"/>
      <c r="AM195" s="304">
        <v>826.21</v>
      </c>
      <c r="AN195" s="304"/>
      <c r="AO195" s="304"/>
      <c r="AP195" s="304"/>
      <c r="AQ195" s="304">
        <v>65</v>
      </c>
      <c r="AR195" s="293"/>
      <c r="AS195" s="291"/>
      <c r="AT195" s="291"/>
      <c r="AU195" s="293">
        <v>413.10500000000002</v>
      </c>
      <c r="AV195" s="293"/>
      <c r="AW195" s="293"/>
      <c r="AX195" s="293"/>
      <c r="AY195" s="293">
        <v>65</v>
      </c>
      <c r="AZ195" s="188"/>
      <c r="BA195" s="183"/>
    </row>
    <row r="196" spans="1:53" s="189" customFormat="1" x14ac:dyDescent="0.2">
      <c r="A196" s="183"/>
      <c r="B196" s="186" t="s">
        <v>816</v>
      </c>
      <c r="C196" s="186"/>
      <c r="D196" s="216" t="s">
        <v>64</v>
      </c>
      <c r="E196" s="354">
        <v>2</v>
      </c>
      <c r="F196" s="354">
        <v>1</v>
      </c>
      <c r="G196" s="354">
        <v>1</v>
      </c>
      <c r="H196" s="354"/>
      <c r="I196" s="354">
        <v>1</v>
      </c>
      <c r="J196" s="186"/>
      <c r="K196" s="183"/>
      <c r="L196" s="183"/>
      <c r="M196" s="248">
        <v>181.98</v>
      </c>
      <c r="N196" s="248">
        <v>98.94</v>
      </c>
      <c r="O196" s="248">
        <v>41.86</v>
      </c>
      <c r="P196" s="248"/>
      <c r="Q196" s="248">
        <v>701.56</v>
      </c>
      <c r="R196" s="248"/>
      <c r="S196" s="183"/>
      <c r="T196" s="183"/>
      <c r="U196" s="372">
        <v>90.99</v>
      </c>
      <c r="V196" s="372">
        <v>98.94</v>
      </c>
      <c r="W196" s="372">
        <v>41.86</v>
      </c>
      <c r="X196" s="372"/>
      <c r="Y196" s="372">
        <v>701.56</v>
      </c>
      <c r="AA196" s="183"/>
      <c r="AB196" s="186" t="s">
        <v>660</v>
      </c>
      <c r="AC196" s="186"/>
      <c r="AD196" s="187" t="s">
        <v>108</v>
      </c>
      <c r="AE196" s="375">
        <v>8</v>
      </c>
      <c r="AF196" s="375">
        <v>3</v>
      </c>
      <c r="AG196" s="375">
        <v>3</v>
      </c>
      <c r="AH196" s="375">
        <v>3</v>
      </c>
      <c r="AI196" s="375">
        <v>1</v>
      </c>
      <c r="AJ196" s="188"/>
      <c r="AK196" s="183"/>
      <c r="AL196" s="183"/>
      <c r="AM196" s="304">
        <v>1168.28</v>
      </c>
      <c r="AN196" s="304">
        <v>210.77</v>
      </c>
      <c r="AO196" s="304">
        <v>138.59</v>
      </c>
      <c r="AP196" s="304">
        <v>381.01</v>
      </c>
      <c r="AQ196" s="304">
        <v>123.7</v>
      </c>
      <c r="AR196" s="293"/>
      <c r="AS196" s="291"/>
      <c r="AT196" s="291"/>
      <c r="AU196" s="293">
        <v>146.035</v>
      </c>
      <c r="AV196" s="293">
        <v>70.256666666666703</v>
      </c>
      <c r="AW196" s="293">
        <v>46.196666666666701</v>
      </c>
      <c r="AX196" s="293">
        <v>127.003333333333</v>
      </c>
      <c r="AY196" s="293">
        <v>123.7</v>
      </c>
      <c r="AZ196" s="188"/>
      <c r="BA196" s="183"/>
    </row>
    <row r="197" spans="1:53" s="189" customFormat="1" x14ac:dyDescent="0.2">
      <c r="A197" s="183"/>
      <c r="B197" s="186" t="s">
        <v>293</v>
      </c>
      <c r="C197" s="186"/>
      <c r="D197" s="216" t="s">
        <v>294</v>
      </c>
      <c r="E197" s="354">
        <v>9</v>
      </c>
      <c r="F197" s="354">
        <v>6</v>
      </c>
      <c r="G197" s="354">
        <v>3</v>
      </c>
      <c r="H197" s="354">
        <v>3</v>
      </c>
      <c r="I197" s="354">
        <v>3</v>
      </c>
      <c r="J197" s="186"/>
      <c r="K197" s="183"/>
      <c r="L197" s="183"/>
      <c r="M197" s="248">
        <v>686.77</v>
      </c>
      <c r="N197" s="248">
        <v>648.85</v>
      </c>
      <c r="O197" s="248">
        <v>445.62</v>
      </c>
      <c r="P197" s="248">
        <v>377.56</v>
      </c>
      <c r="Q197" s="248">
        <v>1067.1300000000001</v>
      </c>
      <c r="R197" s="248"/>
      <c r="S197" s="183"/>
      <c r="T197" s="183"/>
      <c r="U197" s="372">
        <v>76.307777777777801</v>
      </c>
      <c r="V197" s="372">
        <v>108.14166666666701</v>
      </c>
      <c r="W197" s="372">
        <v>148.54</v>
      </c>
      <c r="X197" s="372">
        <v>125.853333333333</v>
      </c>
      <c r="Y197" s="372">
        <v>355.71</v>
      </c>
      <c r="AA197" s="183"/>
      <c r="AB197" s="186" t="s">
        <v>751</v>
      </c>
      <c r="AC197" s="186"/>
      <c r="AD197" s="187" t="s">
        <v>89</v>
      </c>
      <c r="AE197" s="375">
        <v>1</v>
      </c>
      <c r="AF197" s="375">
        <v>1</v>
      </c>
      <c r="AG197" s="375">
        <v>1</v>
      </c>
      <c r="AH197" s="375">
        <v>1</v>
      </c>
      <c r="AI197" s="375">
        <v>1</v>
      </c>
      <c r="AJ197" s="188"/>
      <c r="AK197" s="183"/>
      <c r="AL197" s="183"/>
      <c r="AM197" s="304">
        <v>268.32</v>
      </c>
      <c r="AN197" s="304">
        <v>430.79</v>
      </c>
      <c r="AO197" s="304">
        <v>462.69</v>
      </c>
      <c r="AP197" s="304">
        <v>357.39</v>
      </c>
      <c r="AQ197" s="304">
        <v>546.95000000000005</v>
      </c>
      <c r="AR197" s="293"/>
      <c r="AS197" s="291"/>
      <c r="AT197" s="291"/>
      <c r="AU197" s="293">
        <v>268.32</v>
      </c>
      <c r="AV197" s="293">
        <v>430.79</v>
      </c>
      <c r="AW197" s="293">
        <v>462.69</v>
      </c>
      <c r="AX197" s="293">
        <v>357.39</v>
      </c>
      <c r="AY197" s="293">
        <v>546.95000000000005</v>
      </c>
      <c r="AZ197" s="188"/>
      <c r="BA197" s="183"/>
    </row>
    <row r="198" spans="1:53" s="189" customFormat="1" x14ac:dyDescent="0.2">
      <c r="A198" s="183"/>
      <c r="B198" s="186" t="s">
        <v>295</v>
      </c>
      <c r="C198" s="186"/>
      <c r="D198" s="216" t="s">
        <v>210</v>
      </c>
      <c r="E198" s="354">
        <v>103</v>
      </c>
      <c r="F198" s="354">
        <v>63</v>
      </c>
      <c r="G198" s="354">
        <v>48</v>
      </c>
      <c r="H198" s="354">
        <v>29</v>
      </c>
      <c r="I198" s="354">
        <v>35</v>
      </c>
      <c r="J198" s="186"/>
      <c r="K198" s="183"/>
      <c r="L198" s="183"/>
      <c r="M198" s="248">
        <v>16594.68</v>
      </c>
      <c r="N198" s="248">
        <v>13990.93</v>
      </c>
      <c r="O198" s="248">
        <v>11828.26</v>
      </c>
      <c r="P198" s="248">
        <v>6765.54</v>
      </c>
      <c r="Q198" s="248">
        <v>27748.53</v>
      </c>
      <c r="R198" s="248"/>
      <c r="S198" s="183"/>
      <c r="T198" s="183"/>
      <c r="U198" s="372">
        <v>161.11339805825199</v>
      </c>
      <c r="V198" s="372">
        <v>222.07825396825399</v>
      </c>
      <c r="W198" s="372">
        <v>246.42208333333301</v>
      </c>
      <c r="X198" s="372">
        <v>233.294482758621</v>
      </c>
      <c r="Y198" s="372">
        <v>792.81514285714297</v>
      </c>
      <c r="AA198" s="183"/>
      <c r="AB198" s="186" t="s">
        <v>661</v>
      </c>
      <c r="AC198" s="186"/>
      <c r="AD198" s="187" t="s">
        <v>103</v>
      </c>
      <c r="AE198" s="375">
        <v>2</v>
      </c>
      <c r="AF198" s="375">
        <v>2</v>
      </c>
      <c r="AG198" s="375">
        <v>2</v>
      </c>
      <c r="AH198" s="375">
        <v>1</v>
      </c>
      <c r="AI198" s="375"/>
      <c r="AJ198" s="188"/>
      <c r="AK198" s="183"/>
      <c r="AL198" s="183"/>
      <c r="AM198" s="304">
        <v>34.770000000000003</v>
      </c>
      <c r="AN198" s="304">
        <v>40.42</v>
      </c>
      <c r="AO198" s="304">
        <v>60.79</v>
      </c>
      <c r="AP198" s="304">
        <v>65</v>
      </c>
      <c r="AQ198" s="304"/>
      <c r="AR198" s="293"/>
      <c r="AS198" s="291"/>
      <c r="AT198" s="291"/>
      <c r="AU198" s="293">
        <v>17.385000000000002</v>
      </c>
      <c r="AV198" s="293">
        <v>20.21</v>
      </c>
      <c r="AW198" s="293">
        <v>30.395</v>
      </c>
      <c r="AX198" s="293">
        <v>65</v>
      </c>
      <c r="AY198" s="293"/>
      <c r="AZ198" s="188"/>
      <c r="BA198" s="183"/>
    </row>
    <row r="199" spans="1:53" s="189" customFormat="1" x14ac:dyDescent="0.2">
      <c r="A199" s="183"/>
      <c r="B199" s="186" t="s">
        <v>296</v>
      </c>
      <c r="C199" s="186"/>
      <c r="D199" s="216" t="s">
        <v>297</v>
      </c>
      <c r="E199" s="354">
        <v>102</v>
      </c>
      <c r="F199" s="354">
        <v>85</v>
      </c>
      <c r="G199" s="354">
        <v>58</v>
      </c>
      <c r="H199" s="354">
        <v>47</v>
      </c>
      <c r="I199" s="354">
        <v>65</v>
      </c>
      <c r="J199" s="186"/>
      <c r="K199" s="183"/>
      <c r="L199" s="183"/>
      <c r="M199" s="248">
        <v>12401.21</v>
      </c>
      <c r="N199" s="248">
        <v>11610.89</v>
      </c>
      <c r="O199" s="248">
        <v>10786.27</v>
      </c>
      <c r="P199" s="248">
        <v>6795.49</v>
      </c>
      <c r="Q199" s="248">
        <v>64965.4</v>
      </c>
      <c r="R199" s="248"/>
      <c r="S199" s="183"/>
      <c r="T199" s="183"/>
      <c r="U199" s="372">
        <v>121.580490196079</v>
      </c>
      <c r="V199" s="372">
        <v>136.59870588235299</v>
      </c>
      <c r="W199" s="372">
        <v>185.97017241379299</v>
      </c>
      <c r="X199" s="372">
        <v>144.58489361702101</v>
      </c>
      <c r="Y199" s="372">
        <v>999.467692307692</v>
      </c>
      <c r="AA199" s="183"/>
      <c r="AB199" s="186" t="s">
        <v>370</v>
      </c>
      <c r="AC199" s="186"/>
      <c r="AD199" s="187" t="s">
        <v>103</v>
      </c>
      <c r="AE199" s="375">
        <v>12</v>
      </c>
      <c r="AF199" s="375">
        <v>7</v>
      </c>
      <c r="AG199" s="375">
        <v>4</v>
      </c>
      <c r="AH199" s="375">
        <v>3</v>
      </c>
      <c r="AI199" s="375">
        <v>3</v>
      </c>
      <c r="AJ199" s="188"/>
      <c r="AK199" s="183"/>
      <c r="AL199" s="183"/>
      <c r="AM199" s="304">
        <v>640.55999999999995</v>
      </c>
      <c r="AN199" s="304">
        <v>143.87</v>
      </c>
      <c r="AO199" s="304">
        <v>69.040000000000006</v>
      </c>
      <c r="AP199" s="304">
        <v>35.57</v>
      </c>
      <c r="AQ199" s="304">
        <v>1014.17</v>
      </c>
      <c r="AR199" s="293"/>
      <c r="AS199" s="291"/>
      <c r="AT199" s="291"/>
      <c r="AU199" s="293">
        <v>53.38</v>
      </c>
      <c r="AV199" s="293">
        <v>20.5528571428571</v>
      </c>
      <c r="AW199" s="293">
        <v>17.260000000000002</v>
      </c>
      <c r="AX199" s="293">
        <v>11.856666666666699</v>
      </c>
      <c r="AY199" s="293">
        <v>338.05666666666701</v>
      </c>
      <c r="AZ199" s="188"/>
      <c r="BA199" s="183"/>
    </row>
    <row r="200" spans="1:53" s="189" customFormat="1" x14ac:dyDescent="0.2">
      <c r="A200" s="183"/>
      <c r="B200" s="186" t="s">
        <v>298</v>
      </c>
      <c r="C200" s="186"/>
      <c r="D200" s="216" t="s">
        <v>299</v>
      </c>
      <c r="E200" s="354">
        <v>252</v>
      </c>
      <c r="F200" s="354">
        <v>165</v>
      </c>
      <c r="G200" s="354">
        <v>155</v>
      </c>
      <c r="H200" s="354">
        <v>121</v>
      </c>
      <c r="I200" s="354">
        <v>152</v>
      </c>
      <c r="J200" s="186"/>
      <c r="K200" s="183"/>
      <c r="L200" s="183"/>
      <c r="M200" s="248">
        <v>39560.35</v>
      </c>
      <c r="N200" s="248">
        <v>29153.82</v>
      </c>
      <c r="O200" s="248">
        <v>35181.01</v>
      </c>
      <c r="P200" s="248">
        <v>25001.77</v>
      </c>
      <c r="Q200" s="248">
        <v>204959.27</v>
      </c>
      <c r="R200" s="248"/>
      <c r="S200" s="183"/>
      <c r="T200" s="183"/>
      <c r="U200" s="372">
        <v>156.985515873016</v>
      </c>
      <c r="V200" s="372">
        <v>176.689818181818</v>
      </c>
      <c r="W200" s="372">
        <v>226.97425806451599</v>
      </c>
      <c r="X200" s="372">
        <v>206.62619834710699</v>
      </c>
      <c r="Y200" s="372">
        <v>1348.41625</v>
      </c>
      <c r="AA200" s="183"/>
      <c r="AB200" s="186" t="s">
        <v>817</v>
      </c>
      <c r="AC200" s="186"/>
      <c r="AD200" s="187" t="s">
        <v>103</v>
      </c>
      <c r="AE200" s="375">
        <v>3</v>
      </c>
      <c r="AF200" s="375">
        <v>3</v>
      </c>
      <c r="AG200" s="375"/>
      <c r="AH200" s="375"/>
      <c r="AI200" s="375"/>
      <c r="AJ200" s="188"/>
      <c r="AK200" s="183"/>
      <c r="AL200" s="183"/>
      <c r="AM200" s="304">
        <v>62</v>
      </c>
      <c r="AN200" s="304">
        <v>53.75</v>
      </c>
      <c r="AO200" s="304"/>
      <c r="AP200" s="304"/>
      <c r="AQ200" s="304"/>
      <c r="AR200" s="293"/>
      <c r="AS200" s="291"/>
      <c r="AT200" s="291"/>
      <c r="AU200" s="293">
        <v>20.6666666666667</v>
      </c>
      <c r="AV200" s="293">
        <v>17.9166666666667</v>
      </c>
      <c r="AW200" s="293"/>
      <c r="AX200" s="293"/>
      <c r="AY200" s="293"/>
      <c r="AZ200" s="188"/>
      <c r="BA200" s="183"/>
    </row>
    <row r="201" spans="1:53" s="189" customFormat="1" x14ac:dyDescent="0.2">
      <c r="A201" s="183"/>
      <c r="B201" s="186" t="s">
        <v>300</v>
      </c>
      <c r="C201" s="186"/>
      <c r="D201" s="216" t="s">
        <v>91</v>
      </c>
      <c r="E201" s="354">
        <v>1416</v>
      </c>
      <c r="F201" s="354">
        <v>900</v>
      </c>
      <c r="G201" s="354">
        <v>692</v>
      </c>
      <c r="H201" s="354">
        <v>535</v>
      </c>
      <c r="I201" s="354">
        <v>768</v>
      </c>
      <c r="J201" s="186"/>
      <c r="K201" s="183"/>
      <c r="L201" s="183"/>
      <c r="M201" s="248">
        <v>185291.23</v>
      </c>
      <c r="N201" s="248">
        <v>115809.23</v>
      </c>
      <c r="O201" s="248">
        <v>101893.57</v>
      </c>
      <c r="P201" s="248">
        <v>95072.48</v>
      </c>
      <c r="Q201" s="248">
        <v>613711.71</v>
      </c>
      <c r="R201" s="248"/>
      <c r="S201" s="183"/>
      <c r="T201" s="183"/>
      <c r="U201" s="372">
        <v>130.855388418079</v>
      </c>
      <c r="V201" s="372">
        <v>128.676922222222</v>
      </c>
      <c r="W201" s="372">
        <v>147.24504335260099</v>
      </c>
      <c r="X201" s="372">
        <v>177.70557009345799</v>
      </c>
      <c r="Y201" s="372">
        <v>799.10378906250105</v>
      </c>
      <c r="AA201" s="183"/>
      <c r="AB201" s="186" t="s">
        <v>371</v>
      </c>
      <c r="AC201" s="186"/>
      <c r="AD201" s="187" t="s">
        <v>372</v>
      </c>
      <c r="AE201" s="375">
        <v>15</v>
      </c>
      <c r="AF201" s="375">
        <v>8</v>
      </c>
      <c r="AG201" s="375">
        <v>8</v>
      </c>
      <c r="AH201" s="375">
        <v>6</v>
      </c>
      <c r="AI201" s="375">
        <v>7</v>
      </c>
      <c r="AJ201" s="188"/>
      <c r="AK201" s="183"/>
      <c r="AL201" s="183"/>
      <c r="AM201" s="304">
        <v>11058.75</v>
      </c>
      <c r="AN201" s="304">
        <v>1583.36</v>
      </c>
      <c r="AO201" s="304">
        <v>1277.46</v>
      </c>
      <c r="AP201" s="304">
        <v>1427.35</v>
      </c>
      <c r="AQ201" s="304">
        <v>11441.84</v>
      </c>
      <c r="AR201" s="293"/>
      <c r="AS201" s="291"/>
      <c r="AT201" s="291"/>
      <c r="AU201" s="293">
        <v>737.25</v>
      </c>
      <c r="AV201" s="293">
        <v>197.92</v>
      </c>
      <c r="AW201" s="293">
        <v>159.6825</v>
      </c>
      <c r="AX201" s="293">
        <v>237.89166666666699</v>
      </c>
      <c r="AY201" s="293">
        <v>1634.5485714285701</v>
      </c>
      <c r="AZ201" s="188"/>
      <c r="BA201" s="183"/>
    </row>
    <row r="202" spans="1:53" s="189" customFormat="1" x14ac:dyDescent="0.2">
      <c r="A202" s="183"/>
      <c r="B202" s="190" t="s">
        <v>656</v>
      </c>
      <c r="C202" s="190"/>
      <c r="D202" s="218" t="s">
        <v>91</v>
      </c>
      <c r="E202" s="355">
        <v>25</v>
      </c>
      <c r="F202" s="355">
        <v>16</v>
      </c>
      <c r="G202" s="355">
        <v>10</v>
      </c>
      <c r="H202" s="355">
        <v>11</v>
      </c>
      <c r="I202" s="355">
        <v>8</v>
      </c>
      <c r="J202" s="190"/>
      <c r="K202" s="183"/>
      <c r="L202" s="183"/>
      <c r="M202" s="284">
        <v>1838.23</v>
      </c>
      <c r="N202" s="284">
        <v>1142.18</v>
      </c>
      <c r="O202" s="284">
        <v>623.59</v>
      </c>
      <c r="P202" s="284">
        <v>851.36</v>
      </c>
      <c r="Q202" s="284">
        <v>3681.09</v>
      </c>
      <c r="R202" s="284"/>
      <c r="S202" s="183"/>
      <c r="T202" s="183"/>
      <c r="U202" s="372">
        <v>73.529200000000003</v>
      </c>
      <c r="V202" s="372">
        <v>71.386250000000004</v>
      </c>
      <c r="W202" s="372">
        <v>62.359000000000002</v>
      </c>
      <c r="X202" s="372">
        <v>77.396363636363603</v>
      </c>
      <c r="Y202" s="372">
        <v>460.13625000000002</v>
      </c>
      <c r="AA202" s="183"/>
      <c r="AB202" s="190" t="s">
        <v>373</v>
      </c>
      <c r="AC202" s="190"/>
      <c r="AD202" s="191" t="s">
        <v>103</v>
      </c>
      <c r="AE202" s="376">
        <v>8</v>
      </c>
      <c r="AF202" s="376">
        <v>5</v>
      </c>
      <c r="AG202" s="376">
        <v>6</v>
      </c>
      <c r="AH202" s="376">
        <v>5</v>
      </c>
      <c r="AI202" s="376">
        <v>6</v>
      </c>
      <c r="AJ202" s="193"/>
      <c r="AK202" s="183"/>
      <c r="AL202" s="183"/>
      <c r="AM202" s="305">
        <v>163.93</v>
      </c>
      <c r="AN202" s="306">
        <v>59.16</v>
      </c>
      <c r="AO202" s="306">
        <v>184.72</v>
      </c>
      <c r="AP202" s="306">
        <v>138.53</v>
      </c>
      <c r="AQ202" s="306">
        <v>821.65</v>
      </c>
      <c r="AR202" s="295"/>
      <c r="AS202" s="291"/>
      <c r="AT202" s="291"/>
      <c r="AU202" s="294">
        <v>20.491250000000001</v>
      </c>
      <c r="AV202" s="295">
        <v>11.832000000000001</v>
      </c>
      <c r="AW202" s="295">
        <v>30.786666666666701</v>
      </c>
      <c r="AX202" s="295">
        <v>27.706</v>
      </c>
      <c r="AY202" s="295">
        <v>136.941666666667</v>
      </c>
      <c r="AZ202" s="193"/>
      <c r="BA202" s="183"/>
    </row>
    <row r="203" spans="1:53" s="189" customFormat="1" x14ac:dyDescent="0.2">
      <c r="A203" s="183"/>
      <c r="B203" s="186" t="s">
        <v>302</v>
      </c>
      <c r="C203" s="186"/>
      <c r="D203" s="216" t="s">
        <v>96</v>
      </c>
      <c r="E203" s="354">
        <v>1</v>
      </c>
      <c r="F203" s="354"/>
      <c r="G203" s="354"/>
      <c r="H203" s="354"/>
      <c r="I203" s="354"/>
      <c r="J203" s="186"/>
      <c r="K203" s="183"/>
      <c r="L203" s="183"/>
      <c r="M203" s="248">
        <v>66.38</v>
      </c>
      <c r="N203" s="248"/>
      <c r="O203" s="248"/>
      <c r="P203" s="248"/>
      <c r="Q203" s="248"/>
      <c r="R203" s="248"/>
      <c r="S203" s="183"/>
      <c r="T203" s="183"/>
      <c r="U203" s="372">
        <v>66.38</v>
      </c>
      <c r="V203" s="372"/>
      <c r="W203" s="372"/>
      <c r="X203" s="372"/>
      <c r="Y203" s="372"/>
      <c r="AA203" s="183"/>
      <c r="AB203" s="186" t="s">
        <v>374</v>
      </c>
      <c r="AC203" s="186"/>
      <c r="AD203" s="187" t="s">
        <v>210</v>
      </c>
      <c r="AE203" s="375">
        <v>4</v>
      </c>
      <c r="AF203" s="375">
        <v>2</v>
      </c>
      <c r="AG203" s="375">
        <v>2</v>
      </c>
      <c r="AH203" s="375">
        <v>1</v>
      </c>
      <c r="AI203" s="375"/>
      <c r="AJ203" s="188"/>
      <c r="AK203" s="183"/>
      <c r="AL203" s="183"/>
      <c r="AM203" s="304">
        <v>1096.1600000000001</v>
      </c>
      <c r="AN203" s="304">
        <v>94.3</v>
      </c>
      <c r="AO203" s="304">
        <v>36.71</v>
      </c>
      <c r="AP203" s="304">
        <v>83.36</v>
      </c>
      <c r="AQ203" s="304"/>
      <c r="AR203" s="293"/>
      <c r="AS203" s="291"/>
      <c r="AT203" s="291"/>
      <c r="AU203" s="293">
        <v>274.04000000000002</v>
      </c>
      <c r="AV203" s="293">
        <v>47.15</v>
      </c>
      <c r="AW203" s="293">
        <v>18.355</v>
      </c>
      <c r="AX203" s="293">
        <v>83.36</v>
      </c>
      <c r="AY203" s="293"/>
      <c r="AZ203" s="188"/>
      <c r="BA203" s="183"/>
    </row>
    <row r="204" spans="1:53" s="189" customFormat="1" x14ac:dyDescent="0.2">
      <c r="A204" s="183"/>
      <c r="B204" s="186" t="s">
        <v>302</v>
      </c>
      <c r="C204" s="186"/>
      <c r="D204" s="216" t="s">
        <v>303</v>
      </c>
      <c r="E204" s="354">
        <v>39</v>
      </c>
      <c r="F204" s="354">
        <v>23</v>
      </c>
      <c r="G204" s="354">
        <v>10</v>
      </c>
      <c r="H204" s="354">
        <v>10</v>
      </c>
      <c r="I204" s="354">
        <v>14</v>
      </c>
      <c r="J204" s="186"/>
      <c r="K204" s="183"/>
      <c r="L204" s="183"/>
      <c r="M204" s="248">
        <v>7235.02</v>
      </c>
      <c r="N204" s="248">
        <v>4257.63</v>
      </c>
      <c r="O204" s="248">
        <v>2540.48</v>
      </c>
      <c r="P204" s="248">
        <v>2964.65</v>
      </c>
      <c r="Q204" s="248">
        <v>8760.84</v>
      </c>
      <c r="R204" s="248"/>
      <c r="S204" s="183"/>
      <c r="T204" s="183"/>
      <c r="U204" s="372">
        <v>185.51333333333301</v>
      </c>
      <c r="V204" s="372">
        <v>185.114347826087</v>
      </c>
      <c r="W204" s="372">
        <v>254.048</v>
      </c>
      <c r="X204" s="372">
        <v>296.46499999999997</v>
      </c>
      <c r="Y204" s="372">
        <v>625.77428571428595</v>
      </c>
      <c r="AA204" s="183"/>
      <c r="AB204" s="186" t="s">
        <v>375</v>
      </c>
      <c r="AC204" s="186"/>
      <c r="AD204" s="187" t="s">
        <v>91</v>
      </c>
      <c r="AE204" s="375">
        <v>1</v>
      </c>
      <c r="AF204" s="375"/>
      <c r="AG204" s="375"/>
      <c r="AH204" s="375"/>
      <c r="AI204" s="375"/>
      <c r="AJ204" s="188"/>
      <c r="AK204" s="183"/>
      <c r="AL204" s="183"/>
      <c r="AM204" s="304">
        <v>507.13</v>
      </c>
      <c r="AN204" s="304"/>
      <c r="AO204" s="304"/>
      <c r="AP204" s="304"/>
      <c r="AQ204" s="304"/>
      <c r="AR204" s="293"/>
      <c r="AS204" s="291"/>
      <c r="AT204" s="291"/>
      <c r="AU204" s="293">
        <v>507.13</v>
      </c>
      <c r="AV204" s="293"/>
      <c r="AW204" s="293"/>
      <c r="AX204" s="293"/>
      <c r="AY204" s="293"/>
      <c r="AZ204" s="188"/>
      <c r="BA204" s="183"/>
    </row>
    <row r="205" spans="1:53" s="189" customFormat="1" x14ac:dyDescent="0.2">
      <c r="A205" s="183"/>
      <c r="B205" s="186" t="s">
        <v>304</v>
      </c>
      <c r="C205" s="186"/>
      <c r="D205" s="216" t="s">
        <v>144</v>
      </c>
      <c r="E205" s="354">
        <v>1</v>
      </c>
      <c r="F205" s="354"/>
      <c r="G205" s="354"/>
      <c r="H205" s="354"/>
      <c r="I205" s="354"/>
      <c r="J205" s="186"/>
      <c r="K205" s="183"/>
      <c r="L205" s="183"/>
      <c r="M205" s="248">
        <v>90.41</v>
      </c>
      <c r="N205" s="248"/>
      <c r="O205" s="248"/>
      <c r="P205" s="248"/>
      <c r="Q205" s="248"/>
      <c r="R205" s="248"/>
      <c r="S205" s="183"/>
      <c r="T205" s="183"/>
      <c r="U205" s="372">
        <v>90.41</v>
      </c>
      <c r="V205" s="372"/>
      <c r="W205" s="372"/>
      <c r="X205" s="372"/>
      <c r="Y205" s="372"/>
      <c r="AA205" s="183"/>
      <c r="AB205" s="186" t="s">
        <v>375</v>
      </c>
      <c r="AC205" s="186"/>
      <c r="AD205" s="187" t="s">
        <v>301</v>
      </c>
      <c r="AE205" s="375">
        <v>17</v>
      </c>
      <c r="AF205" s="375">
        <v>13</v>
      </c>
      <c r="AG205" s="375">
        <v>10</v>
      </c>
      <c r="AH205" s="375">
        <v>8</v>
      </c>
      <c r="AI205" s="375">
        <v>6</v>
      </c>
      <c r="AJ205" s="188"/>
      <c r="AK205" s="183"/>
      <c r="AL205" s="183"/>
      <c r="AM205" s="304">
        <v>1188.03</v>
      </c>
      <c r="AN205" s="304">
        <v>1093.6500000000001</v>
      </c>
      <c r="AO205" s="304">
        <v>932.73</v>
      </c>
      <c r="AP205" s="304">
        <v>188.45</v>
      </c>
      <c r="AQ205" s="304">
        <v>5794.92</v>
      </c>
      <c r="AR205" s="293"/>
      <c r="AS205" s="291"/>
      <c r="AT205" s="291"/>
      <c r="AU205" s="293">
        <v>69.884117647058801</v>
      </c>
      <c r="AV205" s="293">
        <v>84.126923076923106</v>
      </c>
      <c r="AW205" s="293">
        <v>93.272999999999996</v>
      </c>
      <c r="AX205" s="293">
        <v>23.556249999999999</v>
      </c>
      <c r="AY205" s="293">
        <v>965.82</v>
      </c>
      <c r="AZ205" s="188"/>
      <c r="BA205" s="183"/>
    </row>
    <row r="206" spans="1:53" s="189" customFormat="1" x14ac:dyDescent="0.2">
      <c r="A206" s="183"/>
      <c r="B206" s="186" t="s">
        <v>305</v>
      </c>
      <c r="C206" s="186"/>
      <c r="D206" s="216" t="s">
        <v>166</v>
      </c>
      <c r="E206" s="354">
        <v>3</v>
      </c>
      <c r="F206" s="354">
        <v>3</v>
      </c>
      <c r="G206" s="354">
        <v>2</v>
      </c>
      <c r="H206" s="354">
        <v>2</v>
      </c>
      <c r="I206" s="354">
        <v>2</v>
      </c>
      <c r="J206" s="186"/>
      <c r="K206" s="183"/>
      <c r="L206" s="183"/>
      <c r="M206" s="248">
        <v>98.64</v>
      </c>
      <c r="N206" s="248">
        <v>94.87</v>
      </c>
      <c r="O206" s="248">
        <v>69.3</v>
      </c>
      <c r="P206" s="248">
        <v>50.22</v>
      </c>
      <c r="Q206" s="248">
        <v>398.72</v>
      </c>
      <c r="R206" s="248"/>
      <c r="S206" s="183"/>
      <c r="T206" s="183"/>
      <c r="U206" s="372">
        <v>32.880000000000003</v>
      </c>
      <c r="V206" s="372">
        <v>31.623333333333299</v>
      </c>
      <c r="W206" s="372">
        <v>34.65</v>
      </c>
      <c r="X206" s="372">
        <v>25.11</v>
      </c>
      <c r="Y206" s="372">
        <v>199.36</v>
      </c>
      <c r="AA206" s="183"/>
      <c r="AB206" s="186" t="s">
        <v>606</v>
      </c>
      <c r="AC206" s="186"/>
      <c r="AD206" s="187" t="s">
        <v>104</v>
      </c>
      <c r="AE206" s="375">
        <v>1</v>
      </c>
      <c r="AF206" s="375">
        <v>1</v>
      </c>
      <c r="AG206" s="375">
        <v>1</v>
      </c>
      <c r="AH206" s="375">
        <v>1</v>
      </c>
      <c r="AI206" s="375">
        <v>1</v>
      </c>
      <c r="AJ206" s="188"/>
      <c r="AK206" s="183"/>
      <c r="AL206" s="183"/>
      <c r="AM206" s="304">
        <v>54.26</v>
      </c>
      <c r="AN206" s="304">
        <v>52.55</v>
      </c>
      <c r="AO206" s="304">
        <v>57.85</v>
      </c>
      <c r="AP206" s="304">
        <v>37.42</v>
      </c>
      <c r="AQ206" s="304">
        <v>553.24</v>
      </c>
      <c r="AR206" s="293"/>
      <c r="AS206" s="291"/>
      <c r="AT206" s="291"/>
      <c r="AU206" s="293">
        <v>54.26</v>
      </c>
      <c r="AV206" s="293">
        <v>52.55</v>
      </c>
      <c r="AW206" s="293">
        <v>57.85</v>
      </c>
      <c r="AX206" s="293">
        <v>37.42</v>
      </c>
      <c r="AY206" s="293">
        <v>553.24</v>
      </c>
      <c r="AZ206" s="188"/>
      <c r="BA206" s="183"/>
    </row>
    <row r="207" spans="1:53" s="189" customFormat="1" x14ac:dyDescent="0.2">
      <c r="A207" s="183"/>
      <c r="B207" s="186" t="s">
        <v>657</v>
      </c>
      <c r="C207" s="186"/>
      <c r="D207" s="216" t="s">
        <v>166</v>
      </c>
      <c r="E207" s="354">
        <v>6</v>
      </c>
      <c r="F207" s="354">
        <v>5</v>
      </c>
      <c r="G207" s="354">
        <v>3</v>
      </c>
      <c r="H207" s="354">
        <v>2</v>
      </c>
      <c r="I207" s="354">
        <v>4</v>
      </c>
      <c r="J207" s="186"/>
      <c r="K207" s="183"/>
      <c r="L207" s="183"/>
      <c r="M207" s="248">
        <v>1019.81</v>
      </c>
      <c r="N207" s="248">
        <v>163.69</v>
      </c>
      <c r="O207" s="248">
        <v>20.25</v>
      </c>
      <c r="P207" s="248">
        <v>23.81</v>
      </c>
      <c r="Q207" s="248">
        <v>626.51</v>
      </c>
      <c r="R207" s="248"/>
      <c r="S207" s="183"/>
      <c r="T207" s="183"/>
      <c r="U207" s="372">
        <v>169.96833333333299</v>
      </c>
      <c r="V207" s="372">
        <v>32.738</v>
      </c>
      <c r="W207" s="372">
        <v>6.75</v>
      </c>
      <c r="X207" s="372">
        <v>11.904999999999999</v>
      </c>
      <c r="Y207" s="372">
        <v>156.6275</v>
      </c>
      <c r="AA207" s="183"/>
      <c r="AB207" s="186" t="s">
        <v>376</v>
      </c>
      <c r="AC207" s="186"/>
      <c r="AD207" s="187" t="s">
        <v>104</v>
      </c>
      <c r="AE207" s="375">
        <v>114</v>
      </c>
      <c r="AF207" s="375">
        <v>61</v>
      </c>
      <c r="AG207" s="375">
        <v>40</v>
      </c>
      <c r="AH207" s="375">
        <v>26</v>
      </c>
      <c r="AI207" s="375">
        <v>27</v>
      </c>
      <c r="AJ207" s="188"/>
      <c r="AK207" s="183"/>
      <c r="AL207" s="183"/>
      <c r="AM207" s="304">
        <v>29442.29</v>
      </c>
      <c r="AN207" s="304">
        <v>14595.48</v>
      </c>
      <c r="AO207" s="304">
        <v>11998.03</v>
      </c>
      <c r="AP207" s="304">
        <v>2612.9299999999998</v>
      </c>
      <c r="AQ207" s="304">
        <v>12646.23</v>
      </c>
      <c r="AR207" s="293"/>
      <c r="AS207" s="291"/>
      <c r="AT207" s="291"/>
      <c r="AU207" s="293">
        <v>258.26570175438599</v>
      </c>
      <c r="AV207" s="293">
        <v>239.27016393442599</v>
      </c>
      <c r="AW207" s="293">
        <v>299.95075000000003</v>
      </c>
      <c r="AX207" s="293">
        <v>100.497307692308</v>
      </c>
      <c r="AY207" s="293">
        <v>468.37888888888898</v>
      </c>
      <c r="AZ207" s="188"/>
      <c r="BA207" s="183"/>
    </row>
    <row r="208" spans="1:53" s="189" customFormat="1" x14ac:dyDescent="0.2">
      <c r="A208" s="183"/>
      <c r="B208" s="186" t="s">
        <v>306</v>
      </c>
      <c r="C208" s="186"/>
      <c r="D208" s="216" t="s">
        <v>210</v>
      </c>
      <c r="E208" s="354">
        <v>63</v>
      </c>
      <c r="F208" s="354">
        <v>38</v>
      </c>
      <c r="G208" s="354">
        <v>29</v>
      </c>
      <c r="H208" s="354">
        <v>21</v>
      </c>
      <c r="I208" s="354">
        <v>27</v>
      </c>
      <c r="J208" s="186"/>
      <c r="K208" s="183"/>
      <c r="L208" s="183"/>
      <c r="M208" s="248">
        <v>3298.33</v>
      </c>
      <c r="N208" s="248">
        <v>1222.9000000000001</v>
      </c>
      <c r="O208" s="248">
        <v>946.19</v>
      </c>
      <c r="P208" s="248">
        <v>780.97</v>
      </c>
      <c r="Q208" s="248">
        <v>10251.790000000001</v>
      </c>
      <c r="R208" s="248"/>
      <c r="S208" s="183"/>
      <c r="T208" s="183"/>
      <c r="U208" s="372">
        <v>52.354444444444397</v>
      </c>
      <c r="V208" s="372">
        <v>32.181578947368401</v>
      </c>
      <c r="W208" s="372">
        <v>32.627241379310298</v>
      </c>
      <c r="X208" s="372">
        <v>37.189047619047599</v>
      </c>
      <c r="Y208" s="372">
        <v>379.69592592592602</v>
      </c>
      <c r="AA208" s="183"/>
      <c r="AB208" s="186" t="s">
        <v>818</v>
      </c>
      <c r="AC208" s="186"/>
      <c r="AD208" s="187" t="s">
        <v>104</v>
      </c>
      <c r="AE208" s="375">
        <v>1</v>
      </c>
      <c r="AF208" s="375"/>
      <c r="AG208" s="375"/>
      <c r="AH208" s="375"/>
      <c r="AI208" s="375"/>
      <c r="AJ208" s="188"/>
      <c r="AK208" s="183"/>
      <c r="AL208" s="183"/>
      <c r="AM208" s="304">
        <v>494.28</v>
      </c>
      <c r="AN208" s="304"/>
      <c r="AO208" s="304"/>
      <c r="AP208" s="304"/>
      <c r="AQ208" s="304"/>
      <c r="AR208" s="293"/>
      <c r="AS208" s="291"/>
      <c r="AT208" s="291"/>
      <c r="AU208" s="293">
        <v>494.28</v>
      </c>
      <c r="AV208" s="293"/>
      <c r="AW208" s="293"/>
      <c r="AX208" s="293"/>
      <c r="AY208" s="293"/>
      <c r="AZ208" s="188"/>
      <c r="BA208" s="183"/>
    </row>
    <row r="209" spans="1:53" s="189" customFormat="1" x14ac:dyDescent="0.2">
      <c r="A209" s="183"/>
      <c r="B209" s="186" t="s">
        <v>307</v>
      </c>
      <c r="C209" s="186"/>
      <c r="D209" s="216" t="s">
        <v>308</v>
      </c>
      <c r="E209" s="354">
        <v>98</v>
      </c>
      <c r="F209" s="354">
        <v>63</v>
      </c>
      <c r="G209" s="354">
        <v>43</v>
      </c>
      <c r="H209" s="354">
        <v>42</v>
      </c>
      <c r="I209" s="354">
        <v>49</v>
      </c>
      <c r="J209" s="186"/>
      <c r="K209" s="183"/>
      <c r="L209" s="183"/>
      <c r="M209" s="248">
        <v>16968.04</v>
      </c>
      <c r="N209" s="248">
        <v>7893.97</v>
      </c>
      <c r="O209" s="248">
        <v>9425.8799999999992</v>
      </c>
      <c r="P209" s="248">
        <v>9910.07</v>
      </c>
      <c r="Q209" s="248">
        <v>54044.800000000003</v>
      </c>
      <c r="R209" s="248"/>
      <c r="S209" s="183"/>
      <c r="T209" s="183"/>
      <c r="U209" s="372">
        <v>173.143265306122</v>
      </c>
      <c r="V209" s="372">
        <v>125.301111111111</v>
      </c>
      <c r="W209" s="372">
        <v>219.20651162790699</v>
      </c>
      <c r="X209" s="372">
        <v>235.954047619048</v>
      </c>
      <c r="Y209" s="372">
        <v>1102.9551020408201</v>
      </c>
      <c r="AA209" s="183"/>
      <c r="AB209" s="186" t="s">
        <v>378</v>
      </c>
      <c r="AC209" s="186"/>
      <c r="AD209" s="187" t="s">
        <v>163</v>
      </c>
      <c r="AE209" s="375">
        <v>20</v>
      </c>
      <c r="AF209" s="375">
        <v>12</v>
      </c>
      <c r="AG209" s="375">
        <v>7</v>
      </c>
      <c r="AH209" s="375">
        <v>7</v>
      </c>
      <c r="AI209" s="375">
        <v>5</v>
      </c>
      <c r="AJ209" s="188"/>
      <c r="AK209" s="183"/>
      <c r="AL209" s="183"/>
      <c r="AM209" s="304">
        <v>2493.46</v>
      </c>
      <c r="AN209" s="304">
        <v>688.42</v>
      </c>
      <c r="AO209" s="304">
        <v>553.58000000000004</v>
      </c>
      <c r="AP209" s="304">
        <v>626.62</v>
      </c>
      <c r="AQ209" s="304">
        <v>2456.2199999999998</v>
      </c>
      <c r="AR209" s="293"/>
      <c r="AS209" s="291"/>
      <c r="AT209" s="291"/>
      <c r="AU209" s="293">
        <v>124.673</v>
      </c>
      <c r="AV209" s="293">
        <v>57.368333333333297</v>
      </c>
      <c r="AW209" s="293">
        <v>79.082857142857094</v>
      </c>
      <c r="AX209" s="293">
        <v>89.5171428571429</v>
      </c>
      <c r="AY209" s="293">
        <v>491.24400000000003</v>
      </c>
      <c r="AZ209" s="188"/>
      <c r="BA209" s="183"/>
    </row>
    <row r="210" spans="1:53" s="189" customFormat="1" x14ac:dyDescent="0.2">
      <c r="A210" s="183"/>
      <c r="B210" s="186" t="s">
        <v>310</v>
      </c>
      <c r="C210" s="186"/>
      <c r="D210" s="216" t="s">
        <v>311</v>
      </c>
      <c r="E210" s="354">
        <v>63</v>
      </c>
      <c r="F210" s="354">
        <v>31</v>
      </c>
      <c r="G210" s="354">
        <v>25</v>
      </c>
      <c r="H210" s="354">
        <v>23</v>
      </c>
      <c r="I210" s="354">
        <v>24</v>
      </c>
      <c r="J210" s="186"/>
      <c r="K210" s="183"/>
      <c r="L210" s="183"/>
      <c r="M210" s="248">
        <v>11663.59</v>
      </c>
      <c r="N210" s="248">
        <v>5493.4</v>
      </c>
      <c r="O210" s="248">
        <v>6666.11</v>
      </c>
      <c r="P210" s="248">
        <v>5109.5600000000004</v>
      </c>
      <c r="Q210" s="248">
        <v>30623.040000000001</v>
      </c>
      <c r="R210" s="248"/>
      <c r="S210" s="183"/>
      <c r="T210" s="183"/>
      <c r="U210" s="372">
        <v>185.136349206349</v>
      </c>
      <c r="V210" s="372">
        <v>177.20645161290301</v>
      </c>
      <c r="W210" s="372">
        <v>266.64440000000002</v>
      </c>
      <c r="X210" s="372">
        <v>222.154782608696</v>
      </c>
      <c r="Y210" s="372">
        <v>1275.96</v>
      </c>
      <c r="AA210" s="183"/>
      <c r="AB210" s="186" t="s">
        <v>379</v>
      </c>
      <c r="AC210" s="186"/>
      <c r="AD210" s="187" t="s">
        <v>380</v>
      </c>
      <c r="AE210" s="375">
        <v>71</v>
      </c>
      <c r="AF210" s="375">
        <v>55</v>
      </c>
      <c r="AG210" s="375">
        <v>13</v>
      </c>
      <c r="AH210" s="375">
        <v>46</v>
      </c>
      <c r="AI210" s="375">
        <v>43</v>
      </c>
      <c r="AJ210" s="188"/>
      <c r="AK210" s="183"/>
      <c r="AL210" s="183"/>
      <c r="AM210" s="304">
        <v>11117.35</v>
      </c>
      <c r="AN210" s="304">
        <v>2916.96</v>
      </c>
      <c r="AO210" s="304">
        <v>1032.69</v>
      </c>
      <c r="AP210" s="304">
        <v>1773.17</v>
      </c>
      <c r="AQ210" s="304">
        <v>9868.06</v>
      </c>
      <c r="AR210" s="293"/>
      <c r="AS210" s="291"/>
      <c r="AT210" s="291"/>
      <c r="AU210" s="293">
        <v>156.58239436619701</v>
      </c>
      <c r="AV210" s="293">
        <v>53.0356363636363</v>
      </c>
      <c r="AW210" s="293">
        <v>79.437692307692302</v>
      </c>
      <c r="AX210" s="293">
        <v>38.547173913043501</v>
      </c>
      <c r="AY210" s="293">
        <v>229.48976744186101</v>
      </c>
      <c r="AZ210" s="188"/>
      <c r="BA210" s="183"/>
    </row>
    <row r="211" spans="1:53" s="189" customFormat="1" x14ac:dyDescent="0.2">
      <c r="A211" s="183"/>
      <c r="B211" s="186" t="s">
        <v>312</v>
      </c>
      <c r="C211" s="186"/>
      <c r="D211" s="216" t="s">
        <v>313</v>
      </c>
      <c r="E211" s="354">
        <v>39</v>
      </c>
      <c r="F211" s="354">
        <v>28</v>
      </c>
      <c r="G211" s="354">
        <v>20</v>
      </c>
      <c r="H211" s="354">
        <v>19</v>
      </c>
      <c r="I211" s="354">
        <v>24</v>
      </c>
      <c r="J211" s="186"/>
      <c r="K211" s="183"/>
      <c r="L211" s="183"/>
      <c r="M211" s="248">
        <v>6821.55</v>
      </c>
      <c r="N211" s="248">
        <v>5516.48</v>
      </c>
      <c r="O211" s="248">
        <v>3836.12</v>
      </c>
      <c r="P211" s="248">
        <v>5288.7</v>
      </c>
      <c r="Q211" s="248">
        <v>49710.02</v>
      </c>
      <c r="R211" s="248"/>
      <c r="S211" s="183"/>
      <c r="T211" s="183"/>
      <c r="U211" s="372">
        <v>174.91153846153799</v>
      </c>
      <c r="V211" s="372">
        <v>197.017142857143</v>
      </c>
      <c r="W211" s="372">
        <v>191.80600000000001</v>
      </c>
      <c r="X211" s="372">
        <v>278.35263157894701</v>
      </c>
      <c r="Y211" s="372">
        <v>2071.2508333333299</v>
      </c>
      <c r="AA211" s="183"/>
      <c r="AB211" s="186" t="s">
        <v>662</v>
      </c>
      <c r="AC211" s="186"/>
      <c r="AD211" s="187" t="s">
        <v>83</v>
      </c>
      <c r="AE211" s="375">
        <v>3</v>
      </c>
      <c r="AF211" s="375">
        <v>3</v>
      </c>
      <c r="AG211" s="375">
        <v>3</v>
      </c>
      <c r="AH211" s="375">
        <v>2</v>
      </c>
      <c r="AI211" s="375">
        <v>2</v>
      </c>
      <c r="AJ211" s="188"/>
      <c r="AK211" s="183"/>
      <c r="AL211" s="183"/>
      <c r="AM211" s="304">
        <v>123.85</v>
      </c>
      <c r="AN211" s="304">
        <v>145.59</v>
      </c>
      <c r="AO211" s="304">
        <v>186.49</v>
      </c>
      <c r="AP211" s="304">
        <v>126.51</v>
      </c>
      <c r="AQ211" s="304">
        <v>819.19</v>
      </c>
      <c r="AR211" s="293"/>
      <c r="AS211" s="291"/>
      <c r="AT211" s="291"/>
      <c r="AU211" s="293">
        <v>41.283333333333303</v>
      </c>
      <c r="AV211" s="293">
        <v>48.53</v>
      </c>
      <c r="AW211" s="293">
        <v>62.163333333333298</v>
      </c>
      <c r="AX211" s="293">
        <v>63.255000000000003</v>
      </c>
      <c r="AY211" s="293">
        <v>409.59500000000003</v>
      </c>
      <c r="AZ211" s="188"/>
      <c r="BA211" s="183"/>
    </row>
    <row r="212" spans="1:53" s="189" customFormat="1" x14ac:dyDescent="0.2">
      <c r="A212" s="183"/>
      <c r="B212" s="190" t="s">
        <v>314</v>
      </c>
      <c r="C212" s="190"/>
      <c r="D212" s="218" t="s">
        <v>133</v>
      </c>
      <c r="E212" s="355">
        <v>3</v>
      </c>
      <c r="F212" s="355"/>
      <c r="G212" s="355">
        <v>1</v>
      </c>
      <c r="H212" s="355">
        <v>1</v>
      </c>
      <c r="I212" s="355">
        <v>1</v>
      </c>
      <c r="J212" s="190"/>
      <c r="K212" s="183"/>
      <c r="L212" s="183"/>
      <c r="M212" s="284">
        <v>1856.37</v>
      </c>
      <c r="N212" s="284"/>
      <c r="O212" s="284">
        <v>21.1</v>
      </c>
      <c r="P212" s="284">
        <v>206.23</v>
      </c>
      <c r="Q212" s="284">
        <v>155.75</v>
      </c>
      <c r="R212" s="284"/>
      <c r="S212" s="183"/>
      <c r="T212" s="183"/>
      <c r="U212" s="372">
        <v>618.79</v>
      </c>
      <c r="V212" s="372"/>
      <c r="W212" s="372">
        <v>21.1</v>
      </c>
      <c r="X212" s="372">
        <v>206.23</v>
      </c>
      <c r="Y212" s="372">
        <v>155.75</v>
      </c>
      <c r="AA212" s="183"/>
      <c r="AB212" s="190" t="s">
        <v>382</v>
      </c>
      <c r="AC212" s="190"/>
      <c r="AD212" s="191" t="s">
        <v>83</v>
      </c>
      <c r="AE212" s="376">
        <v>49</v>
      </c>
      <c r="AF212" s="376">
        <v>33</v>
      </c>
      <c r="AG212" s="376">
        <v>26</v>
      </c>
      <c r="AH212" s="376">
        <v>16</v>
      </c>
      <c r="AI212" s="376">
        <v>14</v>
      </c>
      <c r="AJ212" s="193"/>
      <c r="AK212" s="183"/>
      <c r="AL212" s="183"/>
      <c r="AM212" s="305">
        <v>29702.62</v>
      </c>
      <c r="AN212" s="306">
        <v>6646.77</v>
      </c>
      <c r="AO212" s="306">
        <v>24245.200000000001</v>
      </c>
      <c r="AP212" s="306">
        <v>1951.19</v>
      </c>
      <c r="AQ212" s="306">
        <v>7366.23</v>
      </c>
      <c r="AR212" s="295"/>
      <c r="AS212" s="291"/>
      <c r="AT212" s="291"/>
      <c r="AU212" s="294">
        <v>606.17591836734698</v>
      </c>
      <c r="AV212" s="295">
        <v>201.417272727273</v>
      </c>
      <c r="AW212" s="295">
        <v>932.50769230769197</v>
      </c>
      <c r="AX212" s="295">
        <v>121.949375</v>
      </c>
      <c r="AY212" s="295">
        <v>526.15928571428606</v>
      </c>
      <c r="AZ212" s="193"/>
      <c r="BA212" s="183"/>
    </row>
    <row r="213" spans="1:53" s="189" customFormat="1" x14ac:dyDescent="0.2">
      <c r="A213" s="183"/>
      <c r="B213" s="186" t="s">
        <v>819</v>
      </c>
      <c r="C213" s="186"/>
      <c r="D213" s="216" t="s">
        <v>255</v>
      </c>
      <c r="E213" s="354">
        <v>1</v>
      </c>
      <c r="F213" s="354">
        <v>1</v>
      </c>
      <c r="G213" s="354"/>
      <c r="H213" s="354"/>
      <c r="I213" s="354"/>
      <c r="J213" s="186"/>
      <c r="K213" s="183"/>
      <c r="L213" s="183"/>
      <c r="M213" s="248">
        <v>480.7</v>
      </c>
      <c r="N213" s="248">
        <v>293.01</v>
      </c>
      <c r="O213" s="248"/>
      <c r="P213" s="248"/>
      <c r="Q213" s="248"/>
      <c r="R213" s="248"/>
      <c r="S213" s="183"/>
      <c r="T213" s="183"/>
      <c r="U213" s="372">
        <v>480.7</v>
      </c>
      <c r="V213" s="372">
        <v>293.01</v>
      </c>
      <c r="W213" s="372"/>
      <c r="X213" s="372"/>
      <c r="Y213" s="372"/>
      <c r="AA213" s="183"/>
      <c r="AB213" s="186" t="s">
        <v>385</v>
      </c>
      <c r="AC213" s="186"/>
      <c r="AD213" s="187" t="s">
        <v>186</v>
      </c>
      <c r="AE213" s="375">
        <v>11</v>
      </c>
      <c r="AF213" s="375">
        <v>4</v>
      </c>
      <c r="AG213" s="375">
        <v>1</v>
      </c>
      <c r="AH213" s="375">
        <v>1</v>
      </c>
      <c r="AI213" s="375">
        <v>1</v>
      </c>
      <c r="AJ213" s="188"/>
      <c r="AK213" s="183"/>
      <c r="AL213" s="183"/>
      <c r="AM213" s="304">
        <v>532.13</v>
      </c>
      <c r="AN213" s="304">
        <v>119.38</v>
      </c>
      <c r="AO213" s="304">
        <v>10.89</v>
      </c>
      <c r="AP213" s="304">
        <v>13.28</v>
      </c>
      <c r="AQ213" s="304">
        <v>229.9</v>
      </c>
      <c r="AR213" s="293"/>
      <c r="AS213" s="291"/>
      <c r="AT213" s="291"/>
      <c r="AU213" s="293">
        <v>48.375454545454502</v>
      </c>
      <c r="AV213" s="293">
        <v>29.844999999999999</v>
      </c>
      <c r="AW213" s="293">
        <v>10.89</v>
      </c>
      <c r="AX213" s="293">
        <v>13.28</v>
      </c>
      <c r="AY213" s="293">
        <v>229.9</v>
      </c>
      <c r="AZ213" s="188"/>
      <c r="BA213" s="183"/>
    </row>
    <row r="214" spans="1:53" s="189" customFormat="1" x14ac:dyDescent="0.2">
      <c r="A214" s="183"/>
      <c r="B214" s="186" t="s">
        <v>315</v>
      </c>
      <c r="C214" s="186"/>
      <c r="D214" s="216" t="s">
        <v>78</v>
      </c>
      <c r="E214" s="354">
        <v>1037</v>
      </c>
      <c r="F214" s="354">
        <v>670</v>
      </c>
      <c r="G214" s="354">
        <v>524</v>
      </c>
      <c r="H214" s="354">
        <v>405</v>
      </c>
      <c r="I214" s="354">
        <v>486</v>
      </c>
      <c r="J214" s="186"/>
      <c r="K214" s="183"/>
      <c r="L214" s="183"/>
      <c r="M214" s="248">
        <v>140684.13</v>
      </c>
      <c r="N214" s="248">
        <v>97018.9</v>
      </c>
      <c r="O214" s="248">
        <v>96978.69</v>
      </c>
      <c r="P214" s="248">
        <v>77249.84</v>
      </c>
      <c r="Q214" s="248">
        <v>413107.11</v>
      </c>
      <c r="R214" s="248"/>
      <c r="S214" s="183"/>
      <c r="T214" s="183"/>
      <c r="U214" s="372">
        <v>135.66454194792701</v>
      </c>
      <c r="V214" s="372">
        <v>144.80432835820901</v>
      </c>
      <c r="W214" s="372">
        <v>185.07383587786299</v>
      </c>
      <c r="X214" s="372">
        <v>190.74034567901199</v>
      </c>
      <c r="Y214" s="372">
        <v>850.01462962962898</v>
      </c>
      <c r="AA214" s="183"/>
      <c r="AB214" s="186" t="s">
        <v>663</v>
      </c>
      <c r="AC214" s="186"/>
      <c r="AD214" s="187" t="s">
        <v>186</v>
      </c>
      <c r="AE214" s="375">
        <v>1</v>
      </c>
      <c r="AF214" s="375"/>
      <c r="AG214" s="375"/>
      <c r="AH214" s="375"/>
      <c r="AI214" s="375"/>
      <c r="AJ214" s="188"/>
      <c r="AK214" s="183"/>
      <c r="AL214" s="183"/>
      <c r="AM214" s="304">
        <v>236.64</v>
      </c>
      <c r="AN214" s="304"/>
      <c r="AO214" s="304"/>
      <c r="AP214" s="304"/>
      <c r="AQ214" s="304"/>
      <c r="AR214" s="293"/>
      <c r="AS214" s="291"/>
      <c r="AT214" s="291"/>
      <c r="AU214" s="293">
        <v>236.64</v>
      </c>
      <c r="AV214" s="293"/>
      <c r="AW214" s="293"/>
      <c r="AX214" s="293"/>
      <c r="AY214" s="293"/>
      <c r="AZ214" s="188"/>
      <c r="BA214" s="183"/>
    </row>
    <row r="215" spans="1:53" s="189" customFormat="1" x14ac:dyDescent="0.2">
      <c r="A215" s="183"/>
      <c r="B215" s="186" t="s">
        <v>316</v>
      </c>
      <c r="C215" s="186"/>
      <c r="D215" s="216" t="s">
        <v>317</v>
      </c>
      <c r="E215" s="354">
        <v>23</v>
      </c>
      <c r="F215" s="354">
        <v>12</v>
      </c>
      <c r="G215" s="354">
        <v>10</v>
      </c>
      <c r="H215" s="354">
        <v>9</v>
      </c>
      <c r="I215" s="354">
        <v>14</v>
      </c>
      <c r="J215" s="186"/>
      <c r="K215" s="183"/>
      <c r="L215" s="183"/>
      <c r="M215" s="248">
        <v>5355.64</v>
      </c>
      <c r="N215" s="248">
        <v>2018.84</v>
      </c>
      <c r="O215" s="248">
        <v>2054.1</v>
      </c>
      <c r="P215" s="248">
        <v>2434.6799999999998</v>
      </c>
      <c r="Q215" s="248">
        <v>5041.07</v>
      </c>
      <c r="R215" s="248"/>
      <c r="S215" s="183"/>
      <c r="T215" s="183"/>
      <c r="U215" s="372">
        <v>232.853913043478</v>
      </c>
      <c r="V215" s="372">
        <v>168.23666666666699</v>
      </c>
      <c r="W215" s="372">
        <v>205.41</v>
      </c>
      <c r="X215" s="372">
        <v>270.52</v>
      </c>
      <c r="Y215" s="372">
        <v>360.07642857142901</v>
      </c>
      <c r="AA215" s="183"/>
      <c r="AB215" s="186" t="s">
        <v>387</v>
      </c>
      <c r="AC215" s="186"/>
      <c r="AD215" s="187" t="s">
        <v>123</v>
      </c>
      <c r="AE215" s="375">
        <v>34</v>
      </c>
      <c r="AF215" s="375">
        <v>23</v>
      </c>
      <c r="AG215" s="375">
        <v>11</v>
      </c>
      <c r="AH215" s="375">
        <v>7</v>
      </c>
      <c r="AI215" s="375">
        <v>5</v>
      </c>
      <c r="AJ215" s="188"/>
      <c r="AK215" s="183"/>
      <c r="AL215" s="183"/>
      <c r="AM215" s="304">
        <v>7060.56</v>
      </c>
      <c r="AN215" s="304">
        <v>2629.63</v>
      </c>
      <c r="AO215" s="304">
        <v>1409.97</v>
      </c>
      <c r="AP215" s="304">
        <v>469.95</v>
      </c>
      <c r="AQ215" s="304">
        <v>1029.51</v>
      </c>
      <c r="AR215" s="293"/>
      <c r="AS215" s="291"/>
      <c r="AT215" s="291"/>
      <c r="AU215" s="293">
        <v>207.66352941176501</v>
      </c>
      <c r="AV215" s="293">
        <v>114.331739130435</v>
      </c>
      <c r="AW215" s="293">
        <v>128.179090909091</v>
      </c>
      <c r="AX215" s="293">
        <v>67.1357142857143</v>
      </c>
      <c r="AY215" s="293">
        <v>205.90199999999999</v>
      </c>
      <c r="AZ215" s="188"/>
      <c r="BA215" s="183"/>
    </row>
    <row r="216" spans="1:53" s="189" customFormat="1" x14ac:dyDescent="0.2">
      <c r="A216" s="183"/>
      <c r="B216" s="186" t="s">
        <v>318</v>
      </c>
      <c r="C216" s="186"/>
      <c r="D216" s="216" t="s">
        <v>286</v>
      </c>
      <c r="E216" s="354">
        <v>51</v>
      </c>
      <c r="F216" s="354">
        <v>34</v>
      </c>
      <c r="G216" s="354">
        <v>30</v>
      </c>
      <c r="H216" s="354">
        <v>27</v>
      </c>
      <c r="I216" s="354">
        <v>39</v>
      </c>
      <c r="J216" s="186"/>
      <c r="K216" s="183"/>
      <c r="L216" s="183"/>
      <c r="M216" s="248">
        <v>7928.55</v>
      </c>
      <c r="N216" s="248">
        <v>6597.83</v>
      </c>
      <c r="O216" s="248">
        <v>6234.39</v>
      </c>
      <c r="P216" s="248">
        <v>4544.6099999999997</v>
      </c>
      <c r="Q216" s="248">
        <v>27881.41</v>
      </c>
      <c r="R216" s="248"/>
      <c r="S216" s="183"/>
      <c r="T216" s="183"/>
      <c r="U216" s="372">
        <v>155.46176470588199</v>
      </c>
      <c r="V216" s="372">
        <v>194.053823529412</v>
      </c>
      <c r="W216" s="372">
        <v>207.81299999999999</v>
      </c>
      <c r="X216" s="372">
        <v>168.31888888888901</v>
      </c>
      <c r="Y216" s="372">
        <v>714.90794871794901</v>
      </c>
      <c r="AA216" s="183"/>
      <c r="AB216" s="186" t="s">
        <v>392</v>
      </c>
      <c r="AC216" s="186"/>
      <c r="AD216" s="187" t="s">
        <v>393</v>
      </c>
      <c r="AE216" s="375">
        <v>2</v>
      </c>
      <c r="AF216" s="375">
        <v>1</v>
      </c>
      <c r="AG216" s="375"/>
      <c r="AH216" s="375"/>
      <c r="AI216" s="375"/>
      <c r="AJ216" s="188"/>
      <c r="AK216" s="183"/>
      <c r="AL216" s="183"/>
      <c r="AM216" s="304">
        <v>158.85</v>
      </c>
      <c r="AN216" s="304">
        <v>78.989999999999995</v>
      </c>
      <c r="AO216" s="304"/>
      <c r="AP216" s="304"/>
      <c r="AQ216" s="304"/>
      <c r="AR216" s="293"/>
      <c r="AS216" s="291"/>
      <c r="AT216" s="291"/>
      <c r="AU216" s="293">
        <v>79.424999999999997</v>
      </c>
      <c r="AV216" s="293">
        <v>78.989999999999995</v>
      </c>
      <c r="AW216" s="293"/>
      <c r="AX216" s="293"/>
      <c r="AY216" s="293"/>
      <c r="AZ216" s="188"/>
      <c r="BA216" s="183"/>
    </row>
    <row r="217" spans="1:53" s="189" customFormat="1" x14ac:dyDescent="0.2">
      <c r="A217" s="183"/>
      <c r="B217" s="186" t="s">
        <v>320</v>
      </c>
      <c r="C217" s="186"/>
      <c r="D217" s="216" t="s">
        <v>163</v>
      </c>
      <c r="E217" s="354">
        <v>11</v>
      </c>
      <c r="F217" s="354">
        <v>6</v>
      </c>
      <c r="G217" s="354">
        <v>2</v>
      </c>
      <c r="H217" s="354"/>
      <c r="I217" s="354"/>
      <c r="J217" s="186"/>
      <c r="K217" s="183"/>
      <c r="L217" s="183"/>
      <c r="M217" s="248">
        <v>2211.38</v>
      </c>
      <c r="N217" s="248">
        <v>861.23</v>
      </c>
      <c r="O217" s="248">
        <v>447.92</v>
      </c>
      <c r="P217" s="248"/>
      <c r="Q217" s="248"/>
      <c r="R217" s="248"/>
      <c r="S217" s="183"/>
      <c r="T217" s="183"/>
      <c r="U217" s="372">
        <v>201.034545454545</v>
      </c>
      <c r="V217" s="372">
        <v>143.53833333333299</v>
      </c>
      <c r="W217" s="372">
        <v>223.96</v>
      </c>
      <c r="X217" s="372"/>
      <c r="Y217" s="372"/>
      <c r="AA217" s="183"/>
      <c r="AB217" s="186" t="s">
        <v>394</v>
      </c>
      <c r="AC217" s="186"/>
      <c r="AD217" s="187" t="s">
        <v>85</v>
      </c>
      <c r="AE217" s="375">
        <v>4</v>
      </c>
      <c r="AF217" s="375">
        <v>2</v>
      </c>
      <c r="AG217" s="375">
        <v>2</v>
      </c>
      <c r="AH217" s="375">
        <v>2</v>
      </c>
      <c r="AI217" s="375">
        <v>2</v>
      </c>
      <c r="AJ217" s="188"/>
      <c r="AK217" s="183"/>
      <c r="AL217" s="183"/>
      <c r="AM217" s="304">
        <v>1181.77</v>
      </c>
      <c r="AN217" s="304">
        <v>454.48</v>
      </c>
      <c r="AO217" s="304">
        <v>649.62</v>
      </c>
      <c r="AP217" s="304">
        <v>577.80999999999995</v>
      </c>
      <c r="AQ217" s="304">
        <v>21584.67</v>
      </c>
      <c r="AR217" s="293"/>
      <c r="AS217" s="291"/>
      <c r="AT217" s="291"/>
      <c r="AU217" s="293">
        <v>295.4425</v>
      </c>
      <c r="AV217" s="293">
        <v>227.24</v>
      </c>
      <c r="AW217" s="293">
        <v>324.81</v>
      </c>
      <c r="AX217" s="293">
        <v>288.90499999999997</v>
      </c>
      <c r="AY217" s="293">
        <v>10792.334999999999</v>
      </c>
      <c r="AZ217" s="188"/>
      <c r="BA217" s="183"/>
    </row>
    <row r="218" spans="1:53" s="189" customFormat="1" x14ac:dyDescent="0.2">
      <c r="A218" s="183"/>
      <c r="B218" s="186" t="s">
        <v>323</v>
      </c>
      <c r="C218" s="186"/>
      <c r="D218" s="216" t="s">
        <v>324</v>
      </c>
      <c r="E218" s="354">
        <v>15</v>
      </c>
      <c r="F218" s="354">
        <v>11</v>
      </c>
      <c r="G218" s="354">
        <v>7</v>
      </c>
      <c r="H218" s="354">
        <v>6</v>
      </c>
      <c r="I218" s="354">
        <v>12</v>
      </c>
      <c r="J218" s="186"/>
      <c r="K218" s="183"/>
      <c r="L218" s="183"/>
      <c r="M218" s="248">
        <v>2905.26</v>
      </c>
      <c r="N218" s="248">
        <v>1761.48</v>
      </c>
      <c r="O218" s="248">
        <v>1323.64</v>
      </c>
      <c r="P218" s="248">
        <v>1221.97</v>
      </c>
      <c r="Q218" s="248">
        <v>18598.55</v>
      </c>
      <c r="R218" s="248"/>
      <c r="S218" s="183"/>
      <c r="T218" s="183"/>
      <c r="U218" s="372">
        <v>193.684</v>
      </c>
      <c r="V218" s="372">
        <v>160.13454545454499</v>
      </c>
      <c r="W218" s="372">
        <v>189.09142857142899</v>
      </c>
      <c r="X218" s="372">
        <v>203.661666666667</v>
      </c>
      <c r="Y218" s="372">
        <v>1549.87916666667</v>
      </c>
      <c r="AA218" s="183"/>
      <c r="AB218" s="186" t="s">
        <v>395</v>
      </c>
      <c r="AC218" s="186"/>
      <c r="AD218" s="187" t="s">
        <v>119</v>
      </c>
      <c r="AE218" s="375">
        <v>129</v>
      </c>
      <c r="AF218" s="375">
        <v>90</v>
      </c>
      <c r="AG218" s="375">
        <v>64</v>
      </c>
      <c r="AH218" s="375">
        <v>41</v>
      </c>
      <c r="AI218" s="375">
        <v>34</v>
      </c>
      <c r="AJ218" s="188"/>
      <c r="AK218" s="183"/>
      <c r="AL218" s="183"/>
      <c r="AM218" s="304">
        <v>58548.45</v>
      </c>
      <c r="AN218" s="304">
        <v>36843.25</v>
      </c>
      <c r="AO218" s="304">
        <v>24952.44</v>
      </c>
      <c r="AP218" s="304">
        <v>10436.92</v>
      </c>
      <c r="AQ218" s="304">
        <v>54597.48</v>
      </c>
      <c r="AR218" s="293"/>
      <c r="AS218" s="291"/>
      <c r="AT218" s="291"/>
      <c r="AU218" s="293">
        <v>453.86395348837198</v>
      </c>
      <c r="AV218" s="293">
        <v>409.36944444444401</v>
      </c>
      <c r="AW218" s="293">
        <v>389.88187499999998</v>
      </c>
      <c r="AX218" s="293">
        <v>254.55902439024399</v>
      </c>
      <c r="AY218" s="293">
        <v>1605.8082352941201</v>
      </c>
      <c r="AZ218" s="188"/>
      <c r="BA218" s="183"/>
    </row>
    <row r="219" spans="1:53" s="189" customFormat="1" x14ac:dyDescent="0.2">
      <c r="A219" s="183"/>
      <c r="B219" s="186" t="s">
        <v>325</v>
      </c>
      <c r="C219" s="186"/>
      <c r="D219" s="216" t="s">
        <v>103</v>
      </c>
      <c r="E219" s="354">
        <v>35</v>
      </c>
      <c r="F219" s="354">
        <v>18</v>
      </c>
      <c r="G219" s="354">
        <v>14</v>
      </c>
      <c r="H219" s="354">
        <v>7</v>
      </c>
      <c r="I219" s="354">
        <v>8</v>
      </c>
      <c r="J219" s="186"/>
      <c r="K219" s="183"/>
      <c r="L219" s="183"/>
      <c r="M219" s="248">
        <v>3739.19</v>
      </c>
      <c r="N219" s="248">
        <v>1462.19</v>
      </c>
      <c r="O219" s="248">
        <v>1450.24</v>
      </c>
      <c r="P219" s="248">
        <v>699.99</v>
      </c>
      <c r="Q219" s="248">
        <v>2953.82</v>
      </c>
      <c r="R219" s="248"/>
      <c r="S219" s="183"/>
      <c r="T219" s="183"/>
      <c r="U219" s="372">
        <v>106.834</v>
      </c>
      <c r="V219" s="372">
        <v>81.232777777777798</v>
      </c>
      <c r="W219" s="372">
        <v>103.588571428571</v>
      </c>
      <c r="X219" s="372">
        <v>99.998571428571395</v>
      </c>
      <c r="Y219" s="372">
        <v>369.22750000000002</v>
      </c>
      <c r="AA219" s="183"/>
      <c r="AB219" s="186" t="s">
        <v>396</v>
      </c>
      <c r="AC219" s="186"/>
      <c r="AD219" s="187" t="s">
        <v>96</v>
      </c>
      <c r="AE219" s="375">
        <v>4</v>
      </c>
      <c r="AF219" s="375">
        <v>3</v>
      </c>
      <c r="AG219" s="375">
        <v>3</v>
      </c>
      <c r="AH219" s="375">
        <v>2</v>
      </c>
      <c r="AI219" s="375">
        <v>2</v>
      </c>
      <c r="AJ219" s="188"/>
      <c r="AK219" s="183"/>
      <c r="AL219" s="183"/>
      <c r="AM219" s="304">
        <v>181.44</v>
      </c>
      <c r="AN219" s="304">
        <v>132.38</v>
      </c>
      <c r="AO219" s="304">
        <v>1335.86</v>
      </c>
      <c r="AP219" s="304">
        <v>158.04</v>
      </c>
      <c r="AQ219" s="304">
        <v>256.26</v>
      </c>
      <c r="AR219" s="293"/>
      <c r="AS219" s="291"/>
      <c r="AT219" s="291"/>
      <c r="AU219" s="293">
        <v>45.36</v>
      </c>
      <c r="AV219" s="293">
        <v>44.126666666666701</v>
      </c>
      <c r="AW219" s="293">
        <v>445.28666666666697</v>
      </c>
      <c r="AX219" s="293">
        <v>79.02</v>
      </c>
      <c r="AY219" s="293">
        <v>128.13</v>
      </c>
      <c r="AZ219" s="188"/>
      <c r="BA219" s="183"/>
    </row>
    <row r="220" spans="1:53" s="189" customFormat="1" x14ac:dyDescent="0.2">
      <c r="A220" s="183"/>
      <c r="B220" s="186" t="s">
        <v>750</v>
      </c>
      <c r="C220" s="186"/>
      <c r="D220" s="216" t="s">
        <v>103</v>
      </c>
      <c r="E220" s="354">
        <v>1</v>
      </c>
      <c r="F220" s="354"/>
      <c r="G220" s="354"/>
      <c r="H220" s="354"/>
      <c r="I220" s="354"/>
      <c r="J220" s="186"/>
      <c r="K220" s="183"/>
      <c r="L220" s="183"/>
      <c r="M220" s="248">
        <v>140.76</v>
      </c>
      <c r="N220" s="248"/>
      <c r="O220" s="248"/>
      <c r="P220" s="248"/>
      <c r="Q220" s="248"/>
      <c r="R220" s="248"/>
      <c r="S220" s="183"/>
      <c r="T220" s="183"/>
      <c r="U220" s="372">
        <v>140.76</v>
      </c>
      <c r="V220" s="372"/>
      <c r="W220" s="372"/>
      <c r="X220" s="372"/>
      <c r="Y220" s="372"/>
      <c r="AA220" s="183"/>
      <c r="AB220" s="186" t="s">
        <v>665</v>
      </c>
      <c r="AC220" s="186"/>
      <c r="AD220" s="187" t="s">
        <v>99</v>
      </c>
      <c r="AE220" s="375">
        <v>6</v>
      </c>
      <c r="AF220" s="375">
        <v>3</v>
      </c>
      <c r="AG220" s="375"/>
      <c r="AH220" s="375"/>
      <c r="AI220" s="375"/>
      <c r="AJ220" s="188"/>
      <c r="AK220" s="183"/>
      <c r="AL220" s="183"/>
      <c r="AM220" s="304">
        <v>879.8</v>
      </c>
      <c r="AN220" s="304">
        <v>800.85</v>
      </c>
      <c r="AO220" s="304"/>
      <c r="AP220" s="304"/>
      <c r="AQ220" s="304"/>
      <c r="AR220" s="293"/>
      <c r="AS220" s="291"/>
      <c r="AT220" s="291"/>
      <c r="AU220" s="293">
        <v>146.63333333333301</v>
      </c>
      <c r="AV220" s="293">
        <v>266.95</v>
      </c>
      <c r="AW220" s="293"/>
      <c r="AX220" s="293"/>
      <c r="AY220" s="293"/>
      <c r="AZ220" s="188"/>
      <c r="BA220" s="183"/>
    </row>
    <row r="221" spans="1:53" s="189" customFormat="1" x14ac:dyDescent="0.2">
      <c r="A221" s="183"/>
      <c r="B221" s="186" t="s">
        <v>328</v>
      </c>
      <c r="C221" s="186"/>
      <c r="D221" s="216" t="s">
        <v>329</v>
      </c>
      <c r="E221" s="354">
        <v>36</v>
      </c>
      <c r="F221" s="354">
        <v>28</v>
      </c>
      <c r="G221" s="354">
        <v>22</v>
      </c>
      <c r="H221" s="354">
        <v>22</v>
      </c>
      <c r="I221" s="354">
        <v>28</v>
      </c>
      <c r="J221" s="186"/>
      <c r="K221" s="183"/>
      <c r="L221" s="183"/>
      <c r="M221" s="248">
        <v>9858.7800000000007</v>
      </c>
      <c r="N221" s="248">
        <v>4735.8100000000004</v>
      </c>
      <c r="O221" s="248">
        <v>4939.8500000000004</v>
      </c>
      <c r="P221" s="248">
        <v>5769.3</v>
      </c>
      <c r="Q221" s="248">
        <v>18256.330000000002</v>
      </c>
      <c r="R221" s="248"/>
      <c r="S221" s="183"/>
      <c r="T221" s="183"/>
      <c r="U221" s="372">
        <v>273.85500000000002</v>
      </c>
      <c r="V221" s="372">
        <v>169.136071428571</v>
      </c>
      <c r="W221" s="372">
        <v>224.53863636363599</v>
      </c>
      <c r="X221" s="372">
        <v>262.24090909090899</v>
      </c>
      <c r="Y221" s="372">
        <v>652.01178571428602</v>
      </c>
      <c r="AA221" s="183"/>
      <c r="AB221" s="186" t="s">
        <v>665</v>
      </c>
      <c r="AC221" s="186"/>
      <c r="AD221" s="187" t="s">
        <v>76</v>
      </c>
      <c r="AE221" s="375">
        <v>5</v>
      </c>
      <c r="AF221" s="375">
        <v>3</v>
      </c>
      <c r="AG221" s="375"/>
      <c r="AH221" s="375"/>
      <c r="AI221" s="375"/>
      <c r="AJ221" s="188"/>
      <c r="AK221" s="183"/>
      <c r="AL221" s="183"/>
      <c r="AM221" s="304">
        <v>695.09</v>
      </c>
      <c r="AN221" s="304">
        <v>32.82</v>
      </c>
      <c r="AO221" s="304"/>
      <c r="AP221" s="304"/>
      <c r="AQ221" s="304"/>
      <c r="AR221" s="293"/>
      <c r="AS221" s="291"/>
      <c r="AT221" s="291"/>
      <c r="AU221" s="293">
        <v>139.018</v>
      </c>
      <c r="AV221" s="293">
        <v>10.94</v>
      </c>
      <c r="AW221" s="293"/>
      <c r="AX221" s="293"/>
      <c r="AY221" s="293"/>
      <c r="AZ221" s="188"/>
      <c r="BA221" s="183"/>
    </row>
    <row r="222" spans="1:53" s="189" customFormat="1" x14ac:dyDescent="0.2">
      <c r="A222" s="183"/>
      <c r="B222" s="186" t="s">
        <v>330</v>
      </c>
      <c r="C222" s="186"/>
      <c r="D222" s="216" t="s">
        <v>331</v>
      </c>
      <c r="E222" s="354">
        <v>62</v>
      </c>
      <c r="F222" s="354">
        <v>43</v>
      </c>
      <c r="G222" s="354">
        <v>29</v>
      </c>
      <c r="H222" s="354">
        <v>27</v>
      </c>
      <c r="I222" s="354">
        <v>30</v>
      </c>
      <c r="J222" s="186"/>
      <c r="K222" s="183"/>
      <c r="L222" s="183"/>
      <c r="M222" s="248">
        <v>5348.3</v>
      </c>
      <c r="N222" s="248">
        <v>5029.13</v>
      </c>
      <c r="O222" s="248">
        <v>4569.1400000000003</v>
      </c>
      <c r="P222" s="248">
        <v>3167.07</v>
      </c>
      <c r="Q222" s="248">
        <v>21587.52</v>
      </c>
      <c r="R222" s="248"/>
      <c r="S222" s="183"/>
      <c r="T222" s="183"/>
      <c r="U222" s="372">
        <v>86.262903225806497</v>
      </c>
      <c r="V222" s="372">
        <v>116.95651162790701</v>
      </c>
      <c r="W222" s="372">
        <v>157.55655172413799</v>
      </c>
      <c r="X222" s="372">
        <v>117.298888888889</v>
      </c>
      <c r="Y222" s="372">
        <v>719.58399999999995</v>
      </c>
      <c r="AA222" s="183"/>
      <c r="AB222" s="186" t="s">
        <v>397</v>
      </c>
      <c r="AC222" s="186"/>
      <c r="AD222" s="187" t="s">
        <v>76</v>
      </c>
      <c r="AE222" s="375">
        <v>27</v>
      </c>
      <c r="AF222" s="375">
        <v>21</v>
      </c>
      <c r="AG222" s="375">
        <v>15</v>
      </c>
      <c r="AH222" s="375">
        <v>14</v>
      </c>
      <c r="AI222" s="375">
        <v>11</v>
      </c>
      <c r="AJ222" s="188"/>
      <c r="AK222" s="183"/>
      <c r="AL222" s="183"/>
      <c r="AM222" s="304">
        <v>24474.639999999999</v>
      </c>
      <c r="AN222" s="304">
        <v>26052.66</v>
      </c>
      <c r="AO222" s="304">
        <v>3968.35</v>
      </c>
      <c r="AP222" s="304">
        <v>3330.71</v>
      </c>
      <c r="AQ222" s="304">
        <v>4692.09</v>
      </c>
      <c r="AR222" s="293"/>
      <c r="AS222" s="291"/>
      <c r="AT222" s="291"/>
      <c r="AU222" s="293">
        <v>906.46814814814798</v>
      </c>
      <c r="AV222" s="293">
        <v>1240.6028571428601</v>
      </c>
      <c r="AW222" s="293">
        <v>264.55666666666701</v>
      </c>
      <c r="AX222" s="293">
        <v>237.90785714285701</v>
      </c>
      <c r="AY222" s="293">
        <v>426.55363636363597</v>
      </c>
      <c r="AZ222" s="188"/>
      <c r="BA222" s="183"/>
    </row>
    <row r="223" spans="1:53" s="189" customFormat="1" x14ac:dyDescent="0.2">
      <c r="A223" s="183"/>
      <c r="B223" s="186" t="s">
        <v>332</v>
      </c>
      <c r="C223" s="186"/>
      <c r="D223" s="216" t="s">
        <v>102</v>
      </c>
      <c r="E223" s="354">
        <v>1</v>
      </c>
      <c r="F223" s="354">
        <v>1</v>
      </c>
      <c r="G223" s="354"/>
      <c r="H223" s="354"/>
      <c r="I223" s="354"/>
      <c r="J223" s="186"/>
      <c r="K223" s="183"/>
      <c r="L223" s="183"/>
      <c r="M223" s="248">
        <v>138.81</v>
      </c>
      <c r="N223" s="248">
        <v>107.06</v>
      </c>
      <c r="O223" s="248"/>
      <c r="P223" s="248"/>
      <c r="Q223" s="248"/>
      <c r="R223" s="248"/>
      <c r="S223" s="183"/>
      <c r="T223" s="183"/>
      <c r="U223" s="372">
        <v>138.81</v>
      </c>
      <c r="V223" s="372">
        <v>107.06</v>
      </c>
      <c r="W223" s="372"/>
      <c r="X223" s="372"/>
      <c r="Y223" s="372"/>
      <c r="AA223" s="183"/>
      <c r="AB223" s="186" t="s">
        <v>398</v>
      </c>
      <c r="AC223" s="186"/>
      <c r="AD223" s="187" t="s">
        <v>386</v>
      </c>
      <c r="AE223" s="375">
        <v>2</v>
      </c>
      <c r="AF223" s="375">
        <v>2</v>
      </c>
      <c r="AG223" s="375">
        <v>2</v>
      </c>
      <c r="AH223" s="375">
        <v>1</v>
      </c>
      <c r="AI223" s="375">
        <v>1</v>
      </c>
      <c r="AJ223" s="188"/>
      <c r="AK223" s="183"/>
      <c r="AL223" s="183"/>
      <c r="AM223" s="304">
        <v>47.82</v>
      </c>
      <c r="AN223" s="304">
        <v>45.21</v>
      </c>
      <c r="AO223" s="304">
        <v>45.39</v>
      </c>
      <c r="AP223" s="304">
        <v>16.29</v>
      </c>
      <c r="AQ223" s="304">
        <v>15.38</v>
      </c>
      <c r="AR223" s="293"/>
      <c r="AS223" s="291"/>
      <c r="AT223" s="291"/>
      <c r="AU223" s="293">
        <v>23.91</v>
      </c>
      <c r="AV223" s="293">
        <v>22.605</v>
      </c>
      <c r="AW223" s="293">
        <v>22.695</v>
      </c>
      <c r="AX223" s="293">
        <v>16.29</v>
      </c>
      <c r="AY223" s="293">
        <v>15.38</v>
      </c>
      <c r="AZ223" s="188"/>
      <c r="BA223" s="183"/>
    </row>
    <row r="224" spans="1:53" s="189" customFormat="1" x14ac:dyDescent="0.2">
      <c r="A224" s="183"/>
      <c r="B224" s="186" t="s">
        <v>332</v>
      </c>
      <c r="C224" s="186"/>
      <c r="D224" s="216" t="s">
        <v>103</v>
      </c>
      <c r="E224" s="354">
        <v>9</v>
      </c>
      <c r="F224" s="354">
        <v>6</v>
      </c>
      <c r="G224" s="354">
        <v>4</v>
      </c>
      <c r="H224" s="354">
        <v>3</v>
      </c>
      <c r="I224" s="354">
        <v>4</v>
      </c>
      <c r="J224" s="186"/>
      <c r="K224" s="183"/>
      <c r="L224" s="183"/>
      <c r="M224" s="248">
        <v>552.66999999999996</v>
      </c>
      <c r="N224" s="248">
        <v>408.68</v>
      </c>
      <c r="O224" s="248">
        <v>282.41000000000003</v>
      </c>
      <c r="P224" s="248">
        <v>69.400000000000006</v>
      </c>
      <c r="Q224" s="248">
        <v>1497.65</v>
      </c>
      <c r="R224" s="248"/>
      <c r="S224" s="183"/>
      <c r="T224" s="183"/>
      <c r="U224" s="372">
        <v>61.407777777777802</v>
      </c>
      <c r="V224" s="372">
        <v>68.113333333333301</v>
      </c>
      <c r="W224" s="372">
        <v>70.602500000000006</v>
      </c>
      <c r="X224" s="372">
        <v>23.133333333333301</v>
      </c>
      <c r="Y224" s="372">
        <v>374.41250000000002</v>
      </c>
      <c r="AA224" s="183"/>
      <c r="AB224" s="186" t="s">
        <v>666</v>
      </c>
      <c r="AC224" s="186"/>
      <c r="AD224" s="187" t="s">
        <v>386</v>
      </c>
      <c r="AE224" s="375">
        <v>1</v>
      </c>
      <c r="AF224" s="375"/>
      <c r="AG224" s="375"/>
      <c r="AH224" s="375"/>
      <c r="AI224" s="375"/>
      <c r="AJ224" s="188"/>
      <c r="AK224" s="183"/>
      <c r="AL224" s="183"/>
      <c r="AM224" s="304">
        <v>107.59</v>
      </c>
      <c r="AN224" s="304"/>
      <c r="AO224" s="304"/>
      <c r="AP224" s="304"/>
      <c r="AQ224" s="304"/>
      <c r="AR224" s="293"/>
      <c r="AS224" s="291"/>
      <c r="AT224" s="291"/>
      <c r="AU224" s="293">
        <v>107.59</v>
      </c>
      <c r="AV224" s="293"/>
      <c r="AW224" s="293"/>
      <c r="AX224" s="293"/>
      <c r="AY224" s="293"/>
      <c r="AZ224" s="188"/>
      <c r="BA224" s="183"/>
    </row>
    <row r="225" spans="1:53" s="189" customFormat="1" x14ac:dyDescent="0.2">
      <c r="A225" s="183"/>
      <c r="B225" s="186" t="s">
        <v>334</v>
      </c>
      <c r="C225" s="186"/>
      <c r="D225" s="216" t="s">
        <v>108</v>
      </c>
      <c r="E225" s="354">
        <v>2</v>
      </c>
      <c r="F225" s="354">
        <v>1</v>
      </c>
      <c r="G225" s="354"/>
      <c r="H225" s="354"/>
      <c r="I225" s="354"/>
      <c r="J225" s="186"/>
      <c r="K225" s="183"/>
      <c r="L225" s="183"/>
      <c r="M225" s="248">
        <v>561.69000000000005</v>
      </c>
      <c r="N225" s="248">
        <v>226.31</v>
      </c>
      <c r="O225" s="248"/>
      <c r="P225" s="248"/>
      <c r="Q225" s="248"/>
      <c r="R225" s="248"/>
      <c r="S225" s="183"/>
      <c r="T225" s="183"/>
      <c r="U225" s="372">
        <v>280.84500000000003</v>
      </c>
      <c r="V225" s="372">
        <v>226.31</v>
      </c>
      <c r="W225" s="372"/>
      <c r="X225" s="372"/>
      <c r="Y225" s="372"/>
      <c r="AA225" s="183"/>
      <c r="AB225" s="186" t="s">
        <v>400</v>
      </c>
      <c r="AC225" s="186"/>
      <c r="AD225" s="187" t="s">
        <v>381</v>
      </c>
      <c r="AE225" s="375">
        <v>14</v>
      </c>
      <c r="AF225" s="375">
        <v>6</v>
      </c>
      <c r="AG225" s="375">
        <v>7</v>
      </c>
      <c r="AH225" s="375">
        <v>5</v>
      </c>
      <c r="AI225" s="375">
        <v>6</v>
      </c>
      <c r="AJ225" s="188"/>
      <c r="AK225" s="183"/>
      <c r="AL225" s="183"/>
      <c r="AM225" s="304">
        <v>4969.68</v>
      </c>
      <c r="AN225" s="304">
        <v>2259.7800000000002</v>
      </c>
      <c r="AO225" s="304">
        <v>1897.88</v>
      </c>
      <c r="AP225" s="304">
        <v>4787.5200000000004</v>
      </c>
      <c r="AQ225" s="304">
        <v>9448.42</v>
      </c>
      <c r="AR225" s="293"/>
      <c r="AS225" s="291"/>
      <c r="AT225" s="291"/>
      <c r="AU225" s="293">
        <v>354.97714285714301</v>
      </c>
      <c r="AV225" s="293">
        <v>376.63</v>
      </c>
      <c r="AW225" s="293">
        <v>271.12571428571403</v>
      </c>
      <c r="AX225" s="293">
        <v>957.50400000000002</v>
      </c>
      <c r="AY225" s="293">
        <v>1574.7366666666701</v>
      </c>
      <c r="AZ225" s="188"/>
      <c r="BA225" s="183"/>
    </row>
    <row r="226" spans="1:53" s="189" customFormat="1" x14ac:dyDescent="0.2">
      <c r="A226" s="183"/>
      <c r="B226" s="186" t="s">
        <v>335</v>
      </c>
      <c r="C226" s="186"/>
      <c r="D226" s="216" t="s">
        <v>144</v>
      </c>
      <c r="E226" s="354">
        <v>1</v>
      </c>
      <c r="F226" s="354">
        <v>1</v>
      </c>
      <c r="G226" s="354">
        <v>1</v>
      </c>
      <c r="H226" s="354"/>
      <c r="I226" s="354"/>
      <c r="J226" s="186"/>
      <c r="K226" s="183"/>
      <c r="L226" s="183"/>
      <c r="M226" s="248">
        <v>202.81</v>
      </c>
      <c r="N226" s="248">
        <v>178.05</v>
      </c>
      <c r="O226" s="248">
        <v>176.4</v>
      </c>
      <c r="P226" s="248"/>
      <c r="Q226" s="248"/>
      <c r="R226" s="248"/>
      <c r="S226" s="183"/>
      <c r="T226" s="183"/>
      <c r="U226" s="372">
        <v>202.81</v>
      </c>
      <c r="V226" s="372">
        <v>178.05</v>
      </c>
      <c r="W226" s="372">
        <v>176.4</v>
      </c>
      <c r="X226" s="372"/>
      <c r="Y226" s="372"/>
      <c r="AA226" s="183"/>
      <c r="AB226" s="186" t="s">
        <v>401</v>
      </c>
      <c r="AC226" s="186"/>
      <c r="AD226" s="187" t="s">
        <v>174</v>
      </c>
      <c r="AE226" s="375">
        <v>244</v>
      </c>
      <c r="AF226" s="375">
        <v>161</v>
      </c>
      <c r="AG226" s="375">
        <v>117</v>
      </c>
      <c r="AH226" s="375">
        <v>91</v>
      </c>
      <c r="AI226" s="375">
        <v>80</v>
      </c>
      <c r="AJ226" s="188"/>
      <c r="AK226" s="183"/>
      <c r="AL226" s="183"/>
      <c r="AM226" s="304">
        <v>99114.680000000095</v>
      </c>
      <c r="AN226" s="304">
        <v>109824.57</v>
      </c>
      <c r="AO226" s="304">
        <v>84031.47</v>
      </c>
      <c r="AP226" s="304">
        <v>51669.79</v>
      </c>
      <c r="AQ226" s="304">
        <v>72083.25</v>
      </c>
      <c r="AR226" s="293"/>
      <c r="AS226" s="291"/>
      <c r="AT226" s="291"/>
      <c r="AU226" s="293">
        <v>406.20770491803302</v>
      </c>
      <c r="AV226" s="293">
        <v>682.140186335404</v>
      </c>
      <c r="AW226" s="293">
        <v>718.217692307692</v>
      </c>
      <c r="AX226" s="293">
        <v>567.79989010989004</v>
      </c>
      <c r="AY226" s="293">
        <v>901.04062499999998</v>
      </c>
      <c r="AZ226" s="188"/>
      <c r="BA226" s="183"/>
    </row>
    <row r="227" spans="1:53" s="189" customFormat="1" x14ac:dyDescent="0.2">
      <c r="A227" s="183"/>
      <c r="B227" s="186" t="s">
        <v>820</v>
      </c>
      <c r="C227" s="186"/>
      <c r="D227" s="216" t="s">
        <v>821</v>
      </c>
      <c r="E227" s="354">
        <v>1</v>
      </c>
      <c r="F227" s="354"/>
      <c r="G227" s="354"/>
      <c r="H227" s="354"/>
      <c r="I227" s="354"/>
      <c r="J227" s="186"/>
      <c r="K227" s="183"/>
      <c r="L227" s="183"/>
      <c r="M227" s="248">
        <v>89.96</v>
      </c>
      <c r="N227" s="248"/>
      <c r="O227" s="248"/>
      <c r="P227" s="248"/>
      <c r="Q227" s="248"/>
      <c r="R227" s="248"/>
      <c r="S227" s="183"/>
      <c r="T227" s="183"/>
      <c r="U227" s="372">
        <v>89.96</v>
      </c>
      <c r="V227" s="372"/>
      <c r="W227" s="372"/>
      <c r="X227" s="372"/>
      <c r="Y227" s="372"/>
      <c r="AA227" s="183"/>
      <c r="AB227" s="186" t="s">
        <v>403</v>
      </c>
      <c r="AC227" s="186"/>
      <c r="AD227" s="187" t="s">
        <v>391</v>
      </c>
      <c r="AE227" s="375">
        <v>7</v>
      </c>
      <c r="AF227" s="375">
        <v>3</v>
      </c>
      <c r="AG227" s="375">
        <v>2</v>
      </c>
      <c r="AH227" s="375">
        <v>2</v>
      </c>
      <c r="AI227" s="375">
        <v>2</v>
      </c>
      <c r="AJ227" s="188"/>
      <c r="AK227" s="183"/>
      <c r="AL227" s="183"/>
      <c r="AM227" s="304">
        <v>488.49</v>
      </c>
      <c r="AN227" s="304">
        <v>72.489999999999995</v>
      </c>
      <c r="AO227" s="304">
        <v>63.85</v>
      </c>
      <c r="AP227" s="304">
        <v>54.07</v>
      </c>
      <c r="AQ227" s="304">
        <v>465.28</v>
      </c>
      <c r="AR227" s="293"/>
      <c r="AS227" s="291"/>
      <c r="AT227" s="291"/>
      <c r="AU227" s="293">
        <v>69.784285714285701</v>
      </c>
      <c r="AV227" s="293">
        <v>24.163333333333298</v>
      </c>
      <c r="AW227" s="293">
        <v>31.925000000000001</v>
      </c>
      <c r="AX227" s="293">
        <v>27.035</v>
      </c>
      <c r="AY227" s="293">
        <v>232.64</v>
      </c>
      <c r="AZ227" s="188"/>
      <c r="BA227" s="183"/>
    </row>
    <row r="228" spans="1:53" s="189" customFormat="1" x14ac:dyDescent="0.2">
      <c r="A228" s="183"/>
      <c r="B228" s="186" t="s">
        <v>338</v>
      </c>
      <c r="C228" s="186"/>
      <c r="D228" s="216" t="s">
        <v>106</v>
      </c>
      <c r="E228" s="354">
        <v>78</v>
      </c>
      <c r="F228" s="354">
        <v>50</v>
      </c>
      <c r="G228" s="354">
        <v>30</v>
      </c>
      <c r="H228" s="354">
        <v>25</v>
      </c>
      <c r="I228" s="354">
        <v>30</v>
      </c>
      <c r="J228" s="186"/>
      <c r="K228" s="183"/>
      <c r="L228" s="183"/>
      <c r="M228" s="248">
        <v>10575.91</v>
      </c>
      <c r="N228" s="248">
        <v>5593.34</v>
      </c>
      <c r="O228" s="248">
        <v>5943.21</v>
      </c>
      <c r="P228" s="248">
        <v>4912.4399999999996</v>
      </c>
      <c r="Q228" s="248">
        <v>37908.160000000003</v>
      </c>
      <c r="R228" s="248"/>
      <c r="S228" s="183"/>
      <c r="T228" s="183"/>
      <c r="U228" s="372">
        <v>135.58858974359001</v>
      </c>
      <c r="V228" s="372">
        <v>111.8668</v>
      </c>
      <c r="W228" s="372">
        <v>198.107</v>
      </c>
      <c r="X228" s="372">
        <v>196.49760000000001</v>
      </c>
      <c r="Y228" s="372">
        <v>1263.60533333333</v>
      </c>
      <c r="AA228" s="183"/>
      <c r="AB228" s="186" t="s">
        <v>405</v>
      </c>
      <c r="AC228" s="186"/>
      <c r="AD228" s="187" t="s">
        <v>154</v>
      </c>
      <c r="AE228" s="375">
        <v>15</v>
      </c>
      <c r="AF228" s="375">
        <v>8</v>
      </c>
      <c r="AG228" s="375">
        <v>10</v>
      </c>
      <c r="AH228" s="375">
        <v>6</v>
      </c>
      <c r="AI228" s="375">
        <v>6</v>
      </c>
      <c r="AJ228" s="188"/>
      <c r="AK228" s="183"/>
      <c r="AL228" s="183"/>
      <c r="AM228" s="304">
        <v>1736.03</v>
      </c>
      <c r="AN228" s="304">
        <v>595.83000000000004</v>
      </c>
      <c r="AO228" s="304">
        <v>579.14</v>
      </c>
      <c r="AP228" s="304">
        <v>447.78</v>
      </c>
      <c r="AQ228" s="304">
        <v>1967.88</v>
      </c>
      <c r="AR228" s="293"/>
      <c r="AS228" s="291"/>
      <c r="AT228" s="291"/>
      <c r="AU228" s="293">
        <v>115.735333333333</v>
      </c>
      <c r="AV228" s="293">
        <v>74.478750000000005</v>
      </c>
      <c r="AW228" s="293">
        <v>57.914000000000001</v>
      </c>
      <c r="AX228" s="293">
        <v>74.63</v>
      </c>
      <c r="AY228" s="293">
        <v>327.98</v>
      </c>
      <c r="AZ228" s="188"/>
      <c r="BA228" s="183"/>
    </row>
    <row r="229" spans="1:53" s="189" customFormat="1" x14ac:dyDescent="0.2">
      <c r="A229" s="183"/>
      <c r="B229" s="186" t="s">
        <v>339</v>
      </c>
      <c r="C229" s="186"/>
      <c r="D229" s="216" t="s">
        <v>87</v>
      </c>
      <c r="E229" s="354">
        <v>172</v>
      </c>
      <c r="F229" s="354">
        <v>110</v>
      </c>
      <c r="G229" s="354">
        <v>73</v>
      </c>
      <c r="H229" s="354">
        <v>52</v>
      </c>
      <c r="I229" s="354">
        <v>66</v>
      </c>
      <c r="J229" s="186"/>
      <c r="K229" s="183"/>
      <c r="L229" s="183"/>
      <c r="M229" s="248">
        <v>28506.97</v>
      </c>
      <c r="N229" s="248">
        <v>21908.93</v>
      </c>
      <c r="O229" s="248">
        <v>14818.86</v>
      </c>
      <c r="P229" s="248">
        <v>11511.32</v>
      </c>
      <c r="Q229" s="248">
        <v>82093.39</v>
      </c>
      <c r="R229" s="248"/>
      <c r="S229" s="183"/>
      <c r="T229" s="183"/>
      <c r="U229" s="372">
        <v>165.73819767441901</v>
      </c>
      <c r="V229" s="372">
        <v>199.172090909091</v>
      </c>
      <c r="W229" s="372">
        <v>202.99808219178101</v>
      </c>
      <c r="X229" s="372">
        <v>221.37153846153799</v>
      </c>
      <c r="Y229" s="372">
        <v>1243.83924242424</v>
      </c>
      <c r="AA229" s="183"/>
      <c r="AB229" s="186" t="s">
        <v>406</v>
      </c>
      <c r="AC229" s="186"/>
      <c r="AD229" s="187" t="s">
        <v>407</v>
      </c>
      <c r="AE229" s="375">
        <v>17</v>
      </c>
      <c r="AF229" s="375">
        <v>13</v>
      </c>
      <c r="AG229" s="375">
        <v>13</v>
      </c>
      <c r="AH229" s="375">
        <v>11</v>
      </c>
      <c r="AI229" s="375">
        <v>10</v>
      </c>
      <c r="AJ229" s="188"/>
      <c r="AK229" s="183"/>
      <c r="AL229" s="183"/>
      <c r="AM229" s="304">
        <v>1739.58</v>
      </c>
      <c r="AN229" s="304">
        <v>881.33</v>
      </c>
      <c r="AO229" s="304">
        <v>1310.83</v>
      </c>
      <c r="AP229" s="304">
        <v>1091.19</v>
      </c>
      <c r="AQ229" s="304">
        <v>2151.9299999999998</v>
      </c>
      <c r="AR229" s="293"/>
      <c r="AS229" s="291"/>
      <c r="AT229" s="291"/>
      <c r="AU229" s="293">
        <v>102.328235294118</v>
      </c>
      <c r="AV229" s="293">
        <v>67.794615384615398</v>
      </c>
      <c r="AW229" s="293">
        <v>100.833076923077</v>
      </c>
      <c r="AX229" s="293">
        <v>99.199090909090899</v>
      </c>
      <c r="AY229" s="293">
        <v>215.19300000000001</v>
      </c>
      <c r="AZ229" s="188"/>
      <c r="BA229" s="183"/>
    </row>
    <row r="230" spans="1:53" s="189" customFormat="1" x14ac:dyDescent="0.2">
      <c r="A230" s="183"/>
      <c r="B230" s="186" t="s">
        <v>340</v>
      </c>
      <c r="C230" s="186"/>
      <c r="D230" s="216" t="s">
        <v>200</v>
      </c>
      <c r="E230" s="354">
        <v>5</v>
      </c>
      <c r="F230" s="354">
        <v>3</v>
      </c>
      <c r="G230" s="354">
        <v>3</v>
      </c>
      <c r="H230" s="354"/>
      <c r="I230" s="354">
        <v>1</v>
      </c>
      <c r="J230" s="186"/>
      <c r="K230" s="183"/>
      <c r="L230" s="183"/>
      <c r="M230" s="248">
        <v>402.91</v>
      </c>
      <c r="N230" s="248">
        <v>379.86</v>
      </c>
      <c r="O230" s="248">
        <v>227.94</v>
      </c>
      <c r="P230" s="248"/>
      <c r="Q230" s="248">
        <v>667.29</v>
      </c>
      <c r="R230" s="248"/>
      <c r="S230" s="183"/>
      <c r="T230" s="183"/>
      <c r="U230" s="372">
        <v>80.581999999999994</v>
      </c>
      <c r="V230" s="372">
        <v>126.62</v>
      </c>
      <c r="W230" s="372">
        <v>75.98</v>
      </c>
      <c r="X230" s="372"/>
      <c r="Y230" s="372">
        <v>667.29</v>
      </c>
      <c r="AA230" s="183"/>
      <c r="AB230" s="186" t="s">
        <v>589</v>
      </c>
      <c r="AC230" s="186"/>
      <c r="AD230" s="187" t="s">
        <v>133</v>
      </c>
      <c r="AE230" s="375">
        <v>1</v>
      </c>
      <c r="AF230" s="375"/>
      <c r="AG230" s="375"/>
      <c r="AH230" s="375"/>
      <c r="AI230" s="375"/>
      <c r="AJ230" s="188"/>
      <c r="AK230" s="183"/>
      <c r="AL230" s="183"/>
      <c r="AM230" s="304">
        <v>27.13</v>
      </c>
      <c r="AN230" s="304"/>
      <c r="AO230" s="304"/>
      <c r="AP230" s="304"/>
      <c r="AQ230" s="304"/>
      <c r="AR230" s="293"/>
      <c r="AS230" s="291"/>
      <c r="AT230" s="291"/>
      <c r="AU230" s="293">
        <v>27.13</v>
      </c>
      <c r="AV230" s="293"/>
      <c r="AW230" s="293"/>
      <c r="AX230" s="293"/>
      <c r="AY230" s="293"/>
      <c r="AZ230" s="188"/>
      <c r="BA230" s="183"/>
    </row>
    <row r="231" spans="1:53" s="189" customFormat="1" x14ac:dyDescent="0.2">
      <c r="A231" s="183"/>
      <c r="B231" s="190" t="s">
        <v>341</v>
      </c>
      <c r="C231" s="190"/>
      <c r="D231" s="218" t="s">
        <v>200</v>
      </c>
      <c r="E231" s="355">
        <v>14</v>
      </c>
      <c r="F231" s="355">
        <v>7</v>
      </c>
      <c r="G231" s="355">
        <v>6</v>
      </c>
      <c r="H231" s="355">
        <v>4</v>
      </c>
      <c r="I231" s="355">
        <v>10</v>
      </c>
      <c r="J231" s="190"/>
      <c r="K231" s="183"/>
      <c r="L231" s="183"/>
      <c r="M231" s="284">
        <v>2371.8000000000002</v>
      </c>
      <c r="N231" s="284">
        <v>1449.44</v>
      </c>
      <c r="O231" s="284">
        <v>1309.76</v>
      </c>
      <c r="P231" s="284">
        <v>2084.2800000000002</v>
      </c>
      <c r="Q231" s="284">
        <v>9929.5499999999993</v>
      </c>
      <c r="R231" s="284"/>
      <c r="S231" s="183"/>
      <c r="T231" s="183"/>
      <c r="U231" s="372">
        <v>169.414285714286</v>
      </c>
      <c r="V231" s="372">
        <v>207.06285714285701</v>
      </c>
      <c r="W231" s="372">
        <v>218.29333333333301</v>
      </c>
      <c r="X231" s="372">
        <v>521.07000000000005</v>
      </c>
      <c r="Y231" s="372">
        <v>992.95500000000004</v>
      </c>
      <c r="AA231" s="183"/>
      <c r="AB231" s="190" t="s">
        <v>409</v>
      </c>
      <c r="AC231" s="190"/>
      <c r="AD231" s="191" t="s">
        <v>92</v>
      </c>
      <c r="AE231" s="376">
        <v>18</v>
      </c>
      <c r="AF231" s="376">
        <v>8</v>
      </c>
      <c r="AG231" s="376">
        <v>4</v>
      </c>
      <c r="AH231" s="376">
        <v>4</v>
      </c>
      <c r="AI231" s="376">
        <v>4</v>
      </c>
      <c r="AJ231" s="193"/>
      <c r="AK231" s="183"/>
      <c r="AL231" s="183"/>
      <c r="AM231" s="305">
        <v>1336.85</v>
      </c>
      <c r="AN231" s="306">
        <v>876.45</v>
      </c>
      <c r="AO231" s="306">
        <v>121.89</v>
      </c>
      <c r="AP231" s="306">
        <v>143.5</v>
      </c>
      <c r="AQ231" s="306">
        <v>417.84</v>
      </c>
      <c r="AR231" s="295"/>
      <c r="AS231" s="291"/>
      <c r="AT231" s="291"/>
      <c r="AU231" s="294">
        <v>74.269444444444403</v>
      </c>
      <c r="AV231" s="295">
        <v>109.55625000000001</v>
      </c>
      <c r="AW231" s="295">
        <v>30.4725</v>
      </c>
      <c r="AX231" s="295">
        <v>35.875</v>
      </c>
      <c r="AY231" s="295">
        <v>104.46</v>
      </c>
      <c r="AZ231" s="193"/>
      <c r="BA231" s="183"/>
    </row>
    <row r="232" spans="1:53" s="189" customFormat="1" x14ac:dyDescent="0.2">
      <c r="A232" s="183"/>
      <c r="B232" s="186" t="s">
        <v>342</v>
      </c>
      <c r="C232" s="186"/>
      <c r="D232" s="216" t="s">
        <v>106</v>
      </c>
      <c r="E232" s="354">
        <v>4</v>
      </c>
      <c r="F232" s="354">
        <v>4</v>
      </c>
      <c r="G232" s="354">
        <v>4</v>
      </c>
      <c r="H232" s="354">
        <v>2</v>
      </c>
      <c r="I232" s="354">
        <v>4</v>
      </c>
      <c r="J232" s="186"/>
      <c r="K232" s="183"/>
      <c r="L232" s="183"/>
      <c r="M232" s="248">
        <v>249.77</v>
      </c>
      <c r="N232" s="248">
        <v>333.14</v>
      </c>
      <c r="O232" s="248">
        <v>135.13</v>
      </c>
      <c r="P232" s="248">
        <v>130.9</v>
      </c>
      <c r="Q232" s="248">
        <v>6408.78</v>
      </c>
      <c r="R232" s="248"/>
      <c r="S232" s="183"/>
      <c r="T232" s="183"/>
      <c r="U232" s="372">
        <v>62.442500000000003</v>
      </c>
      <c r="V232" s="372">
        <v>83.284999999999997</v>
      </c>
      <c r="W232" s="372">
        <v>33.782499999999999</v>
      </c>
      <c r="X232" s="372">
        <v>65.45</v>
      </c>
      <c r="Y232" s="372">
        <v>1602.1949999999999</v>
      </c>
      <c r="AA232" s="183"/>
      <c r="AB232" s="186" t="s">
        <v>410</v>
      </c>
      <c r="AC232" s="186"/>
      <c r="AD232" s="187" t="s">
        <v>62</v>
      </c>
      <c r="AE232" s="375">
        <v>1</v>
      </c>
      <c r="AF232" s="375"/>
      <c r="AG232" s="375"/>
      <c r="AH232" s="375"/>
      <c r="AI232" s="375"/>
      <c r="AJ232" s="188"/>
      <c r="AK232" s="183"/>
      <c r="AL232" s="183"/>
      <c r="AM232" s="304">
        <v>22.87</v>
      </c>
      <c r="AN232" s="304"/>
      <c r="AO232" s="304"/>
      <c r="AP232" s="304"/>
      <c r="AQ232" s="304"/>
      <c r="AR232" s="293"/>
      <c r="AS232" s="291"/>
      <c r="AT232" s="291"/>
      <c r="AU232" s="293">
        <v>22.87</v>
      </c>
      <c r="AV232" s="293"/>
      <c r="AW232" s="293"/>
      <c r="AX232" s="293"/>
      <c r="AY232" s="293"/>
      <c r="AZ232" s="188"/>
      <c r="BA232" s="183"/>
    </row>
    <row r="233" spans="1:53" s="189" customFormat="1" x14ac:dyDescent="0.2">
      <c r="A233" s="183"/>
      <c r="B233" s="186" t="s">
        <v>343</v>
      </c>
      <c r="C233" s="186"/>
      <c r="D233" s="216" t="s">
        <v>191</v>
      </c>
      <c r="E233" s="354">
        <v>1</v>
      </c>
      <c r="F233" s="354">
        <v>1</v>
      </c>
      <c r="G233" s="354">
        <v>1</v>
      </c>
      <c r="H233" s="354">
        <v>1</v>
      </c>
      <c r="I233" s="354">
        <v>2</v>
      </c>
      <c r="J233" s="186"/>
      <c r="K233" s="183"/>
      <c r="L233" s="183"/>
      <c r="M233" s="248">
        <v>19.95</v>
      </c>
      <c r="N233" s="248">
        <v>15.31</v>
      </c>
      <c r="O233" s="248">
        <v>14.2</v>
      </c>
      <c r="P233" s="248">
        <v>15.27</v>
      </c>
      <c r="Q233" s="248">
        <v>3903.62</v>
      </c>
      <c r="R233" s="248"/>
      <c r="S233" s="183"/>
      <c r="T233" s="183"/>
      <c r="U233" s="372">
        <v>19.95</v>
      </c>
      <c r="V233" s="372">
        <v>15.31</v>
      </c>
      <c r="W233" s="372">
        <v>14.2</v>
      </c>
      <c r="X233" s="372">
        <v>15.27</v>
      </c>
      <c r="Y233" s="372">
        <v>1951.81</v>
      </c>
      <c r="AA233" s="183"/>
      <c r="AB233" s="186" t="s">
        <v>411</v>
      </c>
      <c r="AC233" s="186"/>
      <c r="AD233" s="187" t="s">
        <v>412</v>
      </c>
      <c r="AE233" s="375">
        <v>5</v>
      </c>
      <c r="AF233" s="375">
        <v>2</v>
      </c>
      <c r="AG233" s="375">
        <v>2</v>
      </c>
      <c r="AH233" s="375">
        <v>2</v>
      </c>
      <c r="AI233" s="375">
        <v>1</v>
      </c>
      <c r="AJ233" s="188"/>
      <c r="AK233" s="183"/>
      <c r="AL233" s="183"/>
      <c r="AM233" s="304">
        <v>1288.3599999999999</v>
      </c>
      <c r="AN233" s="304">
        <v>361.52</v>
      </c>
      <c r="AO233" s="304">
        <v>385.61</v>
      </c>
      <c r="AP233" s="304">
        <v>522.46</v>
      </c>
      <c r="AQ233" s="304">
        <v>59.7</v>
      </c>
      <c r="AR233" s="293"/>
      <c r="AS233" s="291"/>
      <c r="AT233" s="291"/>
      <c r="AU233" s="293">
        <v>257.67200000000003</v>
      </c>
      <c r="AV233" s="293">
        <v>180.76</v>
      </c>
      <c r="AW233" s="293">
        <v>192.80500000000001</v>
      </c>
      <c r="AX233" s="293">
        <v>261.23</v>
      </c>
      <c r="AY233" s="293">
        <v>59.7</v>
      </c>
      <c r="AZ233" s="188"/>
      <c r="BA233" s="183"/>
    </row>
    <row r="234" spans="1:53" s="189" customFormat="1" x14ac:dyDescent="0.2">
      <c r="A234" s="183"/>
      <c r="B234" s="186" t="s">
        <v>345</v>
      </c>
      <c r="C234" s="186"/>
      <c r="D234" s="216" t="s">
        <v>87</v>
      </c>
      <c r="E234" s="354">
        <v>1</v>
      </c>
      <c r="F234" s="354">
        <v>1</v>
      </c>
      <c r="G234" s="354"/>
      <c r="H234" s="354"/>
      <c r="I234" s="354"/>
      <c r="J234" s="186"/>
      <c r="K234" s="183"/>
      <c r="L234" s="183"/>
      <c r="M234" s="248">
        <v>6.53</v>
      </c>
      <c r="N234" s="248">
        <v>6.53</v>
      </c>
      <c r="O234" s="248"/>
      <c r="P234" s="248"/>
      <c r="Q234" s="248"/>
      <c r="R234" s="248"/>
      <c r="S234" s="183"/>
      <c r="T234" s="183"/>
      <c r="U234" s="372">
        <v>6.53</v>
      </c>
      <c r="V234" s="372">
        <v>6.53</v>
      </c>
      <c r="W234" s="372"/>
      <c r="X234" s="372"/>
      <c r="Y234" s="372"/>
      <c r="AA234" s="183"/>
      <c r="AB234" s="186" t="s">
        <v>752</v>
      </c>
      <c r="AC234" s="186"/>
      <c r="AD234" s="187" t="s">
        <v>412</v>
      </c>
      <c r="AE234" s="375">
        <v>2</v>
      </c>
      <c r="AF234" s="375">
        <v>2</v>
      </c>
      <c r="AG234" s="375">
        <v>1</v>
      </c>
      <c r="AH234" s="375">
        <v>1</v>
      </c>
      <c r="AI234" s="375">
        <v>1</v>
      </c>
      <c r="AJ234" s="188"/>
      <c r="AK234" s="183"/>
      <c r="AL234" s="183"/>
      <c r="AM234" s="304">
        <v>482.18</v>
      </c>
      <c r="AN234" s="304">
        <v>327.25</v>
      </c>
      <c r="AO234" s="304">
        <v>92.56</v>
      </c>
      <c r="AP234" s="304">
        <v>209.5</v>
      </c>
      <c r="AQ234" s="304">
        <v>790.35</v>
      </c>
      <c r="AR234" s="293"/>
      <c r="AS234" s="291"/>
      <c r="AT234" s="291"/>
      <c r="AU234" s="293">
        <v>241.09</v>
      </c>
      <c r="AV234" s="293">
        <v>163.625</v>
      </c>
      <c r="AW234" s="293">
        <v>92.56</v>
      </c>
      <c r="AX234" s="293">
        <v>209.5</v>
      </c>
      <c r="AY234" s="293">
        <v>790.35</v>
      </c>
      <c r="AZ234" s="188"/>
      <c r="BA234" s="183"/>
    </row>
    <row r="235" spans="1:53" s="189" customFormat="1" x14ac:dyDescent="0.2">
      <c r="A235" s="183"/>
      <c r="B235" s="186" t="s">
        <v>822</v>
      </c>
      <c r="C235" s="186"/>
      <c r="D235" s="216" t="s">
        <v>823</v>
      </c>
      <c r="E235" s="354">
        <v>1</v>
      </c>
      <c r="F235" s="354"/>
      <c r="G235" s="354"/>
      <c r="H235" s="354"/>
      <c r="I235" s="354"/>
      <c r="J235" s="186"/>
      <c r="K235" s="183"/>
      <c r="L235" s="183"/>
      <c r="M235" s="248">
        <v>58.62</v>
      </c>
      <c r="N235" s="248"/>
      <c r="O235" s="248"/>
      <c r="P235" s="248"/>
      <c r="Q235" s="248"/>
      <c r="R235" s="248"/>
      <c r="S235" s="183"/>
      <c r="T235" s="183"/>
      <c r="U235" s="372">
        <v>58.62</v>
      </c>
      <c r="V235" s="372"/>
      <c r="W235" s="372"/>
      <c r="X235" s="372"/>
      <c r="Y235" s="372"/>
      <c r="AA235" s="183"/>
      <c r="AB235" s="186" t="s">
        <v>413</v>
      </c>
      <c r="AC235" s="186"/>
      <c r="AD235" s="187" t="s">
        <v>322</v>
      </c>
      <c r="AE235" s="375">
        <v>63</v>
      </c>
      <c r="AF235" s="375">
        <v>32</v>
      </c>
      <c r="AG235" s="375">
        <v>22</v>
      </c>
      <c r="AH235" s="375">
        <v>14</v>
      </c>
      <c r="AI235" s="375">
        <v>12</v>
      </c>
      <c r="AJ235" s="188"/>
      <c r="AK235" s="183"/>
      <c r="AL235" s="183"/>
      <c r="AM235" s="304">
        <v>30669.7</v>
      </c>
      <c r="AN235" s="304">
        <v>11769.8</v>
      </c>
      <c r="AO235" s="304">
        <v>1451.05</v>
      </c>
      <c r="AP235" s="304">
        <v>703.53</v>
      </c>
      <c r="AQ235" s="304">
        <v>4212.58</v>
      </c>
      <c r="AR235" s="293"/>
      <c r="AS235" s="291"/>
      <c r="AT235" s="291"/>
      <c r="AU235" s="293">
        <v>486.82063492063497</v>
      </c>
      <c r="AV235" s="293">
        <v>367.80624999999998</v>
      </c>
      <c r="AW235" s="293">
        <v>65.956818181818207</v>
      </c>
      <c r="AX235" s="293">
        <v>50.2521428571429</v>
      </c>
      <c r="AY235" s="293">
        <v>351.04833333333301</v>
      </c>
      <c r="AZ235" s="188"/>
      <c r="BA235" s="183"/>
    </row>
    <row r="236" spans="1:53" s="189" customFormat="1" x14ac:dyDescent="0.2">
      <c r="A236" s="183"/>
      <c r="B236" s="186" t="s">
        <v>346</v>
      </c>
      <c r="C236" s="186"/>
      <c r="D236" s="216" t="s">
        <v>347</v>
      </c>
      <c r="E236" s="354">
        <v>119</v>
      </c>
      <c r="F236" s="354">
        <v>65</v>
      </c>
      <c r="G236" s="354">
        <v>43</v>
      </c>
      <c r="H236" s="354">
        <v>29</v>
      </c>
      <c r="I236" s="354">
        <v>44</v>
      </c>
      <c r="J236" s="186"/>
      <c r="K236" s="183"/>
      <c r="L236" s="183"/>
      <c r="M236" s="248">
        <v>17195.11</v>
      </c>
      <c r="N236" s="248">
        <v>13229.94</v>
      </c>
      <c r="O236" s="248">
        <v>9277.94</v>
      </c>
      <c r="P236" s="248">
        <v>6146.58</v>
      </c>
      <c r="Q236" s="248">
        <v>30326.06</v>
      </c>
      <c r="R236" s="248"/>
      <c r="S236" s="183"/>
      <c r="T236" s="183"/>
      <c r="U236" s="372">
        <v>144.49672268907599</v>
      </c>
      <c r="V236" s="372">
        <v>203.53753846153799</v>
      </c>
      <c r="W236" s="372">
        <v>215.76604651162799</v>
      </c>
      <c r="X236" s="372">
        <v>211.95103448275901</v>
      </c>
      <c r="Y236" s="372">
        <v>689.22863636363604</v>
      </c>
      <c r="AA236" s="183"/>
      <c r="AB236" s="186" t="s">
        <v>667</v>
      </c>
      <c r="AC236" s="186"/>
      <c r="AD236" s="187" t="s">
        <v>108</v>
      </c>
      <c r="AE236" s="375">
        <v>29</v>
      </c>
      <c r="AF236" s="375">
        <v>13</v>
      </c>
      <c r="AG236" s="375">
        <v>5</v>
      </c>
      <c r="AH236" s="375">
        <v>3</v>
      </c>
      <c r="AI236" s="375">
        <v>3</v>
      </c>
      <c r="AJ236" s="188"/>
      <c r="AK236" s="183"/>
      <c r="AL236" s="183"/>
      <c r="AM236" s="304">
        <v>9992.1200000000008</v>
      </c>
      <c r="AN236" s="304">
        <v>1648.05</v>
      </c>
      <c r="AO236" s="304">
        <v>609.79</v>
      </c>
      <c r="AP236" s="304">
        <v>519.67999999999995</v>
      </c>
      <c r="AQ236" s="304">
        <v>350.67</v>
      </c>
      <c r="AR236" s="293"/>
      <c r="AS236" s="291"/>
      <c r="AT236" s="291"/>
      <c r="AU236" s="293">
        <v>344.55586206896601</v>
      </c>
      <c r="AV236" s="293">
        <v>126.773076923077</v>
      </c>
      <c r="AW236" s="293">
        <v>121.958</v>
      </c>
      <c r="AX236" s="293">
        <v>173.226666666667</v>
      </c>
      <c r="AY236" s="293">
        <v>116.89</v>
      </c>
      <c r="AZ236" s="188"/>
      <c r="BA236" s="183"/>
    </row>
    <row r="237" spans="1:53" s="189" customFormat="1" x14ac:dyDescent="0.2">
      <c r="A237" s="183"/>
      <c r="B237" s="186" t="s">
        <v>348</v>
      </c>
      <c r="C237" s="186"/>
      <c r="D237" s="216" t="s">
        <v>186</v>
      </c>
      <c r="E237" s="354">
        <v>76</v>
      </c>
      <c r="F237" s="354">
        <v>41</v>
      </c>
      <c r="G237" s="354">
        <v>27</v>
      </c>
      <c r="H237" s="354">
        <v>20</v>
      </c>
      <c r="I237" s="354">
        <v>27</v>
      </c>
      <c r="J237" s="186"/>
      <c r="K237" s="183"/>
      <c r="L237" s="183"/>
      <c r="M237" s="248">
        <v>14355.07</v>
      </c>
      <c r="N237" s="248">
        <v>7580.52</v>
      </c>
      <c r="O237" s="248">
        <v>6503.83</v>
      </c>
      <c r="P237" s="248">
        <v>5892.36</v>
      </c>
      <c r="Q237" s="248">
        <v>54270.35</v>
      </c>
      <c r="R237" s="248"/>
      <c r="S237" s="183"/>
      <c r="T237" s="183"/>
      <c r="U237" s="372">
        <v>188.88249999999999</v>
      </c>
      <c r="V237" s="372">
        <v>184.890731707317</v>
      </c>
      <c r="W237" s="372">
        <v>240.882592592593</v>
      </c>
      <c r="X237" s="372">
        <v>294.61799999999999</v>
      </c>
      <c r="Y237" s="372">
        <v>2010.01296296296</v>
      </c>
      <c r="AA237" s="183"/>
      <c r="AB237" s="186" t="s">
        <v>415</v>
      </c>
      <c r="AC237" s="186"/>
      <c r="AD237" s="187" t="s">
        <v>78</v>
      </c>
      <c r="AE237" s="375">
        <v>9</v>
      </c>
      <c r="AF237" s="375">
        <v>3</v>
      </c>
      <c r="AG237" s="375">
        <v>2</v>
      </c>
      <c r="AH237" s="375">
        <v>2</v>
      </c>
      <c r="AI237" s="375">
        <v>2</v>
      </c>
      <c r="AJ237" s="188"/>
      <c r="AK237" s="183"/>
      <c r="AL237" s="183"/>
      <c r="AM237" s="304">
        <v>1257.17</v>
      </c>
      <c r="AN237" s="304">
        <v>421.67</v>
      </c>
      <c r="AO237" s="304">
        <v>393.78</v>
      </c>
      <c r="AP237" s="304">
        <v>452.97</v>
      </c>
      <c r="AQ237" s="304">
        <v>248.13</v>
      </c>
      <c r="AR237" s="293"/>
      <c r="AS237" s="291"/>
      <c r="AT237" s="291"/>
      <c r="AU237" s="293">
        <v>139.68555555555599</v>
      </c>
      <c r="AV237" s="293">
        <v>140.55666666666701</v>
      </c>
      <c r="AW237" s="293">
        <v>196.89</v>
      </c>
      <c r="AX237" s="293">
        <v>226.48500000000001</v>
      </c>
      <c r="AY237" s="293">
        <v>124.065</v>
      </c>
      <c r="AZ237" s="188"/>
      <c r="BA237" s="183"/>
    </row>
    <row r="238" spans="1:53" s="189" customFormat="1" x14ac:dyDescent="0.2">
      <c r="A238" s="183"/>
      <c r="B238" s="186" t="s">
        <v>824</v>
      </c>
      <c r="C238" s="186"/>
      <c r="D238" s="216" t="s">
        <v>825</v>
      </c>
      <c r="E238" s="354">
        <v>1</v>
      </c>
      <c r="F238" s="354">
        <v>1</v>
      </c>
      <c r="G238" s="354">
        <v>1</v>
      </c>
      <c r="H238" s="354">
        <v>1</v>
      </c>
      <c r="I238" s="354">
        <v>1</v>
      </c>
      <c r="J238" s="186"/>
      <c r="K238" s="183"/>
      <c r="L238" s="183"/>
      <c r="M238" s="248">
        <v>7.43</v>
      </c>
      <c r="N238" s="248">
        <v>6.53</v>
      </c>
      <c r="O238" s="248">
        <v>6.75</v>
      </c>
      <c r="P238" s="248">
        <v>7.65</v>
      </c>
      <c r="Q238" s="248">
        <v>48.57</v>
      </c>
      <c r="R238" s="248"/>
      <c r="S238" s="183"/>
      <c r="T238" s="183"/>
      <c r="U238" s="372">
        <v>7.43</v>
      </c>
      <c r="V238" s="372">
        <v>6.53</v>
      </c>
      <c r="W238" s="372">
        <v>6.75</v>
      </c>
      <c r="X238" s="372">
        <v>7.65</v>
      </c>
      <c r="Y238" s="372">
        <v>48.57</v>
      </c>
      <c r="AA238" s="183"/>
      <c r="AB238" s="186" t="s">
        <v>417</v>
      </c>
      <c r="AC238" s="186"/>
      <c r="AD238" s="187" t="s">
        <v>109</v>
      </c>
      <c r="AE238" s="375">
        <v>32</v>
      </c>
      <c r="AF238" s="375">
        <v>9</v>
      </c>
      <c r="AG238" s="375">
        <v>8</v>
      </c>
      <c r="AH238" s="375">
        <v>7</v>
      </c>
      <c r="AI238" s="375">
        <v>6</v>
      </c>
      <c r="AJ238" s="188"/>
      <c r="AK238" s="183"/>
      <c r="AL238" s="183"/>
      <c r="AM238" s="304">
        <v>3517.51</v>
      </c>
      <c r="AN238" s="304">
        <v>1398.97</v>
      </c>
      <c r="AO238" s="304">
        <v>909.04</v>
      </c>
      <c r="AP238" s="304">
        <v>531.21</v>
      </c>
      <c r="AQ238" s="304">
        <v>5222.6400000000003</v>
      </c>
      <c r="AR238" s="293"/>
      <c r="AS238" s="291"/>
      <c r="AT238" s="291"/>
      <c r="AU238" s="293">
        <v>109.92218750000001</v>
      </c>
      <c r="AV238" s="293">
        <v>155.44111111111101</v>
      </c>
      <c r="AW238" s="293">
        <v>113.63</v>
      </c>
      <c r="AX238" s="293">
        <v>75.887142857142805</v>
      </c>
      <c r="AY238" s="293">
        <v>870.44</v>
      </c>
      <c r="AZ238" s="188"/>
      <c r="BA238" s="183"/>
    </row>
    <row r="239" spans="1:53" s="189" customFormat="1" x14ac:dyDescent="0.2">
      <c r="A239" s="183"/>
      <c r="B239" s="186" t="s">
        <v>658</v>
      </c>
      <c r="C239" s="186"/>
      <c r="D239" s="216" t="s">
        <v>286</v>
      </c>
      <c r="E239" s="354">
        <v>7</v>
      </c>
      <c r="F239" s="354">
        <v>4</v>
      </c>
      <c r="G239" s="354">
        <v>2</v>
      </c>
      <c r="H239" s="354">
        <v>2</v>
      </c>
      <c r="I239" s="354">
        <v>1</v>
      </c>
      <c r="J239" s="186"/>
      <c r="K239" s="183"/>
      <c r="L239" s="183"/>
      <c r="M239" s="248">
        <v>1567.2</v>
      </c>
      <c r="N239" s="248">
        <v>699.68</v>
      </c>
      <c r="O239" s="248">
        <v>640.29999999999995</v>
      </c>
      <c r="P239" s="248">
        <v>1180.3800000000001</v>
      </c>
      <c r="Q239" s="248">
        <v>5965.88</v>
      </c>
      <c r="R239" s="248"/>
      <c r="S239" s="183"/>
      <c r="T239" s="183"/>
      <c r="U239" s="372">
        <v>223.88571428571399</v>
      </c>
      <c r="V239" s="372">
        <v>174.92</v>
      </c>
      <c r="W239" s="372">
        <v>320.14999999999998</v>
      </c>
      <c r="X239" s="372">
        <v>590.19000000000005</v>
      </c>
      <c r="Y239" s="372">
        <v>5965.88</v>
      </c>
      <c r="AA239" s="183"/>
      <c r="AB239" s="186" t="s">
        <v>826</v>
      </c>
      <c r="AC239" s="186"/>
      <c r="AD239" s="187" t="s">
        <v>152</v>
      </c>
      <c r="AE239" s="375">
        <v>1</v>
      </c>
      <c r="AF239" s="375"/>
      <c r="AG239" s="375"/>
      <c r="AH239" s="375"/>
      <c r="AI239" s="375"/>
      <c r="AJ239" s="188"/>
      <c r="AK239" s="183"/>
      <c r="AL239" s="183"/>
      <c r="AM239" s="304">
        <v>2.86</v>
      </c>
      <c r="AN239" s="304"/>
      <c r="AO239" s="304"/>
      <c r="AP239" s="304"/>
      <c r="AQ239" s="304"/>
      <c r="AR239" s="293"/>
      <c r="AS239" s="291"/>
      <c r="AT239" s="291"/>
      <c r="AU239" s="293">
        <v>2.86</v>
      </c>
      <c r="AV239" s="293"/>
      <c r="AW239" s="293"/>
      <c r="AX239" s="293"/>
      <c r="AY239" s="293"/>
      <c r="AZ239" s="188"/>
      <c r="BA239" s="183"/>
    </row>
    <row r="240" spans="1:53" s="189" customFormat="1" x14ac:dyDescent="0.2">
      <c r="A240" s="183"/>
      <c r="B240" s="186" t="s">
        <v>349</v>
      </c>
      <c r="C240" s="186"/>
      <c r="D240" s="216" t="s">
        <v>92</v>
      </c>
      <c r="E240" s="354">
        <v>10</v>
      </c>
      <c r="F240" s="354">
        <v>7</v>
      </c>
      <c r="G240" s="354">
        <v>6</v>
      </c>
      <c r="H240" s="354">
        <v>6</v>
      </c>
      <c r="I240" s="354">
        <v>6</v>
      </c>
      <c r="J240" s="186"/>
      <c r="K240" s="183"/>
      <c r="L240" s="183"/>
      <c r="M240" s="248">
        <v>375.42</v>
      </c>
      <c r="N240" s="248">
        <v>188.04</v>
      </c>
      <c r="O240" s="248">
        <v>59.57</v>
      </c>
      <c r="P240" s="248">
        <v>76.37</v>
      </c>
      <c r="Q240" s="248">
        <v>980.55</v>
      </c>
      <c r="R240" s="248"/>
      <c r="S240" s="183"/>
      <c r="T240" s="183"/>
      <c r="U240" s="372">
        <v>37.542000000000002</v>
      </c>
      <c r="V240" s="372">
        <v>26.862857142857099</v>
      </c>
      <c r="W240" s="372">
        <v>9.9283333333333292</v>
      </c>
      <c r="X240" s="372">
        <v>12.7283333333333</v>
      </c>
      <c r="Y240" s="372">
        <v>163.42500000000001</v>
      </c>
      <c r="AA240" s="183"/>
      <c r="AB240" s="186" t="s">
        <v>418</v>
      </c>
      <c r="AC240" s="186"/>
      <c r="AD240" s="187" t="s">
        <v>286</v>
      </c>
      <c r="AE240" s="375">
        <v>40</v>
      </c>
      <c r="AF240" s="375">
        <v>24</v>
      </c>
      <c r="AG240" s="375">
        <v>22</v>
      </c>
      <c r="AH240" s="375">
        <v>13</v>
      </c>
      <c r="AI240" s="375">
        <v>11</v>
      </c>
      <c r="AJ240" s="188"/>
      <c r="AK240" s="183"/>
      <c r="AL240" s="183"/>
      <c r="AM240" s="304">
        <v>6723.04</v>
      </c>
      <c r="AN240" s="304">
        <v>2800.56</v>
      </c>
      <c r="AO240" s="304">
        <v>1991.85</v>
      </c>
      <c r="AP240" s="304">
        <v>665.01</v>
      </c>
      <c r="AQ240" s="304">
        <v>6145.36</v>
      </c>
      <c r="AR240" s="293"/>
      <c r="AS240" s="291"/>
      <c r="AT240" s="291"/>
      <c r="AU240" s="293">
        <v>168.07599999999999</v>
      </c>
      <c r="AV240" s="293">
        <v>116.69</v>
      </c>
      <c r="AW240" s="293">
        <v>90.5386363636364</v>
      </c>
      <c r="AX240" s="293">
        <v>51.154615384615397</v>
      </c>
      <c r="AY240" s="293">
        <v>558.66909090909098</v>
      </c>
      <c r="AZ240" s="188"/>
      <c r="BA240" s="183"/>
    </row>
    <row r="241" spans="1:53" s="189" customFormat="1" x14ac:dyDescent="0.2">
      <c r="A241" s="183"/>
      <c r="B241" s="190" t="s">
        <v>350</v>
      </c>
      <c r="C241" s="190"/>
      <c r="D241" s="218" t="s">
        <v>92</v>
      </c>
      <c r="E241" s="355">
        <v>3</v>
      </c>
      <c r="F241" s="355">
        <v>1</v>
      </c>
      <c r="G241" s="355">
        <v>1</v>
      </c>
      <c r="H241" s="355">
        <v>1</v>
      </c>
      <c r="I241" s="355">
        <v>1</v>
      </c>
      <c r="J241" s="190"/>
      <c r="K241" s="183"/>
      <c r="L241" s="183"/>
      <c r="M241" s="284">
        <v>377.57</v>
      </c>
      <c r="N241" s="284">
        <v>152.12</v>
      </c>
      <c r="O241" s="284">
        <v>350.37</v>
      </c>
      <c r="P241" s="284">
        <v>7.2</v>
      </c>
      <c r="Q241" s="284">
        <v>3573.22</v>
      </c>
      <c r="R241" s="284"/>
      <c r="S241" s="183"/>
      <c r="T241" s="183"/>
      <c r="U241" s="372">
        <v>125.856666666667</v>
      </c>
      <c r="V241" s="372">
        <v>152.12</v>
      </c>
      <c r="W241" s="372">
        <v>350.37</v>
      </c>
      <c r="X241" s="372">
        <v>7.2</v>
      </c>
      <c r="Y241" s="372">
        <v>3573.22</v>
      </c>
      <c r="AA241" s="183"/>
      <c r="AB241" s="190" t="s">
        <v>419</v>
      </c>
      <c r="AC241" s="190"/>
      <c r="AD241" s="191" t="s">
        <v>294</v>
      </c>
      <c r="AE241" s="376">
        <v>9</v>
      </c>
      <c r="AF241" s="376">
        <v>8</v>
      </c>
      <c r="AG241" s="376">
        <v>6</v>
      </c>
      <c r="AH241" s="376">
        <v>5</v>
      </c>
      <c r="AI241" s="376">
        <v>6</v>
      </c>
      <c r="AJ241" s="193"/>
      <c r="AK241" s="183"/>
      <c r="AL241" s="183"/>
      <c r="AM241" s="305">
        <v>1923.14</v>
      </c>
      <c r="AN241" s="306">
        <v>325.93</v>
      </c>
      <c r="AO241" s="306">
        <v>212.76</v>
      </c>
      <c r="AP241" s="306">
        <v>214.76</v>
      </c>
      <c r="AQ241" s="306">
        <v>924.52</v>
      </c>
      <c r="AR241" s="295"/>
      <c r="AS241" s="291"/>
      <c r="AT241" s="291"/>
      <c r="AU241" s="294">
        <v>213.68222222222201</v>
      </c>
      <c r="AV241" s="295">
        <v>40.741250000000001</v>
      </c>
      <c r="AW241" s="295">
        <v>35.46</v>
      </c>
      <c r="AX241" s="295">
        <v>42.951999999999998</v>
      </c>
      <c r="AY241" s="295">
        <v>154.08666666666701</v>
      </c>
      <c r="AZ241" s="193"/>
      <c r="BA241" s="183"/>
    </row>
    <row r="242" spans="1:53" s="189" customFormat="1" x14ac:dyDescent="0.2">
      <c r="A242" s="183"/>
      <c r="B242" s="186" t="s">
        <v>352</v>
      </c>
      <c r="C242" s="186"/>
      <c r="D242" s="216" t="s">
        <v>153</v>
      </c>
      <c r="E242" s="354">
        <v>161</v>
      </c>
      <c r="F242" s="354">
        <v>109</v>
      </c>
      <c r="G242" s="354">
        <v>77</v>
      </c>
      <c r="H242" s="354">
        <v>70</v>
      </c>
      <c r="I242" s="354">
        <v>100</v>
      </c>
      <c r="J242" s="186"/>
      <c r="K242" s="183"/>
      <c r="L242" s="183"/>
      <c r="M242" s="248">
        <v>23798.639999999999</v>
      </c>
      <c r="N242" s="248">
        <v>14422.22</v>
      </c>
      <c r="O242" s="248">
        <v>16028.16</v>
      </c>
      <c r="P242" s="248">
        <v>13184.32</v>
      </c>
      <c r="Q242" s="248">
        <v>87425.14</v>
      </c>
      <c r="R242" s="248"/>
      <c r="S242" s="183"/>
      <c r="T242" s="183"/>
      <c r="U242" s="372">
        <v>147.817639751553</v>
      </c>
      <c r="V242" s="372">
        <v>132.313944954128</v>
      </c>
      <c r="W242" s="372">
        <v>208.157922077922</v>
      </c>
      <c r="X242" s="372">
        <v>188.34742857142899</v>
      </c>
      <c r="Y242" s="372">
        <v>874.25139999999999</v>
      </c>
      <c r="AA242" s="183"/>
      <c r="AB242" s="186" t="s">
        <v>420</v>
      </c>
      <c r="AC242" s="186"/>
      <c r="AD242" s="187" t="s">
        <v>408</v>
      </c>
      <c r="AE242" s="375">
        <v>14</v>
      </c>
      <c r="AF242" s="375">
        <v>8</v>
      </c>
      <c r="AG242" s="375">
        <v>7</v>
      </c>
      <c r="AH242" s="375">
        <v>7</v>
      </c>
      <c r="AI242" s="375">
        <v>5</v>
      </c>
      <c r="AJ242" s="188"/>
      <c r="AK242" s="183"/>
      <c r="AL242" s="183"/>
      <c r="AM242" s="304">
        <v>1592.17</v>
      </c>
      <c r="AN242" s="304">
        <v>622.03</v>
      </c>
      <c r="AO242" s="304">
        <v>1169.67</v>
      </c>
      <c r="AP242" s="304">
        <v>516.84</v>
      </c>
      <c r="AQ242" s="304">
        <v>2553.6999999999998</v>
      </c>
      <c r="AR242" s="293"/>
      <c r="AS242" s="291"/>
      <c r="AT242" s="291"/>
      <c r="AU242" s="293">
        <v>113.726428571429</v>
      </c>
      <c r="AV242" s="293">
        <v>77.753749999999997</v>
      </c>
      <c r="AW242" s="293">
        <v>167.095714285714</v>
      </c>
      <c r="AX242" s="293">
        <v>73.834285714285699</v>
      </c>
      <c r="AY242" s="293">
        <v>510.74</v>
      </c>
      <c r="AZ242" s="188"/>
      <c r="BA242" s="183"/>
    </row>
    <row r="243" spans="1:53" s="189" customFormat="1" x14ac:dyDescent="0.2">
      <c r="A243" s="183"/>
      <c r="B243" s="186" t="s">
        <v>353</v>
      </c>
      <c r="C243" s="186"/>
      <c r="D243" s="216" t="s">
        <v>174</v>
      </c>
      <c r="E243" s="354">
        <v>354</v>
      </c>
      <c r="F243" s="354">
        <v>248</v>
      </c>
      <c r="G243" s="354">
        <v>202</v>
      </c>
      <c r="H243" s="354">
        <v>179</v>
      </c>
      <c r="I243" s="354">
        <v>260</v>
      </c>
      <c r="J243" s="186"/>
      <c r="K243" s="183"/>
      <c r="L243" s="183"/>
      <c r="M243" s="248">
        <v>66385.2</v>
      </c>
      <c r="N243" s="248">
        <v>50757.43</v>
      </c>
      <c r="O243" s="248">
        <v>42796.95</v>
      </c>
      <c r="P243" s="248">
        <v>39107.46</v>
      </c>
      <c r="Q243" s="248">
        <v>334537.06</v>
      </c>
      <c r="R243" s="248"/>
      <c r="S243" s="183"/>
      <c r="T243" s="183"/>
      <c r="U243" s="372">
        <v>187.528813559322</v>
      </c>
      <c r="V243" s="372">
        <v>204.66705645161301</v>
      </c>
      <c r="W243" s="372">
        <v>211.86608910891101</v>
      </c>
      <c r="X243" s="372">
        <v>218.47743016759799</v>
      </c>
      <c r="Y243" s="372">
        <v>1286.681</v>
      </c>
      <c r="AA243" s="183"/>
      <c r="AB243" s="186" t="s">
        <v>422</v>
      </c>
      <c r="AC243" s="186"/>
      <c r="AD243" s="187" t="s">
        <v>423</v>
      </c>
      <c r="AE243" s="375">
        <v>11</v>
      </c>
      <c r="AF243" s="375">
        <v>6</v>
      </c>
      <c r="AG243" s="375">
        <v>4</v>
      </c>
      <c r="AH243" s="375">
        <v>3</v>
      </c>
      <c r="AI243" s="375">
        <v>2</v>
      </c>
      <c r="AJ243" s="188"/>
      <c r="AK243" s="183"/>
      <c r="AL243" s="183"/>
      <c r="AM243" s="304">
        <v>1657.23</v>
      </c>
      <c r="AN243" s="304">
        <v>920.54</v>
      </c>
      <c r="AO243" s="304">
        <v>273.5</v>
      </c>
      <c r="AP243" s="304">
        <v>93.77</v>
      </c>
      <c r="AQ243" s="304">
        <v>2759.88</v>
      </c>
      <c r="AR243" s="293"/>
      <c r="AS243" s="291"/>
      <c r="AT243" s="291"/>
      <c r="AU243" s="293">
        <v>150.65727272727301</v>
      </c>
      <c r="AV243" s="293">
        <v>153.42333333333301</v>
      </c>
      <c r="AW243" s="293">
        <v>68.375</v>
      </c>
      <c r="AX243" s="293">
        <v>31.2566666666667</v>
      </c>
      <c r="AY243" s="293">
        <v>1379.94</v>
      </c>
      <c r="AZ243" s="188"/>
      <c r="BA243" s="183"/>
    </row>
    <row r="244" spans="1:53" s="189" customFormat="1" x14ac:dyDescent="0.2">
      <c r="A244" s="183"/>
      <c r="B244" s="186" t="s">
        <v>354</v>
      </c>
      <c r="C244" s="186"/>
      <c r="D244" s="216" t="s">
        <v>202</v>
      </c>
      <c r="E244" s="354">
        <v>161</v>
      </c>
      <c r="F244" s="354">
        <v>108</v>
      </c>
      <c r="G244" s="354">
        <v>87</v>
      </c>
      <c r="H244" s="354">
        <v>72</v>
      </c>
      <c r="I244" s="354">
        <v>95</v>
      </c>
      <c r="J244" s="186"/>
      <c r="K244" s="183"/>
      <c r="L244" s="183"/>
      <c r="M244" s="248">
        <v>25345.599999999999</v>
      </c>
      <c r="N244" s="248">
        <v>16178.4</v>
      </c>
      <c r="O244" s="248">
        <v>15578.08</v>
      </c>
      <c r="P244" s="248">
        <v>13578.4</v>
      </c>
      <c r="Q244" s="248">
        <v>92097.9</v>
      </c>
      <c r="R244" s="248"/>
      <c r="S244" s="183"/>
      <c r="T244" s="183"/>
      <c r="U244" s="372">
        <v>157.426086956522</v>
      </c>
      <c r="V244" s="372">
        <v>149.80000000000001</v>
      </c>
      <c r="W244" s="372">
        <v>179.05839080459799</v>
      </c>
      <c r="X244" s="372">
        <v>188.58888888888899</v>
      </c>
      <c r="Y244" s="372">
        <v>969.45157894736803</v>
      </c>
      <c r="AA244" s="183"/>
      <c r="AB244" s="186" t="s">
        <v>424</v>
      </c>
      <c r="AC244" s="186"/>
      <c r="AD244" s="187" t="s">
        <v>103</v>
      </c>
      <c r="AE244" s="375">
        <v>7</v>
      </c>
      <c r="AF244" s="375">
        <v>6</v>
      </c>
      <c r="AG244" s="375">
        <v>3</v>
      </c>
      <c r="AH244" s="375">
        <v>3</v>
      </c>
      <c r="AI244" s="375">
        <v>3</v>
      </c>
      <c r="AJ244" s="188"/>
      <c r="AK244" s="183"/>
      <c r="AL244" s="183"/>
      <c r="AM244" s="304">
        <v>2278.71</v>
      </c>
      <c r="AN244" s="304">
        <v>193.94</v>
      </c>
      <c r="AO244" s="304">
        <v>45.23</v>
      </c>
      <c r="AP244" s="304">
        <v>46.04</v>
      </c>
      <c r="AQ244" s="304">
        <v>708.58</v>
      </c>
      <c r="AR244" s="293"/>
      <c r="AS244" s="291"/>
      <c r="AT244" s="291"/>
      <c r="AU244" s="293">
        <v>325.52999999999997</v>
      </c>
      <c r="AV244" s="293">
        <v>32.323333333333302</v>
      </c>
      <c r="AW244" s="293">
        <v>15.0766666666667</v>
      </c>
      <c r="AX244" s="293">
        <v>15.3466666666667</v>
      </c>
      <c r="AY244" s="293">
        <v>236.19333333333299</v>
      </c>
      <c r="AZ244" s="188"/>
      <c r="BA244" s="183"/>
    </row>
    <row r="245" spans="1:53" s="189" customFormat="1" x14ac:dyDescent="0.2">
      <c r="A245" s="183"/>
      <c r="B245" s="186" t="s">
        <v>356</v>
      </c>
      <c r="C245" s="186"/>
      <c r="D245" s="216" t="s">
        <v>357</v>
      </c>
      <c r="E245" s="354">
        <v>45</v>
      </c>
      <c r="F245" s="354">
        <v>24</v>
      </c>
      <c r="G245" s="354">
        <v>14</v>
      </c>
      <c r="H245" s="354">
        <v>13</v>
      </c>
      <c r="I245" s="354">
        <v>12</v>
      </c>
      <c r="J245" s="186"/>
      <c r="K245" s="183"/>
      <c r="L245" s="183"/>
      <c r="M245" s="248">
        <v>6103.5</v>
      </c>
      <c r="N245" s="248">
        <v>2857.18</v>
      </c>
      <c r="O245" s="248">
        <v>2317.86</v>
      </c>
      <c r="P245" s="248">
        <v>2307.86</v>
      </c>
      <c r="Q245" s="248">
        <v>20985.82</v>
      </c>
      <c r="R245" s="248"/>
      <c r="S245" s="183"/>
      <c r="T245" s="183"/>
      <c r="U245" s="372">
        <v>135.63333333333301</v>
      </c>
      <c r="V245" s="372">
        <v>119.04916666666701</v>
      </c>
      <c r="W245" s="372">
        <v>165.56142857142899</v>
      </c>
      <c r="X245" s="372">
        <v>177.52769230769201</v>
      </c>
      <c r="Y245" s="372">
        <v>1748.81833333333</v>
      </c>
      <c r="AA245" s="183"/>
      <c r="AB245" s="186" t="s">
        <v>425</v>
      </c>
      <c r="AC245" s="186"/>
      <c r="AD245" s="187" t="s">
        <v>103</v>
      </c>
      <c r="AE245" s="375">
        <v>1</v>
      </c>
      <c r="AF245" s="375">
        <v>2</v>
      </c>
      <c r="AG245" s="375">
        <v>2</v>
      </c>
      <c r="AH245" s="375">
        <v>1</v>
      </c>
      <c r="AI245" s="375">
        <v>1</v>
      </c>
      <c r="AJ245" s="188"/>
      <c r="AK245" s="183"/>
      <c r="AL245" s="183"/>
      <c r="AM245" s="304">
        <v>414.94</v>
      </c>
      <c r="AN245" s="304">
        <v>414.02</v>
      </c>
      <c r="AO245" s="304">
        <v>138.62</v>
      </c>
      <c r="AP245" s="304">
        <v>102.47</v>
      </c>
      <c r="AQ245" s="304">
        <v>297.94</v>
      </c>
      <c r="AR245" s="293"/>
      <c r="AS245" s="291"/>
      <c r="AT245" s="291"/>
      <c r="AU245" s="293">
        <v>414.94</v>
      </c>
      <c r="AV245" s="293">
        <v>207.01</v>
      </c>
      <c r="AW245" s="293">
        <v>69.31</v>
      </c>
      <c r="AX245" s="293">
        <v>102.47</v>
      </c>
      <c r="AY245" s="293">
        <v>297.94</v>
      </c>
      <c r="AZ245" s="188"/>
      <c r="BA245" s="183"/>
    </row>
    <row r="246" spans="1:53" s="189" customFormat="1" x14ac:dyDescent="0.2">
      <c r="A246" s="183"/>
      <c r="B246" s="186" t="s">
        <v>358</v>
      </c>
      <c r="C246" s="186"/>
      <c r="D246" s="216" t="s">
        <v>109</v>
      </c>
      <c r="E246" s="354">
        <v>12</v>
      </c>
      <c r="F246" s="354">
        <v>8</v>
      </c>
      <c r="G246" s="354">
        <v>5</v>
      </c>
      <c r="H246" s="354">
        <v>5</v>
      </c>
      <c r="I246" s="354">
        <v>8</v>
      </c>
      <c r="J246" s="186"/>
      <c r="K246" s="183"/>
      <c r="L246" s="183"/>
      <c r="M246" s="248">
        <v>2473.31</v>
      </c>
      <c r="N246" s="248">
        <v>1164.2</v>
      </c>
      <c r="O246" s="248">
        <v>702.32</v>
      </c>
      <c r="P246" s="248">
        <v>1139.46</v>
      </c>
      <c r="Q246" s="248">
        <v>15020.32</v>
      </c>
      <c r="R246" s="248"/>
      <c r="S246" s="183"/>
      <c r="T246" s="183"/>
      <c r="U246" s="372">
        <v>206.10916666666699</v>
      </c>
      <c r="V246" s="372">
        <v>145.52500000000001</v>
      </c>
      <c r="W246" s="372">
        <v>140.464</v>
      </c>
      <c r="X246" s="372">
        <v>227.892</v>
      </c>
      <c r="Y246" s="372">
        <v>1877.54</v>
      </c>
      <c r="AA246" s="183"/>
      <c r="AB246" s="186" t="s">
        <v>426</v>
      </c>
      <c r="AC246" s="186"/>
      <c r="AD246" s="187" t="s">
        <v>63</v>
      </c>
      <c r="AE246" s="375">
        <v>24</v>
      </c>
      <c r="AF246" s="375">
        <v>9</v>
      </c>
      <c r="AG246" s="375">
        <v>5</v>
      </c>
      <c r="AH246" s="375">
        <v>4</v>
      </c>
      <c r="AI246" s="375">
        <v>3</v>
      </c>
      <c r="AJ246" s="188"/>
      <c r="AK246" s="183"/>
      <c r="AL246" s="183"/>
      <c r="AM246" s="304">
        <v>14057.4</v>
      </c>
      <c r="AN246" s="304">
        <v>1263.98</v>
      </c>
      <c r="AO246" s="304">
        <v>985.95</v>
      </c>
      <c r="AP246" s="304">
        <v>633.22</v>
      </c>
      <c r="AQ246" s="304">
        <v>542.11</v>
      </c>
      <c r="AR246" s="293"/>
      <c r="AS246" s="291"/>
      <c r="AT246" s="291"/>
      <c r="AU246" s="293">
        <v>585.72500000000002</v>
      </c>
      <c r="AV246" s="293">
        <v>140.442222222222</v>
      </c>
      <c r="AW246" s="293">
        <v>197.19</v>
      </c>
      <c r="AX246" s="293">
        <v>158.30500000000001</v>
      </c>
      <c r="AY246" s="293">
        <v>180.70333333333301</v>
      </c>
      <c r="AZ246" s="188"/>
      <c r="BA246" s="183"/>
    </row>
    <row r="247" spans="1:53" s="189" customFormat="1" x14ac:dyDescent="0.2">
      <c r="A247" s="183"/>
      <c r="B247" s="186" t="s">
        <v>359</v>
      </c>
      <c r="C247" s="186"/>
      <c r="D247" s="216" t="s">
        <v>361</v>
      </c>
      <c r="E247" s="354">
        <v>56</v>
      </c>
      <c r="F247" s="354">
        <v>38</v>
      </c>
      <c r="G247" s="354">
        <v>28</v>
      </c>
      <c r="H247" s="354">
        <v>25</v>
      </c>
      <c r="I247" s="354">
        <v>32</v>
      </c>
      <c r="J247" s="186"/>
      <c r="K247" s="183"/>
      <c r="L247" s="183"/>
      <c r="M247" s="248">
        <v>9837.33</v>
      </c>
      <c r="N247" s="248">
        <v>7782.91</v>
      </c>
      <c r="O247" s="248">
        <v>6184.19</v>
      </c>
      <c r="P247" s="248">
        <v>6732.95</v>
      </c>
      <c r="Q247" s="248">
        <v>21430.71</v>
      </c>
      <c r="R247" s="248"/>
      <c r="S247" s="183"/>
      <c r="T247" s="183"/>
      <c r="U247" s="372">
        <v>175.666607142857</v>
      </c>
      <c r="V247" s="372">
        <v>204.81342105263201</v>
      </c>
      <c r="W247" s="372">
        <v>220.863928571429</v>
      </c>
      <c r="X247" s="372">
        <v>269.31799999999998</v>
      </c>
      <c r="Y247" s="372">
        <v>669.70968749999997</v>
      </c>
      <c r="AA247" s="183"/>
      <c r="AB247" s="186" t="s">
        <v>428</v>
      </c>
      <c r="AC247" s="186"/>
      <c r="AD247" s="187" t="s">
        <v>166</v>
      </c>
      <c r="AE247" s="375">
        <v>60</v>
      </c>
      <c r="AF247" s="375">
        <v>30</v>
      </c>
      <c r="AG247" s="375">
        <v>20</v>
      </c>
      <c r="AH247" s="375">
        <v>14</v>
      </c>
      <c r="AI247" s="375">
        <v>11</v>
      </c>
      <c r="AJ247" s="188"/>
      <c r="AK247" s="183"/>
      <c r="AL247" s="183"/>
      <c r="AM247" s="304">
        <v>12004.03</v>
      </c>
      <c r="AN247" s="304">
        <v>9887.07</v>
      </c>
      <c r="AO247" s="304">
        <v>5095.7</v>
      </c>
      <c r="AP247" s="304">
        <v>4632.66</v>
      </c>
      <c r="AQ247" s="304">
        <v>72588.210000000006</v>
      </c>
      <c r="AR247" s="293"/>
      <c r="AS247" s="291"/>
      <c r="AT247" s="291"/>
      <c r="AU247" s="293">
        <v>200.06716666666699</v>
      </c>
      <c r="AV247" s="293">
        <v>329.56900000000002</v>
      </c>
      <c r="AW247" s="293">
        <v>254.785</v>
      </c>
      <c r="AX247" s="293">
        <v>330.904285714286</v>
      </c>
      <c r="AY247" s="293">
        <v>6598.9281818181798</v>
      </c>
      <c r="AZ247" s="188"/>
      <c r="BA247" s="183"/>
    </row>
    <row r="248" spans="1:53" s="189" customFormat="1" x14ac:dyDescent="0.2">
      <c r="A248" s="183"/>
      <c r="B248" s="186" t="s">
        <v>362</v>
      </c>
      <c r="C248" s="186"/>
      <c r="D248" s="216" t="s">
        <v>202</v>
      </c>
      <c r="E248" s="354">
        <v>2287</v>
      </c>
      <c r="F248" s="354">
        <v>1722</v>
      </c>
      <c r="G248" s="354">
        <v>1432</v>
      </c>
      <c r="H248" s="354">
        <v>1176</v>
      </c>
      <c r="I248" s="354">
        <v>1509</v>
      </c>
      <c r="J248" s="186"/>
      <c r="K248" s="183"/>
      <c r="L248" s="183"/>
      <c r="M248" s="248">
        <v>250540.73</v>
      </c>
      <c r="N248" s="248">
        <v>205809.44</v>
      </c>
      <c r="O248" s="248">
        <v>175244.29</v>
      </c>
      <c r="P248" s="248">
        <v>162007.29999999999</v>
      </c>
      <c r="Q248" s="248">
        <v>1263079.19</v>
      </c>
      <c r="R248" s="248"/>
      <c r="S248" s="183"/>
      <c r="T248" s="183"/>
      <c r="U248" s="372">
        <v>109.54994752951499</v>
      </c>
      <c r="V248" s="372">
        <v>119.517677119628</v>
      </c>
      <c r="W248" s="372">
        <v>122.377297486034</v>
      </c>
      <c r="X248" s="372">
        <v>137.76130952381001</v>
      </c>
      <c r="Y248" s="372">
        <v>837.03060967528199</v>
      </c>
      <c r="AA248" s="183"/>
      <c r="AB248" s="186" t="s">
        <v>430</v>
      </c>
      <c r="AC248" s="186"/>
      <c r="AD248" s="187" t="s">
        <v>366</v>
      </c>
      <c r="AE248" s="375">
        <v>59</v>
      </c>
      <c r="AF248" s="375">
        <v>36</v>
      </c>
      <c r="AG248" s="375">
        <v>23</v>
      </c>
      <c r="AH248" s="375">
        <v>17</v>
      </c>
      <c r="AI248" s="375">
        <v>17</v>
      </c>
      <c r="AJ248" s="188"/>
      <c r="AK248" s="183"/>
      <c r="AL248" s="183"/>
      <c r="AM248" s="304">
        <v>15658.32</v>
      </c>
      <c r="AN248" s="304">
        <v>7106.06</v>
      </c>
      <c r="AO248" s="304">
        <v>2805.5</v>
      </c>
      <c r="AP248" s="304">
        <v>1927.52</v>
      </c>
      <c r="AQ248" s="304">
        <v>23204.86</v>
      </c>
      <c r="AR248" s="293"/>
      <c r="AS248" s="291"/>
      <c r="AT248" s="291"/>
      <c r="AU248" s="293">
        <v>265.39525423728799</v>
      </c>
      <c r="AV248" s="293">
        <v>197.39055555555601</v>
      </c>
      <c r="AW248" s="293">
        <v>121.97826086956501</v>
      </c>
      <c r="AX248" s="293">
        <v>113.383529411765</v>
      </c>
      <c r="AY248" s="293">
        <v>1364.9917647058801</v>
      </c>
      <c r="AZ248" s="188"/>
      <c r="BA248" s="183"/>
    </row>
    <row r="249" spans="1:53" s="189" customFormat="1" x14ac:dyDescent="0.2">
      <c r="A249" s="183"/>
      <c r="B249" s="186" t="s">
        <v>364</v>
      </c>
      <c r="C249" s="186"/>
      <c r="D249" s="216" t="s">
        <v>365</v>
      </c>
      <c r="E249" s="354">
        <v>239</v>
      </c>
      <c r="F249" s="354">
        <v>156</v>
      </c>
      <c r="G249" s="354">
        <v>116</v>
      </c>
      <c r="H249" s="354">
        <v>75</v>
      </c>
      <c r="I249" s="354">
        <v>98</v>
      </c>
      <c r="J249" s="186"/>
      <c r="K249" s="183"/>
      <c r="L249" s="183"/>
      <c r="M249" s="248">
        <v>32123</v>
      </c>
      <c r="N249" s="248">
        <v>21884.86</v>
      </c>
      <c r="O249" s="248">
        <v>17535.919999999998</v>
      </c>
      <c r="P249" s="248">
        <v>10037.52</v>
      </c>
      <c r="Q249" s="248">
        <v>109253.27</v>
      </c>
      <c r="R249" s="248"/>
      <c r="S249" s="183"/>
      <c r="T249" s="183"/>
      <c r="U249" s="372">
        <v>134.40585774058599</v>
      </c>
      <c r="V249" s="372">
        <v>140.287564102564</v>
      </c>
      <c r="W249" s="372">
        <v>151.17172413793099</v>
      </c>
      <c r="X249" s="372">
        <v>133.83359999999999</v>
      </c>
      <c r="Y249" s="372">
        <v>1114.8292857142901</v>
      </c>
      <c r="AA249" s="183"/>
      <c r="AB249" s="186" t="s">
        <v>432</v>
      </c>
      <c r="AC249" s="186"/>
      <c r="AD249" s="187" t="s">
        <v>163</v>
      </c>
      <c r="AE249" s="375">
        <v>1</v>
      </c>
      <c r="AF249" s="375">
        <v>1</v>
      </c>
      <c r="AG249" s="375">
        <v>1</v>
      </c>
      <c r="AH249" s="375">
        <v>1</v>
      </c>
      <c r="AI249" s="375"/>
      <c r="AJ249" s="188"/>
      <c r="AK249" s="183"/>
      <c r="AL249" s="183"/>
      <c r="AM249" s="304">
        <v>1875.32</v>
      </c>
      <c r="AN249" s="304">
        <v>2002.55</v>
      </c>
      <c r="AO249" s="304">
        <v>2008.04</v>
      </c>
      <c r="AP249" s="304">
        <v>286.33999999999997</v>
      </c>
      <c r="AQ249" s="304"/>
      <c r="AR249" s="293"/>
      <c r="AS249" s="291"/>
      <c r="AT249" s="291"/>
      <c r="AU249" s="293">
        <v>1875.32</v>
      </c>
      <c r="AV249" s="293">
        <v>2002.55</v>
      </c>
      <c r="AW249" s="293">
        <v>2008.04</v>
      </c>
      <c r="AX249" s="293">
        <v>286.33999999999997</v>
      </c>
      <c r="AY249" s="293"/>
      <c r="AZ249" s="188"/>
      <c r="BA249" s="183"/>
    </row>
    <row r="250" spans="1:53" s="189" customFormat="1" x14ac:dyDescent="0.2">
      <c r="A250" s="183"/>
      <c r="B250" s="186" t="s">
        <v>659</v>
      </c>
      <c r="C250" s="186"/>
      <c r="D250" s="216" t="s">
        <v>108</v>
      </c>
      <c r="E250" s="354">
        <v>19</v>
      </c>
      <c r="F250" s="354">
        <v>10</v>
      </c>
      <c r="G250" s="354">
        <v>8</v>
      </c>
      <c r="H250" s="354">
        <v>4</v>
      </c>
      <c r="I250" s="354">
        <v>3</v>
      </c>
      <c r="J250" s="186"/>
      <c r="K250" s="183"/>
      <c r="L250" s="183"/>
      <c r="M250" s="248">
        <v>3805.63</v>
      </c>
      <c r="N250" s="248">
        <v>1664.12</v>
      </c>
      <c r="O250" s="248">
        <v>743.58</v>
      </c>
      <c r="P250" s="248">
        <v>952.56</v>
      </c>
      <c r="Q250" s="248">
        <v>1125.3399999999999</v>
      </c>
      <c r="R250" s="248"/>
      <c r="S250" s="183"/>
      <c r="T250" s="183"/>
      <c r="U250" s="372">
        <v>200.29631578947399</v>
      </c>
      <c r="V250" s="372">
        <v>166.41200000000001</v>
      </c>
      <c r="W250" s="372">
        <v>92.947500000000005</v>
      </c>
      <c r="X250" s="372">
        <v>238.14</v>
      </c>
      <c r="Y250" s="372">
        <v>375.113333333333</v>
      </c>
      <c r="AA250" s="183"/>
      <c r="AB250" s="186" t="s">
        <v>433</v>
      </c>
      <c r="AC250" s="186"/>
      <c r="AD250" s="187" t="s">
        <v>104</v>
      </c>
      <c r="AE250" s="375">
        <v>1</v>
      </c>
      <c r="AF250" s="375"/>
      <c r="AG250" s="375"/>
      <c r="AH250" s="375"/>
      <c r="AI250" s="375"/>
      <c r="AJ250" s="188"/>
      <c r="AK250" s="183"/>
      <c r="AL250" s="183"/>
      <c r="AM250" s="304">
        <v>9.24</v>
      </c>
      <c r="AN250" s="304"/>
      <c r="AO250" s="304"/>
      <c r="AP250" s="304"/>
      <c r="AQ250" s="304"/>
      <c r="AR250" s="293"/>
      <c r="AS250" s="291"/>
      <c r="AT250" s="291"/>
      <c r="AU250" s="293">
        <v>9.24</v>
      </c>
      <c r="AV250" s="293"/>
      <c r="AW250" s="293"/>
      <c r="AX250" s="293"/>
      <c r="AY250" s="293"/>
      <c r="AZ250" s="188"/>
      <c r="BA250" s="183"/>
    </row>
    <row r="251" spans="1:53" s="189" customFormat="1" x14ac:dyDescent="0.2">
      <c r="A251" s="183"/>
      <c r="B251" s="190" t="s">
        <v>660</v>
      </c>
      <c r="C251" s="190"/>
      <c r="D251" s="218" t="s">
        <v>108</v>
      </c>
      <c r="E251" s="355">
        <v>197</v>
      </c>
      <c r="F251" s="355">
        <v>109</v>
      </c>
      <c r="G251" s="355">
        <v>88</v>
      </c>
      <c r="H251" s="355">
        <v>72</v>
      </c>
      <c r="I251" s="355">
        <v>82</v>
      </c>
      <c r="J251" s="190"/>
      <c r="K251" s="183"/>
      <c r="L251" s="183"/>
      <c r="M251" s="284">
        <v>25299.27</v>
      </c>
      <c r="N251" s="284">
        <v>14261.25</v>
      </c>
      <c r="O251" s="284">
        <v>16545</v>
      </c>
      <c r="P251" s="284">
        <v>14082.09</v>
      </c>
      <c r="Q251" s="284">
        <v>55249.64</v>
      </c>
      <c r="R251" s="284"/>
      <c r="S251" s="183"/>
      <c r="T251" s="183"/>
      <c r="U251" s="372">
        <v>128.42269035532999</v>
      </c>
      <c r="V251" s="372">
        <v>130.83715596330299</v>
      </c>
      <c r="W251" s="372">
        <v>188.011363636364</v>
      </c>
      <c r="X251" s="372">
        <v>195.584583333333</v>
      </c>
      <c r="Y251" s="372">
        <v>673.77609756097604</v>
      </c>
      <c r="AA251" s="183"/>
      <c r="AB251" s="190" t="s">
        <v>434</v>
      </c>
      <c r="AC251" s="190"/>
      <c r="AD251" s="191" t="s">
        <v>388</v>
      </c>
      <c r="AE251" s="376">
        <v>232</v>
      </c>
      <c r="AF251" s="376">
        <v>124</v>
      </c>
      <c r="AG251" s="376">
        <v>88</v>
      </c>
      <c r="AH251" s="376">
        <v>60</v>
      </c>
      <c r="AI251" s="376">
        <v>38</v>
      </c>
      <c r="AJ251" s="193"/>
      <c r="AK251" s="183"/>
      <c r="AL251" s="183"/>
      <c r="AM251" s="305">
        <v>82607.44</v>
      </c>
      <c r="AN251" s="306">
        <v>16492.490000000002</v>
      </c>
      <c r="AO251" s="306">
        <v>10681.47</v>
      </c>
      <c r="AP251" s="306">
        <v>8254.15</v>
      </c>
      <c r="AQ251" s="306">
        <v>22237.97</v>
      </c>
      <c r="AR251" s="295"/>
      <c r="AS251" s="291"/>
      <c r="AT251" s="291"/>
      <c r="AU251" s="294">
        <v>356.06655172413798</v>
      </c>
      <c r="AV251" s="295">
        <v>133.00395161290299</v>
      </c>
      <c r="AW251" s="295">
        <v>121.380340909091</v>
      </c>
      <c r="AX251" s="295">
        <v>137.569166666667</v>
      </c>
      <c r="AY251" s="295">
        <v>585.20973684210503</v>
      </c>
      <c r="AZ251" s="193"/>
      <c r="BA251" s="183"/>
    </row>
    <row r="252" spans="1:53" s="189" customFormat="1" x14ac:dyDescent="0.2">
      <c r="A252" s="183"/>
      <c r="B252" s="186" t="s">
        <v>661</v>
      </c>
      <c r="C252" s="186"/>
      <c r="D252" s="216" t="s">
        <v>103</v>
      </c>
      <c r="E252" s="354">
        <v>1</v>
      </c>
      <c r="F252" s="354">
        <v>1</v>
      </c>
      <c r="G252" s="354">
        <v>1</v>
      </c>
      <c r="H252" s="354">
        <v>1</v>
      </c>
      <c r="I252" s="354">
        <v>1</v>
      </c>
      <c r="J252" s="186"/>
      <c r="K252" s="183"/>
      <c r="L252" s="183"/>
      <c r="M252" s="248">
        <v>48.62</v>
      </c>
      <c r="N252" s="248">
        <v>34.270000000000003</v>
      </c>
      <c r="O252" s="248">
        <v>34.130000000000003</v>
      </c>
      <c r="P252" s="248">
        <v>36.07</v>
      </c>
      <c r="Q252" s="248">
        <v>2559.69</v>
      </c>
      <c r="R252" s="248"/>
      <c r="S252" s="183"/>
      <c r="T252" s="183"/>
      <c r="U252" s="372">
        <v>48.62</v>
      </c>
      <c r="V252" s="372">
        <v>34.270000000000003</v>
      </c>
      <c r="W252" s="372">
        <v>34.130000000000003</v>
      </c>
      <c r="X252" s="372">
        <v>36.07</v>
      </c>
      <c r="Y252" s="372">
        <v>2559.69</v>
      </c>
      <c r="AA252" s="183"/>
      <c r="AB252" s="186" t="s">
        <v>436</v>
      </c>
      <c r="AC252" s="186"/>
      <c r="AD252" s="187" t="s">
        <v>223</v>
      </c>
      <c r="AE252" s="375">
        <v>37</v>
      </c>
      <c r="AF252" s="375">
        <v>27</v>
      </c>
      <c r="AG252" s="375">
        <v>22</v>
      </c>
      <c r="AH252" s="375">
        <v>18</v>
      </c>
      <c r="AI252" s="375">
        <v>14</v>
      </c>
      <c r="AJ252" s="188"/>
      <c r="AK252" s="183"/>
      <c r="AL252" s="183"/>
      <c r="AM252" s="304">
        <v>5914.75</v>
      </c>
      <c r="AN252" s="304">
        <v>2508.7800000000002</v>
      </c>
      <c r="AO252" s="304">
        <v>1954.83</v>
      </c>
      <c r="AP252" s="304">
        <v>1532</v>
      </c>
      <c r="AQ252" s="304">
        <v>7957.45</v>
      </c>
      <c r="AR252" s="293"/>
      <c r="AS252" s="291"/>
      <c r="AT252" s="291"/>
      <c r="AU252" s="293">
        <v>159.85810810810801</v>
      </c>
      <c r="AV252" s="293">
        <v>92.9177777777778</v>
      </c>
      <c r="AW252" s="293">
        <v>88.855909090909094</v>
      </c>
      <c r="AX252" s="293">
        <v>85.1111111111111</v>
      </c>
      <c r="AY252" s="293">
        <v>568.38928571428596</v>
      </c>
      <c r="AZ252" s="188"/>
      <c r="BA252" s="183"/>
    </row>
    <row r="253" spans="1:53" s="189" customFormat="1" x14ac:dyDescent="0.2">
      <c r="A253" s="183"/>
      <c r="B253" s="186" t="s">
        <v>370</v>
      </c>
      <c r="C253" s="186"/>
      <c r="D253" s="216" t="s">
        <v>103</v>
      </c>
      <c r="E253" s="354">
        <v>61</v>
      </c>
      <c r="F253" s="354">
        <v>34</v>
      </c>
      <c r="G253" s="354">
        <v>24</v>
      </c>
      <c r="H253" s="354">
        <v>17</v>
      </c>
      <c r="I253" s="354">
        <v>17</v>
      </c>
      <c r="J253" s="186"/>
      <c r="K253" s="183"/>
      <c r="L253" s="183"/>
      <c r="M253" s="248">
        <v>4270.1400000000003</v>
      </c>
      <c r="N253" s="248">
        <v>2389.06</v>
      </c>
      <c r="O253" s="248">
        <v>1509.72</v>
      </c>
      <c r="P253" s="248">
        <v>764.51</v>
      </c>
      <c r="Q253" s="248">
        <v>15765.61</v>
      </c>
      <c r="R253" s="248"/>
      <c r="S253" s="183"/>
      <c r="T253" s="183"/>
      <c r="U253" s="372">
        <v>70.002295081967205</v>
      </c>
      <c r="V253" s="372">
        <v>70.266470588235293</v>
      </c>
      <c r="W253" s="372">
        <v>62.905000000000001</v>
      </c>
      <c r="X253" s="372">
        <v>44.971176470588198</v>
      </c>
      <c r="Y253" s="372">
        <v>927.38882352941198</v>
      </c>
      <c r="AA253" s="183"/>
      <c r="AB253" s="186" t="s">
        <v>437</v>
      </c>
      <c r="AC253" s="186"/>
      <c r="AD253" s="187" t="s">
        <v>291</v>
      </c>
      <c r="AE253" s="375">
        <v>13</v>
      </c>
      <c r="AF253" s="375">
        <v>8</v>
      </c>
      <c r="AG253" s="375">
        <v>6</v>
      </c>
      <c r="AH253" s="375">
        <v>5</v>
      </c>
      <c r="AI253" s="375">
        <v>5</v>
      </c>
      <c r="AJ253" s="188"/>
      <c r="AK253" s="183"/>
      <c r="AL253" s="183"/>
      <c r="AM253" s="304">
        <v>1106.8800000000001</v>
      </c>
      <c r="AN253" s="304">
        <v>614.98</v>
      </c>
      <c r="AO253" s="304">
        <v>428.29</v>
      </c>
      <c r="AP253" s="304">
        <v>694.73</v>
      </c>
      <c r="AQ253" s="304">
        <v>1674.04</v>
      </c>
      <c r="AR253" s="293"/>
      <c r="AS253" s="291"/>
      <c r="AT253" s="291"/>
      <c r="AU253" s="293">
        <v>85.144615384615406</v>
      </c>
      <c r="AV253" s="293">
        <v>76.872500000000002</v>
      </c>
      <c r="AW253" s="293">
        <v>71.381666666666703</v>
      </c>
      <c r="AX253" s="293">
        <v>138.946</v>
      </c>
      <c r="AY253" s="293">
        <v>334.80799999999999</v>
      </c>
      <c r="AZ253" s="188"/>
      <c r="BA253" s="183"/>
    </row>
    <row r="254" spans="1:53" s="189" customFormat="1" x14ac:dyDescent="0.2">
      <c r="A254" s="183"/>
      <c r="B254" s="186" t="s">
        <v>371</v>
      </c>
      <c r="C254" s="186"/>
      <c r="D254" s="216" t="s">
        <v>372</v>
      </c>
      <c r="E254" s="354">
        <v>67</v>
      </c>
      <c r="F254" s="354">
        <v>41</v>
      </c>
      <c r="G254" s="354">
        <v>23</v>
      </c>
      <c r="H254" s="354">
        <v>14</v>
      </c>
      <c r="I254" s="354">
        <v>12</v>
      </c>
      <c r="J254" s="186"/>
      <c r="K254" s="183"/>
      <c r="L254" s="183"/>
      <c r="M254" s="248">
        <v>5665.93</v>
      </c>
      <c r="N254" s="248">
        <v>4458.6499999999996</v>
      </c>
      <c r="O254" s="248">
        <v>2436.6</v>
      </c>
      <c r="P254" s="248">
        <v>919.93</v>
      </c>
      <c r="Q254" s="248">
        <v>4788.3599999999997</v>
      </c>
      <c r="R254" s="248"/>
      <c r="S254" s="183"/>
      <c r="T254" s="183"/>
      <c r="U254" s="372">
        <v>84.566119402985095</v>
      </c>
      <c r="V254" s="372">
        <v>108.74756097561</v>
      </c>
      <c r="W254" s="372">
        <v>105.939130434783</v>
      </c>
      <c r="X254" s="372">
        <v>65.709285714285699</v>
      </c>
      <c r="Y254" s="372">
        <v>399.03</v>
      </c>
      <c r="AA254" s="183"/>
      <c r="AB254" s="186" t="s">
        <v>438</v>
      </c>
      <c r="AC254" s="186"/>
      <c r="AD254" s="187" t="s">
        <v>69</v>
      </c>
      <c r="AE254" s="375">
        <v>1</v>
      </c>
      <c r="AF254" s="375"/>
      <c r="AG254" s="375"/>
      <c r="AH254" s="375"/>
      <c r="AI254" s="375"/>
      <c r="AJ254" s="188"/>
      <c r="AK254" s="183"/>
      <c r="AL254" s="183"/>
      <c r="AM254" s="304">
        <v>573.66</v>
      </c>
      <c r="AN254" s="304"/>
      <c r="AO254" s="304"/>
      <c r="AP254" s="304"/>
      <c r="AQ254" s="304"/>
      <c r="AR254" s="293"/>
      <c r="AS254" s="291"/>
      <c r="AT254" s="291"/>
      <c r="AU254" s="293">
        <v>573.66</v>
      </c>
      <c r="AV254" s="293"/>
      <c r="AW254" s="293"/>
      <c r="AX254" s="293"/>
      <c r="AY254" s="293"/>
      <c r="AZ254" s="188"/>
      <c r="BA254" s="183"/>
    </row>
    <row r="255" spans="1:53" s="189" customFormat="1" x14ac:dyDescent="0.2">
      <c r="A255" s="183"/>
      <c r="B255" s="186" t="s">
        <v>373</v>
      </c>
      <c r="C255" s="186"/>
      <c r="D255" s="216" t="s">
        <v>103</v>
      </c>
      <c r="E255" s="354">
        <v>27</v>
      </c>
      <c r="F255" s="354">
        <v>5</v>
      </c>
      <c r="G255" s="354">
        <v>8</v>
      </c>
      <c r="H255" s="354">
        <v>1</v>
      </c>
      <c r="I255" s="354">
        <v>3</v>
      </c>
      <c r="J255" s="186"/>
      <c r="K255" s="183"/>
      <c r="L255" s="183"/>
      <c r="M255" s="248">
        <v>3772.58</v>
      </c>
      <c r="N255" s="248">
        <v>2603.63</v>
      </c>
      <c r="O255" s="248">
        <v>1835.21</v>
      </c>
      <c r="P255" s="248">
        <v>83.37</v>
      </c>
      <c r="Q255" s="248">
        <v>750.37</v>
      </c>
      <c r="R255" s="248"/>
      <c r="S255" s="183"/>
      <c r="T255" s="183"/>
      <c r="U255" s="372">
        <v>139.72518518518501</v>
      </c>
      <c r="V255" s="372">
        <v>520.726</v>
      </c>
      <c r="W255" s="372">
        <v>229.40125</v>
      </c>
      <c r="X255" s="372">
        <v>83.37</v>
      </c>
      <c r="Y255" s="372">
        <v>250.12333333333299</v>
      </c>
      <c r="AA255" s="183"/>
      <c r="AB255" s="186" t="s">
        <v>442</v>
      </c>
      <c r="AC255" s="186"/>
      <c r="AD255" s="187" t="s">
        <v>123</v>
      </c>
      <c r="AE255" s="375">
        <v>10</v>
      </c>
      <c r="AF255" s="375">
        <v>3</v>
      </c>
      <c r="AG255" s="375"/>
      <c r="AH255" s="375"/>
      <c r="AI255" s="375"/>
      <c r="AJ255" s="188"/>
      <c r="AK255" s="183"/>
      <c r="AL255" s="183"/>
      <c r="AM255" s="304">
        <v>329.07</v>
      </c>
      <c r="AN255" s="304">
        <v>110.48</v>
      </c>
      <c r="AO255" s="304"/>
      <c r="AP255" s="304"/>
      <c r="AQ255" s="304"/>
      <c r="AR255" s="293"/>
      <c r="AS255" s="291"/>
      <c r="AT255" s="291"/>
      <c r="AU255" s="293">
        <v>32.906999999999996</v>
      </c>
      <c r="AV255" s="293">
        <v>36.826666666666704</v>
      </c>
      <c r="AW255" s="293"/>
      <c r="AX255" s="293"/>
      <c r="AY255" s="293"/>
      <c r="AZ255" s="188"/>
      <c r="BA255" s="183"/>
    </row>
    <row r="256" spans="1:53" s="189" customFormat="1" x14ac:dyDescent="0.2">
      <c r="A256" s="183"/>
      <c r="B256" s="186" t="s">
        <v>827</v>
      </c>
      <c r="C256" s="186"/>
      <c r="D256" s="216" t="s">
        <v>163</v>
      </c>
      <c r="E256" s="354">
        <v>1</v>
      </c>
      <c r="F256" s="354"/>
      <c r="G256" s="354"/>
      <c r="H256" s="354"/>
      <c r="I256" s="354"/>
      <c r="J256" s="186"/>
      <c r="K256" s="183"/>
      <c r="L256" s="183"/>
      <c r="M256" s="248">
        <v>64.17</v>
      </c>
      <c r="N256" s="248"/>
      <c r="O256" s="248"/>
      <c r="P256" s="248"/>
      <c r="Q256" s="248"/>
      <c r="R256" s="248"/>
      <c r="S256" s="183"/>
      <c r="T256" s="183"/>
      <c r="U256" s="372">
        <v>64.17</v>
      </c>
      <c r="V256" s="372"/>
      <c r="W256" s="372"/>
      <c r="X256" s="372"/>
      <c r="Y256" s="372"/>
      <c r="AA256" s="183"/>
      <c r="AB256" s="186" t="s">
        <v>442</v>
      </c>
      <c r="AC256" s="186"/>
      <c r="AD256" s="187" t="s">
        <v>223</v>
      </c>
      <c r="AE256" s="375">
        <v>1</v>
      </c>
      <c r="AF256" s="375"/>
      <c r="AG256" s="375"/>
      <c r="AH256" s="375"/>
      <c r="AI256" s="375"/>
      <c r="AJ256" s="188"/>
      <c r="AK256" s="183"/>
      <c r="AL256" s="183"/>
      <c r="AM256" s="304">
        <v>2178.09</v>
      </c>
      <c r="AN256" s="304"/>
      <c r="AO256" s="304"/>
      <c r="AP256" s="304"/>
      <c r="AQ256" s="304"/>
      <c r="AR256" s="293"/>
      <c r="AS256" s="291"/>
      <c r="AT256" s="291"/>
      <c r="AU256" s="293">
        <v>2178.09</v>
      </c>
      <c r="AV256" s="293"/>
      <c r="AW256" s="293"/>
      <c r="AX256" s="293"/>
      <c r="AY256" s="293"/>
      <c r="AZ256" s="188"/>
      <c r="BA256" s="183"/>
    </row>
    <row r="257" spans="1:53" s="189" customFormat="1" x14ac:dyDescent="0.2">
      <c r="A257" s="183"/>
      <c r="B257" s="186" t="s">
        <v>374</v>
      </c>
      <c r="C257" s="186"/>
      <c r="D257" s="216" t="s">
        <v>210</v>
      </c>
      <c r="E257" s="354">
        <v>17</v>
      </c>
      <c r="F257" s="354">
        <v>8</v>
      </c>
      <c r="G257" s="354">
        <v>6</v>
      </c>
      <c r="H257" s="354">
        <v>5</v>
      </c>
      <c r="I257" s="354">
        <v>6</v>
      </c>
      <c r="J257" s="186"/>
      <c r="K257" s="183"/>
      <c r="L257" s="183"/>
      <c r="M257" s="248">
        <v>5338.7</v>
      </c>
      <c r="N257" s="248">
        <v>2323.0700000000002</v>
      </c>
      <c r="O257" s="248">
        <v>2014.6</v>
      </c>
      <c r="P257" s="248">
        <v>1932.64</v>
      </c>
      <c r="Q257" s="248">
        <v>11105.44</v>
      </c>
      <c r="R257" s="248"/>
      <c r="S257" s="183"/>
      <c r="T257" s="183"/>
      <c r="U257" s="372">
        <v>314.04117647058803</v>
      </c>
      <c r="V257" s="372">
        <v>290.38375000000002</v>
      </c>
      <c r="W257" s="372">
        <v>335.76666666666699</v>
      </c>
      <c r="X257" s="372">
        <v>386.52800000000002</v>
      </c>
      <c r="Y257" s="372">
        <v>1850.9066666666699</v>
      </c>
      <c r="AA257" s="183"/>
      <c r="AB257" s="186" t="s">
        <v>443</v>
      </c>
      <c r="AC257" s="186"/>
      <c r="AD257" s="187" t="s">
        <v>108</v>
      </c>
      <c r="AE257" s="375">
        <v>35</v>
      </c>
      <c r="AF257" s="375">
        <v>17</v>
      </c>
      <c r="AG257" s="375">
        <v>19</v>
      </c>
      <c r="AH257" s="375">
        <v>10</v>
      </c>
      <c r="AI257" s="375">
        <v>6</v>
      </c>
      <c r="AJ257" s="188"/>
      <c r="AK257" s="183"/>
      <c r="AL257" s="183"/>
      <c r="AM257" s="304">
        <v>4462.79</v>
      </c>
      <c r="AN257" s="304">
        <v>2075.2199999999998</v>
      </c>
      <c r="AO257" s="304">
        <v>2730.03</v>
      </c>
      <c r="AP257" s="304">
        <v>411.9</v>
      </c>
      <c r="AQ257" s="304">
        <v>3266.79</v>
      </c>
      <c r="AR257" s="293"/>
      <c r="AS257" s="291"/>
      <c r="AT257" s="291"/>
      <c r="AU257" s="293">
        <v>127.508285714286</v>
      </c>
      <c r="AV257" s="293">
        <v>122.071764705882</v>
      </c>
      <c r="AW257" s="293">
        <v>143.685789473684</v>
      </c>
      <c r="AX257" s="293">
        <v>41.19</v>
      </c>
      <c r="AY257" s="293">
        <v>544.46500000000003</v>
      </c>
      <c r="AZ257" s="188"/>
      <c r="BA257" s="183"/>
    </row>
    <row r="258" spans="1:53" s="189" customFormat="1" x14ac:dyDescent="0.2">
      <c r="A258" s="183"/>
      <c r="B258" s="186" t="s">
        <v>375</v>
      </c>
      <c r="C258" s="186"/>
      <c r="D258" s="216" t="s">
        <v>301</v>
      </c>
      <c r="E258" s="354">
        <v>141</v>
      </c>
      <c r="F258" s="354">
        <v>99</v>
      </c>
      <c r="G258" s="354">
        <v>68</v>
      </c>
      <c r="H258" s="354">
        <v>50</v>
      </c>
      <c r="I258" s="354">
        <v>77</v>
      </c>
      <c r="J258" s="186"/>
      <c r="K258" s="183"/>
      <c r="L258" s="183"/>
      <c r="M258" s="248">
        <v>21930.05</v>
      </c>
      <c r="N258" s="248">
        <v>15500.36</v>
      </c>
      <c r="O258" s="248">
        <v>12487.75</v>
      </c>
      <c r="P258" s="248">
        <v>8090.89</v>
      </c>
      <c r="Q258" s="248">
        <v>113227.65</v>
      </c>
      <c r="R258" s="248"/>
      <c r="S258" s="183"/>
      <c r="T258" s="183"/>
      <c r="U258" s="372">
        <v>155.53226950354599</v>
      </c>
      <c r="V258" s="372">
        <v>156.569292929293</v>
      </c>
      <c r="W258" s="372">
        <v>183.64338235294099</v>
      </c>
      <c r="X258" s="372">
        <v>161.81780000000001</v>
      </c>
      <c r="Y258" s="372">
        <v>1470.48896103896</v>
      </c>
      <c r="AA258" s="183"/>
      <c r="AB258" s="186" t="s">
        <v>444</v>
      </c>
      <c r="AC258" s="186"/>
      <c r="AD258" s="187" t="s">
        <v>69</v>
      </c>
      <c r="AE258" s="375">
        <v>1</v>
      </c>
      <c r="AF258" s="375">
        <v>1</v>
      </c>
      <c r="AG258" s="375">
        <v>1</v>
      </c>
      <c r="AH258" s="375">
        <v>1</v>
      </c>
      <c r="AI258" s="375"/>
      <c r="AJ258" s="188"/>
      <c r="AK258" s="183"/>
      <c r="AL258" s="183"/>
      <c r="AM258" s="304">
        <v>101.34</v>
      </c>
      <c r="AN258" s="304">
        <v>91.66</v>
      </c>
      <c r="AO258" s="304">
        <v>105.15</v>
      </c>
      <c r="AP258" s="304">
        <v>32.58</v>
      </c>
      <c r="AQ258" s="304"/>
      <c r="AR258" s="293"/>
      <c r="AS258" s="291"/>
      <c r="AT258" s="291"/>
      <c r="AU258" s="293">
        <v>101.34</v>
      </c>
      <c r="AV258" s="293">
        <v>91.66</v>
      </c>
      <c r="AW258" s="293">
        <v>105.15</v>
      </c>
      <c r="AX258" s="293">
        <v>32.58</v>
      </c>
      <c r="AY258" s="293"/>
      <c r="AZ258" s="188"/>
      <c r="BA258" s="183"/>
    </row>
    <row r="259" spans="1:53" s="189" customFormat="1" x14ac:dyDescent="0.2">
      <c r="A259" s="183"/>
      <c r="B259" s="186" t="s">
        <v>828</v>
      </c>
      <c r="C259" s="186"/>
      <c r="D259" s="216" t="s">
        <v>104</v>
      </c>
      <c r="E259" s="354">
        <v>1</v>
      </c>
      <c r="F259" s="354">
        <v>1</v>
      </c>
      <c r="G259" s="354"/>
      <c r="H259" s="354">
        <v>1</v>
      </c>
      <c r="I259" s="354">
        <v>1</v>
      </c>
      <c r="J259" s="186"/>
      <c r="K259" s="183"/>
      <c r="L259" s="183"/>
      <c r="M259" s="248">
        <v>704.55</v>
      </c>
      <c r="N259" s="248">
        <v>251</v>
      </c>
      <c r="O259" s="248"/>
      <c r="P259" s="248">
        <v>405.66</v>
      </c>
      <c r="Q259" s="248">
        <v>3932.05</v>
      </c>
      <c r="R259" s="248"/>
      <c r="S259" s="183"/>
      <c r="T259" s="183"/>
      <c r="U259" s="372">
        <v>704.55</v>
      </c>
      <c r="V259" s="372">
        <v>251</v>
      </c>
      <c r="W259" s="372"/>
      <c r="X259" s="372">
        <v>405.66</v>
      </c>
      <c r="Y259" s="372">
        <v>3932.05</v>
      </c>
      <c r="AA259" s="183"/>
      <c r="AB259" s="186" t="s">
        <v>445</v>
      </c>
      <c r="AC259" s="186"/>
      <c r="AD259" s="187" t="s">
        <v>446</v>
      </c>
      <c r="AE259" s="375">
        <v>60</v>
      </c>
      <c r="AF259" s="375">
        <v>33</v>
      </c>
      <c r="AG259" s="375">
        <v>30</v>
      </c>
      <c r="AH259" s="375">
        <v>28</v>
      </c>
      <c r="AI259" s="375">
        <v>20</v>
      </c>
      <c r="AJ259" s="188"/>
      <c r="AK259" s="183"/>
      <c r="AL259" s="183"/>
      <c r="AM259" s="304">
        <v>12115.7</v>
      </c>
      <c r="AN259" s="304">
        <v>7792.52</v>
      </c>
      <c r="AO259" s="304">
        <v>7700.51</v>
      </c>
      <c r="AP259" s="304">
        <v>9778.92</v>
      </c>
      <c r="AQ259" s="304">
        <v>11369.07</v>
      </c>
      <c r="AR259" s="293"/>
      <c r="AS259" s="291"/>
      <c r="AT259" s="291"/>
      <c r="AU259" s="293">
        <v>201.928333333333</v>
      </c>
      <c r="AV259" s="293">
        <v>236.13696969697</v>
      </c>
      <c r="AW259" s="293">
        <v>256.68366666666702</v>
      </c>
      <c r="AX259" s="293">
        <v>349.24714285714299</v>
      </c>
      <c r="AY259" s="293">
        <v>568.45349999999996</v>
      </c>
      <c r="AZ259" s="188"/>
      <c r="BA259" s="183"/>
    </row>
    <row r="260" spans="1:53" s="189" customFormat="1" x14ac:dyDescent="0.2">
      <c r="A260" s="183"/>
      <c r="B260" s="186" t="s">
        <v>376</v>
      </c>
      <c r="C260" s="186"/>
      <c r="D260" s="216" t="s">
        <v>101</v>
      </c>
      <c r="E260" s="354">
        <v>1</v>
      </c>
      <c r="F260" s="354">
        <v>1</v>
      </c>
      <c r="G260" s="354"/>
      <c r="H260" s="354"/>
      <c r="I260" s="354"/>
      <c r="J260" s="186"/>
      <c r="K260" s="183"/>
      <c r="L260" s="183"/>
      <c r="M260" s="248">
        <v>133.05000000000001</v>
      </c>
      <c r="N260" s="248">
        <v>126.5</v>
      </c>
      <c r="O260" s="248"/>
      <c r="P260" s="248"/>
      <c r="Q260" s="248"/>
      <c r="R260" s="248"/>
      <c r="S260" s="183"/>
      <c r="T260" s="183"/>
      <c r="U260" s="372">
        <v>133.05000000000001</v>
      </c>
      <c r="V260" s="372">
        <v>126.5</v>
      </c>
      <c r="W260" s="372"/>
      <c r="X260" s="372"/>
      <c r="Y260" s="372"/>
      <c r="AA260" s="183"/>
      <c r="AB260" s="186" t="s">
        <v>447</v>
      </c>
      <c r="AC260" s="186"/>
      <c r="AD260" s="187" t="s">
        <v>448</v>
      </c>
      <c r="AE260" s="375">
        <v>21</v>
      </c>
      <c r="AF260" s="375">
        <v>9</v>
      </c>
      <c r="AG260" s="375">
        <v>10</v>
      </c>
      <c r="AH260" s="375">
        <v>8</v>
      </c>
      <c r="AI260" s="375">
        <v>6</v>
      </c>
      <c r="AJ260" s="188"/>
      <c r="AK260" s="183"/>
      <c r="AL260" s="183"/>
      <c r="AM260" s="304">
        <v>3414.34</v>
      </c>
      <c r="AN260" s="304">
        <v>918.98</v>
      </c>
      <c r="AO260" s="304">
        <v>954.19</v>
      </c>
      <c r="AP260" s="304">
        <v>722.05</v>
      </c>
      <c r="AQ260" s="304">
        <v>2696.68</v>
      </c>
      <c r="AR260" s="293"/>
      <c r="AS260" s="291"/>
      <c r="AT260" s="291"/>
      <c r="AU260" s="293">
        <v>162.587619047619</v>
      </c>
      <c r="AV260" s="293">
        <v>102.108888888889</v>
      </c>
      <c r="AW260" s="293">
        <v>95.418999999999997</v>
      </c>
      <c r="AX260" s="293">
        <v>90.256249999999994</v>
      </c>
      <c r="AY260" s="293">
        <v>449.446666666667</v>
      </c>
      <c r="AZ260" s="188"/>
      <c r="BA260" s="183"/>
    </row>
    <row r="261" spans="1:53" s="189" customFormat="1" x14ac:dyDescent="0.2">
      <c r="A261" s="183"/>
      <c r="B261" s="190" t="s">
        <v>376</v>
      </c>
      <c r="C261" s="190"/>
      <c r="D261" s="218" t="s">
        <v>104</v>
      </c>
      <c r="E261" s="355">
        <v>1184</v>
      </c>
      <c r="F261" s="355">
        <v>670</v>
      </c>
      <c r="G261" s="355">
        <v>492</v>
      </c>
      <c r="H261" s="355">
        <v>386</v>
      </c>
      <c r="I261" s="355">
        <v>505</v>
      </c>
      <c r="J261" s="190"/>
      <c r="K261" s="183"/>
      <c r="L261" s="183"/>
      <c r="M261" s="284">
        <v>181742.74</v>
      </c>
      <c r="N261" s="284">
        <v>130915.59</v>
      </c>
      <c r="O261" s="284">
        <v>92576.88</v>
      </c>
      <c r="P261" s="284">
        <v>75122.73</v>
      </c>
      <c r="Q261" s="284">
        <v>479212.55</v>
      </c>
      <c r="R261" s="284"/>
      <c r="S261" s="183"/>
      <c r="T261" s="183"/>
      <c r="U261" s="372">
        <v>153.49893581081</v>
      </c>
      <c r="V261" s="372">
        <v>195.39640298507501</v>
      </c>
      <c r="W261" s="372">
        <v>188.164390243903</v>
      </c>
      <c r="X261" s="372">
        <v>194.61847150259101</v>
      </c>
      <c r="Y261" s="372">
        <v>948.93574257425701</v>
      </c>
      <c r="AA261" s="183"/>
      <c r="AB261" s="190" t="s">
        <v>450</v>
      </c>
      <c r="AC261" s="190"/>
      <c r="AD261" s="191" t="s">
        <v>176</v>
      </c>
      <c r="AE261" s="376">
        <v>104</v>
      </c>
      <c r="AF261" s="376">
        <v>66</v>
      </c>
      <c r="AG261" s="376">
        <v>68</v>
      </c>
      <c r="AH261" s="376">
        <v>52</v>
      </c>
      <c r="AI261" s="376">
        <v>50</v>
      </c>
      <c r="AJ261" s="193"/>
      <c r="AK261" s="183"/>
      <c r="AL261" s="183"/>
      <c r="AM261" s="305">
        <v>19315.97</v>
      </c>
      <c r="AN261" s="306">
        <v>5529.31</v>
      </c>
      <c r="AO261" s="306">
        <v>14412.86</v>
      </c>
      <c r="AP261" s="306">
        <v>7318.88</v>
      </c>
      <c r="AQ261" s="306">
        <v>35741.870000000003</v>
      </c>
      <c r="AR261" s="295"/>
      <c r="AS261" s="291"/>
      <c r="AT261" s="291"/>
      <c r="AU261" s="294">
        <v>185.73048076923101</v>
      </c>
      <c r="AV261" s="295">
        <v>83.777424242424203</v>
      </c>
      <c r="AW261" s="295">
        <v>211.95382352941201</v>
      </c>
      <c r="AX261" s="295">
        <v>140.74769230769201</v>
      </c>
      <c r="AY261" s="295">
        <v>714.8374</v>
      </c>
      <c r="AZ261" s="193"/>
      <c r="BA261" s="183"/>
    </row>
    <row r="262" spans="1:53" s="189" customFormat="1" x14ac:dyDescent="0.2">
      <c r="A262" s="183"/>
      <c r="B262" s="186" t="s">
        <v>378</v>
      </c>
      <c r="C262" s="186"/>
      <c r="D262" s="216" t="s">
        <v>163</v>
      </c>
      <c r="E262" s="354">
        <v>55</v>
      </c>
      <c r="F262" s="354">
        <v>34</v>
      </c>
      <c r="G262" s="354">
        <v>22</v>
      </c>
      <c r="H262" s="354">
        <v>15</v>
      </c>
      <c r="I262" s="354">
        <v>18</v>
      </c>
      <c r="J262" s="186"/>
      <c r="K262" s="183"/>
      <c r="L262" s="183"/>
      <c r="M262" s="248">
        <v>10384.450000000001</v>
      </c>
      <c r="N262" s="248">
        <v>6589.18</v>
      </c>
      <c r="O262" s="248">
        <v>6916.87</v>
      </c>
      <c r="P262" s="248">
        <v>4450.8900000000003</v>
      </c>
      <c r="Q262" s="248">
        <v>20458.36</v>
      </c>
      <c r="R262" s="248"/>
      <c r="S262" s="183"/>
      <c r="T262" s="183"/>
      <c r="U262" s="372">
        <v>188.80818181818199</v>
      </c>
      <c r="V262" s="372">
        <v>193.79941176470601</v>
      </c>
      <c r="W262" s="372">
        <v>314.40318181818202</v>
      </c>
      <c r="X262" s="372">
        <v>296.726</v>
      </c>
      <c r="Y262" s="372">
        <v>1136.57555555556</v>
      </c>
      <c r="AA262" s="183"/>
      <c r="AB262" s="186" t="s">
        <v>451</v>
      </c>
      <c r="AC262" s="186"/>
      <c r="AD262" s="187" t="s">
        <v>452</v>
      </c>
      <c r="AE262" s="375">
        <v>47</v>
      </c>
      <c r="AF262" s="375">
        <v>21</v>
      </c>
      <c r="AG262" s="375">
        <v>14</v>
      </c>
      <c r="AH262" s="375">
        <v>10</v>
      </c>
      <c r="AI262" s="375">
        <v>10</v>
      </c>
      <c r="AJ262" s="188"/>
      <c r="AK262" s="183"/>
      <c r="AL262" s="183"/>
      <c r="AM262" s="304">
        <v>42443.199999999997</v>
      </c>
      <c r="AN262" s="304">
        <v>1749.5</v>
      </c>
      <c r="AO262" s="304">
        <v>67034.06</v>
      </c>
      <c r="AP262" s="304">
        <v>33732.269999999997</v>
      </c>
      <c r="AQ262" s="304">
        <v>21959.4</v>
      </c>
      <c r="AR262" s="293"/>
      <c r="AS262" s="291"/>
      <c r="AT262" s="291"/>
      <c r="AU262" s="293">
        <v>903.04680851063802</v>
      </c>
      <c r="AV262" s="293">
        <v>83.309523809523796</v>
      </c>
      <c r="AW262" s="293">
        <v>4788.1471428571404</v>
      </c>
      <c r="AX262" s="293">
        <v>3373.2269999999999</v>
      </c>
      <c r="AY262" s="293">
        <v>2195.94</v>
      </c>
      <c r="AZ262" s="188"/>
      <c r="BA262" s="183"/>
    </row>
    <row r="263" spans="1:53" s="189" customFormat="1" x14ac:dyDescent="0.2">
      <c r="A263" s="183"/>
      <c r="B263" s="186" t="s">
        <v>379</v>
      </c>
      <c r="C263" s="186"/>
      <c r="D263" s="216" t="s">
        <v>380</v>
      </c>
      <c r="E263" s="354">
        <v>548</v>
      </c>
      <c r="F263" s="354">
        <v>363</v>
      </c>
      <c r="G263" s="354">
        <v>276</v>
      </c>
      <c r="H263" s="354">
        <v>210</v>
      </c>
      <c r="I263" s="354">
        <v>294</v>
      </c>
      <c r="J263" s="186"/>
      <c r="K263" s="183"/>
      <c r="L263" s="183"/>
      <c r="M263" s="248">
        <v>75208.100000000006</v>
      </c>
      <c r="N263" s="248">
        <v>45742.01</v>
      </c>
      <c r="O263" s="248">
        <v>40543.43</v>
      </c>
      <c r="P263" s="248">
        <v>30694.41</v>
      </c>
      <c r="Q263" s="248">
        <v>242448.88</v>
      </c>
      <c r="R263" s="248"/>
      <c r="S263" s="183"/>
      <c r="T263" s="183"/>
      <c r="U263" s="372">
        <v>137.241058394161</v>
      </c>
      <c r="V263" s="372">
        <v>126.01104683195599</v>
      </c>
      <c r="W263" s="372">
        <v>146.89648550724601</v>
      </c>
      <c r="X263" s="372">
        <v>146.16385714285701</v>
      </c>
      <c r="Y263" s="372">
        <v>824.656054421769</v>
      </c>
      <c r="AA263" s="183"/>
      <c r="AB263" s="186" t="s">
        <v>453</v>
      </c>
      <c r="AC263" s="186"/>
      <c r="AD263" s="187" t="s">
        <v>78</v>
      </c>
      <c r="AE263" s="375">
        <v>2</v>
      </c>
      <c r="AF263" s="375">
        <v>2</v>
      </c>
      <c r="AG263" s="375">
        <v>1</v>
      </c>
      <c r="AH263" s="375">
        <v>1</v>
      </c>
      <c r="AI263" s="375"/>
      <c r="AJ263" s="188"/>
      <c r="AK263" s="183"/>
      <c r="AL263" s="183"/>
      <c r="AM263" s="304">
        <v>49.88</v>
      </c>
      <c r="AN263" s="304">
        <v>369.24</v>
      </c>
      <c r="AO263" s="304">
        <v>517.25</v>
      </c>
      <c r="AP263" s="304">
        <v>70.33</v>
      </c>
      <c r="AQ263" s="304"/>
      <c r="AR263" s="293"/>
      <c r="AS263" s="291"/>
      <c r="AT263" s="291"/>
      <c r="AU263" s="293">
        <v>24.94</v>
      </c>
      <c r="AV263" s="293">
        <v>184.62</v>
      </c>
      <c r="AW263" s="293">
        <v>517.25</v>
      </c>
      <c r="AX263" s="293">
        <v>70.33</v>
      </c>
      <c r="AY263" s="293"/>
      <c r="AZ263" s="188"/>
      <c r="BA263" s="183"/>
    </row>
    <row r="264" spans="1:53" s="189" customFormat="1" x14ac:dyDescent="0.2">
      <c r="A264" s="183"/>
      <c r="B264" s="186" t="s">
        <v>379</v>
      </c>
      <c r="C264" s="186"/>
      <c r="D264" s="216" t="s">
        <v>381</v>
      </c>
      <c r="E264" s="354">
        <v>3</v>
      </c>
      <c r="F264" s="354">
        <v>1</v>
      </c>
      <c r="G264" s="354">
        <v>2</v>
      </c>
      <c r="H264" s="354">
        <v>1</v>
      </c>
      <c r="I264" s="354">
        <v>3</v>
      </c>
      <c r="J264" s="186"/>
      <c r="K264" s="183"/>
      <c r="L264" s="183"/>
      <c r="M264" s="248">
        <v>142.04</v>
      </c>
      <c r="N264" s="248">
        <v>32.450000000000003</v>
      </c>
      <c r="O264" s="248">
        <v>105.36</v>
      </c>
      <c r="P264" s="248">
        <v>135.02000000000001</v>
      </c>
      <c r="Q264" s="248">
        <v>1855.17</v>
      </c>
      <c r="R264" s="248"/>
      <c r="S264" s="183"/>
      <c r="T264" s="183"/>
      <c r="U264" s="372">
        <v>47.3466666666667</v>
      </c>
      <c r="V264" s="372">
        <v>32.450000000000003</v>
      </c>
      <c r="W264" s="372">
        <v>52.68</v>
      </c>
      <c r="X264" s="372">
        <v>135.02000000000001</v>
      </c>
      <c r="Y264" s="372">
        <v>618.39</v>
      </c>
      <c r="AA264" s="183"/>
      <c r="AB264" s="186" t="s">
        <v>454</v>
      </c>
      <c r="AC264" s="186"/>
      <c r="AD264" s="187" t="s">
        <v>163</v>
      </c>
      <c r="AE264" s="375">
        <v>1</v>
      </c>
      <c r="AF264" s="375"/>
      <c r="AG264" s="375"/>
      <c r="AH264" s="375"/>
      <c r="AI264" s="375"/>
      <c r="AJ264" s="188"/>
      <c r="AK264" s="183"/>
      <c r="AL264" s="183"/>
      <c r="AM264" s="304">
        <v>31.63</v>
      </c>
      <c r="AN264" s="304"/>
      <c r="AO264" s="304"/>
      <c r="AP264" s="304"/>
      <c r="AQ264" s="304"/>
      <c r="AR264" s="293"/>
      <c r="AS264" s="291"/>
      <c r="AT264" s="291"/>
      <c r="AU264" s="293">
        <v>31.63</v>
      </c>
      <c r="AV264" s="293"/>
      <c r="AW264" s="293"/>
      <c r="AX264" s="293"/>
      <c r="AY264" s="293"/>
      <c r="AZ264" s="188"/>
      <c r="BA264" s="183"/>
    </row>
    <row r="265" spans="1:53" s="189" customFormat="1" x14ac:dyDescent="0.2">
      <c r="A265" s="183"/>
      <c r="B265" s="186" t="s">
        <v>379</v>
      </c>
      <c r="C265" s="186"/>
      <c r="D265" s="216" t="s">
        <v>106</v>
      </c>
      <c r="E265" s="354">
        <v>1</v>
      </c>
      <c r="F265" s="354">
        <v>1</v>
      </c>
      <c r="G265" s="354">
        <v>1</v>
      </c>
      <c r="H265" s="354"/>
      <c r="I265" s="354"/>
      <c r="J265" s="186"/>
      <c r="K265" s="183"/>
      <c r="L265" s="183"/>
      <c r="M265" s="248">
        <v>92.18</v>
      </c>
      <c r="N265" s="248">
        <v>84.5</v>
      </c>
      <c r="O265" s="248">
        <v>67.12</v>
      </c>
      <c r="P265" s="248"/>
      <c r="Q265" s="248"/>
      <c r="R265" s="248"/>
      <c r="S265" s="183"/>
      <c r="T265" s="183"/>
      <c r="U265" s="372">
        <v>92.18</v>
      </c>
      <c r="V265" s="372">
        <v>84.5</v>
      </c>
      <c r="W265" s="372">
        <v>67.12</v>
      </c>
      <c r="X265" s="372"/>
      <c r="Y265" s="372"/>
      <c r="AA265" s="183"/>
      <c r="AB265" s="186" t="s">
        <v>455</v>
      </c>
      <c r="AC265" s="186"/>
      <c r="AD265" s="187" t="s">
        <v>126</v>
      </c>
      <c r="AE265" s="375">
        <v>7</v>
      </c>
      <c r="AF265" s="375">
        <v>3</v>
      </c>
      <c r="AG265" s="375">
        <v>3</v>
      </c>
      <c r="AH265" s="375">
        <v>3</v>
      </c>
      <c r="AI265" s="375">
        <v>3</v>
      </c>
      <c r="AJ265" s="188"/>
      <c r="AK265" s="183"/>
      <c r="AL265" s="183"/>
      <c r="AM265" s="304">
        <v>2333.86</v>
      </c>
      <c r="AN265" s="304">
        <v>238.25</v>
      </c>
      <c r="AO265" s="304">
        <v>246.13</v>
      </c>
      <c r="AP265" s="304">
        <v>491.85</v>
      </c>
      <c r="AQ265" s="304">
        <v>6590.88</v>
      </c>
      <c r="AR265" s="293"/>
      <c r="AS265" s="291"/>
      <c r="AT265" s="291"/>
      <c r="AU265" s="293">
        <v>333.40857142857101</v>
      </c>
      <c r="AV265" s="293">
        <v>79.4166666666667</v>
      </c>
      <c r="AW265" s="293">
        <v>82.043333333333294</v>
      </c>
      <c r="AX265" s="293">
        <v>163.95</v>
      </c>
      <c r="AY265" s="293">
        <v>2196.96</v>
      </c>
      <c r="AZ265" s="188"/>
      <c r="BA265" s="183"/>
    </row>
    <row r="266" spans="1:53" s="189" customFormat="1" x14ac:dyDescent="0.2">
      <c r="A266" s="183"/>
      <c r="B266" s="186" t="s">
        <v>662</v>
      </c>
      <c r="C266" s="186"/>
      <c r="D266" s="216" t="s">
        <v>83</v>
      </c>
      <c r="E266" s="354">
        <v>9</v>
      </c>
      <c r="F266" s="354">
        <v>5</v>
      </c>
      <c r="G266" s="354">
        <v>4</v>
      </c>
      <c r="H266" s="354">
        <v>4</v>
      </c>
      <c r="I266" s="354">
        <v>2</v>
      </c>
      <c r="J266" s="186"/>
      <c r="K266" s="183"/>
      <c r="L266" s="183"/>
      <c r="M266" s="248">
        <v>570.84</v>
      </c>
      <c r="N266" s="248">
        <v>355.49</v>
      </c>
      <c r="O266" s="248">
        <v>371.32</v>
      </c>
      <c r="P266" s="248">
        <v>251.87</v>
      </c>
      <c r="Q266" s="248">
        <v>503.85</v>
      </c>
      <c r="R266" s="248"/>
      <c r="S266" s="183"/>
      <c r="T266" s="183"/>
      <c r="U266" s="372">
        <v>63.426666666666698</v>
      </c>
      <c r="V266" s="372">
        <v>71.097999999999999</v>
      </c>
      <c r="W266" s="372">
        <v>92.83</v>
      </c>
      <c r="X266" s="372">
        <v>62.967500000000001</v>
      </c>
      <c r="Y266" s="372">
        <v>251.92500000000001</v>
      </c>
      <c r="AA266" s="183"/>
      <c r="AB266" s="186" t="s">
        <v>829</v>
      </c>
      <c r="AC266" s="186"/>
      <c r="AD266" s="187" t="s">
        <v>459</v>
      </c>
      <c r="AE266" s="375">
        <v>1</v>
      </c>
      <c r="AF266" s="375"/>
      <c r="AG266" s="375"/>
      <c r="AH266" s="375"/>
      <c r="AI266" s="375"/>
      <c r="AJ266" s="188"/>
      <c r="AK266" s="183"/>
      <c r="AL266" s="183"/>
      <c r="AM266" s="304">
        <v>30.45</v>
      </c>
      <c r="AN266" s="304"/>
      <c r="AO266" s="304"/>
      <c r="AP266" s="304"/>
      <c r="AQ266" s="304"/>
      <c r="AR266" s="293"/>
      <c r="AS266" s="291"/>
      <c r="AT266" s="291"/>
      <c r="AU266" s="293">
        <v>30.45</v>
      </c>
      <c r="AV266" s="293"/>
      <c r="AW266" s="293"/>
      <c r="AX266" s="293"/>
      <c r="AY266" s="293"/>
      <c r="AZ266" s="188"/>
      <c r="BA266" s="183"/>
    </row>
    <row r="267" spans="1:53" s="189" customFormat="1" x14ac:dyDescent="0.2">
      <c r="A267" s="183"/>
      <c r="B267" s="186" t="s">
        <v>382</v>
      </c>
      <c r="C267" s="186"/>
      <c r="D267" s="216" t="s">
        <v>83</v>
      </c>
      <c r="E267" s="354">
        <v>390</v>
      </c>
      <c r="F267" s="354">
        <v>197</v>
      </c>
      <c r="G267" s="354">
        <v>146</v>
      </c>
      <c r="H267" s="354">
        <v>104</v>
      </c>
      <c r="I267" s="354">
        <v>103</v>
      </c>
      <c r="J267" s="186"/>
      <c r="K267" s="183"/>
      <c r="L267" s="183"/>
      <c r="M267" s="248">
        <v>34626.22</v>
      </c>
      <c r="N267" s="248">
        <v>16563.240000000002</v>
      </c>
      <c r="O267" s="248">
        <v>17071.87</v>
      </c>
      <c r="P267" s="248">
        <v>8685</v>
      </c>
      <c r="Q267" s="248">
        <v>68861.210000000006</v>
      </c>
      <c r="R267" s="248"/>
      <c r="S267" s="183"/>
      <c r="T267" s="183"/>
      <c r="U267" s="372">
        <v>88.785179487179505</v>
      </c>
      <c r="V267" s="372">
        <v>84.077360406091401</v>
      </c>
      <c r="W267" s="372">
        <v>116.930616438356</v>
      </c>
      <c r="X267" s="372">
        <v>83.509615384615401</v>
      </c>
      <c r="Y267" s="372">
        <v>668.55543689320405</v>
      </c>
      <c r="AA267" s="183"/>
      <c r="AB267" s="186" t="s">
        <v>458</v>
      </c>
      <c r="AC267" s="186"/>
      <c r="AD267" s="187" t="s">
        <v>459</v>
      </c>
      <c r="AE267" s="375">
        <v>5</v>
      </c>
      <c r="AF267" s="375">
        <v>5</v>
      </c>
      <c r="AG267" s="375">
        <v>4</v>
      </c>
      <c r="AH267" s="375">
        <v>3</v>
      </c>
      <c r="AI267" s="375">
        <v>3</v>
      </c>
      <c r="AJ267" s="188"/>
      <c r="AK267" s="183"/>
      <c r="AL267" s="183"/>
      <c r="AM267" s="304">
        <v>472.96</v>
      </c>
      <c r="AN267" s="304">
        <v>392.02</v>
      </c>
      <c r="AO267" s="304">
        <v>133.02000000000001</v>
      </c>
      <c r="AP267" s="304">
        <v>74.900000000000006</v>
      </c>
      <c r="AQ267" s="304">
        <v>1421.47</v>
      </c>
      <c r="AR267" s="293"/>
      <c r="AS267" s="291"/>
      <c r="AT267" s="291"/>
      <c r="AU267" s="293">
        <v>94.591999999999999</v>
      </c>
      <c r="AV267" s="293">
        <v>78.403999999999996</v>
      </c>
      <c r="AW267" s="293">
        <v>33.255000000000003</v>
      </c>
      <c r="AX267" s="293">
        <v>24.966666666666701</v>
      </c>
      <c r="AY267" s="293">
        <v>473.82333333333298</v>
      </c>
      <c r="AZ267" s="188"/>
      <c r="BA267" s="183"/>
    </row>
    <row r="268" spans="1:53" s="189" customFormat="1" x14ac:dyDescent="0.2">
      <c r="A268" s="183"/>
      <c r="B268" s="186" t="s">
        <v>385</v>
      </c>
      <c r="C268" s="186"/>
      <c r="D268" s="216" t="s">
        <v>186</v>
      </c>
      <c r="E268" s="354">
        <v>278</v>
      </c>
      <c r="F268" s="354">
        <v>128</v>
      </c>
      <c r="G268" s="354">
        <v>141</v>
      </c>
      <c r="H268" s="354">
        <v>94</v>
      </c>
      <c r="I268" s="354">
        <v>113</v>
      </c>
      <c r="J268" s="186"/>
      <c r="K268" s="183"/>
      <c r="L268" s="183"/>
      <c r="M268" s="248">
        <v>47869.77</v>
      </c>
      <c r="N268" s="248">
        <v>21855.74</v>
      </c>
      <c r="O268" s="248">
        <v>30745.05</v>
      </c>
      <c r="P268" s="248">
        <v>17176.78</v>
      </c>
      <c r="Q268" s="248">
        <v>101342.45</v>
      </c>
      <c r="R268" s="248"/>
      <c r="S268" s="183"/>
      <c r="T268" s="183"/>
      <c r="U268" s="372">
        <v>172.193417266187</v>
      </c>
      <c r="V268" s="372">
        <v>170.74796875000001</v>
      </c>
      <c r="W268" s="372">
        <v>218.05</v>
      </c>
      <c r="X268" s="372">
        <v>182.73170212765999</v>
      </c>
      <c r="Y268" s="372">
        <v>896.83584070796496</v>
      </c>
      <c r="AA268" s="183"/>
      <c r="AB268" s="186" t="s">
        <v>460</v>
      </c>
      <c r="AC268" s="186"/>
      <c r="AD268" s="187" t="s">
        <v>202</v>
      </c>
      <c r="AE268" s="375">
        <v>33</v>
      </c>
      <c r="AF268" s="375">
        <v>10</v>
      </c>
      <c r="AG268" s="375">
        <v>14</v>
      </c>
      <c r="AH268" s="375">
        <v>6</v>
      </c>
      <c r="AI268" s="375">
        <v>6</v>
      </c>
      <c r="AJ268" s="188"/>
      <c r="AK268" s="183"/>
      <c r="AL268" s="183"/>
      <c r="AM268" s="304">
        <v>8170.82</v>
      </c>
      <c r="AN268" s="304">
        <v>12466.35</v>
      </c>
      <c r="AO268" s="304">
        <v>3614.63</v>
      </c>
      <c r="AP268" s="304">
        <v>564.46</v>
      </c>
      <c r="AQ268" s="304">
        <v>14284.28</v>
      </c>
      <c r="AR268" s="293"/>
      <c r="AS268" s="291"/>
      <c r="AT268" s="291"/>
      <c r="AU268" s="293">
        <v>247.600606060606</v>
      </c>
      <c r="AV268" s="293">
        <v>1246.635</v>
      </c>
      <c r="AW268" s="293">
        <v>258.18785714285701</v>
      </c>
      <c r="AX268" s="293">
        <v>94.076666666666696</v>
      </c>
      <c r="AY268" s="293">
        <v>2380.71333333333</v>
      </c>
      <c r="AZ268" s="188"/>
      <c r="BA268" s="183"/>
    </row>
    <row r="269" spans="1:53" s="189" customFormat="1" x14ac:dyDescent="0.2">
      <c r="A269" s="183"/>
      <c r="B269" s="186" t="s">
        <v>663</v>
      </c>
      <c r="C269" s="186"/>
      <c r="D269" s="216" t="s">
        <v>186</v>
      </c>
      <c r="E269" s="354">
        <v>27</v>
      </c>
      <c r="F269" s="354">
        <v>16</v>
      </c>
      <c r="G269" s="354">
        <v>11</v>
      </c>
      <c r="H269" s="354">
        <v>7</v>
      </c>
      <c r="I269" s="354">
        <v>15</v>
      </c>
      <c r="J269" s="186"/>
      <c r="K269" s="183"/>
      <c r="L269" s="183"/>
      <c r="M269" s="248">
        <v>5035.6899999999996</v>
      </c>
      <c r="N269" s="248">
        <v>4968.38</v>
      </c>
      <c r="O269" s="248">
        <v>2872.89</v>
      </c>
      <c r="P269" s="248">
        <v>1576.02</v>
      </c>
      <c r="Q269" s="248">
        <v>19697.759999999998</v>
      </c>
      <c r="R269" s="248"/>
      <c r="S269" s="183"/>
      <c r="T269" s="183"/>
      <c r="U269" s="372">
        <v>186.50703703703701</v>
      </c>
      <c r="V269" s="372">
        <v>310.52375000000001</v>
      </c>
      <c r="W269" s="372">
        <v>261.17181818181803</v>
      </c>
      <c r="X269" s="372">
        <v>225.14571428571401</v>
      </c>
      <c r="Y269" s="372">
        <v>1313.184</v>
      </c>
      <c r="AA269" s="183"/>
      <c r="AB269" s="186" t="s">
        <v>463</v>
      </c>
      <c r="AC269" s="186"/>
      <c r="AD269" s="187" t="s">
        <v>62</v>
      </c>
      <c r="AE269" s="375">
        <v>3</v>
      </c>
      <c r="AF269" s="375">
        <v>2</v>
      </c>
      <c r="AG269" s="375">
        <v>1</v>
      </c>
      <c r="AH269" s="375">
        <v>1</v>
      </c>
      <c r="AI269" s="375">
        <v>1</v>
      </c>
      <c r="AJ269" s="188"/>
      <c r="AK269" s="183"/>
      <c r="AL269" s="183"/>
      <c r="AM269" s="304">
        <v>1684.11</v>
      </c>
      <c r="AN269" s="304">
        <v>483.77</v>
      </c>
      <c r="AO269" s="304">
        <v>57.37</v>
      </c>
      <c r="AP269" s="304">
        <v>75.16</v>
      </c>
      <c r="AQ269" s="304">
        <v>64.12</v>
      </c>
      <c r="AR269" s="293"/>
      <c r="AS269" s="291"/>
      <c r="AT269" s="291"/>
      <c r="AU269" s="293">
        <v>561.37</v>
      </c>
      <c r="AV269" s="293">
        <v>241.88499999999999</v>
      </c>
      <c r="AW269" s="293">
        <v>57.37</v>
      </c>
      <c r="AX269" s="293">
        <v>75.16</v>
      </c>
      <c r="AY269" s="293">
        <v>64.12</v>
      </c>
      <c r="AZ269" s="188"/>
      <c r="BA269" s="183"/>
    </row>
    <row r="270" spans="1:53" s="189" customFormat="1" x14ac:dyDescent="0.2">
      <c r="A270" s="183"/>
      <c r="B270" s="186" t="s">
        <v>387</v>
      </c>
      <c r="C270" s="186"/>
      <c r="D270" s="216" t="s">
        <v>123</v>
      </c>
      <c r="E270" s="354">
        <v>129</v>
      </c>
      <c r="F270" s="354">
        <v>71</v>
      </c>
      <c r="G270" s="354">
        <v>46</v>
      </c>
      <c r="H270" s="354">
        <v>33</v>
      </c>
      <c r="I270" s="354">
        <v>41</v>
      </c>
      <c r="J270" s="186"/>
      <c r="K270" s="183"/>
      <c r="L270" s="183"/>
      <c r="M270" s="248">
        <v>14167.38</v>
      </c>
      <c r="N270" s="248">
        <v>8334.1</v>
      </c>
      <c r="O270" s="248">
        <v>5741.68</v>
      </c>
      <c r="P270" s="248">
        <v>4923.08</v>
      </c>
      <c r="Q270" s="248">
        <v>33121.089999999997</v>
      </c>
      <c r="R270" s="248"/>
      <c r="S270" s="183"/>
      <c r="T270" s="183"/>
      <c r="U270" s="372">
        <v>109.824651162791</v>
      </c>
      <c r="V270" s="372">
        <v>117.381690140845</v>
      </c>
      <c r="W270" s="372">
        <v>124.81913043478301</v>
      </c>
      <c r="X270" s="372">
        <v>149.184242424242</v>
      </c>
      <c r="Y270" s="372">
        <v>807.83146341463396</v>
      </c>
      <c r="AA270" s="183"/>
      <c r="AB270" s="186" t="s">
        <v>464</v>
      </c>
      <c r="AC270" s="186"/>
      <c r="AD270" s="187" t="s">
        <v>178</v>
      </c>
      <c r="AE270" s="375">
        <v>1</v>
      </c>
      <c r="AF270" s="375">
        <v>1</v>
      </c>
      <c r="AG270" s="375">
        <v>1</v>
      </c>
      <c r="AH270" s="375">
        <v>1</v>
      </c>
      <c r="AI270" s="375">
        <v>1</v>
      </c>
      <c r="AJ270" s="188"/>
      <c r="AK270" s="183"/>
      <c r="AL270" s="183"/>
      <c r="AM270" s="304">
        <v>13.63</v>
      </c>
      <c r="AN270" s="304">
        <v>14.11</v>
      </c>
      <c r="AO270" s="304">
        <v>15.57</v>
      </c>
      <c r="AP270" s="304">
        <v>20.48</v>
      </c>
      <c r="AQ270" s="304">
        <v>204.39</v>
      </c>
      <c r="AR270" s="293"/>
      <c r="AS270" s="291"/>
      <c r="AT270" s="291"/>
      <c r="AU270" s="293">
        <v>13.63</v>
      </c>
      <c r="AV270" s="293">
        <v>14.11</v>
      </c>
      <c r="AW270" s="293">
        <v>15.57</v>
      </c>
      <c r="AX270" s="293">
        <v>20.48</v>
      </c>
      <c r="AY270" s="293">
        <v>204.39</v>
      </c>
      <c r="AZ270" s="188"/>
      <c r="BA270" s="183"/>
    </row>
    <row r="271" spans="1:53" s="189" customFormat="1" x14ac:dyDescent="0.2">
      <c r="A271" s="183"/>
      <c r="B271" s="190" t="s">
        <v>389</v>
      </c>
      <c r="C271" s="190"/>
      <c r="D271" s="218" t="s">
        <v>109</v>
      </c>
      <c r="E271" s="355">
        <v>14</v>
      </c>
      <c r="F271" s="355">
        <v>8</v>
      </c>
      <c r="G271" s="355">
        <v>6</v>
      </c>
      <c r="H271" s="355">
        <v>8</v>
      </c>
      <c r="I271" s="355">
        <v>11</v>
      </c>
      <c r="J271" s="190"/>
      <c r="K271" s="183"/>
      <c r="L271" s="183"/>
      <c r="M271" s="284">
        <v>3429.34</v>
      </c>
      <c r="N271" s="284">
        <v>1926.42</v>
      </c>
      <c r="O271" s="284">
        <v>660.65</v>
      </c>
      <c r="P271" s="284">
        <v>1234.42</v>
      </c>
      <c r="Q271" s="284">
        <v>10559.44</v>
      </c>
      <c r="R271" s="284"/>
      <c r="S271" s="183"/>
      <c r="T271" s="183"/>
      <c r="U271" s="372">
        <v>244.952857142857</v>
      </c>
      <c r="V271" s="372">
        <v>240.80250000000001</v>
      </c>
      <c r="W271" s="372">
        <v>110.10833333333299</v>
      </c>
      <c r="X271" s="372">
        <v>154.30250000000001</v>
      </c>
      <c r="Y271" s="372">
        <v>959.94909090909096</v>
      </c>
      <c r="AA271" s="183"/>
      <c r="AB271" s="190" t="s">
        <v>465</v>
      </c>
      <c r="AC271" s="190"/>
      <c r="AD271" s="191" t="s">
        <v>466</v>
      </c>
      <c r="AE271" s="376">
        <v>72</v>
      </c>
      <c r="AF271" s="376">
        <v>29</v>
      </c>
      <c r="AG271" s="376">
        <v>20</v>
      </c>
      <c r="AH271" s="376">
        <v>13</v>
      </c>
      <c r="AI271" s="376">
        <v>7</v>
      </c>
      <c r="AJ271" s="193"/>
      <c r="AK271" s="183"/>
      <c r="AL271" s="183"/>
      <c r="AM271" s="305">
        <v>28781.31</v>
      </c>
      <c r="AN271" s="306">
        <v>7452.76</v>
      </c>
      <c r="AO271" s="306">
        <v>3259.75</v>
      </c>
      <c r="AP271" s="306">
        <v>1298.8</v>
      </c>
      <c r="AQ271" s="306">
        <v>4338.97</v>
      </c>
      <c r="AR271" s="295"/>
      <c r="AS271" s="291"/>
      <c r="AT271" s="291"/>
      <c r="AU271" s="294">
        <v>399.74041666666699</v>
      </c>
      <c r="AV271" s="295">
        <v>256.99172413793099</v>
      </c>
      <c r="AW271" s="295">
        <v>162.98750000000001</v>
      </c>
      <c r="AX271" s="295">
        <v>99.907692307692301</v>
      </c>
      <c r="AY271" s="295">
        <v>619.85285714285703</v>
      </c>
      <c r="AZ271" s="193"/>
      <c r="BA271" s="183"/>
    </row>
    <row r="272" spans="1:53" s="189" customFormat="1" x14ac:dyDescent="0.2">
      <c r="A272" s="183"/>
      <c r="B272" s="186" t="s">
        <v>392</v>
      </c>
      <c r="C272" s="186"/>
      <c r="D272" s="216" t="s">
        <v>393</v>
      </c>
      <c r="E272" s="354">
        <v>6</v>
      </c>
      <c r="F272" s="354">
        <v>1</v>
      </c>
      <c r="G272" s="354">
        <v>3</v>
      </c>
      <c r="H272" s="354">
        <v>2</v>
      </c>
      <c r="I272" s="354">
        <v>5</v>
      </c>
      <c r="J272" s="186"/>
      <c r="K272" s="183"/>
      <c r="L272" s="183"/>
      <c r="M272" s="248">
        <v>612.05999999999995</v>
      </c>
      <c r="N272" s="248">
        <v>6.53</v>
      </c>
      <c r="O272" s="248">
        <v>357.69</v>
      </c>
      <c r="P272" s="248">
        <v>107.58</v>
      </c>
      <c r="Q272" s="248">
        <v>13164.28</v>
      </c>
      <c r="R272" s="248"/>
      <c r="S272" s="183"/>
      <c r="T272" s="183"/>
      <c r="U272" s="372">
        <v>102.01</v>
      </c>
      <c r="V272" s="372">
        <v>6.53</v>
      </c>
      <c r="W272" s="372">
        <v>119.23</v>
      </c>
      <c r="X272" s="372">
        <v>53.79</v>
      </c>
      <c r="Y272" s="372">
        <v>2632.8560000000002</v>
      </c>
      <c r="AA272" s="183"/>
      <c r="AB272" s="186" t="s">
        <v>467</v>
      </c>
      <c r="AC272" s="186"/>
      <c r="AD272" s="187" t="s">
        <v>69</v>
      </c>
      <c r="AE272" s="375">
        <v>5</v>
      </c>
      <c r="AF272" s="375">
        <v>1</v>
      </c>
      <c r="AG272" s="375">
        <v>1</v>
      </c>
      <c r="AH272" s="375">
        <v>1</v>
      </c>
      <c r="AI272" s="375">
        <v>1</v>
      </c>
      <c r="AJ272" s="188"/>
      <c r="AK272" s="183"/>
      <c r="AL272" s="183"/>
      <c r="AM272" s="304">
        <v>339.33</v>
      </c>
      <c r="AN272" s="304">
        <v>12.27</v>
      </c>
      <c r="AO272" s="304">
        <v>12.41</v>
      </c>
      <c r="AP272" s="304">
        <v>15.44</v>
      </c>
      <c r="AQ272" s="304">
        <v>37.58</v>
      </c>
      <c r="AR272" s="293"/>
      <c r="AS272" s="291"/>
      <c r="AT272" s="291"/>
      <c r="AU272" s="293">
        <v>67.866</v>
      </c>
      <c r="AV272" s="293">
        <v>12.27</v>
      </c>
      <c r="AW272" s="293">
        <v>12.41</v>
      </c>
      <c r="AX272" s="293">
        <v>15.44</v>
      </c>
      <c r="AY272" s="293">
        <v>37.58</v>
      </c>
      <c r="AZ272" s="188"/>
      <c r="BA272" s="183"/>
    </row>
    <row r="273" spans="1:53" s="189" customFormat="1" x14ac:dyDescent="0.2">
      <c r="A273" s="183"/>
      <c r="B273" s="186" t="s">
        <v>394</v>
      </c>
      <c r="C273" s="186"/>
      <c r="D273" s="216" t="s">
        <v>85</v>
      </c>
      <c r="E273" s="354">
        <v>27</v>
      </c>
      <c r="F273" s="354">
        <v>19</v>
      </c>
      <c r="G273" s="354">
        <v>13</v>
      </c>
      <c r="H273" s="354">
        <v>12</v>
      </c>
      <c r="I273" s="354">
        <v>10</v>
      </c>
      <c r="J273" s="186"/>
      <c r="K273" s="183"/>
      <c r="L273" s="183"/>
      <c r="M273" s="248">
        <v>7030.58</v>
      </c>
      <c r="N273" s="248">
        <v>4171.7</v>
      </c>
      <c r="O273" s="248">
        <v>4256.63</v>
      </c>
      <c r="P273" s="248">
        <v>4827.71</v>
      </c>
      <c r="Q273" s="248">
        <v>10761.15</v>
      </c>
      <c r="R273" s="248"/>
      <c r="S273" s="183"/>
      <c r="T273" s="183"/>
      <c r="U273" s="372">
        <v>260.39185185185198</v>
      </c>
      <c r="V273" s="372">
        <v>219.563157894737</v>
      </c>
      <c r="W273" s="372">
        <v>327.43307692307701</v>
      </c>
      <c r="X273" s="372">
        <v>402.30916666666701</v>
      </c>
      <c r="Y273" s="372">
        <v>1076.115</v>
      </c>
      <c r="AA273" s="183"/>
      <c r="AB273" s="186" t="s">
        <v>467</v>
      </c>
      <c r="AC273" s="186"/>
      <c r="AD273" s="187" t="s">
        <v>423</v>
      </c>
      <c r="AE273" s="375">
        <v>1</v>
      </c>
      <c r="AF273" s="375">
        <v>1</v>
      </c>
      <c r="AG273" s="375">
        <v>1</v>
      </c>
      <c r="AH273" s="375"/>
      <c r="AI273" s="375"/>
      <c r="AJ273" s="188"/>
      <c r="AK273" s="183"/>
      <c r="AL273" s="183"/>
      <c r="AM273" s="304">
        <v>15.66</v>
      </c>
      <c r="AN273" s="304">
        <v>14.06</v>
      </c>
      <c r="AO273" s="304">
        <v>13.32</v>
      </c>
      <c r="AP273" s="304"/>
      <c r="AQ273" s="304"/>
      <c r="AR273" s="293"/>
      <c r="AS273" s="291"/>
      <c r="AT273" s="291"/>
      <c r="AU273" s="293">
        <v>15.66</v>
      </c>
      <c r="AV273" s="293">
        <v>14.06</v>
      </c>
      <c r="AW273" s="293">
        <v>13.32</v>
      </c>
      <c r="AX273" s="293"/>
      <c r="AY273" s="293"/>
      <c r="AZ273" s="188"/>
      <c r="BA273" s="183"/>
    </row>
    <row r="274" spans="1:53" s="189" customFormat="1" x14ac:dyDescent="0.2">
      <c r="A274" s="183"/>
      <c r="B274" s="186" t="s">
        <v>664</v>
      </c>
      <c r="C274" s="186"/>
      <c r="D274" s="216" t="s">
        <v>210</v>
      </c>
      <c r="E274" s="354">
        <v>1</v>
      </c>
      <c r="F274" s="354"/>
      <c r="G274" s="354"/>
      <c r="H274" s="354"/>
      <c r="I274" s="354"/>
      <c r="J274" s="186"/>
      <c r="K274" s="183"/>
      <c r="L274" s="183"/>
      <c r="M274" s="248">
        <v>32.590000000000003</v>
      </c>
      <c r="N274" s="248"/>
      <c r="O274" s="248"/>
      <c r="P274" s="248"/>
      <c r="Q274" s="248"/>
      <c r="R274" s="248"/>
      <c r="S274" s="183"/>
      <c r="T274" s="183"/>
      <c r="U274" s="372">
        <v>32.590000000000003</v>
      </c>
      <c r="V274" s="372"/>
      <c r="W274" s="372"/>
      <c r="X274" s="372"/>
      <c r="Y274" s="372"/>
      <c r="AA274" s="183"/>
      <c r="AB274" s="186" t="s">
        <v>830</v>
      </c>
      <c r="AC274" s="186"/>
      <c r="AD274" s="187" t="s">
        <v>144</v>
      </c>
      <c r="AE274" s="375">
        <v>1</v>
      </c>
      <c r="AF274" s="375">
        <v>1</v>
      </c>
      <c r="AG274" s="375">
        <v>1</v>
      </c>
      <c r="AH274" s="375">
        <v>1</v>
      </c>
      <c r="AI274" s="375">
        <v>1</v>
      </c>
      <c r="AJ274" s="188"/>
      <c r="AK274" s="183"/>
      <c r="AL274" s="183"/>
      <c r="AM274" s="304">
        <v>23.23</v>
      </c>
      <c r="AN274" s="304">
        <v>24.36</v>
      </c>
      <c r="AO274" s="304">
        <v>23.77</v>
      </c>
      <c r="AP274" s="304">
        <v>25.43</v>
      </c>
      <c r="AQ274" s="304">
        <v>260.49</v>
      </c>
      <c r="AR274" s="293"/>
      <c r="AS274" s="291"/>
      <c r="AT274" s="291"/>
      <c r="AU274" s="293">
        <v>23.23</v>
      </c>
      <c r="AV274" s="293">
        <v>24.36</v>
      </c>
      <c r="AW274" s="293">
        <v>23.77</v>
      </c>
      <c r="AX274" s="293">
        <v>25.43</v>
      </c>
      <c r="AY274" s="293">
        <v>260.49</v>
      </c>
      <c r="AZ274" s="188"/>
      <c r="BA274" s="183"/>
    </row>
    <row r="275" spans="1:53" s="189" customFormat="1" x14ac:dyDescent="0.2">
      <c r="A275" s="183"/>
      <c r="B275" s="186" t="s">
        <v>664</v>
      </c>
      <c r="C275" s="186"/>
      <c r="D275" s="216" t="s">
        <v>119</v>
      </c>
      <c r="E275" s="354">
        <v>22</v>
      </c>
      <c r="F275" s="354">
        <v>15</v>
      </c>
      <c r="G275" s="354">
        <v>14</v>
      </c>
      <c r="H275" s="354">
        <v>12</v>
      </c>
      <c r="I275" s="354">
        <v>26</v>
      </c>
      <c r="J275" s="186"/>
      <c r="K275" s="183"/>
      <c r="L275" s="183"/>
      <c r="M275" s="248">
        <v>1701.63</v>
      </c>
      <c r="N275" s="248">
        <v>1159.17</v>
      </c>
      <c r="O275" s="248">
        <v>975.1</v>
      </c>
      <c r="P275" s="248">
        <v>1101.8399999999999</v>
      </c>
      <c r="Q275" s="248">
        <v>9656.23</v>
      </c>
      <c r="R275" s="248"/>
      <c r="S275" s="183"/>
      <c r="T275" s="183"/>
      <c r="U275" s="372">
        <v>77.346818181818193</v>
      </c>
      <c r="V275" s="372">
        <v>77.278000000000006</v>
      </c>
      <c r="W275" s="372">
        <v>69.650000000000006</v>
      </c>
      <c r="X275" s="372">
        <v>91.82</v>
      </c>
      <c r="Y275" s="372">
        <v>371.39346153846202</v>
      </c>
      <c r="AA275" s="183"/>
      <c r="AB275" s="186" t="s">
        <v>674</v>
      </c>
      <c r="AC275" s="186"/>
      <c r="AD275" s="187" t="s">
        <v>69</v>
      </c>
      <c r="AE275" s="375">
        <v>1</v>
      </c>
      <c r="AF275" s="375"/>
      <c r="AG275" s="375"/>
      <c r="AH275" s="375"/>
      <c r="AI275" s="375"/>
      <c r="AJ275" s="188"/>
      <c r="AK275" s="183"/>
      <c r="AL275" s="183"/>
      <c r="AM275" s="304">
        <v>25.35</v>
      </c>
      <c r="AN275" s="304"/>
      <c r="AO275" s="304"/>
      <c r="AP275" s="304"/>
      <c r="AQ275" s="304"/>
      <c r="AR275" s="293"/>
      <c r="AS275" s="291"/>
      <c r="AT275" s="291"/>
      <c r="AU275" s="293">
        <v>25.35</v>
      </c>
      <c r="AV275" s="293"/>
      <c r="AW275" s="293"/>
      <c r="AX275" s="293"/>
      <c r="AY275" s="293"/>
      <c r="AZ275" s="188"/>
      <c r="BA275" s="183"/>
    </row>
    <row r="276" spans="1:53" s="189" customFormat="1" x14ac:dyDescent="0.2">
      <c r="A276" s="183"/>
      <c r="B276" s="186" t="s">
        <v>395</v>
      </c>
      <c r="C276" s="186"/>
      <c r="D276" s="216" t="s">
        <v>62</v>
      </c>
      <c r="E276" s="354">
        <v>1</v>
      </c>
      <c r="F276" s="354"/>
      <c r="G276" s="354"/>
      <c r="H276" s="354"/>
      <c r="I276" s="354"/>
      <c r="J276" s="186"/>
      <c r="K276" s="183"/>
      <c r="L276" s="183"/>
      <c r="M276" s="248">
        <v>230.68</v>
      </c>
      <c r="N276" s="248"/>
      <c r="O276" s="248"/>
      <c r="P276" s="248"/>
      <c r="Q276" s="248"/>
      <c r="R276" s="248"/>
      <c r="S276" s="183"/>
      <c r="T276" s="183"/>
      <c r="U276" s="372">
        <v>230.68</v>
      </c>
      <c r="V276" s="372"/>
      <c r="W276" s="372"/>
      <c r="X276" s="372"/>
      <c r="Y276" s="372"/>
      <c r="AA276" s="183"/>
      <c r="AB276" s="186" t="s">
        <v>468</v>
      </c>
      <c r="AC276" s="186"/>
      <c r="AD276" s="187" t="s">
        <v>200</v>
      </c>
      <c r="AE276" s="375">
        <v>1</v>
      </c>
      <c r="AF276" s="375"/>
      <c r="AG276" s="375"/>
      <c r="AH276" s="375"/>
      <c r="AI276" s="375"/>
      <c r="AJ276" s="188"/>
      <c r="AK276" s="183"/>
      <c r="AL276" s="183"/>
      <c r="AM276" s="304">
        <v>24.76</v>
      </c>
      <c r="AN276" s="304"/>
      <c r="AO276" s="304"/>
      <c r="AP276" s="304"/>
      <c r="AQ276" s="304"/>
      <c r="AR276" s="293"/>
      <c r="AS276" s="291"/>
      <c r="AT276" s="291"/>
      <c r="AU276" s="293">
        <v>24.76</v>
      </c>
      <c r="AV276" s="293"/>
      <c r="AW276" s="293"/>
      <c r="AX276" s="293"/>
      <c r="AY276" s="293"/>
      <c r="AZ276" s="188"/>
      <c r="BA276" s="183"/>
    </row>
    <row r="277" spans="1:53" s="189" customFormat="1" x14ac:dyDescent="0.2">
      <c r="A277" s="183"/>
      <c r="B277" s="186" t="s">
        <v>395</v>
      </c>
      <c r="C277" s="186"/>
      <c r="D277" s="216" t="s">
        <v>119</v>
      </c>
      <c r="E277" s="354">
        <v>1892</v>
      </c>
      <c r="F277" s="354">
        <v>1353</v>
      </c>
      <c r="G277" s="354">
        <v>1057</v>
      </c>
      <c r="H277" s="354">
        <v>854</v>
      </c>
      <c r="I277" s="354">
        <v>1191</v>
      </c>
      <c r="J277" s="186"/>
      <c r="K277" s="183"/>
      <c r="L277" s="183"/>
      <c r="M277" s="248">
        <v>305809.70999999897</v>
      </c>
      <c r="N277" s="248">
        <v>252637.18</v>
      </c>
      <c r="O277" s="248">
        <v>239656.32000000001</v>
      </c>
      <c r="P277" s="248">
        <v>195217.33</v>
      </c>
      <c r="Q277" s="248">
        <v>1213648.3</v>
      </c>
      <c r="R277" s="248"/>
      <c r="S277" s="183"/>
      <c r="T277" s="183"/>
      <c r="U277" s="372">
        <v>161.63303911205</v>
      </c>
      <c r="V277" s="372">
        <v>186.723710273466</v>
      </c>
      <c r="W277" s="372">
        <v>226.73256385998101</v>
      </c>
      <c r="X277" s="372">
        <v>228.59172131147599</v>
      </c>
      <c r="Y277" s="372">
        <v>1019.01620486986</v>
      </c>
      <c r="AA277" s="183"/>
      <c r="AB277" s="186" t="s">
        <v>469</v>
      </c>
      <c r="AC277" s="186"/>
      <c r="AD277" s="187" t="s">
        <v>123</v>
      </c>
      <c r="AE277" s="375">
        <v>1</v>
      </c>
      <c r="AF277" s="375">
        <v>1</v>
      </c>
      <c r="AG277" s="375">
        <v>1</v>
      </c>
      <c r="AH277" s="375">
        <v>1</v>
      </c>
      <c r="AI277" s="375"/>
      <c r="AJ277" s="188"/>
      <c r="AK277" s="183"/>
      <c r="AL277" s="183"/>
      <c r="AM277" s="304">
        <v>236.06</v>
      </c>
      <c r="AN277" s="304">
        <v>167.09</v>
      </c>
      <c r="AO277" s="304">
        <v>192.04</v>
      </c>
      <c r="AP277" s="304">
        <v>117.05</v>
      </c>
      <c r="AQ277" s="304"/>
      <c r="AR277" s="293"/>
      <c r="AS277" s="291"/>
      <c r="AT277" s="291"/>
      <c r="AU277" s="293">
        <v>236.06</v>
      </c>
      <c r="AV277" s="293">
        <v>167.09</v>
      </c>
      <c r="AW277" s="293">
        <v>192.04</v>
      </c>
      <c r="AX277" s="293">
        <v>117.05</v>
      </c>
      <c r="AY277" s="293"/>
      <c r="AZ277" s="188"/>
      <c r="BA277" s="183"/>
    </row>
    <row r="278" spans="1:53" s="189" customFormat="1" x14ac:dyDescent="0.2">
      <c r="A278" s="183"/>
      <c r="B278" s="186" t="s">
        <v>396</v>
      </c>
      <c r="C278" s="186"/>
      <c r="D278" s="216" t="s">
        <v>96</v>
      </c>
      <c r="E278" s="354">
        <v>100</v>
      </c>
      <c r="F278" s="354">
        <v>61</v>
      </c>
      <c r="G278" s="354">
        <v>37</v>
      </c>
      <c r="H278" s="354">
        <v>34</v>
      </c>
      <c r="I278" s="354">
        <v>46</v>
      </c>
      <c r="J278" s="186"/>
      <c r="K278" s="183"/>
      <c r="L278" s="183"/>
      <c r="M278" s="248">
        <v>9003.9899999999907</v>
      </c>
      <c r="N278" s="248">
        <v>11079.7</v>
      </c>
      <c r="O278" s="248">
        <v>4614.8999999999996</v>
      </c>
      <c r="P278" s="248">
        <v>3838.78</v>
      </c>
      <c r="Q278" s="248">
        <v>26811.9</v>
      </c>
      <c r="R278" s="248"/>
      <c r="S278" s="183"/>
      <c r="T278" s="183"/>
      <c r="U278" s="372">
        <v>90.039899999999903</v>
      </c>
      <c r="V278" s="372">
        <v>181.63442622950799</v>
      </c>
      <c r="W278" s="372">
        <v>124.72702702702701</v>
      </c>
      <c r="X278" s="372">
        <v>112.905294117647</v>
      </c>
      <c r="Y278" s="372">
        <v>582.86739130434796</v>
      </c>
      <c r="AA278" s="183"/>
      <c r="AB278" s="186" t="s">
        <v>469</v>
      </c>
      <c r="AC278" s="186"/>
      <c r="AD278" s="187" t="s">
        <v>99</v>
      </c>
      <c r="AE278" s="375">
        <v>282</v>
      </c>
      <c r="AF278" s="375">
        <v>151</v>
      </c>
      <c r="AG278" s="375">
        <v>120</v>
      </c>
      <c r="AH278" s="375">
        <v>90</v>
      </c>
      <c r="AI278" s="375">
        <v>82</v>
      </c>
      <c r="AJ278" s="188"/>
      <c r="AK278" s="183"/>
      <c r="AL278" s="183"/>
      <c r="AM278" s="304">
        <v>84835.730000000098</v>
      </c>
      <c r="AN278" s="304">
        <v>26653.77</v>
      </c>
      <c r="AO278" s="304">
        <v>26924.33</v>
      </c>
      <c r="AP278" s="304">
        <v>21855.9</v>
      </c>
      <c r="AQ278" s="304">
        <v>82394.259999999995</v>
      </c>
      <c r="AR278" s="293"/>
      <c r="AS278" s="291"/>
      <c r="AT278" s="291"/>
      <c r="AU278" s="293">
        <v>300.83592198581601</v>
      </c>
      <c r="AV278" s="293">
        <v>176.51503311258301</v>
      </c>
      <c r="AW278" s="293">
        <v>224.36941666666701</v>
      </c>
      <c r="AX278" s="293">
        <v>242.84333333333299</v>
      </c>
      <c r="AY278" s="293">
        <v>1004.80804878049</v>
      </c>
      <c r="AZ278" s="188"/>
      <c r="BA278" s="183"/>
    </row>
    <row r="279" spans="1:53" s="189" customFormat="1" x14ac:dyDescent="0.2">
      <c r="A279" s="183"/>
      <c r="B279" s="186" t="s">
        <v>665</v>
      </c>
      <c r="C279" s="186"/>
      <c r="D279" s="216" t="s">
        <v>99</v>
      </c>
      <c r="E279" s="354">
        <v>26</v>
      </c>
      <c r="F279" s="354">
        <v>19</v>
      </c>
      <c r="G279" s="354">
        <v>14</v>
      </c>
      <c r="H279" s="354">
        <v>9</v>
      </c>
      <c r="I279" s="354">
        <v>15</v>
      </c>
      <c r="J279" s="186"/>
      <c r="K279" s="183"/>
      <c r="L279" s="183"/>
      <c r="M279" s="248">
        <v>4234.12</v>
      </c>
      <c r="N279" s="248">
        <v>3496.63</v>
      </c>
      <c r="O279" s="248">
        <v>2863.16</v>
      </c>
      <c r="P279" s="248">
        <v>1278.28</v>
      </c>
      <c r="Q279" s="248">
        <v>11851.25</v>
      </c>
      <c r="R279" s="248"/>
      <c r="S279" s="183"/>
      <c r="T279" s="183"/>
      <c r="U279" s="372">
        <v>162.850769230769</v>
      </c>
      <c r="V279" s="372">
        <v>184.033157894737</v>
      </c>
      <c r="W279" s="372">
        <v>204.51142857142901</v>
      </c>
      <c r="X279" s="372">
        <v>142.03111111111099</v>
      </c>
      <c r="Y279" s="372">
        <v>790.08333333333405</v>
      </c>
      <c r="AA279" s="183"/>
      <c r="AB279" s="186" t="s">
        <v>470</v>
      </c>
      <c r="AC279" s="186"/>
      <c r="AD279" s="187" t="s">
        <v>69</v>
      </c>
      <c r="AE279" s="375">
        <v>6</v>
      </c>
      <c r="AF279" s="375">
        <v>2</v>
      </c>
      <c r="AG279" s="375">
        <v>1</v>
      </c>
      <c r="AH279" s="375">
        <v>1</v>
      </c>
      <c r="AI279" s="375">
        <v>1</v>
      </c>
      <c r="AJ279" s="188"/>
      <c r="AK279" s="183"/>
      <c r="AL279" s="183"/>
      <c r="AM279" s="304">
        <v>398.29</v>
      </c>
      <c r="AN279" s="304">
        <v>35.6</v>
      </c>
      <c r="AO279" s="304">
        <v>22.84</v>
      </c>
      <c r="AP279" s="304">
        <v>26.16</v>
      </c>
      <c r="AQ279" s="304">
        <v>275.05</v>
      </c>
      <c r="AR279" s="293"/>
      <c r="AS279" s="291"/>
      <c r="AT279" s="291"/>
      <c r="AU279" s="293">
        <v>66.381666666666703</v>
      </c>
      <c r="AV279" s="293">
        <v>17.8</v>
      </c>
      <c r="AW279" s="293">
        <v>22.84</v>
      </c>
      <c r="AX279" s="293">
        <v>26.16</v>
      </c>
      <c r="AY279" s="293">
        <v>275.05</v>
      </c>
      <c r="AZ279" s="188"/>
      <c r="BA279" s="183"/>
    </row>
    <row r="280" spans="1:53" s="189" customFormat="1" x14ac:dyDescent="0.2">
      <c r="A280" s="183"/>
      <c r="B280" s="186" t="s">
        <v>665</v>
      </c>
      <c r="C280" s="186"/>
      <c r="D280" s="216" t="s">
        <v>76</v>
      </c>
      <c r="E280" s="354">
        <v>9</v>
      </c>
      <c r="F280" s="354">
        <v>3</v>
      </c>
      <c r="G280" s="354">
        <v>4</v>
      </c>
      <c r="H280" s="354">
        <v>5</v>
      </c>
      <c r="I280" s="354">
        <v>5</v>
      </c>
      <c r="J280" s="186"/>
      <c r="K280" s="183"/>
      <c r="L280" s="183"/>
      <c r="M280" s="248">
        <v>1601.05</v>
      </c>
      <c r="N280" s="248">
        <v>449.42</v>
      </c>
      <c r="O280" s="248">
        <v>1124.1199999999999</v>
      </c>
      <c r="P280" s="248">
        <v>933.44</v>
      </c>
      <c r="Q280" s="248">
        <v>2526.7399999999998</v>
      </c>
      <c r="R280" s="248"/>
      <c r="S280" s="183"/>
      <c r="T280" s="183"/>
      <c r="U280" s="372">
        <v>177.89444444444399</v>
      </c>
      <c r="V280" s="372">
        <v>149.80666666666701</v>
      </c>
      <c r="W280" s="372">
        <v>281.02999999999997</v>
      </c>
      <c r="X280" s="372">
        <v>186.68799999999999</v>
      </c>
      <c r="Y280" s="372">
        <v>505.34800000000001</v>
      </c>
      <c r="AA280" s="183"/>
      <c r="AB280" s="186" t="s">
        <v>471</v>
      </c>
      <c r="AC280" s="186"/>
      <c r="AD280" s="187" t="s">
        <v>292</v>
      </c>
      <c r="AE280" s="375">
        <v>22</v>
      </c>
      <c r="AF280" s="375">
        <v>14</v>
      </c>
      <c r="AG280" s="375">
        <v>11</v>
      </c>
      <c r="AH280" s="375">
        <v>8</v>
      </c>
      <c r="AI280" s="375">
        <v>8</v>
      </c>
      <c r="AJ280" s="188"/>
      <c r="AK280" s="183"/>
      <c r="AL280" s="183"/>
      <c r="AM280" s="304">
        <v>5367.1</v>
      </c>
      <c r="AN280" s="304">
        <v>2510.34</v>
      </c>
      <c r="AO280" s="304">
        <v>1841.56</v>
      </c>
      <c r="AP280" s="304">
        <v>988.71</v>
      </c>
      <c r="AQ280" s="304">
        <v>4364.33</v>
      </c>
      <c r="AR280" s="293"/>
      <c r="AS280" s="291"/>
      <c r="AT280" s="291"/>
      <c r="AU280" s="293">
        <v>243.959090909091</v>
      </c>
      <c r="AV280" s="293">
        <v>179.31</v>
      </c>
      <c r="AW280" s="293">
        <v>167.41454545454499</v>
      </c>
      <c r="AX280" s="293">
        <v>123.58875</v>
      </c>
      <c r="AY280" s="293">
        <v>545.54124999999999</v>
      </c>
      <c r="AZ280" s="188"/>
      <c r="BA280" s="183"/>
    </row>
    <row r="281" spans="1:53" s="189" customFormat="1" x14ac:dyDescent="0.2">
      <c r="A281" s="183"/>
      <c r="B281" s="190" t="s">
        <v>831</v>
      </c>
      <c r="C281" s="190"/>
      <c r="D281" s="218" t="s">
        <v>99</v>
      </c>
      <c r="E281" s="355">
        <v>1</v>
      </c>
      <c r="F281" s="355"/>
      <c r="G281" s="355"/>
      <c r="H281" s="355"/>
      <c r="I281" s="355"/>
      <c r="J281" s="190"/>
      <c r="K281" s="183"/>
      <c r="L281" s="183"/>
      <c r="M281" s="284">
        <v>161.16999999999999</v>
      </c>
      <c r="N281" s="284"/>
      <c r="O281" s="284"/>
      <c r="P281" s="284"/>
      <c r="Q281" s="284"/>
      <c r="R281" s="284"/>
      <c r="S281" s="183"/>
      <c r="T281" s="183"/>
      <c r="U281" s="372">
        <v>161.16999999999999</v>
      </c>
      <c r="V281" s="372"/>
      <c r="W281" s="372"/>
      <c r="X281" s="372"/>
      <c r="Y281" s="372"/>
      <c r="AA281" s="183"/>
      <c r="AB281" s="190" t="s">
        <v>472</v>
      </c>
      <c r="AC281" s="190"/>
      <c r="AD281" s="191" t="s">
        <v>286</v>
      </c>
      <c r="AE281" s="376">
        <v>2</v>
      </c>
      <c r="AF281" s="376">
        <v>2</v>
      </c>
      <c r="AG281" s="376">
        <v>2</v>
      </c>
      <c r="AH281" s="376">
        <v>2</v>
      </c>
      <c r="AI281" s="376">
        <v>2</v>
      </c>
      <c r="AJ281" s="193"/>
      <c r="AK281" s="183"/>
      <c r="AL281" s="183"/>
      <c r="AM281" s="305">
        <v>193.25</v>
      </c>
      <c r="AN281" s="306">
        <v>1082.4100000000001</v>
      </c>
      <c r="AO281" s="306">
        <v>1046.72</v>
      </c>
      <c r="AP281" s="306">
        <v>1705.35</v>
      </c>
      <c r="AQ281" s="306">
        <v>2372.8200000000002</v>
      </c>
      <c r="AR281" s="295"/>
      <c r="AS281" s="291"/>
      <c r="AT281" s="291"/>
      <c r="AU281" s="294">
        <v>96.625</v>
      </c>
      <c r="AV281" s="295">
        <v>541.20500000000004</v>
      </c>
      <c r="AW281" s="295">
        <v>523.36</v>
      </c>
      <c r="AX281" s="295">
        <v>852.67499999999995</v>
      </c>
      <c r="AY281" s="295">
        <v>1186.4100000000001</v>
      </c>
      <c r="AZ281" s="193"/>
      <c r="BA281" s="183"/>
    </row>
    <row r="282" spans="1:53" s="189" customFormat="1" x14ac:dyDescent="0.2">
      <c r="A282" s="183"/>
      <c r="B282" s="186" t="s">
        <v>397</v>
      </c>
      <c r="C282" s="186"/>
      <c r="D282" s="216" t="s">
        <v>99</v>
      </c>
      <c r="E282" s="354">
        <v>2</v>
      </c>
      <c r="F282" s="354">
        <v>2</v>
      </c>
      <c r="G282" s="354">
        <v>1</v>
      </c>
      <c r="H282" s="354"/>
      <c r="I282" s="354"/>
      <c r="J282" s="186"/>
      <c r="K282" s="183"/>
      <c r="L282" s="183"/>
      <c r="M282" s="248">
        <v>388.07</v>
      </c>
      <c r="N282" s="248">
        <v>348.89</v>
      </c>
      <c r="O282" s="248">
        <v>102.71</v>
      </c>
      <c r="P282" s="248"/>
      <c r="Q282" s="248"/>
      <c r="R282" s="248"/>
      <c r="S282" s="183"/>
      <c r="T282" s="183"/>
      <c r="U282" s="372">
        <v>194.035</v>
      </c>
      <c r="V282" s="372">
        <v>174.44499999999999</v>
      </c>
      <c r="W282" s="372">
        <v>102.71</v>
      </c>
      <c r="X282" s="372"/>
      <c r="Y282" s="372"/>
      <c r="AA282" s="183"/>
      <c r="AB282" s="186" t="s">
        <v>473</v>
      </c>
      <c r="AC282" s="186"/>
      <c r="AD282" s="187" t="s">
        <v>474</v>
      </c>
      <c r="AE282" s="375">
        <v>4</v>
      </c>
      <c r="AF282" s="375">
        <v>2</v>
      </c>
      <c r="AG282" s="375">
        <v>3</v>
      </c>
      <c r="AH282" s="375">
        <v>3</v>
      </c>
      <c r="AI282" s="375">
        <v>3</v>
      </c>
      <c r="AJ282" s="188"/>
      <c r="AK282" s="183"/>
      <c r="AL282" s="183"/>
      <c r="AM282" s="304">
        <v>752.27</v>
      </c>
      <c r="AN282" s="304">
        <v>114.9</v>
      </c>
      <c r="AO282" s="304">
        <v>141.82</v>
      </c>
      <c r="AP282" s="304">
        <v>146.58000000000001</v>
      </c>
      <c r="AQ282" s="304">
        <v>688.02</v>
      </c>
      <c r="AR282" s="293"/>
      <c r="AS282" s="291"/>
      <c r="AT282" s="291"/>
      <c r="AU282" s="293">
        <v>188.0675</v>
      </c>
      <c r="AV282" s="293">
        <v>57.45</v>
      </c>
      <c r="AW282" s="293">
        <v>47.273333333333298</v>
      </c>
      <c r="AX282" s="293">
        <v>48.86</v>
      </c>
      <c r="AY282" s="293">
        <v>229.34</v>
      </c>
      <c r="AZ282" s="188"/>
      <c r="BA282" s="183"/>
    </row>
    <row r="283" spans="1:53" s="189" customFormat="1" x14ac:dyDescent="0.2">
      <c r="A283" s="183"/>
      <c r="B283" s="186" t="s">
        <v>397</v>
      </c>
      <c r="C283" s="186"/>
      <c r="D283" s="216" t="s">
        <v>76</v>
      </c>
      <c r="E283" s="354">
        <v>582</v>
      </c>
      <c r="F283" s="354">
        <v>401</v>
      </c>
      <c r="G283" s="354">
        <v>299</v>
      </c>
      <c r="H283" s="354">
        <v>223</v>
      </c>
      <c r="I283" s="354">
        <v>335</v>
      </c>
      <c r="J283" s="186"/>
      <c r="K283" s="183"/>
      <c r="L283" s="183"/>
      <c r="M283" s="248">
        <v>88810.18</v>
      </c>
      <c r="N283" s="248">
        <v>62545.79</v>
      </c>
      <c r="O283" s="248">
        <v>53480.66</v>
      </c>
      <c r="P283" s="248">
        <v>42644.45</v>
      </c>
      <c r="Q283" s="248">
        <v>330296.46999999997</v>
      </c>
      <c r="R283" s="248"/>
      <c r="S283" s="183"/>
      <c r="T283" s="183"/>
      <c r="U283" s="372">
        <v>152.59481099656401</v>
      </c>
      <c r="V283" s="372">
        <v>155.97453865336701</v>
      </c>
      <c r="W283" s="372">
        <v>178.86508361204</v>
      </c>
      <c r="X283" s="372">
        <v>191.230717488789</v>
      </c>
      <c r="Y283" s="372">
        <v>985.95961194029996</v>
      </c>
      <c r="AA283" s="183"/>
      <c r="AB283" s="186" t="s">
        <v>475</v>
      </c>
      <c r="AC283" s="186"/>
      <c r="AD283" s="187" t="s">
        <v>133</v>
      </c>
      <c r="AE283" s="375">
        <v>10</v>
      </c>
      <c r="AF283" s="375">
        <v>7</v>
      </c>
      <c r="AG283" s="375">
        <v>7</v>
      </c>
      <c r="AH283" s="375">
        <v>5</v>
      </c>
      <c r="AI283" s="375">
        <v>5</v>
      </c>
      <c r="AJ283" s="188"/>
      <c r="AK283" s="183"/>
      <c r="AL283" s="183"/>
      <c r="AM283" s="304">
        <v>889.24</v>
      </c>
      <c r="AN283" s="304">
        <v>781.45</v>
      </c>
      <c r="AO283" s="304">
        <v>651.75</v>
      </c>
      <c r="AP283" s="304">
        <v>117.98</v>
      </c>
      <c r="AQ283" s="304">
        <v>813.1</v>
      </c>
      <c r="AR283" s="293"/>
      <c r="AS283" s="291"/>
      <c r="AT283" s="291"/>
      <c r="AU283" s="293">
        <v>88.924000000000007</v>
      </c>
      <c r="AV283" s="293">
        <v>111.635714285714</v>
      </c>
      <c r="AW283" s="293">
        <v>93.107142857142904</v>
      </c>
      <c r="AX283" s="293">
        <v>23.596</v>
      </c>
      <c r="AY283" s="293">
        <v>162.62</v>
      </c>
      <c r="AZ283" s="188"/>
      <c r="BA283" s="183"/>
    </row>
    <row r="284" spans="1:53" s="189" customFormat="1" x14ac:dyDescent="0.2">
      <c r="A284" s="183"/>
      <c r="B284" s="186" t="s">
        <v>398</v>
      </c>
      <c r="C284" s="186"/>
      <c r="D284" s="216" t="s">
        <v>386</v>
      </c>
      <c r="E284" s="354">
        <v>75</v>
      </c>
      <c r="F284" s="354">
        <v>33</v>
      </c>
      <c r="G284" s="354">
        <v>29</v>
      </c>
      <c r="H284" s="354">
        <v>23</v>
      </c>
      <c r="I284" s="354">
        <v>31</v>
      </c>
      <c r="J284" s="186"/>
      <c r="K284" s="183"/>
      <c r="L284" s="183"/>
      <c r="M284" s="248">
        <v>14880.93</v>
      </c>
      <c r="N284" s="248">
        <v>6300.83</v>
      </c>
      <c r="O284" s="248">
        <v>8987.02</v>
      </c>
      <c r="P284" s="248">
        <v>6031.43</v>
      </c>
      <c r="Q284" s="248">
        <v>32988.639999999999</v>
      </c>
      <c r="R284" s="248"/>
      <c r="S284" s="183"/>
      <c r="T284" s="183"/>
      <c r="U284" s="372">
        <v>198.41239999999999</v>
      </c>
      <c r="V284" s="372">
        <v>190.934242424242</v>
      </c>
      <c r="W284" s="372">
        <v>309.89724137931</v>
      </c>
      <c r="X284" s="372">
        <v>262.236086956522</v>
      </c>
      <c r="Y284" s="372">
        <v>1064.1496774193499</v>
      </c>
      <c r="AA284" s="183"/>
      <c r="AB284" s="186" t="s">
        <v>476</v>
      </c>
      <c r="AC284" s="186"/>
      <c r="AD284" s="187" t="s">
        <v>210</v>
      </c>
      <c r="AE284" s="375">
        <v>2</v>
      </c>
      <c r="AF284" s="375">
        <v>1</v>
      </c>
      <c r="AG284" s="375">
        <v>1</v>
      </c>
      <c r="AH284" s="375">
        <v>1</v>
      </c>
      <c r="AI284" s="375">
        <v>1</v>
      </c>
      <c r="AJ284" s="188"/>
      <c r="AK284" s="183"/>
      <c r="AL284" s="183"/>
      <c r="AM284" s="304">
        <v>78.39</v>
      </c>
      <c r="AN284" s="304">
        <v>12.13</v>
      </c>
      <c r="AO284" s="304">
        <v>12.13</v>
      </c>
      <c r="AP284" s="304">
        <v>14.83</v>
      </c>
      <c r="AQ284" s="304">
        <v>14.11</v>
      </c>
      <c r="AR284" s="293"/>
      <c r="AS284" s="291"/>
      <c r="AT284" s="291"/>
      <c r="AU284" s="293">
        <v>39.195</v>
      </c>
      <c r="AV284" s="293">
        <v>12.13</v>
      </c>
      <c r="AW284" s="293">
        <v>12.13</v>
      </c>
      <c r="AX284" s="293">
        <v>14.83</v>
      </c>
      <c r="AY284" s="293">
        <v>14.11</v>
      </c>
      <c r="AZ284" s="188"/>
      <c r="BA284" s="183"/>
    </row>
    <row r="285" spans="1:53" s="189" customFormat="1" x14ac:dyDescent="0.2">
      <c r="A285" s="183"/>
      <c r="B285" s="186" t="s">
        <v>666</v>
      </c>
      <c r="C285" s="186"/>
      <c r="D285" s="216" t="s">
        <v>386</v>
      </c>
      <c r="E285" s="354">
        <v>39</v>
      </c>
      <c r="F285" s="354">
        <v>23</v>
      </c>
      <c r="G285" s="354">
        <v>12</v>
      </c>
      <c r="H285" s="354">
        <v>10</v>
      </c>
      <c r="I285" s="354">
        <v>11</v>
      </c>
      <c r="J285" s="186"/>
      <c r="K285" s="183"/>
      <c r="L285" s="183"/>
      <c r="M285" s="248">
        <v>7947.69</v>
      </c>
      <c r="N285" s="248">
        <v>7401.19</v>
      </c>
      <c r="O285" s="248">
        <v>4971.3100000000004</v>
      </c>
      <c r="P285" s="248">
        <v>3539.78</v>
      </c>
      <c r="Q285" s="248">
        <v>115793.63</v>
      </c>
      <c r="R285" s="248"/>
      <c r="S285" s="183"/>
      <c r="T285" s="183"/>
      <c r="U285" s="372">
        <v>203.78692307692299</v>
      </c>
      <c r="V285" s="372">
        <v>321.79086956521701</v>
      </c>
      <c r="W285" s="372">
        <v>414.27583333333303</v>
      </c>
      <c r="X285" s="372">
        <v>353.97800000000001</v>
      </c>
      <c r="Y285" s="372">
        <v>10526.6936363636</v>
      </c>
      <c r="AA285" s="183"/>
      <c r="AB285" s="186" t="s">
        <v>476</v>
      </c>
      <c r="AC285" s="186"/>
      <c r="AD285" s="187" t="s">
        <v>195</v>
      </c>
      <c r="AE285" s="375">
        <v>25</v>
      </c>
      <c r="AF285" s="375">
        <v>18</v>
      </c>
      <c r="AG285" s="375">
        <v>16</v>
      </c>
      <c r="AH285" s="375">
        <v>15</v>
      </c>
      <c r="AI285" s="375">
        <v>15</v>
      </c>
      <c r="AJ285" s="188"/>
      <c r="AK285" s="183"/>
      <c r="AL285" s="183"/>
      <c r="AM285" s="304">
        <v>6054.12</v>
      </c>
      <c r="AN285" s="304">
        <v>4022.51</v>
      </c>
      <c r="AO285" s="304">
        <v>4570.1000000000004</v>
      </c>
      <c r="AP285" s="304">
        <v>3538.74</v>
      </c>
      <c r="AQ285" s="304">
        <v>16418.95</v>
      </c>
      <c r="AR285" s="293"/>
      <c r="AS285" s="291"/>
      <c r="AT285" s="291"/>
      <c r="AU285" s="293">
        <v>242.16480000000001</v>
      </c>
      <c r="AV285" s="293">
        <v>223.47277777777799</v>
      </c>
      <c r="AW285" s="293">
        <v>285.63125000000002</v>
      </c>
      <c r="AX285" s="293">
        <v>235.916</v>
      </c>
      <c r="AY285" s="293">
        <v>1094.59666666667</v>
      </c>
      <c r="AZ285" s="188"/>
      <c r="BA285" s="183"/>
    </row>
    <row r="286" spans="1:53" s="189" customFormat="1" x14ac:dyDescent="0.2">
      <c r="A286" s="183"/>
      <c r="B286" s="186" t="s">
        <v>832</v>
      </c>
      <c r="C286" s="186"/>
      <c r="D286" s="216" t="s">
        <v>386</v>
      </c>
      <c r="E286" s="354">
        <v>1</v>
      </c>
      <c r="F286" s="354"/>
      <c r="G286" s="354"/>
      <c r="H286" s="354"/>
      <c r="I286" s="354"/>
      <c r="J286" s="186"/>
      <c r="K286" s="183"/>
      <c r="L286" s="183"/>
      <c r="M286" s="248">
        <v>214.79</v>
      </c>
      <c r="N286" s="248"/>
      <c r="O286" s="248"/>
      <c r="P286" s="248"/>
      <c r="Q286" s="248"/>
      <c r="R286" s="248"/>
      <c r="S286" s="183"/>
      <c r="T286" s="183"/>
      <c r="U286" s="372">
        <v>214.79</v>
      </c>
      <c r="V286" s="372"/>
      <c r="W286" s="372"/>
      <c r="X286" s="372"/>
      <c r="Y286" s="372"/>
      <c r="AA286" s="183"/>
      <c r="AB286" s="186" t="s">
        <v>477</v>
      </c>
      <c r="AC286" s="186"/>
      <c r="AD286" s="187" t="s">
        <v>71</v>
      </c>
      <c r="AE286" s="375">
        <v>1</v>
      </c>
      <c r="AF286" s="375"/>
      <c r="AG286" s="375"/>
      <c r="AH286" s="375"/>
      <c r="AI286" s="375"/>
      <c r="AJ286" s="188"/>
      <c r="AK286" s="183"/>
      <c r="AL286" s="183"/>
      <c r="AM286" s="304">
        <v>24.06</v>
      </c>
      <c r="AN286" s="304"/>
      <c r="AO286" s="304"/>
      <c r="AP286" s="304"/>
      <c r="AQ286" s="304"/>
      <c r="AR286" s="293"/>
      <c r="AS286" s="291"/>
      <c r="AT286" s="291"/>
      <c r="AU286" s="293">
        <v>24.06</v>
      </c>
      <c r="AV286" s="293"/>
      <c r="AW286" s="293"/>
      <c r="AX286" s="293"/>
      <c r="AY286" s="293"/>
      <c r="AZ286" s="188"/>
      <c r="BA286" s="183"/>
    </row>
    <row r="287" spans="1:53" s="189" customFormat="1" x14ac:dyDescent="0.2">
      <c r="A287" s="183"/>
      <c r="B287" s="186" t="s">
        <v>400</v>
      </c>
      <c r="C287" s="186"/>
      <c r="D287" s="216" t="s">
        <v>381</v>
      </c>
      <c r="E287" s="354">
        <v>94</v>
      </c>
      <c r="F287" s="354">
        <v>55</v>
      </c>
      <c r="G287" s="354">
        <v>39</v>
      </c>
      <c r="H287" s="354">
        <v>32</v>
      </c>
      <c r="I287" s="354">
        <v>33</v>
      </c>
      <c r="J287" s="186"/>
      <c r="K287" s="183"/>
      <c r="L287" s="183"/>
      <c r="M287" s="248">
        <v>13867.4</v>
      </c>
      <c r="N287" s="248">
        <v>10940.73</v>
      </c>
      <c r="O287" s="248">
        <v>7316.85</v>
      </c>
      <c r="P287" s="248">
        <v>5499.85</v>
      </c>
      <c r="Q287" s="248">
        <v>33238.33</v>
      </c>
      <c r="R287" s="248"/>
      <c r="S287" s="183"/>
      <c r="T287" s="183"/>
      <c r="U287" s="372">
        <v>147.525531914894</v>
      </c>
      <c r="V287" s="372">
        <v>198.922363636364</v>
      </c>
      <c r="W287" s="372">
        <v>187.611538461538</v>
      </c>
      <c r="X287" s="372">
        <v>171.87031250000001</v>
      </c>
      <c r="Y287" s="372">
        <v>1007.22212121212</v>
      </c>
      <c r="AA287" s="183"/>
      <c r="AB287" s="186" t="s">
        <v>477</v>
      </c>
      <c r="AC287" s="186"/>
      <c r="AD287" s="187" t="s">
        <v>478</v>
      </c>
      <c r="AE287" s="375">
        <v>24</v>
      </c>
      <c r="AF287" s="375">
        <v>14</v>
      </c>
      <c r="AG287" s="375">
        <v>11</v>
      </c>
      <c r="AH287" s="375">
        <v>7</v>
      </c>
      <c r="AI287" s="375">
        <v>5</v>
      </c>
      <c r="AJ287" s="188"/>
      <c r="AK287" s="183"/>
      <c r="AL287" s="183"/>
      <c r="AM287" s="304">
        <v>19632.53</v>
      </c>
      <c r="AN287" s="304">
        <v>3895.36</v>
      </c>
      <c r="AO287" s="304">
        <v>1131.8599999999999</v>
      </c>
      <c r="AP287" s="304">
        <v>393.65</v>
      </c>
      <c r="AQ287" s="304">
        <v>6869.61</v>
      </c>
      <c r="AR287" s="293"/>
      <c r="AS287" s="291"/>
      <c r="AT287" s="291"/>
      <c r="AU287" s="293">
        <v>818.02208333333397</v>
      </c>
      <c r="AV287" s="293">
        <v>278.24</v>
      </c>
      <c r="AW287" s="293">
        <v>102.896363636364</v>
      </c>
      <c r="AX287" s="293">
        <v>56.235714285714302</v>
      </c>
      <c r="AY287" s="293">
        <v>1373.922</v>
      </c>
      <c r="AZ287" s="188"/>
      <c r="BA287" s="183"/>
    </row>
    <row r="288" spans="1:53" s="189" customFormat="1" x14ac:dyDescent="0.2">
      <c r="A288" s="183"/>
      <c r="B288" s="186" t="s">
        <v>401</v>
      </c>
      <c r="C288" s="186"/>
      <c r="D288" s="216" t="s">
        <v>174</v>
      </c>
      <c r="E288" s="354">
        <v>2798</v>
      </c>
      <c r="F288" s="354">
        <v>1935</v>
      </c>
      <c r="G288" s="354">
        <v>1568</v>
      </c>
      <c r="H288" s="354">
        <v>1330</v>
      </c>
      <c r="I288" s="354">
        <v>1837</v>
      </c>
      <c r="J288" s="186"/>
      <c r="K288" s="183"/>
      <c r="L288" s="183"/>
      <c r="M288" s="248">
        <v>435957.13</v>
      </c>
      <c r="N288" s="248">
        <v>332611.55000000098</v>
      </c>
      <c r="O288" s="248">
        <v>354291.16</v>
      </c>
      <c r="P288" s="248">
        <v>281647.45</v>
      </c>
      <c r="Q288" s="248">
        <v>1646029.63</v>
      </c>
      <c r="R288" s="248"/>
      <c r="S288" s="183"/>
      <c r="T288" s="183"/>
      <c r="U288" s="372">
        <v>155.81026804860599</v>
      </c>
      <c r="V288" s="372">
        <v>171.89227390180901</v>
      </c>
      <c r="W288" s="372">
        <v>225.95099489795999</v>
      </c>
      <c r="X288" s="372">
        <v>211.76499999999999</v>
      </c>
      <c r="Y288" s="372">
        <v>896.04225911812796</v>
      </c>
      <c r="AA288" s="183"/>
      <c r="AB288" s="186" t="s">
        <v>696</v>
      </c>
      <c r="AC288" s="186"/>
      <c r="AD288" s="187" t="s">
        <v>478</v>
      </c>
      <c r="AE288" s="375">
        <v>1</v>
      </c>
      <c r="AF288" s="375">
        <v>1</v>
      </c>
      <c r="AG288" s="375">
        <v>1</v>
      </c>
      <c r="AH288" s="375">
        <v>1</v>
      </c>
      <c r="AI288" s="375">
        <v>1</v>
      </c>
      <c r="AJ288" s="188"/>
      <c r="AK288" s="183"/>
      <c r="AL288" s="183"/>
      <c r="AM288" s="304">
        <v>23.23</v>
      </c>
      <c r="AN288" s="304">
        <v>24.36</v>
      </c>
      <c r="AO288" s="304">
        <v>23.77</v>
      </c>
      <c r="AP288" s="304">
        <v>25.43</v>
      </c>
      <c r="AQ288" s="304">
        <v>43.94</v>
      </c>
      <c r="AR288" s="293"/>
      <c r="AS288" s="291"/>
      <c r="AT288" s="291"/>
      <c r="AU288" s="293">
        <v>23.23</v>
      </c>
      <c r="AV288" s="293">
        <v>24.36</v>
      </c>
      <c r="AW288" s="293">
        <v>23.77</v>
      </c>
      <c r="AX288" s="293">
        <v>25.43</v>
      </c>
      <c r="AY288" s="293">
        <v>43.94</v>
      </c>
      <c r="AZ288" s="188"/>
      <c r="BA288" s="183"/>
    </row>
    <row r="289" spans="1:53" s="189" customFormat="1" x14ac:dyDescent="0.2">
      <c r="A289" s="183"/>
      <c r="B289" s="186" t="s">
        <v>403</v>
      </c>
      <c r="C289" s="186"/>
      <c r="D289" s="216" t="s">
        <v>391</v>
      </c>
      <c r="E289" s="354">
        <v>45</v>
      </c>
      <c r="F289" s="354">
        <v>24</v>
      </c>
      <c r="G289" s="354">
        <v>21</v>
      </c>
      <c r="H289" s="354">
        <v>15</v>
      </c>
      <c r="I289" s="354">
        <v>31</v>
      </c>
      <c r="J289" s="186"/>
      <c r="K289" s="183"/>
      <c r="L289" s="183"/>
      <c r="M289" s="248">
        <v>7600.16</v>
      </c>
      <c r="N289" s="248">
        <v>5130.91</v>
      </c>
      <c r="O289" s="248">
        <v>6418.43</v>
      </c>
      <c r="P289" s="248">
        <v>3836.06</v>
      </c>
      <c r="Q289" s="248">
        <v>40693.96</v>
      </c>
      <c r="R289" s="248"/>
      <c r="S289" s="183"/>
      <c r="T289" s="183"/>
      <c r="U289" s="372">
        <v>168.89244444444401</v>
      </c>
      <c r="V289" s="372">
        <v>213.787916666667</v>
      </c>
      <c r="W289" s="372">
        <v>305.63952380952401</v>
      </c>
      <c r="X289" s="372">
        <v>255.737333333333</v>
      </c>
      <c r="Y289" s="372">
        <v>1312.7083870967699</v>
      </c>
      <c r="AA289" s="183"/>
      <c r="AB289" s="186" t="s">
        <v>479</v>
      </c>
      <c r="AC289" s="186"/>
      <c r="AD289" s="187" t="s">
        <v>144</v>
      </c>
      <c r="AE289" s="375">
        <v>1</v>
      </c>
      <c r="AF289" s="375">
        <v>1</v>
      </c>
      <c r="AG289" s="375"/>
      <c r="AH289" s="375"/>
      <c r="AI289" s="375"/>
      <c r="AJ289" s="188"/>
      <c r="AK289" s="183"/>
      <c r="AL289" s="183"/>
      <c r="AM289" s="304">
        <v>7039.18</v>
      </c>
      <c r="AN289" s="304">
        <v>6402.05</v>
      </c>
      <c r="AO289" s="304"/>
      <c r="AP289" s="304"/>
      <c r="AQ289" s="304"/>
      <c r="AR289" s="293"/>
      <c r="AS289" s="291"/>
      <c r="AT289" s="291"/>
      <c r="AU289" s="293">
        <v>7039.18</v>
      </c>
      <c r="AV289" s="293">
        <v>6402.05</v>
      </c>
      <c r="AW289" s="293"/>
      <c r="AX289" s="293"/>
      <c r="AY289" s="293"/>
      <c r="AZ289" s="188"/>
      <c r="BA289" s="183"/>
    </row>
    <row r="290" spans="1:53" s="189" customFormat="1" x14ac:dyDescent="0.2">
      <c r="A290" s="183"/>
      <c r="B290" s="186" t="s">
        <v>404</v>
      </c>
      <c r="C290" s="186"/>
      <c r="D290" s="216" t="s">
        <v>186</v>
      </c>
      <c r="E290" s="354">
        <v>1</v>
      </c>
      <c r="F290" s="354">
        <v>1</v>
      </c>
      <c r="G290" s="354"/>
      <c r="H290" s="354"/>
      <c r="I290" s="354">
        <v>1</v>
      </c>
      <c r="J290" s="186"/>
      <c r="K290" s="183"/>
      <c r="L290" s="183"/>
      <c r="M290" s="248">
        <v>79.52</v>
      </c>
      <c r="N290" s="248">
        <v>5.8</v>
      </c>
      <c r="O290" s="248"/>
      <c r="P290" s="248"/>
      <c r="Q290" s="248">
        <v>82.01</v>
      </c>
      <c r="R290" s="248"/>
      <c r="S290" s="183"/>
      <c r="T290" s="183"/>
      <c r="U290" s="372">
        <v>79.52</v>
      </c>
      <c r="V290" s="372">
        <v>5.8</v>
      </c>
      <c r="W290" s="372"/>
      <c r="X290" s="372"/>
      <c r="Y290" s="372">
        <v>82.01</v>
      </c>
      <c r="AA290" s="183"/>
      <c r="AB290" s="186" t="s">
        <v>481</v>
      </c>
      <c r="AC290" s="186"/>
      <c r="AD290" s="187" t="s">
        <v>446</v>
      </c>
      <c r="AE290" s="375">
        <v>3</v>
      </c>
      <c r="AF290" s="375">
        <v>2</v>
      </c>
      <c r="AG290" s="375">
        <v>1</v>
      </c>
      <c r="AH290" s="375"/>
      <c r="AI290" s="375"/>
      <c r="AJ290" s="188"/>
      <c r="AK290" s="183"/>
      <c r="AL290" s="183"/>
      <c r="AM290" s="304">
        <v>263.72000000000003</v>
      </c>
      <c r="AN290" s="304">
        <v>292.38</v>
      </c>
      <c r="AO290" s="304">
        <v>190.03</v>
      </c>
      <c r="AP290" s="304"/>
      <c r="AQ290" s="304"/>
      <c r="AR290" s="293"/>
      <c r="AS290" s="291"/>
      <c r="AT290" s="291"/>
      <c r="AU290" s="293">
        <v>87.906666666666695</v>
      </c>
      <c r="AV290" s="293">
        <v>146.19</v>
      </c>
      <c r="AW290" s="293">
        <v>190.03</v>
      </c>
      <c r="AX290" s="293"/>
      <c r="AY290" s="293"/>
      <c r="AZ290" s="188"/>
      <c r="BA290" s="183"/>
    </row>
    <row r="291" spans="1:53" s="189" customFormat="1" x14ac:dyDescent="0.2">
      <c r="A291" s="183"/>
      <c r="B291" s="190" t="s">
        <v>405</v>
      </c>
      <c r="C291" s="190"/>
      <c r="D291" s="218" t="s">
        <v>154</v>
      </c>
      <c r="E291" s="355">
        <v>205</v>
      </c>
      <c r="F291" s="355">
        <v>150</v>
      </c>
      <c r="G291" s="355">
        <v>117</v>
      </c>
      <c r="H291" s="355">
        <v>95</v>
      </c>
      <c r="I291" s="355">
        <v>131</v>
      </c>
      <c r="J291" s="190"/>
      <c r="K291" s="183"/>
      <c r="L291" s="183"/>
      <c r="M291" s="284">
        <v>29203.35</v>
      </c>
      <c r="N291" s="284">
        <v>21507.82</v>
      </c>
      <c r="O291" s="284">
        <v>20781.71</v>
      </c>
      <c r="P291" s="284">
        <v>22242.05</v>
      </c>
      <c r="Q291" s="284">
        <v>109642.69</v>
      </c>
      <c r="R291" s="284"/>
      <c r="S291" s="183"/>
      <c r="T291" s="183"/>
      <c r="U291" s="372">
        <v>142.455365853659</v>
      </c>
      <c r="V291" s="372">
        <v>143.38546666666701</v>
      </c>
      <c r="W291" s="372">
        <v>177.621452991453</v>
      </c>
      <c r="X291" s="372">
        <v>234.12684210526299</v>
      </c>
      <c r="Y291" s="372">
        <v>836.96709923664105</v>
      </c>
      <c r="AA291" s="183"/>
      <c r="AB291" s="190" t="s">
        <v>482</v>
      </c>
      <c r="AC291" s="190"/>
      <c r="AD291" s="191" t="s">
        <v>155</v>
      </c>
      <c r="AE291" s="376">
        <v>4</v>
      </c>
      <c r="AF291" s="376">
        <v>3</v>
      </c>
      <c r="AG291" s="376">
        <v>2</v>
      </c>
      <c r="AH291" s="376">
        <v>1</v>
      </c>
      <c r="AI291" s="376"/>
      <c r="AJ291" s="193"/>
      <c r="AK291" s="183"/>
      <c r="AL291" s="183"/>
      <c r="AM291" s="305">
        <v>245.86</v>
      </c>
      <c r="AN291" s="306">
        <v>232.01</v>
      </c>
      <c r="AO291" s="306">
        <v>33.659999999999997</v>
      </c>
      <c r="AP291" s="306">
        <v>29.36</v>
      </c>
      <c r="AQ291" s="306"/>
      <c r="AR291" s="295"/>
      <c r="AS291" s="291"/>
      <c r="AT291" s="291"/>
      <c r="AU291" s="294">
        <v>61.465000000000003</v>
      </c>
      <c r="AV291" s="295">
        <v>77.336666666666702</v>
      </c>
      <c r="AW291" s="295">
        <v>16.829999999999998</v>
      </c>
      <c r="AX291" s="295">
        <v>29.36</v>
      </c>
      <c r="AY291" s="295"/>
      <c r="AZ291" s="193"/>
      <c r="BA291" s="183"/>
    </row>
    <row r="292" spans="1:53" s="189" customFormat="1" x14ac:dyDescent="0.2">
      <c r="A292" s="183"/>
      <c r="B292" s="186" t="s">
        <v>406</v>
      </c>
      <c r="C292" s="186"/>
      <c r="D292" s="216" t="s">
        <v>407</v>
      </c>
      <c r="E292" s="354">
        <v>122</v>
      </c>
      <c r="F292" s="354">
        <v>77</v>
      </c>
      <c r="G292" s="354">
        <v>61</v>
      </c>
      <c r="H292" s="354">
        <v>55</v>
      </c>
      <c r="I292" s="354">
        <v>63</v>
      </c>
      <c r="J292" s="186"/>
      <c r="K292" s="183"/>
      <c r="L292" s="183"/>
      <c r="M292" s="248">
        <v>27163.439999999999</v>
      </c>
      <c r="N292" s="248">
        <v>13061.49</v>
      </c>
      <c r="O292" s="248">
        <v>13888.77</v>
      </c>
      <c r="P292" s="248">
        <v>12815.59</v>
      </c>
      <c r="Q292" s="248">
        <v>102008.88</v>
      </c>
      <c r="R292" s="248"/>
      <c r="S292" s="183"/>
      <c r="T292" s="183"/>
      <c r="U292" s="372">
        <v>222.651147540984</v>
      </c>
      <c r="V292" s="372">
        <v>169.62974025974</v>
      </c>
      <c r="W292" s="372">
        <v>227.684754098361</v>
      </c>
      <c r="X292" s="372">
        <v>233.010727272727</v>
      </c>
      <c r="Y292" s="372">
        <v>1619.18857142857</v>
      </c>
      <c r="AA292" s="183"/>
      <c r="AB292" s="186" t="s">
        <v>483</v>
      </c>
      <c r="AC292" s="186"/>
      <c r="AD292" s="187" t="s">
        <v>484</v>
      </c>
      <c r="AE292" s="375">
        <v>4</v>
      </c>
      <c r="AF292" s="375">
        <v>2</v>
      </c>
      <c r="AG292" s="375">
        <v>2</v>
      </c>
      <c r="AH292" s="375"/>
      <c r="AI292" s="375">
        <v>1</v>
      </c>
      <c r="AJ292" s="188"/>
      <c r="AK292" s="183"/>
      <c r="AL292" s="183"/>
      <c r="AM292" s="304">
        <v>231.44</v>
      </c>
      <c r="AN292" s="304">
        <v>226.46</v>
      </c>
      <c r="AO292" s="304">
        <v>155.21</v>
      </c>
      <c r="AP292" s="304"/>
      <c r="AQ292" s="304">
        <v>679.16</v>
      </c>
      <c r="AR292" s="293"/>
      <c r="AS292" s="291"/>
      <c r="AT292" s="291"/>
      <c r="AU292" s="293">
        <v>57.86</v>
      </c>
      <c r="AV292" s="293">
        <v>113.23</v>
      </c>
      <c r="AW292" s="293">
        <v>77.605000000000004</v>
      </c>
      <c r="AX292" s="293"/>
      <c r="AY292" s="293">
        <v>679.16</v>
      </c>
      <c r="AZ292" s="188"/>
      <c r="BA292" s="183"/>
    </row>
    <row r="293" spans="1:53" s="189" customFormat="1" x14ac:dyDescent="0.2">
      <c r="A293" s="183"/>
      <c r="B293" s="186" t="s">
        <v>409</v>
      </c>
      <c r="C293" s="186"/>
      <c r="D293" s="216" t="s">
        <v>347</v>
      </c>
      <c r="E293" s="354">
        <v>1</v>
      </c>
      <c r="F293" s="354"/>
      <c r="G293" s="354"/>
      <c r="H293" s="354"/>
      <c r="I293" s="354"/>
      <c r="J293" s="186"/>
      <c r="K293" s="183"/>
      <c r="L293" s="183"/>
      <c r="M293" s="248">
        <v>65</v>
      </c>
      <c r="N293" s="248"/>
      <c r="O293" s="248"/>
      <c r="P293" s="248"/>
      <c r="Q293" s="248"/>
      <c r="R293" s="248"/>
      <c r="S293" s="183"/>
      <c r="T293" s="183"/>
      <c r="U293" s="372">
        <v>65</v>
      </c>
      <c r="V293" s="372"/>
      <c r="W293" s="372"/>
      <c r="X293" s="372"/>
      <c r="Y293" s="372"/>
      <c r="AA293" s="183"/>
      <c r="AB293" s="186" t="s">
        <v>485</v>
      </c>
      <c r="AC293" s="186"/>
      <c r="AD293" s="187" t="s">
        <v>245</v>
      </c>
      <c r="AE293" s="375">
        <v>78</v>
      </c>
      <c r="AF293" s="375">
        <v>17</v>
      </c>
      <c r="AG293" s="375">
        <v>13</v>
      </c>
      <c r="AH293" s="375">
        <v>11</v>
      </c>
      <c r="AI293" s="375">
        <v>18</v>
      </c>
      <c r="AJ293" s="188"/>
      <c r="AK293" s="183"/>
      <c r="AL293" s="183"/>
      <c r="AM293" s="304">
        <v>61146.66</v>
      </c>
      <c r="AN293" s="304">
        <v>5865.31</v>
      </c>
      <c r="AO293" s="304">
        <v>2180.62</v>
      </c>
      <c r="AP293" s="304">
        <v>2637.37</v>
      </c>
      <c r="AQ293" s="304">
        <v>14440.62</v>
      </c>
      <c r="AR293" s="293"/>
      <c r="AS293" s="291"/>
      <c r="AT293" s="291"/>
      <c r="AU293" s="293">
        <v>783.93153846153803</v>
      </c>
      <c r="AV293" s="293">
        <v>345.01823529411803</v>
      </c>
      <c r="AW293" s="293">
        <v>167.74</v>
      </c>
      <c r="AX293" s="293">
        <v>239.760909090909</v>
      </c>
      <c r="AY293" s="293">
        <v>802.256666666667</v>
      </c>
      <c r="AZ293" s="188"/>
      <c r="BA293" s="183"/>
    </row>
    <row r="294" spans="1:53" s="189" customFormat="1" x14ac:dyDescent="0.2">
      <c r="A294" s="183"/>
      <c r="B294" s="186" t="s">
        <v>409</v>
      </c>
      <c r="C294" s="186"/>
      <c r="D294" s="216" t="s">
        <v>92</v>
      </c>
      <c r="E294" s="354">
        <v>163</v>
      </c>
      <c r="F294" s="354">
        <v>103</v>
      </c>
      <c r="G294" s="354">
        <v>82</v>
      </c>
      <c r="H294" s="354">
        <v>61</v>
      </c>
      <c r="I294" s="354">
        <v>78</v>
      </c>
      <c r="J294" s="186"/>
      <c r="K294" s="183"/>
      <c r="L294" s="183"/>
      <c r="M294" s="248">
        <v>28593.77</v>
      </c>
      <c r="N294" s="248">
        <v>17802.330000000002</v>
      </c>
      <c r="O294" s="248">
        <v>14909.59</v>
      </c>
      <c r="P294" s="248">
        <v>12138.73</v>
      </c>
      <c r="Q294" s="248">
        <v>97190.33</v>
      </c>
      <c r="R294" s="248"/>
      <c r="S294" s="183"/>
      <c r="T294" s="183"/>
      <c r="U294" s="372">
        <v>175.42190184049099</v>
      </c>
      <c r="V294" s="372">
        <v>172.83815533980601</v>
      </c>
      <c r="W294" s="372">
        <v>181.824268292683</v>
      </c>
      <c r="X294" s="372">
        <v>198.995573770492</v>
      </c>
      <c r="Y294" s="372">
        <v>1246.0298717948699</v>
      </c>
      <c r="AA294" s="183"/>
      <c r="AB294" s="186" t="s">
        <v>485</v>
      </c>
      <c r="AC294" s="186"/>
      <c r="AD294" s="187" t="s">
        <v>526</v>
      </c>
      <c r="AE294" s="375">
        <v>1</v>
      </c>
      <c r="AF294" s="375">
        <v>1</v>
      </c>
      <c r="AG294" s="375">
        <v>1</v>
      </c>
      <c r="AH294" s="375"/>
      <c r="AI294" s="375"/>
      <c r="AJ294" s="188"/>
      <c r="AK294" s="183"/>
      <c r="AL294" s="183"/>
      <c r="AM294" s="304">
        <v>225.97</v>
      </c>
      <c r="AN294" s="304">
        <v>179.24</v>
      </c>
      <c r="AO294" s="304">
        <v>130.76</v>
      </c>
      <c r="AP294" s="304"/>
      <c r="AQ294" s="304"/>
      <c r="AR294" s="293"/>
      <c r="AS294" s="291"/>
      <c r="AT294" s="291"/>
      <c r="AU294" s="293">
        <v>225.97</v>
      </c>
      <c r="AV294" s="293">
        <v>179.24</v>
      </c>
      <c r="AW294" s="293">
        <v>130.76</v>
      </c>
      <c r="AX294" s="293"/>
      <c r="AY294" s="293"/>
      <c r="AZ294" s="188"/>
      <c r="BA294" s="183"/>
    </row>
    <row r="295" spans="1:53" s="189" customFormat="1" x14ac:dyDescent="0.2">
      <c r="A295" s="183"/>
      <c r="B295" s="186" t="s">
        <v>410</v>
      </c>
      <c r="C295" s="186"/>
      <c r="D295" s="216" t="s">
        <v>62</v>
      </c>
      <c r="E295" s="354">
        <v>3</v>
      </c>
      <c r="F295" s="354">
        <v>2</v>
      </c>
      <c r="G295" s="354">
        <v>1</v>
      </c>
      <c r="H295" s="354">
        <v>1</v>
      </c>
      <c r="I295" s="354">
        <v>2</v>
      </c>
      <c r="J295" s="186"/>
      <c r="K295" s="183"/>
      <c r="L295" s="183"/>
      <c r="M295" s="248">
        <v>302.33999999999997</v>
      </c>
      <c r="N295" s="248">
        <v>438.63</v>
      </c>
      <c r="O295" s="248">
        <v>98.24</v>
      </c>
      <c r="P295" s="248">
        <v>95.26</v>
      </c>
      <c r="Q295" s="248">
        <v>243.97</v>
      </c>
      <c r="R295" s="248"/>
      <c r="S295" s="183"/>
      <c r="T295" s="183"/>
      <c r="U295" s="372">
        <v>100.78</v>
      </c>
      <c r="V295" s="372">
        <v>219.315</v>
      </c>
      <c r="W295" s="372">
        <v>98.24</v>
      </c>
      <c r="X295" s="372">
        <v>95.26</v>
      </c>
      <c r="Y295" s="372">
        <v>121.985</v>
      </c>
      <c r="AA295" s="183"/>
      <c r="AB295" s="186" t="s">
        <v>486</v>
      </c>
      <c r="AC295" s="186"/>
      <c r="AD295" s="187" t="s">
        <v>487</v>
      </c>
      <c r="AE295" s="375">
        <v>2</v>
      </c>
      <c r="AF295" s="375"/>
      <c r="AG295" s="375"/>
      <c r="AH295" s="375"/>
      <c r="AI295" s="375"/>
      <c r="AJ295" s="188"/>
      <c r="AK295" s="183"/>
      <c r="AL295" s="183"/>
      <c r="AM295" s="304">
        <v>464.84</v>
      </c>
      <c r="AN295" s="304"/>
      <c r="AO295" s="304"/>
      <c r="AP295" s="304"/>
      <c r="AQ295" s="304"/>
      <c r="AR295" s="293"/>
      <c r="AS295" s="291"/>
      <c r="AT295" s="291"/>
      <c r="AU295" s="293">
        <v>232.42</v>
      </c>
      <c r="AV295" s="293"/>
      <c r="AW295" s="293"/>
      <c r="AX295" s="293"/>
      <c r="AY295" s="293"/>
      <c r="AZ295" s="188"/>
      <c r="BA295" s="183"/>
    </row>
    <row r="296" spans="1:53" s="189" customFormat="1" x14ac:dyDescent="0.2">
      <c r="A296" s="183"/>
      <c r="B296" s="186" t="s">
        <v>411</v>
      </c>
      <c r="C296" s="186"/>
      <c r="D296" s="216" t="s">
        <v>412</v>
      </c>
      <c r="E296" s="354">
        <v>121</v>
      </c>
      <c r="F296" s="354">
        <v>77</v>
      </c>
      <c r="G296" s="354">
        <v>65</v>
      </c>
      <c r="H296" s="354">
        <v>60</v>
      </c>
      <c r="I296" s="354">
        <v>86</v>
      </c>
      <c r="J296" s="186"/>
      <c r="K296" s="183"/>
      <c r="L296" s="183"/>
      <c r="M296" s="248">
        <v>16660.939999999999</v>
      </c>
      <c r="N296" s="248">
        <v>10901.19</v>
      </c>
      <c r="O296" s="248">
        <v>11529.16</v>
      </c>
      <c r="P296" s="248">
        <v>9961.59</v>
      </c>
      <c r="Q296" s="248">
        <v>72091.08</v>
      </c>
      <c r="R296" s="248"/>
      <c r="S296" s="183"/>
      <c r="T296" s="183"/>
      <c r="U296" s="372">
        <v>137.693719008264</v>
      </c>
      <c r="V296" s="372">
        <v>141.573896103896</v>
      </c>
      <c r="W296" s="372">
        <v>177.371692307692</v>
      </c>
      <c r="X296" s="372">
        <v>166.0265</v>
      </c>
      <c r="Y296" s="372">
        <v>838.26837209302403</v>
      </c>
      <c r="AA296" s="183"/>
      <c r="AB296" s="186" t="s">
        <v>488</v>
      </c>
      <c r="AC296" s="186"/>
      <c r="AD296" s="187" t="s">
        <v>78</v>
      </c>
      <c r="AE296" s="375">
        <v>6</v>
      </c>
      <c r="AF296" s="375">
        <v>2</v>
      </c>
      <c r="AG296" s="375"/>
      <c r="AH296" s="375"/>
      <c r="AI296" s="375"/>
      <c r="AJ296" s="188"/>
      <c r="AK296" s="183"/>
      <c r="AL296" s="183"/>
      <c r="AM296" s="304">
        <v>513.16</v>
      </c>
      <c r="AN296" s="304">
        <v>261.43</v>
      </c>
      <c r="AO296" s="304"/>
      <c r="AP296" s="304"/>
      <c r="AQ296" s="304"/>
      <c r="AR296" s="293"/>
      <c r="AS296" s="291"/>
      <c r="AT296" s="291"/>
      <c r="AU296" s="293">
        <v>85.526666666666699</v>
      </c>
      <c r="AV296" s="293">
        <v>130.715</v>
      </c>
      <c r="AW296" s="293"/>
      <c r="AX296" s="293"/>
      <c r="AY296" s="293"/>
      <c r="AZ296" s="188"/>
      <c r="BA296" s="183"/>
    </row>
    <row r="297" spans="1:53" s="189" customFormat="1" x14ac:dyDescent="0.2">
      <c r="A297" s="183"/>
      <c r="B297" s="186" t="s">
        <v>411</v>
      </c>
      <c r="C297" s="186"/>
      <c r="D297" s="216" t="s">
        <v>322</v>
      </c>
      <c r="E297" s="354">
        <v>1</v>
      </c>
      <c r="F297" s="354">
        <v>1</v>
      </c>
      <c r="G297" s="354">
        <v>1</v>
      </c>
      <c r="H297" s="354">
        <v>1</v>
      </c>
      <c r="I297" s="354">
        <v>1</v>
      </c>
      <c r="J297" s="186"/>
      <c r="K297" s="183"/>
      <c r="L297" s="183"/>
      <c r="M297" s="248">
        <v>238.61</v>
      </c>
      <c r="N297" s="248">
        <v>244.55</v>
      </c>
      <c r="O297" s="248">
        <v>278.05</v>
      </c>
      <c r="P297" s="248">
        <v>284.95</v>
      </c>
      <c r="Q297" s="248">
        <v>563.25</v>
      </c>
      <c r="R297" s="248"/>
      <c r="S297" s="183"/>
      <c r="T297" s="183"/>
      <c r="U297" s="372">
        <v>238.61</v>
      </c>
      <c r="V297" s="372">
        <v>244.55</v>
      </c>
      <c r="W297" s="372">
        <v>278.05</v>
      </c>
      <c r="X297" s="372">
        <v>284.95</v>
      </c>
      <c r="Y297" s="372">
        <v>563.25</v>
      </c>
      <c r="AA297" s="183"/>
      <c r="AB297" s="186" t="s">
        <v>489</v>
      </c>
      <c r="AC297" s="186"/>
      <c r="AD297" s="187" t="s">
        <v>119</v>
      </c>
      <c r="AE297" s="375">
        <v>1</v>
      </c>
      <c r="AF297" s="375">
        <v>1</v>
      </c>
      <c r="AG297" s="375">
        <v>1</v>
      </c>
      <c r="AH297" s="375">
        <v>1</v>
      </c>
      <c r="AI297" s="375">
        <v>1</v>
      </c>
      <c r="AJ297" s="188"/>
      <c r="AK297" s="183"/>
      <c r="AL297" s="183"/>
      <c r="AM297" s="304">
        <v>20.73</v>
      </c>
      <c r="AN297" s="304">
        <v>406.97</v>
      </c>
      <c r="AO297" s="304">
        <v>16.68</v>
      </c>
      <c r="AP297" s="304">
        <v>17.59</v>
      </c>
      <c r="AQ297" s="304">
        <v>286.42</v>
      </c>
      <c r="AR297" s="293"/>
      <c r="AS297" s="291"/>
      <c r="AT297" s="291"/>
      <c r="AU297" s="293">
        <v>20.73</v>
      </c>
      <c r="AV297" s="293">
        <v>406.97</v>
      </c>
      <c r="AW297" s="293">
        <v>16.68</v>
      </c>
      <c r="AX297" s="293">
        <v>17.59</v>
      </c>
      <c r="AY297" s="293">
        <v>286.42</v>
      </c>
      <c r="AZ297" s="188"/>
      <c r="BA297" s="183"/>
    </row>
    <row r="298" spans="1:53" s="189" customFormat="1" x14ac:dyDescent="0.2">
      <c r="A298" s="183"/>
      <c r="B298" s="186" t="s">
        <v>413</v>
      </c>
      <c r="C298" s="186"/>
      <c r="D298" s="216" t="s">
        <v>322</v>
      </c>
      <c r="E298" s="354">
        <v>398</v>
      </c>
      <c r="F298" s="354">
        <v>235</v>
      </c>
      <c r="G298" s="354">
        <v>161</v>
      </c>
      <c r="H298" s="354">
        <v>129</v>
      </c>
      <c r="I298" s="354">
        <v>208</v>
      </c>
      <c r="J298" s="186"/>
      <c r="K298" s="183"/>
      <c r="L298" s="183"/>
      <c r="M298" s="248">
        <v>60959.89</v>
      </c>
      <c r="N298" s="248">
        <v>33774.730000000003</v>
      </c>
      <c r="O298" s="248">
        <v>32115.11</v>
      </c>
      <c r="P298" s="248">
        <v>22773.11</v>
      </c>
      <c r="Q298" s="248">
        <v>196203.77</v>
      </c>
      <c r="R298" s="248"/>
      <c r="S298" s="183"/>
      <c r="T298" s="183"/>
      <c r="U298" s="372">
        <v>153.16555276381899</v>
      </c>
      <c r="V298" s="372">
        <v>143.72225531914901</v>
      </c>
      <c r="W298" s="372">
        <v>199.47273291925501</v>
      </c>
      <c r="X298" s="372">
        <v>176.535736434109</v>
      </c>
      <c r="Y298" s="372">
        <v>943.287355769231</v>
      </c>
      <c r="AA298" s="183"/>
      <c r="AB298" s="186" t="s">
        <v>489</v>
      </c>
      <c r="AC298" s="186"/>
      <c r="AD298" s="187" t="s">
        <v>218</v>
      </c>
      <c r="AE298" s="375">
        <v>19</v>
      </c>
      <c r="AF298" s="375">
        <v>10</v>
      </c>
      <c r="AG298" s="375">
        <v>9</v>
      </c>
      <c r="AH298" s="375">
        <v>5</v>
      </c>
      <c r="AI298" s="375">
        <v>5</v>
      </c>
      <c r="AJ298" s="188"/>
      <c r="AK298" s="183"/>
      <c r="AL298" s="183"/>
      <c r="AM298" s="304">
        <v>6921.86</v>
      </c>
      <c r="AN298" s="304">
        <v>4545.8900000000003</v>
      </c>
      <c r="AO298" s="304">
        <v>4116.26</v>
      </c>
      <c r="AP298" s="304">
        <v>2504.02</v>
      </c>
      <c r="AQ298" s="304">
        <v>709.01</v>
      </c>
      <c r="AR298" s="293"/>
      <c r="AS298" s="291"/>
      <c r="AT298" s="291"/>
      <c r="AU298" s="293">
        <v>364.30842105263201</v>
      </c>
      <c r="AV298" s="293">
        <v>454.589</v>
      </c>
      <c r="AW298" s="293">
        <v>457.36222222222199</v>
      </c>
      <c r="AX298" s="293">
        <v>500.80399999999997</v>
      </c>
      <c r="AY298" s="293">
        <v>141.80199999999999</v>
      </c>
      <c r="AZ298" s="188"/>
      <c r="BA298" s="183"/>
    </row>
    <row r="299" spans="1:53" s="189" customFormat="1" x14ac:dyDescent="0.2">
      <c r="A299" s="183"/>
      <c r="B299" s="186" t="s">
        <v>413</v>
      </c>
      <c r="C299" s="186"/>
      <c r="D299" s="216" t="s">
        <v>89</v>
      </c>
      <c r="E299" s="354">
        <v>1</v>
      </c>
      <c r="F299" s="354"/>
      <c r="G299" s="354"/>
      <c r="H299" s="354"/>
      <c r="I299" s="354"/>
      <c r="J299" s="186"/>
      <c r="K299" s="183"/>
      <c r="L299" s="183"/>
      <c r="M299" s="248">
        <v>131.32</v>
      </c>
      <c r="N299" s="248"/>
      <c r="O299" s="248"/>
      <c r="P299" s="248"/>
      <c r="Q299" s="248"/>
      <c r="R299" s="248"/>
      <c r="S299" s="183"/>
      <c r="T299" s="183"/>
      <c r="U299" s="372">
        <v>131.32</v>
      </c>
      <c r="V299" s="372"/>
      <c r="W299" s="372"/>
      <c r="X299" s="372"/>
      <c r="Y299" s="372"/>
      <c r="AA299" s="183"/>
      <c r="AB299" s="186" t="s">
        <v>490</v>
      </c>
      <c r="AC299" s="186"/>
      <c r="AD299" s="187" t="s">
        <v>163</v>
      </c>
      <c r="AE299" s="375">
        <v>94</v>
      </c>
      <c r="AF299" s="375">
        <v>51</v>
      </c>
      <c r="AG299" s="375">
        <v>40</v>
      </c>
      <c r="AH299" s="375">
        <v>29</v>
      </c>
      <c r="AI299" s="375">
        <v>28</v>
      </c>
      <c r="AJ299" s="188"/>
      <c r="AK299" s="183"/>
      <c r="AL299" s="183"/>
      <c r="AM299" s="304">
        <v>55603.66</v>
      </c>
      <c r="AN299" s="304">
        <v>5165.4399999999996</v>
      </c>
      <c r="AO299" s="304">
        <v>3883.44</v>
      </c>
      <c r="AP299" s="304">
        <v>2592.7399999999998</v>
      </c>
      <c r="AQ299" s="304">
        <v>49045.23</v>
      </c>
      <c r="AR299" s="293"/>
      <c r="AS299" s="291"/>
      <c r="AT299" s="291"/>
      <c r="AU299" s="293">
        <v>591.52829787233998</v>
      </c>
      <c r="AV299" s="293">
        <v>101.283137254902</v>
      </c>
      <c r="AW299" s="293">
        <v>97.085999999999999</v>
      </c>
      <c r="AX299" s="293">
        <v>89.404827586206906</v>
      </c>
      <c r="AY299" s="293">
        <v>1751.6153571428599</v>
      </c>
      <c r="AZ299" s="188"/>
      <c r="BA299" s="183"/>
    </row>
    <row r="300" spans="1:53" s="189" customFormat="1" x14ac:dyDescent="0.2">
      <c r="A300" s="183"/>
      <c r="B300" s="186" t="s">
        <v>667</v>
      </c>
      <c r="C300" s="186"/>
      <c r="D300" s="216" t="s">
        <v>108</v>
      </c>
      <c r="E300" s="354">
        <v>921</v>
      </c>
      <c r="F300" s="354">
        <v>551</v>
      </c>
      <c r="G300" s="354">
        <v>421</v>
      </c>
      <c r="H300" s="354">
        <v>295</v>
      </c>
      <c r="I300" s="354">
        <v>431</v>
      </c>
      <c r="J300" s="186"/>
      <c r="K300" s="183"/>
      <c r="L300" s="183"/>
      <c r="M300" s="248">
        <v>103826.28</v>
      </c>
      <c r="N300" s="248">
        <v>67472.799999999901</v>
      </c>
      <c r="O300" s="248">
        <v>70120.72</v>
      </c>
      <c r="P300" s="248">
        <v>42667.82</v>
      </c>
      <c r="Q300" s="248">
        <v>278317.65000000002</v>
      </c>
      <c r="R300" s="248"/>
      <c r="S300" s="183"/>
      <c r="T300" s="183"/>
      <c r="U300" s="372">
        <v>112.732117263844</v>
      </c>
      <c r="V300" s="372">
        <v>122.45517241379299</v>
      </c>
      <c r="W300" s="372">
        <v>166.55752969121099</v>
      </c>
      <c r="X300" s="372">
        <v>144.63667796610201</v>
      </c>
      <c r="Y300" s="372">
        <v>645.748607888631</v>
      </c>
      <c r="AA300" s="183"/>
      <c r="AB300" s="186" t="s">
        <v>492</v>
      </c>
      <c r="AC300" s="186"/>
      <c r="AD300" s="187" t="s">
        <v>76</v>
      </c>
      <c r="AE300" s="375">
        <v>2</v>
      </c>
      <c r="AF300" s="375">
        <v>2</v>
      </c>
      <c r="AG300" s="375">
        <v>2</v>
      </c>
      <c r="AH300" s="375">
        <v>2</v>
      </c>
      <c r="AI300" s="375">
        <v>2</v>
      </c>
      <c r="AJ300" s="188"/>
      <c r="AK300" s="183"/>
      <c r="AL300" s="183"/>
      <c r="AM300" s="304">
        <v>101.49</v>
      </c>
      <c r="AN300" s="304">
        <v>150.38</v>
      </c>
      <c r="AO300" s="304">
        <v>172.28</v>
      </c>
      <c r="AP300" s="304">
        <v>118.98</v>
      </c>
      <c r="AQ300" s="304">
        <v>386.74</v>
      </c>
      <c r="AR300" s="293"/>
      <c r="AS300" s="291"/>
      <c r="AT300" s="291"/>
      <c r="AU300" s="293">
        <v>50.744999999999997</v>
      </c>
      <c r="AV300" s="293">
        <v>75.19</v>
      </c>
      <c r="AW300" s="293">
        <v>86.14</v>
      </c>
      <c r="AX300" s="293">
        <v>59.49</v>
      </c>
      <c r="AY300" s="293">
        <v>193.37</v>
      </c>
      <c r="AZ300" s="188"/>
      <c r="BA300" s="183"/>
    </row>
    <row r="301" spans="1:53" s="189" customFormat="1" x14ac:dyDescent="0.2">
      <c r="A301" s="183"/>
      <c r="B301" s="190" t="s">
        <v>833</v>
      </c>
      <c r="C301" s="190"/>
      <c r="D301" s="218" t="s">
        <v>103</v>
      </c>
      <c r="E301" s="355">
        <v>1</v>
      </c>
      <c r="F301" s="355">
        <v>1</v>
      </c>
      <c r="G301" s="355">
        <v>1</v>
      </c>
      <c r="H301" s="355"/>
      <c r="I301" s="355"/>
      <c r="J301" s="190"/>
      <c r="K301" s="183"/>
      <c r="L301" s="183"/>
      <c r="M301" s="284">
        <v>49.7</v>
      </c>
      <c r="N301" s="284">
        <v>19.82</v>
      </c>
      <c r="O301" s="284">
        <v>65</v>
      </c>
      <c r="P301" s="284"/>
      <c r="Q301" s="284"/>
      <c r="R301" s="284"/>
      <c r="S301" s="183"/>
      <c r="T301" s="183"/>
      <c r="U301" s="372">
        <v>49.7</v>
      </c>
      <c r="V301" s="372">
        <v>19.82</v>
      </c>
      <c r="W301" s="372">
        <v>65</v>
      </c>
      <c r="X301" s="372"/>
      <c r="Y301" s="372"/>
      <c r="AA301" s="183"/>
      <c r="AB301" s="190" t="s">
        <v>492</v>
      </c>
      <c r="AC301" s="190"/>
      <c r="AD301" s="191" t="s">
        <v>493</v>
      </c>
      <c r="AE301" s="376">
        <v>1</v>
      </c>
      <c r="AF301" s="376">
        <v>1</v>
      </c>
      <c r="AG301" s="376"/>
      <c r="AH301" s="376"/>
      <c r="AI301" s="376"/>
      <c r="AJ301" s="193"/>
      <c r="AK301" s="183"/>
      <c r="AL301" s="183"/>
      <c r="AM301" s="305">
        <v>24.9</v>
      </c>
      <c r="AN301" s="306">
        <v>22.79</v>
      </c>
      <c r="AO301" s="306"/>
      <c r="AP301" s="306"/>
      <c r="AQ301" s="306"/>
      <c r="AR301" s="295"/>
      <c r="AS301" s="291"/>
      <c r="AT301" s="291"/>
      <c r="AU301" s="294">
        <v>24.9</v>
      </c>
      <c r="AV301" s="295">
        <v>22.79</v>
      </c>
      <c r="AW301" s="295"/>
      <c r="AX301" s="295"/>
      <c r="AY301" s="295"/>
      <c r="AZ301" s="193"/>
      <c r="BA301" s="183"/>
    </row>
    <row r="302" spans="1:53" s="189" customFormat="1" x14ac:dyDescent="0.2">
      <c r="A302" s="183"/>
      <c r="B302" s="186" t="s">
        <v>834</v>
      </c>
      <c r="C302" s="186"/>
      <c r="D302" s="216" t="s">
        <v>166</v>
      </c>
      <c r="E302" s="354">
        <v>1</v>
      </c>
      <c r="F302" s="354"/>
      <c r="G302" s="354"/>
      <c r="H302" s="354"/>
      <c r="I302" s="354"/>
      <c r="J302" s="186"/>
      <c r="K302" s="183"/>
      <c r="L302" s="183"/>
      <c r="M302" s="248">
        <v>68.69</v>
      </c>
      <c r="N302" s="248"/>
      <c r="O302" s="248"/>
      <c r="P302" s="248"/>
      <c r="Q302" s="248"/>
      <c r="R302" s="248"/>
      <c r="S302" s="183"/>
      <c r="T302" s="183"/>
      <c r="U302" s="372">
        <v>68.69</v>
      </c>
      <c r="V302" s="372"/>
      <c r="W302" s="372"/>
      <c r="X302" s="372"/>
      <c r="Y302" s="372"/>
      <c r="AA302" s="183"/>
      <c r="AB302" s="186" t="s">
        <v>495</v>
      </c>
      <c r="AC302" s="186"/>
      <c r="AD302" s="187" t="s">
        <v>456</v>
      </c>
      <c r="AE302" s="375">
        <v>39</v>
      </c>
      <c r="AF302" s="375">
        <v>28</v>
      </c>
      <c r="AG302" s="375">
        <v>17</v>
      </c>
      <c r="AH302" s="375">
        <v>13</v>
      </c>
      <c r="AI302" s="375">
        <v>11</v>
      </c>
      <c r="AJ302" s="188"/>
      <c r="AK302" s="183"/>
      <c r="AL302" s="183"/>
      <c r="AM302" s="304">
        <v>5396.87</v>
      </c>
      <c r="AN302" s="304">
        <v>3775.02</v>
      </c>
      <c r="AO302" s="304">
        <v>1682.76</v>
      </c>
      <c r="AP302" s="304">
        <v>569.88</v>
      </c>
      <c r="AQ302" s="304">
        <v>3918.79</v>
      </c>
      <c r="AR302" s="293"/>
      <c r="AS302" s="291"/>
      <c r="AT302" s="291"/>
      <c r="AU302" s="293">
        <v>138.381282051282</v>
      </c>
      <c r="AV302" s="293">
        <v>134.82214285714301</v>
      </c>
      <c r="AW302" s="293">
        <v>98.985882352941204</v>
      </c>
      <c r="AX302" s="293">
        <v>43.8369230769231</v>
      </c>
      <c r="AY302" s="293">
        <v>356.25363636363602</v>
      </c>
      <c r="AZ302" s="188"/>
      <c r="BA302" s="183"/>
    </row>
    <row r="303" spans="1:53" s="189" customFormat="1" x14ac:dyDescent="0.2">
      <c r="A303" s="183"/>
      <c r="B303" s="186" t="s">
        <v>415</v>
      </c>
      <c r="C303" s="186"/>
      <c r="D303" s="216" t="s">
        <v>78</v>
      </c>
      <c r="E303" s="354">
        <v>34</v>
      </c>
      <c r="F303" s="354">
        <v>19</v>
      </c>
      <c r="G303" s="354">
        <v>17</v>
      </c>
      <c r="H303" s="354">
        <v>15</v>
      </c>
      <c r="I303" s="354">
        <v>15</v>
      </c>
      <c r="J303" s="186"/>
      <c r="K303" s="183"/>
      <c r="L303" s="183"/>
      <c r="M303" s="248">
        <v>6667.82</v>
      </c>
      <c r="N303" s="248">
        <v>4200.3999999999996</v>
      </c>
      <c r="O303" s="248">
        <v>4027.16</v>
      </c>
      <c r="P303" s="248">
        <v>3121.25</v>
      </c>
      <c r="Q303" s="248">
        <v>45424.98</v>
      </c>
      <c r="R303" s="248"/>
      <c r="S303" s="183"/>
      <c r="T303" s="183"/>
      <c r="U303" s="372">
        <v>196.112352941176</v>
      </c>
      <c r="V303" s="372">
        <v>221.07368421052601</v>
      </c>
      <c r="W303" s="372">
        <v>236.891764705882</v>
      </c>
      <c r="X303" s="372">
        <v>208.083333333333</v>
      </c>
      <c r="Y303" s="372">
        <v>3028.3319999999999</v>
      </c>
      <c r="AA303" s="183"/>
      <c r="AB303" s="186" t="s">
        <v>496</v>
      </c>
      <c r="AC303" s="186"/>
      <c r="AD303" s="187" t="s">
        <v>144</v>
      </c>
      <c r="AE303" s="375">
        <v>3</v>
      </c>
      <c r="AF303" s="375">
        <v>3</v>
      </c>
      <c r="AG303" s="375">
        <v>3</v>
      </c>
      <c r="AH303" s="375">
        <v>1</v>
      </c>
      <c r="AI303" s="375">
        <v>1</v>
      </c>
      <c r="AJ303" s="188"/>
      <c r="AK303" s="183"/>
      <c r="AL303" s="183"/>
      <c r="AM303" s="304">
        <v>299.69</v>
      </c>
      <c r="AN303" s="304">
        <v>244.62</v>
      </c>
      <c r="AO303" s="304">
        <v>259.55</v>
      </c>
      <c r="AP303" s="304">
        <v>148.61000000000001</v>
      </c>
      <c r="AQ303" s="304">
        <v>1867.27</v>
      </c>
      <c r="AR303" s="293"/>
      <c r="AS303" s="291"/>
      <c r="AT303" s="291"/>
      <c r="AU303" s="293">
        <v>99.896666666666704</v>
      </c>
      <c r="AV303" s="293">
        <v>81.540000000000006</v>
      </c>
      <c r="AW303" s="293">
        <v>86.516666666666694</v>
      </c>
      <c r="AX303" s="293">
        <v>148.61000000000001</v>
      </c>
      <c r="AY303" s="293">
        <v>1867.27</v>
      </c>
      <c r="AZ303" s="188"/>
      <c r="BA303" s="183"/>
    </row>
    <row r="304" spans="1:53" s="189" customFormat="1" x14ac:dyDescent="0.2">
      <c r="A304" s="183"/>
      <c r="B304" s="186" t="s">
        <v>416</v>
      </c>
      <c r="C304" s="186"/>
      <c r="D304" s="216" t="s">
        <v>72</v>
      </c>
      <c r="E304" s="354"/>
      <c r="F304" s="354"/>
      <c r="G304" s="354"/>
      <c r="H304" s="354">
        <v>1</v>
      </c>
      <c r="I304" s="354">
        <v>1</v>
      </c>
      <c r="J304" s="186"/>
      <c r="K304" s="183"/>
      <c r="L304" s="183"/>
      <c r="M304" s="248"/>
      <c r="N304" s="248"/>
      <c r="O304" s="248"/>
      <c r="P304" s="248">
        <v>124.1</v>
      </c>
      <c r="Q304" s="248">
        <v>1698.24</v>
      </c>
      <c r="R304" s="248"/>
      <c r="S304" s="183"/>
      <c r="T304" s="183"/>
      <c r="U304" s="372"/>
      <c r="V304" s="372"/>
      <c r="W304" s="372"/>
      <c r="X304" s="372">
        <v>124.1</v>
      </c>
      <c r="Y304" s="372">
        <v>1698.24</v>
      </c>
      <c r="AA304" s="183"/>
      <c r="AB304" s="186" t="s">
        <v>497</v>
      </c>
      <c r="AC304" s="186"/>
      <c r="AD304" s="187" t="s">
        <v>62</v>
      </c>
      <c r="AE304" s="375">
        <v>1</v>
      </c>
      <c r="AF304" s="375"/>
      <c r="AG304" s="375">
        <v>1</v>
      </c>
      <c r="AH304" s="375">
        <v>1</v>
      </c>
      <c r="AI304" s="375">
        <v>1</v>
      </c>
      <c r="AJ304" s="188"/>
      <c r="AK304" s="183"/>
      <c r="AL304" s="183"/>
      <c r="AM304" s="304">
        <v>79.290000000000006</v>
      </c>
      <c r="AN304" s="304"/>
      <c r="AO304" s="304">
        <v>83.58</v>
      </c>
      <c r="AP304" s="304">
        <v>128.28</v>
      </c>
      <c r="AQ304" s="304">
        <v>439.47</v>
      </c>
      <c r="AR304" s="293"/>
      <c r="AS304" s="291"/>
      <c r="AT304" s="291"/>
      <c r="AU304" s="293">
        <v>79.290000000000006</v>
      </c>
      <c r="AV304" s="293"/>
      <c r="AW304" s="293">
        <v>83.58</v>
      </c>
      <c r="AX304" s="293">
        <v>128.28</v>
      </c>
      <c r="AY304" s="293">
        <v>439.47</v>
      </c>
      <c r="AZ304" s="188"/>
      <c r="BA304" s="183"/>
    </row>
    <row r="305" spans="1:53" s="189" customFormat="1" x14ac:dyDescent="0.2">
      <c r="A305" s="183"/>
      <c r="B305" s="186" t="s">
        <v>417</v>
      </c>
      <c r="C305" s="186"/>
      <c r="D305" s="216" t="s">
        <v>85</v>
      </c>
      <c r="E305" s="354"/>
      <c r="F305" s="354">
        <v>1</v>
      </c>
      <c r="G305" s="354"/>
      <c r="H305" s="354"/>
      <c r="I305" s="354"/>
      <c r="J305" s="186"/>
      <c r="K305" s="183"/>
      <c r="L305" s="183"/>
      <c r="M305" s="248"/>
      <c r="N305" s="248">
        <v>114.77</v>
      </c>
      <c r="O305" s="248"/>
      <c r="P305" s="248"/>
      <c r="Q305" s="248"/>
      <c r="R305" s="248"/>
      <c r="S305" s="183"/>
      <c r="T305" s="183"/>
      <c r="U305" s="372"/>
      <c r="V305" s="372">
        <v>114.77</v>
      </c>
      <c r="W305" s="372"/>
      <c r="X305" s="372"/>
      <c r="Y305" s="372"/>
      <c r="AA305" s="183"/>
      <c r="AB305" s="186" t="s">
        <v>753</v>
      </c>
      <c r="AC305" s="186"/>
      <c r="AD305" s="187" t="s">
        <v>372</v>
      </c>
      <c r="AE305" s="375">
        <v>1</v>
      </c>
      <c r="AF305" s="375">
        <v>1</v>
      </c>
      <c r="AG305" s="375">
        <v>1</v>
      </c>
      <c r="AH305" s="375">
        <v>1</v>
      </c>
      <c r="AI305" s="375">
        <v>1</v>
      </c>
      <c r="AJ305" s="188"/>
      <c r="AK305" s="183"/>
      <c r="AL305" s="183"/>
      <c r="AM305" s="304">
        <v>12.67</v>
      </c>
      <c r="AN305" s="304">
        <v>12.54</v>
      </c>
      <c r="AO305" s="304">
        <v>13.39</v>
      </c>
      <c r="AP305" s="304">
        <v>48.5</v>
      </c>
      <c r="AQ305" s="304">
        <v>995.08</v>
      </c>
      <c r="AR305" s="293"/>
      <c r="AS305" s="291"/>
      <c r="AT305" s="291"/>
      <c r="AU305" s="293">
        <v>12.67</v>
      </c>
      <c r="AV305" s="293">
        <v>12.54</v>
      </c>
      <c r="AW305" s="293">
        <v>13.39</v>
      </c>
      <c r="AX305" s="293">
        <v>48.5</v>
      </c>
      <c r="AY305" s="293">
        <v>995.08</v>
      </c>
      <c r="AZ305" s="188"/>
      <c r="BA305" s="183"/>
    </row>
    <row r="306" spans="1:53" s="189" customFormat="1" x14ac:dyDescent="0.2">
      <c r="A306" s="183"/>
      <c r="B306" s="186" t="s">
        <v>417</v>
      </c>
      <c r="C306" s="186"/>
      <c r="D306" s="216" t="s">
        <v>109</v>
      </c>
      <c r="E306" s="354">
        <v>132</v>
      </c>
      <c r="F306" s="354">
        <v>73</v>
      </c>
      <c r="G306" s="354">
        <v>59</v>
      </c>
      <c r="H306" s="354">
        <v>41</v>
      </c>
      <c r="I306" s="354">
        <v>40</v>
      </c>
      <c r="J306" s="186"/>
      <c r="K306" s="183"/>
      <c r="L306" s="183"/>
      <c r="M306" s="248">
        <v>12769.11</v>
      </c>
      <c r="N306" s="248">
        <v>8233.8700000000008</v>
      </c>
      <c r="O306" s="248">
        <v>7196.95</v>
      </c>
      <c r="P306" s="248">
        <v>7021.46</v>
      </c>
      <c r="Q306" s="248">
        <v>24032.93</v>
      </c>
      <c r="R306" s="248"/>
      <c r="S306" s="183"/>
      <c r="T306" s="183"/>
      <c r="U306" s="372">
        <v>96.735681818181803</v>
      </c>
      <c r="V306" s="372">
        <v>112.79273972602699</v>
      </c>
      <c r="W306" s="372">
        <v>121.98220338983</v>
      </c>
      <c r="X306" s="372">
        <v>171.25512195121999</v>
      </c>
      <c r="Y306" s="372">
        <v>600.82325000000003</v>
      </c>
      <c r="AA306" s="183"/>
      <c r="AB306" s="186" t="s">
        <v>498</v>
      </c>
      <c r="AC306" s="186"/>
      <c r="AD306" s="187" t="s">
        <v>223</v>
      </c>
      <c r="AE306" s="375">
        <v>17</v>
      </c>
      <c r="AF306" s="375">
        <v>13</v>
      </c>
      <c r="AG306" s="375">
        <v>8</v>
      </c>
      <c r="AH306" s="375">
        <v>6</v>
      </c>
      <c r="AI306" s="375">
        <v>4</v>
      </c>
      <c r="AJ306" s="188"/>
      <c r="AK306" s="183"/>
      <c r="AL306" s="183"/>
      <c r="AM306" s="304">
        <v>2404.0700000000002</v>
      </c>
      <c r="AN306" s="304">
        <v>1104.27</v>
      </c>
      <c r="AO306" s="304">
        <v>462.58</v>
      </c>
      <c r="AP306" s="304">
        <v>467.19</v>
      </c>
      <c r="AQ306" s="304">
        <v>3074.22</v>
      </c>
      <c r="AR306" s="293"/>
      <c r="AS306" s="291"/>
      <c r="AT306" s="291"/>
      <c r="AU306" s="293">
        <v>141.415882352941</v>
      </c>
      <c r="AV306" s="293">
        <v>84.943846153846195</v>
      </c>
      <c r="AW306" s="293">
        <v>57.822499999999998</v>
      </c>
      <c r="AX306" s="293">
        <v>77.864999999999995</v>
      </c>
      <c r="AY306" s="293">
        <v>768.55499999999995</v>
      </c>
      <c r="AZ306" s="188"/>
      <c r="BA306" s="183"/>
    </row>
    <row r="307" spans="1:53" s="189" customFormat="1" x14ac:dyDescent="0.2">
      <c r="A307" s="183"/>
      <c r="B307" s="186" t="s">
        <v>417</v>
      </c>
      <c r="C307" s="186"/>
      <c r="D307" s="216" t="s">
        <v>367</v>
      </c>
      <c r="E307" s="354"/>
      <c r="F307" s="354"/>
      <c r="G307" s="354"/>
      <c r="H307" s="354"/>
      <c r="I307" s="354">
        <v>1</v>
      </c>
      <c r="J307" s="186"/>
      <c r="K307" s="183"/>
      <c r="L307" s="183"/>
      <c r="M307" s="248"/>
      <c r="N307" s="248"/>
      <c r="O307" s="248"/>
      <c r="P307" s="248"/>
      <c r="Q307" s="248">
        <v>449.96</v>
      </c>
      <c r="R307" s="248"/>
      <c r="S307" s="183"/>
      <c r="T307" s="183"/>
      <c r="U307" s="372"/>
      <c r="V307" s="372"/>
      <c r="W307" s="372"/>
      <c r="X307" s="372"/>
      <c r="Y307" s="372">
        <v>449.96</v>
      </c>
      <c r="AA307" s="183"/>
      <c r="AB307" s="186" t="s">
        <v>499</v>
      </c>
      <c r="AC307" s="186"/>
      <c r="AD307" s="187" t="s">
        <v>106</v>
      </c>
      <c r="AE307" s="375">
        <v>74</v>
      </c>
      <c r="AF307" s="375">
        <v>38</v>
      </c>
      <c r="AG307" s="375">
        <v>32</v>
      </c>
      <c r="AH307" s="375">
        <v>26</v>
      </c>
      <c r="AI307" s="375">
        <v>22</v>
      </c>
      <c r="AJ307" s="188"/>
      <c r="AK307" s="183"/>
      <c r="AL307" s="183"/>
      <c r="AM307" s="304">
        <v>20394.04</v>
      </c>
      <c r="AN307" s="304">
        <v>7440.79</v>
      </c>
      <c r="AO307" s="304">
        <v>5295.84</v>
      </c>
      <c r="AP307" s="304">
        <v>3085.54</v>
      </c>
      <c r="AQ307" s="304">
        <v>17330.68</v>
      </c>
      <c r="AR307" s="293"/>
      <c r="AS307" s="291"/>
      <c r="AT307" s="291"/>
      <c r="AU307" s="293">
        <v>275.59513513513502</v>
      </c>
      <c r="AV307" s="293">
        <v>195.81026315789501</v>
      </c>
      <c r="AW307" s="293">
        <v>165.495</v>
      </c>
      <c r="AX307" s="293">
        <v>118.674615384615</v>
      </c>
      <c r="AY307" s="293">
        <v>787.75818181818204</v>
      </c>
      <c r="AZ307" s="188"/>
      <c r="BA307" s="183"/>
    </row>
    <row r="308" spans="1:53" s="189" customFormat="1" x14ac:dyDescent="0.2">
      <c r="A308" s="183"/>
      <c r="B308" s="186" t="s">
        <v>418</v>
      </c>
      <c r="C308" s="186"/>
      <c r="D308" s="216" t="s">
        <v>286</v>
      </c>
      <c r="E308" s="354">
        <v>264</v>
      </c>
      <c r="F308" s="354">
        <v>160</v>
      </c>
      <c r="G308" s="354">
        <v>114</v>
      </c>
      <c r="H308" s="354">
        <v>98</v>
      </c>
      <c r="I308" s="354">
        <v>139</v>
      </c>
      <c r="J308" s="186"/>
      <c r="K308" s="183"/>
      <c r="L308" s="183"/>
      <c r="M308" s="248">
        <v>40734.870000000003</v>
      </c>
      <c r="N308" s="248">
        <v>31015.08</v>
      </c>
      <c r="O308" s="248">
        <v>26135.25</v>
      </c>
      <c r="P308" s="248">
        <v>24296.11</v>
      </c>
      <c r="Q308" s="248">
        <v>123219.32</v>
      </c>
      <c r="R308" s="248"/>
      <c r="S308" s="183"/>
      <c r="T308" s="183"/>
      <c r="U308" s="372">
        <v>154.29875000000001</v>
      </c>
      <c r="V308" s="372">
        <v>193.84424999999999</v>
      </c>
      <c r="W308" s="372">
        <v>229.25657894736801</v>
      </c>
      <c r="X308" s="372">
        <v>247.919489795918</v>
      </c>
      <c r="Y308" s="372">
        <v>886.46992805755394</v>
      </c>
      <c r="AA308" s="183"/>
      <c r="AB308" s="186" t="s">
        <v>501</v>
      </c>
      <c r="AC308" s="186"/>
      <c r="AD308" s="187" t="s">
        <v>87</v>
      </c>
      <c r="AE308" s="375">
        <v>4</v>
      </c>
      <c r="AF308" s="375">
        <v>3</v>
      </c>
      <c r="AG308" s="375">
        <v>4</v>
      </c>
      <c r="AH308" s="375">
        <v>4</v>
      </c>
      <c r="AI308" s="375">
        <v>1</v>
      </c>
      <c r="AJ308" s="188"/>
      <c r="AK308" s="183"/>
      <c r="AL308" s="183"/>
      <c r="AM308" s="304">
        <v>78.8</v>
      </c>
      <c r="AN308" s="304">
        <v>40.01</v>
      </c>
      <c r="AO308" s="304">
        <v>60.6</v>
      </c>
      <c r="AP308" s="304">
        <v>64.739999999999995</v>
      </c>
      <c r="AQ308" s="304">
        <v>54.98</v>
      </c>
      <c r="AR308" s="293"/>
      <c r="AS308" s="291"/>
      <c r="AT308" s="291"/>
      <c r="AU308" s="293">
        <v>19.7</v>
      </c>
      <c r="AV308" s="293">
        <v>13.3366666666667</v>
      </c>
      <c r="AW308" s="293">
        <v>15.15</v>
      </c>
      <c r="AX308" s="293">
        <v>16.184999999999999</v>
      </c>
      <c r="AY308" s="293">
        <v>54.98</v>
      </c>
      <c r="AZ308" s="188"/>
      <c r="BA308" s="183"/>
    </row>
    <row r="309" spans="1:53" s="189" customFormat="1" x14ac:dyDescent="0.2">
      <c r="A309" s="183"/>
      <c r="B309" s="186" t="s">
        <v>419</v>
      </c>
      <c r="C309" s="186"/>
      <c r="D309" s="216" t="s">
        <v>294</v>
      </c>
      <c r="E309" s="354">
        <v>81</v>
      </c>
      <c r="F309" s="354">
        <v>51</v>
      </c>
      <c r="G309" s="354">
        <v>43</v>
      </c>
      <c r="H309" s="354">
        <v>32</v>
      </c>
      <c r="I309" s="354">
        <v>48</v>
      </c>
      <c r="J309" s="186"/>
      <c r="K309" s="183"/>
      <c r="L309" s="183"/>
      <c r="M309" s="248">
        <v>11831.57</v>
      </c>
      <c r="N309" s="248">
        <v>7501.11</v>
      </c>
      <c r="O309" s="248">
        <v>10019.280000000001</v>
      </c>
      <c r="P309" s="248">
        <v>5434.62</v>
      </c>
      <c r="Q309" s="248">
        <v>49223.56</v>
      </c>
      <c r="R309" s="248"/>
      <c r="S309" s="183"/>
      <c r="T309" s="183"/>
      <c r="U309" s="372">
        <v>146.06876543209901</v>
      </c>
      <c r="V309" s="372">
        <v>147.08058823529399</v>
      </c>
      <c r="W309" s="372">
        <v>233.006511627907</v>
      </c>
      <c r="X309" s="372">
        <v>169.831875</v>
      </c>
      <c r="Y309" s="372">
        <v>1025.4908333333301</v>
      </c>
      <c r="AA309" s="183"/>
      <c r="AB309" s="186" t="s">
        <v>502</v>
      </c>
      <c r="AC309" s="186"/>
      <c r="AD309" s="187" t="s">
        <v>459</v>
      </c>
      <c r="AE309" s="375">
        <v>9</v>
      </c>
      <c r="AF309" s="375">
        <v>2</v>
      </c>
      <c r="AG309" s="375">
        <v>1</v>
      </c>
      <c r="AH309" s="375"/>
      <c r="AI309" s="375"/>
      <c r="AJ309" s="188"/>
      <c r="AK309" s="183"/>
      <c r="AL309" s="183"/>
      <c r="AM309" s="304">
        <v>2121.94</v>
      </c>
      <c r="AN309" s="304">
        <v>313.41000000000003</v>
      </c>
      <c r="AO309" s="304">
        <v>284.23</v>
      </c>
      <c r="AP309" s="304"/>
      <c r="AQ309" s="304"/>
      <c r="AR309" s="293"/>
      <c r="AS309" s="291"/>
      <c r="AT309" s="291"/>
      <c r="AU309" s="293">
        <v>235.771111111111</v>
      </c>
      <c r="AV309" s="293">
        <v>156.70500000000001</v>
      </c>
      <c r="AW309" s="293">
        <v>284.23</v>
      </c>
      <c r="AX309" s="293"/>
      <c r="AY309" s="293"/>
      <c r="AZ309" s="188"/>
      <c r="BA309" s="183"/>
    </row>
    <row r="310" spans="1:53" s="189" customFormat="1" x14ac:dyDescent="0.2">
      <c r="A310" s="183"/>
      <c r="B310" s="186" t="s">
        <v>420</v>
      </c>
      <c r="C310" s="186"/>
      <c r="D310" s="216" t="s">
        <v>408</v>
      </c>
      <c r="E310" s="354">
        <v>156</v>
      </c>
      <c r="F310" s="354">
        <v>92</v>
      </c>
      <c r="G310" s="354">
        <v>74</v>
      </c>
      <c r="H310" s="354">
        <v>68</v>
      </c>
      <c r="I310" s="354">
        <v>73</v>
      </c>
      <c r="J310" s="186"/>
      <c r="K310" s="183"/>
      <c r="L310" s="183"/>
      <c r="M310" s="248">
        <v>29581.14</v>
      </c>
      <c r="N310" s="248">
        <v>13530</v>
      </c>
      <c r="O310" s="248">
        <v>16930.150000000001</v>
      </c>
      <c r="P310" s="248">
        <v>16724.27</v>
      </c>
      <c r="Q310" s="248">
        <v>72646.64</v>
      </c>
      <c r="R310" s="248"/>
      <c r="S310" s="183"/>
      <c r="T310" s="183"/>
      <c r="U310" s="372">
        <v>189.62269230769201</v>
      </c>
      <c r="V310" s="372">
        <v>147.065217391304</v>
      </c>
      <c r="W310" s="372">
        <v>228.785810810811</v>
      </c>
      <c r="X310" s="372">
        <v>245.94514705882301</v>
      </c>
      <c r="Y310" s="372">
        <v>995.159452054795</v>
      </c>
      <c r="AA310" s="183"/>
      <c r="AB310" s="186" t="s">
        <v>504</v>
      </c>
      <c r="AC310" s="186"/>
      <c r="AD310" s="187" t="s">
        <v>505</v>
      </c>
      <c r="AE310" s="375">
        <v>4</v>
      </c>
      <c r="AF310" s="375">
        <v>2</v>
      </c>
      <c r="AG310" s="375">
        <v>1</v>
      </c>
      <c r="AH310" s="375"/>
      <c r="AI310" s="375">
        <v>1</v>
      </c>
      <c r="AJ310" s="188"/>
      <c r="AK310" s="183"/>
      <c r="AL310" s="183"/>
      <c r="AM310" s="304">
        <v>4461.12</v>
      </c>
      <c r="AN310" s="304">
        <v>109.47</v>
      </c>
      <c r="AO310" s="304">
        <v>16.29</v>
      </c>
      <c r="AP310" s="304"/>
      <c r="AQ310" s="304">
        <v>10.89</v>
      </c>
      <c r="AR310" s="293"/>
      <c r="AS310" s="291"/>
      <c r="AT310" s="291"/>
      <c r="AU310" s="293">
        <v>1115.28</v>
      </c>
      <c r="AV310" s="293">
        <v>54.734999999999999</v>
      </c>
      <c r="AW310" s="293">
        <v>16.29</v>
      </c>
      <c r="AX310" s="293"/>
      <c r="AY310" s="293">
        <v>10.89</v>
      </c>
      <c r="AZ310" s="188"/>
      <c r="BA310" s="183"/>
    </row>
    <row r="311" spans="1:53" s="189" customFormat="1" x14ac:dyDescent="0.2">
      <c r="A311" s="183"/>
      <c r="B311" s="186" t="s">
        <v>422</v>
      </c>
      <c r="C311" s="186"/>
      <c r="D311" s="216" t="s">
        <v>423</v>
      </c>
      <c r="E311" s="354">
        <v>68</v>
      </c>
      <c r="F311" s="354">
        <v>42</v>
      </c>
      <c r="G311" s="354">
        <v>32</v>
      </c>
      <c r="H311" s="354">
        <v>27</v>
      </c>
      <c r="I311" s="354">
        <v>40</v>
      </c>
      <c r="J311" s="186"/>
      <c r="K311" s="183"/>
      <c r="L311" s="183"/>
      <c r="M311" s="248">
        <v>12813.7</v>
      </c>
      <c r="N311" s="248">
        <v>7481.4</v>
      </c>
      <c r="O311" s="248">
        <v>6768.77</v>
      </c>
      <c r="P311" s="248">
        <v>6548.06</v>
      </c>
      <c r="Q311" s="248">
        <v>70024.399999999994</v>
      </c>
      <c r="R311" s="248"/>
      <c r="S311" s="183"/>
      <c r="T311" s="183"/>
      <c r="U311" s="372">
        <v>188.43676470588201</v>
      </c>
      <c r="V311" s="372">
        <v>178.12857142857101</v>
      </c>
      <c r="W311" s="372">
        <v>211.52406250000001</v>
      </c>
      <c r="X311" s="372">
        <v>242.52074074074099</v>
      </c>
      <c r="Y311" s="372">
        <v>1750.61</v>
      </c>
      <c r="AA311" s="183"/>
      <c r="AB311" s="186" t="s">
        <v>506</v>
      </c>
      <c r="AC311" s="186"/>
      <c r="AD311" s="187" t="s">
        <v>103</v>
      </c>
      <c r="AE311" s="375">
        <v>22</v>
      </c>
      <c r="AF311" s="375">
        <v>15</v>
      </c>
      <c r="AG311" s="375">
        <v>11</v>
      </c>
      <c r="AH311" s="375">
        <v>9</v>
      </c>
      <c r="AI311" s="375">
        <v>7</v>
      </c>
      <c r="AJ311" s="188"/>
      <c r="AK311" s="183"/>
      <c r="AL311" s="183"/>
      <c r="AM311" s="304">
        <v>2318.0100000000002</v>
      </c>
      <c r="AN311" s="304">
        <v>2083.0500000000002</v>
      </c>
      <c r="AO311" s="304">
        <v>1545.29</v>
      </c>
      <c r="AP311" s="304">
        <v>1488.77</v>
      </c>
      <c r="AQ311" s="304">
        <v>2303.12</v>
      </c>
      <c r="AR311" s="293"/>
      <c r="AS311" s="291"/>
      <c r="AT311" s="291"/>
      <c r="AU311" s="293">
        <v>105.364090909091</v>
      </c>
      <c r="AV311" s="293">
        <v>138.87</v>
      </c>
      <c r="AW311" s="293">
        <v>140.48090909090899</v>
      </c>
      <c r="AX311" s="293">
        <v>165.418888888889</v>
      </c>
      <c r="AY311" s="293">
        <v>329.01714285714303</v>
      </c>
      <c r="AZ311" s="188"/>
      <c r="BA311" s="183"/>
    </row>
    <row r="312" spans="1:53" s="189" customFormat="1" x14ac:dyDescent="0.2">
      <c r="A312" s="183"/>
      <c r="B312" s="186" t="s">
        <v>424</v>
      </c>
      <c r="C312" s="186"/>
      <c r="D312" s="216" t="s">
        <v>103</v>
      </c>
      <c r="E312" s="354">
        <v>35</v>
      </c>
      <c r="F312" s="354">
        <v>17</v>
      </c>
      <c r="G312" s="354">
        <v>10</v>
      </c>
      <c r="H312" s="354">
        <v>7</v>
      </c>
      <c r="I312" s="354">
        <v>6</v>
      </c>
      <c r="J312" s="186"/>
      <c r="K312" s="183"/>
      <c r="L312" s="183"/>
      <c r="M312" s="248">
        <v>3226.36</v>
      </c>
      <c r="N312" s="248">
        <v>1514.01</v>
      </c>
      <c r="O312" s="248">
        <v>819.16</v>
      </c>
      <c r="P312" s="248">
        <v>584.16999999999996</v>
      </c>
      <c r="Q312" s="248">
        <v>6427.9</v>
      </c>
      <c r="R312" s="248"/>
      <c r="S312" s="183"/>
      <c r="T312" s="183"/>
      <c r="U312" s="372">
        <v>92.181714285714307</v>
      </c>
      <c r="V312" s="372">
        <v>89.059411764705899</v>
      </c>
      <c r="W312" s="372">
        <v>81.915999999999997</v>
      </c>
      <c r="X312" s="372">
        <v>83.452857142857198</v>
      </c>
      <c r="Y312" s="372">
        <v>1071.31666666667</v>
      </c>
      <c r="AA312" s="183"/>
      <c r="AB312" s="186" t="s">
        <v>508</v>
      </c>
      <c r="AC312" s="186"/>
      <c r="AD312" s="187" t="s">
        <v>72</v>
      </c>
      <c r="AE312" s="375">
        <v>123</v>
      </c>
      <c r="AF312" s="375">
        <v>72</v>
      </c>
      <c r="AG312" s="375">
        <v>55</v>
      </c>
      <c r="AH312" s="375">
        <v>44</v>
      </c>
      <c r="AI312" s="375">
        <v>36</v>
      </c>
      <c r="AJ312" s="188"/>
      <c r="AK312" s="183"/>
      <c r="AL312" s="183"/>
      <c r="AM312" s="304">
        <v>38394.07</v>
      </c>
      <c r="AN312" s="304">
        <v>22890.51</v>
      </c>
      <c r="AO312" s="304">
        <v>14475.65</v>
      </c>
      <c r="AP312" s="304">
        <v>10273.36</v>
      </c>
      <c r="AQ312" s="304">
        <v>42363.199999999997</v>
      </c>
      <c r="AR312" s="293"/>
      <c r="AS312" s="291"/>
      <c r="AT312" s="291"/>
      <c r="AU312" s="293">
        <v>312.14691056910601</v>
      </c>
      <c r="AV312" s="293">
        <v>317.92374999999998</v>
      </c>
      <c r="AW312" s="293">
        <v>263.19363636363602</v>
      </c>
      <c r="AX312" s="293">
        <v>233.48545454545501</v>
      </c>
      <c r="AY312" s="293">
        <v>1176.75555555556</v>
      </c>
      <c r="AZ312" s="188"/>
      <c r="BA312" s="183"/>
    </row>
    <row r="313" spans="1:53" s="189" customFormat="1" x14ac:dyDescent="0.2">
      <c r="A313" s="183"/>
      <c r="B313" s="186" t="s">
        <v>426</v>
      </c>
      <c r="C313" s="186"/>
      <c r="D313" s="216" t="s">
        <v>63</v>
      </c>
      <c r="E313" s="354">
        <v>277</v>
      </c>
      <c r="F313" s="354">
        <v>151</v>
      </c>
      <c r="G313" s="354">
        <v>98</v>
      </c>
      <c r="H313" s="354">
        <v>71</v>
      </c>
      <c r="I313" s="354">
        <v>83</v>
      </c>
      <c r="J313" s="186"/>
      <c r="K313" s="183"/>
      <c r="L313" s="183"/>
      <c r="M313" s="248">
        <v>31216.73</v>
      </c>
      <c r="N313" s="248">
        <v>16408.91</v>
      </c>
      <c r="O313" s="248">
        <v>11995.23</v>
      </c>
      <c r="P313" s="248">
        <v>9083.19</v>
      </c>
      <c r="Q313" s="248">
        <v>34316.800000000003</v>
      </c>
      <c r="R313" s="248"/>
      <c r="S313" s="183"/>
      <c r="T313" s="183"/>
      <c r="U313" s="372">
        <v>112.695776173285</v>
      </c>
      <c r="V313" s="372">
        <v>108.668278145695</v>
      </c>
      <c r="W313" s="372">
        <v>122.400306122449</v>
      </c>
      <c r="X313" s="372">
        <v>127.932253521127</v>
      </c>
      <c r="Y313" s="372">
        <v>413.455421686747</v>
      </c>
      <c r="AA313" s="183"/>
      <c r="AB313" s="186" t="s">
        <v>510</v>
      </c>
      <c r="AC313" s="186"/>
      <c r="AD313" s="187" t="s">
        <v>62</v>
      </c>
      <c r="AE313" s="375">
        <v>21</v>
      </c>
      <c r="AF313" s="375">
        <v>3</v>
      </c>
      <c r="AG313" s="375">
        <v>11</v>
      </c>
      <c r="AH313" s="375">
        <v>9</v>
      </c>
      <c r="AI313" s="375">
        <v>9</v>
      </c>
      <c r="AJ313" s="188"/>
      <c r="AK313" s="183"/>
      <c r="AL313" s="183"/>
      <c r="AM313" s="304">
        <v>3407.52</v>
      </c>
      <c r="AN313" s="304">
        <v>116.42</v>
      </c>
      <c r="AO313" s="304">
        <v>810.28</v>
      </c>
      <c r="AP313" s="304">
        <v>1488.99</v>
      </c>
      <c r="AQ313" s="304">
        <v>605.51</v>
      </c>
      <c r="AR313" s="293"/>
      <c r="AS313" s="291"/>
      <c r="AT313" s="291"/>
      <c r="AU313" s="293">
        <v>162.262857142857</v>
      </c>
      <c r="AV313" s="293">
        <v>38.8066666666667</v>
      </c>
      <c r="AW313" s="293">
        <v>73.661818181818205</v>
      </c>
      <c r="AX313" s="293">
        <v>165.44333333333299</v>
      </c>
      <c r="AY313" s="293">
        <v>67.278888888888901</v>
      </c>
      <c r="AZ313" s="188"/>
      <c r="BA313" s="183"/>
    </row>
    <row r="314" spans="1:53" s="189" customFormat="1" x14ac:dyDescent="0.2">
      <c r="A314" s="183"/>
      <c r="B314" s="186" t="s">
        <v>428</v>
      </c>
      <c r="C314" s="186"/>
      <c r="D314" s="216" t="s">
        <v>166</v>
      </c>
      <c r="E314" s="354">
        <v>492</v>
      </c>
      <c r="F314" s="354">
        <v>292</v>
      </c>
      <c r="G314" s="354">
        <v>199</v>
      </c>
      <c r="H314" s="354">
        <v>158</v>
      </c>
      <c r="I314" s="354">
        <v>131</v>
      </c>
      <c r="J314" s="186"/>
      <c r="K314" s="183"/>
      <c r="L314" s="183"/>
      <c r="M314" s="248">
        <v>26192.07</v>
      </c>
      <c r="N314" s="248">
        <v>19055.240000000002</v>
      </c>
      <c r="O314" s="248">
        <v>14861.38</v>
      </c>
      <c r="P314" s="248">
        <v>7730.59</v>
      </c>
      <c r="Q314" s="248">
        <v>39086</v>
      </c>
      <c r="R314" s="248"/>
      <c r="S314" s="183"/>
      <c r="T314" s="183"/>
      <c r="U314" s="372">
        <v>53.235914634146297</v>
      </c>
      <c r="V314" s="372">
        <v>65.257671232876604</v>
      </c>
      <c r="W314" s="372">
        <v>74.680301507537706</v>
      </c>
      <c r="X314" s="372">
        <v>48.927784810126603</v>
      </c>
      <c r="Y314" s="372">
        <v>298.36641221373998</v>
      </c>
      <c r="AA314" s="183"/>
      <c r="AB314" s="186" t="s">
        <v>510</v>
      </c>
      <c r="AC314" s="186"/>
      <c r="AD314" s="187" t="s">
        <v>64</v>
      </c>
      <c r="AE314" s="375">
        <v>27</v>
      </c>
      <c r="AF314" s="375">
        <v>15</v>
      </c>
      <c r="AG314" s="375">
        <v>10</v>
      </c>
      <c r="AH314" s="375">
        <v>5</v>
      </c>
      <c r="AI314" s="375">
        <v>4</v>
      </c>
      <c r="AJ314" s="188"/>
      <c r="AK314" s="183"/>
      <c r="AL314" s="183"/>
      <c r="AM314" s="304">
        <v>17384.48</v>
      </c>
      <c r="AN314" s="304">
        <v>1605.49</v>
      </c>
      <c r="AO314" s="304">
        <v>694.54</v>
      </c>
      <c r="AP314" s="304">
        <v>357.5</v>
      </c>
      <c r="AQ314" s="304">
        <v>513.21</v>
      </c>
      <c r="AR314" s="293"/>
      <c r="AS314" s="291"/>
      <c r="AT314" s="291"/>
      <c r="AU314" s="293">
        <v>643.86962962963003</v>
      </c>
      <c r="AV314" s="293">
        <v>107.032666666667</v>
      </c>
      <c r="AW314" s="293">
        <v>69.453999999999994</v>
      </c>
      <c r="AX314" s="293">
        <v>71.5</v>
      </c>
      <c r="AY314" s="293">
        <v>128.30250000000001</v>
      </c>
      <c r="AZ314" s="188"/>
      <c r="BA314" s="183"/>
    </row>
    <row r="315" spans="1:53" s="189" customFormat="1" x14ac:dyDescent="0.2">
      <c r="A315" s="183"/>
      <c r="B315" s="186" t="s">
        <v>430</v>
      </c>
      <c r="C315" s="186"/>
      <c r="D315" s="216" t="s">
        <v>366</v>
      </c>
      <c r="E315" s="354">
        <v>370</v>
      </c>
      <c r="F315" s="354">
        <v>259</v>
      </c>
      <c r="G315" s="354">
        <v>184</v>
      </c>
      <c r="H315" s="354">
        <v>150</v>
      </c>
      <c r="I315" s="354">
        <v>186</v>
      </c>
      <c r="J315" s="186"/>
      <c r="K315" s="183"/>
      <c r="L315" s="183"/>
      <c r="M315" s="248">
        <v>46637</v>
      </c>
      <c r="N315" s="248">
        <v>34444.699999999997</v>
      </c>
      <c r="O315" s="248">
        <v>28542.54</v>
      </c>
      <c r="P315" s="248">
        <v>23277.57</v>
      </c>
      <c r="Q315" s="248">
        <v>153793.41</v>
      </c>
      <c r="R315" s="248"/>
      <c r="S315" s="183"/>
      <c r="T315" s="183"/>
      <c r="U315" s="372">
        <v>126.045945945946</v>
      </c>
      <c r="V315" s="372">
        <v>132.99111969111999</v>
      </c>
      <c r="W315" s="372">
        <v>155.1225</v>
      </c>
      <c r="X315" s="372">
        <v>155.18379999999999</v>
      </c>
      <c r="Y315" s="372">
        <v>826.84629032258101</v>
      </c>
      <c r="AA315" s="183"/>
      <c r="AB315" s="186" t="s">
        <v>511</v>
      </c>
      <c r="AC315" s="186"/>
      <c r="AD315" s="187" t="s">
        <v>331</v>
      </c>
      <c r="AE315" s="375">
        <v>6</v>
      </c>
      <c r="AF315" s="375">
        <v>4</v>
      </c>
      <c r="AG315" s="375">
        <v>4</v>
      </c>
      <c r="AH315" s="375">
        <v>4</v>
      </c>
      <c r="AI315" s="375">
        <v>4</v>
      </c>
      <c r="AJ315" s="188"/>
      <c r="AK315" s="183"/>
      <c r="AL315" s="183"/>
      <c r="AM315" s="304">
        <v>331.2</v>
      </c>
      <c r="AN315" s="304">
        <v>298.3</v>
      </c>
      <c r="AO315" s="304">
        <v>305.16000000000003</v>
      </c>
      <c r="AP315" s="304">
        <v>322.86</v>
      </c>
      <c r="AQ315" s="304">
        <v>1526.27</v>
      </c>
      <c r="AR315" s="293"/>
      <c r="AS315" s="291"/>
      <c r="AT315" s="291"/>
      <c r="AU315" s="293">
        <v>55.2</v>
      </c>
      <c r="AV315" s="293">
        <v>74.575000000000003</v>
      </c>
      <c r="AW315" s="293">
        <v>76.290000000000006</v>
      </c>
      <c r="AX315" s="293">
        <v>80.715000000000003</v>
      </c>
      <c r="AY315" s="293">
        <v>381.5675</v>
      </c>
      <c r="AZ315" s="188"/>
      <c r="BA315" s="183"/>
    </row>
    <row r="316" spans="1:53" s="189" customFormat="1" x14ac:dyDescent="0.2">
      <c r="A316" s="183"/>
      <c r="B316" s="186" t="s">
        <v>431</v>
      </c>
      <c r="C316" s="186"/>
      <c r="D316" s="216" t="s">
        <v>89</v>
      </c>
      <c r="E316" s="354">
        <v>1</v>
      </c>
      <c r="F316" s="354"/>
      <c r="G316" s="354">
        <v>1</v>
      </c>
      <c r="H316" s="354">
        <v>1</v>
      </c>
      <c r="I316" s="354">
        <v>1</v>
      </c>
      <c r="J316" s="186"/>
      <c r="K316" s="183"/>
      <c r="L316" s="183"/>
      <c r="M316" s="248">
        <v>53.86</v>
      </c>
      <c r="N316" s="248"/>
      <c r="O316" s="248">
        <v>103.91</v>
      </c>
      <c r="P316" s="248">
        <v>15.03</v>
      </c>
      <c r="Q316" s="248">
        <v>15</v>
      </c>
      <c r="R316" s="248"/>
      <c r="S316" s="183"/>
      <c r="T316" s="183"/>
      <c r="U316" s="372">
        <v>53.86</v>
      </c>
      <c r="V316" s="372"/>
      <c r="W316" s="372">
        <v>103.91</v>
      </c>
      <c r="X316" s="372">
        <v>15.03</v>
      </c>
      <c r="Y316" s="372">
        <v>15</v>
      </c>
      <c r="AA316" s="183"/>
      <c r="AB316" s="186" t="s">
        <v>512</v>
      </c>
      <c r="AC316" s="186"/>
      <c r="AD316" s="187" t="s">
        <v>366</v>
      </c>
      <c r="AE316" s="375">
        <v>1</v>
      </c>
      <c r="AF316" s="375"/>
      <c r="AG316" s="375"/>
      <c r="AH316" s="375"/>
      <c r="AI316" s="375"/>
      <c r="AJ316" s="188"/>
      <c r="AK316" s="183"/>
      <c r="AL316" s="183"/>
      <c r="AM316" s="304">
        <v>41.8</v>
      </c>
      <c r="AN316" s="304"/>
      <c r="AO316" s="304"/>
      <c r="AP316" s="304"/>
      <c r="AQ316" s="304"/>
      <c r="AR316" s="293"/>
      <c r="AS316" s="291"/>
      <c r="AT316" s="291"/>
      <c r="AU316" s="293">
        <v>41.8</v>
      </c>
      <c r="AV316" s="293"/>
      <c r="AW316" s="293"/>
      <c r="AX316" s="293"/>
      <c r="AY316" s="293"/>
      <c r="AZ316" s="188"/>
      <c r="BA316" s="183"/>
    </row>
    <row r="317" spans="1:53" s="189" customFormat="1" x14ac:dyDescent="0.2">
      <c r="A317" s="183"/>
      <c r="B317" s="186" t="s">
        <v>433</v>
      </c>
      <c r="C317" s="186"/>
      <c r="D317" s="216" t="s">
        <v>104</v>
      </c>
      <c r="E317" s="354">
        <v>1</v>
      </c>
      <c r="F317" s="354"/>
      <c r="G317" s="354"/>
      <c r="H317" s="354"/>
      <c r="I317" s="354"/>
      <c r="J317" s="186"/>
      <c r="K317" s="183"/>
      <c r="L317" s="183"/>
      <c r="M317" s="248">
        <v>373.5</v>
      </c>
      <c r="N317" s="248"/>
      <c r="O317" s="248"/>
      <c r="P317" s="248"/>
      <c r="Q317" s="248"/>
      <c r="R317" s="248"/>
      <c r="S317" s="183"/>
      <c r="T317" s="183"/>
      <c r="U317" s="372">
        <v>373.5</v>
      </c>
      <c r="V317" s="372"/>
      <c r="W317" s="372"/>
      <c r="X317" s="372"/>
      <c r="Y317" s="372"/>
      <c r="AA317" s="183"/>
      <c r="AB317" s="186" t="s">
        <v>512</v>
      </c>
      <c r="AC317" s="186"/>
      <c r="AD317" s="187" t="s">
        <v>367</v>
      </c>
      <c r="AE317" s="375">
        <v>116</v>
      </c>
      <c r="AF317" s="375">
        <v>35</v>
      </c>
      <c r="AG317" s="375">
        <v>21</v>
      </c>
      <c r="AH317" s="375">
        <v>12</v>
      </c>
      <c r="AI317" s="375">
        <v>11</v>
      </c>
      <c r="AJ317" s="188"/>
      <c r="AK317" s="183"/>
      <c r="AL317" s="183"/>
      <c r="AM317" s="304">
        <v>26437.24</v>
      </c>
      <c r="AN317" s="304">
        <v>8117.82</v>
      </c>
      <c r="AO317" s="304">
        <v>1889.01</v>
      </c>
      <c r="AP317" s="304">
        <v>691.63</v>
      </c>
      <c r="AQ317" s="304">
        <v>3402.37</v>
      </c>
      <c r="AR317" s="293"/>
      <c r="AS317" s="291"/>
      <c r="AT317" s="291"/>
      <c r="AU317" s="293">
        <v>227.90724137930999</v>
      </c>
      <c r="AV317" s="293">
        <v>231.93771428571401</v>
      </c>
      <c r="AW317" s="293">
        <v>89.952857142857198</v>
      </c>
      <c r="AX317" s="293">
        <v>57.635833333333302</v>
      </c>
      <c r="AY317" s="293">
        <v>309.30636363636398</v>
      </c>
      <c r="AZ317" s="188"/>
      <c r="BA317" s="183"/>
    </row>
    <row r="318" spans="1:53" s="189" customFormat="1" x14ac:dyDescent="0.2">
      <c r="A318" s="183"/>
      <c r="B318" s="186" t="s">
        <v>434</v>
      </c>
      <c r="C318" s="186"/>
      <c r="D318" s="216" t="s">
        <v>388</v>
      </c>
      <c r="E318" s="354">
        <v>1334</v>
      </c>
      <c r="F318" s="354">
        <v>591</v>
      </c>
      <c r="G318" s="354">
        <v>368</v>
      </c>
      <c r="H318" s="354">
        <v>259</v>
      </c>
      <c r="I318" s="354">
        <v>233</v>
      </c>
      <c r="J318" s="186"/>
      <c r="K318" s="183"/>
      <c r="L318" s="183"/>
      <c r="M318" s="248">
        <v>99436.03</v>
      </c>
      <c r="N318" s="248">
        <v>41387.01</v>
      </c>
      <c r="O318" s="248">
        <v>31429.21</v>
      </c>
      <c r="P318" s="248">
        <v>28318.43</v>
      </c>
      <c r="Q318" s="248">
        <v>95685.41</v>
      </c>
      <c r="R318" s="248"/>
      <c r="S318" s="183"/>
      <c r="T318" s="183"/>
      <c r="U318" s="372">
        <v>74.539752623688102</v>
      </c>
      <c r="V318" s="372">
        <v>70.028781725888393</v>
      </c>
      <c r="W318" s="372">
        <v>85.405461956521705</v>
      </c>
      <c r="X318" s="372">
        <v>109.337567567568</v>
      </c>
      <c r="Y318" s="372">
        <v>410.66699570815501</v>
      </c>
      <c r="AA318" s="183"/>
      <c r="AB318" s="186" t="s">
        <v>514</v>
      </c>
      <c r="AC318" s="186"/>
      <c r="AD318" s="187" t="s">
        <v>515</v>
      </c>
      <c r="AE318" s="375">
        <v>11</v>
      </c>
      <c r="AF318" s="375">
        <v>5</v>
      </c>
      <c r="AG318" s="375">
        <v>3</v>
      </c>
      <c r="AH318" s="375">
        <v>1</v>
      </c>
      <c r="AI318" s="375">
        <v>1</v>
      </c>
      <c r="AJ318" s="188"/>
      <c r="AK318" s="183"/>
      <c r="AL318" s="183"/>
      <c r="AM318" s="304">
        <v>815.28</v>
      </c>
      <c r="AN318" s="304">
        <v>120.41</v>
      </c>
      <c r="AO318" s="304">
        <v>58.34</v>
      </c>
      <c r="AP318" s="304">
        <v>13.39</v>
      </c>
      <c r="AQ318" s="304">
        <v>130.61000000000001</v>
      </c>
      <c r="AR318" s="293"/>
      <c r="AS318" s="291"/>
      <c r="AT318" s="291"/>
      <c r="AU318" s="293">
        <v>74.116363636363602</v>
      </c>
      <c r="AV318" s="293">
        <v>24.082000000000001</v>
      </c>
      <c r="AW318" s="293">
        <v>19.446666666666701</v>
      </c>
      <c r="AX318" s="293">
        <v>13.39</v>
      </c>
      <c r="AY318" s="293">
        <v>130.61000000000001</v>
      </c>
      <c r="AZ318" s="188"/>
      <c r="BA318" s="183"/>
    </row>
    <row r="319" spans="1:53" s="189" customFormat="1" x14ac:dyDescent="0.2">
      <c r="A319" s="183"/>
      <c r="B319" s="186" t="s">
        <v>436</v>
      </c>
      <c r="C319" s="186"/>
      <c r="D319" s="216" t="s">
        <v>223</v>
      </c>
      <c r="E319" s="354">
        <v>132</v>
      </c>
      <c r="F319" s="354">
        <v>66</v>
      </c>
      <c r="G319" s="354">
        <v>53</v>
      </c>
      <c r="H319" s="354">
        <v>39</v>
      </c>
      <c r="I319" s="354">
        <v>47</v>
      </c>
      <c r="J319" s="186"/>
      <c r="K319" s="183"/>
      <c r="L319" s="183"/>
      <c r="M319" s="248">
        <v>14800.62</v>
      </c>
      <c r="N319" s="248">
        <v>7236.75</v>
      </c>
      <c r="O319" s="248">
        <v>6600.43</v>
      </c>
      <c r="P319" s="248">
        <v>5319.51</v>
      </c>
      <c r="Q319" s="248">
        <v>26980.87</v>
      </c>
      <c r="R319" s="248"/>
      <c r="S319" s="183"/>
      <c r="T319" s="183"/>
      <c r="U319" s="372">
        <v>112.125909090909</v>
      </c>
      <c r="V319" s="372">
        <v>109.647727272727</v>
      </c>
      <c r="W319" s="372">
        <v>124.53641509434</v>
      </c>
      <c r="X319" s="372">
        <v>136.39769230769201</v>
      </c>
      <c r="Y319" s="372">
        <v>574.06106382978703</v>
      </c>
      <c r="AA319" s="183"/>
      <c r="AB319" s="186" t="s">
        <v>516</v>
      </c>
      <c r="AC319" s="186"/>
      <c r="AD319" s="187" t="s">
        <v>210</v>
      </c>
      <c r="AE319" s="375">
        <v>6</v>
      </c>
      <c r="AF319" s="375">
        <v>6</v>
      </c>
      <c r="AG319" s="375">
        <v>4</v>
      </c>
      <c r="AH319" s="375">
        <v>4</v>
      </c>
      <c r="AI319" s="375">
        <v>1</v>
      </c>
      <c r="AJ319" s="188"/>
      <c r="AK319" s="183"/>
      <c r="AL319" s="183"/>
      <c r="AM319" s="304">
        <v>320.10000000000002</v>
      </c>
      <c r="AN319" s="304">
        <v>338.93</v>
      </c>
      <c r="AO319" s="304">
        <v>196.66</v>
      </c>
      <c r="AP319" s="304">
        <v>110.29</v>
      </c>
      <c r="AQ319" s="304">
        <v>210.14</v>
      </c>
      <c r="AR319" s="293"/>
      <c r="AS319" s="291"/>
      <c r="AT319" s="291"/>
      <c r="AU319" s="293">
        <v>53.35</v>
      </c>
      <c r="AV319" s="293">
        <v>56.488333333333301</v>
      </c>
      <c r="AW319" s="293">
        <v>49.164999999999999</v>
      </c>
      <c r="AX319" s="293">
        <v>27.572500000000002</v>
      </c>
      <c r="AY319" s="293">
        <v>210.14</v>
      </c>
      <c r="AZ319" s="188"/>
      <c r="BA319" s="183"/>
    </row>
    <row r="320" spans="1:53" s="189" customFormat="1" x14ac:dyDescent="0.2">
      <c r="A320" s="183"/>
      <c r="B320" s="186" t="s">
        <v>668</v>
      </c>
      <c r="C320" s="186"/>
      <c r="D320" s="216" t="s">
        <v>223</v>
      </c>
      <c r="E320" s="354">
        <v>3</v>
      </c>
      <c r="F320" s="354">
        <v>2</v>
      </c>
      <c r="G320" s="354"/>
      <c r="H320" s="354"/>
      <c r="I320" s="354">
        <v>1</v>
      </c>
      <c r="J320" s="186"/>
      <c r="K320" s="183"/>
      <c r="L320" s="183"/>
      <c r="M320" s="248">
        <v>524.28</v>
      </c>
      <c r="N320" s="248">
        <v>179.23</v>
      </c>
      <c r="O320" s="248"/>
      <c r="P320" s="248"/>
      <c r="Q320" s="248">
        <v>334.16</v>
      </c>
      <c r="R320" s="248"/>
      <c r="S320" s="183"/>
      <c r="T320" s="183"/>
      <c r="U320" s="372">
        <v>174.76</v>
      </c>
      <c r="V320" s="372">
        <v>89.614999999999995</v>
      </c>
      <c r="W320" s="372"/>
      <c r="X320" s="372"/>
      <c r="Y320" s="372">
        <v>334.16</v>
      </c>
      <c r="AA320" s="183"/>
      <c r="AB320" s="186" t="s">
        <v>517</v>
      </c>
      <c r="AC320" s="186"/>
      <c r="AD320" s="187" t="s">
        <v>322</v>
      </c>
      <c r="AE320" s="375">
        <v>1</v>
      </c>
      <c r="AF320" s="375">
        <v>1</v>
      </c>
      <c r="AG320" s="375">
        <v>1</v>
      </c>
      <c r="AH320" s="375">
        <v>1</v>
      </c>
      <c r="AI320" s="375">
        <v>1</v>
      </c>
      <c r="AJ320" s="188"/>
      <c r="AK320" s="183"/>
      <c r="AL320" s="183"/>
      <c r="AM320" s="304">
        <v>21.11</v>
      </c>
      <c r="AN320" s="304">
        <v>14.6</v>
      </c>
      <c r="AO320" s="304">
        <v>14.28</v>
      </c>
      <c r="AP320" s="304">
        <v>24.99</v>
      </c>
      <c r="AQ320" s="304">
        <v>525.77</v>
      </c>
      <c r="AR320" s="293"/>
      <c r="AS320" s="291"/>
      <c r="AT320" s="291"/>
      <c r="AU320" s="293">
        <v>21.11</v>
      </c>
      <c r="AV320" s="293">
        <v>14.6</v>
      </c>
      <c r="AW320" s="293">
        <v>14.28</v>
      </c>
      <c r="AX320" s="293">
        <v>24.99</v>
      </c>
      <c r="AY320" s="293">
        <v>525.77</v>
      </c>
      <c r="AZ320" s="188"/>
      <c r="BA320" s="183"/>
    </row>
    <row r="321" spans="1:53" s="189" customFormat="1" x14ac:dyDescent="0.2">
      <c r="A321" s="183"/>
      <c r="B321" s="186" t="s">
        <v>437</v>
      </c>
      <c r="C321" s="186"/>
      <c r="D321" s="216" t="s">
        <v>291</v>
      </c>
      <c r="E321" s="354">
        <v>67</v>
      </c>
      <c r="F321" s="354">
        <v>41</v>
      </c>
      <c r="G321" s="354">
        <v>33</v>
      </c>
      <c r="H321" s="354">
        <v>23</v>
      </c>
      <c r="I321" s="354">
        <v>26</v>
      </c>
      <c r="J321" s="186"/>
      <c r="K321" s="183"/>
      <c r="L321" s="183"/>
      <c r="M321" s="248">
        <v>8218.8700000000008</v>
      </c>
      <c r="N321" s="248">
        <v>4898.92</v>
      </c>
      <c r="O321" s="248">
        <v>4937.0600000000004</v>
      </c>
      <c r="P321" s="248">
        <v>4371.8599999999997</v>
      </c>
      <c r="Q321" s="248">
        <v>26188.55</v>
      </c>
      <c r="R321" s="248"/>
      <c r="S321" s="183"/>
      <c r="T321" s="183"/>
      <c r="U321" s="372">
        <v>122.669701492537</v>
      </c>
      <c r="V321" s="372">
        <v>119.485853658537</v>
      </c>
      <c r="W321" s="372">
        <v>149.607878787879</v>
      </c>
      <c r="X321" s="372">
        <v>190.080869565217</v>
      </c>
      <c r="Y321" s="372">
        <v>1007.25192307692</v>
      </c>
      <c r="AA321" s="183"/>
      <c r="AB321" s="186" t="s">
        <v>519</v>
      </c>
      <c r="AC321" s="186"/>
      <c r="AD321" s="187" t="s">
        <v>224</v>
      </c>
      <c r="AE321" s="375">
        <v>13</v>
      </c>
      <c r="AF321" s="375">
        <v>6</v>
      </c>
      <c r="AG321" s="375">
        <v>5</v>
      </c>
      <c r="AH321" s="375">
        <v>4</v>
      </c>
      <c r="AI321" s="375">
        <v>4</v>
      </c>
      <c r="AJ321" s="188"/>
      <c r="AK321" s="183"/>
      <c r="AL321" s="183"/>
      <c r="AM321" s="304">
        <v>538.67999999999995</v>
      </c>
      <c r="AN321" s="304">
        <v>78.09</v>
      </c>
      <c r="AO321" s="304">
        <v>62.42</v>
      </c>
      <c r="AP321" s="304">
        <v>62.99</v>
      </c>
      <c r="AQ321" s="304">
        <v>611.1</v>
      </c>
      <c r="AR321" s="293"/>
      <c r="AS321" s="291"/>
      <c r="AT321" s="291"/>
      <c r="AU321" s="293">
        <v>41.436923076923101</v>
      </c>
      <c r="AV321" s="293">
        <v>13.015000000000001</v>
      </c>
      <c r="AW321" s="293">
        <v>12.484</v>
      </c>
      <c r="AX321" s="293">
        <v>15.7475</v>
      </c>
      <c r="AY321" s="293">
        <v>152.77500000000001</v>
      </c>
      <c r="AZ321" s="188"/>
      <c r="BA321" s="183"/>
    </row>
    <row r="322" spans="1:53" s="189" customFormat="1" x14ac:dyDescent="0.2">
      <c r="A322" s="183"/>
      <c r="B322" s="186" t="s">
        <v>439</v>
      </c>
      <c r="C322" s="186"/>
      <c r="D322" s="216" t="s">
        <v>144</v>
      </c>
      <c r="E322" s="354"/>
      <c r="F322" s="354"/>
      <c r="G322" s="354"/>
      <c r="H322" s="354">
        <v>1</v>
      </c>
      <c r="I322" s="354">
        <v>1</v>
      </c>
      <c r="J322" s="186"/>
      <c r="K322" s="183"/>
      <c r="L322" s="183"/>
      <c r="M322" s="248"/>
      <c r="N322" s="248"/>
      <c r="O322" s="248"/>
      <c r="P322" s="248">
        <v>193.15</v>
      </c>
      <c r="Q322" s="248">
        <v>1257.17</v>
      </c>
      <c r="R322" s="248"/>
      <c r="S322" s="183"/>
      <c r="T322" s="183"/>
      <c r="U322" s="372"/>
      <c r="V322" s="372"/>
      <c r="W322" s="372"/>
      <c r="X322" s="372">
        <v>193.15</v>
      </c>
      <c r="Y322" s="372">
        <v>1257.17</v>
      </c>
      <c r="AA322" s="183"/>
      <c r="AB322" s="186" t="s">
        <v>676</v>
      </c>
      <c r="AC322" s="186"/>
      <c r="AD322" s="187" t="s">
        <v>87</v>
      </c>
      <c r="AE322" s="375">
        <v>1</v>
      </c>
      <c r="AF322" s="375">
        <v>1</v>
      </c>
      <c r="AG322" s="375">
        <v>1</v>
      </c>
      <c r="AH322" s="375">
        <v>1</v>
      </c>
      <c r="AI322" s="375"/>
      <c r="AJ322" s="188"/>
      <c r="AK322" s="183"/>
      <c r="AL322" s="183"/>
      <c r="AM322" s="304">
        <v>213.75</v>
      </c>
      <c r="AN322" s="304">
        <v>321.55</v>
      </c>
      <c r="AO322" s="304">
        <v>334.01</v>
      </c>
      <c r="AP322" s="304">
        <v>1351.77</v>
      </c>
      <c r="AQ322" s="304"/>
      <c r="AR322" s="293"/>
      <c r="AS322" s="291"/>
      <c r="AT322" s="291"/>
      <c r="AU322" s="293">
        <v>213.75</v>
      </c>
      <c r="AV322" s="293">
        <v>321.55</v>
      </c>
      <c r="AW322" s="293">
        <v>334.01</v>
      </c>
      <c r="AX322" s="293">
        <v>1351.77</v>
      </c>
      <c r="AY322" s="293"/>
      <c r="AZ322" s="188"/>
      <c r="BA322" s="183"/>
    </row>
    <row r="323" spans="1:53" s="189" customFormat="1" x14ac:dyDescent="0.2">
      <c r="A323" s="183"/>
      <c r="B323" s="186" t="s">
        <v>440</v>
      </c>
      <c r="C323" s="186"/>
      <c r="D323" s="216" t="s">
        <v>62</v>
      </c>
      <c r="E323" s="354">
        <v>3</v>
      </c>
      <c r="F323" s="354">
        <v>2</v>
      </c>
      <c r="G323" s="354">
        <v>2</v>
      </c>
      <c r="H323" s="354">
        <v>2</v>
      </c>
      <c r="I323" s="354">
        <v>2</v>
      </c>
      <c r="J323" s="186"/>
      <c r="K323" s="183"/>
      <c r="L323" s="183"/>
      <c r="M323" s="248">
        <v>53.12</v>
      </c>
      <c r="N323" s="248">
        <v>13.97</v>
      </c>
      <c r="O323" s="248">
        <v>15.06</v>
      </c>
      <c r="P323" s="248">
        <v>15.76</v>
      </c>
      <c r="Q323" s="248">
        <v>123.71</v>
      </c>
      <c r="R323" s="248"/>
      <c r="S323" s="183"/>
      <c r="T323" s="183"/>
      <c r="U323" s="372">
        <v>17.706666666666699</v>
      </c>
      <c r="V323" s="372">
        <v>6.9850000000000003</v>
      </c>
      <c r="W323" s="372">
        <v>7.53</v>
      </c>
      <c r="X323" s="372">
        <v>7.88</v>
      </c>
      <c r="Y323" s="372">
        <v>61.854999999999997</v>
      </c>
      <c r="AA323" s="183"/>
      <c r="AB323" s="186" t="s">
        <v>522</v>
      </c>
      <c r="AC323" s="186"/>
      <c r="AD323" s="187" t="s">
        <v>85</v>
      </c>
      <c r="AE323" s="375">
        <v>2</v>
      </c>
      <c r="AF323" s="375">
        <v>1</v>
      </c>
      <c r="AG323" s="375"/>
      <c r="AH323" s="375"/>
      <c r="AI323" s="375"/>
      <c r="AJ323" s="188"/>
      <c r="AK323" s="183"/>
      <c r="AL323" s="183"/>
      <c r="AM323" s="304">
        <v>1966.43</v>
      </c>
      <c r="AN323" s="304">
        <v>1179.1600000000001</v>
      </c>
      <c r="AO323" s="304"/>
      <c r="AP323" s="304"/>
      <c r="AQ323" s="304"/>
      <c r="AR323" s="293"/>
      <c r="AS323" s="291"/>
      <c r="AT323" s="291"/>
      <c r="AU323" s="293">
        <v>983.21500000000003</v>
      </c>
      <c r="AV323" s="293">
        <v>1179.1600000000001</v>
      </c>
      <c r="AW323" s="293"/>
      <c r="AX323" s="293"/>
      <c r="AY323" s="293"/>
      <c r="AZ323" s="188"/>
      <c r="BA323" s="183"/>
    </row>
    <row r="324" spans="1:53" s="189" customFormat="1" x14ac:dyDescent="0.2">
      <c r="A324" s="183"/>
      <c r="B324" s="186" t="s">
        <v>442</v>
      </c>
      <c r="C324" s="186"/>
      <c r="D324" s="216" t="s">
        <v>123</v>
      </c>
      <c r="E324" s="354">
        <v>98</v>
      </c>
      <c r="F324" s="354">
        <v>57</v>
      </c>
      <c r="G324" s="354">
        <v>44</v>
      </c>
      <c r="H324" s="354">
        <v>28</v>
      </c>
      <c r="I324" s="354">
        <v>34</v>
      </c>
      <c r="J324" s="186"/>
      <c r="K324" s="183"/>
      <c r="L324" s="183"/>
      <c r="M324" s="248">
        <v>12046.54</v>
      </c>
      <c r="N324" s="248">
        <v>6951.36</v>
      </c>
      <c r="O324" s="248">
        <v>7162.86</v>
      </c>
      <c r="P324" s="248">
        <v>3450.97</v>
      </c>
      <c r="Q324" s="248">
        <v>30413.17</v>
      </c>
      <c r="R324" s="248"/>
      <c r="S324" s="183"/>
      <c r="T324" s="183"/>
      <c r="U324" s="372">
        <v>122.92387755102</v>
      </c>
      <c r="V324" s="372">
        <v>121.95368421052601</v>
      </c>
      <c r="W324" s="372">
        <v>162.792272727273</v>
      </c>
      <c r="X324" s="372">
        <v>123.248928571429</v>
      </c>
      <c r="Y324" s="372">
        <v>894.505</v>
      </c>
      <c r="AA324" s="183"/>
      <c r="AB324" s="186" t="s">
        <v>524</v>
      </c>
      <c r="AC324" s="186"/>
      <c r="AD324" s="187" t="s">
        <v>76</v>
      </c>
      <c r="AE324" s="375">
        <v>3</v>
      </c>
      <c r="AF324" s="375">
        <v>2</v>
      </c>
      <c r="AG324" s="375">
        <v>1</v>
      </c>
      <c r="AH324" s="375">
        <v>2</v>
      </c>
      <c r="AI324" s="375">
        <v>2</v>
      </c>
      <c r="AJ324" s="188"/>
      <c r="AK324" s="183"/>
      <c r="AL324" s="183"/>
      <c r="AM324" s="304">
        <v>103.23</v>
      </c>
      <c r="AN324" s="304">
        <v>106.09</v>
      </c>
      <c r="AO324" s="304">
        <v>20.98</v>
      </c>
      <c r="AP324" s="304">
        <v>103.66</v>
      </c>
      <c r="AQ324" s="304">
        <v>400.77</v>
      </c>
      <c r="AR324" s="293"/>
      <c r="AS324" s="291"/>
      <c r="AT324" s="291"/>
      <c r="AU324" s="293">
        <v>34.409999999999997</v>
      </c>
      <c r="AV324" s="293">
        <v>53.045000000000002</v>
      </c>
      <c r="AW324" s="293">
        <v>20.98</v>
      </c>
      <c r="AX324" s="293">
        <v>51.83</v>
      </c>
      <c r="AY324" s="293">
        <v>200.38499999999999</v>
      </c>
      <c r="AZ324" s="188"/>
      <c r="BA324" s="183"/>
    </row>
    <row r="325" spans="1:53" s="189" customFormat="1" x14ac:dyDescent="0.2">
      <c r="A325" s="183"/>
      <c r="B325" s="186" t="s">
        <v>669</v>
      </c>
      <c r="C325" s="186"/>
      <c r="D325" s="216" t="s">
        <v>670</v>
      </c>
      <c r="E325" s="354">
        <v>1</v>
      </c>
      <c r="F325" s="354">
        <v>1</v>
      </c>
      <c r="G325" s="354">
        <v>1</v>
      </c>
      <c r="H325" s="354">
        <v>1</v>
      </c>
      <c r="I325" s="354"/>
      <c r="J325" s="186"/>
      <c r="K325" s="183"/>
      <c r="L325" s="183"/>
      <c r="M325" s="248">
        <v>174.5</v>
      </c>
      <c r="N325" s="248">
        <v>160.22</v>
      </c>
      <c r="O325" s="248">
        <v>178.67</v>
      </c>
      <c r="P325" s="248">
        <v>211.51</v>
      </c>
      <c r="Q325" s="248"/>
      <c r="R325" s="248"/>
      <c r="S325" s="183"/>
      <c r="T325" s="183"/>
      <c r="U325" s="372">
        <v>174.5</v>
      </c>
      <c r="V325" s="372">
        <v>160.22</v>
      </c>
      <c r="W325" s="372">
        <v>178.67</v>
      </c>
      <c r="X325" s="372">
        <v>211.51</v>
      </c>
      <c r="Y325" s="372"/>
      <c r="AA325" s="183"/>
      <c r="AB325" s="186" t="s">
        <v>525</v>
      </c>
      <c r="AC325" s="186"/>
      <c r="AD325" s="187" t="s">
        <v>526</v>
      </c>
      <c r="AE325" s="375">
        <v>25</v>
      </c>
      <c r="AF325" s="375">
        <v>15</v>
      </c>
      <c r="AG325" s="375">
        <v>12</v>
      </c>
      <c r="AH325" s="375">
        <v>6</v>
      </c>
      <c r="AI325" s="375">
        <v>6</v>
      </c>
      <c r="AJ325" s="188"/>
      <c r="AK325" s="183"/>
      <c r="AL325" s="183"/>
      <c r="AM325" s="304">
        <v>1666.55</v>
      </c>
      <c r="AN325" s="304">
        <v>1450.82</v>
      </c>
      <c r="AO325" s="304">
        <v>800.73</v>
      </c>
      <c r="AP325" s="304">
        <v>574.85</v>
      </c>
      <c r="AQ325" s="304">
        <v>4097.72</v>
      </c>
      <c r="AR325" s="293"/>
      <c r="AS325" s="291"/>
      <c r="AT325" s="291"/>
      <c r="AU325" s="293">
        <v>66.662000000000006</v>
      </c>
      <c r="AV325" s="293">
        <v>96.721333333333305</v>
      </c>
      <c r="AW325" s="293">
        <v>66.727500000000006</v>
      </c>
      <c r="AX325" s="293">
        <v>95.808333333333294</v>
      </c>
      <c r="AY325" s="293">
        <v>682.95333333333303</v>
      </c>
      <c r="AZ325" s="188"/>
      <c r="BA325" s="183"/>
    </row>
    <row r="326" spans="1:53" s="189" customFormat="1" x14ac:dyDescent="0.2">
      <c r="A326" s="183"/>
      <c r="B326" s="186" t="s">
        <v>443</v>
      </c>
      <c r="C326" s="186"/>
      <c r="D326" s="216" t="s">
        <v>108</v>
      </c>
      <c r="E326" s="354">
        <v>157</v>
      </c>
      <c r="F326" s="354">
        <v>89</v>
      </c>
      <c r="G326" s="354">
        <v>56</v>
      </c>
      <c r="H326" s="354">
        <v>45</v>
      </c>
      <c r="I326" s="354">
        <v>50</v>
      </c>
      <c r="J326" s="186"/>
      <c r="K326" s="183"/>
      <c r="L326" s="183"/>
      <c r="M326" s="248">
        <v>21316.2</v>
      </c>
      <c r="N326" s="248">
        <v>12201.63</v>
      </c>
      <c r="O326" s="248">
        <v>10112.709999999999</v>
      </c>
      <c r="P326" s="248">
        <v>8695.49</v>
      </c>
      <c r="Q326" s="248">
        <v>83410.58</v>
      </c>
      <c r="R326" s="248"/>
      <c r="S326" s="183"/>
      <c r="T326" s="183"/>
      <c r="U326" s="372">
        <v>135.77197452229299</v>
      </c>
      <c r="V326" s="372">
        <v>137.09696629213499</v>
      </c>
      <c r="W326" s="372">
        <v>180.58410714285699</v>
      </c>
      <c r="X326" s="372">
        <v>193.23311111111099</v>
      </c>
      <c r="Y326" s="372">
        <v>1668.2116000000001</v>
      </c>
      <c r="AA326" s="183"/>
      <c r="AB326" s="186" t="s">
        <v>527</v>
      </c>
      <c r="AC326" s="186"/>
      <c r="AD326" s="187" t="s">
        <v>144</v>
      </c>
      <c r="AE326" s="375">
        <v>1</v>
      </c>
      <c r="AF326" s="375">
        <v>1</v>
      </c>
      <c r="AG326" s="375">
        <v>1</v>
      </c>
      <c r="AH326" s="375">
        <v>1</v>
      </c>
      <c r="AI326" s="375">
        <v>1</v>
      </c>
      <c r="AJ326" s="188"/>
      <c r="AK326" s="183"/>
      <c r="AL326" s="183"/>
      <c r="AM326" s="304">
        <v>15.49</v>
      </c>
      <c r="AN326" s="304">
        <v>13.08</v>
      </c>
      <c r="AO326" s="304">
        <v>13.63</v>
      </c>
      <c r="AP326" s="304">
        <v>16.46</v>
      </c>
      <c r="AQ326" s="304">
        <v>140.18</v>
      </c>
      <c r="AR326" s="293"/>
      <c r="AS326" s="291"/>
      <c r="AT326" s="291"/>
      <c r="AU326" s="293">
        <v>15.49</v>
      </c>
      <c r="AV326" s="293">
        <v>13.08</v>
      </c>
      <c r="AW326" s="293">
        <v>13.63</v>
      </c>
      <c r="AX326" s="293">
        <v>16.46</v>
      </c>
      <c r="AY326" s="293">
        <v>140.18</v>
      </c>
      <c r="AZ326" s="188"/>
      <c r="BA326" s="183"/>
    </row>
    <row r="327" spans="1:53" s="189" customFormat="1" x14ac:dyDescent="0.2">
      <c r="A327" s="183"/>
      <c r="B327" s="186" t="s">
        <v>445</v>
      </c>
      <c r="C327" s="186"/>
      <c r="D327" s="216" t="s">
        <v>446</v>
      </c>
      <c r="E327" s="354">
        <v>669</v>
      </c>
      <c r="F327" s="354">
        <v>472</v>
      </c>
      <c r="G327" s="354">
        <v>408</v>
      </c>
      <c r="H327" s="354">
        <v>321</v>
      </c>
      <c r="I327" s="354">
        <v>559</v>
      </c>
      <c r="J327" s="186"/>
      <c r="K327" s="183"/>
      <c r="L327" s="183"/>
      <c r="M327" s="248">
        <v>120563.57</v>
      </c>
      <c r="N327" s="248">
        <v>87853.91</v>
      </c>
      <c r="O327" s="248">
        <v>90121.71</v>
      </c>
      <c r="P327" s="248">
        <v>65141.66</v>
      </c>
      <c r="Q327" s="248">
        <v>542657.39</v>
      </c>
      <c r="R327" s="248"/>
      <c r="S327" s="183"/>
      <c r="T327" s="183"/>
      <c r="U327" s="372">
        <v>180.21460388639801</v>
      </c>
      <c r="V327" s="372">
        <v>186.131165254237</v>
      </c>
      <c r="W327" s="372">
        <v>220.88654411764699</v>
      </c>
      <c r="X327" s="372">
        <v>202.933520249221</v>
      </c>
      <c r="Y327" s="372">
        <v>970.76456171735197</v>
      </c>
      <c r="AA327" s="183"/>
      <c r="AB327" s="186" t="s">
        <v>677</v>
      </c>
      <c r="AC327" s="186"/>
      <c r="AD327" s="187" t="s">
        <v>144</v>
      </c>
      <c r="AE327" s="375">
        <v>5</v>
      </c>
      <c r="AF327" s="375">
        <v>4</v>
      </c>
      <c r="AG327" s="375">
        <v>4</v>
      </c>
      <c r="AH327" s="375">
        <v>5</v>
      </c>
      <c r="AI327" s="375">
        <v>3</v>
      </c>
      <c r="AJ327" s="188"/>
      <c r="AK327" s="183"/>
      <c r="AL327" s="183"/>
      <c r="AM327" s="304">
        <v>900.06</v>
      </c>
      <c r="AN327" s="304">
        <v>745.38</v>
      </c>
      <c r="AO327" s="304">
        <v>942.7</v>
      </c>
      <c r="AP327" s="304">
        <v>5633.96</v>
      </c>
      <c r="AQ327" s="304">
        <v>4807.25</v>
      </c>
      <c r="AR327" s="293"/>
      <c r="AS327" s="291"/>
      <c r="AT327" s="291"/>
      <c r="AU327" s="293">
        <v>180.012</v>
      </c>
      <c r="AV327" s="293">
        <v>186.345</v>
      </c>
      <c r="AW327" s="293">
        <v>235.67500000000001</v>
      </c>
      <c r="AX327" s="293">
        <v>1126.7919999999999</v>
      </c>
      <c r="AY327" s="293">
        <v>1602.4166666666699</v>
      </c>
      <c r="AZ327" s="188"/>
      <c r="BA327" s="183"/>
    </row>
    <row r="328" spans="1:53" s="189" customFormat="1" x14ac:dyDescent="0.2">
      <c r="A328" s="183"/>
      <c r="B328" s="186" t="s">
        <v>447</v>
      </c>
      <c r="C328" s="186"/>
      <c r="D328" s="216" t="s">
        <v>448</v>
      </c>
      <c r="E328" s="354">
        <v>88</v>
      </c>
      <c r="F328" s="354">
        <v>51</v>
      </c>
      <c r="G328" s="354">
        <v>47</v>
      </c>
      <c r="H328" s="354">
        <v>39</v>
      </c>
      <c r="I328" s="354">
        <v>47</v>
      </c>
      <c r="J328" s="186"/>
      <c r="K328" s="183"/>
      <c r="L328" s="183"/>
      <c r="M328" s="248">
        <v>13546.92</v>
      </c>
      <c r="N328" s="248">
        <v>6408.08</v>
      </c>
      <c r="O328" s="248">
        <v>9927.7800000000007</v>
      </c>
      <c r="P328" s="248">
        <v>8673.0300000000007</v>
      </c>
      <c r="Q328" s="248">
        <v>44610.01</v>
      </c>
      <c r="R328" s="248"/>
      <c r="S328" s="183"/>
      <c r="T328" s="183"/>
      <c r="U328" s="372">
        <v>153.94227272727301</v>
      </c>
      <c r="V328" s="372">
        <v>125.64862745098</v>
      </c>
      <c r="W328" s="372">
        <v>211.22936170212799</v>
      </c>
      <c r="X328" s="372">
        <v>222.38538461538499</v>
      </c>
      <c r="Y328" s="372">
        <v>949.14914893617004</v>
      </c>
      <c r="AA328" s="183"/>
      <c r="AB328" s="186" t="s">
        <v>528</v>
      </c>
      <c r="AC328" s="186"/>
      <c r="AD328" s="187" t="s">
        <v>500</v>
      </c>
      <c r="AE328" s="375">
        <v>24</v>
      </c>
      <c r="AF328" s="375">
        <v>21</v>
      </c>
      <c r="AG328" s="375">
        <v>20</v>
      </c>
      <c r="AH328" s="375">
        <v>17</v>
      </c>
      <c r="AI328" s="375">
        <v>17</v>
      </c>
      <c r="AJ328" s="188"/>
      <c r="AK328" s="183"/>
      <c r="AL328" s="183"/>
      <c r="AM328" s="304">
        <v>3633.54</v>
      </c>
      <c r="AN328" s="304">
        <v>4591.63</v>
      </c>
      <c r="AO328" s="304">
        <v>2849.61</v>
      </c>
      <c r="AP328" s="304">
        <v>1722.63</v>
      </c>
      <c r="AQ328" s="304">
        <v>11890.06</v>
      </c>
      <c r="AR328" s="293"/>
      <c r="AS328" s="291"/>
      <c r="AT328" s="291"/>
      <c r="AU328" s="293">
        <v>151.39750000000001</v>
      </c>
      <c r="AV328" s="293">
        <v>218.64904761904799</v>
      </c>
      <c r="AW328" s="293">
        <v>142.48050000000001</v>
      </c>
      <c r="AX328" s="293">
        <v>101.33117647058801</v>
      </c>
      <c r="AY328" s="293">
        <v>699.41529411764702</v>
      </c>
      <c r="AZ328" s="188"/>
      <c r="BA328" s="183"/>
    </row>
    <row r="329" spans="1:53" s="189" customFormat="1" x14ac:dyDescent="0.2">
      <c r="A329" s="183"/>
      <c r="B329" s="186" t="s">
        <v>450</v>
      </c>
      <c r="C329" s="186"/>
      <c r="D329" s="216" t="s">
        <v>176</v>
      </c>
      <c r="E329" s="354">
        <v>691</v>
      </c>
      <c r="F329" s="354">
        <v>511</v>
      </c>
      <c r="G329" s="354">
        <v>404</v>
      </c>
      <c r="H329" s="354">
        <v>315</v>
      </c>
      <c r="I329" s="354">
        <v>537</v>
      </c>
      <c r="J329" s="186"/>
      <c r="K329" s="183"/>
      <c r="L329" s="183"/>
      <c r="M329" s="248">
        <v>120035.75</v>
      </c>
      <c r="N329" s="248">
        <v>95809.74</v>
      </c>
      <c r="O329" s="248">
        <v>82535.23</v>
      </c>
      <c r="P329" s="248">
        <v>64127.5</v>
      </c>
      <c r="Q329" s="248">
        <v>481288.88</v>
      </c>
      <c r="R329" s="248"/>
      <c r="S329" s="183"/>
      <c r="T329" s="183"/>
      <c r="U329" s="372">
        <v>173.71309696092601</v>
      </c>
      <c r="V329" s="372">
        <v>187.49459882583201</v>
      </c>
      <c r="W329" s="372">
        <v>204.29512376237599</v>
      </c>
      <c r="X329" s="372">
        <v>203.579365079365</v>
      </c>
      <c r="Y329" s="372">
        <v>896.25489757914295</v>
      </c>
      <c r="AA329" s="183"/>
      <c r="AB329" s="186" t="s">
        <v>529</v>
      </c>
      <c r="AC329" s="186"/>
      <c r="AD329" s="187" t="s">
        <v>530</v>
      </c>
      <c r="AE329" s="375">
        <v>4</v>
      </c>
      <c r="AF329" s="375">
        <v>2</v>
      </c>
      <c r="AG329" s="375">
        <v>1</v>
      </c>
      <c r="AH329" s="375">
        <v>1</v>
      </c>
      <c r="AI329" s="375">
        <v>5</v>
      </c>
      <c r="AJ329" s="188"/>
      <c r="AK329" s="183"/>
      <c r="AL329" s="183"/>
      <c r="AM329" s="304">
        <v>291.7</v>
      </c>
      <c r="AN329" s="304">
        <v>52.38</v>
      </c>
      <c r="AO329" s="304">
        <v>12.55</v>
      </c>
      <c r="AP329" s="304">
        <v>13.39</v>
      </c>
      <c r="AQ329" s="304">
        <v>292.24</v>
      </c>
      <c r="AR329" s="293"/>
      <c r="AS329" s="291"/>
      <c r="AT329" s="291"/>
      <c r="AU329" s="293">
        <v>72.924999999999997</v>
      </c>
      <c r="AV329" s="293">
        <v>26.19</v>
      </c>
      <c r="AW329" s="293">
        <v>12.55</v>
      </c>
      <c r="AX329" s="293">
        <v>13.39</v>
      </c>
      <c r="AY329" s="293">
        <v>58.448</v>
      </c>
      <c r="AZ329" s="188"/>
      <c r="BA329" s="183"/>
    </row>
    <row r="330" spans="1:53" s="189" customFormat="1" x14ac:dyDescent="0.2">
      <c r="A330" s="183"/>
      <c r="B330" s="186" t="s">
        <v>835</v>
      </c>
      <c r="C330" s="186"/>
      <c r="D330" s="216" t="s">
        <v>176</v>
      </c>
      <c r="E330" s="354">
        <v>2</v>
      </c>
      <c r="F330" s="354">
        <v>1</v>
      </c>
      <c r="G330" s="354">
        <v>1</v>
      </c>
      <c r="H330" s="354"/>
      <c r="I330" s="354">
        <v>1</v>
      </c>
      <c r="J330" s="186"/>
      <c r="K330" s="183"/>
      <c r="L330" s="183"/>
      <c r="M330" s="248">
        <v>150.94999999999999</v>
      </c>
      <c r="N330" s="248">
        <v>94.87</v>
      </c>
      <c r="O330" s="248">
        <v>109.96</v>
      </c>
      <c r="P330" s="248"/>
      <c r="Q330" s="248">
        <v>99.48</v>
      </c>
      <c r="R330" s="248"/>
      <c r="S330" s="183"/>
      <c r="T330" s="183"/>
      <c r="U330" s="372">
        <v>75.474999999999994</v>
      </c>
      <c r="V330" s="372">
        <v>94.87</v>
      </c>
      <c r="W330" s="372">
        <v>109.96</v>
      </c>
      <c r="X330" s="372"/>
      <c r="Y330" s="372">
        <v>99.48</v>
      </c>
      <c r="AA330" s="183"/>
      <c r="AB330" s="186" t="s">
        <v>531</v>
      </c>
      <c r="AC330" s="186"/>
      <c r="AD330" s="187" t="s">
        <v>103</v>
      </c>
      <c r="AE330" s="375">
        <v>17</v>
      </c>
      <c r="AF330" s="375">
        <v>8</v>
      </c>
      <c r="AG330" s="375">
        <v>6</v>
      </c>
      <c r="AH330" s="375">
        <v>5</v>
      </c>
      <c r="AI330" s="375">
        <v>4</v>
      </c>
      <c r="AJ330" s="188"/>
      <c r="AK330" s="183"/>
      <c r="AL330" s="183"/>
      <c r="AM330" s="304">
        <v>8816.7900000000009</v>
      </c>
      <c r="AN330" s="304">
        <v>3790.49</v>
      </c>
      <c r="AO330" s="304">
        <v>379</v>
      </c>
      <c r="AP330" s="304">
        <v>441.36</v>
      </c>
      <c r="AQ330" s="304">
        <v>853.79</v>
      </c>
      <c r="AR330" s="293"/>
      <c r="AS330" s="291"/>
      <c r="AT330" s="291"/>
      <c r="AU330" s="293">
        <v>518.63470588235305</v>
      </c>
      <c r="AV330" s="293">
        <v>473.81124999999997</v>
      </c>
      <c r="AW330" s="293">
        <v>63.1666666666667</v>
      </c>
      <c r="AX330" s="293">
        <v>88.272000000000006</v>
      </c>
      <c r="AY330" s="293">
        <v>213.44749999999999</v>
      </c>
      <c r="AZ330" s="188"/>
      <c r="BA330" s="183"/>
    </row>
    <row r="331" spans="1:53" s="189" customFormat="1" x14ac:dyDescent="0.2">
      <c r="A331" s="183"/>
      <c r="B331" s="186" t="s">
        <v>451</v>
      </c>
      <c r="C331" s="186"/>
      <c r="D331" s="216" t="s">
        <v>452</v>
      </c>
      <c r="E331" s="354">
        <v>932</v>
      </c>
      <c r="F331" s="354">
        <v>579</v>
      </c>
      <c r="G331" s="354">
        <v>458</v>
      </c>
      <c r="H331" s="354">
        <v>355</v>
      </c>
      <c r="I331" s="354">
        <v>496</v>
      </c>
      <c r="J331" s="186"/>
      <c r="K331" s="183"/>
      <c r="L331" s="183"/>
      <c r="M331" s="248">
        <v>135566.38</v>
      </c>
      <c r="N331" s="248">
        <v>94713.72</v>
      </c>
      <c r="O331" s="248">
        <v>87051.68</v>
      </c>
      <c r="P331" s="248">
        <v>74373.789999999994</v>
      </c>
      <c r="Q331" s="248">
        <v>411436.31</v>
      </c>
      <c r="R331" s="248"/>
      <c r="S331" s="183"/>
      <c r="T331" s="183"/>
      <c r="U331" s="372">
        <v>145.45748927038599</v>
      </c>
      <c r="V331" s="372">
        <v>163.58155440414501</v>
      </c>
      <c r="W331" s="372">
        <v>190.06917030567701</v>
      </c>
      <c r="X331" s="372">
        <v>209.50363380281701</v>
      </c>
      <c r="Y331" s="372">
        <v>829.50868951612802</v>
      </c>
      <c r="AA331" s="183"/>
      <c r="AB331" s="186" t="s">
        <v>532</v>
      </c>
      <c r="AC331" s="186"/>
      <c r="AD331" s="187" t="s">
        <v>96</v>
      </c>
      <c r="AE331" s="375">
        <v>20</v>
      </c>
      <c r="AF331" s="375">
        <v>6</v>
      </c>
      <c r="AG331" s="375">
        <v>4</v>
      </c>
      <c r="AH331" s="375">
        <v>2</v>
      </c>
      <c r="AI331" s="375">
        <v>2</v>
      </c>
      <c r="AJ331" s="188"/>
      <c r="AK331" s="183"/>
      <c r="AL331" s="183"/>
      <c r="AM331" s="304">
        <v>5079.37</v>
      </c>
      <c r="AN331" s="304">
        <v>218.35</v>
      </c>
      <c r="AO331" s="304">
        <v>141.82</v>
      </c>
      <c r="AP331" s="304">
        <v>64.08</v>
      </c>
      <c r="AQ331" s="304">
        <v>6444.13</v>
      </c>
      <c r="AR331" s="293"/>
      <c r="AS331" s="291"/>
      <c r="AT331" s="291"/>
      <c r="AU331" s="293">
        <v>253.96850000000001</v>
      </c>
      <c r="AV331" s="293">
        <v>36.391666666666701</v>
      </c>
      <c r="AW331" s="293">
        <v>35.454999999999998</v>
      </c>
      <c r="AX331" s="293">
        <v>32.04</v>
      </c>
      <c r="AY331" s="293">
        <v>3222.0650000000001</v>
      </c>
      <c r="AZ331" s="188"/>
      <c r="BA331" s="183"/>
    </row>
    <row r="332" spans="1:53" s="189" customFormat="1" x14ac:dyDescent="0.2">
      <c r="A332" s="183"/>
      <c r="B332" s="186" t="s">
        <v>453</v>
      </c>
      <c r="C332" s="186"/>
      <c r="D332" s="216" t="s">
        <v>78</v>
      </c>
      <c r="E332" s="354">
        <v>4</v>
      </c>
      <c r="F332" s="354"/>
      <c r="G332" s="354"/>
      <c r="H332" s="354"/>
      <c r="I332" s="354"/>
      <c r="J332" s="186"/>
      <c r="K332" s="183"/>
      <c r="L332" s="183"/>
      <c r="M332" s="248">
        <v>417.1</v>
      </c>
      <c r="N332" s="248"/>
      <c r="O332" s="248"/>
      <c r="P332" s="248"/>
      <c r="Q332" s="248"/>
      <c r="R332" s="248"/>
      <c r="S332" s="183"/>
      <c r="T332" s="183"/>
      <c r="U332" s="372">
        <v>104.27500000000001</v>
      </c>
      <c r="V332" s="372"/>
      <c r="W332" s="372"/>
      <c r="X332" s="372"/>
      <c r="Y332" s="372"/>
      <c r="AA332" s="183"/>
      <c r="AB332" s="186" t="s">
        <v>533</v>
      </c>
      <c r="AC332" s="186"/>
      <c r="AD332" s="187" t="s">
        <v>89</v>
      </c>
      <c r="AE332" s="375">
        <v>80</v>
      </c>
      <c r="AF332" s="375">
        <v>58</v>
      </c>
      <c r="AG332" s="375">
        <v>40</v>
      </c>
      <c r="AH332" s="375">
        <v>30</v>
      </c>
      <c r="AI332" s="375">
        <v>27</v>
      </c>
      <c r="AJ332" s="188"/>
      <c r="AK332" s="183"/>
      <c r="AL332" s="183"/>
      <c r="AM332" s="304">
        <v>21102.13</v>
      </c>
      <c r="AN332" s="304">
        <v>92644.81</v>
      </c>
      <c r="AO332" s="304">
        <v>12490.53</v>
      </c>
      <c r="AP332" s="304">
        <v>1991.75</v>
      </c>
      <c r="AQ332" s="304">
        <v>6449.01</v>
      </c>
      <c r="AR332" s="293"/>
      <c r="AS332" s="291"/>
      <c r="AT332" s="291"/>
      <c r="AU332" s="293">
        <v>263.77662500000002</v>
      </c>
      <c r="AV332" s="293">
        <v>1597.3243103448301</v>
      </c>
      <c r="AW332" s="293">
        <v>312.26325000000003</v>
      </c>
      <c r="AX332" s="293">
        <v>66.391666666666694</v>
      </c>
      <c r="AY332" s="293">
        <v>238.852222222222</v>
      </c>
      <c r="AZ332" s="188"/>
      <c r="BA332" s="183"/>
    </row>
    <row r="333" spans="1:53" s="189" customFormat="1" x14ac:dyDescent="0.2">
      <c r="A333" s="183"/>
      <c r="B333" s="186" t="s">
        <v>455</v>
      </c>
      <c r="C333" s="186"/>
      <c r="D333" s="216" t="s">
        <v>126</v>
      </c>
      <c r="E333" s="354">
        <v>90</v>
      </c>
      <c r="F333" s="354">
        <v>47</v>
      </c>
      <c r="G333" s="354">
        <v>36</v>
      </c>
      <c r="H333" s="354">
        <v>26</v>
      </c>
      <c r="I333" s="354">
        <v>37</v>
      </c>
      <c r="J333" s="186"/>
      <c r="K333" s="183"/>
      <c r="L333" s="183"/>
      <c r="M333" s="248">
        <v>15225.74</v>
      </c>
      <c r="N333" s="248">
        <v>9203.32</v>
      </c>
      <c r="O333" s="248">
        <v>7648.3</v>
      </c>
      <c r="P333" s="248">
        <v>5804.07</v>
      </c>
      <c r="Q333" s="248">
        <v>35120.199999999997</v>
      </c>
      <c r="R333" s="248"/>
      <c r="S333" s="183"/>
      <c r="T333" s="183"/>
      <c r="U333" s="372">
        <v>169.174888888889</v>
      </c>
      <c r="V333" s="372">
        <v>195.815319148936</v>
      </c>
      <c r="W333" s="372">
        <v>212.45277777777801</v>
      </c>
      <c r="X333" s="372">
        <v>223.233461538462</v>
      </c>
      <c r="Y333" s="372">
        <v>949.19459459459404</v>
      </c>
      <c r="AA333" s="183"/>
      <c r="AB333" s="186" t="s">
        <v>534</v>
      </c>
      <c r="AC333" s="186"/>
      <c r="AD333" s="187" t="s">
        <v>78</v>
      </c>
      <c r="AE333" s="375">
        <v>1</v>
      </c>
      <c r="AF333" s="375">
        <v>1</v>
      </c>
      <c r="AG333" s="375">
        <v>1</v>
      </c>
      <c r="AH333" s="375">
        <v>1</v>
      </c>
      <c r="AI333" s="375"/>
      <c r="AJ333" s="188"/>
      <c r="AK333" s="183"/>
      <c r="AL333" s="183"/>
      <c r="AM333" s="304">
        <v>12.13</v>
      </c>
      <c r="AN333" s="304">
        <v>11.71</v>
      </c>
      <c r="AO333" s="304">
        <v>12.55</v>
      </c>
      <c r="AP333" s="304">
        <v>70.86</v>
      </c>
      <c r="AQ333" s="304"/>
      <c r="AR333" s="293"/>
      <c r="AS333" s="291"/>
      <c r="AT333" s="291"/>
      <c r="AU333" s="293">
        <v>12.13</v>
      </c>
      <c r="AV333" s="293">
        <v>11.71</v>
      </c>
      <c r="AW333" s="293">
        <v>12.55</v>
      </c>
      <c r="AX333" s="293">
        <v>70.86</v>
      </c>
      <c r="AY333" s="293"/>
      <c r="AZ333" s="188"/>
      <c r="BA333" s="183"/>
    </row>
    <row r="334" spans="1:53" s="189" customFormat="1" x14ac:dyDescent="0.2">
      <c r="A334" s="183"/>
      <c r="B334" s="186" t="s">
        <v>671</v>
      </c>
      <c r="C334" s="186"/>
      <c r="D334" s="216" t="s">
        <v>836</v>
      </c>
      <c r="E334" s="354">
        <v>1</v>
      </c>
      <c r="F334" s="354">
        <v>1</v>
      </c>
      <c r="G334" s="354">
        <v>1</v>
      </c>
      <c r="H334" s="354"/>
      <c r="I334" s="354"/>
      <c r="J334" s="186"/>
      <c r="K334" s="183"/>
      <c r="L334" s="183"/>
      <c r="M334" s="248">
        <v>34.4</v>
      </c>
      <c r="N334" s="248">
        <v>81.599999999999994</v>
      </c>
      <c r="O334" s="248">
        <v>56.59</v>
      </c>
      <c r="P334" s="248"/>
      <c r="Q334" s="248"/>
      <c r="R334" s="248"/>
      <c r="S334" s="183"/>
      <c r="T334" s="183"/>
      <c r="U334" s="372">
        <v>34.4</v>
      </c>
      <c r="V334" s="372">
        <v>81.599999999999994</v>
      </c>
      <c r="W334" s="372">
        <v>56.59</v>
      </c>
      <c r="X334" s="372"/>
      <c r="Y334" s="372"/>
      <c r="AA334" s="183"/>
      <c r="AB334" s="186" t="s">
        <v>535</v>
      </c>
      <c r="AC334" s="186"/>
      <c r="AD334" s="187" t="s">
        <v>87</v>
      </c>
      <c r="AE334" s="375">
        <v>43</v>
      </c>
      <c r="AF334" s="375">
        <v>27</v>
      </c>
      <c r="AG334" s="375">
        <v>14</v>
      </c>
      <c r="AH334" s="375">
        <v>11</v>
      </c>
      <c r="AI334" s="375">
        <v>10</v>
      </c>
      <c r="AJ334" s="188"/>
      <c r="AK334" s="183"/>
      <c r="AL334" s="183"/>
      <c r="AM334" s="304">
        <v>8876.41</v>
      </c>
      <c r="AN334" s="304">
        <v>4969.95</v>
      </c>
      <c r="AO334" s="304">
        <v>1712.71</v>
      </c>
      <c r="AP334" s="304">
        <v>1281.53</v>
      </c>
      <c r="AQ334" s="304">
        <v>10125.75</v>
      </c>
      <c r="AR334" s="293"/>
      <c r="AS334" s="291"/>
      <c r="AT334" s="291"/>
      <c r="AU334" s="293">
        <v>206.428139534884</v>
      </c>
      <c r="AV334" s="293">
        <v>184.072222222222</v>
      </c>
      <c r="AW334" s="293">
        <v>122.336428571429</v>
      </c>
      <c r="AX334" s="293">
        <v>116.502727272727</v>
      </c>
      <c r="AY334" s="293">
        <v>1012.575</v>
      </c>
      <c r="AZ334" s="188"/>
      <c r="BA334" s="183"/>
    </row>
    <row r="335" spans="1:53" s="189" customFormat="1" x14ac:dyDescent="0.2">
      <c r="A335" s="183"/>
      <c r="B335" s="186" t="s">
        <v>671</v>
      </c>
      <c r="C335" s="186"/>
      <c r="D335" s="216" t="s">
        <v>837</v>
      </c>
      <c r="E335" s="354">
        <v>1</v>
      </c>
      <c r="F335" s="354">
        <v>1</v>
      </c>
      <c r="G335" s="354">
        <v>1</v>
      </c>
      <c r="H335" s="354"/>
      <c r="I335" s="354">
        <v>1</v>
      </c>
      <c r="J335" s="186"/>
      <c r="K335" s="183"/>
      <c r="L335" s="183"/>
      <c r="M335" s="248">
        <v>125</v>
      </c>
      <c r="N335" s="248">
        <v>362.89</v>
      </c>
      <c r="O335" s="248">
        <v>15</v>
      </c>
      <c r="P335" s="248"/>
      <c r="Q335" s="248">
        <v>1520.62</v>
      </c>
      <c r="R335" s="248"/>
      <c r="S335" s="183"/>
      <c r="T335" s="183"/>
      <c r="U335" s="372">
        <v>125</v>
      </c>
      <c r="V335" s="372">
        <v>362.89</v>
      </c>
      <c r="W335" s="372">
        <v>15</v>
      </c>
      <c r="X335" s="372"/>
      <c r="Y335" s="372">
        <v>1520.62</v>
      </c>
      <c r="AA335" s="183"/>
      <c r="AB335" s="186" t="s">
        <v>536</v>
      </c>
      <c r="AC335" s="186"/>
      <c r="AD335" s="187" t="s">
        <v>67</v>
      </c>
      <c r="AE335" s="375">
        <v>29</v>
      </c>
      <c r="AF335" s="375">
        <v>23</v>
      </c>
      <c r="AG335" s="375">
        <v>17</v>
      </c>
      <c r="AH335" s="375">
        <v>12</v>
      </c>
      <c r="AI335" s="375">
        <v>11</v>
      </c>
      <c r="AJ335" s="188"/>
      <c r="AK335" s="183"/>
      <c r="AL335" s="183"/>
      <c r="AM335" s="304">
        <v>11029.75</v>
      </c>
      <c r="AN335" s="304">
        <v>5550.75</v>
      </c>
      <c r="AO335" s="304">
        <v>4078.64</v>
      </c>
      <c r="AP335" s="304">
        <v>1824.72</v>
      </c>
      <c r="AQ335" s="304">
        <v>10226.98</v>
      </c>
      <c r="AR335" s="293"/>
      <c r="AS335" s="291"/>
      <c r="AT335" s="291"/>
      <c r="AU335" s="293">
        <v>380.33620689655203</v>
      </c>
      <c r="AV335" s="293">
        <v>241.33695652173901</v>
      </c>
      <c r="AW335" s="293">
        <v>239.92</v>
      </c>
      <c r="AX335" s="293">
        <v>152.06</v>
      </c>
      <c r="AY335" s="293">
        <v>929.725454545454</v>
      </c>
      <c r="AZ335" s="188"/>
      <c r="BA335" s="183"/>
    </row>
    <row r="336" spans="1:53" s="189" customFormat="1" x14ac:dyDescent="0.2">
      <c r="A336" s="183"/>
      <c r="B336" s="186" t="s">
        <v>829</v>
      </c>
      <c r="C336" s="186"/>
      <c r="D336" s="216" t="s">
        <v>459</v>
      </c>
      <c r="E336" s="354">
        <v>1</v>
      </c>
      <c r="F336" s="354"/>
      <c r="G336" s="354"/>
      <c r="H336" s="354"/>
      <c r="I336" s="354"/>
      <c r="J336" s="186"/>
      <c r="K336" s="183"/>
      <c r="L336" s="183"/>
      <c r="M336" s="248">
        <v>281.77</v>
      </c>
      <c r="N336" s="248"/>
      <c r="O336" s="248"/>
      <c r="P336" s="248"/>
      <c r="Q336" s="248"/>
      <c r="R336" s="248"/>
      <c r="S336" s="183"/>
      <c r="T336" s="183"/>
      <c r="U336" s="372">
        <v>281.77</v>
      </c>
      <c r="V336" s="372"/>
      <c r="W336" s="372"/>
      <c r="X336" s="372"/>
      <c r="Y336" s="372"/>
      <c r="AA336" s="183"/>
      <c r="AB336" s="186" t="s">
        <v>538</v>
      </c>
      <c r="AC336" s="186"/>
      <c r="AD336" s="187" t="s">
        <v>63</v>
      </c>
      <c r="AE336" s="375">
        <v>2</v>
      </c>
      <c r="AF336" s="375"/>
      <c r="AG336" s="375"/>
      <c r="AH336" s="375"/>
      <c r="AI336" s="375"/>
      <c r="AJ336" s="188"/>
      <c r="AK336" s="183"/>
      <c r="AL336" s="183"/>
      <c r="AM336" s="304">
        <v>280.68</v>
      </c>
      <c r="AN336" s="304"/>
      <c r="AO336" s="304"/>
      <c r="AP336" s="304"/>
      <c r="AQ336" s="304"/>
      <c r="AR336" s="293"/>
      <c r="AS336" s="291"/>
      <c r="AT336" s="291"/>
      <c r="AU336" s="293">
        <v>140.34</v>
      </c>
      <c r="AV336" s="293"/>
      <c r="AW336" s="293"/>
      <c r="AX336" s="293"/>
      <c r="AY336" s="293"/>
      <c r="AZ336" s="188"/>
      <c r="BA336" s="183"/>
    </row>
    <row r="337" spans="1:53" s="189" customFormat="1" x14ac:dyDescent="0.2">
      <c r="A337" s="183"/>
      <c r="B337" s="186" t="s">
        <v>458</v>
      </c>
      <c r="C337" s="186"/>
      <c r="D337" s="216" t="s">
        <v>459</v>
      </c>
      <c r="E337" s="354">
        <v>35</v>
      </c>
      <c r="F337" s="354">
        <v>19</v>
      </c>
      <c r="G337" s="354">
        <v>14</v>
      </c>
      <c r="H337" s="354">
        <v>8</v>
      </c>
      <c r="I337" s="354">
        <v>9</v>
      </c>
      <c r="J337" s="186"/>
      <c r="K337" s="183"/>
      <c r="L337" s="183"/>
      <c r="M337" s="248">
        <v>7643.04</v>
      </c>
      <c r="N337" s="248">
        <v>2978.13</v>
      </c>
      <c r="O337" s="248">
        <v>2095.08</v>
      </c>
      <c r="P337" s="248">
        <v>1003.24</v>
      </c>
      <c r="Q337" s="248">
        <v>8733.85</v>
      </c>
      <c r="R337" s="248"/>
      <c r="S337" s="183"/>
      <c r="T337" s="183"/>
      <c r="U337" s="372">
        <v>218.37257142857101</v>
      </c>
      <c r="V337" s="372">
        <v>156.743684210526</v>
      </c>
      <c r="W337" s="372">
        <v>149.64857142857099</v>
      </c>
      <c r="X337" s="372">
        <v>125.405</v>
      </c>
      <c r="Y337" s="372">
        <v>970.42777777777803</v>
      </c>
      <c r="AA337" s="183"/>
      <c r="AB337" s="186" t="s">
        <v>679</v>
      </c>
      <c r="AC337" s="186"/>
      <c r="AD337" s="187" t="s">
        <v>63</v>
      </c>
      <c r="AE337" s="375">
        <v>2</v>
      </c>
      <c r="AF337" s="375">
        <v>2</v>
      </c>
      <c r="AG337" s="375">
        <v>1</v>
      </c>
      <c r="AH337" s="375">
        <v>1</v>
      </c>
      <c r="AI337" s="375">
        <v>1</v>
      </c>
      <c r="AJ337" s="188"/>
      <c r="AK337" s="183"/>
      <c r="AL337" s="183"/>
      <c r="AM337" s="304">
        <v>61.03</v>
      </c>
      <c r="AN337" s="304">
        <v>44.06</v>
      </c>
      <c r="AO337" s="304">
        <v>35.880000000000003</v>
      </c>
      <c r="AP337" s="304">
        <v>49.34</v>
      </c>
      <c r="AQ337" s="304">
        <v>209.81</v>
      </c>
      <c r="AR337" s="293"/>
      <c r="AS337" s="291"/>
      <c r="AT337" s="291"/>
      <c r="AU337" s="293">
        <v>30.515000000000001</v>
      </c>
      <c r="AV337" s="293">
        <v>22.03</v>
      </c>
      <c r="AW337" s="293">
        <v>35.880000000000003</v>
      </c>
      <c r="AX337" s="293">
        <v>49.34</v>
      </c>
      <c r="AY337" s="293">
        <v>209.81</v>
      </c>
      <c r="AZ337" s="188"/>
      <c r="BA337" s="183"/>
    </row>
    <row r="338" spans="1:53" s="189" customFormat="1" x14ac:dyDescent="0.2">
      <c r="A338" s="183"/>
      <c r="B338" s="186" t="s">
        <v>460</v>
      </c>
      <c r="C338" s="186"/>
      <c r="D338" s="216" t="s">
        <v>202</v>
      </c>
      <c r="E338" s="354">
        <v>1050</v>
      </c>
      <c r="F338" s="354">
        <v>444</v>
      </c>
      <c r="G338" s="354">
        <v>639</v>
      </c>
      <c r="H338" s="354">
        <v>550</v>
      </c>
      <c r="I338" s="354">
        <v>788</v>
      </c>
      <c r="J338" s="186"/>
      <c r="K338" s="183"/>
      <c r="L338" s="183"/>
      <c r="M338" s="248">
        <v>121516.47</v>
      </c>
      <c r="N338" s="248">
        <v>56942.720000000001</v>
      </c>
      <c r="O338" s="248">
        <v>95436.94</v>
      </c>
      <c r="P338" s="248">
        <v>83122.62</v>
      </c>
      <c r="Q338" s="248">
        <v>580071.34</v>
      </c>
      <c r="R338" s="248"/>
      <c r="S338" s="183"/>
      <c r="T338" s="183"/>
      <c r="U338" s="372">
        <v>115.72997142857101</v>
      </c>
      <c r="V338" s="372">
        <v>128.24936936936899</v>
      </c>
      <c r="W338" s="372">
        <v>149.35358372457</v>
      </c>
      <c r="X338" s="372">
        <v>151.13203636363599</v>
      </c>
      <c r="Y338" s="372">
        <v>736.13114213198003</v>
      </c>
      <c r="AA338" s="183"/>
      <c r="AB338" s="186" t="s">
        <v>540</v>
      </c>
      <c r="AC338" s="186"/>
      <c r="AD338" s="187" t="s">
        <v>541</v>
      </c>
      <c r="AE338" s="375">
        <v>7</v>
      </c>
      <c r="AF338" s="375">
        <v>2</v>
      </c>
      <c r="AG338" s="375">
        <v>2</v>
      </c>
      <c r="AH338" s="375">
        <v>2</v>
      </c>
      <c r="AI338" s="375">
        <v>2</v>
      </c>
      <c r="AJ338" s="188"/>
      <c r="AK338" s="183"/>
      <c r="AL338" s="183"/>
      <c r="AM338" s="304">
        <v>524.08000000000004</v>
      </c>
      <c r="AN338" s="304">
        <v>151.69</v>
      </c>
      <c r="AO338" s="304">
        <v>167.55</v>
      </c>
      <c r="AP338" s="304">
        <v>199.58</v>
      </c>
      <c r="AQ338" s="304">
        <v>527.76</v>
      </c>
      <c r="AR338" s="293"/>
      <c r="AS338" s="291"/>
      <c r="AT338" s="291"/>
      <c r="AU338" s="293">
        <v>74.8685714285714</v>
      </c>
      <c r="AV338" s="293">
        <v>75.844999999999999</v>
      </c>
      <c r="AW338" s="293">
        <v>83.775000000000006</v>
      </c>
      <c r="AX338" s="293">
        <v>99.79</v>
      </c>
      <c r="AY338" s="293">
        <v>263.88</v>
      </c>
      <c r="AZ338" s="188"/>
      <c r="BA338" s="183"/>
    </row>
    <row r="339" spans="1:53" s="189" customFormat="1" x14ac:dyDescent="0.2">
      <c r="A339" s="183"/>
      <c r="B339" s="186" t="s">
        <v>460</v>
      </c>
      <c r="C339" s="186"/>
      <c r="D339" s="216" t="s">
        <v>593</v>
      </c>
      <c r="E339" s="354">
        <v>1</v>
      </c>
      <c r="F339" s="354">
        <v>1</v>
      </c>
      <c r="G339" s="354"/>
      <c r="H339" s="354"/>
      <c r="I339" s="354"/>
      <c r="J339" s="186"/>
      <c r="K339" s="183"/>
      <c r="L339" s="183"/>
      <c r="M339" s="248">
        <v>251</v>
      </c>
      <c r="N339" s="248">
        <v>202</v>
      </c>
      <c r="O339" s="248"/>
      <c r="P339" s="248"/>
      <c r="Q339" s="248"/>
      <c r="R339" s="248"/>
      <c r="S339" s="183"/>
      <c r="T339" s="183"/>
      <c r="U339" s="372">
        <v>251</v>
      </c>
      <c r="V339" s="372">
        <v>202</v>
      </c>
      <c r="W339" s="372"/>
      <c r="X339" s="372"/>
      <c r="Y339" s="372"/>
      <c r="AA339" s="183"/>
      <c r="AB339" s="186" t="s">
        <v>540</v>
      </c>
      <c r="AC339" s="186"/>
      <c r="AD339" s="187" t="s">
        <v>126</v>
      </c>
      <c r="AE339" s="375">
        <v>1</v>
      </c>
      <c r="AF339" s="375">
        <v>1</v>
      </c>
      <c r="AG339" s="375">
        <v>1</v>
      </c>
      <c r="AH339" s="375"/>
      <c r="AI339" s="375"/>
      <c r="AJ339" s="188"/>
      <c r="AK339" s="183"/>
      <c r="AL339" s="183"/>
      <c r="AM339" s="304">
        <v>13.66</v>
      </c>
      <c r="AN339" s="304">
        <v>12.42</v>
      </c>
      <c r="AO339" s="304">
        <v>4.99</v>
      </c>
      <c r="AP339" s="304"/>
      <c r="AQ339" s="304"/>
      <c r="AR339" s="293"/>
      <c r="AS339" s="291"/>
      <c r="AT339" s="291"/>
      <c r="AU339" s="293">
        <v>13.66</v>
      </c>
      <c r="AV339" s="293">
        <v>12.42</v>
      </c>
      <c r="AW339" s="293">
        <v>4.99</v>
      </c>
      <c r="AX339" s="293"/>
      <c r="AY339" s="293"/>
      <c r="AZ339" s="188"/>
      <c r="BA339" s="183"/>
    </row>
    <row r="340" spans="1:53" s="189" customFormat="1" x14ac:dyDescent="0.2">
      <c r="A340" s="183"/>
      <c r="B340" s="186" t="s">
        <v>463</v>
      </c>
      <c r="C340" s="186"/>
      <c r="D340" s="216" t="s">
        <v>62</v>
      </c>
      <c r="E340" s="354">
        <v>74</v>
      </c>
      <c r="F340" s="354">
        <v>50</v>
      </c>
      <c r="G340" s="354">
        <v>48</v>
      </c>
      <c r="H340" s="354">
        <v>31</v>
      </c>
      <c r="I340" s="354">
        <v>50</v>
      </c>
      <c r="J340" s="186"/>
      <c r="K340" s="183"/>
      <c r="L340" s="183"/>
      <c r="M340" s="248">
        <v>11019.76</v>
      </c>
      <c r="N340" s="248">
        <v>6825.49</v>
      </c>
      <c r="O340" s="248">
        <v>13730.1</v>
      </c>
      <c r="P340" s="248">
        <v>4352.0200000000004</v>
      </c>
      <c r="Q340" s="248">
        <v>42988.9</v>
      </c>
      <c r="R340" s="248"/>
      <c r="S340" s="183"/>
      <c r="T340" s="183"/>
      <c r="U340" s="372">
        <v>148.915675675676</v>
      </c>
      <c r="V340" s="372">
        <v>136.50980000000001</v>
      </c>
      <c r="W340" s="372">
        <v>286.04374999999999</v>
      </c>
      <c r="X340" s="372">
        <v>140.387741935484</v>
      </c>
      <c r="Y340" s="372">
        <v>859.77800000000002</v>
      </c>
      <c r="AA340" s="183"/>
      <c r="AB340" s="186" t="s">
        <v>542</v>
      </c>
      <c r="AC340" s="186"/>
      <c r="AD340" s="187" t="s">
        <v>108</v>
      </c>
      <c r="AE340" s="375">
        <v>99</v>
      </c>
      <c r="AF340" s="375">
        <v>42</v>
      </c>
      <c r="AG340" s="375">
        <v>27</v>
      </c>
      <c r="AH340" s="375">
        <v>19</v>
      </c>
      <c r="AI340" s="375">
        <v>13</v>
      </c>
      <c r="AJ340" s="188"/>
      <c r="AK340" s="183"/>
      <c r="AL340" s="183"/>
      <c r="AM340" s="304">
        <v>28934.03</v>
      </c>
      <c r="AN340" s="304">
        <v>4071.94</v>
      </c>
      <c r="AO340" s="304">
        <v>2981.36</v>
      </c>
      <c r="AP340" s="304">
        <v>2396.73</v>
      </c>
      <c r="AQ340" s="304">
        <v>3152.58</v>
      </c>
      <c r="AR340" s="293"/>
      <c r="AS340" s="291"/>
      <c r="AT340" s="291"/>
      <c r="AU340" s="293">
        <v>292.26292929292902</v>
      </c>
      <c r="AV340" s="293">
        <v>96.950952380952401</v>
      </c>
      <c r="AW340" s="293">
        <v>110.420740740741</v>
      </c>
      <c r="AX340" s="293">
        <v>126.143684210526</v>
      </c>
      <c r="AY340" s="293">
        <v>242.50615384615401</v>
      </c>
      <c r="AZ340" s="188"/>
      <c r="BA340" s="183"/>
    </row>
    <row r="341" spans="1:53" s="189" customFormat="1" x14ac:dyDescent="0.2">
      <c r="A341" s="183"/>
      <c r="B341" s="186" t="s">
        <v>464</v>
      </c>
      <c r="C341" s="186"/>
      <c r="D341" s="216" t="s">
        <v>178</v>
      </c>
      <c r="E341" s="354">
        <v>6</v>
      </c>
      <c r="F341" s="354">
        <v>4</v>
      </c>
      <c r="G341" s="354">
        <v>4</v>
      </c>
      <c r="H341" s="354">
        <v>2</v>
      </c>
      <c r="I341" s="354">
        <v>1</v>
      </c>
      <c r="J341" s="186"/>
      <c r="K341" s="183"/>
      <c r="L341" s="183"/>
      <c r="M341" s="248">
        <v>684.07</v>
      </c>
      <c r="N341" s="248">
        <v>1215.67</v>
      </c>
      <c r="O341" s="248">
        <v>1025.18</v>
      </c>
      <c r="P341" s="248">
        <v>421.13</v>
      </c>
      <c r="Q341" s="248">
        <v>436.34</v>
      </c>
      <c r="R341" s="248"/>
      <c r="S341" s="183"/>
      <c r="T341" s="183"/>
      <c r="U341" s="372">
        <v>114.011666666667</v>
      </c>
      <c r="V341" s="372">
        <v>303.91750000000002</v>
      </c>
      <c r="W341" s="372">
        <v>256.29500000000002</v>
      </c>
      <c r="X341" s="372">
        <v>210.565</v>
      </c>
      <c r="Y341" s="372">
        <v>436.34</v>
      </c>
      <c r="AA341" s="183"/>
      <c r="AB341" s="186" t="s">
        <v>543</v>
      </c>
      <c r="AC341" s="186"/>
      <c r="AD341" s="187" t="s">
        <v>130</v>
      </c>
      <c r="AE341" s="375">
        <v>216</v>
      </c>
      <c r="AF341" s="375">
        <v>101</v>
      </c>
      <c r="AG341" s="375">
        <v>73</v>
      </c>
      <c r="AH341" s="375">
        <v>62</v>
      </c>
      <c r="AI341" s="375">
        <v>51</v>
      </c>
      <c r="AJ341" s="188"/>
      <c r="AK341" s="183"/>
      <c r="AL341" s="183"/>
      <c r="AM341" s="304">
        <v>163788.85999999999</v>
      </c>
      <c r="AN341" s="304">
        <v>52745.31</v>
      </c>
      <c r="AO341" s="304">
        <v>27174.94</v>
      </c>
      <c r="AP341" s="304">
        <v>16214.52</v>
      </c>
      <c r="AQ341" s="304">
        <v>70324.22</v>
      </c>
      <c r="AR341" s="293"/>
      <c r="AS341" s="291"/>
      <c r="AT341" s="291"/>
      <c r="AU341" s="293">
        <v>758.28175925925996</v>
      </c>
      <c r="AV341" s="293">
        <v>522.23079207920796</v>
      </c>
      <c r="AW341" s="293">
        <v>372.25945205479502</v>
      </c>
      <c r="AX341" s="293">
        <v>261.52451612903201</v>
      </c>
      <c r="AY341" s="293">
        <v>1378.9062745097999</v>
      </c>
      <c r="AZ341" s="188"/>
      <c r="BA341" s="183"/>
    </row>
    <row r="342" spans="1:53" s="189" customFormat="1" x14ac:dyDescent="0.2">
      <c r="A342" s="183"/>
      <c r="B342" s="186" t="s">
        <v>465</v>
      </c>
      <c r="C342" s="186"/>
      <c r="D342" s="216" t="s">
        <v>466</v>
      </c>
      <c r="E342" s="354">
        <v>551</v>
      </c>
      <c r="F342" s="354">
        <v>309</v>
      </c>
      <c r="G342" s="354">
        <v>236</v>
      </c>
      <c r="H342" s="354">
        <v>182</v>
      </c>
      <c r="I342" s="354">
        <v>213</v>
      </c>
      <c r="J342" s="186"/>
      <c r="K342" s="183"/>
      <c r="L342" s="183"/>
      <c r="M342" s="248">
        <v>72060.28</v>
      </c>
      <c r="N342" s="248">
        <v>32959.15</v>
      </c>
      <c r="O342" s="248">
        <v>29781.15</v>
      </c>
      <c r="P342" s="248">
        <v>33790.870000000003</v>
      </c>
      <c r="Q342" s="248">
        <v>139884.54999999999</v>
      </c>
      <c r="R342" s="248"/>
      <c r="S342" s="183"/>
      <c r="T342" s="183"/>
      <c r="U342" s="372">
        <v>130.78090744101601</v>
      </c>
      <c r="V342" s="372">
        <v>106.66391585760501</v>
      </c>
      <c r="W342" s="372">
        <v>126.191313559322</v>
      </c>
      <c r="X342" s="372">
        <v>185.66412087912099</v>
      </c>
      <c r="Y342" s="372">
        <v>656.73497652582103</v>
      </c>
      <c r="AA342" s="183"/>
      <c r="AB342" s="186" t="s">
        <v>543</v>
      </c>
      <c r="AC342" s="186"/>
      <c r="AD342" s="187" t="s">
        <v>106</v>
      </c>
      <c r="AE342" s="375">
        <v>1</v>
      </c>
      <c r="AF342" s="375"/>
      <c r="AG342" s="375"/>
      <c r="AH342" s="375"/>
      <c r="AI342" s="375"/>
      <c r="AJ342" s="188"/>
      <c r="AK342" s="183"/>
      <c r="AL342" s="183"/>
      <c r="AM342" s="304">
        <v>463.4</v>
      </c>
      <c r="AN342" s="304"/>
      <c r="AO342" s="304"/>
      <c r="AP342" s="304"/>
      <c r="AQ342" s="304"/>
      <c r="AR342" s="293"/>
      <c r="AS342" s="291"/>
      <c r="AT342" s="291"/>
      <c r="AU342" s="293">
        <v>463.4</v>
      </c>
      <c r="AV342" s="293"/>
      <c r="AW342" s="293"/>
      <c r="AX342" s="293"/>
      <c r="AY342" s="293"/>
      <c r="AZ342" s="188"/>
      <c r="BA342" s="183"/>
    </row>
    <row r="343" spans="1:53" s="189" customFormat="1" x14ac:dyDescent="0.2">
      <c r="A343" s="183"/>
      <c r="B343" s="186" t="s">
        <v>838</v>
      </c>
      <c r="C343" s="186"/>
      <c r="D343" s="216" t="s">
        <v>69</v>
      </c>
      <c r="E343" s="354">
        <v>1</v>
      </c>
      <c r="F343" s="354"/>
      <c r="G343" s="354"/>
      <c r="H343" s="354"/>
      <c r="I343" s="354"/>
      <c r="J343" s="186"/>
      <c r="K343" s="183"/>
      <c r="L343" s="183"/>
      <c r="M343" s="248">
        <v>221.87</v>
      </c>
      <c r="N343" s="248"/>
      <c r="O343" s="248"/>
      <c r="P343" s="248"/>
      <c r="Q343" s="248"/>
      <c r="R343" s="248"/>
      <c r="S343" s="183"/>
      <c r="T343" s="183"/>
      <c r="U343" s="372">
        <v>221.87</v>
      </c>
      <c r="V343" s="372"/>
      <c r="W343" s="372"/>
      <c r="X343" s="372"/>
      <c r="Y343" s="372"/>
      <c r="AA343" s="183"/>
      <c r="AB343" s="186" t="s">
        <v>543</v>
      </c>
      <c r="AC343" s="186"/>
      <c r="AD343" s="187" t="s">
        <v>72</v>
      </c>
      <c r="AE343" s="375">
        <v>1</v>
      </c>
      <c r="AF343" s="375"/>
      <c r="AG343" s="375"/>
      <c r="AH343" s="375"/>
      <c r="AI343" s="375"/>
      <c r="AJ343" s="188"/>
      <c r="AK343" s="183"/>
      <c r="AL343" s="183"/>
      <c r="AM343" s="304">
        <v>114.11</v>
      </c>
      <c r="AN343" s="304"/>
      <c r="AO343" s="304"/>
      <c r="AP343" s="304"/>
      <c r="AQ343" s="304"/>
      <c r="AR343" s="293"/>
      <c r="AS343" s="291"/>
      <c r="AT343" s="291"/>
      <c r="AU343" s="293">
        <v>114.11</v>
      </c>
      <c r="AV343" s="293"/>
      <c r="AW343" s="293"/>
      <c r="AX343" s="293"/>
      <c r="AY343" s="293"/>
      <c r="AZ343" s="188"/>
      <c r="BA343" s="183"/>
    </row>
    <row r="344" spans="1:53" s="189" customFormat="1" x14ac:dyDescent="0.2">
      <c r="A344" s="183"/>
      <c r="B344" s="186" t="s">
        <v>467</v>
      </c>
      <c r="C344" s="186"/>
      <c r="D344" s="216" t="s">
        <v>69</v>
      </c>
      <c r="E344" s="354">
        <v>18</v>
      </c>
      <c r="F344" s="354">
        <v>13</v>
      </c>
      <c r="G344" s="354">
        <v>11</v>
      </c>
      <c r="H344" s="354">
        <v>12</v>
      </c>
      <c r="I344" s="354">
        <v>12</v>
      </c>
      <c r="J344" s="186"/>
      <c r="K344" s="183"/>
      <c r="L344" s="183"/>
      <c r="M344" s="248">
        <v>2717.45</v>
      </c>
      <c r="N344" s="248">
        <v>1951.05</v>
      </c>
      <c r="O344" s="248">
        <v>2044.06</v>
      </c>
      <c r="P344" s="248">
        <v>3000.53</v>
      </c>
      <c r="Q344" s="248">
        <v>13318.74</v>
      </c>
      <c r="R344" s="248"/>
      <c r="S344" s="183"/>
      <c r="T344" s="183"/>
      <c r="U344" s="372">
        <v>150.96944444444401</v>
      </c>
      <c r="V344" s="372">
        <v>150.08076923076899</v>
      </c>
      <c r="W344" s="372">
        <v>185.82363636363601</v>
      </c>
      <c r="X344" s="372">
        <v>250.044166666667</v>
      </c>
      <c r="Y344" s="372">
        <v>1109.895</v>
      </c>
      <c r="AA344" s="183"/>
      <c r="AB344" s="186" t="s">
        <v>682</v>
      </c>
      <c r="AC344" s="186"/>
      <c r="AD344" s="187" t="s">
        <v>144</v>
      </c>
      <c r="AE344" s="375">
        <v>7</v>
      </c>
      <c r="AF344" s="375">
        <v>3</v>
      </c>
      <c r="AG344" s="375">
        <v>1</v>
      </c>
      <c r="AH344" s="375">
        <v>1</v>
      </c>
      <c r="AI344" s="375">
        <v>1</v>
      </c>
      <c r="AJ344" s="188"/>
      <c r="AK344" s="183"/>
      <c r="AL344" s="183"/>
      <c r="AM344" s="304">
        <v>58568.55</v>
      </c>
      <c r="AN344" s="304">
        <v>45.56</v>
      </c>
      <c r="AO344" s="304">
        <v>17.010000000000002</v>
      </c>
      <c r="AP344" s="304">
        <v>15.05</v>
      </c>
      <c r="AQ344" s="304">
        <v>299.8</v>
      </c>
      <c r="AR344" s="293"/>
      <c r="AS344" s="291"/>
      <c r="AT344" s="291"/>
      <c r="AU344" s="293">
        <v>8366.9357142857098</v>
      </c>
      <c r="AV344" s="293">
        <v>15.186666666666699</v>
      </c>
      <c r="AW344" s="293">
        <v>17.010000000000002</v>
      </c>
      <c r="AX344" s="293">
        <v>15.05</v>
      </c>
      <c r="AY344" s="293">
        <v>299.8</v>
      </c>
      <c r="AZ344" s="188"/>
      <c r="BA344" s="183"/>
    </row>
    <row r="345" spans="1:53" s="189" customFormat="1" x14ac:dyDescent="0.2">
      <c r="A345" s="183"/>
      <c r="B345" s="186" t="s">
        <v>674</v>
      </c>
      <c r="C345" s="186"/>
      <c r="D345" s="216" t="s">
        <v>69</v>
      </c>
      <c r="E345" s="354">
        <v>2</v>
      </c>
      <c r="F345" s="354">
        <v>2</v>
      </c>
      <c r="G345" s="354">
        <v>2</v>
      </c>
      <c r="H345" s="354">
        <v>1</v>
      </c>
      <c r="I345" s="354">
        <v>2</v>
      </c>
      <c r="J345" s="186"/>
      <c r="K345" s="183"/>
      <c r="L345" s="183"/>
      <c r="M345" s="248">
        <v>826.28</v>
      </c>
      <c r="N345" s="248">
        <v>821.82</v>
      </c>
      <c r="O345" s="248">
        <v>1065.52</v>
      </c>
      <c r="P345" s="248">
        <v>1118</v>
      </c>
      <c r="Q345" s="248">
        <v>10466.41</v>
      </c>
      <c r="R345" s="248"/>
      <c r="S345" s="183"/>
      <c r="T345" s="183"/>
      <c r="U345" s="372">
        <v>413.14</v>
      </c>
      <c r="V345" s="372">
        <v>410.91</v>
      </c>
      <c r="W345" s="372">
        <v>532.76</v>
      </c>
      <c r="X345" s="372">
        <v>1118</v>
      </c>
      <c r="Y345" s="372">
        <v>5233.2049999999999</v>
      </c>
      <c r="AA345" s="183"/>
      <c r="AB345" s="186" t="s">
        <v>839</v>
      </c>
      <c r="AC345" s="186"/>
      <c r="AD345" s="187" t="s">
        <v>144</v>
      </c>
      <c r="AE345" s="375">
        <v>1</v>
      </c>
      <c r="AF345" s="375">
        <v>1</v>
      </c>
      <c r="AG345" s="375">
        <v>1</v>
      </c>
      <c r="AH345" s="375"/>
      <c r="AI345" s="375"/>
      <c r="AJ345" s="188"/>
      <c r="AK345" s="183"/>
      <c r="AL345" s="183"/>
      <c r="AM345" s="304">
        <v>20.260000000000002</v>
      </c>
      <c r="AN345" s="304">
        <v>14.52</v>
      </c>
      <c r="AO345" s="304">
        <v>3.22</v>
      </c>
      <c r="AP345" s="304"/>
      <c r="AQ345" s="304"/>
      <c r="AR345" s="293"/>
      <c r="AS345" s="291"/>
      <c r="AT345" s="291"/>
      <c r="AU345" s="293">
        <v>20.260000000000002</v>
      </c>
      <c r="AV345" s="293">
        <v>14.52</v>
      </c>
      <c r="AW345" s="293">
        <v>3.22</v>
      </c>
      <c r="AX345" s="293"/>
      <c r="AY345" s="293"/>
      <c r="AZ345" s="188"/>
      <c r="BA345" s="183"/>
    </row>
    <row r="346" spans="1:53" s="189" customFormat="1" x14ac:dyDescent="0.2">
      <c r="A346" s="183"/>
      <c r="B346" s="186" t="s">
        <v>468</v>
      </c>
      <c r="C346" s="186"/>
      <c r="D346" s="216" t="s">
        <v>200</v>
      </c>
      <c r="E346" s="354">
        <v>3</v>
      </c>
      <c r="F346" s="354">
        <v>2</v>
      </c>
      <c r="G346" s="354">
        <v>2</v>
      </c>
      <c r="H346" s="354">
        <v>2</v>
      </c>
      <c r="I346" s="354">
        <v>2</v>
      </c>
      <c r="J346" s="186"/>
      <c r="K346" s="183"/>
      <c r="L346" s="183"/>
      <c r="M346" s="248">
        <v>750.55</v>
      </c>
      <c r="N346" s="248">
        <v>519.08000000000004</v>
      </c>
      <c r="O346" s="248">
        <v>531.05999999999995</v>
      </c>
      <c r="P346" s="248">
        <v>370.83</v>
      </c>
      <c r="Q346" s="248">
        <v>1237.1400000000001</v>
      </c>
      <c r="R346" s="248"/>
      <c r="S346" s="183"/>
      <c r="T346" s="183"/>
      <c r="U346" s="372">
        <v>250.183333333333</v>
      </c>
      <c r="V346" s="372">
        <v>259.54000000000002</v>
      </c>
      <c r="W346" s="372">
        <v>265.52999999999997</v>
      </c>
      <c r="X346" s="372">
        <v>185.41499999999999</v>
      </c>
      <c r="Y346" s="372">
        <v>618.57000000000005</v>
      </c>
      <c r="AA346" s="183"/>
      <c r="AB346" s="186" t="s">
        <v>683</v>
      </c>
      <c r="AC346" s="186"/>
      <c r="AD346" s="187" t="s">
        <v>144</v>
      </c>
      <c r="AE346" s="375">
        <v>16</v>
      </c>
      <c r="AF346" s="375">
        <v>11</v>
      </c>
      <c r="AG346" s="375">
        <v>9</v>
      </c>
      <c r="AH346" s="375">
        <v>9</v>
      </c>
      <c r="AI346" s="375">
        <v>8</v>
      </c>
      <c r="AJ346" s="188"/>
      <c r="AK346" s="183"/>
      <c r="AL346" s="183"/>
      <c r="AM346" s="304">
        <v>1778.54</v>
      </c>
      <c r="AN346" s="304">
        <v>342.93</v>
      </c>
      <c r="AO346" s="304">
        <v>327.52999999999997</v>
      </c>
      <c r="AP346" s="304">
        <v>372.79</v>
      </c>
      <c r="AQ346" s="304">
        <v>2021.51</v>
      </c>
      <c r="AR346" s="293"/>
      <c r="AS346" s="291"/>
      <c r="AT346" s="291"/>
      <c r="AU346" s="293">
        <v>111.15875</v>
      </c>
      <c r="AV346" s="293">
        <v>31.1754545454545</v>
      </c>
      <c r="AW346" s="293">
        <v>36.392222222222202</v>
      </c>
      <c r="AX346" s="293">
        <v>41.421111111111102</v>
      </c>
      <c r="AY346" s="293">
        <v>252.68875</v>
      </c>
      <c r="AZ346" s="188"/>
      <c r="BA346" s="183"/>
    </row>
    <row r="347" spans="1:53" s="189" customFormat="1" x14ac:dyDescent="0.2">
      <c r="A347" s="183"/>
      <c r="B347" s="186" t="s">
        <v>469</v>
      </c>
      <c r="C347" s="186"/>
      <c r="D347" s="216" t="s">
        <v>99</v>
      </c>
      <c r="E347" s="354">
        <v>2373</v>
      </c>
      <c r="F347" s="354">
        <v>1673</v>
      </c>
      <c r="G347" s="354">
        <v>1423</v>
      </c>
      <c r="H347" s="354">
        <v>1157</v>
      </c>
      <c r="I347" s="354">
        <v>1464</v>
      </c>
      <c r="J347" s="186"/>
      <c r="K347" s="183"/>
      <c r="L347" s="183"/>
      <c r="M347" s="248">
        <v>327680.26</v>
      </c>
      <c r="N347" s="248">
        <v>246418.26</v>
      </c>
      <c r="O347" s="248">
        <v>247607.76</v>
      </c>
      <c r="P347" s="248">
        <v>247691.34</v>
      </c>
      <c r="Q347" s="248">
        <v>1543466.5</v>
      </c>
      <c r="R347" s="248"/>
      <c r="S347" s="183"/>
      <c r="T347" s="183"/>
      <c r="U347" s="372">
        <v>138.086919511167</v>
      </c>
      <c r="V347" s="372">
        <v>147.29124925283901</v>
      </c>
      <c r="W347" s="372">
        <v>174.00404778636701</v>
      </c>
      <c r="X347" s="372">
        <v>214.08067415730301</v>
      </c>
      <c r="Y347" s="372">
        <v>1054.28039617486</v>
      </c>
      <c r="AA347" s="183"/>
      <c r="AB347" s="186" t="s">
        <v>684</v>
      </c>
      <c r="AC347" s="186"/>
      <c r="AD347" s="187" t="s">
        <v>383</v>
      </c>
      <c r="AE347" s="375">
        <v>9</v>
      </c>
      <c r="AF347" s="375">
        <v>7</v>
      </c>
      <c r="AG347" s="375">
        <v>6</v>
      </c>
      <c r="AH347" s="375">
        <v>3</v>
      </c>
      <c r="AI347" s="375">
        <v>1</v>
      </c>
      <c r="AJ347" s="188"/>
      <c r="AK347" s="183"/>
      <c r="AL347" s="183"/>
      <c r="AM347" s="304">
        <v>414.82</v>
      </c>
      <c r="AN347" s="304">
        <v>298.48</v>
      </c>
      <c r="AO347" s="304">
        <v>322.54000000000002</v>
      </c>
      <c r="AP347" s="304">
        <v>75.36</v>
      </c>
      <c r="AQ347" s="304">
        <v>80</v>
      </c>
      <c r="AR347" s="293"/>
      <c r="AS347" s="291"/>
      <c r="AT347" s="291"/>
      <c r="AU347" s="293">
        <v>46.091111111111097</v>
      </c>
      <c r="AV347" s="293">
        <v>42.64</v>
      </c>
      <c r="AW347" s="293">
        <v>53.756666666666703</v>
      </c>
      <c r="AX347" s="293">
        <v>25.12</v>
      </c>
      <c r="AY347" s="293">
        <v>80</v>
      </c>
      <c r="AZ347" s="188"/>
      <c r="BA347" s="183"/>
    </row>
    <row r="348" spans="1:53" s="189" customFormat="1" x14ac:dyDescent="0.2">
      <c r="A348" s="183"/>
      <c r="B348" s="186" t="s">
        <v>470</v>
      </c>
      <c r="C348" s="186"/>
      <c r="D348" s="216" t="s">
        <v>69</v>
      </c>
      <c r="E348" s="354">
        <v>11</v>
      </c>
      <c r="F348" s="354">
        <v>5</v>
      </c>
      <c r="G348" s="354">
        <v>5</v>
      </c>
      <c r="H348" s="354">
        <v>5</v>
      </c>
      <c r="I348" s="354">
        <v>6</v>
      </c>
      <c r="J348" s="186"/>
      <c r="K348" s="183"/>
      <c r="L348" s="183"/>
      <c r="M348" s="248">
        <v>2048.92</v>
      </c>
      <c r="N348" s="248">
        <v>751.8</v>
      </c>
      <c r="O348" s="248">
        <v>1002.66</v>
      </c>
      <c r="P348" s="248">
        <v>1211.97</v>
      </c>
      <c r="Q348" s="248">
        <v>21965.46</v>
      </c>
      <c r="R348" s="248"/>
      <c r="S348" s="183"/>
      <c r="T348" s="183"/>
      <c r="U348" s="372">
        <v>186.26545454545499</v>
      </c>
      <c r="V348" s="372">
        <v>150.36000000000001</v>
      </c>
      <c r="W348" s="372">
        <v>200.53200000000001</v>
      </c>
      <c r="X348" s="372">
        <v>242.39400000000001</v>
      </c>
      <c r="Y348" s="372">
        <v>3660.91</v>
      </c>
      <c r="AA348" s="183"/>
      <c r="AB348" s="186" t="s">
        <v>547</v>
      </c>
      <c r="AC348" s="186"/>
      <c r="AD348" s="187" t="s">
        <v>383</v>
      </c>
      <c r="AE348" s="375">
        <v>66</v>
      </c>
      <c r="AF348" s="375">
        <v>44</v>
      </c>
      <c r="AG348" s="375">
        <v>39</v>
      </c>
      <c r="AH348" s="375">
        <v>33</v>
      </c>
      <c r="AI348" s="375">
        <v>32</v>
      </c>
      <c r="AJ348" s="188"/>
      <c r="AK348" s="183"/>
      <c r="AL348" s="183"/>
      <c r="AM348" s="304">
        <v>48333.65</v>
      </c>
      <c r="AN348" s="304">
        <v>5406.04</v>
      </c>
      <c r="AO348" s="304">
        <v>6644.92</v>
      </c>
      <c r="AP348" s="304">
        <v>6105.89</v>
      </c>
      <c r="AQ348" s="304">
        <v>13872.17</v>
      </c>
      <c r="AR348" s="293"/>
      <c r="AS348" s="291"/>
      <c r="AT348" s="291"/>
      <c r="AU348" s="293">
        <v>732.32803030303</v>
      </c>
      <c r="AV348" s="293">
        <v>122.864545454545</v>
      </c>
      <c r="AW348" s="293">
        <v>170.382564102564</v>
      </c>
      <c r="AX348" s="293">
        <v>185.02696969697001</v>
      </c>
      <c r="AY348" s="293">
        <v>433.5053125</v>
      </c>
      <c r="AZ348" s="188"/>
      <c r="BA348" s="183"/>
    </row>
    <row r="349" spans="1:53" s="189" customFormat="1" x14ac:dyDescent="0.2">
      <c r="A349" s="183"/>
      <c r="B349" s="186" t="s">
        <v>471</v>
      </c>
      <c r="C349" s="186"/>
      <c r="D349" s="216" t="s">
        <v>62</v>
      </c>
      <c r="E349" s="354">
        <v>1</v>
      </c>
      <c r="F349" s="354">
        <v>1</v>
      </c>
      <c r="G349" s="354"/>
      <c r="H349" s="354"/>
      <c r="I349" s="354">
        <v>1</v>
      </c>
      <c r="J349" s="186"/>
      <c r="K349" s="183"/>
      <c r="L349" s="183"/>
      <c r="M349" s="248">
        <v>7.65</v>
      </c>
      <c r="N349" s="248">
        <v>200</v>
      </c>
      <c r="O349" s="248"/>
      <c r="P349" s="248"/>
      <c r="Q349" s="248">
        <v>560.55999999999995</v>
      </c>
      <c r="R349" s="248"/>
      <c r="S349" s="183"/>
      <c r="T349" s="183"/>
      <c r="U349" s="372">
        <v>7.65</v>
      </c>
      <c r="V349" s="372">
        <v>200</v>
      </c>
      <c r="W349" s="372"/>
      <c r="X349" s="372"/>
      <c r="Y349" s="372">
        <v>560.55999999999995</v>
      </c>
      <c r="AA349" s="183"/>
      <c r="AB349" s="186" t="s">
        <v>549</v>
      </c>
      <c r="AC349" s="186"/>
      <c r="AD349" s="187" t="s">
        <v>169</v>
      </c>
      <c r="AE349" s="375">
        <v>31</v>
      </c>
      <c r="AF349" s="375">
        <v>22</v>
      </c>
      <c r="AG349" s="375">
        <v>19</v>
      </c>
      <c r="AH349" s="375">
        <v>13</v>
      </c>
      <c r="AI349" s="375">
        <v>8</v>
      </c>
      <c r="AJ349" s="188"/>
      <c r="AK349" s="183"/>
      <c r="AL349" s="183"/>
      <c r="AM349" s="304">
        <v>12451.8</v>
      </c>
      <c r="AN349" s="304">
        <v>9735.64</v>
      </c>
      <c r="AO349" s="304">
        <v>3638.06</v>
      </c>
      <c r="AP349" s="304">
        <v>1870.61</v>
      </c>
      <c r="AQ349" s="304">
        <v>3789.83</v>
      </c>
      <c r="AR349" s="293"/>
      <c r="AS349" s="291"/>
      <c r="AT349" s="291"/>
      <c r="AU349" s="293">
        <v>401.67096774193499</v>
      </c>
      <c r="AV349" s="293">
        <v>442.529090909091</v>
      </c>
      <c r="AW349" s="293">
        <v>191.47684210526299</v>
      </c>
      <c r="AX349" s="293">
        <v>143.89307692307699</v>
      </c>
      <c r="AY349" s="293">
        <v>473.72874999999999</v>
      </c>
      <c r="AZ349" s="188"/>
      <c r="BA349" s="183"/>
    </row>
    <row r="350" spans="1:53" s="189" customFormat="1" x14ac:dyDescent="0.2">
      <c r="A350" s="183"/>
      <c r="B350" s="186" t="s">
        <v>471</v>
      </c>
      <c r="C350" s="186"/>
      <c r="D350" s="216" t="s">
        <v>292</v>
      </c>
      <c r="E350" s="354">
        <v>208</v>
      </c>
      <c r="F350" s="354">
        <v>121</v>
      </c>
      <c r="G350" s="354">
        <v>92</v>
      </c>
      <c r="H350" s="354">
        <v>73</v>
      </c>
      <c r="I350" s="354">
        <v>90</v>
      </c>
      <c r="J350" s="186"/>
      <c r="K350" s="183"/>
      <c r="L350" s="183"/>
      <c r="M350" s="248">
        <v>24097.91</v>
      </c>
      <c r="N350" s="248">
        <v>14324.85</v>
      </c>
      <c r="O350" s="248">
        <v>14196.19</v>
      </c>
      <c r="P350" s="248">
        <v>11476.92</v>
      </c>
      <c r="Q350" s="248">
        <v>114403.58</v>
      </c>
      <c r="R350" s="248"/>
      <c r="S350" s="183"/>
      <c r="T350" s="183"/>
      <c r="U350" s="372">
        <v>115.855336538462</v>
      </c>
      <c r="V350" s="372">
        <v>118.38719008264501</v>
      </c>
      <c r="W350" s="372">
        <v>154.30641304347799</v>
      </c>
      <c r="X350" s="372">
        <v>157.21808219178101</v>
      </c>
      <c r="Y350" s="372">
        <v>1271.15088888889</v>
      </c>
      <c r="AA350" s="183"/>
      <c r="AB350" s="186" t="s">
        <v>550</v>
      </c>
      <c r="AC350" s="186"/>
      <c r="AD350" s="187" t="s">
        <v>87</v>
      </c>
      <c r="AE350" s="375">
        <v>1</v>
      </c>
      <c r="AF350" s="375">
        <v>1</v>
      </c>
      <c r="AG350" s="375"/>
      <c r="AH350" s="375">
        <v>1</v>
      </c>
      <c r="AI350" s="375">
        <v>1</v>
      </c>
      <c r="AJ350" s="188"/>
      <c r="AK350" s="183"/>
      <c r="AL350" s="183"/>
      <c r="AM350" s="304">
        <v>562.54999999999995</v>
      </c>
      <c r="AN350" s="304">
        <v>2086.63</v>
      </c>
      <c r="AO350" s="304"/>
      <c r="AP350" s="304">
        <v>1780.17</v>
      </c>
      <c r="AQ350" s="304">
        <v>10395.959999999999</v>
      </c>
      <c r="AR350" s="293"/>
      <c r="AS350" s="291"/>
      <c r="AT350" s="291"/>
      <c r="AU350" s="293">
        <v>562.54999999999995</v>
      </c>
      <c r="AV350" s="293">
        <v>2086.63</v>
      </c>
      <c r="AW350" s="293"/>
      <c r="AX350" s="293">
        <v>1780.17</v>
      </c>
      <c r="AY350" s="293">
        <v>10395.959999999999</v>
      </c>
      <c r="AZ350" s="188"/>
      <c r="BA350" s="183"/>
    </row>
    <row r="351" spans="1:53" s="189" customFormat="1" x14ac:dyDescent="0.2">
      <c r="A351" s="183"/>
      <c r="B351" s="186" t="s">
        <v>472</v>
      </c>
      <c r="C351" s="186"/>
      <c r="D351" s="216" t="s">
        <v>286</v>
      </c>
      <c r="E351" s="354">
        <v>19</v>
      </c>
      <c r="F351" s="354">
        <v>14</v>
      </c>
      <c r="G351" s="354">
        <v>11</v>
      </c>
      <c r="H351" s="354">
        <v>11</v>
      </c>
      <c r="I351" s="354">
        <v>18</v>
      </c>
      <c r="J351" s="186"/>
      <c r="K351" s="183"/>
      <c r="L351" s="183"/>
      <c r="M351" s="248">
        <v>3292.37</v>
      </c>
      <c r="N351" s="248">
        <v>2801.27</v>
      </c>
      <c r="O351" s="248">
        <v>1351.21</v>
      </c>
      <c r="P351" s="248">
        <v>1604.34</v>
      </c>
      <c r="Q351" s="248">
        <v>26209.200000000001</v>
      </c>
      <c r="R351" s="248"/>
      <c r="S351" s="183"/>
      <c r="T351" s="183"/>
      <c r="U351" s="372">
        <v>173.28263157894699</v>
      </c>
      <c r="V351" s="372">
        <v>200.090714285714</v>
      </c>
      <c r="W351" s="372">
        <v>122.837272727273</v>
      </c>
      <c r="X351" s="372">
        <v>145.84909090909099</v>
      </c>
      <c r="Y351" s="372">
        <v>1456.06666666667</v>
      </c>
      <c r="AA351" s="183"/>
      <c r="AB351" s="186" t="s">
        <v>551</v>
      </c>
      <c r="AC351" s="186"/>
      <c r="AD351" s="187" t="s">
        <v>156</v>
      </c>
      <c r="AE351" s="375">
        <v>21</v>
      </c>
      <c r="AF351" s="375">
        <v>16</v>
      </c>
      <c r="AG351" s="375">
        <v>14</v>
      </c>
      <c r="AH351" s="375">
        <v>12</v>
      </c>
      <c r="AI351" s="375">
        <v>8</v>
      </c>
      <c r="AJ351" s="188"/>
      <c r="AK351" s="183"/>
      <c r="AL351" s="183"/>
      <c r="AM351" s="304">
        <v>40859.51</v>
      </c>
      <c r="AN351" s="304">
        <v>960.84</v>
      </c>
      <c r="AO351" s="304">
        <v>935.03</v>
      </c>
      <c r="AP351" s="304">
        <v>1074.31</v>
      </c>
      <c r="AQ351" s="304">
        <v>5925.53</v>
      </c>
      <c r="AR351" s="293"/>
      <c r="AS351" s="291"/>
      <c r="AT351" s="291"/>
      <c r="AU351" s="293">
        <v>1945.69095238095</v>
      </c>
      <c r="AV351" s="293">
        <v>60.052500000000002</v>
      </c>
      <c r="AW351" s="293">
        <v>66.787857142857106</v>
      </c>
      <c r="AX351" s="293">
        <v>89.525833333333395</v>
      </c>
      <c r="AY351" s="293">
        <v>740.69124999999997</v>
      </c>
      <c r="AZ351" s="188"/>
      <c r="BA351" s="183"/>
    </row>
    <row r="352" spans="1:53" s="189" customFormat="1" x14ac:dyDescent="0.2">
      <c r="A352" s="183"/>
      <c r="B352" s="186" t="s">
        <v>473</v>
      </c>
      <c r="C352" s="186"/>
      <c r="D352" s="216" t="s">
        <v>474</v>
      </c>
      <c r="E352" s="354">
        <v>30</v>
      </c>
      <c r="F352" s="354">
        <v>18</v>
      </c>
      <c r="G352" s="354">
        <v>15</v>
      </c>
      <c r="H352" s="354">
        <v>11</v>
      </c>
      <c r="I352" s="354">
        <v>18</v>
      </c>
      <c r="J352" s="186"/>
      <c r="K352" s="183"/>
      <c r="L352" s="183"/>
      <c r="M352" s="248">
        <v>4522.6499999999996</v>
      </c>
      <c r="N352" s="248">
        <v>2637.16</v>
      </c>
      <c r="O352" s="248">
        <v>1910.75</v>
      </c>
      <c r="P352" s="248">
        <v>1673.28</v>
      </c>
      <c r="Q352" s="248">
        <v>28188.97</v>
      </c>
      <c r="R352" s="248"/>
      <c r="S352" s="183"/>
      <c r="T352" s="183"/>
      <c r="U352" s="372">
        <v>150.755</v>
      </c>
      <c r="V352" s="372">
        <v>146.508888888889</v>
      </c>
      <c r="W352" s="372">
        <v>127.383333333333</v>
      </c>
      <c r="X352" s="372">
        <v>152.11636363636401</v>
      </c>
      <c r="Y352" s="372">
        <v>1566.05388888889</v>
      </c>
      <c r="AA352" s="183"/>
      <c r="AB352" s="186" t="s">
        <v>685</v>
      </c>
      <c r="AC352" s="186"/>
      <c r="AD352" s="187" t="s">
        <v>347</v>
      </c>
      <c r="AE352" s="375">
        <v>35</v>
      </c>
      <c r="AF352" s="375">
        <v>16</v>
      </c>
      <c r="AG352" s="375">
        <v>12</v>
      </c>
      <c r="AH352" s="375">
        <v>12</v>
      </c>
      <c r="AI352" s="375">
        <v>11</v>
      </c>
      <c r="AJ352" s="188"/>
      <c r="AK352" s="183"/>
      <c r="AL352" s="183"/>
      <c r="AM352" s="304">
        <v>56750.31</v>
      </c>
      <c r="AN352" s="304">
        <v>5543.96</v>
      </c>
      <c r="AO352" s="304">
        <v>7800.66</v>
      </c>
      <c r="AP352" s="304">
        <v>9200.7099999999991</v>
      </c>
      <c r="AQ352" s="304">
        <v>7258.15</v>
      </c>
      <c r="AR352" s="293"/>
      <c r="AS352" s="291"/>
      <c r="AT352" s="291"/>
      <c r="AU352" s="293">
        <v>1621.43742857143</v>
      </c>
      <c r="AV352" s="293">
        <v>346.4975</v>
      </c>
      <c r="AW352" s="293">
        <v>650.05499999999995</v>
      </c>
      <c r="AX352" s="293">
        <v>766.72583333333296</v>
      </c>
      <c r="AY352" s="293">
        <v>659.83181818181799</v>
      </c>
      <c r="AZ352" s="188"/>
      <c r="BA352" s="183"/>
    </row>
    <row r="353" spans="1:53" s="189" customFormat="1" x14ac:dyDescent="0.2">
      <c r="A353" s="183"/>
      <c r="B353" s="186" t="s">
        <v>475</v>
      </c>
      <c r="C353" s="186"/>
      <c r="D353" s="216" t="s">
        <v>133</v>
      </c>
      <c r="E353" s="354">
        <v>139</v>
      </c>
      <c r="F353" s="354">
        <v>86</v>
      </c>
      <c r="G353" s="354">
        <v>82</v>
      </c>
      <c r="H353" s="354">
        <v>67</v>
      </c>
      <c r="I353" s="354">
        <v>107</v>
      </c>
      <c r="J353" s="186"/>
      <c r="K353" s="183"/>
      <c r="L353" s="183"/>
      <c r="M353" s="248">
        <v>20069</v>
      </c>
      <c r="N353" s="248">
        <v>14244.64</v>
      </c>
      <c r="O353" s="248">
        <v>17996.46</v>
      </c>
      <c r="P353" s="248">
        <v>11400.06</v>
      </c>
      <c r="Q353" s="248">
        <v>68666.559999999998</v>
      </c>
      <c r="R353" s="248"/>
      <c r="S353" s="183"/>
      <c r="T353" s="183"/>
      <c r="U353" s="372">
        <v>144.381294964029</v>
      </c>
      <c r="V353" s="372">
        <v>165.63534883720899</v>
      </c>
      <c r="W353" s="372">
        <v>219.46902439024399</v>
      </c>
      <c r="X353" s="372">
        <v>170.150149253731</v>
      </c>
      <c r="Y353" s="372">
        <v>641.74355140186901</v>
      </c>
      <c r="AA353" s="183"/>
      <c r="AB353" s="186" t="s">
        <v>552</v>
      </c>
      <c r="AC353" s="186"/>
      <c r="AD353" s="187" t="s">
        <v>347</v>
      </c>
      <c r="AE353" s="375">
        <v>1</v>
      </c>
      <c r="AF353" s="375"/>
      <c r="AG353" s="375"/>
      <c r="AH353" s="375"/>
      <c r="AI353" s="375"/>
      <c r="AJ353" s="188"/>
      <c r="AK353" s="183"/>
      <c r="AL353" s="183"/>
      <c r="AM353" s="304">
        <v>499.7</v>
      </c>
      <c r="AN353" s="304"/>
      <c r="AO353" s="304"/>
      <c r="AP353" s="304"/>
      <c r="AQ353" s="304"/>
      <c r="AR353" s="293"/>
      <c r="AS353" s="291"/>
      <c r="AT353" s="291"/>
      <c r="AU353" s="293">
        <v>499.7</v>
      </c>
      <c r="AV353" s="293"/>
      <c r="AW353" s="293"/>
      <c r="AX353" s="293"/>
      <c r="AY353" s="293"/>
      <c r="AZ353" s="188"/>
      <c r="BA353" s="183"/>
    </row>
    <row r="354" spans="1:53" s="189" customFormat="1" x14ac:dyDescent="0.2">
      <c r="A354" s="183"/>
      <c r="B354" s="186" t="s">
        <v>476</v>
      </c>
      <c r="C354" s="186"/>
      <c r="D354" s="216" t="s">
        <v>195</v>
      </c>
      <c r="E354" s="354">
        <v>79</v>
      </c>
      <c r="F354" s="354">
        <v>35</v>
      </c>
      <c r="G354" s="354">
        <v>25</v>
      </c>
      <c r="H354" s="354">
        <v>20</v>
      </c>
      <c r="I354" s="354">
        <v>25</v>
      </c>
      <c r="J354" s="186"/>
      <c r="K354" s="183"/>
      <c r="L354" s="183"/>
      <c r="M354" s="248">
        <v>17773.240000000002</v>
      </c>
      <c r="N354" s="248">
        <v>7690.89</v>
      </c>
      <c r="O354" s="248">
        <v>8291.8799999999992</v>
      </c>
      <c r="P354" s="248">
        <v>4734.42</v>
      </c>
      <c r="Q354" s="248">
        <v>25739.49</v>
      </c>
      <c r="R354" s="248"/>
      <c r="S354" s="183"/>
      <c r="T354" s="183"/>
      <c r="U354" s="372">
        <v>224.97772151898701</v>
      </c>
      <c r="V354" s="372">
        <v>219.739714285714</v>
      </c>
      <c r="W354" s="372">
        <v>331.67520000000002</v>
      </c>
      <c r="X354" s="372">
        <v>236.721</v>
      </c>
      <c r="Y354" s="372">
        <v>1029.5796</v>
      </c>
      <c r="AA354" s="183"/>
      <c r="AB354" s="186" t="s">
        <v>556</v>
      </c>
      <c r="AC354" s="186"/>
      <c r="AD354" s="187" t="s">
        <v>101</v>
      </c>
      <c r="AE354" s="375">
        <v>13</v>
      </c>
      <c r="AF354" s="375">
        <v>9</v>
      </c>
      <c r="AG354" s="375">
        <v>7</v>
      </c>
      <c r="AH354" s="375">
        <v>6</v>
      </c>
      <c r="AI354" s="375">
        <v>5</v>
      </c>
      <c r="AJ354" s="188"/>
      <c r="AK354" s="183"/>
      <c r="AL354" s="183"/>
      <c r="AM354" s="304">
        <v>1339.72</v>
      </c>
      <c r="AN354" s="304">
        <v>635.88</v>
      </c>
      <c r="AO354" s="304">
        <v>535.52</v>
      </c>
      <c r="AP354" s="304">
        <v>587.73</v>
      </c>
      <c r="AQ354" s="304">
        <v>7865.93</v>
      </c>
      <c r="AR354" s="293"/>
      <c r="AS354" s="291"/>
      <c r="AT354" s="291"/>
      <c r="AU354" s="293">
        <v>103.05538461538499</v>
      </c>
      <c r="AV354" s="293">
        <v>70.653333333333293</v>
      </c>
      <c r="AW354" s="293">
        <v>76.502857142857096</v>
      </c>
      <c r="AX354" s="293">
        <v>97.954999999999998</v>
      </c>
      <c r="AY354" s="293">
        <v>1573.1859999999999</v>
      </c>
      <c r="AZ354" s="188"/>
      <c r="BA354" s="183"/>
    </row>
    <row r="355" spans="1:53" s="189" customFormat="1" x14ac:dyDescent="0.2">
      <c r="A355" s="183"/>
      <c r="B355" s="186" t="s">
        <v>477</v>
      </c>
      <c r="C355" s="186"/>
      <c r="D355" s="216" t="s">
        <v>478</v>
      </c>
      <c r="E355" s="354">
        <v>133</v>
      </c>
      <c r="F355" s="354">
        <v>77</v>
      </c>
      <c r="G355" s="354">
        <v>65</v>
      </c>
      <c r="H355" s="354">
        <v>50</v>
      </c>
      <c r="I355" s="354">
        <v>73</v>
      </c>
      <c r="J355" s="186"/>
      <c r="K355" s="183"/>
      <c r="L355" s="183"/>
      <c r="M355" s="248">
        <v>29782.79</v>
      </c>
      <c r="N355" s="248">
        <v>18355.27</v>
      </c>
      <c r="O355" s="248">
        <v>18668.63</v>
      </c>
      <c r="P355" s="248">
        <v>17994.28</v>
      </c>
      <c r="Q355" s="248">
        <v>81049.53</v>
      </c>
      <c r="R355" s="248"/>
      <c r="S355" s="183"/>
      <c r="T355" s="183"/>
      <c r="U355" s="372">
        <v>223.93075187969899</v>
      </c>
      <c r="V355" s="372">
        <v>238.38012987012999</v>
      </c>
      <c r="W355" s="372">
        <v>287.20969230769202</v>
      </c>
      <c r="X355" s="372">
        <v>359.88560000000001</v>
      </c>
      <c r="Y355" s="372">
        <v>1110.26753424657</v>
      </c>
      <c r="AA355" s="183"/>
      <c r="AB355" s="186" t="s">
        <v>756</v>
      </c>
      <c r="AC355" s="186"/>
      <c r="AD355" s="187" t="s">
        <v>106</v>
      </c>
      <c r="AE355" s="375">
        <v>2</v>
      </c>
      <c r="AF355" s="375">
        <v>2</v>
      </c>
      <c r="AG355" s="375">
        <v>1</v>
      </c>
      <c r="AH355" s="375">
        <v>1</v>
      </c>
      <c r="AI355" s="375"/>
      <c r="AJ355" s="188"/>
      <c r="AK355" s="183"/>
      <c r="AL355" s="183"/>
      <c r="AM355" s="304">
        <v>617.66999999999996</v>
      </c>
      <c r="AN355" s="304">
        <v>375.2</v>
      </c>
      <c r="AO355" s="304">
        <v>407.72</v>
      </c>
      <c r="AP355" s="304">
        <v>458.3</v>
      </c>
      <c r="AQ355" s="304"/>
      <c r="AR355" s="293"/>
      <c r="AS355" s="291"/>
      <c r="AT355" s="291"/>
      <c r="AU355" s="293">
        <v>308.83499999999998</v>
      </c>
      <c r="AV355" s="293">
        <v>187.6</v>
      </c>
      <c r="AW355" s="293">
        <v>407.72</v>
      </c>
      <c r="AX355" s="293">
        <v>458.3</v>
      </c>
      <c r="AY355" s="293"/>
      <c r="AZ355" s="188"/>
      <c r="BA355" s="183"/>
    </row>
    <row r="356" spans="1:53" s="189" customFormat="1" x14ac:dyDescent="0.2">
      <c r="A356" s="183"/>
      <c r="B356" s="186" t="s">
        <v>477</v>
      </c>
      <c r="C356" s="186"/>
      <c r="D356" s="216" t="s">
        <v>144</v>
      </c>
      <c r="E356" s="354"/>
      <c r="F356" s="354"/>
      <c r="G356" s="354"/>
      <c r="H356" s="354"/>
      <c r="I356" s="354">
        <v>1</v>
      </c>
      <c r="J356" s="186"/>
      <c r="K356" s="183"/>
      <c r="L356" s="183"/>
      <c r="M356" s="248"/>
      <c r="N356" s="248"/>
      <c r="O356" s="248"/>
      <c r="P356" s="248"/>
      <c r="Q356" s="248">
        <v>1466.33</v>
      </c>
      <c r="R356" s="248"/>
      <c r="S356" s="183"/>
      <c r="T356" s="183"/>
      <c r="U356" s="372"/>
      <c r="V356" s="372"/>
      <c r="W356" s="372"/>
      <c r="X356" s="372"/>
      <c r="Y356" s="372">
        <v>1466.33</v>
      </c>
      <c r="AA356" s="183"/>
      <c r="AB356" s="186" t="s">
        <v>558</v>
      </c>
      <c r="AC356" s="186"/>
      <c r="AD356" s="187" t="s">
        <v>193</v>
      </c>
      <c r="AE356" s="375">
        <v>23</v>
      </c>
      <c r="AF356" s="375">
        <v>12</v>
      </c>
      <c r="AG356" s="375">
        <v>11</v>
      </c>
      <c r="AH356" s="375">
        <v>9</v>
      </c>
      <c r="AI356" s="375">
        <v>9</v>
      </c>
      <c r="AJ356" s="188"/>
      <c r="AK356" s="183"/>
      <c r="AL356" s="183"/>
      <c r="AM356" s="304">
        <v>6501.3</v>
      </c>
      <c r="AN356" s="304">
        <v>1943.1</v>
      </c>
      <c r="AO356" s="304">
        <v>3862.1</v>
      </c>
      <c r="AP356" s="304">
        <v>4515.76</v>
      </c>
      <c r="AQ356" s="304">
        <v>14194.49</v>
      </c>
      <c r="AR356" s="293"/>
      <c r="AS356" s="291"/>
      <c r="AT356" s="291"/>
      <c r="AU356" s="293">
        <v>282.665217391304</v>
      </c>
      <c r="AV356" s="293">
        <v>161.92500000000001</v>
      </c>
      <c r="AW356" s="293">
        <v>351.1</v>
      </c>
      <c r="AX356" s="293">
        <v>501.75111111111102</v>
      </c>
      <c r="AY356" s="293">
        <v>1577.1655555555601</v>
      </c>
      <c r="AZ356" s="188"/>
      <c r="BA356" s="183"/>
    </row>
    <row r="357" spans="1:53" s="189" customFormat="1" x14ac:dyDescent="0.2">
      <c r="A357" s="183"/>
      <c r="B357" s="186" t="s">
        <v>840</v>
      </c>
      <c r="C357" s="186"/>
      <c r="D357" s="216" t="s">
        <v>478</v>
      </c>
      <c r="E357" s="354">
        <v>1</v>
      </c>
      <c r="F357" s="354"/>
      <c r="G357" s="354"/>
      <c r="H357" s="354"/>
      <c r="I357" s="354"/>
      <c r="J357" s="186"/>
      <c r="K357" s="183"/>
      <c r="L357" s="183"/>
      <c r="M357" s="248">
        <v>78.83</v>
      </c>
      <c r="N357" s="248"/>
      <c r="O357" s="248"/>
      <c r="P357" s="248"/>
      <c r="Q357" s="248"/>
      <c r="R357" s="248"/>
      <c r="S357" s="183"/>
      <c r="T357" s="183"/>
      <c r="U357" s="372">
        <v>78.83</v>
      </c>
      <c r="V357" s="372"/>
      <c r="W357" s="372"/>
      <c r="X357" s="372"/>
      <c r="Y357" s="372"/>
      <c r="AA357" s="183"/>
      <c r="AB357" s="186" t="s">
        <v>561</v>
      </c>
      <c r="AC357" s="186"/>
      <c r="AD357" s="187" t="s">
        <v>226</v>
      </c>
      <c r="AE357" s="375">
        <v>17</v>
      </c>
      <c r="AF357" s="375">
        <v>4</v>
      </c>
      <c r="AG357" s="375">
        <v>4</v>
      </c>
      <c r="AH357" s="375">
        <v>3</v>
      </c>
      <c r="AI357" s="375">
        <v>3</v>
      </c>
      <c r="AJ357" s="188"/>
      <c r="AK357" s="183"/>
      <c r="AL357" s="183"/>
      <c r="AM357" s="304">
        <v>3922</v>
      </c>
      <c r="AN357" s="304">
        <v>1398.24</v>
      </c>
      <c r="AO357" s="304">
        <v>337.6</v>
      </c>
      <c r="AP357" s="304">
        <v>402.34</v>
      </c>
      <c r="AQ357" s="304">
        <v>1138.02</v>
      </c>
      <c r="AR357" s="293"/>
      <c r="AS357" s="291"/>
      <c r="AT357" s="291"/>
      <c r="AU357" s="293">
        <v>230.70588235294099</v>
      </c>
      <c r="AV357" s="293">
        <v>349.56</v>
      </c>
      <c r="AW357" s="293">
        <v>84.4</v>
      </c>
      <c r="AX357" s="293">
        <v>134.113333333333</v>
      </c>
      <c r="AY357" s="293">
        <v>379.34</v>
      </c>
      <c r="AZ357" s="188"/>
      <c r="BA357" s="183"/>
    </row>
    <row r="358" spans="1:53" s="189" customFormat="1" x14ac:dyDescent="0.2">
      <c r="A358" s="183"/>
      <c r="B358" s="186" t="s">
        <v>841</v>
      </c>
      <c r="C358" s="186"/>
      <c r="D358" s="216" t="s">
        <v>144</v>
      </c>
      <c r="E358" s="354"/>
      <c r="F358" s="354"/>
      <c r="G358" s="354">
        <v>1</v>
      </c>
      <c r="H358" s="354"/>
      <c r="I358" s="354"/>
      <c r="J358" s="186"/>
      <c r="K358" s="183"/>
      <c r="L358" s="183"/>
      <c r="M358" s="248"/>
      <c r="N358" s="248"/>
      <c r="O358" s="248">
        <v>362.96</v>
      </c>
      <c r="P358" s="248"/>
      <c r="Q358" s="248"/>
      <c r="R358" s="248"/>
      <c r="S358" s="183"/>
      <c r="T358" s="183"/>
      <c r="U358" s="372"/>
      <c r="V358" s="372"/>
      <c r="W358" s="372">
        <v>362.96</v>
      </c>
      <c r="X358" s="372"/>
      <c r="Y358" s="372"/>
      <c r="AA358" s="183"/>
      <c r="AB358" s="186" t="s">
        <v>562</v>
      </c>
      <c r="AC358" s="186"/>
      <c r="AD358" s="187" t="s">
        <v>80</v>
      </c>
      <c r="AE358" s="375">
        <v>3</v>
      </c>
      <c r="AF358" s="375">
        <v>3</v>
      </c>
      <c r="AG358" s="375">
        <v>3</v>
      </c>
      <c r="AH358" s="375">
        <v>1</v>
      </c>
      <c r="AI358" s="375">
        <v>3</v>
      </c>
      <c r="AJ358" s="188"/>
      <c r="AK358" s="183"/>
      <c r="AL358" s="183"/>
      <c r="AM358" s="304">
        <v>165.36</v>
      </c>
      <c r="AN358" s="304">
        <v>72.14</v>
      </c>
      <c r="AO358" s="304">
        <v>218.09</v>
      </c>
      <c r="AP358" s="304">
        <v>181.2</v>
      </c>
      <c r="AQ358" s="304">
        <v>225.01</v>
      </c>
      <c r="AR358" s="293"/>
      <c r="AS358" s="291"/>
      <c r="AT358" s="291"/>
      <c r="AU358" s="293">
        <v>55.12</v>
      </c>
      <c r="AV358" s="293">
        <v>24.046666666666699</v>
      </c>
      <c r="AW358" s="293">
        <v>72.696666666666701</v>
      </c>
      <c r="AX358" s="293">
        <v>181.2</v>
      </c>
      <c r="AY358" s="293">
        <v>75.003333333333302</v>
      </c>
      <c r="AZ358" s="188"/>
      <c r="BA358" s="183"/>
    </row>
    <row r="359" spans="1:53" s="189" customFormat="1" x14ac:dyDescent="0.2">
      <c r="A359" s="183"/>
      <c r="B359" s="186" t="s">
        <v>479</v>
      </c>
      <c r="C359" s="186"/>
      <c r="D359" s="216" t="s">
        <v>144</v>
      </c>
      <c r="E359" s="354">
        <v>15</v>
      </c>
      <c r="F359" s="354">
        <v>7</v>
      </c>
      <c r="G359" s="354">
        <v>4</v>
      </c>
      <c r="H359" s="354">
        <v>1</v>
      </c>
      <c r="I359" s="354">
        <v>2</v>
      </c>
      <c r="J359" s="186"/>
      <c r="K359" s="183"/>
      <c r="L359" s="183"/>
      <c r="M359" s="248">
        <v>1596.81</v>
      </c>
      <c r="N359" s="248">
        <v>656.35</v>
      </c>
      <c r="O359" s="248">
        <v>363.41</v>
      </c>
      <c r="P359" s="248">
        <v>88.95</v>
      </c>
      <c r="Q359" s="248">
        <v>810.89</v>
      </c>
      <c r="R359" s="248"/>
      <c r="S359" s="183"/>
      <c r="T359" s="183"/>
      <c r="U359" s="372">
        <v>106.45399999999999</v>
      </c>
      <c r="V359" s="372">
        <v>93.764285714285705</v>
      </c>
      <c r="W359" s="372">
        <v>90.852500000000006</v>
      </c>
      <c r="X359" s="372">
        <v>88.95</v>
      </c>
      <c r="Y359" s="372">
        <v>405.44499999999999</v>
      </c>
      <c r="AA359" s="183"/>
      <c r="AB359" s="186" t="s">
        <v>563</v>
      </c>
      <c r="AC359" s="186"/>
      <c r="AD359" s="187" t="s">
        <v>99</v>
      </c>
      <c r="AE359" s="375">
        <v>15</v>
      </c>
      <c r="AF359" s="375">
        <v>9</v>
      </c>
      <c r="AG359" s="375">
        <v>7</v>
      </c>
      <c r="AH359" s="375">
        <v>5</v>
      </c>
      <c r="AI359" s="375">
        <v>3</v>
      </c>
      <c r="AJ359" s="188"/>
      <c r="AK359" s="183"/>
      <c r="AL359" s="183"/>
      <c r="AM359" s="304">
        <v>5685.62</v>
      </c>
      <c r="AN359" s="304">
        <v>1457.6</v>
      </c>
      <c r="AO359" s="304">
        <v>4434.6099999999997</v>
      </c>
      <c r="AP359" s="304">
        <v>4520.04</v>
      </c>
      <c r="AQ359" s="304">
        <v>8280.15</v>
      </c>
      <c r="AR359" s="293"/>
      <c r="AS359" s="291"/>
      <c r="AT359" s="291"/>
      <c r="AU359" s="293">
        <v>379.041333333333</v>
      </c>
      <c r="AV359" s="293">
        <v>161.955555555556</v>
      </c>
      <c r="AW359" s="293">
        <v>633.51571428571401</v>
      </c>
      <c r="AX359" s="293">
        <v>904.00800000000004</v>
      </c>
      <c r="AY359" s="293">
        <v>2760.05</v>
      </c>
      <c r="AZ359" s="188"/>
      <c r="BA359" s="183"/>
    </row>
    <row r="360" spans="1:53" s="189" customFormat="1" x14ac:dyDescent="0.2">
      <c r="A360" s="183"/>
      <c r="B360" s="186" t="s">
        <v>481</v>
      </c>
      <c r="C360" s="186"/>
      <c r="D360" s="216" t="s">
        <v>446</v>
      </c>
      <c r="E360" s="354">
        <v>13</v>
      </c>
      <c r="F360" s="354">
        <v>10</v>
      </c>
      <c r="G360" s="354">
        <v>5</v>
      </c>
      <c r="H360" s="354">
        <v>3</v>
      </c>
      <c r="I360" s="354">
        <v>7</v>
      </c>
      <c r="J360" s="186"/>
      <c r="K360" s="183"/>
      <c r="L360" s="183"/>
      <c r="M360" s="248">
        <v>1556.98</v>
      </c>
      <c r="N360" s="248">
        <v>1201.03</v>
      </c>
      <c r="O360" s="248">
        <v>133.71</v>
      </c>
      <c r="P360" s="248">
        <v>82.89</v>
      </c>
      <c r="Q360" s="248">
        <v>7031.3</v>
      </c>
      <c r="R360" s="248"/>
      <c r="S360" s="183"/>
      <c r="T360" s="183"/>
      <c r="U360" s="372">
        <v>119.767692307692</v>
      </c>
      <c r="V360" s="372">
        <v>120.10299999999999</v>
      </c>
      <c r="W360" s="372">
        <v>26.742000000000001</v>
      </c>
      <c r="X360" s="372">
        <v>27.63</v>
      </c>
      <c r="Y360" s="372">
        <v>1004.47142857143</v>
      </c>
      <c r="AA360" s="183"/>
      <c r="AB360" s="186" t="s">
        <v>564</v>
      </c>
      <c r="AC360" s="186"/>
      <c r="AD360" s="187" t="s">
        <v>74</v>
      </c>
      <c r="AE360" s="375">
        <v>71</v>
      </c>
      <c r="AF360" s="375">
        <v>45</v>
      </c>
      <c r="AG360" s="375">
        <v>33</v>
      </c>
      <c r="AH360" s="375">
        <v>30</v>
      </c>
      <c r="AI360" s="375">
        <v>26</v>
      </c>
      <c r="AJ360" s="188"/>
      <c r="AK360" s="183"/>
      <c r="AL360" s="183"/>
      <c r="AM360" s="304">
        <v>23999.13</v>
      </c>
      <c r="AN360" s="304">
        <v>16676.34</v>
      </c>
      <c r="AO360" s="304">
        <v>3507.25</v>
      </c>
      <c r="AP360" s="304">
        <v>3317.14</v>
      </c>
      <c r="AQ360" s="304">
        <v>27939.06</v>
      </c>
      <c r="AR360" s="293"/>
      <c r="AS360" s="291"/>
      <c r="AT360" s="291"/>
      <c r="AU360" s="293">
        <v>338.01591549295802</v>
      </c>
      <c r="AV360" s="293">
        <v>370.58533333333298</v>
      </c>
      <c r="AW360" s="293">
        <v>106.280303030303</v>
      </c>
      <c r="AX360" s="293">
        <v>110.571333333333</v>
      </c>
      <c r="AY360" s="293">
        <v>1074.57923076923</v>
      </c>
      <c r="AZ360" s="188"/>
      <c r="BA360" s="183"/>
    </row>
    <row r="361" spans="1:53" s="189" customFormat="1" x14ac:dyDescent="0.2">
      <c r="A361" s="183"/>
      <c r="B361" s="186" t="s">
        <v>482</v>
      </c>
      <c r="C361" s="186"/>
      <c r="D361" s="216" t="s">
        <v>155</v>
      </c>
      <c r="E361" s="354">
        <v>87</v>
      </c>
      <c r="F361" s="354">
        <v>45</v>
      </c>
      <c r="G361" s="354">
        <v>34</v>
      </c>
      <c r="H361" s="354">
        <v>37</v>
      </c>
      <c r="I361" s="354">
        <v>44</v>
      </c>
      <c r="J361" s="186"/>
      <c r="K361" s="183"/>
      <c r="L361" s="183"/>
      <c r="M361" s="248">
        <v>17444.07</v>
      </c>
      <c r="N361" s="248">
        <v>8780.74</v>
      </c>
      <c r="O361" s="248">
        <v>8877.5300000000007</v>
      </c>
      <c r="P361" s="248">
        <v>9715.7999999999993</v>
      </c>
      <c r="Q361" s="248">
        <v>45966.84</v>
      </c>
      <c r="R361" s="248"/>
      <c r="S361" s="183"/>
      <c r="T361" s="183"/>
      <c r="U361" s="372">
        <v>200.50655172413801</v>
      </c>
      <c r="V361" s="372">
        <v>195.127555555556</v>
      </c>
      <c r="W361" s="372">
        <v>261.10382352941201</v>
      </c>
      <c r="X361" s="372">
        <v>262.58918918918903</v>
      </c>
      <c r="Y361" s="372">
        <v>1044.70090909091</v>
      </c>
      <c r="AA361" s="183"/>
      <c r="AB361" s="186" t="s">
        <v>565</v>
      </c>
      <c r="AC361" s="186"/>
      <c r="AD361" s="187" t="s">
        <v>63</v>
      </c>
      <c r="AE361" s="375">
        <v>23</v>
      </c>
      <c r="AF361" s="375">
        <v>17</v>
      </c>
      <c r="AG361" s="375">
        <v>8</v>
      </c>
      <c r="AH361" s="375">
        <v>4</v>
      </c>
      <c r="AI361" s="375">
        <v>3</v>
      </c>
      <c r="AJ361" s="188"/>
      <c r="AK361" s="183"/>
      <c r="AL361" s="183"/>
      <c r="AM361" s="304">
        <v>3689.8</v>
      </c>
      <c r="AN361" s="304">
        <v>1581.91</v>
      </c>
      <c r="AO361" s="304">
        <v>473.03</v>
      </c>
      <c r="AP361" s="304">
        <v>65.78</v>
      </c>
      <c r="AQ361" s="304">
        <v>325.91000000000003</v>
      </c>
      <c r="AR361" s="293"/>
      <c r="AS361" s="291"/>
      <c r="AT361" s="291"/>
      <c r="AU361" s="293">
        <v>160.426086956522</v>
      </c>
      <c r="AV361" s="293">
        <v>93.0535294117647</v>
      </c>
      <c r="AW361" s="293">
        <v>59.128749999999997</v>
      </c>
      <c r="AX361" s="293">
        <v>16.445</v>
      </c>
      <c r="AY361" s="293">
        <v>108.636666666667</v>
      </c>
      <c r="AZ361" s="188"/>
      <c r="BA361" s="183"/>
    </row>
    <row r="362" spans="1:53" s="189" customFormat="1" x14ac:dyDescent="0.2">
      <c r="A362" s="183"/>
      <c r="B362" s="186" t="s">
        <v>483</v>
      </c>
      <c r="C362" s="186"/>
      <c r="D362" s="216" t="s">
        <v>484</v>
      </c>
      <c r="E362" s="354">
        <v>24</v>
      </c>
      <c r="F362" s="354">
        <v>12</v>
      </c>
      <c r="G362" s="354">
        <v>9</v>
      </c>
      <c r="H362" s="354">
        <v>8</v>
      </c>
      <c r="I362" s="354">
        <v>6</v>
      </c>
      <c r="J362" s="186"/>
      <c r="K362" s="183"/>
      <c r="L362" s="183"/>
      <c r="M362" s="248">
        <v>4064.8</v>
      </c>
      <c r="N362" s="248">
        <v>3273.83</v>
      </c>
      <c r="O362" s="248">
        <v>3708.2</v>
      </c>
      <c r="P362" s="248">
        <v>2758.24</v>
      </c>
      <c r="Q362" s="248">
        <v>27639.03</v>
      </c>
      <c r="R362" s="248"/>
      <c r="S362" s="183"/>
      <c r="T362" s="183"/>
      <c r="U362" s="372">
        <v>169.36666666666699</v>
      </c>
      <c r="V362" s="372">
        <v>272.819166666667</v>
      </c>
      <c r="W362" s="372">
        <v>412.02222222222201</v>
      </c>
      <c r="X362" s="372">
        <v>344.78</v>
      </c>
      <c r="Y362" s="372">
        <v>4606.5050000000001</v>
      </c>
      <c r="AA362" s="183"/>
      <c r="AB362" s="186" t="s">
        <v>566</v>
      </c>
      <c r="AC362" s="186"/>
      <c r="AD362" s="187" t="s">
        <v>85</v>
      </c>
      <c r="AE362" s="375">
        <v>51</v>
      </c>
      <c r="AF362" s="375">
        <v>21</v>
      </c>
      <c r="AG362" s="375">
        <v>14</v>
      </c>
      <c r="AH362" s="375">
        <v>11</v>
      </c>
      <c r="AI362" s="375">
        <v>9</v>
      </c>
      <c r="AJ362" s="188"/>
      <c r="AK362" s="183"/>
      <c r="AL362" s="183"/>
      <c r="AM362" s="304">
        <v>8845.3799999999992</v>
      </c>
      <c r="AN362" s="304">
        <v>2778.19</v>
      </c>
      <c r="AO362" s="304">
        <v>2186.4499999999998</v>
      </c>
      <c r="AP362" s="304">
        <v>1804.47</v>
      </c>
      <c r="AQ362" s="304">
        <v>5009.67</v>
      </c>
      <c r="AR362" s="293"/>
      <c r="AS362" s="291"/>
      <c r="AT362" s="291"/>
      <c r="AU362" s="293">
        <v>173.43882352941199</v>
      </c>
      <c r="AV362" s="293">
        <v>132.294761904762</v>
      </c>
      <c r="AW362" s="293">
        <v>156.17500000000001</v>
      </c>
      <c r="AX362" s="293">
        <v>164.04272727272701</v>
      </c>
      <c r="AY362" s="293">
        <v>556.63</v>
      </c>
      <c r="AZ362" s="188"/>
      <c r="BA362" s="183"/>
    </row>
    <row r="363" spans="1:53" s="189" customFormat="1" x14ac:dyDescent="0.2">
      <c r="A363" s="183"/>
      <c r="B363" s="186" t="s">
        <v>842</v>
      </c>
      <c r="C363" s="186"/>
      <c r="D363" s="216" t="s">
        <v>843</v>
      </c>
      <c r="E363" s="354"/>
      <c r="F363" s="354"/>
      <c r="G363" s="354">
        <v>1</v>
      </c>
      <c r="H363" s="354"/>
      <c r="I363" s="354"/>
      <c r="J363" s="186"/>
      <c r="K363" s="183"/>
      <c r="L363" s="183"/>
      <c r="M363" s="248"/>
      <c r="N363" s="248"/>
      <c r="O363" s="248">
        <v>220.02</v>
      </c>
      <c r="P363" s="248"/>
      <c r="Q363" s="248"/>
      <c r="R363" s="248"/>
      <c r="S363" s="183"/>
      <c r="T363" s="183"/>
      <c r="U363" s="372"/>
      <c r="V363" s="372"/>
      <c r="W363" s="372">
        <v>220.02</v>
      </c>
      <c r="X363" s="372"/>
      <c r="Y363" s="372"/>
      <c r="AA363" s="183"/>
      <c r="AB363" s="186" t="s">
        <v>569</v>
      </c>
      <c r="AC363" s="186"/>
      <c r="AD363" s="187" t="s">
        <v>166</v>
      </c>
      <c r="AE363" s="375">
        <v>3</v>
      </c>
      <c r="AF363" s="375">
        <v>2</v>
      </c>
      <c r="AG363" s="375">
        <v>1</v>
      </c>
      <c r="AH363" s="375"/>
      <c r="AI363" s="375"/>
      <c r="AJ363" s="188"/>
      <c r="AK363" s="183"/>
      <c r="AL363" s="183"/>
      <c r="AM363" s="304">
        <v>3198.9</v>
      </c>
      <c r="AN363" s="304">
        <v>459.88</v>
      </c>
      <c r="AO363" s="304">
        <v>227.84</v>
      </c>
      <c r="AP363" s="304"/>
      <c r="AQ363" s="304"/>
      <c r="AR363" s="293"/>
      <c r="AS363" s="291"/>
      <c r="AT363" s="291"/>
      <c r="AU363" s="293">
        <v>1066.3</v>
      </c>
      <c r="AV363" s="293">
        <v>229.94</v>
      </c>
      <c r="AW363" s="293">
        <v>227.84</v>
      </c>
      <c r="AX363" s="293"/>
      <c r="AY363" s="293"/>
      <c r="AZ363" s="188"/>
      <c r="BA363" s="183"/>
    </row>
    <row r="364" spans="1:53" s="189" customFormat="1" x14ac:dyDescent="0.2">
      <c r="A364" s="183"/>
      <c r="B364" s="186" t="s">
        <v>485</v>
      </c>
      <c r="C364" s="186"/>
      <c r="D364" s="216" t="s">
        <v>245</v>
      </c>
      <c r="E364" s="354">
        <v>322</v>
      </c>
      <c r="F364" s="354">
        <v>186</v>
      </c>
      <c r="G364" s="354">
        <v>130</v>
      </c>
      <c r="H364" s="354">
        <v>116</v>
      </c>
      <c r="I364" s="354">
        <v>170</v>
      </c>
      <c r="J364" s="186"/>
      <c r="K364" s="183"/>
      <c r="L364" s="183"/>
      <c r="M364" s="248">
        <v>42442.99</v>
      </c>
      <c r="N364" s="248">
        <v>20733.900000000001</v>
      </c>
      <c r="O364" s="248">
        <v>18525.099999999999</v>
      </c>
      <c r="P364" s="248">
        <v>21485.67</v>
      </c>
      <c r="Q364" s="248">
        <v>109142.99</v>
      </c>
      <c r="R364" s="248"/>
      <c r="S364" s="183"/>
      <c r="T364" s="183"/>
      <c r="U364" s="372">
        <v>131.81052795031101</v>
      </c>
      <c r="V364" s="372">
        <v>111.472580645161</v>
      </c>
      <c r="W364" s="372">
        <v>142.50076923076901</v>
      </c>
      <c r="X364" s="372">
        <v>185.22129310344801</v>
      </c>
      <c r="Y364" s="372">
        <v>642.01758823529406</v>
      </c>
      <c r="AA364" s="183"/>
      <c r="AB364" s="186" t="s">
        <v>570</v>
      </c>
      <c r="AC364" s="186"/>
      <c r="AD364" s="187" t="s">
        <v>119</v>
      </c>
      <c r="AE364" s="375">
        <v>15</v>
      </c>
      <c r="AF364" s="375">
        <v>7</v>
      </c>
      <c r="AG364" s="375">
        <v>6</v>
      </c>
      <c r="AH364" s="375">
        <v>5</v>
      </c>
      <c r="AI364" s="375">
        <v>3</v>
      </c>
      <c r="AJ364" s="188"/>
      <c r="AK364" s="183"/>
      <c r="AL364" s="183"/>
      <c r="AM364" s="304">
        <v>1826.08</v>
      </c>
      <c r="AN364" s="304">
        <v>329.52</v>
      </c>
      <c r="AO364" s="304">
        <v>253.5</v>
      </c>
      <c r="AP364" s="304">
        <v>252.93</v>
      </c>
      <c r="AQ364" s="304">
        <v>255.03</v>
      </c>
      <c r="AR364" s="293"/>
      <c r="AS364" s="291"/>
      <c r="AT364" s="291"/>
      <c r="AU364" s="293">
        <v>121.738666666667</v>
      </c>
      <c r="AV364" s="293">
        <v>47.074285714285701</v>
      </c>
      <c r="AW364" s="293">
        <v>42.25</v>
      </c>
      <c r="AX364" s="293">
        <v>50.585999999999999</v>
      </c>
      <c r="AY364" s="293">
        <v>85.01</v>
      </c>
      <c r="AZ364" s="188"/>
      <c r="BA364" s="183"/>
    </row>
    <row r="365" spans="1:53" s="189" customFormat="1" x14ac:dyDescent="0.2">
      <c r="A365" s="183"/>
      <c r="B365" s="186" t="s">
        <v>486</v>
      </c>
      <c r="C365" s="186"/>
      <c r="D365" s="216" t="s">
        <v>487</v>
      </c>
      <c r="E365" s="354">
        <v>4</v>
      </c>
      <c r="F365" s="354">
        <v>1</v>
      </c>
      <c r="G365" s="354">
        <v>1</v>
      </c>
      <c r="H365" s="354"/>
      <c r="I365" s="354">
        <v>1</v>
      </c>
      <c r="J365" s="186"/>
      <c r="K365" s="183"/>
      <c r="L365" s="183"/>
      <c r="M365" s="248">
        <v>326.82</v>
      </c>
      <c r="N365" s="248">
        <v>214.78</v>
      </c>
      <c r="O365" s="248">
        <v>212.63</v>
      </c>
      <c r="P365" s="248"/>
      <c r="Q365" s="248">
        <v>295.62</v>
      </c>
      <c r="R365" s="248"/>
      <c r="S365" s="183"/>
      <c r="T365" s="183"/>
      <c r="U365" s="372">
        <v>81.704999999999998</v>
      </c>
      <c r="V365" s="372">
        <v>214.78</v>
      </c>
      <c r="W365" s="372">
        <v>212.63</v>
      </c>
      <c r="X365" s="372"/>
      <c r="Y365" s="372">
        <v>295.62</v>
      </c>
      <c r="AA365" s="183"/>
      <c r="AB365" s="186" t="s">
        <v>571</v>
      </c>
      <c r="AC365" s="186"/>
      <c r="AD365" s="187" t="s">
        <v>572</v>
      </c>
      <c r="AE365" s="375">
        <v>4</v>
      </c>
      <c r="AF365" s="375">
        <v>1</v>
      </c>
      <c r="AG365" s="375">
        <v>1</v>
      </c>
      <c r="AH365" s="375"/>
      <c r="AI365" s="375">
        <v>1</v>
      </c>
      <c r="AJ365" s="188"/>
      <c r="AK365" s="183"/>
      <c r="AL365" s="183"/>
      <c r="AM365" s="304">
        <v>768.18</v>
      </c>
      <c r="AN365" s="304">
        <v>38.119999999999997</v>
      </c>
      <c r="AO365" s="304">
        <v>10.11</v>
      </c>
      <c r="AP365" s="304"/>
      <c r="AQ365" s="304">
        <v>122.06</v>
      </c>
      <c r="AR365" s="293"/>
      <c r="AS365" s="291"/>
      <c r="AT365" s="291"/>
      <c r="AU365" s="293">
        <v>192.04499999999999</v>
      </c>
      <c r="AV365" s="293">
        <v>38.119999999999997</v>
      </c>
      <c r="AW365" s="293">
        <v>10.11</v>
      </c>
      <c r="AX365" s="293"/>
      <c r="AY365" s="293">
        <v>122.06</v>
      </c>
      <c r="AZ365" s="188"/>
      <c r="BA365" s="183"/>
    </row>
    <row r="366" spans="1:53" s="189" customFormat="1" x14ac:dyDescent="0.2">
      <c r="A366" s="183"/>
      <c r="B366" s="186" t="s">
        <v>488</v>
      </c>
      <c r="C366" s="186"/>
      <c r="D366" s="216" t="s">
        <v>78</v>
      </c>
      <c r="E366" s="354">
        <v>23</v>
      </c>
      <c r="F366" s="354">
        <v>16</v>
      </c>
      <c r="G366" s="354">
        <v>12</v>
      </c>
      <c r="H366" s="354">
        <v>11</v>
      </c>
      <c r="I366" s="354">
        <v>10</v>
      </c>
      <c r="J366" s="186"/>
      <c r="K366" s="183"/>
      <c r="L366" s="183"/>
      <c r="M366" s="248">
        <v>3706.97</v>
      </c>
      <c r="N366" s="248">
        <v>2461.6</v>
      </c>
      <c r="O366" s="248">
        <v>3069.67</v>
      </c>
      <c r="P366" s="248">
        <v>2723.3</v>
      </c>
      <c r="Q366" s="248">
        <v>16329.21</v>
      </c>
      <c r="R366" s="248"/>
      <c r="S366" s="183"/>
      <c r="T366" s="183"/>
      <c r="U366" s="372">
        <v>161.172608695652</v>
      </c>
      <c r="V366" s="372">
        <v>153.85</v>
      </c>
      <c r="W366" s="372">
        <v>255.805833333333</v>
      </c>
      <c r="X366" s="372">
        <v>247.57272727272701</v>
      </c>
      <c r="Y366" s="372">
        <v>1632.921</v>
      </c>
      <c r="AA366" s="183"/>
      <c r="AB366" s="186" t="s">
        <v>573</v>
      </c>
      <c r="AC366" s="186"/>
      <c r="AD366" s="187" t="s">
        <v>166</v>
      </c>
      <c r="AE366" s="375">
        <v>154</v>
      </c>
      <c r="AF366" s="375">
        <v>87</v>
      </c>
      <c r="AG366" s="375">
        <v>67</v>
      </c>
      <c r="AH366" s="375">
        <v>54</v>
      </c>
      <c r="AI366" s="375">
        <v>52</v>
      </c>
      <c r="AJ366" s="188"/>
      <c r="AK366" s="183"/>
      <c r="AL366" s="183"/>
      <c r="AM366" s="304">
        <v>31412.31</v>
      </c>
      <c r="AN366" s="304">
        <v>9985.5400000000009</v>
      </c>
      <c r="AO366" s="304">
        <v>11095.94</v>
      </c>
      <c r="AP366" s="304">
        <v>5756.68</v>
      </c>
      <c r="AQ366" s="304">
        <v>70624.83</v>
      </c>
      <c r="AR366" s="293"/>
      <c r="AS366" s="291"/>
      <c r="AT366" s="291"/>
      <c r="AU366" s="293">
        <v>203.976038961039</v>
      </c>
      <c r="AV366" s="293">
        <v>114.77632183908</v>
      </c>
      <c r="AW366" s="293">
        <v>165.611044776119</v>
      </c>
      <c r="AX366" s="293">
        <v>106.60518518518499</v>
      </c>
      <c r="AY366" s="293">
        <v>1358.1698076923101</v>
      </c>
      <c r="AZ366" s="188"/>
      <c r="BA366" s="183"/>
    </row>
    <row r="367" spans="1:53" s="189" customFormat="1" x14ac:dyDescent="0.2">
      <c r="A367" s="183"/>
      <c r="B367" s="186" t="s">
        <v>844</v>
      </c>
      <c r="C367" s="186"/>
      <c r="D367" s="216" t="s">
        <v>845</v>
      </c>
      <c r="E367" s="354"/>
      <c r="F367" s="354">
        <v>1</v>
      </c>
      <c r="G367" s="354">
        <v>1</v>
      </c>
      <c r="H367" s="354"/>
      <c r="I367" s="354"/>
      <c r="J367" s="186"/>
      <c r="K367" s="183"/>
      <c r="L367" s="183"/>
      <c r="M367" s="248"/>
      <c r="N367" s="248">
        <v>369.64</v>
      </c>
      <c r="O367" s="248">
        <v>217.02</v>
      </c>
      <c r="P367" s="248"/>
      <c r="Q367" s="248"/>
      <c r="R367" s="248"/>
      <c r="S367" s="183"/>
      <c r="T367" s="183"/>
      <c r="U367" s="372"/>
      <c r="V367" s="372">
        <v>369.64</v>
      </c>
      <c r="W367" s="372">
        <v>217.02</v>
      </c>
      <c r="X367" s="372"/>
      <c r="Y367" s="372"/>
      <c r="AA367" s="183"/>
      <c r="AB367" s="186" t="s">
        <v>574</v>
      </c>
      <c r="AC367" s="186"/>
      <c r="AD367" s="187" t="s">
        <v>166</v>
      </c>
      <c r="AE367" s="375">
        <v>34</v>
      </c>
      <c r="AF367" s="375">
        <v>17</v>
      </c>
      <c r="AG367" s="375">
        <v>13</v>
      </c>
      <c r="AH367" s="375">
        <v>8</v>
      </c>
      <c r="AI367" s="375">
        <v>7</v>
      </c>
      <c r="AJ367" s="188"/>
      <c r="AK367" s="183"/>
      <c r="AL367" s="183"/>
      <c r="AM367" s="304">
        <v>11598.97</v>
      </c>
      <c r="AN367" s="304">
        <v>2649.78</v>
      </c>
      <c r="AO367" s="304">
        <v>1772.5</v>
      </c>
      <c r="AP367" s="304">
        <v>976.33</v>
      </c>
      <c r="AQ367" s="304">
        <v>2949.58</v>
      </c>
      <c r="AR367" s="293"/>
      <c r="AS367" s="291"/>
      <c r="AT367" s="291"/>
      <c r="AU367" s="293">
        <v>341.14617647058799</v>
      </c>
      <c r="AV367" s="293">
        <v>155.869411764706</v>
      </c>
      <c r="AW367" s="293">
        <v>136.34615384615401</v>
      </c>
      <c r="AX367" s="293">
        <v>122.04125000000001</v>
      </c>
      <c r="AY367" s="293">
        <v>421.36857142857099</v>
      </c>
      <c r="AZ367" s="188"/>
      <c r="BA367" s="183"/>
    </row>
    <row r="368" spans="1:53" s="189" customFormat="1" x14ac:dyDescent="0.2">
      <c r="A368" s="183"/>
      <c r="B368" s="186" t="s">
        <v>489</v>
      </c>
      <c r="C368" s="186"/>
      <c r="D368" s="216" t="s">
        <v>218</v>
      </c>
      <c r="E368" s="354">
        <v>114</v>
      </c>
      <c r="F368" s="354">
        <v>67</v>
      </c>
      <c r="G368" s="354">
        <v>53</v>
      </c>
      <c r="H368" s="354">
        <v>41</v>
      </c>
      <c r="I368" s="354">
        <v>61</v>
      </c>
      <c r="J368" s="186"/>
      <c r="K368" s="183"/>
      <c r="L368" s="183"/>
      <c r="M368" s="248">
        <v>21875.96</v>
      </c>
      <c r="N368" s="248">
        <v>15533.19</v>
      </c>
      <c r="O368" s="248">
        <v>11067.88</v>
      </c>
      <c r="P368" s="248">
        <v>11065.51</v>
      </c>
      <c r="Q368" s="248">
        <v>68329.98</v>
      </c>
      <c r="R368" s="248"/>
      <c r="S368" s="183"/>
      <c r="T368" s="183"/>
      <c r="U368" s="372">
        <v>191.894385964912</v>
      </c>
      <c r="V368" s="372">
        <v>231.838656716418</v>
      </c>
      <c r="W368" s="372">
        <v>208.82792452830199</v>
      </c>
      <c r="X368" s="372">
        <v>269.89048780487798</v>
      </c>
      <c r="Y368" s="372">
        <v>1120.16360655738</v>
      </c>
      <c r="AA368" s="183"/>
      <c r="AB368" s="186" t="s">
        <v>575</v>
      </c>
      <c r="AC368" s="186"/>
      <c r="AD368" s="187" t="s">
        <v>178</v>
      </c>
      <c r="AE368" s="375">
        <v>217</v>
      </c>
      <c r="AF368" s="375">
        <v>127</v>
      </c>
      <c r="AG368" s="375">
        <v>95</v>
      </c>
      <c r="AH368" s="375">
        <v>74</v>
      </c>
      <c r="AI368" s="375">
        <v>66</v>
      </c>
      <c r="AJ368" s="188"/>
      <c r="AK368" s="183"/>
      <c r="AL368" s="183"/>
      <c r="AM368" s="304">
        <v>37230.199999999997</v>
      </c>
      <c r="AN368" s="304">
        <v>19313.84</v>
      </c>
      <c r="AO368" s="304">
        <v>14841.9</v>
      </c>
      <c r="AP368" s="304">
        <v>8754.08</v>
      </c>
      <c r="AQ368" s="304">
        <v>46332.82</v>
      </c>
      <c r="AR368" s="293"/>
      <c r="AS368" s="291"/>
      <c r="AT368" s="291"/>
      <c r="AU368" s="293">
        <v>171.56774193548401</v>
      </c>
      <c r="AV368" s="293">
        <v>152.07748031496101</v>
      </c>
      <c r="AW368" s="293">
        <v>156.23052631578901</v>
      </c>
      <c r="AX368" s="293">
        <v>118.298378378378</v>
      </c>
      <c r="AY368" s="293">
        <v>702.012424242424</v>
      </c>
      <c r="AZ368" s="188"/>
      <c r="BA368" s="183"/>
    </row>
    <row r="369" spans="1:53" s="189" customFormat="1" x14ac:dyDescent="0.2">
      <c r="A369" s="183"/>
      <c r="B369" s="186" t="s">
        <v>490</v>
      </c>
      <c r="C369" s="186"/>
      <c r="D369" s="216" t="s">
        <v>163</v>
      </c>
      <c r="E369" s="354">
        <v>983</v>
      </c>
      <c r="F369" s="354">
        <v>693</v>
      </c>
      <c r="G369" s="354">
        <v>576</v>
      </c>
      <c r="H369" s="354">
        <v>499</v>
      </c>
      <c r="I369" s="354">
        <v>751</v>
      </c>
      <c r="J369" s="186"/>
      <c r="K369" s="183"/>
      <c r="L369" s="183"/>
      <c r="M369" s="248">
        <v>189125.7</v>
      </c>
      <c r="N369" s="248">
        <v>129697.13</v>
      </c>
      <c r="O369" s="248">
        <v>127077.17</v>
      </c>
      <c r="P369" s="248">
        <v>124760.53</v>
      </c>
      <c r="Q369" s="248">
        <v>702847.93</v>
      </c>
      <c r="R369" s="248"/>
      <c r="S369" s="183"/>
      <c r="T369" s="183"/>
      <c r="U369" s="372">
        <v>192.396439471007</v>
      </c>
      <c r="V369" s="372">
        <v>187.15314574314601</v>
      </c>
      <c r="W369" s="372">
        <v>220.62008680555499</v>
      </c>
      <c r="X369" s="372">
        <v>250.021102204409</v>
      </c>
      <c r="Y369" s="372">
        <v>935.88272969374304</v>
      </c>
      <c r="AA369" s="183"/>
      <c r="AB369" s="186" t="s">
        <v>846</v>
      </c>
      <c r="AC369" s="186"/>
      <c r="AD369" s="187" t="s">
        <v>67</v>
      </c>
      <c r="AE369" s="375">
        <v>1</v>
      </c>
      <c r="AF369" s="375">
        <v>1</v>
      </c>
      <c r="AG369" s="375"/>
      <c r="AH369" s="375"/>
      <c r="AI369" s="375"/>
      <c r="AJ369" s="188"/>
      <c r="AK369" s="183"/>
      <c r="AL369" s="183"/>
      <c r="AM369" s="304">
        <v>151.83000000000001</v>
      </c>
      <c r="AN369" s="304">
        <v>177.92</v>
      </c>
      <c r="AO369" s="304"/>
      <c r="AP369" s="304"/>
      <c r="AQ369" s="304"/>
      <c r="AR369" s="293"/>
      <c r="AS369" s="291"/>
      <c r="AT369" s="291"/>
      <c r="AU369" s="293">
        <v>151.83000000000001</v>
      </c>
      <c r="AV369" s="293">
        <v>177.92</v>
      </c>
      <c r="AW369" s="293"/>
      <c r="AX369" s="293"/>
      <c r="AY369" s="293"/>
      <c r="AZ369" s="188"/>
      <c r="BA369" s="183"/>
    </row>
    <row r="370" spans="1:53" s="189" customFormat="1" x14ac:dyDescent="0.2">
      <c r="A370" s="183"/>
      <c r="B370" s="186" t="s">
        <v>492</v>
      </c>
      <c r="C370" s="186"/>
      <c r="D370" s="216" t="s">
        <v>847</v>
      </c>
      <c r="E370" s="354"/>
      <c r="F370" s="354"/>
      <c r="G370" s="354">
        <v>1</v>
      </c>
      <c r="H370" s="354">
        <v>1</v>
      </c>
      <c r="I370" s="354">
        <v>1</v>
      </c>
      <c r="J370" s="186"/>
      <c r="K370" s="183"/>
      <c r="L370" s="183"/>
      <c r="M370" s="248"/>
      <c r="N370" s="248"/>
      <c r="O370" s="248">
        <v>306.69</v>
      </c>
      <c r="P370" s="248">
        <v>262.99</v>
      </c>
      <c r="Q370" s="248">
        <v>1034.03</v>
      </c>
      <c r="R370" s="248"/>
      <c r="S370" s="183"/>
      <c r="T370" s="183"/>
      <c r="U370" s="372"/>
      <c r="V370" s="372"/>
      <c r="W370" s="372">
        <v>306.69</v>
      </c>
      <c r="X370" s="372">
        <v>262.99</v>
      </c>
      <c r="Y370" s="372">
        <v>1034.03</v>
      </c>
      <c r="AA370" s="183"/>
      <c r="AB370" s="186" t="s">
        <v>576</v>
      </c>
      <c r="AC370" s="186"/>
      <c r="AD370" s="187" t="s">
        <v>286</v>
      </c>
      <c r="AE370" s="375">
        <v>10</v>
      </c>
      <c r="AF370" s="375">
        <v>5</v>
      </c>
      <c r="AG370" s="375">
        <v>4</v>
      </c>
      <c r="AH370" s="375">
        <v>4</v>
      </c>
      <c r="AI370" s="375">
        <v>3</v>
      </c>
      <c r="AJ370" s="188"/>
      <c r="AK370" s="183"/>
      <c r="AL370" s="183"/>
      <c r="AM370" s="304">
        <v>382.96</v>
      </c>
      <c r="AN370" s="304">
        <v>215.64</v>
      </c>
      <c r="AO370" s="304">
        <v>275.18</v>
      </c>
      <c r="AP370" s="304">
        <v>290.39999999999998</v>
      </c>
      <c r="AQ370" s="304">
        <v>980.48</v>
      </c>
      <c r="AR370" s="293"/>
      <c r="AS370" s="291"/>
      <c r="AT370" s="291"/>
      <c r="AU370" s="293">
        <v>38.295999999999999</v>
      </c>
      <c r="AV370" s="293">
        <v>43.128</v>
      </c>
      <c r="AW370" s="293">
        <v>68.795000000000002</v>
      </c>
      <c r="AX370" s="293">
        <v>72.599999999999994</v>
      </c>
      <c r="AY370" s="293">
        <v>326.82666666666699</v>
      </c>
      <c r="AZ370" s="188"/>
      <c r="BA370" s="183"/>
    </row>
    <row r="371" spans="1:53" s="189" customFormat="1" x14ac:dyDescent="0.2">
      <c r="A371" s="183"/>
      <c r="B371" s="186" t="s">
        <v>492</v>
      </c>
      <c r="C371" s="186"/>
      <c r="D371" s="216" t="s">
        <v>76</v>
      </c>
      <c r="E371" s="354">
        <v>5</v>
      </c>
      <c r="F371" s="354">
        <v>5</v>
      </c>
      <c r="G371" s="354">
        <v>4</v>
      </c>
      <c r="H371" s="354">
        <v>4</v>
      </c>
      <c r="I371" s="354">
        <v>4</v>
      </c>
      <c r="J371" s="186"/>
      <c r="K371" s="183"/>
      <c r="L371" s="183"/>
      <c r="M371" s="248">
        <v>973.82</v>
      </c>
      <c r="N371" s="248">
        <v>897.03</v>
      </c>
      <c r="O371" s="248">
        <v>808.72</v>
      </c>
      <c r="P371" s="248">
        <v>1192.57</v>
      </c>
      <c r="Q371" s="248">
        <v>9100.6200000000008</v>
      </c>
      <c r="R371" s="248"/>
      <c r="S371" s="183"/>
      <c r="T371" s="183"/>
      <c r="U371" s="372">
        <v>194.76400000000001</v>
      </c>
      <c r="V371" s="372">
        <v>179.40600000000001</v>
      </c>
      <c r="W371" s="372">
        <v>202.18</v>
      </c>
      <c r="X371" s="372">
        <v>298.14249999999998</v>
      </c>
      <c r="Y371" s="372">
        <v>2275.1550000000002</v>
      </c>
      <c r="AA371" s="183"/>
      <c r="AB371" s="186" t="s">
        <v>686</v>
      </c>
      <c r="AC371" s="186"/>
      <c r="AD371" s="187" t="s">
        <v>578</v>
      </c>
      <c r="AE371" s="375">
        <v>16</v>
      </c>
      <c r="AF371" s="375">
        <v>12</v>
      </c>
      <c r="AG371" s="375">
        <v>10</v>
      </c>
      <c r="AH371" s="375">
        <v>8</v>
      </c>
      <c r="AI371" s="375">
        <v>8</v>
      </c>
      <c r="AJ371" s="188"/>
      <c r="AK371" s="183"/>
      <c r="AL371" s="183"/>
      <c r="AM371" s="304">
        <v>6227.81</v>
      </c>
      <c r="AN371" s="304">
        <v>1325.2</v>
      </c>
      <c r="AO371" s="304">
        <v>1033.29</v>
      </c>
      <c r="AP371" s="304">
        <v>846.61</v>
      </c>
      <c r="AQ371" s="304">
        <v>70438.05</v>
      </c>
      <c r="AR371" s="293"/>
      <c r="AS371" s="291"/>
      <c r="AT371" s="291"/>
      <c r="AU371" s="293">
        <v>389.23812500000003</v>
      </c>
      <c r="AV371" s="293">
        <v>110.433333333333</v>
      </c>
      <c r="AW371" s="293">
        <v>103.32899999999999</v>
      </c>
      <c r="AX371" s="293">
        <v>105.82625</v>
      </c>
      <c r="AY371" s="293">
        <v>8804.7562500000004</v>
      </c>
      <c r="AZ371" s="188"/>
      <c r="BA371" s="183"/>
    </row>
    <row r="372" spans="1:53" s="189" customFormat="1" x14ac:dyDescent="0.2">
      <c r="A372" s="183"/>
      <c r="B372" s="186" t="s">
        <v>492</v>
      </c>
      <c r="C372" s="186"/>
      <c r="D372" s="216" t="s">
        <v>493</v>
      </c>
      <c r="E372" s="354">
        <v>20</v>
      </c>
      <c r="F372" s="354">
        <v>15</v>
      </c>
      <c r="G372" s="354">
        <v>14</v>
      </c>
      <c r="H372" s="354">
        <v>12</v>
      </c>
      <c r="I372" s="354">
        <v>16</v>
      </c>
      <c r="J372" s="186"/>
      <c r="K372" s="183"/>
      <c r="L372" s="183"/>
      <c r="M372" s="248">
        <v>2759.56</v>
      </c>
      <c r="N372" s="248">
        <v>2340.21</v>
      </c>
      <c r="O372" s="248">
        <v>2360.0100000000002</v>
      </c>
      <c r="P372" s="248">
        <v>10881.28</v>
      </c>
      <c r="Q372" s="248">
        <v>23279.53</v>
      </c>
      <c r="R372" s="248"/>
      <c r="S372" s="183"/>
      <c r="T372" s="183"/>
      <c r="U372" s="372">
        <v>137.97800000000001</v>
      </c>
      <c r="V372" s="372">
        <v>156.01400000000001</v>
      </c>
      <c r="W372" s="372">
        <v>168.57214285714301</v>
      </c>
      <c r="X372" s="372">
        <v>906.77333333333297</v>
      </c>
      <c r="Y372" s="372">
        <v>1454.9706249999999</v>
      </c>
      <c r="AA372" s="183"/>
      <c r="AB372" s="186" t="s">
        <v>579</v>
      </c>
      <c r="AC372" s="186"/>
      <c r="AD372" s="187" t="s">
        <v>126</v>
      </c>
      <c r="AE372" s="375">
        <v>30</v>
      </c>
      <c r="AF372" s="375">
        <v>19</v>
      </c>
      <c r="AG372" s="375">
        <v>14</v>
      </c>
      <c r="AH372" s="375">
        <v>10</v>
      </c>
      <c r="AI372" s="375">
        <v>9</v>
      </c>
      <c r="AJ372" s="188"/>
      <c r="AK372" s="183"/>
      <c r="AL372" s="183"/>
      <c r="AM372" s="304">
        <v>16859.78</v>
      </c>
      <c r="AN372" s="304">
        <v>2258.9299999999998</v>
      </c>
      <c r="AO372" s="304">
        <v>3931.29</v>
      </c>
      <c r="AP372" s="304">
        <v>2106.3200000000002</v>
      </c>
      <c r="AQ372" s="304">
        <v>5864.59</v>
      </c>
      <c r="AR372" s="293"/>
      <c r="AS372" s="291"/>
      <c r="AT372" s="291"/>
      <c r="AU372" s="293">
        <v>561.99266666666699</v>
      </c>
      <c r="AV372" s="293">
        <v>118.891052631579</v>
      </c>
      <c r="AW372" s="293">
        <v>280.80642857142902</v>
      </c>
      <c r="AX372" s="293">
        <v>210.63200000000001</v>
      </c>
      <c r="AY372" s="293">
        <v>651.62111111111096</v>
      </c>
      <c r="AZ372" s="188"/>
      <c r="BA372" s="183"/>
    </row>
    <row r="373" spans="1:53" s="189" customFormat="1" x14ac:dyDescent="0.2">
      <c r="A373" s="183"/>
      <c r="B373" s="186" t="s">
        <v>492</v>
      </c>
      <c r="C373" s="186"/>
      <c r="D373" s="216" t="s">
        <v>119</v>
      </c>
      <c r="E373" s="354">
        <v>18</v>
      </c>
      <c r="F373" s="354">
        <v>14</v>
      </c>
      <c r="G373" s="354">
        <v>11</v>
      </c>
      <c r="H373" s="354">
        <v>9</v>
      </c>
      <c r="I373" s="354">
        <v>13</v>
      </c>
      <c r="J373" s="186"/>
      <c r="K373" s="183"/>
      <c r="L373" s="183"/>
      <c r="M373" s="248">
        <v>2334.64</v>
      </c>
      <c r="N373" s="248">
        <v>1292.3800000000001</v>
      </c>
      <c r="O373" s="248">
        <v>1735.15</v>
      </c>
      <c r="P373" s="248">
        <v>1322.98</v>
      </c>
      <c r="Q373" s="248">
        <v>11812.05</v>
      </c>
      <c r="R373" s="248"/>
      <c r="S373" s="183"/>
      <c r="T373" s="183"/>
      <c r="U373" s="372">
        <v>129.70222222222199</v>
      </c>
      <c r="V373" s="372">
        <v>92.312857142857098</v>
      </c>
      <c r="W373" s="372">
        <v>157.74090909090901</v>
      </c>
      <c r="X373" s="372">
        <v>146.997777777778</v>
      </c>
      <c r="Y373" s="372">
        <v>908.61923076923097</v>
      </c>
      <c r="AA373" s="183"/>
      <c r="AB373" s="186" t="s">
        <v>583</v>
      </c>
      <c r="AC373" s="186"/>
      <c r="AD373" s="187" t="s">
        <v>459</v>
      </c>
      <c r="AE373" s="375">
        <v>74</v>
      </c>
      <c r="AF373" s="375">
        <v>38</v>
      </c>
      <c r="AG373" s="375">
        <v>15</v>
      </c>
      <c r="AH373" s="375">
        <v>9</v>
      </c>
      <c r="AI373" s="375">
        <v>10</v>
      </c>
      <c r="AJ373" s="188"/>
      <c r="AK373" s="183"/>
      <c r="AL373" s="183"/>
      <c r="AM373" s="304">
        <v>49714.13</v>
      </c>
      <c r="AN373" s="304">
        <v>17790.419999999998</v>
      </c>
      <c r="AO373" s="304">
        <v>1438.85</v>
      </c>
      <c r="AP373" s="304">
        <v>357.24</v>
      </c>
      <c r="AQ373" s="304">
        <v>1769.43</v>
      </c>
      <c r="AR373" s="293"/>
      <c r="AS373" s="291"/>
      <c r="AT373" s="291"/>
      <c r="AU373" s="293">
        <v>671.81256756756704</v>
      </c>
      <c r="AV373" s="293">
        <v>468.16894736842102</v>
      </c>
      <c r="AW373" s="293">
        <v>95.923333333333304</v>
      </c>
      <c r="AX373" s="293">
        <v>39.6933333333333</v>
      </c>
      <c r="AY373" s="293">
        <v>176.94300000000001</v>
      </c>
      <c r="AZ373" s="188"/>
      <c r="BA373" s="183"/>
    </row>
    <row r="374" spans="1:53" s="189" customFormat="1" x14ac:dyDescent="0.2">
      <c r="A374" s="183"/>
      <c r="B374" s="186" t="s">
        <v>494</v>
      </c>
      <c r="C374" s="186"/>
      <c r="D374" s="216" t="s">
        <v>271</v>
      </c>
      <c r="E374" s="354">
        <v>1</v>
      </c>
      <c r="F374" s="354">
        <v>1</v>
      </c>
      <c r="G374" s="354">
        <v>1</v>
      </c>
      <c r="H374" s="354">
        <v>1</v>
      </c>
      <c r="I374" s="354">
        <v>1</v>
      </c>
      <c r="J374" s="186"/>
      <c r="K374" s="183"/>
      <c r="L374" s="183"/>
      <c r="M374" s="248">
        <v>7.43</v>
      </c>
      <c r="N374" s="248">
        <v>6.3</v>
      </c>
      <c r="O374" s="248">
        <v>6.53</v>
      </c>
      <c r="P374" s="248">
        <v>7.43</v>
      </c>
      <c r="Q374" s="248">
        <v>297.39</v>
      </c>
      <c r="R374" s="248"/>
      <c r="S374" s="183"/>
      <c r="T374" s="183"/>
      <c r="U374" s="372">
        <v>7.43</v>
      </c>
      <c r="V374" s="372">
        <v>6.3</v>
      </c>
      <c r="W374" s="372">
        <v>6.53</v>
      </c>
      <c r="X374" s="372">
        <v>7.43</v>
      </c>
      <c r="Y374" s="372">
        <v>297.39</v>
      </c>
      <c r="AA374" s="183"/>
      <c r="AB374" s="186" t="s">
        <v>848</v>
      </c>
      <c r="AC374" s="186"/>
      <c r="AD374" s="187" t="s">
        <v>89</v>
      </c>
      <c r="AE374" s="375">
        <v>1</v>
      </c>
      <c r="AF374" s="375">
        <v>1</v>
      </c>
      <c r="AG374" s="375">
        <v>1</v>
      </c>
      <c r="AH374" s="375">
        <v>1</v>
      </c>
      <c r="AI374" s="375"/>
      <c r="AJ374" s="188"/>
      <c r="AK374" s="183"/>
      <c r="AL374" s="183"/>
      <c r="AM374" s="304">
        <v>378.98</v>
      </c>
      <c r="AN374" s="304">
        <v>400.55</v>
      </c>
      <c r="AO374" s="304">
        <v>164.41</v>
      </c>
      <c r="AP374" s="304">
        <v>15</v>
      </c>
      <c r="AQ374" s="304"/>
      <c r="AR374" s="293"/>
      <c r="AS374" s="291"/>
      <c r="AT374" s="291"/>
      <c r="AU374" s="293">
        <v>378.98</v>
      </c>
      <c r="AV374" s="293">
        <v>400.55</v>
      </c>
      <c r="AW374" s="293">
        <v>164.41</v>
      </c>
      <c r="AX374" s="293">
        <v>15</v>
      </c>
      <c r="AY374" s="293"/>
      <c r="AZ374" s="188"/>
      <c r="BA374" s="183"/>
    </row>
    <row r="375" spans="1:53" s="189" customFormat="1" x14ac:dyDescent="0.2">
      <c r="A375" s="183"/>
      <c r="B375" s="186" t="s">
        <v>495</v>
      </c>
      <c r="C375" s="186"/>
      <c r="D375" s="216" t="s">
        <v>147</v>
      </c>
      <c r="E375" s="354">
        <v>1</v>
      </c>
      <c r="F375" s="354"/>
      <c r="G375" s="354"/>
      <c r="H375" s="354"/>
      <c r="I375" s="354"/>
      <c r="J375" s="186"/>
      <c r="K375" s="183"/>
      <c r="L375" s="183"/>
      <c r="M375" s="248">
        <v>56.49</v>
      </c>
      <c r="N375" s="248"/>
      <c r="O375" s="248"/>
      <c r="P375" s="248"/>
      <c r="Q375" s="248"/>
      <c r="R375" s="248"/>
      <c r="S375" s="183"/>
      <c r="T375" s="183"/>
      <c r="U375" s="372">
        <v>56.49</v>
      </c>
      <c r="V375" s="372"/>
      <c r="W375" s="372"/>
      <c r="X375" s="372"/>
      <c r="Y375" s="372"/>
      <c r="AA375" s="183"/>
      <c r="AB375" s="186"/>
      <c r="AC375" s="186"/>
      <c r="AD375" s="187"/>
      <c r="AE375" s="375"/>
      <c r="AF375" s="375"/>
      <c r="AG375" s="375"/>
      <c r="AH375" s="375"/>
      <c r="AI375" s="375"/>
      <c r="AJ375" s="188"/>
      <c r="AK375" s="183"/>
      <c r="AL375" s="183"/>
      <c r="AM375" s="304"/>
      <c r="AN375" s="304"/>
      <c r="AO375" s="304"/>
      <c r="AP375" s="304"/>
      <c r="AQ375" s="304"/>
      <c r="AR375" s="293"/>
      <c r="AS375" s="291"/>
      <c r="AT375" s="291"/>
      <c r="AU375" s="293"/>
      <c r="AV375" s="293"/>
      <c r="AW375" s="293"/>
      <c r="AX375" s="293"/>
      <c r="AY375" s="293"/>
      <c r="AZ375" s="188"/>
      <c r="BA375" s="183"/>
    </row>
    <row r="376" spans="1:53" s="189" customFormat="1" x14ac:dyDescent="0.2">
      <c r="A376" s="183"/>
      <c r="B376" s="186" t="s">
        <v>495</v>
      </c>
      <c r="C376" s="186"/>
      <c r="D376" s="216" t="s">
        <v>456</v>
      </c>
      <c r="E376" s="354">
        <v>234</v>
      </c>
      <c r="F376" s="354">
        <v>116</v>
      </c>
      <c r="G376" s="354">
        <v>67</v>
      </c>
      <c r="H376" s="354">
        <v>52</v>
      </c>
      <c r="I376" s="354">
        <v>39</v>
      </c>
      <c r="J376" s="186"/>
      <c r="K376" s="183"/>
      <c r="L376" s="183"/>
      <c r="M376" s="248">
        <v>17883</v>
      </c>
      <c r="N376" s="248">
        <v>7765.11</v>
      </c>
      <c r="O376" s="248">
        <v>5369.2</v>
      </c>
      <c r="P376" s="248">
        <v>3672.99</v>
      </c>
      <c r="Q376" s="248">
        <v>11170.39</v>
      </c>
      <c r="R376" s="248"/>
      <c r="S376" s="183"/>
      <c r="T376" s="183"/>
      <c r="U376" s="372">
        <v>76.423076923076906</v>
      </c>
      <c r="V376" s="372">
        <v>66.940603448275894</v>
      </c>
      <c r="W376" s="372">
        <v>80.137313432835796</v>
      </c>
      <c r="X376" s="372">
        <v>70.634423076923099</v>
      </c>
      <c r="Y376" s="372">
        <v>286.420256410256</v>
      </c>
      <c r="AA376" s="183"/>
      <c r="AB376" s="186"/>
      <c r="AC376" s="186"/>
      <c r="AD376" s="187"/>
      <c r="AE376" s="375"/>
      <c r="AF376" s="375"/>
      <c r="AG376" s="375"/>
      <c r="AH376" s="375"/>
      <c r="AI376" s="375"/>
      <c r="AJ376" s="188"/>
      <c r="AK376" s="183"/>
      <c r="AL376" s="183"/>
      <c r="AM376" s="304"/>
      <c r="AN376" s="304"/>
      <c r="AO376" s="304"/>
      <c r="AP376" s="304"/>
      <c r="AQ376" s="304"/>
      <c r="AR376" s="293"/>
      <c r="AS376" s="291"/>
      <c r="AT376" s="291"/>
      <c r="AU376" s="293"/>
      <c r="AV376" s="293"/>
      <c r="AW376" s="293"/>
      <c r="AX376" s="293"/>
      <c r="AY376" s="293"/>
      <c r="AZ376" s="188"/>
      <c r="BA376" s="183"/>
    </row>
    <row r="377" spans="1:53" s="189" customFormat="1" x14ac:dyDescent="0.2">
      <c r="A377" s="183"/>
      <c r="B377" s="186" t="s">
        <v>496</v>
      </c>
      <c r="C377" s="186"/>
      <c r="D377" s="216" t="s">
        <v>144</v>
      </c>
      <c r="E377" s="354">
        <v>3</v>
      </c>
      <c r="F377" s="354">
        <v>4</v>
      </c>
      <c r="G377" s="354">
        <v>3</v>
      </c>
      <c r="H377" s="354">
        <v>2</v>
      </c>
      <c r="I377" s="354">
        <v>2</v>
      </c>
      <c r="J377" s="186"/>
      <c r="K377" s="183"/>
      <c r="L377" s="183"/>
      <c r="M377" s="248">
        <v>620.55999999999995</v>
      </c>
      <c r="N377" s="248">
        <v>913.71</v>
      </c>
      <c r="O377" s="248">
        <v>304.66000000000003</v>
      </c>
      <c r="P377" s="248">
        <v>347.85</v>
      </c>
      <c r="Q377" s="248">
        <v>1531.79</v>
      </c>
      <c r="R377" s="248"/>
      <c r="S377" s="183"/>
      <c r="T377" s="183"/>
      <c r="U377" s="372">
        <v>206.85333333333301</v>
      </c>
      <c r="V377" s="372">
        <v>228.42750000000001</v>
      </c>
      <c r="W377" s="372">
        <v>101.553333333333</v>
      </c>
      <c r="X377" s="372">
        <v>173.92500000000001</v>
      </c>
      <c r="Y377" s="372">
        <v>765.89499999999998</v>
      </c>
      <c r="AA377" s="183"/>
      <c r="AB377" s="186"/>
      <c r="AC377" s="186"/>
      <c r="AD377" s="187"/>
      <c r="AE377" s="375"/>
      <c r="AF377" s="375"/>
      <c r="AG377" s="375"/>
      <c r="AH377" s="375"/>
      <c r="AI377" s="375"/>
      <c r="AJ377" s="188"/>
      <c r="AK377" s="183"/>
      <c r="AL377" s="183"/>
      <c r="AM377" s="304"/>
      <c r="AN377" s="304"/>
      <c r="AO377" s="304"/>
      <c r="AP377" s="304"/>
      <c r="AQ377" s="304"/>
      <c r="AR377" s="293"/>
      <c r="AS377" s="291"/>
      <c r="AT377" s="291"/>
      <c r="AU377" s="293"/>
      <c r="AV377" s="293"/>
      <c r="AW377" s="293"/>
      <c r="AX377" s="293"/>
      <c r="AY377" s="293"/>
      <c r="AZ377" s="188"/>
      <c r="BA377" s="183"/>
    </row>
    <row r="378" spans="1:53" s="189" customFormat="1" x14ac:dyDescent="0.2">
      <c r="A378" s="183"/>
      <c r="B378" s="186" t="s">
        <v>497</v>
      </c>
      <c r="C378" s="186"/>
      <c r="D378" s="216" t="s">
        <v>62</v>
      </c>
      <c r="E378" s="354">
        <v>44</v>
      </c>
      <c r="F378" s="354">
        <v>25</v>
      </c>
      <c r="G378" s="354">
        <v>16</v>
      </c>
      <c r="H378" s="354">
        <v>10</v>
      </c>
      <c r="I378" s="354">
        <v>21</v>
      </c>
      <c r="J378" s="186"/>
      <c r="K378" s="183"/>
      <c r="L378" s="183"/>
      <c r="M378" s="248">
        <v>5306.26</v>
      </c>
      <c r="N378" s="248">
        <v>2782.47</v>
      </c>
      <c r="O378" s="248">
        <v>1942.51</v>
      </c>
      <c r="P378" s="248">
        <v>2004.69</v>
      </c>
      <c r="Q378" s="248">
        <v>11274.45</v>
      </c>
      <c r="R378" s="248"/>
      <c r="S378" s="183"/>
      <c r="T378" s="183"/>
      <c r="U378" s="372">
        <v>120.59681818181799</v>
      </c>
      <c r="V378" s="372">
        <v>111.2988</v>
      </c>
      <c r="W378" s="372">
        <v>121.406875</v>
      </c>
      <c r="X378" s="372">
        <v>200.46899999999999</v>
      </c>
      <c r="Y378" s="372">
        <v>536.87857142857195</v>
      </c>
      <c r="AA378" s="183"/>
      <c r="AB378" s="186"/>
      <c r="AC378" s="186"/>
      <c r="AD378" s="187"/>
      <c r="AE378" s="375"/>
      <c r="AF378" s="375"/>
      <c r="AG378" s="375"/>
      <c r="AH378" s="375"/>
      <c r="AI378" s="375"/>
      <c r="AJ378" s="188"/>
      <c r="AK378" s="183"/>
      <c r="AL378" s="183"/>
      <c r="AM378" s="304"/>
      <c r="AN378" s="304"/>
      <c r="AO378" s="304"/>
      <c r="AP378" s="304"/>
      <c r="AQ378" s="304"/>
      <c r="AR378" s="293"/>
      <c r="AS378" s="291"/>
      <c r="AT378" s="291"/>
      <c r="AU378" s="293"/>
      <c r="AV378" s="293"/>
      <c r="AW378" s="293"/>
      <c r="AX378" s="293"/>
      <c r="AY378" s="293"/>
      <c r="AZ378" s="188"/>
      <c r="BA378" s="183"/>
    </row>
    <row r="379" spans="1:53" s="189" customFormat="1" x14ac:dyDescent="0.2">
      <c r="A379" s="183"/>
      <c r="B379" s="190" t="s">
        <v>675</v>
      </c>
      <c r="C379" s="190"/>
      <c r="D379" s="218" t="s">
        <v>62</v>
      </c>
      <c r="E379" s="355">
        <v>10</v>
      </c>
      <c r="F379" s="355">
        <v>6</v>
      </c>
      <c r="G379" s="355">
        <v>3</v>
      </c>
      <c r="H379" s="355">
        <v>2</v>
      </c>
      <c r="I379" s="355">
        <v>3</v>
      </c>
      <c r="J379" s="190"/>
      <c r="K379" s="183"/>
      <c r="L379" s="183"/>
      <c r="M379" s="284">
        <v>935.93</v>
      </c>
      <c r="N379" s="284">
        <v>608.07000000000005</v>
      </c>
      <c r="O379" s="284">
        <v>73.040000000000006</v>
      </c>
      <c r="P379" s="284">
        <v>54.03</v>
      </c>
      <c r="Q379" s="284">
        <v>2272.42</v>
      </c>
      <c r="R379" s="284"/>
      <c r="S379" s="183"/>
      <c r="T379" s="183"/>
      <c r="U379" s="372">
        <v>93.593000000000004</v>
      </c>
      <c r="V379" s="372">
        <v>101.345</v>
      </c>
      <c r="W379" s="372">
        <v>24.3466666666667</v>
      </c>
      <c r="X379" s="372">
        <v>27.015000000000001</v>
      </c>
      <c r="Y379" s="372">
        <v>757.47333333333302</v>
      </c>
      <c r="AA379" s="183"/>
      <c r="AB379" s="190"/>
      <c r="AC379" s="190"/>
      <c r="AD379" s="191"/>
      <c r="AE379" s="376"/>
      <c r="AF379" s="376"/>
      <c r="AG379" s="376"/>
      <c r="AH379" s="376"/>
      <c r="AI379" s="376"/>
      <c r="AJ379" s="193"/>
      <c r="AK379" s="183"/>
      <c r="AL379" s="183"/>
      <c r="AM379" s="305"/>
      <c r="AN379" s="306"/>
      <c r="AO379" s="306"/>
      <c r="AP379" s="306"/>
      <c r="AQ379" s="306"/>
      <c r="AR379" s="295"/>
      <c r="AS379" s="291"/>
      <c r="AT379" s="291"/>
      <c r="AU379" s="294"/>
      <c r="AV379" s="295"/>
      <c r="AW379" s="295"/>
      <c r="AX379" s="295"/>
      <c r="AY379" s="295"/>
      <c r="AZ379" s="193"/>
      <c r="BA379" s="183"/>
    </row>
    <row r="380" spans="1:53" s="189" customFormat="1" x14ac:dyDescent="0.2">
      <c r="A380" s="183"/>
      <c r="B380" s="186" t="s">
        <v>498</v>
      </c>
      <c r="C380" s="186"/>
      <c r="D380" s="216" t="s">
        <v>223</v>
      </c>
      <c r="E380" s="354">
        <v>178</v>
      </c>
      <c r="F380" s="354">
        <v>99</v>
      </c>
      <c r="G380" s="354">
        <v>64</v>
      </c>
      <c r="H380" s="354">
        <v>44</v>
      </c>
      <c r="I380" s="354">
        <v>42</v>
      </c>
      <c r="J380" s="186"/>
      <c r="K380" s="183"/>
      <c r="L380" s="183"/>
      <c r="M380" s="248">
        <v>17092.43</v>
      </c>
      <c r="N380" s="248">
        <v>9960.2199999999993</v>
      </c>
      <c r="O380" s="248">
        <v>7992.65</v>
      </c>
      <c r="P380" s="248">
        <v>10681.19</v>
      </c>
      <c r="Q380" s="248">
        <v>41347.9</v>
      </c>
      <c r="R380" s="248"/>
      <c r="S380" s="183"/>
      <c r="T380" s="183"/>
      <c r="U380" s="372">
        <v>96.024887640449506</v>
      </c>
      <c r="V380" s="372">
        <v>100.608282828283</v>
      </c>
      <c r="W380" s="372">
        <v>124.88515624999999</v>
      </c>
      <c r="X380" s="372">
        <v>242.75431818181801</v>
      </c>
      <c r="Y380" s="372">
        <v>984.47380952381002</v>
      </c>
      <c r="AA380" s="183"/>
      <c r="AB380" s="186"/>
      <c r="AC380" s="186"/>
      <c r="AD380" s="187"/>
      <c r="AE380" s="375"/>
      <c r="AF380" s="375"/>
      <c r="AG380" s="375"/>
      <c r="AH380" s="375"/>
      <c r="AI380" s="375"/>
      <c r="AJ380" s="188"/>
      <c r="AK380" s="183"/>
      <c r="AL380" s="183"/>
      <c r="AM380" s="304"/>
      <c r="AN380" s="304"/>
      <c r="AO380" s="304"/>
      <c r="AP380" s="304"/>
      <c r="AQ380" s="304"/>
      <c r="AR380" s="293"/>
      <c r="AS380" s="291"/>
      <c r="AT380" s="291"/>
      <c r="AU380" s="293"/>
      <c r="AV380" s="293"/>
      <c r="AW380" s="293"/>
      <c r="AX380" s="293"/>
      <c r="AY380" s="293"/>
      <c r="AZ380" s="188"/>
      <c r="BA380" s="183"/>
    </row>
    <row r="381" spans="1:53" s="189" customFormat="1" x14ac:dyDescent="0.2">
      <c r="A381" s="183"/>
      <c r="B381" s="186" t="s">
        <v>499</v>
      </c>
      <c r="C381" s="186"/>
      <c r="D381" s="216" t="s">
        <v>106</v>
      </c>
      <c r="E381" s="354">
        <v>1157</v>
      </c>
      <c r="F381" s="354">
        <v>662</v>
      </c>
      <c r="G381" s="354">
        <v>487</v>
      </c>
      <c r="H381" s="354">
        <v>395</v>
      </c>
      <c r="I381" s="354">
        <v>528</v>
      </c>
      <c r="J381" s="186"/>
      <c r="K381" s="183"/>
      <c r="L381" s="183"/>
      <c r="M381" s="248">
        <v>160790.92000000001</v>
      </c>
      <c r="N381" s="248">
        <v>84210.06</v>
      </c>
      <c r="O381" s="248">
        <v>73217.61</v>
      </c>
      <c r="P381" s="248">
        <v>77110.9399999999</v>
      </c>
      <c r="Q381" s="248">
        <v>417257.66</v>
      </c>
      <c r="R381" s="248"/>
      <c r="S381" s="183"/>
      <c r="T381" s="183"/>
      <c r="U381" s="372">
        <v>138.972273120138</v>
      </c>
      <c r="V381" s="372">
        <v>127.205528700906</v>
      </c>
      <c r="W381" s="372">
        <v>150.344168377823</v>
      </c>
      <c r="X381" s="372">
        <v>195.21756962025299</v>
      </c>
      <c r="Y381" s="372">
        <v>790.26071969696898</v>
      </c>
      <c r="AA381" s="183"/>
      <c r="AB381" s="186"/>
      <c r="AC381" s="186"/>
      <c r="AD381" s="187"/>
      <c r="AE381" s="375"/>
      <c r="AF381" s="375"/>
      <c r="AG381" s="375"/>
      <c r="AH381" s="375"/>
      <c r="AI381" s="375"/>
      <c r="AJ381" s="188"/>
      <c r="AK381" s="183"/>
      <c r="AL381" s="183"/>
      <c r="AM381" s="304"/>
      <c r="AN381" s="304"/>
      <c r="AO381" s="304"/>
      <c r="AP381" s="304"/>
      <c r="AQ381" s="304"/>
      <c r="AR381" s="293"/>
      <c r="AS381" s="291"/>
      <c r="AT381" s="291"/>
      <c r="AU381" s="293"/>
      <c r="AV381" s="293"/>
      <c r="AW381" s="293"/>
      <c r="AX381" s="293"/>
      <c r="AY381" s="293"/>
      <c r="AZ381" s="188"/>
      <c r="BA381" s="183"/>
    </row>
    <row r="382" spans="1:53" s="189" customFormat="1" x14ac:dyDescent="0.2">
      <c r="A382" s="183"/>
      <c r="B382" s="186" t="s">
        <v>501</v>
      </c>
      <c r="C382" s="186"/>
      <c r="D382" s="216" t="s">
        <v>87</v>
      </c>
      <c r="E382" s="354">
        <v>5</v>
      </c>
      <c r="F382" s="354">
        <v>1</v>
      </c>
      <c r="G382" s="354">
        <v>1</v>
      </c>
      <c r="H382" s="354">
        <v>2</v>
      </c>
      <c r="I382" s="354">
        <v>1</v>
      </c>
      <c r="J382" s="186"/>
      <c r="K382" s="183"/>
      <c r="L382" s="183"/>
      <c r="M382" s="248">
        <v>652.96</v>
      </c>
      <c r="N382" s="248">
        <v>190</v>
      </c>
      <c r="O382" s="248">
        <v>364.27</v>
      </c>
      <c r="P382" s="248">
        <v>322.07</v>
      </c>
      <c r="Q382" s="248">
        <v>362.13</v>
      </c>
      <c r="R382" s="248"/>
      <c r="S382" s="183"/>
      <c r="T382" s="183"/>
      <c r="U382" s="372">
        <v>130.59200000000001</v>
      </c>
      <c r="V382" s="372">
        <v>190</v>
      </c>
      <c r="W382" s="372">
        <v>364.27</v>
      </c>
      <c r="X382" s="372">
        <v>161.035</v>
      </c>
      <c r="Y382" s="372">
        <v>362.13</v>
      </c>
      <c r="AA382" s="183"/>
      <c r="AB382" s="186"/>
      <c r="AC382" s="186"/>
      <c r="AD382" s="187"/>
      <c r="AE382" s="375"/>
      <c r="AF382" s="375"/>
      <c r="AG382" s="375"/>
      <c r="AH382" s="375"/>
      <c r="AI382" s="375"/>
      <c r="AJ382" s="188"/>
      <c r="AK382" s="183"/>
      <c r="AL382" s="183"/>
      <c r="AM382" s="304"/>
      <c r="AN382" s="304"/>
      <c r="AO382" s="304"/>
      <c r="AP382" s="304"/>
      <c r="AQ382" s="304"/>
      <c r="AR382" s="293"/>
      <c r="AS382" s="291"/>
      <c r="AT382" s="291"/>
      <c r="AU382" s="293"/>
      <c r="AV382" s="293"/>
      <c r="AW382" s="293"/>
      <c r="AX382" s="293"/>
      <c r="AY382" s="293"/>
      <c r="AZ382" s="188"/>
      <c r="BA382" s="183"/>
    </row>
    <row r="383" spans="1:53" s="189" customFormat="1" x14ac:dyDescent="0.2">
      <c r="A383" s="183"/>
      <c r="B383" s="186" t="s">
        <v>849</v>
      </c>
      <c r="C383" s="186"/>
      <c r="D383" s="216" t="s">
        <v>191</v>
      </c>
      <c r="E383" s="354">
        <v>1</v>
      </c>
      <c r="F383" s="354">
        <v>1</v>
      </c>
      <c r="G383" s="354">
        <v>1</v>
      </c>
      <c r="H383" s="354">
        <v>1</v>
      </c>
      <c r="I383" s="354">
        <v>1</v>
      </c>
      <c r="J383" s="186"/>
      <c r="K383" s="183"/>
      <c r="L383" s="183"/>
      <c r="M383" s="248">
        <v>118.2</v>
      </c>
      <c r="N383" s="248">
        <v>131.38999999999999</v>
      </c>
      <c r="O383" s="248">
        <v>59.93</v>
      </c>
      <c r="P383" s="248">
        <v>68.81</v>
      </c>
      <c r="Q383" s="248">
        <v>623.83000000000004</v>
      </c>
      <c r="R383" s="248"/>
      <c r="S383" s="183"/>
      <c r="T383" s="183"/>
      <c r="U383" s="372">
        <v>118.2</v>
      </c>
      <c r="V383" s="372">
        <v>131.38999999999999</v>
      </c>
      <c r="W383" s="372">
        <v>59.93</v>
      </c>
      <c r="X383" s="372">
        <v>68.81</v>
      </c>
      <c r="Y383" s="372">
        <v>623.83000000000004</v>
      </c>
      <c r="AA383" s="183"/>
      <c r="AB383" s="186"/>
      <c r="AC383" s="186"/>
      <c r="AD383" s="187"/>
      <c r="AE383" s="375"/>
      <c r="AF383" s="375"/>
      <c r="AG383" s="375"/>
      <c r="AH383" s="375"/>
      <c r="AI383" s="375"/>
      <c r="AJ383" s="188"/>
      <c r="AK383" s="183"/>
      <c r="AL383" s="183"/>
      <c r="AM383" s="304"/>
      <c r="AN383" s="304"/>
      <c r="AO383" s="304"/>
      <c r="AP383" s="304"/>
      <c r="AQ383" s="304"/>
      <c r="AR383" s="293"/>
      <c r="AS383" s="291"/>
      <c r="AT383" s="291"/>
      <c r="AU383" s="293"/>
      <c r="AV383" s="293"/>
      <c r="AW383" s="293"/>
      <c r="AX383" s="293"/>
      <c r="AY383" s="293"/>
      <c r="AZ383" s="188"/>
      <c r="BA383" s="183"/>
    </row>
    <row r="384" spans="1:53" s="189" customFormat="1" x14ac:dyDescent="0.2">
      <c r="A384" s="183"/>
      <c r="B384" s="186" t="s">
        <v>502</v>
      </c>
      <c r="C384" s="186"/>
      <c r="D384" s="216" t="s">
        <v>459</v>
      </c>
      <c r="E384" s="354">
        <v>18</v>
      </c>
      <c r="F384" s="354">
        <v>15</v>
      </c>
      <c r="G384" s="354">
        <v>10</v>
      </c>
      <c r="H384" s="354">
        <v>8</v>
      </c>
      <c r="I384" s="354">
        <v>10</v>
      </c>
      <c r="J384" s="186"/>
      <c r="K384" s="183"/>
      <c r="L384" s="183"/>
      <c r="M384" s="248">
        <v>1948.05</v>
      </c>
      <c r="N384" s="248">
        <v>1258.77</v>
      </c>
      <c r="O384" s="248">
        <v>651.35</v>
      </c>
      <c r="P384" s="248">
        <v>868.19</v>
      </c>
      <c r="Q384" s="248">
        <v>7583.33</v>
      </c>
      <c r="R384" s="248"/>
      <c r="S384" s="183"/>
      <c r="T384" s="183"/>
      <c r="U384" s="372">
        <v>108.22499999999999</v>
      </c>
      <c r="V384" s="372">
        <v>83.918000000000006</v>
      </c>
      <c r="W384" s="372">
        <v>65.135000000000005</v>
      </c>
      <c r="X384" s="372">
        <v>108.52375000000001</v>
      </c>
      <c r="Y384" s="372">
        <v>758.33299999999997</v>
      </c>
      <c r="AA384" s="183"/>
      <c r="AB384" s="186"/>
      <c r="AC384" s="186"/>
      <c r="AD384" s="187"/>
      <c r="AE384" s="375"/>
      <c r="AF384" s="375"/>
      <c r="AG384" s="375"/>
      <c r="AH384" s="375"/>
      <c r="AI384" s="375"/>
      <c r="AJ384" s="188"/>
      <c r="AK384" s="183"/>
      <c r="AL384" s="183"/>
      <c r="AM384" s="304"/>
      <c r="AN384" s="304"/>
      <c r="AO384" s="304"/>
      <c r="AP384" s="304"/>
      <c r="AQ384" s="304"/>
      <c r="AR384" s="293"/>
      <c r="AS384" s="291"/>
      <c r="AT384" s="291"/>
      <c r="AU384" s="293"/>
      <c r="AV384" s="293"/>
      <c r="AW384" s="293"/>
      <c r="AX384" s="293"/>
      <c r="AY384" s="293"/>
      <c r="AZ384" s="188"/>
      <c r="BA384" s="183"/>
    </row>
    <row r="385" spans="1:53" s="189" customFormat="1" x14ac:dyDescent="0.2">
      <c r="A385" s="183"/>
      <c r="B385" s="186" t="s">
        <v>504</v>
      </c>
      <c r="C385" s="186"/>
      <c r="D385" s="216" t="s">
        <v>505</v>
      </c>
      <c r="E385" s="354">
        <v>32</v>
      </c>
      <c r="F385" s="354">
        <v>22</v>
      </c>
      <c r="G385" s="354">
        <v>18</v>
      </c>
      <c r="H385" s="354">
        <v>11</v>
      </c>
      <c r="I385" s="354">
        <v>19</v>
      </c>
      <c r="J385" s="186"/>
      <c r="K385" s="183"/>
      <c r="L385" s="183"/>
      <c r="M385" s="248">
        <v>4752.38</v>
      </c>
      <c r="N385" s="248">
        <v>4028.33</v>
      </c>
      <c r="O385" s="248">
        <v>5700.88</v>
      </c>
      <c r="P385" s="248">
        <v>2861.49</v>
      </c>
      <c r="Q385" s="248">
        <v>30352</v>
      </c>
      <c r="R385" s="248"/>
      <c r="S385" s="183"/>
      <c r="T385" s="183"/>
      <c r="U385" s="372">
        <v>148.511875</v>
      </c>
      <c r="V385" s="372">
        <v>183.10590909090899</v>
      </c>
      <c r="W385" s="372">
        <v>316.71555555555602</v>
      </c>
      <c r="X385" s="372">
        <v>260.13545454545499</v>
      </c>
      <c r="Y385" s="372">
        <v>1597.4736842105301</v>
      </c>
      <c r="AA385" s="183"/>
      <c r="AB385" s="186"/>
      <c r="AC385" s="186"/>
      <c r="AD385" s="187"/>
      <c r="AE385" s="375"/>
      <c r="AF385" s="375"/>
      <c r="AG385" s="375"/>
      <c r="AH385" s="375"/>
      <c r="AI385" s="375"/>
      <c r="AJ385" s="188"/>
      <c r="AK385" s="183"/>
      <c r="AL385" s="183"/>
      <c r="AM385" s="304"/>
      <c r="AN385" s="304"/>
      <c r="AO385" s="304"/>
      <c r="AP385" s="304"/>
      <c r="AQ385" s="304"/>
      <c r="AR385" s="293"/>
      <c r="AS385" s="291"/>
      <c r="AT385" s="291"/>
      <c r="AU385" s="293"/>
      <c r="AV385" s="293"/>
      <c r="AW385" s="293"/>
      <c r="AX385" s="293"/>
      <c r="AY385" s="293"/>
      <c r="AZ385" s="188"/>
      <c r="BA385" s="183"/>
    </row>
    <row r="386" spans="1:53" s="189" customFormat="1" x14ac:dyDescent="0.2">
      <c r="A386" s="183"/>
      <c r="B386" s="186" t="s">
        <v>506</v>
      </c>
      <c r="C386" s="186"/>
      <c r="D386" s="216" t="s">
        <v>103</v>
      </c>
      <c r="E386" s="354">
        <v>80</v>
      </c>
      <c r="F386" s="354">
        <v>46</v>
      </c>
      <c r="G386" s="354">
        <v>27</v>
      </c>
      <c r="H386" s="354">
        <v>23</v>
      </c>
      <c r="I386" s="354">
        <v>22</v>
      </c>
      <c r="J386" s="186"/>
      <c r="K386" s="183"/>
      <c r="L386" s="183"/>
      <c r="M386" s="248">
        <v>6545.17</v>
      </c>
      <c r="N386" s="248">
        <v>4410.3900000000003</v>
      </c>
      <c r="O386" s="248">
        <v>2160.02</v>
      </c>
      <c r="P386" s="248">
        <v>1692.01</v>
      </c>
      <c r="Q386" s="248">
        <v>9731.09</v>
      </c>
      <c r="R386" s="248"/>
      <c r="S386" s="183"/>
      <c r="T386" s="183"/>
      <c r="U386" s="372">
        <v>81.814624999999893</v>
      </c>
      <c r="V386" s="372">
        <v>95.878043478260906</v>
      </c>
      <c r="W386" s="372">
        <v>80.000740740740696</v>
      </c>
      <c r="X386" s="372">
        <v>73.565652173913094</v>
      </c>
      <c r="Y386" s="372">
        <v>442.322272727273</v>
      </c>
      <c r="AA386" s="183"/>
      <c r="AB386" s="186"/>
      <c r="AC386" s="186"/>
      <c r="AD386" s="187"/>
      <c r="AE386" s="375"/>
      <c r="AF386" s="375"/>
      <c r="AG386" s="375"/>
      <c r="AH386" s="375"/>
      <c r="AI386" s="375"/>
      <c r="AJ386" s="188"/>
      <c r="AK386" s="183"/>
      <c r="AL386" s="183"/>
      <c r="AM386" s="304"/>
      <c r="AN386" s="304"/>
      <c r="AO386" s="304"/>
      <c r="AP386" s="304"/>
      <c r="AQ386" s="304"/>
      <c r="AR386" s="293"/>
      <c r="AS386" s="291"/>
      <c r="AT386" s="291"/>
      <c r="AU386" s="293"/>
      <c r="AV386" s="293"/>
      <c r="AW386" s="293"/>
      <c r="AX386" s="293"/>
      <c r="AY386" s="293"/>
      <c r="AZ386" s="188"/>
      <c r="BA386" s="183"/>
    </row>
    <row r="387" spans="1:53" s="189" customFormat="1" x14ac:dyDescent="0.2">
      <c r="A387" s="183"/>
      <c r="B387" s="186" t="s">
        <v>508</v>
      </c>
      <c r="C387" s="186"/>
      <c r="D387" s="216" t="s">
        <v>72</v>
      </c>
      <c r="E387" s="354">
        <v>3215</v>
      </c>
      <c r="F387" s="354">
        <v>2183</v>
      </c>
      <c r="G387" s="354">
        <v>1798</v>
      </c>
      <c r="H387" s="354">
        <v>1416</v>
      </c>
      <c r="I387" s="354">
        <v>1838</v>
      </c>
      <c r="J387" s="186"/>
      <c r="K387" s="183"/>
      <c r="L387" s="183"/>
      <c r="M387" s="248">
        <v>463643.6</v>
      </c>
      <c r="N387" s="248">
        <v>323215</v>
      </c>
      <c r="O387" s="248">
        <v>347248.54</v>
      </c>
      <c r="P387" s="248">
        <v>302284.34000000003</v>
      </c>
      <c r="Q387" s="248">
        <v>1990210.17</v>
      </c>
      <c r="R387" s="248"/>
      <c r="S387" s="183"/>
      <c r="T387" s="183"/>
      <c r="U387" s="372">
        <v>144.21262830482101</v>
      </c>
      <c r="V387" s="372">
        <v>148.06000916170399</v>
      </c>
      <c r="W387" s="372">
        <v>193.130444938821</v>
      </c>
      <c r="X387" s="372">
        <v>213.47764124293801</v>
      </c>
      <c r="Y387" s="372">
        <v>1082.81293253537</v>
      </c>
      <c r="AA387" s="183"/>
      <c r="AB387" s="186"/>
      <c r="AC387" s="186"/>
      <c r="AD387" s="187"/>
      <c r="AE387" s="375"/>
      <c r="AF387" s="375"/>
      <c r="AG387" s="375"/>
      <c r="AH387" s="375"/>
      <c r="AI387" s="375"/>
      <c r="AJ387" s="188"/>
      <c r="AK387" s="183"/>
      <c r="AL387" s="183"/>
      <c r="AM387" s="304"/>
      <c r="AN387" s="304"/>
      <c r="AO387" s="304"/>
      <c r="AP387" s="304"/>
      <c r="AQ387" s="304"/>
      <c r="AR387" s="293"/>
      <c r="AS387" s="291"/>
      <c r="AT387" s="291"/>
      <c r="AU387" s="293"/>
      <c r="AV387" s="293"/>
      <c r="AW387" s="293"/>
      <c r="AX387" s="293"/>
      <c r="AY387" s="293"/>
      <c r="AZ387" s="188"/>
      <c r="BA387" s="183"/>
    </row>
    <row r="388" spans="1:53" s="189" customFormat="1" x14ac:dyDescent="0.2">
      <c r="A388" s="183"/>
      <c r="B388" s="186" t="s">
        <v>508</v>
      </c>
      <c r="C388" s="186"/>
      <c r="D388" s="216" t="s">
        <v>262</v>
      </c>
      <c r="E388" s="354">
        <v>1</v>
      </c>
      <c r="F388" s="354">
        <v>1</v>
      </c>
      <c r="G388" s="354">
        <v>1</v>
      </c>
      <c r="H388" s="354">
        <v>1</v>
      </c>
      <c r="I388" s="354">
        <v>1</v>
      </c>
      <c r="J388" s="186"/>
      <c r="K388" s="183"/>
      <c r="L388" s="183"/>
      <c r="M388" s="248">
        <v>254.33</v>
      </c>
      <c r="N388" s="248">
        <v>311.81</v>
      </c>
      <c r="O388" s="248">
        <v>222</v>
      </c>
      <c r="P388" s="248">
        <v>267.42</v>
      </c>
      <c r="Q388" s="248">
        <v>1203.53</v>
      </c>
      <c r="R388" s="248"/>
      <c r="S388" s="183"/>
      <c r="T388" s="183"/>
      <c r="U388" s="372">
        <v>254.33</v>
      </c>
      <c r="V388" s="372">
        <v>311.81</v>
      </c>
      <c r="W388" s="372">
        <v>222</v>
      </c>
      <c r="X388" s="372">
        <v>267.42</v>
      </c>
      <c r="Y388" s="372">
        <v>1203.53</v>
      </c>
      <c r="AA388" s="183"/>
      <c r="AB388" s="186"/>
      <c r="AC388" s="186"/>
      <c r="AD388" s="187"/>
      <c r="AE388" s="375"/>
      <c r="AF388" s="375"/>
      <c r="AG388" s="375"/>
      <c r="AH388" s="375"/>
      <c r="AI388" s="375"/>
      <c r="AJ388" s="188"/>
      <c r="AK388" s="183"/>
      <c r="AL388" s="183"/>
      <c r="AM388" s="304"/>
      <c r="AN388" s="304"/>
      <c r="AO388" s="304"/>
      <c r="AP388" s="304"/>
      <c r="AQ388" s="304"/>
      <c r="AR388" s="293"/>
      <c r="AS388" s="291"/>
      <c r="AT388" s="291"/>
      <c r="AU388" s="293"/>
      <c r="AV388" s="293"/>
      <c r="AW388" s="293"/>
      <c r="AX388" s="293"/>
      <c r="AY388" s="293"/>
      <c r="AZ388" s="188"/>
      <c r="BA388" s="183"/>
    </row>
    <row r="389" spans="1:53" s="189" customFormat="1" x14ac:dyDescent="0.2">
      <c r="A389" s="183"/>
      <c r="B389" s="190" t="s">
        <v>510</v>
      </c>
      <c r="C389" s="190"/>
      <c r="D389" s="218" t="s">
        <v>62</v>
      </c>
      <c r="E389" s="355">
        <v>4</v>
      </c>
      <c r="F389" s="355">
        <v>2</v>
      </c>
      <c r="G389" s="355">
        <v>2</v>
      </c>
      <c r="H389" s="355"/>
      <c r="I389" s="355">
        <v>1</v>
      </c>
      <c r="J389" s="190"/>
      <c r="K389" s="183"/>
      <c r="L389" s="183"/>
      <c r="M389" s="284">
        <v>474.44</v>
      </c>
      <c r="N389" s="284">
        <v>172.02</v>
      </c>
      <c r="O389" s="284">
        <v>176.11</v>
      </c>
      <c r="P389" s="284"/>
      <c r="Q389" s="284">
        <v>1184.8</v>
      </c>
      <c r="R389" s="284"/>
      <c r="S389" s="183"/>
      <c r="T389" s="183"/>
      <c r="U389" s="372">
        <v>118.61</v>
      </c>
      <c r="V389" s="372">
        <v>86.01</v>
      </c>
      <c r="W389" s="372">
        <v>88.055000000000007</v>
      </c>
      <c r="X389" s="372"/>
      <c r="Y389" s="372">
        <v>1184.8</v>
      </c>
      <c r="AA389" s="183"/>
      <c r="AB389" s="190"/>
      <c r="AC389" s="190"/>
      <c r="AD389" s="191"/>
      <c r="AE389" s="376"/>
      <c r="AF389" s="376"/>
      <c r="AG389" s="376"/>
      <c r="AH389" s="376"/>
      <c r="AI389" s="376"/>
      <c r="AJ389" s="193"/>
      <c r="AK389" s="183"/>
      <c r="AL389" s="183"/>
      <c r="AM389" s="305"/>
      <c r="AN389" s="306"/>
      <c r="AO389" s="306"/>
      <c r="AP389" s="306"/>
      <c r="AQ389" s="306"/>
      <c r="AR389" s="295"/>
      <c r="AS389" s="291"/>
      <c r="AT389" s="291"/>
      <c r="AU389" s="294"/>
      <c r="AV389" s="295"/>
      <c r="AW389" s="295"/>
      <c r="AX389" s="295"/>
      <c r="AY389" s="295"/>
      <c r="AZ389" s="193"/>
      <c r="BA389" s="183"/>
    </row>
    <row r="390" spans="1:53" s="189" customFormat="1" x14ac:dyDescent="0.2">
      <c r="A390" s="183"/>
      <c r="B390" s="186" t="s">
        <v>510</v>
      </c>
      <c r="C390" s="186"/>
      <c r="D390" s="216" t="s">
        <v>64</v>
      </c>
      <c r="E390" s="354">
        <v>370</v>
      </c>
      <c r="F390" s="354">
        <v>207</v>
      </c>
      <c r="G390" s="354">
        <v>157</v>
      </c>
      <c r="H390" s="354">
        <v>125</v>
      </c>
      <c r="I390" s="354">
        <v>126</v>
      </c>
      <c r="J390" s="186"/>
      <c r="K390" s="183"/>
      <c r="L390" s="183"/>
      <c r="M390" s="248">
        <v>41051.26</v>
      </c>
      <c r="N390" s="248">
        <v>23086.95</v>
      </c>
      <c r="O390" s="248">
        <v>21773.02</v>
      </c>
      <c r="P390" s="248">
        <v>20823.95</v>
      </c>
      <c r="Q390" s="248">
        <v>88912.31</v>
      </c>
      <c r="R390" s="248"/>
      <c r="S390" s="183"/>
      <c r="T390" s="183"/>
      <c r="U390" s="372">
        <v>110.949351351351</v>
      </c>
      <c r="V390" s="372">
        <v>111.53115942029</v>
      </c>
      <c r="W390" s="372">
        <v>138.68165605095501</v>
      </c>
      <c r="X390" s="372">
        <v>166.5916</v>
      </c>
      <c r="Y390" s="372">
        <v>705.65325396825403</v>
      </c>
      <c r="AA390" s="183"/>
      <c r="AB390" s="186"/>
      <c r="AC390" s="186"/>
      <c r="AD390" s="187"/>
      <c r="AE390" s="375"/>
      <c r="AF390" s="375"/>
      <c r="AG390" s="375"/>
      <c r="AH390" s="375"/>
      <c r="AI390" s="375"/>
      <c r="AJ390" s="188"/>
      <c r="AK390" s="183"/>
      <c r="AL390" s="183"/>
      <c r="AM390" s="304"/>
      <c r="AN390" s="304"/>
      <c r="AO390" s="304"/>
      <c r="AP390" s="304"/>
      <c r="AQ390" s="304"/>
      <c r="AR390" s="293"/>
      <c r="AS390" s="291"/>
      <c r="AT390" s="291"/>
      <c r="AU390" s="293"/>
      <c r="AV390" s="293"/>
      <c r="AW390" s="293"/>
      <c r="AX390" s="293"/>
      <c r="AY390" s="293"/>
      <c r="AZ390" s="188"/>
      <c r="BA390" s="183"/>
    </row>
    <row r="391" spans="1:53" s="189" customFormat="1" x14ac:dyDescent="0.2">
      <c r="A391" s="183"/>
      <c r="B391" s="186" t="s">
        <v>511</v>
      </c>
      <c r="C391" s="186"/>
      <c r="D391" s="216" t="s">
        <v>331</v>
      </c>
      <c r="E391" s="354">
        <v>42</v>
      </c>
      <c r="F391" s="354">
        <v>31</v>
      </c>
      <c r="G391" s="354">
        <v>22</v>
      </c>
      <c r="H391" s="354">
        <v>17</v>
      </c>
      <c r="I391" s="354">
        <v>18</v>
      </c>
      <c r="J391" s="186"/>
      <c r="K391" s="183"/>
      <c r="L391" s="183"/>
      <c r="M391" s="248">
        <v>5099.3999999999996</v>
      </c>
      <c r="N391" s="248">
        <v>3246.84</v>
      </c>
      <c r="O391" s="248">
        <v>2373.4</v>
      </c>
      <c r="P391" s="248">
        <v>2306.4499999999998</v>
      </c>
      <c r="Q391" s="248">
        <v>8134.13</v>
      </c>
      <c r="R391" s="248"/>
      <c r="S391" s="183"/>
      <c r="T391" s="183"/>
      <c r="U391" s="372">
        <v>121.414285714286</v>
      </c>
      <c r="V391" s="372">
        <v>104.736774193548</v>
      </c>
      <c r="W391" s="372">
        <v>107.88181818181801</v>
      </c>
      <c r="X391" s="372">
        <v>135.673529411765</v>
      </c>
      <c r="Y391" s="372">
        <v>451.896111111111</v>
      </c>
      <c r="AA391" s="183"/>
      <c r="AB391" s="186"/>
      <c r="AC391" s="186"/>
      <c r="AD391" s="187"/>
      <c r="AE391" s="375"/>
      <c r="AF391" s="375"/>
      <c r="AG391" s="375"/>
      <c r="AH391" s="375"/>
      <c r="AI391" s="375"/>
      <c r="AJ391" s="188"/>
      <c r="AK391" s="183"/>
      <c r="AL391" s="183"/>
      <c r="AM391" s="304"/>
      <c r="AN391" s="304"/>
      <c r="AO391" s="304"/>
      <c r="AP391" s="304"/>
      <c r="AQ391" s="304"/>
      <c r="AR391" s="293"/>
      <c r="AS391" s="291"/>
      <c r="AT391" s="291"/>
      <c r="AU391" s="293"/>
      <c r="AV391" s="293"/>
      <c r="AW391" s="293"/>
      <c r="AX391" s="293"/>
      <c r="AY391" s="293"/>
      <c r="AZ391" s="188"/>
      <c r="BA391" s="183"/>
    </row>
    <row r="392" spans="1:53" s="189" customFormat="1" x14ac:dyDescent="0.2">
      <c r="A392" s="183"/>
      <c r="B392" s="186" t="s">
        <v>512</v>
      </c>
      <c r="C392" s="186"/>
      <c r="D392" s="216" t="s">
        <v>367</v>
      </c>
      <c r="E392" s="354">
        <v>660</v>
      </c>
      <c r="F392" s="354">
        <v>442</v>
      </c>
      <c r="G392" s="354">
        <v>349</v>
      </c>
      <c r="H392" s="354">
        <v>268</v>
      </c>
      <c r="I392" s="354">
        <v>357</v>
      </c>
      <c r="J392" s="186"/>
      <c r="K392" s="183"/>
      <c r="L392" s="183"/>
      <c r="M392" s="248">
        <v>61309.959999999897</v>
      </c>
      <c r="N392" s="248">
        <v>41898.480000000003</v>
      </c>
      <c r="O392" s="248">
        <v>34599.949999999997</v>
      </c>
      <c r="P392" s="248">
        <v>24547.11</v>
      </c>
      <c r="Q392" s="248">
        <v>185219.9</v>
      </c>
      <c r="R392" s="248"/>
      <c r="S392" s="183"/>
      <c r="T392" s="183"/>
      <c r="U392" s="372">
        <v>92.893878787878705</v>
      </c>
      <c r="V392" s="372">
        <v>94.792941176470606</v>
      </c>
      <c r="W392" s="372">
        <v>99.140257879656104</v>
      </c>
      <c r="X392" s="372">
        <v>91.593694029850695</v>
      </c>
      <c r="Y392" s="372">
        <v>518.82324929972003</v>
      </c>
      <c r="AA392" s="183"/>
      <c r="AB392" s="186"/>
      <c r="AC392" s="186"/>
      <c r="AD392" s="187"/>
      <c r="AE392" s="375"/>
      <c r="AF392" s="375"/>
      <c r="AG392" s="375"/>
      <c r="AH392" s="375"/>
      <c r="AI392" s="375"/>
      <c r="AJ392" s="188"/>
      <c r="AK392" s="183"/>
      <c r="AL392" s="183"/>
      <c r="AM392" s="304"/>
      <c r="AN392" s="304"/>
      <c r="AO392" s="304"/>
      <c r="AP392" s="304"/>
      <c r="AQ392" s="304"/>
      <c r="AR392" s="293"/>
      <c r="AS392" s="291"/>
      <c r="AT392" s="291"/>
      <c r="AU392" s="293"/>
      <c r="AV392" s="293"/>
      <c r="AW392" s="293"/>
      <c r="AX392" s="293"/>
      <c r="AY392" s="293"/>
      <c r="AZ392" s="188"/>
      <c r="BA392" s="183"/>
    </row>
    <row r="393" spans="1:53" s="189" customFormat="1" x14ac:dyDescent="0.2">
      <c r="A393" s="183"/>
      <c r="B393" s="186" t="s">
        <v>514</v>
      </c>
      <c r="C393" s="186"/>
      <c r="D393" s="216" t="s">
        <v>515</v>
      </c>
      <c r="E393" s="354">
        <v>72</v>
      </c>
      <c r="F393" s="354">
        <v>43</v>
      </c>
      <c r="G393" s="354">
        <v>23</v>
      </c>
      <c r="H393" s="354">
        <v>19</v>
      </c>
      <c r="I393" s="354">
        <v>20</v>
      </c>
      <c r="J393" s="186"/>
      <c r="K393" s="183"/>
      <c r="L393" s="183"/>
      <c r="M393" s="248">
        <v>10577.55</v>
      </c>
      <c r="N393" s="248">
        <v>7482.82</v>
      </c>
      <c r="O393" s="248">
        <v>7092.24</v>
      </c>
      <c r="P393" s="248">
        <v>5964.01</v>
      </c>
      <c r="Q393" s="248">
        <v>16719.830000000002</v>
      </c>
      <c r="R393" s="248"/>
      <c r="S393" s="183"/>
      <c r="T393" s="183"/>
      <c r="U393" s="372">
        <v>146.910416666667</v>
      </c>
      <c r="V393" s="372">
        <v>174.01906976744201</v>
      </c>
      <c r="W393" s="372">
        <v>308.35826086956502</v>
      </c>
      <c r="X393" s="372">
        <v>313.89526315789499</v>
      </c>
      <c r="Y393" s="372">
        <v>835.99149999999997</v>
      </c>
      <c r="AA393" s="183"/>
      <c r="AB393" s="186"/>
      <c r="AC393" s="186"/>
      <c r="AD393" s="187"/>
      <c r="AE393" s="375"/>
      <c r="AF393" s="375"/>
      <c r="AG393" s="375"/>
      <c r="AH393" s="375"/>
      <c r="AI393" s="375"/>
      <c r="AJ393" s="188"/>
      <c r="AK393" s="183"/>
      <c r="AL393" s="183"/>
      <c r="AM393" s="304"/>
      <c r="AN393" s="304"/>
      <c r="AO393" s="304"/>
      <c r="AP393" s="304"/>
      <c r="AQ393" s="304"/>
      <c r="AR393" s="293"/>
      <c r="AS393" s="291"/>
      <c r="AT393" s="291"/>
      <c r="AU393" s="293"/>
      <c r="AV393" s="293"/>
      <c r="AW393" s="293"/>
      <c r="AX393" s="293"/>
      <c r="AY393" s="293"/>
      <c r="AZ393" s="188"/>
      <c r="BA393" s="183"/>
    </row>
    <row r="394" spans="1:53" s="189" customFormat="1" x14ac:dyDescent="0.2">
      <c r="A394" s="183"/>
      <c r="B394" s="186" t="s">
        <v>516</v>
      </c>
      <c r="C394" s="186"/>
      <c r="D394" s="216" t="s">
        <v>210</v>
      </c>
      <c r="E394" s="354">
        <v>84</v>
      </c>
      <c r="F394" s="354">
        <v>61</v>
      </c>
      <c r="G394" s="354">
        <v>42</v>
      </c>
      <c r="H394" s="354">
        <v>28</v>
      </c>
      <c r="I394" s="354">
        <v>46</v>
      </c>
      <c r="J394" s="186"/>
      <c r="K394" s="183"/>
      <c r="L394" s="183"/>
      <c r="M394" s="248">
        <v>13293</v>
      </c>
      <c r="N394" s="248">
        <v>9557.64</v>
      </c>
      <c r="O394" s="248">
        <v>9253.67</v>
      </c>
      <c r="P394" s="248">
        <v>23945.47</v>
      </c>
      <c r="Q394" s="248">
        <v>36771.01</v>
      </c>
      <c r="R394" s="248"/>
      <c r="S394" s="183"/>
      <c r="T394" s="183"/>
      <c r="U394" s="372">
        <v>158.25</v>
      </c>
      <c r="V394" s="372">
        <v>156.68262295081999</v>
      </c>
      <c r="W394" s="372">
        <v>220.325476190476</v>
      </c>
      <c r="X394" s="372">
        <v>855.19535714285701</v>
      </c>
      <c r="Y394" s="372">
        <v>799.36978260869603</v>
      </c>
      <c r="AA394" s="183"/>
      <c r="AB394" s="186"/>
      <c r="AC394" s="186"/>
      <c r="AD394" s="187"/>
      <c r="AE394" s="375"/>
      <c r="AF394" s="375"/>
      <c r="AG394" s="375"/>
      <c r="AH394" s="375"/>
      <c r="AI394" s="375"/>
      <c r="AJ394" s="188"/>
      <c r="AK394" s="183"/>
      <c r="AL394" s="183"/>
      <c r="AM394" s="304"/>
      <c r="AN394" s="304"/>
      <c r="AO394" s="304"/>
      <c r="AP394" s="304"/>
      <c r="AQ394" s="304"/>
      <c r="AR394" s="293"/>
      <c r="AS394" s="291"/>
      <c r="AT394" s="291"/>
      <c r="AU394" s="293"/>
      <c r="AV394" s="293"/>
      <c r="AW394" s="293"/>
      <c r="AX394" s="293"/>
      <c r="AY394" s="293"/>
      <c r="AZ394" s="188"/>
      <c r="BA394" s="183"/>
    </row>
    <row r="395" spans="1:53" s="189" customFormat="1" x14ac:dyDescent="0.2">
      <c r="A395" s="183"/>
      <c r="B395" s="186" t="s">
        <v>517</v>
      </c>
      <c r="C395" s="186"/>
      <c r="D395" s="216" t="s">
        <v>322</v>
      </c>
      <c r="E395" s="354"/>
      <c r="F395" s="354"/>
      <c r="G395" s="354"/>
      <c r="H395" s="354"/>
      <c r="I395" s="354">
        <v>1</v>
      </c>
      <c r="J395" s="186"/>
      <c r="K395" s="183"/>
      <c r="L395" s="183"/>
      <c r="M395" s="248"/>
      <c r="N395" s="248"/>
      <c r="O395" s="248"/>
      <c r="P395" s="248"/>
      <c r="Q395" s="248">
        <v>53.95</v>
      </c>
      <c r="R395" s="248"/>
      <c r="S395" s="183"/>
      <c r="T395" s="183"/>
      <c r="U395" s="372"/>
      <c r="V395" s="372"/>
      <c r="W395" s="372"/>
      <c r="X395" s="372"/>
      <c r="Y395" s="372">
        <v>53.95</v>
      </c>
      <c r="AA395" s="183"/>
      <c r="AB395" s="186"/>
      <c r="AC395" s="186"/>
      <c r="AD395" s="187"/>
      <c r="AE395" s="375"/>
      <c r="AF395" s="375"/>
      <c r="AG395" s="375"/>
      <c r="AH395" s="375"/>
      <c r="AI395" s="375"/>
      <c r="AJ395" s="188"/>
      <c r="AK395" s="183"/>
      <c r="AL395" s="183"/>
      <c r="AM395" s="304"/>
      <c r="AN395" s="304"/>
      <c r="AO395" s="304"/>
      <c r="AP395" s="304"/>
      <c r="AQ395" s="304"/>
      <c r="AR395" s="293"/>
      <c r="AS395" s="291"/>
      <c r="AT395" s="291"/>
      <c r="AU395" s="293"/>
      <c r="AV395" s="293"/>
      <c r="AW395" s="293"/>
      <c r="AX395" s="293"/>
      <c r="AY395" s="293"/>
      <c r="AZ395" s="188"/>
      <c r="BA395" s="183"/>
    </row>
    <row r="396" spans="1:53" s="189" customFormat="1" x14ac:dyDescent="0.2">
      <c r="A396" s="183"/>
      <c r="B396" s="186" t="s">
        <v>519</v>
      </c>
      <c r="C396" s="186"/>
      <c r="D396" s="216" t="s">
        <v>224</v>
      </c>
      <c r="E396" s="354">
        <v>62</v>
      </c>
      <c r="F396" s="354">
        <v>34</v>
      </c>
      <c r="G396" s="354">
        <v>24</v>
      </c>
      <c r="H396" s="354">
        <v>22</v>
      </c>
      <c r="I396" s="354">
        <v>21</v>
      </c>
      <c r="J396" s="186"/>
      <c r="K396" s="183"/>
      <c r="L396" s="183"/>
      <c r="M396" s="248">
        <v>10388.92</v>
      </c>
      <c r="N396" s="248">
        <v>4352.22</v>
      </c>
      <c r="O396" s="248">
        <v>6153.46</v>
      </c>
      <c r="P396" s="248">
        <v>5780.33</v>
      </c>
      <c r="Q396" s="248">
        <v>22433.61</v>
      </c>
      <c r="R396" s="248"/>
      <c r="S396" s="183"/>
      <c r="T396" s="183"/>
      <c r="U396" s="372">
        <v>167.56322580645201</v>
      </c>
      <c r="V396" s="372">
        <v>128.006470588235</v>
      </c>
      <c r="W396" s="372">
        <v>256.39416666666699</v>
      </c>
      <c r="X396" s="372">
        <v>262.74227272727302</v>
      </c>
      <c r="Y396" s="372">
        <v>1068.26714285714</v>
      </c>
      <c r="AA396" s="183"/>
      <c r="AB396" s="186"/>
      <c r="AC396" s="186"/>
      <c r="AD396" s="187"/>
      <c r="AE396" s="375"/>
      <c r="AF396" s="375"/>
      <c r="AG396" s="375"/>
      <c r="AH396" s="375"/>
      <c r="AI396" s="375"/>
      <c r="AJ396" s="188"/>
      <c r="AK396" s="183"/>
      <c r="AL396" s="183"/>
      <c r="AM396" s="304"/>
      <c r="AN396" s="304"/>
      <c r="AO396" s="304"/>
      <c r="AP396" s="304"/>
      <c r="AQ396" s="304"/>
      <c r="AR396" s="293"/>
      <c r="AS396" s="291"/>
      <c r="AT396" s="291"/>
      <c r="AU396" s="293"/>
      <c r="AV396" s="293"/>
      <c r="AW396" s="293"/>
      <c r="AX396" s="293"/>
      <c r="AY396" s="293"/>
      <c r="AZ396" s="188"/>
      <c r="BA396" s="183"/>
    </row>
    <row r="397" spans="1:53" s="189" customFormat="1" x14ac:dyDescent="0.2">
      <c r="A397" s="183"/>
      <c r="B397" s="186" t="s">
        <v>676</v>
      </c>
      <c r="C397" s="186"/>
      <c r="D397" s="216" t="s">
        <v>87</v>
      </c>
      <c r="E397" s="354">
        <v>18</v>
      </c>
      <c r="F397" s="354">
        <v>7</v>
      </c>
      <c r="G397" s="354">
        <v>10</v>
      </c>
      <c r="H397" s="354">
        <v>8</v>
      </c>
      <c r="I397" s="354">
        <v>10</v>
      </c>
      <c r="J397" s="186"/>
      <c r="K397" s="183"/>
      <c r="L397" s="183"/>
      <c r="M397" s="248">
        <v>3916.88</v>
      </c>
      <c r="N397" s="248">
        <v>1833.23</v>
      </c>
      <c r="O397" s="248">
        <v>4121.1899999999996</v>
      </c>
      <c r="P397" s="248">
        <v>2208.6</v>
      </c>
      <c r="Q397" s="248">
        <v>8512.25</v>
      </c>
      <c r="R397" s="248"/>
      <c r="S397" s="183"/>
      <c r="T397" s="183"/>
      <c r="U397" s="372">
        <v>217.604444444444</v>
      </c>
      <c r="V397" s="372">
        <v>261.89</v>
      </c>
      <c r="W397" s="372">
        <v>412.11900000000003</v>
      </c>
      <c r="X397" s="372">
        <v>276.07499999999999</v>
      </c>
      <c r="Y397" s="372">
        <v>851.22500000000002</v>
      </c>
      <c r="AA397" s="183"/>
      <c r="AB397" s="186"/>
      <c r="AC397" s="186"/>
      <c r="AD397" s="187"/>
      <c r="AE397" s="375"/>
      <c r="AF397" s="375"/>
      <c r="AG397" s="375"/>
      <c r="AH397" s="375"/>
      <c r="AI397" s="375"/>
      <c r="AJ397" s="188"/>
      <c r="AK397" s="183"/>
      <c r="AL397" s="183"/>
      <c r="AM397" s="304"/>
      <c r="AN397" s="304"/>
      <c r="AO397" s="304"/>
      <c r="AP397" s="304"/>
      <c r="AQ397" s="304"/>
      <c r="AR397" s="293"/>
      <c r="AS397" s="291"/>
      <c r="AT397" s="291"/>
      <c r="AU397" s="293"/>
      <c r="AV397" s="293"/>
      <c r="AW397" s="293"/>
      <c r="AX397" s="293"/>
      <c r="AY397" s="293"/>
      <c r="AZ397" s="188"/>
      <c r="BA397" s="183"/>
    </row>
    <row r="398" spans="1:53" s="189" customFormat="1" x14ac:dyDescent="0.2">
      <c r="A398" s="183"/>
      <c r="B398" s="186" t="s">
        <v>521</v>
      </c>
      <c r="C398" s="186"/>
      <c r="D398" s="216" t="s">
        <v>103</v>
      </c>
      <c r="E398" s="354">
        <v>1</v>
      </c>
      <c r="F398" s="354"/>
      <c r="G398" s="354"/>
      <c r="H398" s="354"/>
      <c r="I398" s="354"/>
      <c r="J398" s="186"/>
      <c r="K398" s="183"/>
      <c r="L398" s="183"/>
      <c r="M398" s="248">
        <v>97.13</v>
      </c>
      <c r="N398" s="248"/>
      <c r="O398" s="248"/>
      <c r="P398" s="248"/>
      <c r="Q398" s="248"/>
      <c r="R398" s="248"/>
      <c r="S398" s="183"/>
      <c r="T398" s="183"/>
      <c r="U398" s="372">
        <v>97.13</v>
      </c>
      <c r="V398" s="372"/>
      <c r="W398" s="372"/>
      <c r="X398" s="372"/>
      <c r="Y398" s="372"/>
      <c r="AA398" s="183"/>
      <c r="AB398" s="186"/>
      <c r="AC398" s="186"/>
      <c r="AD398" s="187"/>
      <c r="AE398" s="375"/>
      <c r="AF398" s="375"/>
      <c r="AG398" s="375"/>
      <c r="AH398" s="375"/>
      <c r="AI398" s="375"/>
      <c r="AJ398" s="188"/>
      <c r="AK398" s="183"/>
      <c r="AL398" s="183"/>
      <c r="AM398" s="304"/>
      <c r="AN398" s="304"/>
      <c r="AO398" s="304"/>
      <c r="AP398" s="304"/>
      <c r="AQ398" s="304"/>
      <c r="AR398" s="293"/>
      <c r="AS398" s="291"/>
      <c r="AT398" s="291"/>
      <c r="AU398" s="293"/>
      <c r="AV398" s="293"/>
      <c r="AW398" s="293"/>
      <c r="AX398" s="293"/>
      <c r="AY398" s="293"/>
      <c r="AZ398" s="188"/>
      <c r="BA398" s="183"/>
    </row>
    <row r="399" spans="1:53" s="189" customFormat="1" x14ac:dyDescent="0.2">
      <c r="A399" s="183"/>
      <c r="B399" s="190" t="s">
        <v>522</v>
      </c>
      <c r="C399" s="190"/>
      <c r="D399" s="218" t="s">
        <v>85</v>
      </c>
      <c r="E399" s="355">
        <v>7</v>
      </c>
      <c r="F399" s="355">
        <v>5</v>
      </c>
      <c r="G399" s="355">
        <v>3</v>
      </c>
      <c r="H399" s="355">
        <v>3</v>
      </c>
      <c r="I399" s="355">
        <v>3</v>
      </c>
      <c r="J399" s="190"/>
      <c r="K399" s="183"/>
      <c r="L399" s="183"/>
      <c r="M399" s="284">
        <v>705.42</v>
      </c>
      <c r="N399" s="284">
        <v>288.72000000000003</v>
      </c>
      <c r="O399" s="284">
        <v>166.4</v>
      </c>
      <c r="P399" s="284">
        <v>186.03</v>
      </c>
      <c r="Q399" s="284">
        <v>2445.59</v>
      </c>
      <c r="R399" s="284"/>
      <c r="S399" s="183"/>
      <c r="T399" s="183"/>
      <c r="U399" s="372">
        <v>100.77428571428599</v>
      </c>
      <c r="V399" s="372">
        <v>57.744</v>
      </c>
      <c r="W399" s="372">
        <v>55.466666666666697</v>
      </c>
      <c r="X399" s="372">
        <v>62.01</v>
      </c>
      <c r="Y399" s="372">
        <v>815.19666666666706</v>
      </c>
      <c r="AA399" s="183"/>
      <c r="AB399" s="190"/>
      <c r="AC399" s="190"/>
      <c r="AD399" s="191"/>
      <c r="AE399" s="376"/>
      <c r="AF399" s="376"/>
      <c r="AG399" s="376"/>
      <c r="AH399" s="376"/>
      <c r="AI399" s="376"/>
      <c r="AJ399" s="193"/>
      <c r="AK399" s="183"/>
      <c r="AL399" s="183"/>
      <c r="AM399" s="305"/>
      <c r="AN399" s="306"/>
      <c r="AO399" s="306"/>
      <c r="AP399" s="306"/>
      <c r="AQ399" s="306"/>
      <c r="AR399" s="295"/>
      <c r="AS399" s="291"/>
      <c r="AT399" s="291"/>
      <c r="AU399" s="294"/>
      <c r="AV399" s="295"/>
      <c r="AW399" s="295"/>
      <c r="AX399" s="295"/>
      <c r="AY399" s="295"/>
      <c r="AZ399" s="193"/>
      <c r="BA399" s="183"/>
    </row>
    <row r="400" spans="1:53" s="189" customFormat="1" x14ac:dyDescent="0.2">
      <c r="A400" s="183"/>
      <c r="B400" s="186" t="s">
        <v>523</v>
      </c>
      <c r="C400" s="186"/>
      <c r="D400" s="216" t="s">
        <v>126</v>
      </c>
      <c r="E400" s="354">
        <v>8</v>
      </c>
      <c r="F400" s="354">
        <v>3</v>
      </c>
      <c r="G400" s="354">
        <v>3</v>
      </c>
      <c r="H400" s="354">
        <v>1</v>
      </c>
      <c r="I400" s="354">
        <v>4</v>
      </c>
      <c r="J400" s="186"/>
      <c r="K400" s="183"/>
      <c r="L400" s="183"/>
      <c r="M400" s="248">
        <v>1274.96</v>
      </c>
      <c r="N400" s="248">
        <v>796.08</v>
      </c>
      <c r="O400" s="248">
        <v>444.4</v>
      </c>
      <c r="P400" s="248">
        <v>269.27</v>
      </c>
      <c r="Q400" s="248">
        <v>3216.44</v>
      </c>
      <c r="R400" s="248"/>
      <c r="S400" s="183"/>
      <c r="T400" s="183"/>
      <c r="U400" s="372">
        <v>159.37</v>
      </c>
      <c r="V400" s="372">
        <v>265.36</v>
      </c>
      <c r="W400" s="372">
        <v>148.13333333333301</v>
      </c>
      <c r="X400" s="372">
        <v>269.27</v>
      </c>
      <c r="Y400" s="372">
        <v>804.11</v>
      </c>
      <c r="AA400" s="183"/>
      <c r="AB400" s="186"/>
      <c r="AC400" s="186"/>
      <c r="AD400" s="187"/>
      <c r="AE400" s="375"/>
      <c r="AF400" s="375"/>
      <c r="AG400" s="375"/>
      <c r="AH400" s="375"/>
      <c r="AI400" s="375"/>
      <c r="AJ400" s="188"/>
      <c r="AK400" s="183"/>
      <c r="AL400" s="183"/>
      <c r="AM400" s="304"/>
      <c r="AN400" s="304"/>
      <c r="AO400" s="304"/>
      <c r="AP400" s="304"/>
      <c r="AQ400" s="304"/>
      <c r="AR400" s="293"/>
      <c r="AS400" s="291"/>
      <c r="AT400" s="291"/>
      <c r="AU400" s="293"/>
      <c r="AV400" s="293"/>
      <c r="AW400" s="293"/>
      <c r="AX400" s="293"/>
      <c r="AY400" s="293"/>
      <c r="AZ400" s="188"/>
      <c r="BA400" s="183"/>
    </row>
    <row r="401" spans="1:53" s="189" customFormat="1" x14ac:dyDescent="0.2">
      <c r="A401" s="183"/>
      <c r="B401" s="186" t="s">
        <v>524</v>
      </c>
      <c r="C401" s="186"/>
      <c r="D401" s="216" t="s">
        <v>76</v>
      </c>
      <c r="E401" s="354">
        <v>78</v>
      </c>
      <c r="F401" s="354">
        <v>51</v>
      </c>
      <c r="G401" s="354">
        <v>32</v>
      </c>
      <c r="H401" s="354">
        <v>26</v>
      </c>
      <c r="I401" s="354">
        <v>32</v>
      </c>
      <c r="J401" s="186"/>
      <c r="K401" s="183"/>
      <c r="L401" s="183"/>
      <c r="M401" s="248">
        <v>11843.27</v>
      </c>
      <c r="N401" s="248">
        <v>7646.08</v>
      </c>
      <c r="O401" s="248">
        <v>6815.24</v>
      </c>
      <c r="P401" s="248">
        <v>6904.28</v>
      </c>
      <c r="Q401" s="248">
        <v>34311.78</v>
      </c>
      <c r="R401" s="248"/>
      <c r="S401" s="183"/>
      <c r="T401" s="183"/>
      <c r="U401" s="372">
        <v>151.83679487179501</v>
      </c>
      <c r="V401" s="372">
        <v>149.923137254902</v>
      </c>
      <c r="W401" s="372">
        <v>212.97624999999999</v>
      </c>
      <c r="X401" s="372">
        <v>265.54923076923097</v>
      </c>
      <c r="Y401" s="372">
        <v>1072.243125</v>
      </c>
      <c r="AA401" s="183"/>
      <c r="AB401" s="186"/>
      <c r="AC401" s="186"/>
      <c r="AD401" s="187"/>
      <c r="AE401" s="375"/>
      <c r="AF401" s="375"/>
      <c r="AG401" s="375"/>
      <c r="AH401" s="375"/>
      <c r="AI401" s="375"/>
      <c r="AJ401" s="188"/>
      <c r="AK401" s="183"/>
      <c r="AL401" s="183"/>
      <c r="AM401" s="304"/>
      <c r="AN401" s="304"/>
      <c r="AO401" s="304"/>
      <c r="AP401" s="304"/>
      <c r="AQ401" s="304"/>
      <c r="AR401" s="293"/>
      <c r="AS401" s="291"/>
      <c r="AT401" s="291"/>
      <c r="AU401" s="293"/>
      <c r="AV401" s="293"/>
      <c r="AW401" s="293"/>
      <c r="AX401" s="293"/>
      <c r="AY401" s="293"/>
      <c r="AZ401" s="188"/>
      <c r="BA401" s="183"/>
    </row>
    <row r="402" spans="1:53" s="189" customFormat="1" x14ac:dyDescent="0.2">
      <c r="A402" s="183"/>
      <c r="B402" s="186" t="s">
        <v>525</v>
      </c>
      <c r="C402" s="186"/>
      <c r="D402" s="216" t="s">
        <v>526</v>
      </c>
      <c r="E402" s="354">
        <v>78</v>
      </c>
      <c r="F402" s="354">
        <v>34</v>
      </c>
      <c r="G402" s="354">
        <v>20</v>
      </c>
      <c r="H402" s="354">
        <v>12</v>
      </c>
      <c r="I402" s="354">
        <v>9</v>
      </c>
      <c r="J402" s="186"/>
      <c r="K402" s="183"/>
      <c r="L402" s="183"/>
      <c r="M402" s="248">
        <v>5739.6</v>
      </c>
      <c r="N402" s="248">
        <v>2281.09</v>
      </c>
      <c r="O402" s="248">
        <v>1446.55</v>
      </c>
      <c r="P402" s="248">
        <v>470.36</v>
      </c>
      <c r="Q402" s="248">
        <v>3342.37</v>
      </c>
      <c r="R402" s="248"/>
      <c r="S402" s="183"/>
      <c r="T402" s="183"/>
      <c r="U402" s="372">
        <v>73.584615384615404</v>
      </c>
      <c r="V402" s="372">
        <v>67.090882352941193</v>
      </c>
      <c r="W402" s="372">
        <v>72.327500000000001</v>
      </c>
      <c r="X402" s="372">
        <v>39.196666666666701</v>
      </c>
      <c r="Y402" s="372">
        <v>371.37444444444401</v>
      </c>
      <c r="AA402" s="183"/>
      <c r="AB402" s="186"/>
      <c r="AC402" s="186"/>
      <c r="AD402" s="187"/>
      <c r="AE402" s="375"/>
      <c r="AF402" s="375"/>
      <c r="AG402" s="375"/>
      <c r="AH402" s="375"/>
      <c r="AI402" s="375"/>
      <c r="AJ402" s="188"/>
      <c r="AK402" s="183"/>
      <c r="AL402" s="183"/>
      <c r="AM402" s="304"/>
      <c r="AN402" s="304"/>
      <c r="AO402" s="304"/>
      <c r="AP402" s="304"/>
      <c r="AQ402" s="304"/>
      <c r="AR402" s="293"/>
      <c r="AS402" s="291"/>
      <c r="AT402" s="291"/>
      <c r="AU402" s="293"/>
      <c r="AV402" s="293"/>
      <c r="AW402" s="293"/>
      <c r="AX402" s="293"/>
      <c r="AY402" s="293"/>
      <c r="AZ402" s="188"/>
      <c r="BA402" s="183"/>
    </row>
    <row r="403" spans="1:53" s="189" customFormat="1" x14ac:dyDescent="0.2">
      <c r="A403" s="183"/>
      <c r="B403" s="186" t="s">
        <v>527</v>
      </c>
      <c r="C403" s="186"/>
      <c r="D403" s="216" t="s">
        <v>144</v>
      </c>
      <c r="E403" s="354">
        <v>8</v>
      </c>
      <c r="F403" s="354">
        <v>5</v>
      </c>
      <c r="G403" s="354">
        <v>4</v>
      </c>
      <c r="H403" s="354">
        <v>3</v>
      </c>
      <c r="I403" s="354">
        <v>3</v>
      </c>
      <c r="J403" s="186"/>
      <c r="K403" s="183"/>
      <c r="L403" s="183"/>
      <c r="M403" s="248">
        <v>1329.94</v>
      </c>
      <c r="N403" s="248">
        <v>835.84</v>
      </c>
      <c r="O403" s="248">
        <v>584.84</v>
      </c>
      <c r="P403" s="248">
        <v>636.99</v>
      </c>
      <c r="Q403" s="248">
        <v>2342.65</v>
      </c>
      <c r="R403" s="248"/>
      <c r="S403" s="183"/>
      <c r="T403" s="183"/>
      <c r="U403" s="372">
        <v>166.24250000000001</v>
      </c>
      <c r="V403" s="372">
        <v>167.16800000000001</v>
      </c>
      <c r="W403" s="372">
        <v>146.21</v>
      </c>
      <c r="X403" s="372">
        <v>212.33</v>
      </c>
      <c r="Y403" s="372">
        <v>780.88333333333298</v>
      </c>
      <c r="AA403" s="183"/>
      <c r="AB403" s="186"/>
      <c r="AC403" s="186"/>
      <c r="AD403" s="187"/>
      <c r="AE403" s="375"/>
      <c r="AF403" s="375"/>
      <c r="AG403" s="375"/>
      <c r="AH403" s="375"/>
      <c r="AI403" s="375"/>
      <c r="AJ403" s="188"/>
      <c r="AK403" s="183"/>
      <c r="AL403" s="183"/>
      <c r="AM403" s="304"/>
      <c r="AN403" s="304"/>
      <c r="AO403" s="304"/>
      <c r="AP403" s="304"/>
      <c r="AQ403" s="304"/>
      <c r="AR403" s="293"/>
      <c r="AS403" s="291"/>
      <c r="AT403" s="291"/>
      <c r="AU403" s="293"/>
      <c r="AV403" s="293"/>
      <c r="AW403" s="293"/>
      <c r="AX403" s="293"/>
      <c r="AY403" s="293"/>
      <c r="AZ403" s="188"/>
      <c r="BA403" s="183"/>
    </row>
    <row r="404" spans="1:53" s="189" customFormat="1" x14ac:dyDescent="0.2">
      <c r="A404" s="183"/>
      <c r="B404" s="186" t="s">
        <v>677</v>
      </c>
      <c r="C404" s="186"/>
      <c r="D404" s="216" t="s">
        <v>144</v>
      </c>
      <c r="E404" s="354">
        <v>41</v>
      </c>
      <c r="F404" s="354">
        <v>24</v>
      </c>
      <c r="G404" s="354">
        <v>15</v>
      </c>
      <c r="H404" s="354">
        <v>11</v>
      </c>
      <c r="I404" s="354">
        <v>12</v>
      </c>
      <c r="J404" s="186"/>
      <c r="K404" s="183"/>
      <c r="L404" s="183"/>
      <c r="M404" s="248">
        <v>7327.95</v>
      </c>
      <c r="N404" s="248">
        <v>3923.74</v>
      </c>
      <c r="O404" s="248">
        <v>2832.22</v>
      </c>
      <c r="P404" s="248">
        <v>3302.68</v>
      </c>
      <c r="Q404" s="248">
        <v>9015.4500000000007</v>
      </c>
      <c r="R404" s="248"/>
      <c r="S404" s="183"/>
      <c r="T404" s="183"/>
      <c r="U404" s="372">
        <v>178.73048780487801</v>
      </c>
      <c r="V404" s="372">
        <v>163.48916666666699</v>
      </c>
      <c r="W404" s="372">
        <v>188.81466666666699</v>
      </c>
      <c r="X404" s="372">
        <v>300.24363636363603</v>
      </c>
      <c r="Y404" s="372">
        <v>751.28750000000002</v>
      </c>
      <c r="AA404" s="183"/>
      <c r="AB404" s="186"/>
      <c r="AC404" s="186"/>
      <c r="AD404" s="187"/>
      <c r="AE404" s="375"/>
      <c r="AF404" s="375"/>
      <c r="AG404" s="375"/>
      <c r="AH404" s="375"/>
      <c r="AI404" s="375"/>
      <c r="AJ404" s="188"/>
      <c r="AK404" s="183"/>
      <c r="AL404" s="183"/>
      <c r="AM404" s="304"/>
      <c r="AN404" s="304"/>
      <c r="AO404" s="304"/>
      <c r="AP404" s="304"/>
      <c r="AQ404" s="304"/>
      <c r="AR404" s="293"/>
      <c r="AS404" s="291"/>
      <c r="AT404" s="291"/>
      <c r="AU404" s="293"/>
      <c r="AV404" s="293"/>
      <c r="AW404" s="293"/>
      <c r="AX404" s="293"/>
      <c r="AY404" s="293"/>
      <c r="AZ404" s="188"/>
      <c r="BA404" s="183"/>
    </row>
    <row r="405" spans="1:53" s="189" customFormat="1" x14ac:dyDescent="0.2">
      <c r="A405" s="183"/>
      <c r="B405" s="186" t="s">
        <v>528</v>
      </c>
      <c r="C405" s="186"/>
      <c r="D405" s="216" t="s">
        <v>500</v>
      </c>
      <c r="E405" s="354">
        <v>389</v>
      </c>
      <c r="F405" s="354">
        <v>286</v>
      </c>
      <c r="G405" s="354">
        <v>224</v>
      </c>
      <c r="H405" s="354">
        <v>164</v>
      </c>
      <c r="I405" s="354">
        <v>210</v>
      </c>
      <c r="J405" s="186"/>
      <c r="K405" s="183"/>
      <c r="L405" s="183"/>
      <c r="M405" s="248">
        <v>43809.760000000002</v>
      </c>
      <c r="N405" s="248">
        <v>39842.42</v>
      </c>
      <c r="O405" s="248">
        <v>31911.34</v>
      </c>
      <c r="P405" s="248">
        <v>24143.55</v>
      </c>
      <c r="Q405" s="248">
        <v>145897.69</v>
      </c>
      <c r="R405" s="248"/>
      <c r="S405" s="183"/>
      <c r="T405" s="183"/>
      <c r="U405" s="372">
        <v>112.62149100257101</v>
      </c>
      <c r="V405" s="372">
        <v>139.309160839161</v>
      </c>
      <c r="W405" s="372">
        <v>142.46133928571399</v>
      </c>
      <c r="X405" s="372">
        <v>147.21676829268301</v>
      </c>
      <c r="Y405" s="372">
        <v>694.75090476190405</v>
      </c>
      <c r="AA405" s="183"/>
      <c r="AB405" s="186"/>
      <c r="AC405" s="186"/>
      <c r="AD405" s="187"/>
      <c r="AE405" s="375"/>
      <c r="AF405" s="375"/>
      <c r="AG405" s="375"/>
      <c r="AH405" s="375"/>
      <c r="AI405" s="375"/>
      <c r="AJ405" s="188"/>
      <c r="AK405" s="183"/>
      <c r="AL405" s="183"/>
      <c r="AM405" s="304"/>
      <c r="AN405" s="304"/>
      <c r="AO405" s="304"/>
      <c r="AP405" s="304"/>
      <c r="AQ405" s="304"/>
      <c r="AR405" s="293"/>
      <c r="AS405" s="291"/>
      <c r="AT405" s="291"/>
      <c r="AU405" s="293"/>
      <c r="AV405" s="293"/>
      <c r="AW405" s="293"/>
      <c r="AX405" s="293"/>
      <c r="AY405" s="293"/>
      <c r="AZ405" s="188"/>
      <c r="BA405" s="183"/>
    </row>
    <row r="406" spans="1:53" s="189" customFormat="1" x14ac:dyDescent="0.2">
      <c r="A406" s="183"/>
      <c r="B406" s="186" t="s">
        <v>529</v>
      </c>
      <c r="C406" s="186"/>
      <c r="D406" s="216" t="s">
        <v>530</v>
      </c>
      <c r="E406" s="354">
        <v>15</v>
      </c>
      <c r="F406" s="354">
        <v>6</v>
      </c>
      <c r="G406" s="354">
        <v>4</v>
      </c>
      <c r="H406" s="354">
        <v>4</v>
      </c>
      <c r="I406" s="354">
        <v>2</v>
      </c>
      <c r="J406" s="186"/>
      <c r="K406" s="183"/>
      <c r="L406" s="183"/>
      <c r="M406" s="248">
        <v>1349.06</v>
      </c>
      <c r="N406" s="248">
        <v>291.22000000000003</v>
      </c>
      <c r="O406" s="248">
        <v>290.83</v>
      </c>
      <c r="P406" s="248">
        <v>217.8</v>
      </c>
      <c r="Q406" s="248">
        <v>127.4</v>
      </c>
      <c r="R406" s="248"/>
      <c r="S406" s="183"/>
      <c r="T406" s="183"/>
      <c r="U406" s="372">
        <v>89.937333333333299</v>
      </c>
      <c r="V406" s="372">
        <v>48.536666666666697</v>
      </c>
      <c r="W406" s="372">
        <v>72.707499999999996</v>
      </c>
      <c r="X406" s="372">
        <v>54.45</v>
      </c>
      <c r="Y406" s="372">
        <v>63.7</v>
      </c>
      <c r="AA406" s="183"/>
      <c r="AB406" s="186"/>
      <c r="AC406" s="186"/>
      <c r="AD406" s="187"/>
      <c r="AE406" s="375"/>
      <c r="AF406" s="375"/>
      <c r="AG406" s="375"/>
      <c r="AH406" s="375"/>
      <c r="AI406" s="375"/>
      <c r="AJ406" s="188"/>
      <c r="AK406" s="183"/>
      <c r="AL406" s="183"/>
      <c r="AM406" s="304"/>
      <c r="AN406" s="304"/>
      <c r="AO406" s="304"/>
      <c r="AP406" s="304"/>
      <c r="AQ406" s="304"/>
      <c r="AR406" s="293"/>
      <c r="AS406" s="291"/>
      <c r="AT406" s="291"/>
      <c r="AU406" s="293"/>
      <c r="AV406" s="293"/>
      <c r="AW406" s="293"/>
      <c r="AX406" s="293"/>
      <c r="AY406" s="293"/>
      <c r="AZ406" s="188"/>
      <c r="BA406" s="183"/>
    </row>
    <row r="407" spans="1:53" s="189" customFormat="1" x14ac:dyDescent="0.2">
      <c r="A407" s="183"/>
      <c r="B407" s="186" t="s">
        <v>531</v>
      </c>
      <c r="C407" s="186"/>
      <c r="D407" s="216" t="s">
        <v>103</v>
      </c>
      <c r="E407" s="354">
        <v>114</v>
      </c>
      <c r="F407" s="354">
        <v>61</v>
      </c>
      <c r="G407" s="354">
        <v>40</v>
      </c>
      <c r="H407" s="354">
        <v>24</v>
      </c>
      <c r="I407" s="354">
        <v>19</v>
      </c>
      <c r="J407" s="186"/>
      <c r="K407" s="183"/>
      <c r="L407" s="183"/>
      <c r="M407" s="248">
        <v>9151.2199999999993</v>
      </c>
      <c r="N407" s="248">
        <v>4073.36</v>
      </c>
      <c r="O407" s="248">
        <v>3398.04</v>
      </c>
      <c r="P407" s="248">
        <v>1797.55</v>
      </c>
      <c r="Q407" s="248">
        <v>5535.19</v>
      </c>
      <c r="R407" s="248"/>
      <c r="S407" s="183"/>
      <c r="T407" s="183"/>
      <c r="U407" s="372">
        <v>80.273859649122798</v>
      </c>
      <c r="V407" s="372">
        <v>66.776393442623004</v>
      </c>
      <c r="W407" s="372">
        <v>84.950999999999993</v>
      </c>
      <c r="X407" s="372">
        <v>74.897916666666703</v>
      </c>
      <c r="Y407" s="372">
        <v>291.32578947368398</v>
      </c>
      <c r="AA407" s="183"/>
      <c r="AB407" s="186"/>
      <c r="AC407" s="186"/>
      <c r="AD407" s="187"/>
      <c r="AE407" s="375"/>
      <c r="AF407" s="375"/>
      <c r="AG407" s="375"/>
      <c r="AH407" s="375"/>
      <c r="AI407" s="375"/>
      <c r="AJ407" s="188"/>
      <c r="AK407" s="183"/>
      <c r="AL407" s="183"/>
      <c r="AM407" s="304"/>
      <c r="AN407" s="304"/>
      <c r="AO407" s="304"/>
      <c r="AP407" s="304"/>
      <c r="AQ407" s="304"/>
      <c r="AR407" s="293"/>
      <c r="AS407" s="291"/>
      <c r="AT407" s="291"/>
      <c r="AU407" s="293"/>
      <c r="AV407" s="293"/>
      <c r="AW407" s="293"/>
      <c r="AX407" s="293"/>
      <c r="AY407" s="293"/>
      <c r="AZ407" s="188"/>
      <c r="BA407" s="183"/>
    </row>
    <row r="408" spans="1:53" s="189" customFormat="1" x14ac:dyDescent="0.2">
      <c r="A408" s="183"/>
      <c r="B408" s="186" t="s">
        <v>532</v>
      </c>
      <c r="C408" s="186"/>
      <c r="D408" s="216" t="s">
        <v>96</v>
      </c>
      <c r="E408" s="354">
        <v>102</v>
      </c>
      <c r="F408" s="354">
        <v>58</v>
      </c>
      <c r="G408" s="354">
        <v>37</v>
      </c>
      <c r="H408" s="354">
        <v>27</v>
      </c>
      <c r="I408" s="354">
        <v>29</v>
      </c>
      <c r="J408" s="186"/>
      <c r="K408" s="183"/>
      <c r="L408" s="183"/>
      <c r="M408" s="248">
        <v>17572.490000000002</v>
      </c>
      <c r="N408" s="248">
        <v>7534.98</v>
      </c>
      <c r="O408" s="248">
        <v>7849.64</v>
      </c>
      <c r="P408" s="248">
        <v>4982.96</v>
      </c>
      <c r="Q408" s="248">
        <v>32054.07</v>
      </c>
      <c r="R408" s="248"/>
      <c r="S408" s="183"/>
      <c r="T408" s="183"/>
      <c r="U408" s="372">
        <v>172.27931372549</v>
      </c>
      <c r="V408" s="372">
        <v>129.91344827586201</v>
      </c>
      <c r="W408" s="372">
        <v>212.15243243243199</v>
      </c>
      <c r="X408" s="372">
        <v>184.55407407407401</v>
      </c>
      <c r="Y408" s="372">
        <v>1105.3127586206899</v>
      </c>
      <c r="AA408" s="183"/>
      <c r="AB408" s="186"/>
      <c r="AC408" s="186"/>
      <c r="AD408" s="187"/>
      <c r="AE408" s="375"/>
      <c r="AF408" s="375"/>
      <c r="AG408" s="375"/>
      <c r="AH408" s="375"/>
      <c r="AI408" s="375"/>
      <c r="AJ408" s="188"/>
      <c r="AK408" s="183"/>
      <c r="AL408" s="183"/>
      <c r="AM408" s="304"/>
      <c r="AN408" s="304"/>
      <c r="AO408" s="304"/>
      <c r="AP408" s="304"/>
      <c r="AQ408" s="304"/>
      <c r="AR408" s="293"/>
      <c r="AS408" s="291"/>
      <c r="AT408" s="291"/>
      <c r="AU408" s="293"/>
      <c r="AV408" s="293"/>
      <c r="AW408" s="293"/>
      <c r="AX408" s="293"/>
      <c r="AY408" s="293"/>
      <c r="AZ408" s="188"/>
      <c r="BA408" s="183"/>
    </row>
    <row r="409" spans="1:53" s="189" customFormat="1" x14ac:dyDescent="0.2">
      <c r="A409" s="183"/>
      <c r="B409" s="190" t="s">
        <v>533</v>
      </c>
      <c r="C409" s="190"/>
      <c r="D409" s="218" t="s">
        <v>89</v>
      </c>
      <c r="E409" s="355">
        <v>794</v>
      </c>
      <c r="F409" s="355">
        <v>516</v>
      </c>
      <c r="G409" s="355">
        <v>377</v>
      </c>
      <c r="H409" s="355">
        <v>312</v>
      </c>
      <c r="I409" s="355">
        <v>428</v>
      </c>
      <c r="J409" s="190"/>
      <c r="K409" s="183"/>
      <c r="L409" s="183"/>
      <c r="M409" s="284">
        <v>114634.2</v>
      </c>
      <c r="N409" s="284">
        <v>85203.520000000004</v>
      </c>
      <c r="O409" s="284">
        <v>65088.55</v>
      </c>
      <c r="P409" s="284">
        <v>54775.02</v>
      </c>
      <c r="Q409" s="284">
        <v>341834.61</v>
      </c>
      <c r="R409" s="284"/>
      <c r="S409" s="183"/>
      <c r="T409" s="183"/>
      <c r="U409" s="372">
        <v>144.37556675063001</v>
      </c>
      <c r="V409" s="372">
        <v>165.12310077519399</v>
      </c>
      <c r="W409" s="372">
        <v>172.648673740053</v>
      </c>
      <c r="X409" s="372">
        <v>175.56096153846099</v>
      </c>
      <c r="Y409" s="372">
        <v>798.67899532710305</v>
      </c>
      <c r="AA409" s="183"/>
      <c r="AB409" s="190"/>
      <c r="AC409" s="190"/>
      <c r="AD409" s="191"/>
      <c r="AE409" s="376"/>
      <c r="AF409" s="376"/>
      <c r="AG409" s="376"/>
      <c r="AH409" s="376"/>
      <c r="AI409" s="376"/>
      <c r="AJ409" s="193"/>
      <c r="AK409" s="183"/>
      <c r="AL409" s="183"/>
      <c r="AM409" s="305"/>
      <c r="AN409" s="306"/>
      <c r="AO409" s="306"/>
      <c r="AP409" s="306"/>
      <c r="AQ409" s="306"/>
      <c r="AR409" s="295"/>
      <c r="AS409" s="291"/>
      <c r="AT409" s="291"/>
      <c r="AU409" s="294"/>
      <c r="AV409" s="295"/>
      <c r="AW409" s="295"/>
      <c r="AX409" s="295"/>
      <c r="AY409" s="295"/>
      <c r="AZ409" s="193"/>
      <c r="BA409" s="183"/>
    </row>
    <row r="410" spans="1:53" s="189" customFormat="1" x14ac:dyDescent="0.2">
      <c r="A410" s="183"/>
      <c r="B410" s="186" t="s">
        <v>534</v>
      </c>
      <c r="C410" s="186"/>
      <c r="D410" s="216" t="s">
        <v>78</v>
      </c>
      <c r="E410" s="354">
        <v>55</v>
      </c>
      <c r="F410" s="354">
        <v>31</v>
      </c>
      <c r="G410" s="354">
        <v>22</v>
      </c>
      <c r="H410" s="354">
        <v>15</v>
      </c>
      <c r="I410" s="354">
        <v>17</v>
      </c>
      <c r="J410" s="186"/>
      <c r="K410" s="183"/>
      <c r="L410" s="183"/>
      <c r="M410" s="248">
        <v>9653.49</v>
      </c>
      <c r="N410" s="248">
        <v>5328.7</v>
      </c>
      <c r="O410" s="248">
        <v>4458.84</v>
      </c>
      <c r="P410" s="248">
        <v>2940.65</v>
      </c>
      <c r="Q410" s="248">
        <v>26898.55</v>
      </c>
      <c r="R410" s="248"/>
      <c r="S410" s="183"/>
      <c r="T410" s="183"/>
      <c r="U410" s="372">
        <v>175.518</v>
      </c>
      <c r="V410" s="372">
        <v>171.89354838709701</v>
      </c>
      <c r="W410" s="372">
        <v>202.67454545454501</v>
      </c>
      <c r="X410" s="372">
        <v>196.04333333333301</v>
      </c>
      <c r="Y410" s="372">
        <v>1582.2676470588201</v>
      </c>
      <c r="AA410" s="183"/>
      <c r="AB410" s="186"/>
      <c r="AC410" s="186"/>
      <c r="AD410" s="187"/>
      <c r="AE410" s="375"/>
      <c r="AF410" s="375"/>
      <c r="AG410" s="375"/>
      <c r="AH410" s="375"/>
      <c r="AI410" s="375"/>
      <c r="AJ410" s="188"/>
      <c r="AK410" s="183"/>
      <c r="AL410" s="183"/>
      <c r="AM410" s="304"/>
      <c r="AN410" s="304"/>
      <c r="AO410" s="304"/>
      <c r="AP410" s="304"/>
      <c r="AQ410" s="304"/>
      <c r="AR410" s="293"/>
      <c r="AS410" s="291"/>
      <c r="AT410" s="291"/>
      <c r="AU410" s="293"/>
      <c r="AV410" s="293"/>
      <c r="AW410" s="293"/>
      <c r="AX410" s="293"/>
      <c r="AY410" s="293"/>
      <c r="AZ410" s="188"/>
      <c r="BA410" s="183"/>
    </row>
    <row r="411" spans="1:53" s="189" customFormat="1" x14ac:dyDescent="0.2">
      <c r="A411" s="183"/>
      <c r="B411" s="186" t="s">
        <v>678</v>
      </c>
      <c r="C411" s="186"/>
      <c r="D411" s="216" t="s">
        <v>87</v>
      </c>
      <c r="E411" s="354">
        <v>1</v>
      </c>
      <c r="F411" s="354">
        <v>1</v>
      </c>
      <c r="G411" s="354"/>
      <c r="H411" s="354"/>
      <c r="I411" s="354"/>
      <c r="J411" s="186"/>
      <c r="K411" s="183"/>
      <c r="L411" s="183"/>
      <c r="M411" s="248">
        <v>343.02</v>
      </c>
      <c r="N411" s="248">
        <v>170.33</v>
      </c>
      <c r="O411" s="248"/>
      <c r="P411" s="248"/>
      <c r="Q411" s="248"/>
      <c r="R411" s="248"/>
      <c r="S411" s="183"/>
      <c r="T411" s="183"/>
      <c r="U411" s="372">
        <v>343.02</v>
      </c>
      <c r="V411" s="372">
        <v>170.33</v>
      </c>
      <c r="W411" s="372"/>
      <c r="X411" s="372"/>
      <c r="Y411" s="372"/>
      <c r="AA411" s="183"/>
      <c r="AB411" s="186"/>
      <c r="AC411" s="186"/>
      <c r="AD411" s="187"/>
      <c r="AE411" s="375"/>
      <c r="AF411" s="375"/>
      <c r="AG411" s="375"/>
      <c r="AH411" s="375"/>
      <c r="AI411" s="375"/>
      <c r="AJ411" s="188"/>
      <c r="AK411" s="183"/>
      <c r="AL411" s="183"/>
      <c r="AM411" s="304"/>
      <c r="AN411" s="304"/>
      <c r="AO411" s="304"/>
      <c r="AP411" s="304"/>
      <c r="AQ411" s="304"/>
      <c r="AR411" s="293"/>
      <c r="AS411" s="291"/>
      <c r="AT411" s="291"/>
      <c r="AU411" s="293"/>
      <c r="AV411" s="293"/>
      <c r="AW411" s="293"/>
      <c r="AX411" s="293"/>
      <c r="AY411" s="293"/>
      <c r="AZ411" s="188"/>
      <c r="BA411" s="183"/>
    </row>
    <row r="412" spans="1:53" s="189" customFormat="1" x14ac:dyDescent="0.2">
      <c r="A412" s="183"/>
      <c r="B412" s="186" t="s">
        <v>535</v>
      </c>
      <c r="C412" s="186"/>
      <c r="D412" s="216" t="s">
        <v>87</v>
      </c>
      <c r="E412" s="354">
        <v>231</v>
      </c>
      <c r="F412" s="354">
        <v>129</v>
      </c>
      <c r="G412" s="354">
        <v>85</v>
      </c>
      <c r="H412" s="354">
        <v>63</v>
      </c>
      <c r="I412" s="354">
        <v>99</v>
      </c>
      <c r="J412" s="186"/>
      <c r="K412" s="183"/>
      <c r="L412" s="183"/>
      <c r="M412" s="248">
        <v>44888.45</v>
      </c>
      <c r="N412" s="248">
        <v>48253.9</v>
      </c>
      <c r="O412" s="248">
        <v>21994.44</v>
      </c>
      <c r="P412" s="248">
        <v>18407.72</v>
      </c>
      <c r="Q412" s="248">
        <v>134459.68</v>
      </c>
      <c r="R412" s="248"/>
      <c r="S412" s="183"/>
      <c r="T412" s="183"/>
      <c r="U412" s="372">
        <v>194.32229437229401</v>
      </c>
      <c r="V412" s="372">
        <v>374.06124031007698</v>
      </c>
      <c r="W412" s="372">
        <v>258.75811764705901</v>
      </c>
      <c r="X412" s="372">
        <v>292.18603174603197</v>
      </c>
      <c r="Y412" s="372">
        <v>1358.1785858585899</v>
      </c>
      <c r="AA412" s="183"/>
      <c r="AB412" s="186"/>
      <c r="AC412" s="186"/>
      <c r="AD412" s="187"/>
      <c r="AE412" s="375"/>
      <c r="AF412" s="375"/>
      <c r="AG412" s="375"/>
      <c r="AH412" s="375"/>
      <c r="AI412" s="375"/>
      <c r="AJ412" s="188"/>
      <c r="AK412" s="183"/>
      <c r="AL412" s="183"/>
      <c r="AM412" s="304"/>
      <c r="AN412" s="304"/>
      <c r="AO412" s="304"/>
      <c r="AP412" s="304"/>
      <c r="AQ412" s="304"/>
      <c r="AR412" s="293"/>
      <c r="AS412" s="291"/>
      <c r="AT412" s="291"/>
      <c r="AU412" s="293"/>
      <c r="AV412" s="293"/>
      <c r="AW412" s="293"/>
      <c r="AX412" s="293"/>
      <c r="AY412" s="293"/>
      <c r="AZ412" s="188"/>
      <c r="BA412" s="183"/>
    </row>
    <row r="413" spans="1:53" s="189" customFormat="1" x14ac:dyDescent="0.2">
      <c r="A413" s="183"/>
      <c r="B413" s="186" t="s">
        <v>536</v>
      </c>
      <c r="C413" s="186"/>
      <c r="D413" s="216" t="s">
        <v>80</v>
      </c>
      <c r="E413" s="354">
        <v>1</v>
      </c>
      <c r="F413" s="354">
        <v>1</v>
      </c>
      <c r="G413" s="354">
        <v>1</v>
      </c>
      <c r="H413" s="354"/>
      <c r="I413" s="354"/>
      <c r="J413" s="186"/>
      <c r="K413" s="183"/>
      <c r="L413" s="183"/>
      <c r="M413" s="248">
        <v>20.22</v>
      </c>
      <c r="N413" s="248">
        <v>63.31</v>
      </c>
      <c r="O413" s="248">
        <v>48.56</v>
      </c>
      <c r="P413" s="248"/>
      <c r="Q413" s="248"/>
      <c r="R413" s="248"/>
      <c r="S413" s="183"/>
      <c r="T413" s="183"/>
      <c r="U413" s="372">
        <v>20.22</v>
      </c>
      <c r="V413" s="372">
        <v>63.31</v>
      </c>
      <c r="W413" s="372">
        <v>48.56</v>
      </c>
      <c r="X413" s="372"/>
      <c r="Y413" s="372"/>
      <c r="AA413" s="183"/>
      <c r="AB413" s="186"/>
      <c r="AC413" s="186"/>
      <c r="AD413" s="187"/>
      <c r="AE413" s="375"/>
      <c r="AF413" s="375"/>
      <c r="AG413" s="375"/>
      <c r="AH413" s="375"/>
      <c r="AI413" s="375"/>
      <c r="AJ413" s="188"/>
      <c r="AK413" s="183"/>
      <c r="AL413" s="183"/>
      <c r="AM413" s="304"/>
      <c r="AN413" s="304"/>
      <c r="AO413" s="304"/>
      <c r="AP413" s="304"/>
      <c r="AQ413" s="304"/>
      <c r="AR413" s="293"/>
      <c r="AS413" s="291"/>
      <c r="AT413" s="291"/>
      <c r="AU413" s="293"/>
      <c r="AV413" s="293"/>
      <c r="AW413" s="293"/>
      <c r="AX413" s="293"/>
      <c r="AY413" s="293"/>
      <c r="AZ413" s="188"/>
      <c r="BA413" s="183"/>
    </row>
    <row r="414" spans="1:53" s="189" customFormat="1" x14ac:dyDescent="0.2">
      <c r="A414" s="183"/>
      <c r="B414" s="186" t="s">
        <v>536</v>
      </c>
      <c r="C414" s="186"/>
      <c r="D414" s="216" t="s">
        <v>67</v>
      </c>
      <c r="E414" s="354">
        <v>174</v>
      </c>
      <c r="F414" s="354">
        <v>115</v>
      </c>
      <c r="G414" s="354">
        <v>98</v>
      </c>
      <c r="H414" s="354">
        <v>76</v>
      </c>
      <c r="I414" s="354">
        <v>88</v>
      </c>
      <c r="J414" s="186"/>
      <c r="K414" s="183"/>
      <c r="L414" s="183"/>
      <c r="M414" s="248">
        <v>18015.66</v>
      </c>
      <c r="N414" s="248">
        <v>11808.09</v>
      </c>
      <c r="O414" s="248">
        <v>12634.84</v>
      </c>
      <c r="P414" s="248">
        <v>10261.02</v>
      </c>
      <c r="Q414" s="248">
        <v>76456.31</v>
      </c>
      <c r="R414" s="248"/>
      <c r="S414" s="183"/>
      <c r="T414" s="183"/>
      <c r="U414" s="372">
        <v>103.538275862069</v>
      </c>
      <c r="V414" s="372">
        <v>102.67904347826099</v>
      </c>
      <c r="W414" s="372">
        <v>128.92693877551</v>
      </c>
      <c r="X414" s="372">
        <v>135.013421052632</v>
      </c>
      <c r="Y414" s="372">
        <v>868.82170454545405</v>
      </c>
      <c r="AA414" s="183"/>
      <c r="AB414" s="186"/>
      <c r="AC414" s="186"/>
      <c r="AD414" s="187"/>
      <c r="AE414" s="375"/>
      <c r="AF414" s="375"/>
      <c r="AG414" s="375"/>
      <c r="AH414" s="375"/>
      <c r="AI414" s="375"/>
      <c r="AJ414" s="188"/>
      <c r="AK414" s="183"/>
      <c r="AL414" s="183"/>
      <c r="AM414" s="304"/>
      <c r="AN414" s="304"/>
      <c r="AO414" s="304"/>
      <c r="AP414" s="304"/>
      <c r="AQ414" s="304"/>
      <c r="AR414" s="293"/>
      <c r="AS414" s="291"/>
      <c r="AT414" s="291"/>
      <c r="AU414" s="293"/>
      <c r="AV414" s="293"/>
      <c r="AW414" s="293"/>
      <c r="AX414" s="293"/>
      <c r="AY414" s="293"/>
      <c r="AZ414" s="188"/>
      <c r="BA414" s="183"/>
    </row>
    <row r="415" spans="1:53" s="189" customFormat="1" x14ac:dyDescent="0.2">
      <c r="A415" s="183"/>
      <c r="B415" s="186" t="s">
        <v>537</v>
      </c>
      <c r="C415" s="186"/>
      <c r="D415" s="216" t="s">
        <v>186</v>
      </c>
      <c r="E415" s="354">
        <v>1</v>
      </c>
      <c r="F415" s="354">
        <v>1</v>
      </c>
      <c r="G415" s="354">
        <v>1</v>
      </c>
      <c r="H415" s="354">
        <v>3</v>
      </c>
      <c r="I415" s="354">
        <v>3</v>
      </c>
      <c r="J415" s="186"/>
      <c r="K415" s="183"/>
      <c r="L415" s="183"/>
      <c r="M415" s="248">
        <v>271.73</v>
      </c>
      <c r="N415" s="248">
        <v>327</v>
      </c>
      <c r="O415" s="248">
        <v>327</v>
      </c>
      <c r="P415" s="248">
        <v>868.36</v>
      </c>
      <c r="Q415" s="248">
        <v>5523.62</v>
      </c>
      <c r="R415" s="248"/>
      <c r="S415" s="183"/>
      <c r="T415" s="183"/>
      <c r="U415" s="372">
        <v>271.73</v>
      </c>
      <c r="V415" s="372">
        <v>327</v>
      </c>
      <c r="W415" s="372">
        <v>327</v>
      </c>
      <c r="X415" s="372">
        <v>289.45333333333298</v>
      </c>
      <c r="Y415" s="372">
        <v>1841.2066666666699</v>
      </c>
      <c r="AA415" s="183"/>
      <c r="AB415" s="186"/>
      <c r="AC415" s="186"/>
      <c r="AD415" s="187"/>
      <c r="AE415" s="375"/>
      <c r="AF415" s="375"/>
      <c r="AG415" s="375"/>
      <c r="AH415" s="375"/>
      <c r="AI415" s="375"/>
      <c r="AJ415" s="188"/>
      <c r="AK415" s="183"/>
      <c r="AL415" s="183"/>
      <c r="AM415" s="304"/>
      <c r="AN415" s="304"/>
      <c r="AO415" s="304"/>
      <c r="AP415" s="304"/>
      <c r="AQ415" s="304"/>
      <c r="AR415" s="293"/>
      <c r="AS415" s="291"/>
      <c r="AT415" s="291"/>
      <c r="AU415" s="293"/>
      <c r="AV415" s="293"/>
      <c r="AW415" s="293"/>
      <c r="AX415" s="293"/>
      <c r="AY415" s="293"/>
      <c r="AZ415" s="188"/>
      <c r="BA415" s="183"/>
    </row>
    <row r="416" spans="1:53" s="189" customFormat="1" x14ac:dyDescent="0.2">
      <c r="A416" s="183"/>
      <c r="B416" s="186" t="s">
        <v>538</v>
      </c>
      <c r="C416" s="186"/>
      <c r="D416" s="216" t="s">
        <v>63</v>
      </c>
      <c r="E416" s="354">
        <v>13</v>
      </c>
      <c r="F416" s="354">
        <v>5</v>
      </c>
      <c r="G416" s="354">
        <v>4</v>
      </c>
      <c r="H416" s="354">
        <v>3</v>
      </c>
      <c r="I416" s="354">
        <v>4</v>
      </c>
      <c r="J416" s="186"/>
      <c r="K416" s="183"/>
      <c r="L416" s="183"/>
      <c r="M416" s="248">
        <v>1403.41</v>
      </c>
      <c r="N416" s="248">
        <v>287.98</v>
      </c>
      <c r="O416" s="248">
        <v>892.79</v>
      </c>
      <c r="P416" s="248">
        <v>430.39</v>
      </c>
      <c r="Q416" s="248">
        <v>4880.47</v>
      </c>
      <c r="R416" s="248"/>
      <c r="S416" s="183"/>
      <c r="T416" s="183"/>
      <c r="U416" s="372">
        <v>107.954615384615</v>
      </c>
      <c r="V416" s="372">
        <v>57.595999999999997</v>
      </c>
      <c r="W416" s="372">
        <v>223.19749999999999</v>
      </c>
      <c r="X416" s="372">
        <v>143.463333333333</v>
      </c>
      <c r="Y416" s="372">
        <v>1220.1175000000001</v>
      </c>
      <c r="AA416" s="183"/>
      <c r="AB416" s="186"/>
      <c r="AC416" s="186"/>
      <c r="AD416" s="187"/>
      <c r="AE416" s="375"/>
      <c r="AF416" s="375"/>
      <c r="AG416" s="375"/>
      <c r="AH416" s="375"/>
      <c r="AI416" s="375"/>
      <c r="AJ416" s="188"/>
      <c r="AK416" s="183"/>
      <c r="AL416" s="183"/>
      <c r="AM416" s="304"/>
      <c r="AN416" s="304"/>
      <c r="AO416" s="304"/>
      <c r="AP416" s="304"/>
      <c r="AQ416" s="304"/>
      <c r="AR416" s="293"/>
      <c r="AS416" s="291"/>
      <c r="AT416" s="291"/>
      <c r="AU416" s="293"/>
      <c r="AV416" s="293"/>
      <c r="AW416" s="293"/>
      <c r="AX416" s="293"/>
      <c r="AY416" s="293"/>
      <c r="AZ416" s="188"/>
      <c r="BA416" s="183"/>
    </row>
    <row r="417" spans="1:53" s="189" customFormat="1" x14ac:dyDescent="0.2">
      <c r="A417" s="183"/>
      <c r="B417" s="186" t="s">
        <v>679</v>
      </c>
      <c r="C417" s="186"/>
      <c r="D417" s="216" t="s">
        <v>63</v>
      </c>
      <c r="E417" s="354">
        <v>1</v>
      </c>
      <c r="F417" s="354">
        <v>1</v>
      </c>
      <c r="G417" s="354">
        <v>1</v>
      </c>
      <c r="H417" s="354"/>
      <c r="I417" s="354"/>
      <c r="J417" s="186"/>
      <c r="K417" s="183"/>
      <c r="L417" s="183"/>
      <c r="M417" s="248">
        <v>301.7</v>
      </c>
      <c r="N417" s="248">
        <v>355.65</v>
      </c>
      <c r="O417" s="248">
        <v>119.16</v>
      </c>
      <c r="P417" s="248"/>
      <c r="Q417" s="248"/>
      <c r="R417" s="248"/>
      <c r="S417" s="183"/>
      <c r="T417" s="183"/>
      <c r="U417" s="372">
        <v>301.7</v>
      </c>
      <c r="V417" s="372">
        <v>355.65</v>
      </c>
      <c r="W417" s="372">
        <v>119.16</v>
      </c>
      <c r="X417" s="372"/>
      <c r="Y417" s="372"/>
      <c r="AA417" s="183"/>
      <c r="AB417" s="186"/>
      <c r="AC417" s="186"/>
      <c r="AD417" s="187"/>
      <c r="AE417" s="375"/>
      <c r="AF417" s="375"/>
      <c r="AG417" s="375"/>
      <c r="AH417" s="375"/>
      <c r="AI417" s="375"/>
      <c r="AJ417" s="188"/>
      <c r="AK417" s="183"/>
      <c r="AL417" s="183"/>
      <c r="AM417" s="304"/>
      <c r="AN417" s="304"/>
      <c r="AO417" s="304"/>
      <c r="AP417" s="304"/>
      <c r="AQ417" s="304"/>
      <c r="AR417" s="293"/>
      <c r="AS417" s="291"/>
      <c r="AT417" s="291"/>
      <c r="AU417" s="293"/>
      <c r="AV417" s="293"/>
      <c r="AW417" s="293"/>
      <c r="AX417" s="293"/>
      <c r="AY417" s="293"/>
      <c r="AZ417" s="188"/>
      <c r="BA417" s="183"/>
    </row>
    <row r="418" spans="1:53" s="189" customFormat="1" x14ac:dyDescent="0.2">
      <c r="A418" s="183"/>
      <c r="B418" s="186" t="s">
        <v>680</v>
      </c>
      <c r="C418" s="186"/>
      <c r="D418" s="216" t="s">
        <v>850</v>
      </c>
      <c r="E418" s="354">
        <v>1</v>
      </c>
      <c r="F418" s="354">
        <v>1</v>
      </c>
      <c r="G418" s="354"/>
      <c r="H418" s="354"/>
      <c r="I418" s="354"/>
      <c r="J418" s="186"/>
      <c r="K418" s="183"/>
      <c r="L418" s="183"/>
      <c r="M418" s="248">
        <v>91.13</v>
      </c>
      <c r="N418" s="248">
        <v>86.76</v>
      </c>
      <c r="O418" s="248"/>
      <c r="P418" s="248"/>
      <c r="Q418" s="248"/>
      <c r="R418" s="248"/>
      <c r="S418" s="183"/>
      <c r="T418" s="183"/>
      <c r="U418" s="372">
        <v>91.13</v>
      </c>
      <c r="V418" s="372">
        <v>86.76</v>
      </c>
      <c r="W418" s="372"/>
      <c r="X418" s="372"/>
      <c r="Y418" s="372"/>
      <c r="AA418" s="183"/>
      <c r="AB418" s="186"/>
      <c r="AC418" s="186"/>
      <c r="AD418" s="187"/>
      <c r="AE418" s="375"/>
      <c r="AF418" s="375"/>
      <c r="AG418" s="375"/>
      <c r="AH418" s="375"/>
      <c r="AI418" s="375"/>
      <c r="AJ418" s="188"/>
      <c r="AK418" s="183"/>
      <c r="AL418" s="183"/>
      <c r="AM418" s="304"/>
      <c r="AN418" s="304"/>
      <c r="AO418" s="304"/>
      <c r="AP418" s="304"/>
      <c r="AQ418" s="304"/>
      <c r="AR418" s="293"/>
      <c r="AS418" s="291"/>
      <c r="AT418" s="291"/>
      <c r="AU418" s="293"/>
      <c r="AV418" s="293"/>
      <c r="AW418" s="293"/>
      <c r="AX418" s="293"/>
      <c r="AY418" s="293"/>
      <c r="AZ418" s="188"/>
      <c r="BA418" s="183"/>
    </row>
    <row r="419" spans="1:53" s="189" customFormat="1" x14ac:dyDescent="0.2">
      <c r="A419" s="183"/>
      <c r="B419" s="186" t="s">
        <v>680</v>
      </c>
      <c r="C419" s="186"/>
      <c r="D419" s="216" t="s">
        <v>681</v>
      </c>
      <c r="E419" s="354">
        <v>2</v>
      </c>
      <c r="F419" s="354">
        <v>2</v>
      </c>
      <c r="G419" s="354">
        <v>2</v>
      </c>
      <c r="H419" s="354">
        <v>2</v>
      </c>
      <c r="I419" s="354">
        <v>2</v>
      </c>
      <c r="J419" s="186"/>
      <c r="K419" s="183"/>
      <c r="L419" s="183"/>
      <c r="M419" s="248">
        <v>107.47</v>
      </c>
      <c r="N419" s="248">
        <v>66.459999999999994</v>
      </c>
      <c r="O419" s="248">
        <v>72.44</v>
      </c>
      <c r="P419" s="248">
        <v>98.62</v>
      </c>
      <c r="Q419" s="248">
        <v>349.62</v>
      </c>
      <c r="R419" s="248"/>
      <c r="S419" s="183"/>
      <c r="T419" s="183"/>
      <c r="U419" s="372">
        <v>53.734999999999999</v>
      </c>
      <c r="V419" s="372">
        <v>33.229999999999997</v>
      </c>
      <c r="W419" s="372">
        <v>36.22</v>
      </c>
      <c r="X419" s="372">
        <v>49.31</v>
      </c>
      <c r="Y419" s="372">
        <v>174.81</v>
      </c>
      <c r="AA419" s="183"/>
      <c r="AB419" s="186"/>
      <c r="AC419" s="186"/>
      <c r="AD419" s="187"/>
      <c r="AE419" s="375"/>
      <c r="AF419" s="375"/>
      <c r="AG419" s="375"/>
      <c r="AH419" s="375"/>
      <c r="AI419" s="375"/>
      <c r="AJ419" s="188"/>
      <c r="AK419" s="183"/>
      <c r="AL419" s="183"/>
      <c r="AM419" s="304"/>
      <c r="AN419" s="304"/>
      <c r="AO419" s="304"/>
      <c r="AP419" s="304"/>
      <c r="AQ419" s="304"/>
      <c r="AR419" s="293"/>
      <c r="AS419" s="291"/>
      <c r="AT419" s="291"/>
      <c r="AU419" s="293"/>
      <c r="AV419" s="293"/>
      <c r="AW419" s="293"/>
      <c r="AX419" s="293"/>
      <c r="AY419" s="293"/>
      <c r="AZ419" s="188"/>
      <c r="BA419" s="183"/>
    </row>
    <row r="420" spans="1:53" s="189" customFormat="1" x14ac:dyDescent="0.2">
      <c r="A420" s="183"/>
      <c r="B420" s="186" t="s">
        <v>540</v>
      </c>
      <c r="C420" s="186"/>
      <c r="D420" s="216" t="s">
        <v>541</v>
      </c>
      <c r="E420" s="354">
        <v>43</v>
      </c>
      <c r="F420" s="354">
        <v>24</v>
      </c>
      <c r="G420" s="354">
        <v>16</v>
      </c>
      <c r="H420" s="354">
        <v>17</v>
      </c>
      <c r="I420" s="354">
        <v>20</v>
      </c>
      <c r="J420" s="186"/>
      <c r="K420" s="183"/>
      <c r="L420" s="183"/>
      <c r="M420" s="248">
        <v>8213.09</v>
      </c>
      <c r="N420" s="248">
        <v>4396.6499999999996</v>
      </c>
      <c r="O420" s="248">
        <v>4850.9399999999996</v>
      </c>
      <c r="P420" s="248">
        <v>5416.58</v>
      </c>
      <c r="Q420" s="248">
        <v>14620.92</v>
      </c>
      <c r="R420" s="248"/>
      <c r="S420" s="183"/>
      <c r="T420" s="183"/>
      <c r="U420" s="372">
        <v>191.00209302325601</v>
      </c>
      <c r="V420" s="372">
        <v>183.19374999999999</v>
      </c>
      <c r="W420" s="372">
        <v>303.18374999999997</v>
      </c>
      <c r="X420" s="372">
        <v>318.62235294117602</v>
      </c>
      <c r="Y420" s="372">
        <v>731.04600000000005</v>
      </c>
      <c r="AA420" s="183"/>
      <c r="AB420" s="186"/>
      <c r="AC420" s="186"/>
      <c r="AD420" s="187"/>
      <c r="AE420" s="375"/>
      <c r="AF420" s="375"/>
      <c r="AG420" s="375"/>
      <c r="AH420" s="375"/>
      <c r="AI420" s="375"/>
      <c r="AJ420" s="188"/>
      <c r="AK420" s="183"/>
      <c r="AL420" s="183"/>
      <c r="AM420" s="304"/>
      <c r="AN420" s="304"/>
      <c r="AO420" s="304"/>
      <c r="AP420" s="304"/>
      <c r="AQ420" s="304"/>
      <c r="AR420" s="293"/>
      <c r="AS420" s="291"/>
      <c r="AT420" s="291"/>
      <c r="AU420" s="293"/>
      <c r="AV420" s="293"/>
      <c r="AW420" s="293"/>
      <c r="AX420" s="293"/>
      <c r="AY420" s="293"/>
      <c r="AZ420" s="188"/>
      <c r="BA420" s="183"/>
    </row>
    <row r="421" spans="1:53" s="189" customFormat="1" x14ac:dyDescent="0.2">
      <c r="A421" s="183"/>
      <c r="B421" s="186" t="s">
        <v>540</v>
      </c>
      <c r="C421" s="186"/>
      <c r="D421" s="216" t="s">
        <v>169</v>
      </c>
      <c r="E421" s="354">
        <v>1</v>
      </c>
      <c r="F421" s="354"/>
      <c r="G421" s="354"/>
      <c r="H421" s="354"/>
      <c r="I421" s="354"/>
      <c r="J421" s="186"/>
      <c r="K421" s="183"/>
      <c r="L421" s="183"/>
      <c r="M421" s="248">
        <v>98.84</v>
      </c>
      <c r="N421" s="248"/>
      <c r="O421" s="248"/>
      <c r="P421" s="248"/>
      <c r="Q421" s="248"/>
      <c r="R421" s="248"/>
      <c r="S421" s="183"/>
      <c r="T421" s="183"/>
      <c r="U421" s="372">
        <v>98.84</v>
      </c>
      <c r="V421" s="372"/>
      <c r="W421" s="372"/>
      <c r="X421" s="372"/>
      <c r="Y421" s="372"/>
      <c r="AA421" s="183"/>
      <c r="AB421" s="186"/>
      <c r="AC421" s="186"/>
      <c r="AD421" s="187"/>
      <c r="AE421" s="375"/>
      <c r="AF421" s="375"/>
      <c r="AG421" s="375"/>
      <c r="AH421" s="375"/>
      <c r="AI421" s="375"/>
      <c r="AJ421" s="188"/>
      <c r="AK421" s="183"/>
      <c r="AL421" s="183"/>
      <c r="AM421" s="304"/>
      <c r="AN421" s="304"/>
      <c r="AO421" s="304"/>
      <c r="AP421" s="304"/>
      <c r="AQ421" s="304"/>
      <c r="AR421" s="293"/>
      <c r="AS421" s="291"/>
      <c r="AT421" s="291"/>
      <c r="AU421" s="293"/>
      <c r="AV421" s="293"/>
      <c r="AW421" s="293"/>
      <c r="AX421" s="293"/>
      <c r="AY421" s="293"/>
      <c r="AZ421" s="188"/>
      <c r="BA421" s="183"/>
    </row>
    <row r="422" spans="1:53" s="189" customFormat="1" x14ac:dyDescent="0.2">
      <c r="A422" s="183"/>
      <c r="B422" s="186" t="s">
        <v>540</v>
      </c>
      <c r="C422" s="186"/>
      <c r="D422" s="216" t="s">
        <v>126</v>
      </c>
      <c r="E422" s="354">
        <v>1</v>
      </c>
      <c r="F422" s="354">
        <v>1</v>
      </c>
      <c r="G422" s="354"/>
      <c r="H422" s="354"/>
      <c r="I422" s="354"/>
      <c r="J422" s="186"/>
      <c r="K422" s="183"/>
      <c r="L422" s="183"/>
      <c r="M422" s="248">
        <v>239.18</v>
      </c>
      <c r="N422" s="248">
        <v>270.83</v>
      </c>
      <c r="O422" s="248"/>
      <c r="P422" s="248"/>
      <c r="Q422" s="248"/>
      <c r="R422" s="248"/>
      <c r="S422" s="183"/>
      <c r="T422" s="183"/>
      <c r="U422" s="372">
        <v>239.18</v>
      </c>
      <c r="V422" s="372">
        <v>270.83</v>
      </c>
      <c r="W422" s="372"/>
      <c r="X422" s="372"/>
      <c r="Y422" s="372"/>
      <c r="AA422" s="183"/>
      <c r="AB422" s="186"/>
      <c r="AC422" s="186"/>
      <c r="AD422" s="187"/>
      <c r="AE422" s="375"/>
      <c r="AF422" s="375"/>
      <c r="AG422" s="375"/>
      <c r="AH422" s="375"/>
      <c r="AI422" s="375"/>
      <c r="AJ422" s="188"/>
      <c r="AK422" s="183"/>
      <c r="AL422" s="183"/>
      <c r="AM422" s="304"/>
      <c r="AN422" s="304"/>
      <c r="AO422" s="304"/>
      <c r="AP422" s="304"/>
      <c r="AQ422" s="304"/>
      <c r="AR422" s="293"/>
      <c r="AS422" s="291"/>
      <c r="AT422" s="291"/>
      <c r="AU422" s="293"/>
      <c r="AV422" s="293"/>
      <c r="AW422" s="293"/>
      <c r="AX422" s="293"/>
      <c r="AY422" s="293"/>
      <c r="AZ422" s="188"/>
      <c r="BA422" s="183"/>
    </row>
    <row r="423" spans="1:53" s="189" customFormat="1" x14ac:dyDescent="0.2">
      <c r="A423" s="183"/>
      <c r="B423" s="186" t="s">
        <v>542</v>
      </c>
      <c r="C423" s="186"/>
      <c r="D423" s="216" t="s">
        <v>108</v>
      </c>
      <c r="E423" s="354">
        <v>600</v>
      </c>
      <c r="F423" s="354">
        <v>327</v>
      </c>
      <c r="G423" s="354">
        <v>244</v>
      </c>
      <c r="H423" s="354">
        <v>206</v>
      </c>
      <c r="I423" s="354">
        <v>236</v>
      </c>
      <c r="J423" s="186"/>
      <c r="K423" s="183"/>
      <c r="L423" s="183"/>
      <c r="M423" s="248">
        <v>85405.02</v>
      </c>
      <c r="N423" s="248">
        <v>46315.81</v>
      </c>
      <c r="O423" s="248">
        <v>45414.17</v>
      </c>
      <c r="P423" s="248">
        <v>42011.519999999997</v>
      </c>
      <c r="Q423" s="248">
        <v>183204.85</v>
      </c>
      <c r="R423" s="248"/>
      <c r="S423" s="183"/>
      <c r="T423" s="183"/>
      <c r="U423" s="372">
        <v>142.3417</v>
      </c>
      <c r="V423" s="372">
        <v>141.63856269113199</v>
      </c>
      <c r="W423" s="372">
        <v>186.123647540984</v>
      </c>
      <c r="X423" s="372">
        <v>203.93941747572799</v>
      </c>
      <c r="Y423" s="372">
        <v>776.29173728813601</v>
      </c>
      <c r="AA423" s="183"/>
      <c r="AB423" s="186"/>
      <c r="AC423" s="186"/>
      <c r="AD423" s="187"/>
      <c r="AE423" s="375"/>
      <c r="AF423" s="375"/>
      <c r="AG423" s="375"/>
      <c r="AH423" s="375"/>
      <c r="AI423" s="375"/>
      <c r="AJ423" s="188"/>
      <c r="AK423" s="183"/>
      <c r="AL423" s="183"/>
      <c r="AM423" s="304"/>
      <c r="AN423" s="304"/>
      <c r="AO423" s="304"/>
      <c r="AP423" s="304"/>
      <c r="AQ423" s="304"/>
      <c r="AR423" s="293"/>
      <c r="AS423" s="291"/>
      <c r="AT423" s="291"/>
      <c r="AU423" s="293"/>
      <c r="AV423" s="293"/>
      <c r="AW423" s="293"/>
      <c r="AX423" s="293"/>
      <c r="AY423" s="293"/>
      <c r="AZ423" s="188"/>
      <c r="BA423" s="183"/>
    </row>
    <row r="424" spans="1:53" s="189" customFormat="1" x14ac:dyDescent="0.2">
      <c r="A424" s="183"/>
      <c r="B424" s="186" t="s">
        <v>542</v>
      </c>
      <c r="C424" s="186"/>
      <c r="D424" s="216" t="s">
        <v>109</v>
      </c>
      <c r="E424" s="354">
        <v>1</v>
      </c>
      <c r="F424" s="354">
        <v>1</v>
      </c>
      <c r="G424" s="354">
        <v>1</v>
      </c>
      <c r="H424" s="354">
        <v>1</v>
      </c>
      <c r="I424" s="354"/>
      <c r="J424" s="186"/>
      <c r="K424" s="183"/>
      <c r="L424" s="183"/>
      <c r="M424" s="248">
        <v>7.65</v>
      </c>
      <c r="N424" s="248">
        <v>70.77</v>
      </c>
      <c r="O424" s="248">
        <v>430.37</v>
      </c>
      <c r="P424" s="248">
        <v>341.21</v>
      </c>
      <c r="Q424" s="248"/>
      <c r="R424" s="248"/>
      <c r="S424" s="183"/>
      <c r="T424" s="183"/>
      <c r="U424" s="372">
        <v>7.65</v>
      </c>
      <c r="V424" s="372">
        <v>70.77</v>
      </c>
      <c r="W424" s="372">
        <v>430.37</v>
      </c>
      <c r="X424" s="372">
        <v>341.21</v>
      </c>
      <c r="Y424" s="372"/>
      <c r="AA424" s="183"/>
      <c r="AB424" s="186"/>
      <c r="AC424" s="186"/>
      <c r="AD424" s="187"/>
      <c r="AE424" s="375"/>
      <c r="AF424" s="375"/>
      <c r="AG424" s="375"/>
      <c r="AH424" s="375"/>
      <c r="AI424" s="375"/>
      <c r="AJ424" s="188"/>
      <c r="AK424" s="183"/>
      <c r="AL424" s="183"/>
      <c r="AM424" s="304"/>
      <c r="AN424" s="304"/>
      <c r="AO424" s="304"/>
      <c r="AP424" s="304"/>
      <c r="AQ424" s="304"/>
      <c r="AR424" s="293"/>
      <c r="AS424" s="291"/>
      <c r="AT424" s="291"/>
      <c r="AU424" s="293"/>
      <c r="AV424" s="293"/>
      <c r="AW424" s="293"/>
      <c r="AX424" s="293"/>
      <c r="AY424" s="293"/>
      <c r="AZ424" s="188"/>
      <c r="BA424" s="183"/>
    </row>
    <row r="425" spans="1:53" s="189" customFormat="1" x14ac:dyDescent="0.2">
      <c r="A425" s="183"/>
      <c r="B425" s="186" t="s">
        <v>543</v>
      </c>
      <c r="C425" s="186"/>
      <c r="D425" s="216" t="s">
        <v>130</v>
      </c>
      <c r="E425" s="354">
        <v>1330</v>
      </c>
      <c r="F425" s="354">
        <v>751</v>
      </c>
      <c r="G425" s="354">
        <v>565</v>
      </c>
      <c r="H425" s="354">
        <v>436</v>
      </c>
      <c r="I425" s="354">
        <v>546</v>
      </c>
      <c r="J425" s="186"/>
      <c r="K425" s="183"/>
      <c r="L425" s="183"/>
      <c r="M425" s="248">
        <v>182062.11</v>
      </c>
      <c r="N425" s="248">
        <v>100834.47</v>
      </c>
      <c r="O425" s="248">
        <v>89530.92</v>
      </c>
      <c r="P425" s="248">
        <v>81358.31</v>
      </c>
      <c r="Q425" s="248">
        <v>508518.73</v>
      </c>
      <c r="R425" s="248"/>
      <c r="S425" s="183"/>
      <c r="T425" s="183"/>
      <c r="U425" s="372">
        <v>136.88880451127801</v>
      </c>
      <c r="V425" s="372">
        <v>134.26693741677801</v>
      </c>
      <c r="W425" s="372">
        <v>158.46180530973501</v>
      </c>
      <c r="X425" s="372">
        <v>186.60162844036699</v>
      </c>
      <c r="Y425" s="372">
        <v>931.35298534798505</v>
      </c>
      <c r="AA425" s="183"/>
      <c r="AB425" s="186"/>
      <c r="AC425" s="186"/>
      <c r="AD425" s="187"/>
      <c r="AE425" s="375"/>
      <c r="AF425" s="375"/>
      <c r="AG425" s="375"/>
      <c r="AH425" s="375"/>
      <c r="AI425" s="375"/>
      <c r="AJ425" s="188"/>
      <c r="AK425" s="183"/>
      <c r="AL425" s="183"/>
      <c r="AM425" s="304"/>
      <c r="AN425" s="304"/>
      <c r="AO425" s="304"/>
      <c r="AP425" s="304"/>
      <c r="AQ425" s="304"/>
      <c r="AR425" s="293"/>
      <c r="AS425" s="291"/>
      <c r="AT425" s="291"/>
      <c r="AU425" s="293"/>
      <c r="AV425" s="293"/>
      <c r="AW425" s="293"/>
      <c r="AX425" s="293"/>
      <c r="AY425" s="293"/>
      <c r="AZ425" s="188"/>
      <c r="BA425" s="183"/>
    </row>
    <row r="426" spans="1:53" s="189" customFormat="1" x14ac:dyDescent="0.2">
      <c r="A426" s="183"/>
      <c r="B426" s="186" t="s">
        <v>543</v>
      </c>
      <c r="C426" s="186"/>
      <c r="D426" s="216" t="s">
        <v>106</v>
      </c>
      <c r="E426" s="354">
        <v>1</v>
      </c>
      <c r="F426" s="354"/>
      <c r="G426" s="354"/>
      <c r="H426" s="354"/>
      <c r="I426" s="354">
        <v>1</v>
      </c>
      <c r="J426" s="186"/>
      <c r="K426" s="183"/>
      <c r="L426" s="183"/>
      <c r="M426" s="248">
        <v>172.26</v>
      </c>
      <c r="N426" s="248"/>
      <c r="O426" s="248"/>
      <c r="P426" s="248"/>
      <c r="Q426" s="248">
        <v>650.45000000000005</v>
      </c>
      <c r="R426" s="248"/>
      <c r="S426" s="183"/>
      <c r="T426" s="183"/>
      <c r="U426" s="372">
        <v>172.26</v>
      </c>
      <c r="V426" s="372"/>
      <c r="W426" s="372"/>
      <c r="X426" s="372"/>
      <c r="Y426" s="372">
        <v>650.45000000000005</v>
      </c>
      <c r="AA426" s="183"/>
      <c r="AB426" s="186"/>
      <c r="AC426" s="186"/>
      <c r="AD426" s="187"/>
      <c r="AE426" s="375"/>
      <c r="AF426" s="375"/>
      <c r="AG426" s="375"/>
      <c r="AH426" s="375"/>
      <c r="AI426" s="375"/>
      <c r="AJ426" s="188"/>
      <c r="AK426" s="183"/>
      <c r="AL426" s="183"/>
      <c r="AM426" s="304"/>
      <c r="AN426" s="304"/>
      <c r="AO426" s="304"/>
      <c r="AP426" s="304"/>
      <c r="AQ426" s="304"/>
      <c r="AR426" s="293"/>
      <c r="AS426" s="291"/>
      <c r="AT426" s="291"/>
      <c r="AU426" s="293"/>
      <c r="AV426" s="293"/>
      <c r="AW426" s="293"/>
      <c r="AX426" s="293"/>
      <c r="AY426" s="293"/>
      <c r="AZ426" s="188"/>
      <c r="BA426" s="183"/>
    </row>
    <row r="427" spans="1:53" s="189" customFormat="1" x14ac:dyDescent="0.2">
      <c r="A427" s="183"/>
      <c r="B427" s="186" t="s">
        <v>543</v>
      </c>
      <c r="C427" s="186"/>
      <c r="D427" s="216" t="s">
        <v>72</v>
      </c>
      <c r="E427" s="354"/>
      <c r="F427" s="354"/>
      <c r="G427" s="354"/>
      <c r="H427" s="354"/>
      <c r="I427" s="354">
        <v>1</v>
      </c>
      <c r="J427" s="186"/>
      <c r="K427" s="183"/>
      <c r="L427" s="183"/>
      <c r="M427" s="248"/>
      <c r="N427" s="248"/>
      <c r="O427" s="248"/>
      <c r="P427" s="248"/>
      <c r="Q427" s="248">
        <v>1187.3</v>
      </c>
      <c r="R427" s="248"/>
      <c r="S427" s="183"/>
      <c r="T427" s="183"/>
      <c r="U427" s="372"/>
      <c r="V427" s="372"/>
      <c r="W427" s="372"/>
      <c r="X427" s="372"/>
      <c r="Y427" s="372">
        <v>1187.3</v>
      </c>
      <c r="AA427" s="183"/>
      <c r="AB427" s="186"/>
      <c r="AC427" s="186"/>
      <c r="AD427" s="187"/>
      <c r="AE427" s="375"/>
      <c r="AF427" s="375"/>
      <c r="AG427" s="375"/>
      <c r="AH427" s="375"/>
      <c r="AI427" s="375"/>
      <c r="AJ427" s="188"/>
      <c r="AK427" s="183"/>
      <c r="AL427" s="183"/>
      <c r="AM427" s="304"/>
      <c r="AN427" s="304"/>
      <c r="AO427" s="304"/>
      <c r="AP427" s="304"/>
      <c r="AQ427" s="304"/>
      <c r="AR427" s="293"/>
      <c r="AS427" s="291"/>
      <c r="AT427" s="291"/>
      <c r="AU427" s="293"/>
      <c r="AV427" s="293"/>
      <c r="AW427" s="293"/>
      <c r="AX427" s="293"/>
      <c r="AY427" s="293"/>
      <c r="AZ427" s="188"/>
      <c r="BA427" s="183"/>
    </row>
    <row r="428" spans="1:53" s="189" customFormat="1" x14ac:dyDescent="0.2">
      <c r="A428" s="183"/>
      <c r="B428" s="186" t="s">
        <v>682</v>
      </c>
      <c r="C428" s="186"/>
      <c r="D428" s="216" t="s">
        <v>144</v>
      </c>
      <c r="E428" s="354">
        <v>17</v>
      </c>
      <c r="F428" s="354">
        <v>11</v>
      </c>
      <c r="G428" s="354">
        <v>4</v>
      </c>
      <c r="H428" s="354">
        <v>6</v>
      </c>
      <c r="I428" s="354">
        <v>5</v>
      </c>
      <c r="J428" s="186"/>
      <c r="K428" s="183"/>
      <c r="L428" s="183"/>
      <c r="M428" s="248">
        <v>2956.46</v>
      </c>
      <c r="N428" s="248">
        <v>2212.34</v>
      </c>
      <c r="O428" s="248">
        <v>672.9</v>
      </c>
      <c r="P428" s="248">
        <v>561.21</v>
      </c>
      <c r="Q428" s="248">
        <v>1704.36</v>
      </c>
      <c r="R428" s="248"/>
      <c r="S428" s="183"/>
      <c r="T428" s="183"/>
      <c r="U428" s="372">
        <v>173.90941176470599</v>
      </c>
      <c r="V428" s="372">
        <v>201.12181818181801</v>
      </c>
      <c r="W428" s="372">
        <v>168.22499999999999</v>
      </c>
      <c r="X428" s="372">
        <v>93.534999999999997</v>
      </c>
      <c r="Y428" s="372">
        <v>340.87200000000001</v>
      </c>
      <c r="AA428" s="183"/>
      <c r="AB428" s="186"/>
      <c r="AC428" s="186"/>
      <c r="AD428" s="187"/>
      <c r="AE428" s="375"/>
      <c r="AF428" s="375"/>
      <c r="AG428" s="375"/>
      <c r="AH428" s="375"/>
      <c r="AI428" s="375"/>
      <c r="AJ428" s="188"/>
      <c r="AK428" s="183"/>
      <c r="AL428" s="183"/>
      <c r="AM428" s="304"/>
      <c r="AN428" s="304"/>
      <c r="AO428" s="304"/>
      <c r="AP428" s="304"/>
      <c r="AQ428" s="304"/>
      <c r="AR428" s="293"/>
      <c r="AS428" s="291"/>
      <c r="AT428" s="291"/>
      <c r="AU428" s="293"/>
      <c r="AV428" s="293"/>
      <c r="AW428" s="293"/>
      <c r="AX428" s="293"/>
      <c r="AY428" s="293"/>
      <c r="AZ428" s="188"/>
      <c r="BA428" s="183"/>
    </row>
    <row r="429" spans="1:53" s="189" customFormat="1" x14ac:dyDescent="0.2">
      <c r="A429" s="183"/>
      <c r="B429" s="186" t="s">
        <v>683</v>
      </c>
      <c r="C429" s="186"/>
      <c r="D429" s="216" t="s">
        <v>144</v>
      </c>
      <c r="E429" s="354">
        <v>130</v>
      </c>
      <c r="F429" s="354">
        <v>73</v>
      </c>
      <c r="G429" s="354">
        <v>53</v>
      </c>
      <c r="H429" s="354">
        <v>42</v>
      </c>
      <c r="I429" s="354">
        <v>52</v>
      </c>
      <c r="J429" s="186"/>
      <c r="K429" s="183"/>
      <c r="L429" s="183"/>
      <c r="M429" s="248">
        <v>19828.439999999999</v>
      </c>
      <c r="N429" s="248">
        <v>12660.3</v>
      </c>
      <c r="O429" s="248">
        <v>12081.71</v>
      </c>
      <c r="P429" s="248">
        <v>11097.2</v>
      </c>
      <c r="Q429" s="248">
        <v>43262.65</v>
      </c>
      <c r="R429" s="248"/>
      <c r="S429" s="183"/>
      <c r="T429" s="183"/>
      <c r="U429" s="372">
        <v>152.526461538462</v>
      </c>
      <c r="V429" s="372">
        <v>173.428767123288</v>
      </c>
      <c r="W429" s="372">
        <v>227.95679245283</v>
      </c>
      <c r="X429" s="372">
        <v>264.21904761904801</v>
      </c>
      <c r="Y429" s="372">
        <v>831.97403846153804</v>
      </c>
      <c r="AA429" s="183"/>
      <c r="AB429" s="186"/>
      <c r="AC429" s="186"/>
      <c r="AD429" s="187"/>
      <c r="AE429" s="375"/>
      <c r="AF429" s="375"/>
      <c r="AG429" s="375"/>
      <c r="AH429" s="375"/>
      <c r="AI429" s="375"/>
      <c r="AJ429" s="188"/>
      <c r="AK429" s="183"/>
      <c r="AL429" s="183"/>
      <c r="AM429" s="304"/>
      <c r="AN429" s="304"/>
      <c r="AO429" s="304"/>
      <c r="AP429" s="304"/>
      <c r="AQ429" s="304"/>
      <c r="AR429" s="293"/>
      <c r="AS429" s="291"/>
      <c r="AT429" s="291"/>
      <c r="AU429" s="293"/>
      <c r="AV429" s="293"/>
      <c r="AW429" s="293"/>
      <c r="AX429" s="293"/>
      <c r="AY429" s="293"/>
      <c r="AZ429" s="188"/>
      <c r="BA429" s="183"/>
    </row>
    <row r="430" spans="1:53" s="189" customFormat="1" x14ac:dyDescent="0.2">
      <c r="A430" s="183"/>
      <c r="B430" s="186" t="s">
        <v>684</v>
      </c>
      <c r="C430" s="186"/>
      <c r="D430" s="216" t="s">
        <v>383</v>
      </c>
      <c r="E430" s="354">
        <v>12</v>
      </c>
      <c r="F430" s="354">
        <v>9</v>
      </c>
      <c r="G430" s="354">
        <v>6</v>
      </c>
      <c r="H430" s="354">
        <v>4</v>
      </c>
      <c r="I430" s="354">
        <v>3</v>
      </c>
      <c r="J430" s="186"/>
      <c r="K430" s="183"/>
      <c r="L430" s="183"/>
      <c r="M430" s="248">
        <v>893.56</v>
      </c>
      <c r="N430" s="248">
        <v>968.4</v>
      </c>
      <c r="O430" s="248">
        <v>515.09</v>
      </c>
      <c r="P430" s="248">
        <v>231.5</v>
      </c>
      <c r="Q430" s="248">
        <v>715.2</v>
      </c>
      <c r="R430" s="248"/>
      <c r="S430" s="183"/>
      <c r="T430" s="183"/>
      <c r="U430" s="372">
        <v>74.463333333333296</v>
      </c>
      <c r="V430" s="372">
        <v>107.6</v>
      </c>
      <c r="W430" s="372">
        <v>85.8483333333334</v>
      </c>
      <c r="X430" s="372">
        <v>57.875</v>
      </c>
      <c r="Y430" s="372">
        <v>238.4</v>
      </c>
      <c r="AA430" s="183"/>
      <c r="AB430" s="186"/>
      <c r="AC430" s="186"/>
      <c r="AD430" s="187"/>
      <c r="AE430" s="375"/>
      <c r="AF430" s="375"/>
      <c r="AG430" s="375"/>
      <c r="AH430" s="375"/>
      <c r="AI430" s="375"/>
      <c r="AJ430" s="188"/>
      <c r="AK430" s="183"/>
      <c r="AL430" s="183"/>
      <c r="AM430" s="304"/>
      <c r="AN430" s="304"/>
      <c r="AO430" s="304"/>
      <c r="AP430" s="304"/>
      <c r="AQ430" s="304"/>
      <c r="AR430" s="293"/>
      <c r="AS430" s="291"/>
      <c r="AT430" s="291"/>
      <c r="AU430" s="293"/>
      <c r="AV430" s="293"/>
      <c r="AW430" s="293"/>
      <c r="AX430" s="293"/>
      <c r="AY430" s="293"/>
      <c r="AZ430" s="188"/>
      <c r="BA430" s="183"/>
    </row>
    <row r="431" spans="1:53" s="189" customFormat="1" x14ac:dyDescent="0.2">
      <c r="A431" s="183"/>
      <c r="B431" s="186" t="s">
        <v>547</v>
      </c>
      <c r="C431" s="186"/>
      <c r="D431" s="216" t="s">
        <v>383</v>
      </c>
      <c r="E431" s="354">
        <v>709</v>
      </c>
      <c r="F431" s="354">
        <v>485</v>
      </c>
      <c r="G431" s="354">
        <v>370</v>
      </c>
      <c r="H431" s="354">
        <v>271</v>
      </c>
      <c r="I431" s="354">
        <v>331</v>
      </c>
      <c r="J431" s="186"/>
      <c r="K431" s="183"/>
      <c r="L431" s="183"/>
      <c r="M431" s="248">
        <v>63249.33</v>
      </c>
      <c r="N431" s="248">
        <v>54139.7</v>
      </c>
      <c r="O431" s="248">
        <v>45103.54</v>
      </c>
      <c r="P431" s="248">
        <v>27729.08</v>
      </c>
      <c r="Q431" s="248">
        <v>208979.98</v>
      </c>
      <c r="R431" s="248"/>
      <c r="S431" s="183"/>
      <c r="T431" s="183"/>
      <c r="U431" s="372">
        <v>89.209210155148099</v>
      </c>
      <c r="V431" s="372">
        <v>111.628247422681</v>
      </c>
      <c r="W431" s="372">
        <v>121.90145945945901</v>
      </c>
      <c r="X431" s="372">
        <v>102.32132841328399</v>
      </c>
      <c r="Y431" s="372">
        <v>631.35945619335303</v>
      </c>
      <c r="AA431" s="183"/>
      <c r="AB431" s="186"/>
      <c r="AC431" s="186"/>
      <c r="AD431" s="187"/>
      <c r="AE431" s="375"/>
      <c r="AF431" s="375"/>
      <c r="AG431" s="375"/>
      <c r="AH431" s="375"/>
      <c r="AI431" s="375"/>
      <c r="AJ431" s="188"/>
      <c r="AK431" s="183"/>
      <c r="AL431" s="183"/>
      <c r="AM431" s="304"/>
      <c r="AN431" s="304"/>
      <c r="AO431" s="304"/>
      <c r="AP431" s="304"/>
      <c r="AQ431" s="304"/>
      <c r="AR431" s="293"/>
      <c r="AS431" s="291"/>
      <c r="AT431" s="291"/>
      <c r="AU431" s="293"/>
      <c r="AV431" s="293"/>
      <c r="AW431" s="293"/>
      <c r="AX431" s="293"/>
      <c r="AY431" s="293"/>
      <c r="AZ431" s="188"/>
      <c r="BA431" s="183"/>
    </row>
    <row r="432" spans="1:53" s="189" customFormat="1" x14ac:dyDescent="0.2">
      <c r="A432" s="183"/>
      <c r="B432" s="186" t="s">
        <v>549</v>
      </c>
      <c r="C432" s="186"/>
      <c r="D432" s="216" t="s">
        <v>169</v>
      </c>
      <c r="E432" s="354">
        <v>753</v>
      </c>
      <c r="F432" s="354">
        <v>402</v>
      </c>
      <c r="G432" s="354">
        <v>283</v>
      </c>
      <c r="H432" s="354">
        <v>217</v>
      </c>
      <c r="I432" s="354">
        <v>290</v>
      </c>
      <c r="J432" s="186"/>
      <c r="K432" s="183"/>
      <c r="L432" s="183"/>
      <c r="M432" s="248">
        <v>97690.899999999907</v>
      </c>
      <c r="N432" s="248">
        <v>57807.37</v>
      </c>
      <c r="O432" s="248">
        <v>45776.09</v>
      </c>
      <c r="P432" s="248">
        <v>39313.94</v>
      </c>
      <c r="Q432" s="248">
        <v>242912.69</v>
      </c>
      <c r="R432" s="248"/>
      <c r="S432" s="183"/>
      <c r="T432" s="183"/>
      <c r="U432" s="372">
        <v>129.73559096945499</v>
      </c>
      <c r="V432" s="372">
        <v>143.79942786069699</v>
      </c>
      <c r="W432" s="372">
        <v>161.75296819787999</v>
      </c>
      <c r="X432" s="372">
        <v>181.17023041474701</v>
      </c>
      <c r="Y432" s="372">
        <v>837.62996551724098</v>
      </c>
      <c r="AA432" s="183"/>
      <c r="AB432" s="186"/>
      <c r="AC432" s="186"/>
      <c r="AD432" s="187"/>
      <c r="AE432" s="375"/>
      <c r="AF432" s="375"/>
      <c r="AG432" s="375"/>
      <c r="AH432" s="375"/>
      <c r="AI432" s="375"/>
      <c r="AJ432" s="188"/>
      <c r="AK432" s="183"/>
      <c r="AL432" s="183"/>
      <c r="AM432" s="304"/>
      <c r="AN432" s="304"/>
      <c r="AO432" s="304"/>
      <c r="AP432" s="304"/>
      <c r="AQ432" s="304"/>
      <c r="AR432" s="293"/>
      <c r="AS432" s="291"/>
      <c r="AT432" s="291"/>
      <c r="AU432" s="293"/>
      <c r="AV432" s="293"/>
      <c r="AW432" s="293"/>
      <c r="AX432" s="293"/>
      <c r="AY432" s="293"/>
      <c r="AZ432" s="188"/>
      <c r="BA432" s="183"/>
    </row>
    <row r="433" spans="1:53" s="189" customFormat="1" x14ac:dyDescent="0.2">
      <c r="A433" s="183"/>
      <c r="B433" s="186" t="s">
        <v>550</v>
      </c>
      <c r="C433" s="186"/>
      <c r="D433" s="216" t="s">
        <v>87</v>
      </c>
      <c r="E433" s="354">
        <v>3</v>
      </c>
      <c r="F433" s="354">
        <v>3</v>
      </c>
      <c r="G433" s="354">
        <v>2</v>
      </c>
      <c r="H433" s="354">
        <v>1</v>
      </c>
      <c r="I433" s="354">
        <v>1</v>
      </c>
      <c r="J433" s="186"/>
      <c r="K433" s="183"/>
      <c r="L433" s="183"/>
      <c r="M433" s="248">
        <v>1147.78</v>
      </c>
      <c r="N433" s="248">
        <v>736.83</v>
      </c>
      <c r="O433" s="248">
        <v>782.92</v>
      </c>
      <c r="P433" s="248">
        <v>437.69</v>
      </c>
      <c r="Q433" s="248">
        <v>1701.05</v>
      </c>
      <c r="R433" s="248"/>
      <c r="S433" s="183"/>
      <c r="T433" s="183"/>
      <c r="U433" s="372">
        <v>382.59333333333302</v>
      </c>
      <c r="V433" s="372">
        <v>245.61</v>
      </c>
      <c r="W433" s="372">
        <v>391.46</v>
      </c>
      <c r="X433" s="372">
        <v>437.69</v>
      </c>
      <c r="Y433" s="372">
        <v>1701.05</v>
      </c>
      <c r="AA433" s="183"/>
      <c r="AB433" s="186"/>
      <c r="AC433" s="186"/>
      <c r="AD433" s="187"/>
      <c r="AE433" s="375"/>
      <c r="AF433" s="375"/>
      <c r="AG433" s="375"/>
      <c r="AH433" s="375"/>
      <c r="AI433" s="375"/>
      <c r="AJ433" s="188"/>
      <c r="AK433" s="183"/>
      <c r="AL433" s="183"/>
      <c r="AM433" s="304"/>
      <c r="AN433" s="304"/>
      <c r="AO433" s="304"/>
      <c r="AP433" s="304"/>
      <c r="AQ433" s="304"/>
      <c r="AR433" s="293"/>
      <c r="AS433" s="291"/>
      <c r="AT433" s="291"/>
      <c r="AU433" s="293"/>
      <c r="AV433" s="293"/>
      <c r="AW433" s="293"/>
      <c r="AX433" s="293"/>
      <c r="AY433" s="293"/>
      <c r="AZ433" s="188"/>
      <c r="BA433" s="183"/>
    </row>
    <row r="434" spans="1:53" s="189" customFormat="1" x14ac:dyDescent="0.2">
      <c r="A434" s="183"/>
      <c r="B434" s="186" t="s">
        <v>551</v>
      </c>
      <c r="C434" s="186"/>
      <c r="D434" s="216" t="s">
        <v>156</v>
      </c>
      <c r="E434" s="354">
        <v>120</v>
      </c>
      <c r="F434" s="354">
        <v>71</v>
      </c>
      <c r="G434" s="354">
        <v>56</v>
      </c>
      <c r="H434" s="354">
        <v>46</v>
      </c>
      <c r="I434" s="354">
        <v>54</v>
      </c>
      <c r="J434" s="186"/>
      <c r="K434" s="183"/>
      <c r="L434" s="183"/>
      <c r="M434" s="248">
        <v>30915.16</v>
      </c>
      <c r="N434" s="248">
        <v>12900.97</v>
      </c>
      <c r="O434" s="248">
        <v>13445.38</v>
      </c>
      <c r="P434" s="248">
        <v>10146.56</v>
      </c>
      <c r="Q434" s="248">
        <v>96065.26</v>
      </c>
      <c r="R434" s="248"/>
      <c r="S434" s="183"/>
      <c r="T434" s="183"/>
      <c r="U434" s="372">
        <v>257.62633333333298</v>
      </c>
      <c r="V434" s="372">
        <v>181.703802816901</v>
      </c>
      <c r="W434" s="372">
        <v>240.09607142857101</v>
      </c>
      <c r="X434" s="372">
        <v>220.577391304348</v>
      </c>
      <c r="Y434" s="372">
        <v>1778.9862962963</v>
      </c>
      <c r="AA434" s="183"/>
      <c r="AB434" s="186"/>
      <c r="AC434" s="186"/>
      <c r="AD434" s="187"/>
      <c r="AE434" s="375"/>
      <c r="AF434" s="375"/>
      <c r="AG434" s="375"/>
      <c r="AH434" s="375"/>
      <c r="AI434" s="375"/>
      <c r="AJ434" s="188"/>
      <c r="AK434" s="183"/>
      <c r="AL434" s="183"/>
      <c r="AM434" s="304"/>
      <c r="AN434" s="304"/>
      <c r="AO434" s="304"/>
      <c r="AP434" s="304"/>
      <c r="AQ434" s="304"/>
      <c r="AR434" s="293"/>
      <c r="AS434" s="291"/>
      <c r="AT434" s="291"/>
      <c r="AU434" s="293"/>
      <c r="AV434" s="293"/>
      <c r="AW434" s="293"/>
      <c r="AX434" s="293"/>
      <c r="AY434" s="293"/>
      <c r="AZ434" s="188"/>
      <c r="BA434" s="183"/>
    </row>
    <row r="435" spans="1:53" s="189" customFormat="1" x14ac:dyDescent="0.2">
      <c r="A435" s="183"/>
      <c r="B435" s="186" t="s">
        <v>551</v>
      </c>
      <c r="C435" s="186"/>
      <c r="D435" s="216" t="s">
        <v>97</v>
      </c>
      <c r="E435" s="354">
        <v>1</v>
      </c>
      <c r="F435" s="354">
        <v>1</v>
      </c>
      <c r="G435" s="354"/>
      <c r="H435" s="354"/>
      <c r="I435" s="354"/>
      <c r="J435" s="186"/>
      <c r="K435" s="183"/>
      <c r="L435" s="183"/>
      <c r="M435" s="248">
        <v>218.85</v>
      </c>
      <c r="N435" s="248">
        <v>229.21</v>
      </c>
      <c r="O435" s="248"/>
      <c r="P435" s="248"/>
      <c r="Q435" s="248"/>
      <c r="R435" s="248"/>
      <c r="S435" s="183"/>
      <c r="T435" s="183"/>
      <c r="U435" s="372">
        <v>218.85</v>
      </c>
      <c r="V435" s="372">
        <v>229.21</v>
      </c>
      <c r="W435" s="372"/>
      <c r="X435" s="372"/>
      <c r="Y435" s="372"/>
      <c r="AA435" s="183"/>
      <c r="AB435" s="186"/>
      <c r="AC435" s="186"/>
      <c r="AD435" s="187"/>
      <c r="AE435" s="375"/>
      <c r="AF435" s="375"/>
      <c r="AG435" s="375"/>
      <c r="AH435" s="375"/>
      <c r="AI435" s="375"/>
      <c r="AJ435" s="188"/>
      <c r="AK435" s="183"/>
      <c r="AL435" s="183"/>
      <c r="AM435" s="304"/>
      <c r="AN435" s="304"/>
      <c r="AO435" s="304"/>
      <c r="AP435" s="304"/>
      <c r="AQ435" s="304"/>
      <c r="AR435" s="293"/>
      <c r="AS435" s="291"/>
      <c r="AT435" s="291"/>
      <c r="AU435" s="293"/>
      <c r="AV435" s="293"/>
      <c r="AW435" s="293"/>
      <c r="AX435" s="293"/>
      <c r="AY435" s="293"/>
      <c r="AZ435" s="188"/>
      <c r="BA435" s="183"/>
    </row>
    <row r="436" spans="1:53" s="189" customFormat="1" x14ac:dyDescent="0.2">
      <c r="A436" s="183"/>
      <c r="B436" s="186" t="s">
        <v>685</v>
      </c>
      <c r="C436" s="186"/>
      <c r="D436" s="216" t="s">
        <v>347</v>
      </c>
      <c r="E436" s="354">
        <v>64</v>
      </c>
      <c r="F436" s="354">
        <v>41</v>
      </c>
      <c r="G436" s="354">
        <v>31</v>
      </c>
      <c r="H436" s="354">
        <v>17</v>
      </c>
      <c r="I436" s="354">
        <v>27</v>
      </c>
      <c r="J436" s="186"/>
      <c r="K436" s="183"/>
      <c r="L436" s="183"/>
      <c r="M436" s="248">
        <v>8585.75</v>
      </c>
      <c r="N436" s="248">
        <v>7096.94</v>
      </c>
      <c r="O436" s="248">
        <v>5854.69</v>
      </c>
      <c r="P436" s="248">
        <v>4030.91</v>
      </c>
      <c r="Q436" s="248">
        <v>40975.74</v>
      </c>
      <c r="R436" s="248"/>
      <c r="S436" s="183"/>
      <c r="T436" s="183"/>
      <c r="U436" s="372">
        <v>134.15234375</v>
      </c>
      <c r="V436" s="372">
        <v>173.09609756097601</v>
      </c>
      <c r="W436" s="372">
        <v>188.86096774193501</v>
      </c>
      <c r="X436" s="372">
        <v>237.112352941176</v>
      </c>
      <c r="Y436" s="372">
        <v>1517.62</v>
      </c>
      <c r="AA436" s="183"/>
      <c r="AB436" s="186"/>
      <c r="AC436" s="186"/>
      <c r="AD436" s="187"/>
      <c r="AE436" s="375"/>
      <c r="AF436" s="375"/>
      <c r="AG436" s="375"/>
      <c r="AH436" s="375"/>
      <c r="AI436" s="375"/>
      <c r="AJ436" s="188"/>
      <c r="AK436" s="183"/>
      <c r="AL436" s="183"/>
      <c r="AM436" s="304"/>
      <c r="AN436" s="304"/>
      <c r="AO436" s="304"/>
      <c r="AP436" s="304"/>
      <c r="AQ436" s="304"/>
      <c r="AR436" s="293"/>
      <c r="AS436" s="291"/>
      <c r="AT436" s="291"/>
      <c r="AU436" s="293"/>
      <c r="AV436" s="293"/>
      <c r="AW436" s="293"/>
      <c r="AX436" s="293"/>
      <c r="AY436" s="293"/>
      <c r="AZ436" s="188"/>
      <c r="BA436" s="183"/>
    </row>
    <row r="437" spans="1:53" s="189" customFormat="1" x14ac:dyDescent="0.2">
      <c r="A437" s="183"/>
      <c r="B437" s="186" t="s">
        <v>555</v>
      </c>
      <c r="C437" s="186"/>
      <c r="D437" s="216" t="s">
        <v>210</v>
      </c>
      <c r="E437" s="354">
        <v>32</v>
      </c>
      <c r="F437" s="354">
        <v>26</v>
      </c>
      <c r="G437" s="354">
        <v>19</v>
      </c>
      <c r="H437" s="354">
        <v>16</v>
      </c>
      <c r="I437" s="354">
        <v>15</v>
      </c>
      <c r="J437" s="186"/>
      <c r="K437" s="183"/>
      <c r="L437" s="183"/>
      <c r="M437" s="248">
        <v>1416.67</v>
      </c>
      <c r="N437" s="248">
        <v>1457.89</v>
      </c>
      <c r="O437" s="248">
        <v>1187</v>
      </c>
      <c r="P437" s="248">
        <v>893.7</v>
      </c>
      <c r="Q437" s="248">
        <v>5279.74</v>
      </c>
      <c r="R437" s="248"/>
      <c r="S437" s="183"/>
      <c r="T437" s="183"/>
      <c r="U437" s="372">
        <v>44.270937500000002</v>
      </c>
      <c r="V437" s="372">
        <v>56.0726923076923</v>
      </c>
      <c r="W437" s="372">
        <v>62.473684210526301</v>
      </c>
      <c r="X437" s="372">
        <v>55.856250000000003</v>
      </c>
      <c r="Y437" s="372">
        <v>351.982666666667</v>
      </c>
      <c r="AA437" s="183"/>
      <c r="AB437" s="186"/>
      <c r="AC437" s="186"/>
      <c r="AD437" s="187"/>
      <c r="AE437" s="375"/>
      <c r="AF437" s="375"/>
      <c r="AG437" s="375"/>
      <c r="AH437" s="375"/>
      <c r="AI437" s="375"/>
      <c r="AJ437" s="188"/>
      <c r="AK437" s="183"/>
      <c r="AL437" s="183"/>
      <c r="AM437" s="304"/>
      <c r="AN437" s="304"/>
      <c r="AO437" s="304"/>
      <c r="AP437" s="304"/>
      <c r="AQ437" s="304"/>
      <c r="AR437" s="293"/>
      <c r="AS437" s="291"/>
      <c r="AT437" s="291"/>
      <c r="AU437" s="293"/>
      <c r="AV437" s="293"/>
      <c r="AW437" s="293"/>
      <c r="AX437" s="293"/>
      <c r="AY437" s="293"/>
      <c r="AZ437" s="188"/>
      <c r="BA437" s="183"/>
    </row>
    <row r="438" spans="1:53" s="189" customFormat="1" x14ac:dyDescent="0.2">
      <c r="A438" s="183"/>
      <c r="B438" s="186" t="s">
        <v>556</v>
      </c>
      <c r="C438" s="186"/>
      <c r="D438" s="216" t="s">
        <v>101</v>
      </c>
      <c r="E438" s="354">
        <v>14</v>
      </c>
      <c r="F438" s="354">
        <v>9</v>
      </c>
      <c r="G438" s="354">
        <v>8</v>
      </c>
      <c r="H438" s="354">
        <v>7</v>
      </c>
      <c r="I438" s="354">
        <v>7</v>
      </c>
      <c r="J438" s="186"/>
      <c r="K438" s="183"/>
      <c r="L438" s="183"/>
      <c r="M438" s="248">
        <v>4129.1499999999996</v>
      </c>
      <c r="N438" s="248">
        <v>2614.9499999999998</v>
      </c>
      <c r="O438" s="248">
        <v>3119.85</v>
      </c>
      <c r="P438" s="248">
        <v>3629.27</v>
      </c>
      <c r="Q438" s="248">
        <v>19167.38</v>
      </c>
      <c r="R438" s="248"/>
      <c r="S438" s="183"/>
      <c r="T438" s="183"/>
      <c r="U438" s="372">
        <v>294.93928571428597</v>
      </c>
      <c r="V438" s="372">
        <v>290.55</v>
      </c>
      <c r="W438" s="372">
        <v>389.98124999999999</v>
      </c>
      <c r="X438" s="372">
        <v>518.46714285714302</v>
      </c>
      <c r="Y438" s="372">
        <v>2738.1971428571401</v>
      </c>
      <c r="AA438" s="183"/>
      <c r="AB438" s="186"/>
      <c r="AC438" s="186"/>
      <c r="AD438" s="187"/>
      <c r="AE438" s="375"/>
      <c r="AF438" s="375"/>
      <c r="AG438" s="375"/>
      <c r="AH438" s="375"/>
      <c r="AI438" s="375"/>
      <c r="AJ438" s="188"/>
      <c r="AK438" s="183"/>
      <c r="AL438" s="183"/>
      <c r="AM438" s="304"/>
      <c r="AN438" s="304"/>
      <c r="AO438" s="304"/>
      <c r="AP438" s="304"/>
      <c r="AQ438" s="304"/>
      <c r="AR438" s="293"/>
      <c r="AS438" s="291"/>
      <c r="AT438" s="291"/>
      <c r="AU438" s="293"/>
      <c r="AV438" s="293"/>
      <c r="AW438" s="293"/>
      <c r="AX438" s="293"/>
      <c r="AY438" s="293"/>
      <c r="AZ438" s="188"/>
      <c r="BA438" s="183"/>
    </row>
    <row r="439" spans="1:53" s="189" customFormat="1" x14ac:dyDescent="0.2">
      <c r="A439" s="183"/>
      <c r="B439" s="186" t="s">
        <v>557</v>
      </c>
      <c r="C439" s="186"/>
      <c r="D439" s="216" t="s">
        <v>106</v>
      </c>
      <c r="E439" s="354">
        <v>12</v>
      </c>
      <c r="F439" s="354">
        <v>5</v>
      </c>
      <c r="G439" s="354">
        <v>3</v>
      </c>
      <c r="H439" s="354">
        <v>3</v>
      </c>
      <c r="I439" s="354">
        <v>2</v>
      </c>
      <c r="J439" s="186"/>
      <c r="K439" s="183"/>
      <c r="L439" s="183"/>
      <c r="M439" s="248">
        <v>1593.24</v>
      </c>
      <c r="N439" s="248">
        <v>596.29</v>
      </c>
      <c r="O439" s="248">
        <v>395.72</v>
      </c>
      <c r="P439" s="248">
        <v>842.11</v>
      </c>
      <c r="Q439" s="248">
        <v>1920.35</v>
      </c>
      <c r="R439" s="248"/>
      <c r="S439" s="183"/>
      <c r="T439" s="183"/>
      <c r="U439" s="372">
        <v>132.77000000000001</v>
      </c>
      <c r="V439" s="372">
        <v>119.258</v>
      </c>
      <c r="W439" s="372">
        <v>131.90666666666701</v>
      </c>
      <c r="X439" s="372">
        <v>280.70333333333298</v>
      </c>
      <c r="Y439" s="372">
        <v>960.17499999999995</v>
      </c>
      <c r="AA439" s="183"/>
      <c r="AB439" s="186"/>
      <c r="AC439" s="186"/>
      <c r="AD439" s="187"/>
      <c r="AE439" s="375"/>
      <c r="AF439" s="375"/>
      <c r="AG439" s="375"/>
      <c r="AH439" s="375"/>
      <c r="AI439" s="375"/>
      <c r="AJ439" s="188"/>
      <c r="AK439" s="183"/>
      <c r="AL439" s="183"/>
      <c r="AM439" s="304"/>
      <c r="AN439" s="304"/>
      <c r="AO439" s="304"/>
      <c r="AP439" s="304"/>
      <c r="AQ439" s="304"/>
      <c r="AR439" s="293"/>
      <c r="AS439" s="291"/>
      <c r="AT439" s="291"/>
      <c r="AU439" s="293"/>
      <c r="AV439" s="293"/>
      <c r="AW439" s="293"/>
      <c r="AX439" s="293"/>
      <c r="AY439" s="293"/>
      <c r="AZ439" s="188"/>
      <c r="BA439" s="183"/>
    </row>
    <row r="440" spans="1:53" s="189" customFormat="1" x14ac:dyDescent="0.2">
      <c r="A440" s="183"/>
      <c r="B440" s="186" t="s">
        <v>756</v>
      </c>
      <c r="C440" s="186"/>
      <c r="D440" s="216" t="s">
        <v>106</v>
      </c>
      <c r="E440" s="354">
        <v>2</v>
      </c>
      <c r="F440" s="354">
        <v>2</v>
      </c>
      <c r="G440" s="354"/>
      <c r="H440" s="354"/>
      <c r="I440" s="354"/>
      <c r="J440" s="186"/>
      <c r="K440" s="183"/>
      <c r="L440" s="183"/>
      <c r="M440" s="248">
        <v>152.04</v>
      </c>
      <c r="N440" s="248">
        <v>93.53</v>
      </c>
      <c r="O440" s="248"/>
      <c r="P440" s="248"/>
      <c r="Q440" s="248"/>
      <c r="R440" s="248"/>
      <c r="S440" s="183"/>
      <c r="T440" s="183"/>
      <c r="U440" s="372">
        <v>76.02</v>
      </c>
      <c r="V440" s="372">
        <v>46.765000000000001</v>
      </c>
      <c r="W440" s="372"/>
      <c r="X440" s="372"/>
      <c r="Y440" s="372"/>
      <c r="AA440" s="183"/>
      <c r="AB440" s="186"/>
      <c r="AC440" s="186"/>
      <c r="AD440" s="187"/>
      <c r="AE440" s="375"/>
      <c r="AF440" s="375"/>
      <c r="AG440" s="375"/>
      <c r="AH440" s="375"/>
      <c r="AI440" s="375"/>
      <c r="AJ440" s="188"/>
      <c r="AK440" s="183"/>
      <c r="AL440" s="183"/>
      <c r="AM440" s="304"/>
      <c r="AN440" s="304"/>
      <c r="AO440" s="304"/>
      <c r="AP440" s="304"/>
      <c r="AQ440" s="304"/>
      <c r="AR440" s="293"/>
      <c r="AS440" s="291"/>
      <c r="AT440" s="291"/>
      <c r="AU440" s="293"/>
      <c r="AV440" s="293"/>
      <c r="AW440" s="293"/>
      <c r="AX440" s="293"/>
      <c r="AY440" s="293"/>
      <c r="AZ440" s="188"/>
      <c r="BA440" s="183"/>
    </row>
    <row r="441" spans="1:53" s="189" customFormat="1" x14ac:dyDescent="0.2">
      <c r="A441" s="183"/>
      <c r="B441" s="186" t="s">
        <v>558</v>
      </c>
      <c r="C441" s="186"/>
      <c r="D441" s="216" t="s">
        <v>193</v>
      </c>
      <c r="E441" s="354">
        <v>180</v>
      </c>
      <c r="F441" s="354">
        <v>110</v>
      </c>
      <c r="G441" s="354">
        <v>86</v>
      </c>
      <c r="H441" s="354">
        <v>73</v>
      </c>
      <c r="I441" s="354">
        <v>87</v>
      </c>
      <c r="J441" s="186"/>
      <c r="K441" s="183"/>
      <c r="L441" s="183"/>
      <c r="M441" s="248">
        <v>29003.85</v>
      </c>
      <c r="N441" s="248">
        <v>18251.71</v>
      </c>
      <c r="O441" s="248">
        <v>16581.14</v>
      </c>
      <c r="P441" s="248">
        <v>18896.599999999999</v>
      </c>
      <c r="Q441" s="248">
        <v>104502.67</v>
      </c>
      <c r="R441" s="248"/>
      <c r="S441" s="183"/>
      <c r="T441" s="183"/>
      <c r="U441" s="372">
        <v>161.13249999999999</v>
      </c>
      <c r="V441" s="372">
        <v>165.92463636363601</v>
      </c>
      <c r="W441" s="372">
        <v>192.803953488372</v>
      </c>
      <c r="X441" s="372">
        <v>258.85753424657503</v>
      </c>
      <c r="Y441" s="372">
        <v>1201.1801149425301</v>
      </c>
      <c r="AA441" s="183"/>
      <c r="AB441" s="186"/>
      <c r="AC441" s="186"/>
      <c r="AD441" s="187"/>
      <c r="AE441" s="375"/>
      <c r="AF441" s="375"/>
      <c r="AG441" s="375"/>
      <c r="AH441" s="375"/>
      <c r="AI441" s="375"/>
      <c r="AJ441" s="188"/>
      <c r="AK441" s="183"/>
      <c r="AL441" s="183"/>
      <c r="AM441" s="304"/>
      <c r="AN441" s="304"/>
      <c r="AO441" s="304"/>
      <c r="AP441" s="304"/>
      <c r="AQ441" s="304"/>
      <c r="AR441" s="293"/>
      <c r="AS441" s="291"/>
      <c r="AT441" s="291"/>
      <c r="AU441" s="293"/>
      <c r="AV441" s="293"/>
      <c r="AW441" s="293"/>
      <c r="AX441" s="293"/>
      <c r="AY441" s="293"/>
      <c r="AZ441" s="188"/>
      <c r="BA441" s="183"/>
    </row>
    <row r="442" spans="1:53" s="189" customFormat="1" x14ac:dyDescent="0.2">
      <c r="A442" s="183"/>
      <c r="B442" s="186" t="s">
        <v>851</v>
      </c>
      <c r="C442" s="186"/>
      <c r="D442" s="216" t="s">
        <v>852</v>
      </c>
      <c r="E442" s="354">
        <v>1</v>
      </c>
      <c r="F442" s="354">
        <v>1</v>
      </c>
      <c r="G442" s="354"/>
      <c r="H442" s="354"/>
      <c r="I442" s="354"/>
      <c r="J442" s="186"/>
      <c r="K442" s="183"/>
      <c r="L442" s="183"/>
      <c r="M442" s="248">
        <v>51.6</v>
      </c>
      <c r="N442" s="248">
        <v>38.299999999999997</v>
      </c>
      <c r="O442" s="248"/>
      <c r="P442" s="248"/>
      <c r="Q442" s="248"/>
      <c r="R442" s="248"/>
      <c r="S442" s="183"/>
      <c r="T442" s="183"/>
      <c r="U442" s="372">
        <v>51.6</v>
      </c>
      <c r="V442" s="372">
        <v>38.299999999999997</v>
      </c>
      <c r="W442" s="372"/>
      <c r="X442" s="372"/>
      <c r="Y442" s="372"/>
      <c r="AA442" s="183"/>
      <c r="AB442" s="186"/>
      <c r="AC442" s="186"/>
      <c r="AD442" s="187"/>
      <c r="AE442" s="375"/>
      <c r="AF442" s="375"/>
      <c r="AG442" s="375"/>
      <c r="AH442" s="375"/>
      <c r="AI442" s="375"/>
      <c r="AJ442" s="188"/>
      <c r="AK442" s="183"/>
      <c r="AL442" s="183"/>
      <c r="AM442" s="304"/>
      <c r="AN442" s="304"/>
      <c r="AO442" s="304"/>
      <c r="AP442" s="304"/>
      <c r="AQ442" s="304"/>
      <c r="AR442" s="293"/>
      <c r="AS442" s="291"/>
      <c r="AT442" s="291"/>
      <c r="AU442" s="293"/>
      <c r="AV442" s="293"/>
      <c r="AW442" s="293"/>
      <c r="AX442" s="293"/>
      <c r="AY442" s="293"/>
      <c r="AZ442" s="188"/>
      <c r="BA442" s="183"/>
    </row>
    <row r="443" spans="1:53" s="189" customFormat="1" x14ac:dyDescent="0.2">
      <c r="A443" s="183"/>
      <c r="B443" s="186" t="s">
        <v>560</v>
      </c>
      <c r="C443" s="186"/>
      <c r="D443" s="216" t="s">
        <v>210</v>
      </c>
      <c r="E443" s="354">
        <v>15</v>
      </c>
      <c r="F443" s="354">
        <v>10</v>
      </c>
      <c r="G443" s="354">
        <v>8</v>
      </c>
      <c r="H443" s="354">
        <v>6</v>
      </c>
      <c r="I443" s="354">
        <v>11</v>
      </c>
      <c r="J443" s="186"/>
      <c r="K443" s="183"/>
      <c r="L443" s="183"/>
      <c r="M443" s="248">
        <v>2067.59</v>
      </c>
      <c r="N443" s="248">
        <v>1510.35</v>
      </c>
      <c r="O443" s="248">
        <v>1121.98</v>
      </c>
      <c r="P443" s="248">
        <v>1702.19</v>
      </c>
      <c r="Q443" s="248">
        <v>15505.09</v>
      </c>
      <c r="R443" s="248"/>
      <c r="S443" s="183"/>
      <c r="T443" s="183"/>
      <c r="U443" s="372">
        <v>137.839333333333</v>
      </c>
      <c r="V443" s="372">
        <v>151.035</v>
      </c>
      <c r="W443" s="372">
        <v>140.2475</v>
      </c>
      <c r="X443" s="372">
        <v>283.69833333333298</v>
      </c>
      <c r="Y443" s="372">
        <v>1409.55363636364</v>
      </c>
      <c r="AA443" s="183"/>
      <c r="AB443" s="186"/>
      <c r="AC443" s="186"/>
      <c r="AD443" s="187"/>
      <c r="AE443" s="375"/>
      <c r="AF443" s="375"/>
      <c r="AG443" s="375"/>
      <c r="AH443" s="375"/>
      <c r="AI443" s="375"/>
      <c r="AJ443" s="188"/>
      <c r="AK443" s="183"/>
      <c r="AL443" s="183"/>
      <c r="AM443" s="304"/>
      <c r="AN443" s="304"/>
      <c r="AO443" s="304"/>
      <c r="AP443" s="304"/>
      <c r="AQ443" s="304"/>
      <c r="AR443" s="293"/>
      <c r="AS443" s="291"/>
      <c r="AT443" s="291"/>
      <c r="AU443" s="293"/>
      <c r="AV443" s="293"/>
      <c r="AW443" s="293"/>
      <c r="AX443" s="293"/>
      <c r="AY443" s="293"/>
      <c r="AZ443" s="188"/>
      <c r="BA443" s="183"/>
    </row>
    <row r="444" spans="1:53" s="189" customFormat="1" x14ac:dyDescent="0.2">
      <c r="A444" s="183"/>
      <c r="B444" s="186" t="s">
        <v>561</v>
      </c>
      <c r="C444" s="186"/>
      <c r="D444" s="216" t="s">
        <v>226</v>
      </c>
      <c r="E444" s="354">
        <v>278</v>
      </c>
      <c r="F444" s="354">
        <v>187</v>
      </c>
      <c r="G444" s="354">
        <v>132</v>
      </c>
      <c r="H444" s="354">
        <v>107</v>
      </c>
      <c r="I444" s="354">
        <v>155</v>
      </c>
      <c r="J444" s="186"/>
      <c r="K444" s="183"/>
      <c r="L444" s="183"/>
      <c r="M444" s="248">
        <v>36744.47</v>
      </c>
      <c r="N444" s="248">
        <v>23425.439999999999</v>
      </c>
      <c r="O444" s="248">
        <v>20562.62</v>
      </c>
      <c r="P444" s="248">
        <v>17399.849999999999</v>
      </c>
      <c r="Q444" s="248">
        <v>131849.59</v>
      </c>
      <c r="R444" s="248"/>
      <c r="S444" s="183"/>
      <c r="T444" s="183"/>
      <c r="U444" s="372">
        <v>132.17435251798599</v>
      </c>
      <c r="V444" s="372">
        <v>125.26973262032099</v>
      </c>
      <c r="W444" s="372">
        <v>155.77742424242399</v>
      </c>
      <c r="X444" s="372">
        <v>162.61542056074799</v>
      </c>
      <c r="Y444" s="372">
        <v>850.64251612903297</v>
      </c>
      <c r="AA444" s="183"/>
      <c r="AB444" s="219"/>
      <c r="AC444" s="220"/>
      <c r="AD444" s="222"/>
      <c r="AE444" s="377"/>
      <c r="AF444" s="378"/>
      <c r="AG444" s="378"/>
      <c r="AH444" s="378"/>
      <c r="AI444" s="378"/>
      <c r="AJ444" s="223"/>
      <c r="AK444" s="183"/>
      <c r="AL444" s="183"/>
      <c r="AM444" s="307"/>
      <c r="AN444" s="308"/>
      <c r="AO444" s="308"/>
      <c r="AP444" s="308"/>
      <c r="AQ444" s="308"/>
      <c r="AR444" s="386"/>
      <c r="AS444" s="291"/>
      <c r="AT444" s="291"/>
      <c r="AU444" s="296"/>
      <c r="AV444" s="297"/>
      <c r="AW444" s="297"/>
      <c r="AX444" s="297"/>
      <c r="AY444" s="297"/>
      <c r="AZ444" s="223"/>
      <c r="BA444" s="183"/>
    </row>
    <row r="445" spans="1:53" s="189" customFormat="1" x14ac:dyDescent="0.2">
      <c r="A445" s="183"/>
      <c r="B445" s="186" t="s">
        <v>562</v>
      </c>
      <c r="C445" s="186"/>
      <c r="D445" s="216" t="s">
        <v>80</v>
      </c>
      <c r="E445" s="354">
        <v>67</v>
      </c>
      <c r="F445" s="354">
        <v>42</v>
      </c>
      <c r="G445" s="354">
        <v>34</v>
      </c>
      <c r="H445" s="354">
        <v>26</v>
      </c>
      <c r="I445" s="354">
        <v>39</v>
      </c>
      <c r="J445" s="186"/>
      <c r="K445" s="183"/>
      <c r="L445" s="183"/>
      <c r="M445" s="248">
        <v>25364.55</v>
      </c>
      <c r="N445" s="248">
        <v>14254.91</v>
      </c>
      <c r="O445" s="248">
        <v>19378.150000000001</v>
      </c>
      <c r="P445" s="248">
        <v>7901.62</v>
      </c>
      <c r="Q445" s="248">
        <v>64195.51</v>
      </c>
      <c r="R445" s="248"/>
      <c r="S445" s="183"/>
      <c r="T445" s="183"/>
      <c r="U445" s="372">
        <v>378.575373134328</v>
      </c>
      <c r="V445" s="372">
        <v>339.402619047619</v>
      </c>
      <c r="W445" s="372">
        <v>569.94558823529405</v>
      </c>
      <c r="X445" s="372">
        <v>303.90846153846201</v>
      </c>
      <c r="Y445" s="372">
        <v>1646.03871794872</v>
      </c>
      <c r="AA445" s="183"/>
      <c r="AB445" s="219"/>
      <c r="AC445" s="220"/>
      <c r="AD445" s="222"/>
      <c r="AE445" s="377"/>
      <c r="AF445" s="378"/>
      <c r="AG445" s="378"/>
      <c r="AH445" s="378"/>
      <c r="AI445" s="378"/>
      <c r="AJ445" s="223"/>
      <c r="AK445" s="183"/>
      <c r="AL445" s="183"/>
      <c r="AM445" s="307"/>
      <c r="AN445" s="308"/>
      <c r="AO445" s="308"/>
      <c r="AP445" s="308"/>
      <c r="AQ445" s="308"/>
      <c r="AR445" s="386"/>
      <c r="AS445" s="291"/>
      <c r="AT445" s="291"/>
      <c r="AU445" s="296"/>
      <c r="AV445" s="297"/>
      <c r="AW445" s="297"/>
      <c r="AX445" s="297"/>
      <c r="AY445" s="297"/>
      <c r="AZ445" s="223"/>
      <c r="BA445" s="183"/>
    </row>
    <row r="446" spans="1:53" s="189" customFormat="1" x14ac:dyDescent="0.2">
      <c r="A446" s="183"/>
      <c r="B446" s="186" t="s">
        <v>563</v>
      </c>
      <c r="C446" s="186"/>
      <c r="D446" s="216" t="s">
        <v>99</v>
      </c>
      <c r="E446" s="354">
        <v>64</v>
      </c>
      <c r="F446" s="354">
        <v>34</v>
      </c>
      <c r="G446" s="354">
        <v>31</v>
      </c>
      <c r="H446" s="354">
        <v>26</v>
      </c>
      <c r="I446" s="354">
        <v>32</v>
      </c>
      <c r="J446" s="186"/>
      <c r="K446" s="183"/>
      <c r="L446" s="183"/>
      <c r="M446" s="248">
        <v>6628.76</v>
      </c>
      <c r="N446" s="248">
        <v>4317.0200000000004</v>
      </c>
      <c r="O446" s="248">
        <v>4688.49</v>
      </c>
      <c r="P446" s="248">
        <v>5547.53</v>
      </c>
      <c r="Q446" s="248">
        <v>20955.560000000001</v>
      </c>
      <c r="R446" s="248"/>
      <c r="S446" s="183"/>
      <c r="T446" s="183"/>
      <c r="U446" s="372">
        <v>103.574375</v>
      </c>
      <c r="V446" s="372">
        <v>126.97117647058801</v>
      </c>
      <c r="W446" s="372">
        <v>151.24161290322601</v>
      </c>
      <c r="X446" s="372">
        <v>213.366538461538</v>
      </c>
      <c r="Y446" s="372">
        <v>654.86125000000004</v>
      </c>
      <c r="AA446" s="183"/>
      <c r="AB446" s="219"/>
      <c r="AC446" s="220"/>
      <c r="AD446" s="222"/>
      <c r="AE446" s="377"/>
      <c r="AF446" s="378"/>
      <c r="AG446" s="378"/>
      <c r="AH446" s="378"/>
      <c r="AI446" s="378"/>
      <c r="AJ446" s="223"/>
      <c r="AK446" s="183"/>
      <c r="AL446" s="183"/>
      <c r="AM446" s="307"/>
      <c r="AN446" s="308"/>
      <c r="AO446" s="308"/>
      <c r="AP446" s="308"/>
      <c r="AQ446" s="308"/>
      <c r="AR446" s="386"/>
      <c r="AS446" s="291"/>
      <c r="AT446" s="291"/>
      <c r="AU446" s="296"/>
      <c r="AV446" s="297"/>
      <c r="AW446" s="297"/>
      <c r="AX446" s="297"/>
      <c r="AY446" s="297"/>
      <c r="AZ446" s="223"/>
      <c r="BA446" s="183"/>
    </row>
    <row r="447" spans="1:53" s="189" customFormat="1" x14ac:dyDescent="0.2">
      <c r="A447" s="183"/>
      <c r="B447" s="186" t="s">
        <v>564</v>
      </c>
      <c r="C447" s="186"/>
      <c r="D447" s="216" t="s">
        <v>74</v>
      </c>
      <c r="E447" s="354">
        <v>313</v>
      </c>
      <c r="F447" s="354">
        <v>218</v>
      </c>
      <c r="G447" s="354">
        <v>160</v>
      </c>
      <c r="H447" s="354">
        <v>111</v>
      </c>
      <c r="I447" s="354">
        <v>170</v>
      </c>
      <c r="J447" s="186"/>
      <c r="K447" s="183"/>
      <c r="L447" s="183"/>
      <c r="M447" s="248">
        <v>41355.019999999997</v>
      </c>
      <c r="N447" s="248">
        <v>32341.1</v>
      </c>
      <c r="O447" s="248">
        <v>26605.95</v>
      </c>
      <c r="P447" s="248">
        <v>18259.09</v>
      </c>
      <c r="Q447" s="248">
        <v>152419.91</v>
      </c>
      <c r="R447" s="248"/>
      <c r="S447" s="183"/>
      <c r="T447" s="183"/>
      <c r="U447" s="372">
        <v>132.12466453674099</v>
      </c>
      <c r="V447" s="372">
        <v>148.35366972477101</v>
      </c>
      <c r="W447" s="372">
        <v>166.28718749999999</v>
      </c>
      <c r="X447" s="372">
        <v>164.496306306306</v>
      </c>
      <c r="Y447" s="372">
        <v>896.58770588235302</v>
      </c>
      <c r="AA447" s="183"/>
      <c r="AB447" s="219"/>
      <c r="AC447" s="220"/>
      <c r="AD447" s="222"/>
      <c r="AE447" s="377"/>
      <c r="AF447" s="378"/>
      <c r="AG447" s="378"/>
      <c r="AH447" s="378"/>
      <c r="AI447" s="378"/>
      <c r="AJ447" s="223"/>
      <c r="AK447" s="183"/>
      <c r="AL447" s="183"/>
      <c r="AM447" s="307"/>
      <c r="AN447" s="308"/>
      <c r="AO447" s="308"/>
      <c r="AP447" s="308"/>
      <c r="AQ447" s="308"/>
      <c r="AR447" s="386"/>
      <c r="AS447" s="291"/>
      <c r="AT447" s="291"/>
      <c r="AU447" s="296"/>
      <c r="AV447" s="297"/>
      <c r="AW447" s="297"/>
      <c r="AX447" s="297"/>
      <c r="AY447" s="297"/>
      <c r="AZ447" s="223"/>
      <c r="BA447" s="183"/>
    </row>
    <row r="448" spans="1:53" s="189" customFormat="1" x14ac:dyDescent="0.2">
      <c r="A448" s="183"/>
      <c r="B448" s="186" t="s">
        <v>565</v>
      </c>
      <c r="C448" s="186"/>
      <c r="D448" s="216" t="s">
        <v>63</v>
      </c>
      <c r="E448" s="354">
        <v>82</v>
      </c>
      <c r="F448" s="354">
        <v>56</v>
      </c>
      <c r="G448" s="354">
        <v>33</v>
      </c>
      <c r="H448" s="354">
        <v>28</v>
      </c>
      <c r="I448" s="354">
        <v>17</v>
      </c>
      <c r="J448" s="186"/>
      <c r="K448" s="183"/>
      <c r="L448" s="183"/>
      <c r="M448" s="248">
        <v>7083.48</v>
      </c>
      <c r="N448" s="248">
        <v>4864.7700000000004</v>
      </c>
      <c r="O448" s="248">
        <v>3652.98</v>
      </c>
      <c r="P448" s="248">
        <v>2497.0500000000002</v>
      </c>
      <c r="Q448" s="248">
        <v>5833.27</v>
      </c>
      <c r="R448" s="248"/>
      <c r="S448" s="183"/>
      <c r="T448" s="183"/>
      <c r="U448" s="372">
        <v>86.383902439024396</v>
      </c>
      <c r="V448" s="372">
        <v>86.870892857142806</v>
      </c>
      <c r="W448" s="372">
        <v>110.696363636364</v>
      </c>
      <c r="X448" s="372">
        <v>89.180357142857105</v>
      </c>
      <c r="Y448" s="372">
        <v>343.13352941176498</v>
      </c>
      <c r="AA448" s="183"/>
      <c r="AB448" s="219"/>
      <c r="AC448" s="220"/>
      <c r="AD448" s="222"/>
      <c r="AE448" s="377"/>
      <c r="AF448" s="378"/>
      <c r="AG448" s="378"/>
      <c r="AH448" s="378"/>
      <c r="AI448" s="378"/>
      <c r="AJ448" s="223"/>
      <c r="AK448" s="183"/>
      <c r="AL448" s="183"/>
      <c r="AM448" s="307"/>
      <c r="AN448" s="308"/>
      <c r="AO448" s="308"/>
      <c r="AP448" s="308"/>
      <c r="AQ448" s="308"/>
      <c r="AR448" s="386"/>
      <c r="AS448" s="291"/>
      <c r="AT448" s="291"/>
      <c r="AU448" s="296"/>
      <c r="AV448" s="297"/>
      <c r="AW448" s="297"/>
      <c r="AX448" s="297"/>
      <c r="AY448" s="297"/>
      <c r="AZ448" s="223"/>
      <c r="BA448" s="183"/>
    </row>
    <row r="449" spans="1:53" s="189" customFormat="1" x14ac:dyDescent="0.2">
      <c r="A449" s="183"/>
      <c r="B449" s="186" t="s">
        <v>853</v>
      </c>
      <c r="C449" s="186"/>
      <c r="D449" s="216" t="s">
        <v>854</v>
      </c>
      <c r="E449" s="354">
        <v>1</v>
      </c>
      <c r="F449" s="354">
        <v>1</v>
      </c>
      <c r="G449" s="354">
        <v>1</v>
      </c>
      <c r="H449" s="354">
        <v>1</v>
      </c>
      <c r="I449" s="354">
        <v>1</v>
      </c>
      <c r="J449" s="186"/>
      <c r="K449" s="183"/>
      <c r="L449" s="183"/>
      <c r="M449" s="248">
        <v>17.71</v>
      </c>
      <c r="N449" s="248">
        <v>14.21</v>
      </c>
      <c r="O449" s="248">
        <v>13.04</v>
      </c>
      <c r="P449" s="248">
        <v>15.72</v>
      </c>
      <c r="Q449" s="248">
        <v>72.08</v>
      </c>
      <c r="R449" s="248"/>
      <c r="S449" s="183"/>
      <c r="T449" s="183"/>
      <c r="U449" s="372">
        <v>17.71</v>
      </c>
      <c r="V449" s="372">
        <v>14.21</v>
      </c>
      <c r="W449" s="372">
        <v>13.04</v>
      </c>
      <c r="X449" s="372">
        <v>15.72</v>
      </c>
      <c r="Y449" s="372">
        <v>72.08</v>
      </c>
      <c r="AA449" s="183"/>
      <c r="AB449" s="219"/>
      <c r="AC449" s="220"/>
      <c r="AD449" s="222"/>
      <c r="AE449" s="377"/>
      <c r="AF449" s="378"/>
      <c r="AG449" s="378"/>
      <c r="AH449" s="378"/>
      <c r="AI449" s="378"/>
      <c r="AJ449" s="223"/>
      <c r="AK449" s="183"/>
      <c r="AL449" s="183"/>
      <c r="AM449" s="307"/>
      <c r="AN449" s="308"/>
      <c r="AO449" s="308"/>
      <c r="AP449" s="308"/>
      <c r="AQ449" s="308"/>
      <c r="AR449" s="386"/>
      <c r="AS449" s="291"/>
      <c r="AT449" s="291"/>
      <c r="AU449" s="296"/>
      <c r="AV449" s="297"/>
      <c r="AW449" s="297"/>
      <c r="AX449" s="297"/>
      <c r="AY449" s="297"/>
      <c r="AZ449" s="223"/>
      <c r="BA449" s="183"/>
    </row>
    <row r="450" spans="1:53" s="189" customFormat="1" x14ac:dyDescent="0.2">
      <c r="A450" s="183"/>
      <c r="B450" s="186" t="s">
        <v>566</v>
      </c>
      <c r="C450" s="186"/>
      <c r="D450" s="216" t="s">
        <v>85</v>
      </c>
      <c r="E450" s="354">
        <v>181</v>
      </c>
      <c r="F450" s="354">
        <v>112</v>
      </c>
      <c r="G450" s="354">
        <v>70</v>
      </c>
      <c r="H450" s="354">
        <v>55</v>
      </c>
      <c r="I450" s="354">
        <v>66</v>
      </c>
      <c r="J450" s="186"/>
      <c r="K450" s="183"/>
      <c r="L450" s="183"/>
      <c r="M450" s="248">
        <v>26868.49</v>
      </c>
      <c r="N450" s="248">
        <v>20929.32</v>
      </c>
      <c r="O450" s="248">
        <v>11685.59</v>
      </c>
      <c r="P450" s="248">
        <v>11577.78</v>
      </c>
      <c r="Q450" s="248">
        <v>53883.13</v>
      </c>
      <c r="R450" s="248"/>
      <c r="S450" s="183"/>
      <c r="T450" s="183"/>
      <c r="U450" s="372">
        <v>148.44469613259699</v>
      </c>
      <c r="V450" s="372">
        <v>186.868928571429</v>
      </c>
      <c r="W450" s="372">
        <v>166.93700000000001</v>
      </c>
      <c r="X450" s="372">
        <v>210.505090909091</v>
      </c>
      <c r="Y450" s="372">
        <v>816.41106060606103</v>
      </c>
      <c r="AA450" s="183"/>
      <c r="AB450" s="219"/>
      <c r="AC450" s="220"/>
      <c r="AD450" s="222"/>
      <c r="AE450" s="377"/>
      <c r="AF450" s="378"/>
      <c r="AG450" s="378"/>
      <c r="AH450" s="378"/>
      <c r="AI450" s="378"/>
      <c r="AJ450" s="223"/>
      <c r="AK450" s="183"/>
      <c r="AL450" s="183"/>
      <c r="AM450" s="307"/>
      <c r="AN450" s="308"/>
      <c r="AO450" s="308"/>
      <c r="AP450" s="308"/>
      <c r="AQ450" s="308"/>
      <c r="AR450" s="386"/>
      <c r="AS450" s="291"/>
      <c r="AT450" s="291"/>
      <c r="AU450" s="296"/>
      <c r="AV450" s="297"/>
      <c r="AW450" s="297"/>
      <c r="AX450" s="297"/>
      <c r="AY450" s="297"/>
      <c r="AZ450" s="223"/>
      <c r="BA450" s="183"/>
    </row>
    <row r="451" spans="1:53" s="189" customFormat="1" x14ac:dyDescent="0.2">
      <c r="A451" s="183"/>
      <c r="B451" s="186" t="s">
        <v>855</v>
      </c>
      <c r="C451" s="186"/>
      <c r="D451" s="216" t="s">
        <v>380</v>
      </c>
      <c r="E451" s="354">
        <v>1</v>
      </c>
      <c r="F451" s="354"/>
      <c r="G451" s="354"/>
      <c r="H451" s="354"/>
      <c r="I451" s="354"/>
      <c r="J451" s="186"/>
      <c r="K451" s="183"/>
      <c r="L451" s="183"/>
      <c r="M451" s="248">
        <v>74.55</v>
      </c>
      <c r="N451" s="248"/>
      <c r="O451" s="248"/>
      <c r="P451" s="248"/>
      <c r="Q451" s="248"/>
      <c r="R451" s="248"/>
      <c r="S451" s="183"/>
      <c r="T451" s="183"/>
      <c r="U451" s="372">
        <v>74.55</v>
      </c>
      <c r="V451" s="372"/>
      <c r="W451" s="372"/>
      <c r="X451" s="372"/>
      <c r="Y451" s="372"/>
      <c r="AA451" s="183"/>
      <c r="AB451" s="219"/>
      <c r="AC451" s="220"/>
      <c r="AD451" s="222"/>
      <c r="AE451" s="377"/>
      <c r="AF451" s="378"/>
      <c r="AG451" s="378"/>
      <c r="AH451" s="378"/>
      <c r="AI451" s="378"/>
      <c r="AJ451" s="223"/>
      <c r="AK451" s="183"/>
      <c r="AL451" s="183"/>
      <c r="AM451" s="307"/>
      <c r="AN451" s="308"/>
      <c r="AO451" s="308"/>
      <c r="AP451" s="308"/>
      <c r="AQ451" s="308"/>
      <c r="AR451" s="386"/>
      <c r="AS451" s="291"/>
      <c r="AT451" s="291"/>
      <c r="AU451" s="296"/>
      <c r="AV451" s="297"/>
      <c r="AW451" s="297"/>
      <c r="AX451" s="297"/>
      <c r="AY451" s="297"/>
      <c r="AZ451" s="223"/>
      <c r="BA451" s="183"/>
    </row>
    <row r="452" spans="1:53" s="189" customFormat="1" x14ac:dyDescent="0.2">
      <c r="A452" s="183"/>
      <c r="B452" s="186" t="s">
        <v>568</v>
      </c>
      <c r="C452" s="186"/>
      <c r="D452" s="216" t="s">
        <v>108</v>
      </c>
      <c r="E452" s="354">
        <v>109</v>
      </c>
      <c r="F452" s="354">
        <v>65</v>
      </c>
      <c r="G452" s="354">
        <v>50</v>
      </c>
      <c r="H452" s="354">
        <v>38</v>
      </c>
      <c r="I452" s="354">
        <v>47</v>
      </c>
      <c r="J452" s="186"/>
      <c r="K452" s="183"/>
      <c r="L452" s="183"/>
      <c r="M452" s="248">
        <v>11948.47</v>
      </c>
      <c r="N452" s="248">
        <v>8138.61</v>
      </c>
      <c r="O452" s="248">
        <v>5769.63</v>
      </c>
      <c r="P452" s="248">
        <v>5564.73</v>
      </c>
      <c r="Q452" s="248">
        <v>23097.07</v>
      </c>
      <c r="R452" s="248"/>
      <c r="S452" s="183"/>
      <c r="T452" s="183"/>
      <c r="U452" s="372">
        <v>109.618990825688</v>
      </c>
      <c r="V452" s="372">
        <v>125.20938461538501</v>
      </c>
      <c r="W452" s="372">
        <v>115.3926</v>
      </c>
      <c r="X452" s="372">
        <v>146.440263157895</v>
      </c>
      <c r="Y452" s="372">
        <v>491.42702127659601</v>
      </c>
      <c r="AA452" s="183"/>
      <c r="AB452" s="219"/>
      <c r="AC452" s="220"/>
      <c r="AD452" s="222"/>
      <c r="AE452" s="377"/>
      <c r="AF452" s="378"/>
      <c r="AG452" s="378"/>
      <c r="AH452" s="378"/>
      <c r="AI452" s="378"/>
      <c r="AJ452" s="223"/>
      <c r="AK452" s="183"/>
      <c r="AL452" s="183"/>
      <c r="AM452" s="307"/>
      <c r="AN452" s="308"/>
      <c r="AO452" s="308"/>
      <c r="AP452" s="308"/>
      <c r="AQ452" s="308"/>
      <c r="AR452" s="386"/>
      <c r="AS452" s="291"/>
      <c r="AT452" s="291"/>
      <c r="AU452" s="296"/>
      <c r="AV452" s="297"/>
      <c r="AW452" s="297"/>
      <c r="AX452" s="297"/>
      <c r="AY452" s="297"/>
      <c r="AZ452" s="223"/>
      <c r="BA452" s="183"/>
    </row>
    <row r="453" spans="1:53" s="189" customFormat="1" x14ac:dyDescent="0.2">
      <c r="A453" s="183"/>
      <c r="B453" s="186" t="s">
        <v>569</v>
      </c>
      <c r="C453" s="186"/>
      <c r="D453" s="216" t="s">
        <v>166</v>
      </c>
      <c r="E453" s="354">
        <v>65</v>
      </c>
      <c r="F453" s="354">
        <v>44</v>
      </c>
      <c r="G453" s="354">
        <v>31</v>
      </c>
      <c r="H453" s="354">
        <v>24</v>
      </c>
      <c r="I453" s="354">
        <v>22</v>
      </c>
      <c r="J453" s="186"/>
      <c r="K453" s="183"/>
      <c r="L453" s="183"/>
      <c r="M453" s="248">
        <v>5851.41</v>
      </c>
      <c r="N453" s="248">
        <v>5403.23</v>
      </c>
      <c r="O453" s="248">
        <v>3209.95</v>
      </c>
      <c r="P453" s="248">
        <v>1912.97</v>
      </c>
      <c r="Q453" s="248">
        <v>17793.990000000002</v>
      </c>
      <c r="R453" s="248"/>
      <c r="S453" s="183"/>
      <c r="T453" s="183"/>
      <c r="U453" s="372">
        <v>90.021692307692305</v>
      </c>
      <c r="V453" s="372">
        <v>122.800681818182</v>
      </c>
      <c r="W453" s="372">
        <v>103.546774193548</v>
      </c>
      <c r="X453" s="372">
        <v>79.707083333333301</v>
      </c>
      <c r="Y453" s="372">
        <v>808.81772727272698</v>
      </c>
      <c r="AA453" s="183"/>
      <c r="AB453" s="219"/>
      <c r="AC453" s="220"/>
      <c r="AD453" s="222"/>
      <c r="AE453" s="377"/>
      <c r="AF453" s="378"/>
      <c r="AG453" s="378"/>
      <c r="AH453" s="378"/>
      <c r="AI453" s="378"/>
      <c r="AJ453" s="223"/>
      <c r="AK453" s="183"/>
      <c r="AL453" s="183"/>
      <c r="AM453" s="307"/>
      <c r="AN453" s="308"/>
      <c r="AO453" s="308"/>
      <c r="AP453" s="308"/>
      <c r="AQ453" s="308"/>
      <c r="AR453" s="386"/>
      <c r="AS453" s="291"/>
      <c r="AT453" s="291"/>
      <c r="AU453" s="296"/>
      <c r="AV453" s="297"/>
      <c r="AW453" s="297"/>
      <c r="AX453" s="297"/>
      <c r="AY453" s="297"/>
      <c r="AZ453" s="223"/>
      <c r="BA453" s="183"/>
    </row>
    <row r="454" spans="1:53" s="189" customFormat="1" x14ac:dyDescent="0.2">
      <c r="A454" s="183"/>
      <c r="B454" s="186" t="s">
        <v>570</v>
      </c>
      <c r="C454" s="186"/>
      <c r="D454" s="216" t="s">
        <v>119</v>
      </c>
      <c r="E454" s="354">
        <v>134</v>
      </c>
      <c r="F454" s="354">
        <v>86</v>
      </c>
      <c r="G454" s="354">
        <v>69</v>
      </c>
      <c r="H454" s="354">
        <v>53</v>
      </c>
      <c r="I454" s="354">
        <v>64</v>
      </c>
      <c r="J454" s="186"/>
      <c r="K454" s="183"/>
      <c r="L454" s="183"/>
      <c r="M454" s="248">
        <v>29633.73</v>
      </c>
      <c r="N454" s="248">
        <v>15242.64</v>
      </c>
      <c r="O454" s="248">
        <v>19486.849999999999</v>
      </c>
      <c r="P454" s="248">
        <v>20505.84</v>
      </c>
      <c r="Q454" s="248">
        <v>82953.600000000006</v>
      </c>
      <c r="R454" s="248"/>
      <c r="S454" s="183"/>
      <c r="T454" s="183"/>
      <c r="U454" s="372">
        <v>221.14723880597001</v>
      </c>
      <c r="V454" s="372">
        <v>177.24</v>
      </c>
      <c r="W454" s="372">
        <v>282.41811594202898</v>
      </c>
      <c r="X454" s="372">
        <v>386.90264150943398</v>
      </c>
      <c r="Y454" s="372">
        <v>1296.1500000000001</v>
      </c>
      <c r="AA454" s="183"/>
      <c r="AB454" s="219"/>
      <c r="AC454" s="220"/>
      <c r="AD454" s="222"/>
      <c r="AE454" s="377"/>
      <c r="AF454" s="378"/>
      <c r="AG454" s="378"/>
      <c r="AH454" s="378"/>
      <c r="AI454" s="378"/>
      <c r="AJ454" s="223"/>
      <c r="AK454" s="183"/>
      <c r="AL454" s="183"/>
      <c r="AM454" s="307"/>
      <c r="AN454" s="308"/>
      <c r="AO454" s="308"/>
      <c r="AP454" s="308"/>
      <c r="AQ454" s="308"/>
      <c r="AR454" s="386"/>
      <c r="AS454" s="291"/>
      <c r="AT454" s="291"/>
      <c r="AU454" s="296"/>
      <c r="AV454" s="297"/>
      <c r="AW454" s="297"/>
      <c r="AX454" s="297"/>
      <c r="AY454" s="297"/>
      <c r="AZ454" s="223"/>
      <c r="BA454" s="183"/>
    </row>
    <row r="455" spans="1:53" s="189" customFormat="1" x14ac:dyDescent="0.2">
      <c r="A455" s="183"/>
      <c r="B455" s="186" t="s">
        <v>571</v>
      </c>
      <c r="C455" s="186"/>
      <c r="D455" s="216" t="s">
        <v>96</v>
      </c>
      <c r="E455" s="354">
        <v>2</v>
      </c>
      <c r="F455" s="354">
        <v>1</v>
      </c>
      <c r="G455" s="354">
        <v>1</v>
      </c>
      <c r="H455" s="354">
        <v>1</v>
      </c>
      <c r="I455" s="354">
        <v>1</v>
      </c>
      <c r="J455" s="186"/>
      <c r="K455" s="183"/>
      <c r="L455" s="183"/>
      <c r="M455" s="248">
        <v>175.32</v>
      </c>
      <c r="N455" s="248">
        <v>153.68</v>
      </c>
      <c r="O455" s="248">
        <v>160.31</v>
      </c>
      <c r="P455" s="248">
        <v>198.58</v>
      </c>
      <c r="Q455" s="248">
        <v>800.26</v>
      </c>
      <c r="R455" s="248"/>
      <c r="S455" s="183"/>
      <c r="T455" s="183"/>
      <c r="U455" s="372">
        <v>87.66</v>
      </c>
      <c r="V455" s="372">
        <v>153.68</v>
      </c>
      <c r="W455" s="372">
        <v>160.31</v>
      </c>
      <c r="X455" s="372">
        <v>198.58</v>
      </c>
      <c r="Y455" s="372">
        <v>800.26</v>
      </c>
      <c r="AA455" s="183"/>
      <c r="AB455" s="219"/>
      <c r="AC455" s="220"/>
      <c r="AD455" s="222"/>
      <c r="AE455" s="377"/>
      <c r="AF455" s="378"/>
      <c r="AG455" s="378"/>
      <c r="AH455" s="378"/>
      <c r="AI455" s="378"/>
      <c r="AJ455" s="223"/>
      <c r="AK455" s="183"/>
      <c r="AL455" s="183"/>
      <c r="AM455" s="307"/>
      <c r="AN455" s="308"/>
      <c r="AO455" s="308"/>
      <c r="AP455" s="308"/>
      <c r="AQ455" s="308"/>
      <c r="AR455" s="386"/>
      <c r="AS455" s="291"/>
      <c r="AT455" s="291"/>
      <c r="AU455" s="296"/>
      <c r="AV455" s="297"/>
      <c r="AW455" s="297"/>
      <c r="AX455" s="297"/>
      <c r="AY455" s="297"/>
      <c r="AZ455" s="223"/>
      <c r="BA455" s="183"/>
    </row>
    <row r="456" spans="1:53" s="189" customFormat="1" x14ac:dyDescent="0.2">
      <c r="A456" s="183"/>
      <c r="B456" s="186" t="s">
        <v>571</v>
      </c>
      <c r="C456" s="186"/>
      <c r="D456" s="216" t="s">
        <v>572</v>
      </c>
      <c r="E456" s="354">
        <v>123</v>
      </c>
      <c r="F456" s="354">
        <v>88</v>
      </c>
      <c r="G456" s="354">
        <v>60</v>
      </c>
      <c r="H456" s="354">
        <v>53</v>
      </c>
      <c r="I456" s="354">
        <v>64</v>
      </c>
      <c r="J456" s="186"/>
      <c r="K456" s="183"/>
      <c r="L456" s="183"/>
      <c r="M456" s="248">
        <v>39325.67</v>
      </c>
      <c r="N456" s="248">
        <v>18958.849999999999</v>
      </c>
      <c r="O456" s="248">
        <v>15328.34</v>
      </c>
      <c r="P456" s="248">
        <v>15866.19</v>
      </c>
      <c r="Q456" s="248">
        <v>87129.600000000006</v>
      </c>
      <c r="R456" s="248"/>
      <c r="S456" s="183"/>
      <c r="T456" s="183"/>
      <c r="U456" s="372">
        <v>319.720894308943</v>
      </c>
      <c r="V456" s="372">
        <v>215.44147727272701</v>
      </c>
      <c r="W456" s="372">
        <v>255.47233333333301</v>
      </c>
      <c r="X456" s="372">
        <v>299.36207547169801</v>
      </c>
      <c r="Y456" s="372">
        <v>1361.4</v>
      </c>
      <c r="AA456" s="183"/>
      <c r="AB456" s="219"/>
      <c r="AC456" s="220"/>
      <c r="AD456" s="222"/>
      <c r="AE456" s="377"/>
      <c r="AF456" s="378"/>
      <c r="AG456" s="378"/>
      <c r="AH456" s="378"/>
      <c r="AI456" s="378"/>
      <c r="AJ456" s="223"/>
      <c r="AK456" s="183"/>
      <c r="AL456" s="183"/>
      <c r="AM456" s="307"/>
      <c r="AN456" s="308"/>
      <c r="AO456" s="308"/>
      <c r="AP456" s="308"/>
      <c r="AQ456" s="308"/>
      <c r="AR456" s="386"/>
      <c r="AS456" s="291"/>
      <c r="AT456" s="291"/>
      <c r="AU456" s="296"/>
      <c r="AV456" s="297"/>
      <c r="AW456" s="297"/>
      <c r="AX456" s="297"/>
      <c r="AY456" s="297"/>
      <c r="AZ456" s="223"/>
      <c r="BA456" s="183"/>
    </row>
    <row r="457" spans="1:53" s="189" customFormat="1" x14ac:dyDescent="0.2">
      <c r="A457" s="183"/>
      <c r="B457" s="186" t="s">
        <v>573</v>
      </c>
      <c r="C457" s="186"/>
      <c r="D457" s="216" t="s">
        <v>166</v>
      </c>
      <c r="E457" s="354">
        <v>729</v>
      </c>
      <c r="F457" s="354">
        <v>469</v>
      </c>
      <c r="G457" s="354">
        <v>355</v>
      </c>
      <c r="H457" s="354">
        <v>275</v>
      </c>
      <c r="I457" s="354">
        <v>312</v>
      </c>
      <c r="J457" s="186"/>
      <c r="K457" s="183"/>
      <c r="L457" s="183"/>
      <c r="M457" s="248">
        <v>61724.819999999898</v>
      </c>
      <c r="N457" s="248">
        <v>43683.79</v>
      </c>
      <c r="O457" s="248">
        <v>33370.339999999997</v>
      </c>
      <c r="P457" s="248">
        <v>22886.75</v>
      </c>
      <c r="Q457" s="248">
        <v>138868.44</v>
      </c>
      <c r="R457" s="248"/>
      <c r="S457" s="183"/>
      <c r="T457" s="183"/>
      <c r="U457" s="372">
        <v>84.670534979423806</v>
      </c>
      <c r="V457" s="372">
        <v>93.1424093816631</v>
      </c>
      <c r="W457" s="372">
        <v>94.000957746478903</v>
      </c>
      <c r="X457" s="372">
        <v>83.224545454545506</v>
      </c>
      <c r="Y457" s="372">
        <v>445.09115384615399</v>
      </c>
      <c r="AA457" s="183"/>
      <c r="AB457" s="219"/>
      <c r="AC457" s="220"/>
      <c r="AD457" s="222"/>
      <c r="AE457" s="377"/>
      <c r="AF457" s="378"/>
      <c r="AG457" s="378"/>
      <c r="AH457" s="378"/>
      <c r="AI457" s="378"/>
      <c r="AJ457" s="223"/>
      <c r="AK457" s="183"/>
      <c r="AL457" s="183"/>
      <c r="AM457" s="307"/>
      <c r="AN457" s="308"/>
      <c r="AO457" s="308"/>
      <c r="AP457" s="308"/>
      <c r="AQ457" s="308"/>
      <c r="AR457" s="386"/>
      <c r="AS457" s="291"/>
      <c r="AT457" s="291"/>
      <c r="AU457" s="296"/>
      <c r="AV457" s="297"/>
      <c r="AW457" s="297"/>
      <c r="AX457" s="297"/>
      <c r="AY457" s="297"/>
      <c r="AZ457" s="223"/>
      <c r="BA457" s="183"/>
    </row>
    <row r="458" spans="1:53" s="189" customFormat="1" x14ac:dyDescent="0.2">
      <c r="A458" s="183"/>
      <c r="B458" s="186" t="s">
        <v>574</v>
      </c>
      <c r="C458" s="186"/>
      <c r="D458" s="216" t="s">
        <v>166</v>
      </c>
      <c r="E458" s="354">
        <v>343</v>
      </c>
      <c r="F458" s="354">
        <v>192</v>
      </c>
      <c r="G458" s="354">
        <v>126</v>
      </c>
      <c r="H458" s="354">
        <v>86</v>
      </c>
      <c r="I458" s="354">
        <v>84</v>
      </c>
      <c r="J458" s="186"/>
      <c r="K458" s="183"/>
      <c r="L458" s="183"/>
      <c r="M458" s="248">
        <v>29059.63</v>
      </c>
      <c r="N458" s="248">
        <v>14582.5</v>
      </c>
      <c r="O458" s="248">
        <v>9752.83</v>
      </c>
      <c r="P458" s="248">
        <v>6693.15</v>
      </c>
      <c r="Q458" s="248">
        <v>38252.44</v>
      </c>
      <c r="R458" s="248"/>
      <c r="S458" s="183"/>
      <c r="T458" s="183"/>
      <c r="U458" s="372">
        <v>84.721953352769702</v>
      </c>
      <c r="V458" s="372">
        <v>75.9505208333333</v>
      </c>
      <c r="W458" s="372">
        <v>77.403412698412694</v>
      </c>
      <c r="X458" s="372">
        <v>77.827325581395399</v>
      </c>
      <c r="Y458" s="372">
        <v>455.38619047619</v>
      </c>
      <c r="AA458" s="183"/>
      <c r="AB458" s="219"/>
      <c r="AC458" s="220"/>
      <c r="AD458" s="222"/>
      <c r="AE458" s="377"/>
      <c r="AF458" s="378"/>
      <c r="AG458" s="378"/>
      <c r="AH458" s="378"/>
      <c r="AI458" s="378"/>
      <c r="AJ458" s="223"/>
      <c r="AK458" s="183"/>
      <c r="AL458" s="183"/>
      <c r="AM458" s="307"/>
      <c r="AN458" s="308"/>
      <c r="AO458" s="308"/>
      <c r="AP458" s="308"/>
      <c r="AQ458" s="308"/>
      <c r="AR458" s="386"/>
      <c r="AS458" s="291"/>
      <c r="AT458" s="291"/>
      <c r="AU458" s="296"/>
      <c r="AV458" s="297"/>
      <c r="AW458" s="297"/>
      <c r="AX458" s="297"/>
      <c r="AY458" s="297"/>
      <c r="AZ458" s="223"/>
      <c r="BA458" s="183"/>
    </row>
    <row r="459" spans="1:53" s="189" customFormat="1" x14ac:dyDescent="0.2">
      <c r="A459" s="183"/>
      <c r="B459" s="186" t="s">
        <v>575</v>
      </c>
      <c r="C459" s="186"/>
      <c r="D459" s="216" t="s">
        <v>178</v>
      </c>
      <c r="E459" s="354">
        <v>2556</v>
      </c>
      <c r="F459" s="354">
        <v>1478</v>
      </c>
      <c r="G459" s="354">
        <v>1251</v>
      </c>
      <c r="H459" s="354">
        <v>1048</v>
      </c>
      <c r="I459" s="354">
        <v>1410</v>
      </c>
      <c r="J459" s="186"/>
      <c r="K459" s="183"/>
      <c r="L459" s="183"/>
      <c r="M459" s="248">
        <v>391635.71</v>
      </c>
      <c r="N459" s="248">
        <v>220910.14</v>
      </c>
      <c r="O459" s="248">
        <v>228091.34</v>
      </c>
      <c r="P459" s="248">
        <v>203177.63</v>
      </c>
      <c r="Q459" s="248">
        <v>1362440.6</v>
      </c>
      <c r="R459" s="248"/>
      <c r="S459" s="183"/>
      <c r="T459" s="183"/>
      <c r="U459" s="372">
        <v>153.222108763693</v>
      </c>
      <c r="V459" s="372">
        <v>149.46558863328801</v>
      </c>
      <c r="W459" s="372">
        <v>182.327210231815</v>
      </c>
      <c r="X459" s="372">
        <v>193.87178435114501</v>
      </c>
      <c r="Y459" s="372">
        <v>966.269929078014</v>
      </c>
      <c r="AA459" s="183"/>
      <c r="AB459" s="219"/>
      <c r="AC459" s="220"/>
      <c r="AD459" s="222"/>
      <c r="AE459" s="377"/>
      <c r="AF459" s="378"/>
      <c r="AG459" s="378"/>
      <c r="AH459" s="378"/>
      <c r="AI459" s="378"/>
      <c r="AJ459" s="223"/>
      <c r="AK459" s="183"/>
      <c r="AL459" s="183"/>
      <c r="AM459" s="307"/>
      <c r="AN459" s="308"/>
      <c r="AO459" s="308"/>
      <c r="AP459" s="308"/>
      <c r="AQ459" s="308"/>
      <c r="AR459" s="386"/>
      <c r="AS459" s="291"/>
      <c r="AT459" s="291"/>
      <c r="AU459" s="296"/>
      <c r="AV459" s="297"/>
      <c r="AW459" s="297"/>
      <c r="AX459" s="297"/>
      <c r="AY459" s="297"/>
      <c r="AZ459" s="223"/>
      <c r="BA459" s="183"/>
    </row>
    <row r="460" spans="1:53" s="189" customFormat="1" x14ac:dyDescent="0.2">
      <c r="A460" s="183"/>
      <c r="B460" s="186" t="s">
        <v>856</v>
      </c>
      <c r="C460" s="186"/>
      <c r="D460" s="216" t="s">
        <v>67</v>
      </c>
      <c r="E460" s="354">
        <v>2</v>
      </c>
      <c r="F460" s="354">
        <v>1</v>
      </c>
      <c r="G460" s="354">
        <v>1</v>
      </c>
      <c r="H460" s="354">
        <v>2</v>
      </c>
      <c r="I460" s="354">
        <v>2</v>
      </c>
      <c r="J460" s="186"/>
      <c r="K460" s="183"/>
      <c r="L460" s="183"/>
      <c r="M460" s="248">
        <v>222.52</v>
      </c>
      <c r="N460" s="248">
        <v>25.24</v>
      </c>
      <c r="O460" s="248">
        <v>51.74</v>
      </c>
      <c r="P460" s="248">
        <v>168.28</v>
      </c>
      <c r="Q460" s="248">
        <v>625.91</v>
      </c>
      <c r="R460" s="248"/>
      <c r="S460" s="183"/>
      <c r="T460" s="183"/>
      <c r="U460" s="372">
        <v>111.26</v>
      </c>
      <c r="V460" s="372">
        <v>25.24</v>
      </c>
      <c r="W460" s="372">
        <v>51.74</v>
      </c>
      <c r="X460" s="372">
        <v>84.14</v>
      </c>
      <c r="Y460" s="372">
        <v>312.95499999999998</v>
      </c>
      <c r="AA460" s="183"/>
      <c r="AB460" s="219"/>
      <c r="AC460" s="220"/>
      <c r="AD460" s="222"/>
      <c r="AE460" s="377"/>
      <c r="AF460" s="378"/>
      <c r="AG460" s="378"/>
      <c r="AH460" s="378"/>
      <c r="AI460" s="378"/>
      <c r="AJ460" s="223"/>
      <c r="AK460" s="183"/>
      <c r="AL460" s="183"/>
      <c r="AM460" s="307"/>
      <c r="AN460" s="308"/>
      <c r="AO460" s="308"/>
      <c r="AP460" s="308"/>
      <c r="AQ460" s="308"/>
      <c r="AR460" s="386"/>
      <c r="AS460" s="291"/>
      <c r="AT460" s="291"/>
      <c r="AU460" s="296"/>
      <c r="AV460" s="297"/>
      <c r="AW460" s="297"/>
      <c r="AX460" s="297"/>
      <c r="AY460" s="297"/>
      <c r="AZ460" s="223"/>
      <c r="BA460" s="183"/>
    </row>
    <row r="461" spans="1:53" s="189" customFormat="1" x14ac:dyDescent="0.2">
      <c r="A461" s="183"/>
      <c r="B461" s="186" t="s">
        <v>576</v>
      </c>
      <c r="C461" s="186"/>
      <c r="D461" s="216" t="s">
        <v>286</v>
      </c>
      <c r="E461" s="354">
        <v>62</v>
      </c>
      <c r="F461" s="354">
        <v>27</v>
      </c>
      <c r="G461" s="354">
        <v>18</v>
      </c>
      <c r="H461" s="354">
        <v>12</v>
      </c>
      <c r="I461" s="354">
        <v>17</v>
      </c>
      <c r="J461" s="186"/>
      <c r="K461" s="183"/>
      <c r="L461" s="183"/>
      <c r="M461" s="248">
        <v>11987.07</v>
      </c>
      <c r="N461" s="248">
        <v>5553.49</v>
      </c>
      <c r="O461" s="248">
        <v>3570.78</v>
      </c>
      <c r="P461" s="248">
        <v>2570.2800000000002</v>
      </c>
      <c r="Q461" s="248">
        <v>25333.98</v>
      </c>
      <c r="R461" s="248"/>
      <c r="S461" s="183"/>
      <c r="T461" s="183"/>
      <c r="U461" s="372">
        <v>193.339838709677</v>
      </c>
      <c r="V461" s="372">
        <v>205.68481481481501</v>
      </c>
      <c r="W461" s="372">
        <v>198.37666666666701</v>
      </c>
      <c r="X461" s="372">
        <v>214.19</v>
      </c>
      <c r="Y461" s="372">
        <v>1490.23411764706</v>
      </c>
      <c r="AA461" s="183"/>
      <c r="AB461" s="219"/>
      <c r="AC461" s="220"/>
      <c r="AD461" s="222"/>
      <c r="AE461" s="377"/>
      <c r="AF461" s="378"/>
      <c r="AG461" s="378"/>
      <c r="AH461" s="378"/>
      <c r="AI461" s="378"/>
      <c r="AJ461" s="223"/>
      <c r="AK461" s="183"/>
      <c r="AL461" s="183"/>
      <c r="AM461" s="307"/>
      <c r="AN461" s="308"/>
      <c r="AO461" s="308"/>
      <c r="AP461" s="308"/>
      <c r="AQ461" s="308"/>
      <c r="AR461" s="386"/>
      <c r="AS461" s="291"/>
      <c r="AT461" s="291"/>
      <c r="AU461" s="296"/>
      <c r="AV461" s="297"/>
      <c r="AW461" s="297"/>
      <c r="AX461" s="297"/>
      <c r="AY461" s="297"/>
      <c r="AZ461" s="223"/>
      <c r="BA461" s="183"/>
    </row>
    <row r="462" spans="1:53" s="189" customFormat="1" x14ac:dyDescent="0.2">
      <c r="A462" s="183"/>
      <c r="B462" s="186" t="s">
        <v>857</v>
      </c>
      <c r="C462" s="186"/>
      <c r="D462" s="216" t="s">
        <v>858</v>
      </c>
      <c r="E462" s="354">
        <v>1</v>
      </c>
      <c r="F462" s="354">
        <v>1</v>
      </c>
      <c r="G462" s="354">
        <v>1</v>
      </c>
      <c r="H462" s="354">
        <v>1</v>
      </c>
      <c r="I462" s="354">
        <v>1</v>
      </c>
      <c r="J462" s="186"/>
      <c r="K462" s="183"/>
      <c r="L462" s="183"/>
      <c r="M462" s="248">
        <v>47.08</v>
      </c>
      <c r="N462" s="248">
        <v>41</v>
      </c>
      <c r="O462" s="248">
        <v>39.83</v>
      </c>
      <c r="P462" s="248">
        <v>61.21</v>
      </c>
      <c r="Q462" s="248">
        <v>54.72</v>
      </c>
      <c r="R462" s="248"/>
      <c r="S462" s="183"/>
      <c r="T462" s="183"/>
      <c r="U462" s="372">
        <v>47.08</v>
      </c>
      <c r="V462" s="372">
        <v>41</v>
      </c>
      <c r="W462" s="372">
        <v>39.83</v>
      </c>
      <c r="X462" s="372">
        <v>61.21</v>
      </c>
      <c r="Y462" s="372">
        <v>54.72</v>
      </c>
      <c r="AA462" s="183"/>
      <c r="AB462" s="219"/>
      <c r="AC462" s="220"/>
      <c r="AD462" s="222"/>
      <c r="AE462" s="377"/>
      <c r="AF462" s="378"/>
      <c r="AG462" s="378"/>
      <c r="AH462" s="378"/>
      <c r="AI462" s="378"/>
      <c r="AJ462" s="223"/>
      <c r="AK462" s="183"/>
      <c r="AL462" s="183"/>
      <c r="AM462" s="307"/>
      <c r="AN462" s="308"/>
      <c r="AO462" s="308"/>
      <c r="AP462" s="308"/>
      <c r="AQ462" s="308"/>
      <c r="AR462" s="386"/>
      <c r="AS462" s="291"/>
      <c r="AT462" s="291"/>
      <c r="AU462" s="296"/>
      <c r="AV462" s="297"/>
      <c r="AW462" s="297"/>
      <c r="AX462" s="297"/>
      <c r="AY462" s="297"/>
      <c r="AZ462" s="223"/>
      <c r="BA462" s="183"/>
    </row>
    <row r="463" spans="1:53" s="189" customFormat="1" x14ac:dyDescent="0.2">
      <c r="A463" s="183"/>
      <c r="B463" s="186" t="s">
        <v>686</v>
      </c>
      <c r="C463" s="186"/>
      <c r="D463" s="216" t="s">
        <v>72</v>
      </c>
      <c r="E463" s="354">
        <v>1</v>
      </c>
      <c r="F463" s="354">
        <v>1</v>
      </c>
      <c r="G463" s="354">
        <v>1</v>
      </c>
      <c r="H463" s="354"/>
      <c r="I463" s="354"/>
      <c r="J463" s="186"/>
      <c r="K463" s="183"/>
      <c r="L463" s="183"/>
      <c r="M463" s="248">
        <v>3708.52</v>
      </c>
      <c r="N463" s="248">
        <v>115.38</v>
      </c>
      <c r="O463" s="248">
        <v>57.14</v>
      </c>
      <c r="P463" s="248"/>
      <c r="Q463" s="248"/>
      <c r="R463" s="248"/>
      <c r="S463" s="183"/>
      <c r="T463" s="183"/>
      <c r="U463" s="372">
        <v>3708.52</v>
      </c>
      <c r="V463" s="372">
        <v>115.38</v>
      </c>
      <c r="W463" s="372">
        <v>57.14</v>
      </c>
      <c r="X463" s="372"/>
      <c r="Y463" s="372"/>
      <c r="AA463" s="183"/>
      <c r="AB463" s="219"/>
      <c r="AC463" s="220"/>
      <c r="AD463" s="222"/>
      <c r="AE463" s="377"/>
      <c r="AF463" s="378"/>
      <c r="AG463" s="378"/>
      <c r="AH463" s="378"/>
      <c r="AI463" s="378"/>
      <c r="AJ463" s="223"/>
      <c r="AK463" s="183"/>
      <c r="AL463" s="183"/>
      <c r="AM463" s="307"/>
      <c r="AN463" s="308"/>
      <c r="AO463" s="308"/>
      <c r="AP463" s="308"/>
      <c r="AQ463" s="308"/>
      <c r="AR463" s="386"/>
      <c r="AS463" s="291"/>
      <c r="AT463" s="291"/>
      <c r="AU463" s="296"/>
      <c r="AV463" s="297"/>
      <c r="AW463" s="297"/>
      <c r="AX463" s="297"/>
      <c r="AY463" s="297"/>
      <c r="AZ463" s="223"/>
      <c r="BA463" s="183"/>
    </row>
    <row r="464" spans="1:53" s="189" customFormat="1" x14ac:dyDescent="0.2">
      <c r="A464" s="183"/>
      <c r="B464" s="186" t="s">
        <v>686</v>
      </c>
      <c r="C464" s="186"/>
      <c r="D464" s="216" t="s">
        <v>578</v>
      </c>
      <c r="E464" s="354">
        <v>60</v>
      </c>
      <c r="F464" s="354">
        <v>40</v>
      </c>
      <c r="G464" s="354">
        <v>25</v>
      </c>
      <c r="H464" s="354">
        <v>17</v>
      </c>
      <c r="I464" s="354">
        <v>18</v>
      </c>
      <c r="J464" s="186"/>
      <c r="K464" s="183"/>
      <c r="L464" s="183"/>
      <c r="M464" s="248">
        <v>9260.5300000000007</v>
      </c>
      <c r="N464" s="248">
        <v>6434.49</v>
      </c>
      <c r="O464" s="248">
        <v>5337.69</v>
      </c>
      <c r="P464" s="248">
        <v>3216.81</v>
      </c>
      <c r="Q464" s="248">
        <v>17857.03</v>
      </c>
      <c r="R464" s="248"/>
      <c r="S464" s="183"/>
      <c r="T464" s="183"/>
      <c r="U464" s="372">
        <v>154.342166666667</v>
      </c>
      <c r="V464" s="372">
        <v>160.86224999999999</v>
      </c>
      <c r="W464" s="372">
        <v>213.5076</v>
      </c>
      <c r="X464" s="372">
        <v>189.22411764705899</v>
      </c>
      <c r="Y464" s="372">
        <v>992.05722222222198</v>
      </c>
      <c r="AA464" s="183"/>
      <c r="AB464" s="219"/>
      <c r="AC464" s="220"/>
      <c r="AD464" s="222"/>
      <c r="AE464" s="377"/>
      <c r="AF464" s="378"/>
      <c r="AG464" s="378"/>
      <c r="AH464" s="378"/>
      <c r="AI464" s="378"/>
      <c r="AJ464" s="223"/>
      <c r="AK464" s="183"/>
      <c r="AL464" s="183"/>
      <c r="AM464" s="307"/>
      <c r="AN464" s="308"/>
      <c r="AO464" s="308"/>
      <c r="AP464" s="308"/>
      <c r="AQ464" s="308"/>
      <c r="AR464" s="386"/>
      <c r="AS464" s="291"/>
      <c r="AT464" s="291"/>
      <c r="AU464" s="296"/>
      <c r="AV464" s="297"/>
      <c r="AW464" s="297"/>
      <c r="AX464" s="297"/>
      <c r="AY464" s="297"/>
      <c r="AZ464" s="223"/>
      <c r="BA464" s="183"/>
    </row>
    <row r="465" spans="1:53" s="189" customFormat="1" x14ac:dyDescent="0.2">
      <c r="A465" s="183"/>
      <c r="B465" s="186" t="s">
        <v>579</v>
      </c>
      <c r="C465" s="186"/>
      <c r="D465" s="216" t="s">
        <v>126</v>
      </c>
      <c r="E465" s="354">
        <v>299</v>
      </c>
      <c r="F465" s="354">
        <v>194</v>
      </c>
      <c r="G465" s="354">
        <v>152</v>
      </c>
      <c r="H465" s="354">
        <v>122</v>
      </c>
      <c r="I465" s="354">
        <v>194</v>
      </c>
      <c r="J465" s="186"/>
      <c r="K465" s="183"/>
      <c r="L465" s="183"/>
      <c r="M465" s="248">
        <v>41965.61</v>
      </c>
      <c r="N465" s="248">
        <v>23434.639999999999</v>
      </c>
      <c r="O465" s="248">
        <v>24547.07</v>
      </c>
      <c r="P465" s="248">
        <v>22461.74</v>
      </c>
      <c r="Q465" s="248">
        <v>149983.93</v>
      </c>
      <c r="R465" s="248"/>
      <c r="S465" s="183"/>
      <c r="T465" s="183"/>
      <c r="U465" s="372">
        <v>140.35321070234099</v>
      </c>
      <c r="V465" s="372">
        <v>120.797113402062</v>
      </c>
      <c r="W465" s="372">
        <v>161.493881578947</v>
      </c>
      <c r="X465" s="372">
        <v>184.11262295082</v>
      </c>
      <c r="Y465" s="372">
        <v>773.11304123711295</v>
      </c>
      <c r="AA465" s="183"/>
      <c r="AB465" s="219"/>
      <c r="AC465" s="220"/>
      <c r="AD465" s="222"/>
      <c r="AE465" s="377"/>
      <c r="AF465" s="378"/>
      <c r="AG465" s="378"/>
      <c r="AH465" s="378"/>
      <c r="AI465" s="378"/>
      <c r="AJ465" s="223"/>
      <c r="AK465" s="183"/>
      <c r="AL465" s="183"/>
      <c r="AM465" s="307"/>
      <c r="AN465" s="308"/>
      <c r="AO465" s="308"/>
      <c r="AP465" s="308"/>
      <c r="AQ465" s="308"/>
      <c r="AR465" s="386"/>
      <c r="AS465" s="291"/>
      <c r="AT465" s="291"/>
      <c r="AU465" s="296"/>
      <c r="AV465" s="297"/>
      <c r="AW465" s="297"/>
      <c r="AX465" s="297"/>
      <c r="AY465" s="297"/>
      <c r="AZ465" s="223"/>
      <c r="BA465" s="183"/>
    </row>
    <row r="466" spans="1:53" s="189" customFormat="1" x14ac:dyDescent="0.2">
      <c r="A466" s="183"/>
      <c r="B466" s="186" t="s">
        <v>583</v>
      </c>
      <c r="C466" s="186"/>
      <c r="D466" s="216" t="s">
        <v>459</v>
      </c>
      <c r="E466" s="354">
        <v>468</v>
      </c>
      <c r="F466" s="354">
        <v>274</v>
      </c>
      <c r="G466" s="354">
        <v>205</v>
      </c>
      <c r="H466" s="354">
        <v>163</v>
      </c>
      <c r="I466" s="354">
        <v>212</v>
      </c>
      <c r="J466" s="186"/>
      <c r="K466" s="183"/>
      <c r="L466" s="183"/>
      <c r="M466" s="248">
        <v>71843.22</v>
      </c>
      <c r="N466" s="248">
        <v>43961.18</v>
      </c>
      <c r="O466" s="248">
        <v>35083.33</v>
      </c>
      <c r="P466" s="248">
        <v>34106.89</v>
      </c>
      <c r="Q466" s="248">
        <v>199806.58</v>
      </c>
      <c r="R466" s="248"/>
      <c r="S466" s="183"/>
      <c r="T466" s="183"/>
      <c r="U466" s="372">
        <v>153.511153846154</v>
      </c>
      <c r="V466" s="372">
        <v>160.442262773723</v>
      </c>
      <c r="W466" s="372">
        <v>171.13819512195099</v>
      </c>
      <c r="X466" s="372">
        <v>209.24472392638</v>
      </c>
      <c r="Y466" s="372">
        <v>942.483867924528</v>
      </c>
      <c r="AA466" s="183"/>
      <c r="AB466" s="219"/>
      <c r="AC466" s="220"/>
      <c r="AD466" s="222"/>
      <c r="AE466" s="377"/>
      <c r="AF466" s="378"/>
      <c r="AG466" s="378"/>
      <c r="AH466" s="378"/>
      <c r="AI466" s="378"/>
      <c r="AJ466" s="223"/>
      <c r="AK466" s="183"/>
      <c r="AL466" s="183"/>
      <c r="AM466" s="307"/>
      <c r="AN466" s="308"/>
      <c r="AO466" s="308"/>
      <c r="AP466" s="308"/>
      <c r="AQ466" s="308"/>
      <c r="AR466" s="386"/>
      <c r="AS466" s="291"/>
      <c r="AT466" s="291"/>
      <c r="AU466" s="296"/>
      <c r="AV466" s="297"/>
      <c r="AW466" s="297"/>
      <c r="AX466" s="297"/>
      <c r="AY466" s="297"/>
      <c r="AZ466" s="223"/>
      <c r="BA466" s="183"/>
    </row>
    <row r="467" spans="1:53" s="189" customFormat="1" x14ac:dyDescent="0.2">
      <c r="A467" s="183"/>
      <c r="B467" s="186" t="s">
        <v>584</v>
      </c>
      <c r="C467" s="186"/>
      <c r="D467" s="216" t="s">
        <v>89</v>
      </c>
      <c r="E467" s="354">
        <v>1</v>
      </c>
      <c r="F467" s="354">
        <v>1</v>
      </c>
      <c r="G467" s="354">
        <v>1</v>
      </c>
      <c r="H467" s="354">
        <v>1</v>
      </c>
      <c r="I467" s="354">
        <v>1</v>
      </c>
      <c r="J467" s="186"/>
      <c r="K467" s="183"/>
      <c r="L467" s="183"/>
      <c r="M467" s="248">
        <v>87.91</v>
      </c>
      <c r="N467" s="248">
        <v>92.6</v>
      </c>
      <c r="O467" s="248">
        <v>46.33</v>
      </c>
      <c r="P467" s="248">
        <v>94.55</v>
      </c>
      <c r="Q467" s="248">
        <v>564.97</v>
      </c>
      <c r="R467" s="248"/>
      <c r="S467" s="183"/>
      <c r="T467" s="183"/>
      <c r="U467" s="372">
        <v>87.91</v>
      </c>
      <c r="V467" s="372">
        <v>92.6</v>
      </c>
      <c r="W467" s="372">
        <v>46.33</v>
      </c>
      <c r="X467" s="372">
        <v>94.55</v>
      </c>
      <c r="Y467" s="372">
        <v>564.97</v>
      </c>
      <c r="AA467" s="183"/>
      <c r="AB467" s="219"/>
      <c r="AC467" s="220"/>
      <c r="AD467" s="222"/>
      <c r="AE467" s="377"/>
      <c r="AF467" s="378"/>
      <c r="AG467" s="378"/>
      <c r="AH467" s="378"/>
      <c r="AI467" s="378"/>
      <c r="AJ467" s="223"/>
      <c r="AK467" s="183"/>
      <c r="AL467" s="183"/>
      <c r="AM467" s="307"/>
      <c r="AN467" s="308"/>
      <c r="AO467" s="308"/>
      <c r="AP467" s="308"/>
      <c r="AQ467" s="308"/>
      <c r="AR467" s="386"/>
      <c r="AS467" s="291"/>
      <c r="AT467" s="291"/>
      <c r="AU467" s="296"/>
      <c r="AV467" s="297"/>
      <c r="AW467" s="297"/>
      <c r="AX467" s="297"/>
      <c r="AY467" s="297"/>
      <c r="AZ467" s="223"/>
      <c r="BA467" s="183"/>
    </row>
    <row r="468" spans="1:53" s="189" customFormat="1" x14ac:dyDescent="0.2">
      <c r="A468" s="183"/>
      <c r="B468" s="219" t="s">
        <v>585</v>
      </c>
      <c r="C468" s="220"/>
      <c r="D468" s="221" t="s">
        <v>459</v>
      </c>
      <c r="E468" s="356">
        <v>37</v>
      </c>
      <c r="F468" s="356">
        <v>26</v>
      </c>
      <c r="G468" s="356">
        <v>17</v>
      </c>
      <c r="H468" s="356">
        <v>13</v>
      </c>
      <c r="I468" s="356">
        <v>15</v>
      </c>
      <c r="J468" s="186"/>
      <c r="K468" s="183"/>
      <c r="L468" s="183"/>
      <c r="M468" s="362">
        <v>1219.94</v>
      </c>
      <c r="N468" s="363">
        <v>444.71</v>
      </c>
      <c r="O468" s="364">
        <v>282.52</v>
      </c>
      <c r="P468" s="364">
        <v>321.73</v>
      </c>
      <c r="Q468" s="364">
        <v>4613.5200000000004</v>
      </c>
      <c r="R468" s="248"/>
      <c r="S468" s="183"/>
      <c r="T468" s="183"/>
      <c r="U468" s="372">
        <v>32.971351351351402</v>
      </c>
      <c r="V468" s="372">
        <v>17.104230769230799</v>
      </c>
      <c r="W468" s="372">
        <v>16.618823529411799</v>
      </c>
      <c r="X468" s="372">
        <v>24.748461538461498</v>
      </c>
      <c r="Y468" s="372">
        <v>307.56799999999998</v>
      </c>
      <c r="AA468" s="183"/>
      <c r="AB468" s="219"/>
      <c r="AC468" s="220"/>
      <c r="AD468" s="222"/>
      <c r="AE468" s="377"/>
      <c r="AF468" s="378"/>
      <c r="AG468" s="378"/>
      <c r="AH468" s="378"/>
      <c r="AI468" s="378"/>
      <c r="AJ468" s="223"/>
      <c r="AK468" s="183"/>
      <c r="AL468" s="183"/>
      <c r="AM468" s="307"/>
      <c r="AN468" s="308"/>
      <c r="AO468" s="308"/>
      <c r="AP468" s="308"/>
      <c r="AQ468" s="308"/>
      <c r="AR468" s="386"/>
      <c r="AS468" s="291"/>
      <c r="AT468" s="291"/>
      <c r="AU468" s="296"/>
      <c r="AV468" s="297"/>
      <c r="AW468" s="297"/>
      <c r="AX468" s="297"/>
      <c r="AY468" s="297"/>
      <c r="AZ468" s="223"/>
      <c r="BA468" s="183"/>
    </row>
    <row r="469" spans="1:53" ht="15" x14ac:dyDescent="0.25">
      <c r="A469" s="183"/>
      <c r="B469" s="93" t="s">
        <v>859</v>
      </c>
      <c r="C469" s="100"/>
      <c r="D469" s="106"/>
      <c r="E469" s="357">
        <f>SUM(E18:E468)</f>
        <v>77299</v>
      </c>
      <c r="F469" s="357">
        <f t="shared" ref="F469:I469" si="0">SUM(F18:F468)</f>
        <v>49251</v>
      </c>
      <c r="G469" s="357">
        <f t="shared" si="0"/>
        <v>38800</v>
      </c>
      <c r="H469" s="357">
        <f t="shared" si="0"/>
        <v>31093</v>
      </c>
      <c r="I469" s="357">
        <f t="shared" si="0"/>
        <v>41061</v>
      </c>
      <c r="J469" s="96"/>
      <c r="L469" s="147" t="s">
        <v>860</v>
      </c>
      <c r="M469" s="290">
        <f>SUM(M18:M468)</f>
        <v>10748546.000000006</v>
      </c>
      <c r="N469" s="290">
        <f t="shared" ref="N469:Q469" si="1">SUM(N18:N468)</f>
        <v>7182236.5899999961</v>
      </c>
      <c r="O469" s="290">
        <f t="shared" si="1"/>
        <v>6819013.9799999995</v>
      </c>
      <c r="P469" s="290">
        <f t="shared" si="1"/>
        <v>5854520.7399999984</v>
      </c>
      <c r="Q469" s="290">
        <f t="shared" si="1"/>
        <v>37783593.079999991</v>
      </c>
      <c r="R469" s="248"/>
      <c r="S469" s="3"/>
      <c r="T469" s="147" t="s">
        <v>861</v>
      </c>
      <c r="U469" s="290">
        <f>AVERAGE(U18:U468)</f>
        <v>154.45394842191203</v>
      </c>
      <c r="V469" s="290">
        <f t="shared" ref="V469:Y469" si="2">AVERAGE(V18:V468)</f>
        <v>152.96794914408792</v>
      </c>
      <c r="W469" s="290">
        <f t="shared" si="2"/>
        <v>184.12286371460095</v>
      </c>
      <c r="X469" s="290">
        <f t="shared" si="2"/>
        <v>193.67135527299595</v>
      </c>
      <c r="Y469" s="290">
        <f t="shared" si="2"/>
        <v>1034.3961284351351</v>
      </c>
      <c r="Z469" s="285"/>
      <c r="AA469" s="3"/>
      <c r="AB469" s="93" t="s">
        <v>859</v>
      </c>
      <c r="AC469" s="100"/>
      <c r="AD469" s="106"/>
      <c r="AE469" s="357">
        <f>SUM(AE18:AE468)</f>
        <v>8754</v>
      </c>
      <c r="AF469" s="357">
        <f t="shared" ref="AF469" si="3">SUM(AF18:AF468)</f>
        <v>4847</v>
      </c>
      <c r="AG469" s="357">
        <f t="shared" ref="AG469" si="4">SUM(AG18:AG468)</f>
        <v>3592</v>
      </c>
      <c r="AH469" s="357">
        <f t="shared" ref="AH469" si="5">SUM(AH18:AH468)</f>
        <v>2766</v>
      </c>
      <c r="AI469" s="357">
        <f t="shared" ref="AI469" si="6">SUM(AI18:AI468)</f>
        <v>2447</v>
      </c>
      <c r="AJ469" s="105"/>
      <c r="AK469" s="3"/>
      <c r="AL469" s="147" t="s">
        <v>860</v>
      </c>
      <c r="AM469" s="309">
        <f>SUM(AM18:AM468)</f>
        <v>3916829.64</v>
      </c>
      <c r="AN469" s="309">
        <f>SUM(AN18:AN468)</f>
        <v>1472435.7500000005</v>
      </c>
      <c r="AO469" s="309">
        <f t="shared" ref="AO469" si="7">SUM(AO18:AO468)</f>
        <v>1230005.3100000003</v>
      </c>
      <c r="AP469" s="309">
        <f t="shared" ref="AP469" si="8">SUM(AP18:AP468)</f>
        <v>854479.14999999967</v>
      </c>
      <c r="AQ469" s="309">
        <f t="shared" ref="AQ469" si="9">SUM(AQ18:AQ468)</f>
        <v>2523011.3299999987</v>
      </c>
      <c r="AR469" s="286"/>
      <c r="AS469" s="383"/>
      <c r="AT469" s="387" t="s">
        <v>861</v>
      </c>
      <c r="AU469" s="286">
        <f>AVERAGE(AU18:AU468)</f>
        <v>346.57624985615269</v>
      </c>
      <c r="AV469" s="286">
        <f>AVERAGE(AV18:AV468)</f>
        <v>233.54930057061955</v>
      </c>
      <c r="AW469" s="286">
        <f t="shared" ref="AW469:AY469" si="10">AVERAGE(AW18:AW468)</f>
        <v>220.62557689507216</v>
      </c>
      <c r="AX469" s="286">
        <f t="shared" si="10"/>
        <v>229.31271494224671</v>
      </c>
      <c r="AY469" s="286">
        <f t="shared" si="10"/>
        <v>890.79509079884258</v>
      </c>
      <c r="AZ469" s="283"/>
      <c r="BA469" s="3"/>
    </row>
    <row r="470" spans="1:53" s="3" customFormat="1" x14ac:dyDescent="0.2">
      <c r="E470" s="346"/>
      <c r="F470" s="346"/>
      <c r="G470" s="346"/>
      <c r="H470" s="346"/>
      <c r="I470" s="346"/>
      <c r="M470" s="359"/>
      <c r="N470" s="359"/>
      <c r="O470" s="359"/>
      <c r="P470" s="359"/>
      <c r="Q470" s="359"/>
      <c r="U470" s="359"/>
      <c r="V470" s="359"/>
      <c r="W470" s="359"/>
      <c r="X470" s="359"/>
      <c r="Y470" s="359"/>
      <c r="AE470" s="181"/>
      <c r="AF470" s="181"/>
      <c r="AG470" s="181"/>
      <c r="AH470" s="181"/>
      <c r="AI470" s="181"/>
      <c r="AM470" s="302"/>
      <c r="AN470" s="302"/>
      <c r="AO470" s="302"/>
      <c r="AP470" s="302"/>
      <c r="AQ470" s="302"/>
      <c r="AR470" s="383"/>
      <c r="AS470" s="383"/>
      <c r="AT470" s="383"/>
      <c r="AU470" s="291"/>
      <c r="AV470" s="291"/>
      <c r="AW470" s="291"/>
      <c r="AX470" s="291"/>
      <c r="AY470" s="291"/>
    </row>
    <row r="471" spans="1:53" x14ac:dyDescent="0.2">
      <c r="B471" s="9" t="s">
        <v>776</v>
      </c>
      <c r="C471" s="9" t="s">
        <v>44</v>
      </c>
      <c r="D471" s="76" t="s">
        <v>777</v>
      </c>
      <c r="E471" s="353" t="s">
        <v>778</v>
      </c>
      <c r="F471" s="353" t="s">
        <v>779</v>
      </c>
      <c r="G471" s="353" t="s">
        <v>780</v>
      </c>
      <c r="H471" s="353" t="s">
        <v>781</v>
      </c>
      <c r="I471" s="353" t="s">
        <v>782</v>
      </c>
      <c r="J471" s="22" t="s">
        <v>783</v>
      </c>
      <c r="K471" s="24"/>
      <c r="M471" s="361" t="s">
        <v>778</v>
      </c>
      <c r="N471" s="361" t="s">
        <v>779</v>
      </c>
      <c r="O471" s="361" t="s">
        <v>780</v>
      </c>
      <c r="P471" s="361" t="s">
        <v>781</v>
      </c>
      <c r="Q471" s="361" t="s">
        <v>782</v>
      </c>
      <c r="R471" s="22" t="s">
        <v>783</v>
      </c>
      <c r="S471" s="3"/>
      <c r="T471" s="3"/>
      <c r="U471" s="361" t="s">
        <v>778</v>
      </c>
      <c r="V471" s="361" t="s">
        <v>779</v>
      </c>
      <c r="W471" s="361" t="s">
        <v>780</v>
      </c>
      <c r="X471" s="361" t="s">
        <v>781</v>
      </c>
      <c r="Y471" s="361" t="s">
        <v>782</v>
      </c>
      <c r="Z471" s="22" t="s">
        <v>783</v>
      </c>
      <c r="AA471" s="3"/>
      <c r="AB471" s="9" t="s">
        <v>776</v>
      </c>
      <c r="AC471" s="9" t="s">
        <v>44</v>
      </c>
      <c r="AD471" s="76" t="s">
        <v>777</v>
      </c>
      <c r="AE471" s="374" t="s">
        <v>778</v>
      </c>
      <c r="AF471" s="374" t="s">
        <v>779</v>
      </c>
      <c r="AG471" s="374" t="s">
        <v>780</v>
      </c>
      <c r="AH471" s="374" t="s">
        <v>781</v>
      </c>
      <c r="AI471" s="374" t="s">
        <v>782</v>
      </c>
      <c r="AJ471" s="22" t="s">
        <v>783</v>
      </c>
      <c r="AK471" s="3"/>
      <c r="AL471" s="3"/>
      <c r="AM471" s="303" t="s">
        <v>778</v>
      </c>
      <c r="AN471" s="303" t="s">
        <v>779</v>
      </c>
      <c r="AO471" s="303" t="s">
        <v>780</v>
      </c>
      <c r="AP471" s="303" t="s">
        <v>781</v>
      </c>
      <c r="AQ471" s="303" t="s">
        <v>782</v>
      </c>
      <c r="AR471" s="385" t="s">
        <v>783</v>
      </c>
      <c r="AS471" s="383"/>
      <c r="AT471" s="383"/>
      <c r="AU471" s="292" t="s">
        <v>778</v>
      </c>
      <c r="AV471" s="292" t="s">
        <v>779</v>
      </c>
      <c r="AW471" s="292" t="s">
        <v>780</v>
      </c>
      <c r="AX471" s="292" t="s">
        <v>781</v>
      </c>
      <c r="AY471" s="292" t="s">
        <v>782</v>
      </c>
      <c r="AZ471" s="22" t="s">
        <v>783</v>
      </c>
      <c r="BA471" s="3"/>
    </row>
    <row r="472" spans="1:53" s="189" customFormat="1" x14ac:dyDescent="0.2">
      <c r="A472" s="3"/>
      <c r="B472" s="186" t="s">
        <v>688</v>
      </c>
      <c r="C472" s="186"/>
      <c r="D472" s="187" t="s">
        <v>62</v>
      </c>
      <c r="E472" s="354">
        <v>2</v>
      </c>
      <c r="F472" s="354">
        <v>2</v>
      </c>
      <c r="G472" s="354">
        <v>2</v>
      </c>
      <c r="H472" s="354">
        <v>3</v>
      </c>
      <c r="I472" s="354">
        <v>3</v>
      </c>
      <c r="J472" s="186"/>
      <c r="K472" s="183"/>
      <c r="L472" s="183"/>
      <c r="M472" s="248">
        <v>138.54</v>
      </c>
      <c r="N472" s="248">
        <v>146.66999999999999</v>
      </c>
      <c r="O472" s="248">
        <v>119.41</v>
      </c>
      <c r="P472" s="248">
        <v>173.14</v>
      </c>
      <c r="Q472" s="248">
        <v>856.97</v>
      </c>
      <c r="R472" s="186"/>
      <c r="S472" s="183"/>
      <c r="T472" s="183"/>
      <c r="U472" s="248">
        <v>46.18</v>
      </c>
      <c r="V472" s="248">
        <v>48.89</v>
      </c>
      <c r="W472" s="248">
        <v>39.803333333333299</v>
      </c>
      <c r="X472" s="248">
        <v>57.713333333333303</v>
      </c>
      <c r="Y472" s="248">
        <v>285.65666666666698</v>
      </c>
      <c r="Z472" s="186"/>
      <c r="AA472" s="183"/>
      <c r="AB472" s="186" t="s">
        <v>61</v>
      </c>
      <c r="AC472" s="186"/>
      <c r="AD472" s="187" t="s">
        <v>64</v>
      </c>
      <c r="AE472" s="375">
        <v>54</v>
      </c>
      <c r="AF472" s="375">
        <v>19</v>
      </c>
      <c r="AG472" s="375">
        <v>15</v>
      </c>
      <c r="AH472" s="375">
        <v>11</v>
      </c>
      <c r="AI472" s="375">
        <v>10</v>
      </c>
      <c r="AJ472" s="188"/>
      <c r="AK472" s="183"/>
      <c r="AL472" s="183"/>
      <c r="AM472" s="304">
        <v>16675.03</v>
      </c>
      <c r="AN472" s="304">
        <v>3679.22</v>
      </c>
      <c r="AO472" s="304">
        <v>2225.25</v>
      </c>
      <c r="AP472" s="304">
        <v>1040.51</v>
      </c>
      <c r="AQ472" s="304">
        <v>6428.38</v>
      </c>
      <c r="AR472" s="293"/>
      <c r="AS472" s="291"/>
      <c r="AT472" s="291"/>
      <c r="AU472" s="293">
        <v>297.768392857143</v>
      </c>
      <c r="AV472" s="293">
        <v>65.7003571428572</v>
      </c>
      <c r="AW472" s="293">
        <v>41.2083333333333</v>
      </c>
      <c r="AX472" s="293">
        <v>19.2687037037037</v>
      </c>
      <c r="AY472" s="293">
        <v>114.7925</v>
      </c>
      <c r="AZ472" s="188"/>
      <c r="BA472" s="183"/>
    </row>
    <row r="473" spans="1:53" s="189" customFormat="1" x14ac:dyDescent="0.2">
      <c r="A473" s="194" t="s">
        <v>687</v>
      </c>
      <c r="B473" s="186" t="s">
        <v>689</v>
      </c>
      <c r="C473" s="186"/>
      <c r="D473" s="187" t="s">
        <v>76</v>
      </c>
      <c r="E473" s="354">
        <v>12</v>
      </c>
      <c r="F473" s="354">
        <v>12</v>
      </c>
      <c r="G473" s="354">
        <v>12</v>
      </c>
      <c r="H473" s="354">
        <v>12</v>
      </c>
      <c r="I473" s="354">
        <v>12</v>
      </c>
      <c r="J473" s="186"/>
      <c r="K473" s="183"/>
      <c r="L473" s="183"/>
      <c r="M473" s="248">
        <v>1631.5</v>
      </c>
      <c r="N473" s="248">
        <v>1525.67</v>
      </c>
      <c r="O473" s="248">
        <v>1724.24</v>
      </c>
      <c r="P473" s="248">
        <v>1665.08</v>
      </c>
      <c r="Q473" s="248">
        <v>8049</v>
      </c>
      <c r="R473" s="186"/>
      <c r="S473" s="183"/>
      <c r="T473" s="183"/>
      <c r="U473" s="248">
        <v>101.96875</v>
      </c>
      <c r="V473" s="248">
        <v>95.354375000000005</v>
      </c>
      <c r="W473" s="248">
        <v>107.765</v>
      </c>
      <c r="X473" s="248">
        <v>104.0675</v>
      </c>
      <c r="Y473" s="248">
        <v>503.0625</v>
      </c>
      <c r="Z473" s="186"/>
      <c r="AA473" s="183"/>
      <c r="AB473" s="186" t="s">
        <v>61</v>
      </c>
      <c r="AC473" s="186"/>
      <c r="AD473" s="187" t="s">
        <v>62</v>
      </c>
      <c r="AE473" s="375">
        <v>116</v>
      </c>
      <c r="AF473" s="375">
        <v>75</v>
      </c>
      <c r="AG473" s="375">
        <v>42</v>
      </c>
      <c r="AH473" s="375">
        <v>26</v>
      </c>
      <c r="AI473" s="375">
        <v>22</v>
      </c>
      <c r="AJ473" s="188"/>
      <c r="AK473" s="183"/>
      <c r="AL473" s="183"/>
      <c r="AM473" s="304">
        <v>39492.31</v>
      </c>
      <c r="AN473" s="304">
        <v>15071.58</v>
      </c>
      <c r="AO473" s="304">
        <v>6900.51</v>
      </c>
      <c r="AP473" s="304">
        <v>5156.95</v>
      </c>
      <c r="AQ473" s="304">
        <v>14939.96</v>
      </c>
      <c r="AR473" s="293"/>
      <c r="AS473" s="291"/>
      <c r="AT473" s="291"/>
      <c r="AU473" s="293">
        <v>306.141937984496</v>
      </c>
      <c r="AV473" s="293">
        <v>116.833953488372</v>
      </c>
      <c r="AW473" s="293">
        <v>56.561557377049198</v>
      </c>
      <c r="AX473" s="293">
        <v>44.0764957264957</v>
      </c>
      <c r="AY473" s="293">
        <v>125.54588235294101</v>
      </c>
      <c r="AZ473" s="188"/>
      <c r="BA473" s="183"/>
    </row>
    <row r="474" spans="1:53" s="189" customFormat="1" x14ac:dyDescent="0.2">
      <c r="A474" s="183"/>
      <c r="B474" s="186" t="s">
        <v>862</v>
      </c>
      <c r="C474" s="186"/>
      <c r="D474" s="187" t="s">
        <v>153</v>
      </c>
      <c r="E474" s="354"/>
      <c r="F474" s="354"/>
      <c r="G474" s="354">
        <v>1</v>
      </c>
      <c r="H474" s="354"/>
      <c r="I474" s="354"/>
      <c r="J474" s="186"/>
      <c r="K474" s="183"/>
      <c r="L474" s="183"/>
      <c r="M474" s="248">
        <v>-81.400000000000006</v>
      </c>
      <c r="N474" s="248">
        <v>0</v>
      </c>
      <c r="O474" s="248">
        <v>340.02</v>
      </c>
      <c r="P474" s="248"/>
      <c r="Q474" s="248">
        <v>0</v>
      </c>
      <c r="R474" s="186"/>
      <c r="S474" s="183"/>
      <c r="T474" s="183"/>
      <c r="U474" s="248">
        <v>-81.400000000000006</v>
      </c>
      <c r="V474" s="248">
        <v>0</v>
      </c>
      <c r="W474" s="248">
        <v>340.02</v>
      </c>
      <c r="X474" s="248"/>
      <c r="Y474" s="248">
        <v>0</v>
      </c>
      <c r="Z474" s="186"/>
      <c r="AA474" s="183"/>
      <c r="AB474" s="186" t="s">
        <v>65</v>
      </c>
      <c r="AC474" s="186"/>
      <c r="AD474" s="187" t="s">
        <v>62</v>
      </c>
      <c r="AE474" s="375">
        <v>59</v>
      </c>
      <c r="AF474" s="375">
        <v>15</v>
      </c>
      <c r="AG474" s="375">
        <v>15</v>
      </c>
      <c r="AH474" s="375">
        <v>16</v>
      </c>
      <c r="AI474" s="375">
        <v>10</v>
      </c>
      <c r="AJ474" s="188"/>
      <c r="AK474" s="183"/>
      <c r="AL474" s="183"/>
      <c r="AM474" s="304">
        <v>31907.67</v>
      </c>
      <c r="AN474" s="304">
        <v>28970.5</v>
      </c>
      <c r="AO474" s="304">
        <v>8066.49</v>
      </c>
      <c r="AP474" s="304">
        <v>5612.68</v>
      </c>
      <c r="AQ474" s="304">
        <v>3130.67</v>
      </c>
      <c r="AR474" s="293"/>
      <c r="AS474" s="291"/>
      <c r="AT474" s="291"/>
      <c r="AU474" s="293">
        <v>531.79449999999997</v>
      </c>
      <c r="AV474" s="293">
        <v>482.84166666666698</v>
      </c>
      <c r="AW474" s="293">
        <v>136.72016949152501</v>
      </c>
      <c r="AX474" s="293">
        <v>95.130169491525507</v>
      </c>
      <c r="AY474" s="293">
        <v>53.062203389830501</v>
      </c>
      <c r="AZ474" s="188"/>
      <c r="BA474" s="183"/>
    </row>
    <row r="475" spans="1:53" s="189" customFormat="1" x14ac:dyDescent="0.2">
      <c r="A475" s="183"/>
      <c r="B475" s="186" t="s">
        <v>690</v>
      </c>
      <c r="C475" s="186"/>
      <c r="D475" s="187" t="s">
        <v>99</v>
      </c>
      <c r="E475" s="354">
        <v>1</v>
      </c>
      <c r="F475" s="354">
        <v>1</v>
      </c>
      <c r="G475" s="354">
        <v>1</v>
      </c>
      <c r="H475" s="354">
        <v>1</v>
      </c>
      <c r="I475" s="354">
        <v>1</v>
      </c>
      <c r="J475" s="186"/>
      <c r="K475" s="183"/>
      <c r="L475" s="183"/>
      <c r="M475" s="248">
        <v>201.11</v>
      </c>
      <c r="N475" s="248">
        <v>198.03</v>
      </c>
      <c r="O475" s="248">
        <v>182.02</v>
      </c>
      <c r="P475" s="248">
        <v>201.23</v>
      </c>
      <c r="Q475" s="248">
        <v>106.48</v>
      </c>
      <c r="R475" s="186"/>
      <c r="S475" s="183"/>
      <c r="T475" s="183"/>
      <c r="U475" s="248">
        <v>201.11</v>
      </c>
      <c r="V475" s="248">
        <v>198.03</v>
      </c>
      <c r="W475" s="248">
        <v>182.02</v>
      </c>
      <c r="X475" s="248">
        <v>201.23</v>
      </c>
      <c r="Y475" s="248">
        <v>106.48</v>
      </c>
      <c r="Z475" s="186"/>
      <c r="AA475" s="183"/>
      <c r="AB475" s="186" t="s">
        <v>66</v>
      </c>
      <c r="AC475" s="186"/>
      <c r="AD475" s="187" t="s">
        <v>67</v>
      </c>
      <c r="AE475" s="375">
        <v>4</v>
      </c>
      <c r="AF475" s="375">
        <v>2</v>
      </c>
      <c r="AG475" s="375">
        <v>2</v>
      </c>
      <c r="AH475" s="375">
        <v>1</v>
      </c>
      <c r="AI475" s="375">
        <v>1</v>
      </c>
      <c r="AJ475" s="188"/>
      <c r="AK475" s="183"/>
      <c r="AL475" s="183"/>
      <c r="AM475" s="304">
        <v>568.42999999999995</v>
      </c>
      <c r="AN475" s="304">
        <v>785.41</v>
      </c>
      <c r="AO475" s="304">
        <v>4839.41</v>
      </c>
      <c r="AP475" s="304">
        <v>47.3</v>
      </c>
      <c r="AQ475" s="304">
        <v>87.98</v>
      </c>
      <c r="AR475" s="293"/>
      <c r="AS475" s="291"/>
      <c r="AT475" s="291"/>
      <c r="AU475" s="293">
        <v>113.68600000000001</v>
      </c>
      <c r="AV475" s="293">
        <v>157.08199999999999</v>
      </c>
      <c r="AW475" s="293">
        <v>967.88199999999995</v>
      </c>
      <c r="AX475" s="293">
        <v>9.4600000000000009</v>
      </c>
      <c r="AY475" s="293">
        <v>17.596</v>
      </c>
      <c r="AZ475" s="188"/>
      <c r="BA475" s="183"/>
    </row>
    <row r="476" spans="1:53" s="189" customFormat="1" x14ac:dyDescent="0.2">
      <c r="A476" s="183"/>
      <c r="B476" s="186" t="s">
        <v>61</v>
      </c>
      <c r="C476" s="186"/>
      <c r="D476" s="187" t="s">
        <v>64</v>
      </c>
      <c r="E476" s="354">
        <v>1158</v>
      </c>
      <c r="F476" s="354">
        <v>643</v>
      </c>
      <c r="G476" s="354">
        <v>633</v>
      </c>
      <c r="H476" s="354">
        <v>519</v>
      </c>
      <c r="I476" s="354">
        <v>573</v>
      </c>
      <c r="J476" s="186"/>
      <c r="K476" s="183"/>
      <c r="L476" s="183"/>
      <c r="M476" s="248">
        <v>120252.47</v>
      </c>
      <c r="N476" s="248">
        <v>69774.48</v>
      </c>
      <c r="O476" s="248">
        <v>69696.009999999995</v>
      </c>
      <c r="P476" s="248">
        <v>63225.39</v>
      </c>
      <c r="Q476" s="248">
        <v>526783.11</v>
      </c>
      <c r="R476" s="186"/>
      <c r="S476" s="183"/>
      <c r="T476" s="183"/>
      <c r="U476" s="248">
        <v>89.942011967090494</v>
      </c>
      <c r="V476" s="248">
        <v>52.187344801795</v>
      </c>
      <c r="W476" s="248">
        <v>53.325179801071101</v>
      </c>
      <c r="X476" s="248">
        <v>50.7019967923015</v>
      </c>
      <c r="Y476" s="248">
        <v>394.88988755622199</v>
      </c>
      <c r="Z476" s="186"/>
      <c r="AA476" s="183"/>
      <c r="AB476" s="186" t="s">
        <v>68</v>
      </c>
      <c r="AC476" s="186"/>
      <c r="AD476" s="187" t="s">
        <v>69</v>
      </c>
      <c r="AE476" s="375">
        <v>2</v>
      </c>
      <c r="AF476" s="375">
        <v>1</v>
      </c>
      <c r="AG476" s="375"/>
      <c r="AH476" s="375"/>
      <c r="AI476" s="375"/>
      <c r="AJ476" s="188"/>
      <c r="AK476" s="183"/>
      <c r="AL476" s="183"/>
      <c r="AM476" s="304">
        <v>222.97</v>
      </c>
      <c r="AN476" s="304">
        <v>15</v>
      </c>
      <c r="AO476" s="304">
        <v>0</v>
      </c>
      <c r="AP476" s="304">
        <v>0</v>
      </c>
      <c r="AQ476" s="304">
        <v>0</v>
      </c>
      <c r="AR476" s="293"/>
      <c r="AS476" s="291"/>
      <c r="AT476" s="291"/>
      <c r="AU476" s="293">
        <v>111.485</v>
      </c>
      <c r="AV476" s="293">
        <v>7.5</v>
      </c>
      <c r="AW476" s="293">
        <v>0</v>
      </c>
      <c r="AX476" s="293">
        <v>0</v>
      </c>
      <c r="AY476" s="293">
        <v>0</v>
      </c>
      <c r="AZ476" s="188"/>
      <c r="BA476" s="183"/>
    </row>
    <row r="477" spans="1:53" s="189" customFormat="1" x14ac:dyDescent="0.2">
      <c r="A477" s="183"/>
      <c r="B477" s="186" t="s">
        <v>61</v>
      </c>
      <c r="C477" s="186"/>
      <c r="D477" s="187" t="s">
        <v>62</v>
      </c>
      <c r="E477" s="354">
        <v>923</v>
      </c>
      <c r="F477" s="354">
        <v>602</v>
      </c>
      <c r="G477" s="354">
        <v>521</v>
      </c>
      <c r="H477" s="354">
        <v>462</v>
      </c>
      <c r="I477" s="354">
        <v>459</v>
      </c>
      <c r="J477" s="186"/>
      <c r="K477" s="183"/>
      <c r="L477" s="183"/>
      <c r="M477" s="248">
        <v>105666.66</v>
      </c>
      <c r="N477" s="248">
        <v>81517.2</v>
      </c>
      <c r="O477" s="248">
        <v>59420.18</v>
      </c>
      <c r="P477" s="248">
        <v>66171.7</v>
      </c>
      <c r="Q477" s="248">
        <v>444336.15</v>
      </c>
      <c r="R477" s="186"/>
      <c r="S477" s="183"/>
      <c r="T477" s="183"/>
      <c r="U477" s="248">
        <v>96.764340659340604</v>
      </c>
      <c r="V477" s="248">
        <v>74.649450549450506</v>
      </c>
      <c r="W477" s="248">
        <v>56.807055449330797</v>
      </c>
      <c r="X477" s="248">
        <v>64.182056256062097</v>
      </c>
      <c r="Y477" s="248">
        <v>428.482304725169</v>
      </c>
      <c r="Z477" s="186"/>
      <c r="AA477" s="183"/>
      <c r="AB477" s="186" t="s">
        <v>70</v>
      </c>
      <c r="AC477" s="186"/>
      <c r="AD477" s="187" t="s">
        <v>71</v>
      </c>
      <c r="AE477" s="375">
        <v>27</v>
      </c>
      <c r="AF477" s="375">
        <v>13</v>
      </c>
      <c r="AG477" s="375">
        <v>11</v>
      </c>
      <c r="AH477" s="375">
        <v>9</v>
      </c>
      <c r="AI477" s="375">
        <v>7</v>
      </c>
      <c r="AJ477" s="188"/>
      <c r="AK477" s="183"/>
      <c r="AL477" s="183"/>
      <c r="AM477" s="304">
        <v>6922.36</v>
      </c>
      <c r="AN477" s="304">
        <v>3206.63</v>
      </c>
      <c r="AO477" s="304">
        <v>2650.42</v>
      </c>
      <c r="AP477" s="304">
        <v>991.85</v>
      </c>
      <c r="AQ477" s="304">
        <v>6993.36</v>
      </c>
      <c r="AR477" s="293"/>
      <c r="AS477" s="291"/>
      <c r="AT477" s="291"/>
      <c r="AU477" s="293">
        <v>247.22714285714301</v>
      </c>
      <c r="AV477" s="293">
        <v>114.52249999999999</v>
      </c>
      <c r="AW477" s="293">
        <v>94.657857142857196</v>
      </c>
      <c r="AX477" s="293">
        <v>35.423214285714302</v>
      </c>
      <c r="AY477" s="293">
        <v>268.975384615385</v>
      </c>
      <c r="AZ477" s="188"/>
      <c r="BA477" s="183"/>
    </row>
    <row r="478" spans="1:53" s="189" customFormat="1" x14ac:dyDescent="0.2">
      <c r="A478" s="183"/>
      <c r="B478" s="186" t="s">
        <v>65</v>
      </c>
      <c r="C478" s="186"/>
      <c r="D478" s="187" t="s">
        <v>64</v>
      </c>
      <c r="E478" s="354"/>
      <c r="F478" s="354">
        <v>1</v>
      </c>
      <c r="G478" s="354">
        <v>1</v>
      </c>
      <c r="H478" s="354">
        <v>1</v>
      </c>
      <c r="I478" s="354"/>
      <c r="J478" s="186"/>
      <c r="K478" s="183"/>
      <c r="L478" s="183"/>
      <c r="M478" s="248">
        <v>0</v>
      </c>
      <c r="N478" s="248">
        <v>165.25</v>
      </c>
      <c r="O478" s="248">
        <v>138.87</v>
      </c>
      <c r="P478" s="248">
        <v>37.08</v>
      </c>
      <c r="Q478" s="248">
        <v>0</v>
      </c>
      <c r="R478" s="186"/>
      <c r="S478" s="183"/>
      <c r="T478" s="183"/>
      <c r="U478" s="248">
        <v>0</v>
      </c>
      <c r="V478" s="248">
        <v>165.25</v>
      </c>
      <c r="W478" s="248">
        <v>138.87</v>
      </c>
      <c r="X478" s="248">
        <v>37.08</v>
      </c>
      <c r="Y478" s="248">
        <v>0</v>
      </c>
      <c r="Z478" s="186"/>
      <c r="AA478" s="183"/>
      <c r="AB478" s="186" t="s">
        <v>77</v>
      </c>
      <c r="AC478" s="186"/>
      <c r="AD478" s="187" t="s">
        <v>78</v>
      </c>
      <c r="AE478" s="375">
        <v>1</v>
      </c>
      <c r="AF478" s="375">
        <v>1</v>
      </c>
      <c r="AG478" s="375"/>
      <c r="AH478" s="375"/>
      <c r="AI478" s="375">
        <v>1</v>
      </c>
      <c r="AJ478" s="188"/>
      <c r="AK478" s="183"/>
      <c r="AL478" s="183"/>
      <c r="AM478" s="304">
        <v>663.45</v>
      </c>
      <c r="AN478" s="304">
        <v>564.4</v>
      </c>
      <c r="AO478" s="304">
        <v>0</v>
      </c>
      <c r="AP478" s="304">
        <v>0</v>
      </c>
      <c r="AQ478" s="304">
        <v>3658.52</v>
      </c>
      <c r="AR478" s="293"/>
      <c r="AS478" s="291"/>
      <c r="AT478" s="291"/>
      <c r="AU478" s="293">
        <v>663.45</v>
      </c>
      <c r="AV478" s="293">
        <v>564.4</v>
      </c>
      <c r="AW478" s="293">
        <v>0</v>
      </c>
      <c r="AX478" s="293">
        <v>0</v>
      </c>
      <c r="AY478" s="293">
        <v>3658.52</v>
      </c>
      <c r="AZ478" s="188"/>
      <c r="BA478" s="183"/>
    </row>
    <row r="479" spans="1:53" s="189" customFormat="1" x14ac:dyDescent="0.2">
      <c r="A479" s="183"/>
      <c r="B479" s="186" t="s">
        <v>65</v>
      </c>
      <c r="C479" s="186"/>
      <c r="D479" s="187" t="s">
        <v>62</v>
      </c>
      <c r="E479" s="354">
        <v>129</v>
      </c>
      <c r="F479" s="354">
        <v>94</v>
      </c>
      <c r="G479" s="354">
        <v>72</v>
      </c>
      <c r="H479" s="354">
        <v>61</v>
      </c>
      <c r="I479" s="354">
        <v>71</v>
      </c>
      <c r="J479" s="186"/>
      <c r="K479" s="183"/>
      <c r="L479" s="183"/>
      <c r="M479" s="248">
        <v>16658.05</v>
      </c>
      <c r="N479" s="248">
        <v>13517.86</v>
      </c>
      <c r="O479" s="248">
        <v>10194.959999999999</v>
      </c>
      <c r="P479" s="248">
        <v>10487.28</v>
      </c>
      <c r="Q479" s="248">
        <v>87260.45</v>
      </c>
      <c r="R479" s="186"/>
      <c r="S479" s="183"/>
      <c r="T479" s="183"/>
      <c r="U479" s="248">
        <v>106.78237179487201</v>
      </c>
      <c r="V479" s="248">
        <v>86.652948717948703</v>
      </c>
      <c r="W479" s="248">
        <v>67.516291390728497</v>
      </c>
      <c r="X479" s="248">
        <v>73.854084507042302</v>
      </c>
      <c r="Y479" s="248">
        <v>581.73633333333305</v>
      </c>
      <c r="Z479" s="186"/>
      <c r="AA479" s="183"/>
      <c r="AB479" s="186" t="s">
        <v>79</v>
      </c>
      <c r="AC479" s="186"/>
      <c r="AD479" s="187" t="s">
        <v>80</v>
      </c>
      <c r="AE479" s="375">
        <v>65</v>
      </c>
      <c r="AF479" s="375">
        <v>42</v>
      </c>
      <c r="AG479" s="375">
        <v>42</v>
      </c>
      <c r="AH479" s="375">
        <v>40</v>
      </c>
      <c r="AI479" s="375">
        <v>34</v>
      </c>
      <c r="AJ479" s="188"/>
      <c r="AK479" s="183"/>
      <c r="AL479" s="183"/>
      <c r="AM479" s="304">
        <v>61113.89</v>
      </c>
      <c r="AN479" s="304">
        <v>50285.61</v>
      </c>
      <c r="AO479" s="304">
        <v>94288.6</v>
      </c>
      <c r="AP479" s="304">
        <v>153004.69</v>
      </c>
      <c r="AQ479" s="304">
        <v>238086.01</v>
      </c>
      <c r="AR479" s="293"/>
      <c r="AS479" s="291"/>
      <c r="AT479" s="291"/>
      <c r="AU479" s="293">
        <v>837.17657534246598</v>
      </c>
      <c r="AV479" s="293">
        <v>688.84397260274</v>
      </c>
      <c r="AW479" s="293">
        <v>1346.98</v>
      </c>
      <c r="AX479" s="293">
        <v>2250.0689705882401</v>
      </c>
      <c r="AY479" s="293">
        <v>3401.2287142857099</v>
      </c>
      <c r="AZ479" s="188"/>
      <c r="BA479" s="183"/>
    </row>
    <row r="480" spans="1:53" s="189" customFormat="1" x14ac:dyDescent="0.2">
      <c r="A480" s="183"/>
      <c r="B480" s="186" t="s">
        <v>66</v>
      </c>
      <c r="C480" s="186"/>
      <c r="D480" s="187" t="s">
        <v>67</v>
      </c>
      <c r="E480" s="354">
        <v>79</v>
      </c>
      <c r="F480" s="354">
        <v>49</v>
      </c>
      <c r="G480" s="354">
        <v>41</v>
      </c>
      <c r="H480" s="354">
        <v>28</v>
      </c>
      <c r="I480" s="354">
        <v>29</v>
      </c>
      <c r="J480" s="186"/>
      <c r="K480" s="183"/>
      <c r="L480" s="183"/>
      <c r="M480" s="248">
        <v>7973.74</v>
      </c>
      <c r="N480" s="248">
        <v>7515.12</v>
      </c>
      <c r="O480" s="248">
        <v>6602.63</v>
      </c>
      <c r="P480" s="248">
        <v>4628.26</v>
      </c>
      <c r="Q480" s="248">
        <v>31306.59</v>
      </c>
      <c r="R480" s="186"/>
      <c r="S480" s="183"/>
      <c r="T480" s="183"/>
      <c r="U480" s="248">
        <v>87.623516483516497</v>
      </c>
      <c r="V480" s="248">
        <v>82.583736263736299</v>
      </c>
      <c r="W480" s="248">
        <v>74.186853932584299</v>
      </c>
      <c r="X480" s="248">
        <v>57.139012345678999</v>
      </c>
      <c r="Y480" s="248">
        <v>351.759438202247</v>
      </c>
      <c r="Z480" s="186"/>
      <c r="AA480" s="183"/>
      <c r="AB480" s="186" t="s">
        <v>81</v>
      </c>
      <c r="AC480" s="186"/>
      <c r="AD480" s="187" t="s">
        <v>372</v>
      </c>
      <c r="AE480" s="375">
        <v>1</v>
      </c>
      <c r="AF480" s="375">
        <v>1</v>
      </c>
      <c r="AG480" s="375">
        <v>1</v>
      </c>
      <c r="AH480" s="375">
        <v>1</v>
      </c>
      <c r="AI480" s="375">
        <v>1</v>
      </c>
      <c r="AJ480" s="188"/>
      <c r="AK480" s="183"/>
      <c r="AL480" s="183"/>
      <c r="AM480" s="304">
        <v>12</v>
      </c>
      <c r="AN480" s="304">
        <v>12.8</v>
      </c>
      <c r="AO480" s="304">
        <v>11.6</v>
      </c>
      <c r="AP480" s="304">
        <v>13.19</v>
      </c>
      <c r="AQ480" s="304">
        <v>884.67</v>
      </c>
      <c r="AR480" s="293"/>
      <c r="AS480" s="291"/>
      <c r="AT480" s="291"/>
      <c r="AU480" s="293">
        <v>12</v>
      </c>
      <c r="AV480" s="293">
        <v>12.8</v>
      </c>
      <c r="AW480" s="293">
        <v>11.6</v>
      </c>
      <c r="AX480" s="293">
        <v>13.19</v>
      </c>
      <c r="AY480" s="293">
        <v>884.67</v>
      </c>
      <c r="AZ480" s="188"/>
      <c r="BA480" s="183"/>
    </row>
    <row r="481" spans="1:53" s="189" customFormat="1" x14ac:dyDescent="0.2">
      <c r="A481" s="183"/>
      <c r="B481" s="186" t="s">
        <v>70</v>
      </c>
      <c r="C481" s="186"/>
      <c r="D481" s="187" t="s">
        <v>69</v>
      </c>
      <c r="E481" s="354">
        <v>1</v>
      </c>
      <c r="F481" s="354"/>
      <c r="G481" s="354"/>
      <c r="H481" s="354"/>
      <c r="I481" s="354"/>
      <c r="J481" s="186"/>
      <c r="K481" s="183"/>
      <c r="L481" s="183"/>
      <c r="M481" s="248">
        <v>76.61</v>
      </c>
      <c r="N481" s="248">
        <v>0</v>
      </c>
      <c r="O481" s="248">
        <v>0</v>
      </c>
      <c r="P481" s="248">
        <v>0</v>
      </c>
      <c r="Q481" s="248">
        <v>0</v>
      </c>
      <c r="R481" s="186"/>
      <c r="S481" s="183"/>
      <c r="T481" s="183"/>
      <c r="U481" s="248">
        <v>76.61</v>
      </c>
      <c r="V481" s="248">
        <v>0</v>
      </c>
      <c r="W481" s="248">
        <v>0</v>
      </c>
      <c r="X481" s="248">
        <v>0</v>
      </c>
      <c r="Y481" s="248">
        <v>0</v>
      </c>
      <c r="Z481" s="186"/>
      <c r="AA481" s="183"/>
      <c r="AB481" s="186" t="s">
        <v>81</v>
      </c>
      <c r="AC481" s="186"/>
      <c r="AD481" s="187" t="s">
        <v>82</v>
      </c>
      <c r="AE481" s="375">
        <v>478</v>
      </c>
      <c r="AF481" s="375">
        <v>263</v>
      </c>
      <c r="AG481" s="375">
        <v>232</v>
      </c>
      <c r="AH481" s="375">
        <v>197</v>
      </c>
      <c r="AI481" s="375">
        <v>171</v>
      </c>
      <c r="AJ481" s="188"/>
      <c r="AK481" s="183"/>
      <c r="AL481" s="183"/>
      <c r="AM481" s="304">
        <v>920375.75000000105</v>
      </c>
      <c r="AN481" s="304">
        <v>289373.72000000102</v>
      </c>
      <c r="AO481" s="304">
        <v>80351.820000000007</v>
      </c>
      <c r="AP481" s="304">
        <v>55144.01</v>
      </c>
      <c r="AQ481" s="304">
        <v>229918.96</v>
      </c>
      <c r="AR481" s="293"/>
      <c r="AS481" s="291"/>
      <c r="AT481" s="291"/>
      <c r="AU481" s="293">
        <v>1815.33678500986</v>
      </c>
      <c r="AV481" s="293">
        <v>570.75684418146102</v>
      </c>
      <c r="AW481" s="293">
        <v>168.10004184100401</v>
      </c>
      <c r="AX481" s="293">
        <v>116.583530655391</v>
      </c>
      <c r="AY481" s="293">
        <v>482.01039832285102</v>
      </c>
      <c r="AZ481" s="188"/>
      <c r="BA481" s="183"/>
    </row>
    <row r="482" spans="1:53" s="189" customFormat="1" x14ac:dyDescent="0.2">
      <c r="A482" s="183"/>
      <c r="B482" s="186" t="s">
        <v>70</v>
      </c>
      <c r="C482" s="186"/>
      <c r="D482" s="187" t="s">
        <v>71</v>
      </c>
      <c r="E482" s="354">
        <v>143</v>
      </c>
      <c r="F482" s="354">
        <v>92</v>
      </c>
      <c r="G482" s="354">
        <v>69</v>
      </c>
      <c r="H482" s="354">
        <v>55</v>
      </c>
      <c r="I482" s="354">
        <v>66</v>
      </c>
      <c r="J482" s="186"/>
      <c r="K482" s="183"/>
      <c r="L482" s="183"/>
      <c r="M482" s="248">
        <v>24245.78</v>
      </c>
      <c r="N482" s="248">
        <v>22166.31</v>
      </c>
      <c r="O482" s="248">
        <v>17316.86</v>
      </c>
      <c r="P482" s="248">
        <v>17600.02</v>
      </c>
      <c r="Q482" s="248">
        <v>119246.96</v>
      </c>
      <c r="R482" s="186"/>
      <c r="S482" s="183"/>
      <c r="T482" s="183"/>
      <c r="U482" s="248">
        <v>142.62223529411801</v>
      </c>
      <c r="V482" s="248">
        <v>130.39005882352899</v>
      </c>
      <c r="W482" s="248">
        <v>105.590609756098</v>
      </c>
      <c r="X482" s="248">
        <v>108.642098765432</v>
      </c>
      <c r="Y482" s="248">
        <v>722.708848484849</v>
      </c>
      <c r="Z482" s="186"/>
      <c r="AA482" s="183"/>
      <c r="AB482" s="186" t="s">
        <v>86</v>
      </c>
      <c r="AC482" s="186"/>
      <c r="AD482" s="187" t="s">
        <v>87</v>
      </c>
      <c r="AE482" s="375">
        <v>1</v>
      </c>
      <c r="AF482" s="375"/>
      <c r="AG482" s="375"/>
      <c r="AH482" s="375"/>
      <c r="AI482" s="375"/>
      <c r="AJ482" s="188"/>
      <c r="AK482" s="183"/>
      <c r="AL482" s="183"/>
      <c r="AM482" s="304">
        <v>10.51</v>
      </c>
      <c r="AN482" s="304">
        <v>0</v>
      </c>
      <c r="AO482" s="304">
        <v>0</v>
      </c>
      <c r="AP482" s="304">
        <v>0</v>
      </c>
      <c r="AQ482" s="304">
        <v>0</v>
      </c>
      <c r="AR482" s="293"/>
      <c r="AS482" s="291"/>
      <c r="AT482" s="291"/>
      <c r="AU482" s="293">
        <v>10.51</v>
      </c>
      <c r="AV482" s="293">
        <v>0</v>
      </c>
      <c r="AW482" s="293">
        <v>0</v>
      </c>
      <c r="AX482" s="293">
        <v>0</v>
      </c>
      <c r="AY482" s="293">
        <v>0</v>
      </c>
      <c r="AZ482" s="188"/>
      <c r="BA482" s="183"/>
    </row>
    <row r="483" spans="1:53" s="189" customFormat="1" x14ac:dyDescent="0.2">
      <c r="A483" s="183"/>
      <c r="B483" s="186" t="s">
        <v>77</v>
      </c>
      <c r="C483" s="186"/>
      <c r="D483" s="187" t="s">
        <v>78</v>
      </c>
      <c r="E483" s="354">
        <v>6</v>
      </c>
      <c r="F483" s="354">
        <v>5</v>
      </c>
      <c r="G483" s="354">
        <v>5</v>
      </c>
      <c r="H483" s="354">
        <v>4</v>
      </c>
      <c r="I483" s="354">
        <v>5</v>
      </c>
      <c r="J483" s="186"/>
      <c r="K483" s="183"/>
      <c r="L483" s="183"/>
      <c r="M483" s="248">
        <v>1117.7</v>
      </c>
      <c r="N483" s="248">
        <v>1263.21</v>
      </c>
      <c r="O483" s="248">
        <v>3625.31</v>
      </c>
      <c r="P483" s="248">
        <v>1057.55</v>
      </c>
      <c r="Q483" s="248">
        <v>19763.63</v>
      </c>
      <c r="R483" s="186"/>
      <c r="S483" s="183"/>
      <c r="T483" s="183"/>
      <c r="U483" s="248">
        <v>186.28333333333299</v>
      </c>
      <c r="V483" s="248">
        <v>210.535</v>
      </c>
      <c r="W483" s="248">
        <v>604.21833333333302</v>
      </c>
      <c r="X483" s="248">
        <v>211.51</v>
      </c>
      <c r="Y483" s="248">
        <v>3293.9383333333299</v>
      </c>
      <c r="Z483" s="186"/>
      <c r="AA483" s="183"/>
      <c r="AB483" s="186" t="s">
        <v>88</v>
      </c>
      <c r="AC483" s="186"/>
      <c r="AD483" s="187" t="s">
        <v>89</v>
      </c>
      <c r="AE483" s="375">
        <v>1</v>
      </c>
      <c r="AF483" s="375">
        <v>1</v>
      </c>
      <c r="AG483" s="375"/>
      <c r="AH483" s="375"/>
      <c r="AI483" s="375"/>
      <c r="AJ483" s="188"/>
      <c r="AK483" s="183"/>
      <c r="AL483" s="183"/>
      <c r="AM483" s="304">
        <v>97.88</v>
      </c>
      <c r="AN483" s="304">
        <v>147.51</v>
      </c>
      <c r="AO483" s="304">
        <v>0</v>
      </c>
      <c r="AP483" s="304">
        <v>0</v>
      </c>
      <c r="AQ483" s="304">
        <v>0</v>
      </c>
      <c r="AR483" s="293"/>
      <c r="AS483" s="291"/>
      <c r="AT483" s="291"/>
      <c r="AU483" s="293">
        <v>97.88</v>
      </c>
      <c r="AV483" s="293">
        <v>147.51</v>
      </c>
      <c r="AW483" s="293">
        <v>0</v>
      </c>
      <c r="AX483" s="293">
        <v>0</v>
      </c>
      <c r="AY483" s="293">
        <v>0</v>
      </c>
      <c r="AZ483" s="188"/>
      <c r="BA483" s="183"/>
    </row>
    <row r="484" spans="1:53" s="189" customFormat="1" x14ac:dyDescent="0.2">
      <c r="A484" s="183"/>
      <c r="B484" s="186" t="s">
        <v>79</v>
      </c>
      <c r="C484" s="186"/>
      <c r="D484" s="187" t="s">
        <v>80</v>
      </c>
      <c r="E484" s="354">
        <v>749</v>
      </c>
      <c r="F484" s="354">
        <v>506</v>
      </c>
      <c r="G484" s="354">
        <v>404</v>
      </c>
      <c r="H484" s="354">
        <v>331</v>
      </c>
      <c r="I484" s="354">
        <v>391</v>
      </c>
      <c r="J484" s="186"/>
      <c r="K484" s="183"/>
      <c r="L484" s="183"/>
      <c r="M484" s="248">
        <v>105984.46</v>
      </c>
      <c r="N484" s="248">
        <v>87801.12</v>
      </c>
      <c r="O484" s="248">
        <v>73488.23</v>
      </c>
      <c r="P484" s="248">
        <v>69177.38</v>
      </c>
      <c r="Q484" s="248">
        <v>463754.1</v>
      </c>
      <c r="R484" s="186"/>
      <c r="S484" s="183"/>
      <c r="T484" s="183"/>
      <c r="U484" s="248">
        <v>117.36928017718699</v>
      </c>
      <c r="V484" s="248">
        <v>97.232691029900295</v>
      </c>
      <c r="W484" s="248">
        <v>83.131481900452499</v>
      </c>
      <c r="X484" s="248">
        <v>78.789726651480706</v>
      </c>
      <c r="Y484" s="248">
        <v>521.07202247191003</v>
      </c>
      <c r="Z484" s="186"/>
      <c r="AA484" s="183"/>
      <c r="AB484" s="186" t="s">
        <v>90</v>
      </c>
      <c r="AC484" s="186"/>
      <c r="AD484" s="187" t="s">
        <v>91</v>
      </c>
      <c r="AE484" s="375">
        <v>5</v>
      </c>
      <c r="AF484" s="375">
        <v>4</v>
      </c>
      <c r="AG484" s="375">
        <v>4</v>
      </c>
      <c r="AH484" s="375">
        <v>3</v>
      </c>
      <c r="AI484" s="375">
        <v>3</v>
      </c>
      <c r="AJ484" s="188"/>
      <c r="AK484" s="183"/>
      <c r="AL484" s="183"/>
      <c r="AM484" s="304">
        <v>270.69</v>
      </c>
      <c r="AN484" s="304">
        <v>332.53</v>
      </c>
      <c r="AO484" s="304">
        <v>295.02999999999997</v>
      </c>
      <c r="AP484" s="304">
        <v>272.17</v>
      </c>
      <c r="AQ484" s="304">
        <v>639.41</v>
      </c>
      <c r="AR484" s="293"/>
      <c r="AS484" s="291"/>
      <c r="AT484" s="291"/>
      <c r="AU484" s="293">
        <v>54.137999999999998</v>
      </c>
      <c r="AV484" s="293">
        <v>66.506</v>
      </c>
      <c r="AW484" s="293">
        <v>59.006</v>
      </c>
      <c r="AX484" s="293">
        <v>54.433999999999997</v>
      </c>
      <c r="AY484" s="293">
        <v>127.88200000000001</v>
      </c>
      <c r="AZ484" s="188"/>
      <c r="BA484" s="183"/>
    </row>
    <row r="485" spans="1:53" s="189" customFormat="1" x14ac:dyDescent="0.2">
      <c r="A485" s="183"/>
      <c r="B485" s="186" t="s">
        <v>81</v>
      </c>
      <c r="C485" s="186"/>
      <c r="D485" s="187" t="s">
        <v>82</v>
      </c>
      <c r="E485" s="354">
        <v>4950</v>
      </c>
      <c r="F485" s="354">
        <v>3605</v>
      </c>
      <c r="G485" s="354">
        <v>3349</v>
      </c>
      <c r="H485" s="354">
        <v>2855</v>
      </c>
      <c r="I485" s="354">
        <v>2859</v>
      </c>
      <c r="J485" s="186"/>
      <c r="K485" s="183"/>
      <c r="L485" s="183"/>
      <c r="M485" s="248">
        <v>491731.10000000102</v>
      </c>
      <c r="N485" s="248">
        <v>432056</v>
      </c>
      <c r="O485" s="248">
        <v>369198.1</v>
      </c>
      <c r="P485" s="248">
        <v>390033.37999999902</v>
      </c>
      <c r="Q485" s="248">
        <v>2712850.78000001</v>
      </c>
      <c r="R485" s="186"/>
      <c r="S485" s="183"/>
      <c r="T485" s="183"/>
      <c r="U485" s="248">
        <v>88.155449982072497</v>
      </c>
      <c r="V485" s="248">
        <v>77.457153101470098</v>
      </c>
      <c r="W485" s="248">
        <v>68.970315710816394</v>
      </c>
      <c r="X485" s="248">
        <v>74.647536842105097</v>
      </c>
      <c r="Y485" s="248">
        <v>517.32471014492899</v>
      </c>
      <c r="Z485" s="186"/>
      <c r="AA485" s="183"/>
      <c r="AB485" s="186" t="s">
        <v>93</v>
      </c>
      <c r="AC485" s="186"/>
      <c r="AD485" s="187" t="s">
        <v>95</v>
      </c>
      <c r="AE485" s="375">
        <v>47</v>
      </c>
      <c r="AF485" s="375">
        <v>17</v>
      </c>
      <c r="AG485" s="375">
        <v>15</v>
      </c>
      <c r="AH485" s="375">
        <v>4</v>
      </c>
      <c r="AI485" s="375">
        <v>7</v>
      </c>
      <c r="AJ485" s="188"/>
      <c r="AK485" s="183"/>
      <c r="AL485" s="183"/>
      <c r="AM485" s="304">
        <v>4030.13</v>
      </c>
      <c r="AN485" s="304">
        <v>1637.97</v>
      </c>
      <c r="AO485" s="304">
        <v>941.66</v>
      </c>
      <c r="AP485" s="304">
        <v>305.14</v>
      </c>
      <c r="AQ485" s="304">
        <v>1782.64</v>
      </c>
      <c r="AR485" s="293"/>
      <c r="AS485" s="291"/>
      <c r="AT485" s="291"/>
      <c r="AU485" s="293">
        <v>80.602599999999995</v>
      </c>
      <c r="AV485" s="293">
        <v>32.759399999999999</v>
      </c>
      <c r="AW485" s="293">
        <v>21.899069767441901</v>
      </c>
      <c r="AX485" s="293">
        <v>8.2470270270270305</v>
      </c>
      <c r="AY485" s="293">
        <v>48.179459459459501</v>
      </c>
      <c r="AZ485" s="188"/>
      <c r="BA485" s="183"/>
    </row>
    <row r="486" spans="1:53" s="189" customFormat="1" x14ac:dyDescent="0.2">
      <c r="A486" s="183"/>
      <c r="B486" s="186" t="s">
        <v>88</v>
      </c>
      <c r="C486" s="186"/>
      <c r="D486" s="187" t="s">
        <v>89</v>
      </c>
      <c r="E486" s="354">
        <v>9</v>
      </c>
      <c r="F486" s="354">
        <v>6</v>
      </c>
      <c r="G486" s="354">
        <v>4</v>
      </c>
      <c r="H486" s="354">
        <v>4</v>
      </c>
      <c r="I486" s="354">
        <v>4</v>
      </c>
      <c r="J486" s="186"/>
      <c r="K486" s="183"/>
      <c r="L486" s="183"/>
      <c r="M486" s="248">
        <v>1814.31</v>
      </c>
      <c r="N486" s="248">
        <v>1496.11</v>
      </c>
      <c r="O486" s="248">
        <v>1195.54</v>
      </c>
      <c r="P486" s="248">
        <v>1632.49</v>
      </c>
      <c r="Q486" s="248">
        <v>3509.93</v>
      </c>
      <c r="R486" s="186"/>
      <c r="S486" s="183"/>
      <c r="T486" s="183"/>
      <c r="U486" s="248">
        <v>164.93727272727301</v>
      </c>
      <c r="V486" s="248">
        <v>136.01</v>
      </c>
      <c r="W486" s="248">
        <v>108.685454545455</v>
      </c>
      <c r="X486" s="248">
        <v>148.40818181818199</v>
      </c>
      <c r="Y486" s="248">
        <v>319.08454545454498</v>
      </c>
      <c r="Z486" s="186"/>
      <c r="AA486" s="183"/>
      <c r="AB486" s="186" t="s">
        <v>98</v>
      </c>
      <c r="AC486" s="186"/>
      <c r="AD486" s="187" t="s">
        <v>76</v>
      </c>
      <c r="AE486" s="375">
        <v>24</v>
      </c>
      <c r="AF486" s="375">
        <v>13</v>
      </c>
      <c r="AG486" s="375">
        <v>10</v>
      </c>
      <c r="AH486" s="375">
        <v>9</v>
      </c>
      <c r="AI486" s="375">
        <v>8</v>
      </c>
      <c r="AJ486" s="188"/>
      <c r="AK486" s="183"/>
      <c r="AL486" s="183"/>
      <c r="AM486" s="304">
        <v>2118.27</v>
      </c>
      <c r="AN486" s="304">
        <v>2571.91</v>
      </c>
      <c r="AO486" s="304">
        <v>666.24</v>
      </c>
      <c r="AP486" s="304">
        <v>420.8</v>
      </c>
      <c r="AQ486" s="304">
        <v>1693.39</v>
      </c>
      <c r="AR486" s="293"/>
      <c r="AS486" s="291"/>
      <c r="AT486" s="291"/>
      <c r="AU486" s="293">
        <v>81.471923076923105</v>
      </c>
      <c r="AV486" s="293">
        <v>98.919615384615398</v>
      </c>
      <c r="AW486" s="293">
        <v>27.76</v>
      </c>
      <c r="AX486" s="293">
        <v>18.295652173912998</v>
      </c>
      <c r="AY486" s="293">
        <v>67.735600000000005</v>
      </c>
      <c r="AZ486" s="188"/>
      <c r="BA486" s="183"/>
    </row>
    <row r="487" spans="1:53" s="189" customFormat="1" x14ac:dyDescent="0.2">
      <c r="A487" s="183"/>
      <c r="B487" s="186" t="s">
        <v>90</v>
      </c>
      <c r="C487" s="186"/>
      <c r="D487" s="187" t="s">
        <v>92</v>
      </c>
      <c r="E487" s="354">
        <v>1</v>
      </c>
      <c r="F487" s="354">
        <v>1</v>
      </c>
      <c r="G487" s="354">
        <v>1</v>
      </c>
      <c r="H487" s="354">
        <v>1</v>
      </c>
      <c r="I487" s="354">
        <v>1</v>
      </c>
      <c r="J487" s="186"/>
      <c r="K487" s="183"/>
      <c r="L487" s="183"/>
      <c r="M487" s="248">
        <v>95.06</v>
      </c>
      <c r="N487" s="248">
        <v>90.85</v>
      </c>
      <c r="O487" s="248">
        <v>122.21</v>
      </c>
      <c r="P487" s="248">
        <v>139.58000000000001</v>
      </c>
      <c r="Q487" s="248">
        <v>413.17</v>
      </c>
      <c r="R487" s="186"/>
      <c r="S487" s="183"/>
      <c r="T487" s="183"/>
      <c r="U487" s="248">
        <v>95.06</v>
      </c>
      <c r="V487" s="248">
        <v>90.85</v>
      </c>
      <c r="W487" s="248">
        <v>122.21</v>
      </c>
      <c r="X487" s="248">
        <v>139.58000000000001</v>
      </c>
      <c r="Y487" s="248">
        <v>413.17</v>
      </c>
      <c r="Z487" s="186"/>
      <c r="AA487" s="183"/>
      <c r="AB487" s="186" t="s">
        <v>100</v>
      </c>
      <c r="AC487" s="186"/>
      <c r="AD487" s="187" t="s">
        <v>102</v>
      </c>
      <c r="AE487" s="375">
        <v>11</v>
      </c>
      <c r="AF487" s="375">
        <v>2</v>
      </c>
      <c r="AG487" s="375"/>
      <c r="AH487" s="375"/>
      <c r="AI487" s="375">
        <v>1</v>
      </c>
      <c r="AJ487" s="188"/>
      <c r="AK487" s="183"/>
      <c r="AL487" s="183"/>
      <c r="AM487" s="304">
        <v>2784.48</v>
      </c>
      <c r="AN487" s="304">
        <v>29.18</v>
      </c>
      <c r="AO487" s="304">
        <v>0</v>
      </c>
      <c r="AP487" s="304">
        <v>0</v>
      </c>
      <c r="AQ487" s="304">
        <v>10741.42</v>
      </c>
      <c r="AR487" s="293"/>
      <c r="AS487" s="291"/>
      <c r="AT487" s="291"/>
      <c r="AU487" s="293">
        <v>232.04</v>
      </c>
      <c r="AV487" s="293">
        <v>2.4316666666666702</v>
      </c>
      <c r="AW487" s="293">
        <v>0</v>
      </c>
      <c r="AX487" s="293">
        <v>0</v>
      </c>
      <c r="AY487" s="293">
        <v>895.118333333333</v>
      </c>
      <c r="AZ487" s="188"/>
      <c r="BA487" s="183"/>
    </row>
    <row r="488" spans="1:53" s="189" customFormat="1" x14ac:dyDescent="0.2">
      <c r="A488" s="183"/>
      <c r="B488" s="186" t="s">
        <v>90</v>
      </c>
      <c r="C488" s="186"/>
      <c r="D488" s="187" t="s">
        <v>91</v>
      </c>
      <c r="E488" s="354">
        <v>22</v>
      </c>
      <c r="F488" s="354">
        <v>14</v>
      </c>
      <c r="G488" s="354">
        <v>10</v>
      </c>
      <c r="H488" s="354">
        <v>9</v>
      </c>
      <c r="I488" s="354">
        <v>8</v>
      </c>
      <c r="J488" s="186"/>
      <c r="K488" s="183"/>
      <c r="L488" s="183"/>
      <c r="M488" s="248">
        <v>3121.5</v>
      </c>
      <c r="N488" s="248">
        <v>1652.66</v>
      </c>
      <c r="O488" s="248">
        <v>2233.0100000000002</v>
      </c>
      <c r="P488" s="248">
        <v>997.46</v>
      </c>
      <c r="Q488" s="248">
        <v>4723.12</v>
      </c>
      <c r="R488" s="186"/>
      <c r="S488" s="183"/>
      <c r="T488" s="183"/>
      <c r="U488" s="248">
        <v>120.05769230769199</v>
      </c>
      <c r="V488" s="248">
        <v>63.5638461538461</v>
      </c>
      <c r="W488" s="248">
        <v>85.885000000000005</v>
      </c>
      <c r="X488" s="248">
        <v>38.363846153846197</v>
      </c>
      <c r="Y488" s="248">
        <v>181.65846153846201</v>
      </c>
      <c r="Z488" s="186"/>
      <c r="AA488" s="183"/>
      <c r="AB488" s="186" t="s">
        <v>100</v>
      </c>
      <c r="AC488" s="186"/>
      <c r="AD488" s="187" t="s">
        <v>101</v>
      </c>
      <c r="AE488" s="375">
        <v>28</v>
      </c>
      <c r="AF488" s="375">
        <v>10</v>
      </c>
      <c r="AG488" s="375">
        <v>5</v>
      </c>
      <c r="AH488" s="375">
        <v>4</v>
      </c>
      <c r="AI488" s="375">
        <v>4</v>
      </c>
      <c r="AJ488" s="188"/>
      <c r="AK488" s="183"/>
      <c r="AL488" s="183"/>
      <c r="AM488" s="304">
        <v>3415.06</v>
      </c>
      <c r="AN488" s="304">
        <v>781.19</v>
      </c>
      <c r="AO488" s="304">
        <v>643.69000000000005</v>
      </c>
      <c r="AP488" s="304">
        <v>700.33</v>
      </c>
      <c r="AQ488" s="304">
        <v>1886.66</v>
      </c>
      <c r="AR488" s="293"/>
      <c r="AS488" s="291"/>
      <c r="AT488" s="291"/>
      <c r="AU488" s="293">
        <v>117.760689655172</v>
      </c>
      <c r="AV488" s="293">
        <v>26.937586206896601</v>
      </c>
      <c r="AW488" s="293">
        <v>23.840370370370401</v>
      </c>
      <c r="AX488" s="293">
        <v>25.938148148148102</v>
      </c>
      <c r="AY488" s="293">
        <v>65.057241379310398</v>
      </c>
      <c r="AZ488" s="188"/>
      <c r="BA488" s="183"/>
    </row>
    <row r="489" spans="1:53" s="189" customFormat="1" x14ac:dyDescent="0.2">
      <c r="A489" s="183"/>
      <c r="B489" s="186" t="s">
        <v>93</v>
      </c>
      <c r="C489" s="186"/>
      <c r="D489" s="187" t="s">
        <v>95</v>
      </c>
      <c r="E489" s="354">
        <v>146</v>
      </c>
      <c r="F489" s="354">
        <v>84</v>
      </c>
      <c r="G489" s="354">
        <v>53</v>
      </c>
      <c r="H489" s="354">
        <v>37</v>
      </c>
      <c r="I489" s="354">
        <v>33</v>
      </c>
      <c r="J489" s="186"/>
      <c r="K489" s="183"/>
      <c r="L489" s="183"/>
      <c r="M489" s="248">
        <v>16441.259999999998</v>
      </c>
      <c r="N489" s="248">
        <v>8535.86</v>
      </c>
      <c r="O489" s="248">
        <v>4523.99</v>
      </c>
      <c r="P489" s="248">
        <v>3668.05</v>
      </c>
      <c r="Q489" s="248">
        <v>25330.31</v>
      </c>
      <c r="R489" s="186"/>
      <c r="S489" s="183"/>
      <c r="T489" s="183"/>
      <c r="U489" s="248">
        <v>105.392692307692</v>
      </c>
      <c r="V489" s="248">
        <v>54.717051282051301</v>
      </c>
      <c r="W489" s="248">
        <v>32.085035460992898</v>
      </c>
      <c r="X489" s="248">
        <v>26.7740875912409</v>
      </c>
      <c r="Y489" s="248">
        <v>180.930785714286</v>
      </c>
      <c r="Z489" s="186"/>
      <c r="AA489" s="183"/>
      <c r="AB489" s="186" t="s">
        <v>105</v>
      </c>
      <c r="AC489" s="186"/>
      <c r="AD489" s="187" t="s">
        <v>106</v>
      </c>
      <c r="AE489" s="375">
        <v>11</v>
      </c>
      <c r="AF489" s="375">
        <v>6</v>
      </c>
      <c r="AG489" s="375">
        <v>4</v>
      </c>
      <c r="AH489" s="375">
        <v>4</v>
      </c>
      <c r="AI489" s="375">
        <v>2</v>
      </c>
      <c r="AJ489" s="188"/>
      <c r="AK489" s="183"/>
      <c r="AL489" s="183"/>
      <c r="AM489" s="304">
        <v>908.44</v>
      </c>
      <c r="AN489" s="304">
        <v>1242.99</v>
      </c>
      <c r="AO489" s="304">
        <v>1067.99</v>
      </c>
      <c r="AP489" s="304">
        <v>1834.21</v>
      </c>
      <c r="AQ489" s="304">
        <v>1618.63</v>
      </c>
      <c r="AR489" s="293"/>
      <c r="AS489" s="291"/>
      <c r="AT489" s="291"/>
      <c r="AU489" s="293">
        <v>82.585454545454496</v>
      </c>
      <c r="AV489" s="293">
        <v>112.999090909091</v>
      </c>
      <c r="AW489" s="293">
        <v>118.665555555556</v>
      </c>
      <c r="AX489" s="293">
        <v>203.801111111111</v>
      </c>
      <c r="AY489" s="293">
        <v>179.84777777777799</v>
      </c>
      <c r="AZ489" s="188"/>
      <c r="BA489" s="183"/>
    </row>
    <row r="490" spans="1:53" s="189" customFormat="1" x14ac:dyDescent="0.2">
      <c r="A490" s="183"/>
      <c r="B490" s="186" t="s">
        <v>98</v>
      </c>
      <c r="C490" s="186"/>
      <c r="D490" s="187" t="s">
        <v>76</v>
      </c>
      <c r="E490" s="354">
        <v>606</v>
      </c>
      <c r="F490" s="354">
        <v>392</v>
      </c>
      <c r="G490" s="354">
        <v>296</v>
      </c>
      <c r="H490" s="354">
        <v>262</v>
      </c>
      <c r="I490" s="354">
        <v>298</v>
      </c>
      <c r="J490" s="186"/>
      <c r="K490" s="183"/>
      <c r="L490" s="183"/>
      <c r="M490" s="248">
        <v>81082.289999999994</v>
      </c>
      <c r="N490" s="248">
        <v>53054.43</v>
      </c>
      <c r="O490" s="248">
        <v>44238.52</v>
      </c>
      <c r="P490" s="248">
        <v>45017.77</v>
      </c>
      <c r="Q490" s="248">
        <v>316496.46000000002</v>
      </c>
      <c r="R490" s="186"/>
      <c r="S490" s="183"/>
      <c r="T490" s="183"/>
      <c r="U490" s="248">
        <v>112.147012448133</v>
      </c>
      <c r="V490" s="248">
        <v>73.380954356846502</v>
      </c>
      <c r="W490" s="248">
        <v>62.395655853314601</v>
      </c>
      <c r="X490" s="248">
        <v>64.036657183499301</v>
      </c>
      <c r="Y490" s="248">
        <v>443.27235294117702</v>
      </c>
      <c r="Z490" s="186"/>
      <c r="AA490" s="183"/>
      <c r="AB490" s="186" t="s">
        <v>112</v>
      </c>
      <c r="AC490" s="186"/>
      <c r="AD490" s="187" t="s">
        <v>103</v>
      </c>
      <c r="AE490" s="375">
        <v>42</v>
      </c>
      <c r="AF490" s="375">
        <v>26</v>
      </c>
      <c r="AG490" s="375">
        <v>16</v>
      </c>
      <c r="AH490" s="375">
        <v>11</v>
      </c>
      <c r="AI490" s="375">
        <v>10</v>
      </c>
      <c r="AJ490" s="188"/>
      <c r="AK490" s="183"/>
      <c r="AL490" s="183"/>
      <c r="AM490" s="304">
        <v>7603.83</v>
      </c>
      <c r="AN490" s="304">
        <v>3031.79</v>
      </c>
      <c r="AO490" s="304">
        <v>6135.37</v>
      </c>
      <c r="AP490" s="304">
        <v>2359.0100000000002</v>
      </c>
      <c r="AQ490" s="304">
        <v>5550.82</v>
      </c>
      <c r="AR490" s="293"/>
      <c r="AS490" s="291"/>
      <c r="AT490" s="291"/>
      <c r="AU490" s="293">
        <v>168.97399999999999</v>
      </c>
      <c r="AV490" s="293">
        <v>67.373111111111101</v>
      </c>
      <c r="AW490" s="293">
        <v>161.45710526315801</v>
      </c>
      <c r="AX490" s="293">
        <v>67.400285714285701</v>
      </c>
      <c r="AY490" s="293">
        <v>150.022162162162</v>
      </c>
      <c r="AZ490" s="188"/>
      <c r="BA490" s="183"/>
    </row>
    <row r="491" spans="1:53" s="189" customFormat="1" x14ac:dyDescent="0.2">
      <c r="A491" s="183"/>
      <c r="B491" s="186" t="s">
        <v>98</v>
      </c>
      <c r="C491" s="186"/>
      <c r="D491" s="187" t="s">
        <v>99</v>
      </c>
      <c r="E491" s="354">
        <v>1</v>
      </c>
      <c r="F491" s="354"/>
      <c r="G491" s="354"/>
      <c r="H491" s="354"/>
      <c r="I491" s="354"/>
      <c r="J491" s="186"/>
      <c r="K491" s="183"/>
      <c r="L491" s="183"/>
      <c r="M491" s="248">
        <v>90.5</v>
      </c>
      <c r="N491" s="248">
        <v>0</v>
      </c>
      <c r="O491" s="248">
        <v>0</v>
      </c>
      <c r="P491" s="248">
        <v>0</v>
      </c>
      <c r="Q491" s="248">
        <v>0</v>
      </c>
      <c r="R491" s="186"/>
      <c r="S491" s="183"/>
      <c r="T491" s="183"/>
      <c r="U491" s="248">
        <v>90.5</v>
      </c>
      <c r="V491" s="248">
        <v>0</v>
      </c>
      <c r="W491" s="248">
        <v>0</v>
      </c>
      <c r="X491" s="248">
        <v>0</v>
      </c>
      <c r="Y491" s="248">
        <v>0</v>
      </c>
      <c r="Z491" s="186"/>
      <c r="AA491" s="183"/>
      <c r="AB491" s="186" t="s">
        <v>115</v>
      </c>
      <c r="AC491" s="186"/>
      <c r="AD491" s="187" t="s">
        <v>103</v>
      </c>
      <c r="AE491" s="375">
        <v>1</v>
      </c>
      <c r="AF491" s="375"/>
      <c r="AG491" s="375"/>
      <c r="AH491" s="375"/>
      <c r="AI491" s="375"/>
      <c r="AJ491" s="188"/>
      <c r="AK491" s="183"/>
      <c r="AL491" s="183"/>
      <c r="AM491" s="304">
        <v>10</v>
      </c>
      <c r="AN491" s="304">
        <v>0</v>
      </c>
      <c r="AO491" s="304">
        <v>0</v>
      </c>
      <c r="AP491" s="304">
        <v>0</v>
      </c>
      <c r="AQ491" s="304">
        <v>0</v>
      </c>
      <c r="AR491" s="293"/>
      <c r="AS491" s="291"/>
      <c r="AT491" s="291"/>
      <c r="AU491" s="293">
        <v>10</v>
      </c>
      <c r="AV491" s="293">
        <v>0</v>
      </c>
      <c r="AW491" s="293">
        <v>0</v>
      </c>
      <c r="AX491" s="293">
        <v>0</v>
      </c>
      <c r="AY491" s="293">
        <v>0</v>
      </c>
      <c r="AZ491" s="188"/>
      <c r="BA491" s="183"/>
    </row>
    <row r="492" spans="1:53" s="189" customFormat="1" x14ac:dyDescent="0.2">
      <c r="A492" s="183"/>
      <c r="B492" s="186" t="s">
        <v>100</v>
      </c>
      <c r="C492" s="186"/>
      <c r="D492" s="187" t="s">
        <v>104</v>
      </c>
      <c r="E492" s="354">
        <v>1</v>
      </c>
      <c r="F492" s="354">
        <v>1</v>
      </c>
      <c r="G492" s="354">
        <v>1</v>
      </c>
      <c r="H492" s="354">
        <v>1</v>
      </c>
      <c r="I492" s="354">
        <v>1</v>
      </c>
      <c r="J492" s="186"/>
      <c r="K492" s="183"/>
      <c r="L492" s="183"/>
      <c r="M492" s="248">
        <v>66.52</v>
      </c>
      <c r="N492" s="248">
        <v>60.2</v>
      </c>
      <c r="O492" s="248">
        <v>52.47</v>
      </c>
      <c r="P492" s="248">
        <v>70.92</v>
      </c>
      <c r="Q492" s="248">
        <v>132.52000000000001</v>
      </c>
      <c r="R492" s="186"/>
      <c r="S492" s="183"/>
      <c r="T492" s="183"/>
      <c r="U492" s="248">
        <v>66.52</v>
      </c>
      <c r="V492" s="248">
        <v>60.2</v>
      </c>
      <c r="W492" s="248">
        <v>52.47</v>
      </c>
      <c r="X492" s="248">
        <v>70.92</v>
      </c>
      <c r="Y492" s="248">
        <v>132.52000000000001</v>
      </c>
      <c r="Z492" s="186"/>
      <c r="AA492" s="183"/>
      <c r="AB492" s="186" t="s">
        <v>117</v>
      </c>
      <c r="AC492" s="186"/>
      <c r="AD492" s="187" t="s">
        <v>104</v>
      </c>
      <c r="AE492" s="375">
        <v>7</v>
      </c>
      <c r="AF492" s="375">
        <v>4</v>
      </c>
      <c r="AG492" s="375">
        <v>4</v>
      </c>
      <c r="AH492" s="375">
        <v>4</v>
      </c>
      <c r="AI492" s="375">
        <v>4</v>
      </c>
      <c r="AJ492" s="188"/>
      <c r="AK492" s="183"/>
      <c r="AL492" s="183"/>
      <c r="AM492" s="304">
        <v>2621.2399999999998</v>
      </c>
      <c r="AN492" s="304">
        <v>213.67</v>
      </c>
      <c r="AO492" s="304">
        <v>187.68</v>
      </c>
      <c r="AP492" s="304">
        <v>142.19</v>
      </c>
      <c r="AQ492" s="304">
        <v>282.64999999999998</v>
      </c>
      <c r="AR492" s="293"/>
      <c r="AS492" s="291"/>
      <c r="AT492" s="291"/>
      <c r="AU492" s="293">
        <v>374.46285714285699</v>
      </c>
      <c r="AV492" s="293">
        <v>30.5242857142857</v>
      </c>
      <c r="AW492" s="293">
        <v>31.28</v>
      </c>
      <c r="AX492" s="293">
        <v>23.698333333333299</v>
      </c>
      <c r="AY492" s="293">
        <v>47.108333333333299</v>
      </c>
      <c r="AZ492" s="188"/>
      <c r="BA492" s="183"/>
    </row>
    <row r="493" spans="1:53" s="189" customFormat="1" x14ac:dyDescent="0.2">
      <c r="A493" s="183"/>
      <c r="B493" s="186" t="s">
        <v>100</v>
      </c>
      <c r="C493" s="186"/>
      <c r="D493" s="187" t="s">
        <v>103</v>
      </c>
      <c r="E493" s="354">
        <v>1</v>
      </c>
      <c r="F493" s="354"/>
      <c r="G493" s="354">
        <v>1</v>
      </c>
      <c r="H493" s="354">
        <v>1</v>
      </c>
      <c r="I493" s="354">
        <v>1</v>
      </c>
      <c r="J493" s="186"/>
      <c r="K493" s="183"/>
      <c r="L493" s="183"/>
      <c r="M493" s="248">
        <v>150</v>
      </c>
      <c r="N493" s="248">
        <v>0</v>
      </c>
      <c r="O493" s="248">
        <v>112.09</v>
      </c>
      <c r="P493" s="248">
        <v>151</v>
      </c>
      <c r="Q493" s="248">
        <v>723.01</v>
      </c>
      <c r="R493" s="186"/>
      <c r="S493" s="183"/>
      <c r="T493" s="183"/>
      <c r="U493" s="248">
        <v>150</v>
      </c>
      <c r="V493" s="248">
        <v>0</v>
      </c>
      <c r="W493" s="248">
        <v>112.09</v>
      </c>
      <c r="X493" s="248">
        <v>151</v>
      </c>
      <c r="Y493" s="248">
        <v>723.01</v>
      </c>
      <c r="Z493" s="186"/>
      <c r="AA493" s="183"/>
      <c r="AB493" s="186" t="s">
        <v>122</v>
      </c>
      <c r="AC493" s="186"/>
      <c r="AD493" s="187" t="s">
        <v>123</v>
      </c>
      <c r="AE493" s="375">
        <v>1</v>
      </c>
      <c r="AF493" s="375">
        <v>1</v>
      </c>
      <c r="AG493" s="375">
        <v>1</v>
      </c>
      <c r="AH493" s="375">
        <v>1</v>
      </c>
      <c r="AI493" s="375"/>
      <c r="AJ493" s="188"/>
      <c r="AK493" s="183"/>
      <c r="AL493" s="183"/>
      <c r="AM493" s="304">
        <v>1189.54</v>
      </c>
      <c r="AN493" s="304">
        <v>1041.71</v>
      </c>
      <c r="AO493" s="304">
        <v>477.56</v>
      </c>
      <c r="AP493" s="304">
        <v>218.48</v>
      </c>
      <c r="AQ493" s="304"/>
      <c r="AR493" s="293"/>
      <c r="AS493" s="291"/>
      <c r="AT493" s="291"/>
      <c r="AU493" s="293">
        <v>1189.54</v>
      </c>
      <c r="AV493" s="293">
        <v>1041.71</v>
      </c>
      <c r="AW493" s="293">
        <v>477.56</v>
      </c>
      <c r="AX493" s="293">
        <v>218.48</v>
      </c>
      <c r="AY493" s="293"/>
      <c r="AZ493" s="188"/>
      <c r="BA493" s="183"/>
    </row>
    <row r="494" spans="1:53" s="189" customFormat="1" x14ac:dyDescent="0.2">
      <c r="A494" s="183"/>
      <c r="B494" s="186" t="s">
        <v>100</v>
      </c>
      <c r="C494" s="186"/>
      <c r="D494" s="187" t="s">
        <v>102</v>
      </c>
      <c r="E494" s="354">
        <v>37</v>
      </c>
      <c r="F494" s="354"/>
      <c r="G494" s="354">
        <v>19</v>
      </c>
      <c r="H494" s="354">
        <v>10</v>
      </c>
      <c r="I494" s="354">
        <v>8</v>
      </c>
      <c r="J494" s="186"/>
      <c r="K494" s="183"/>
      <c r="L494" s="183"/>
      <c r="M494" s="248">
        <v>4536.84</v>
      </c>
      <c r="N494" s="248">
        <v>0</v>
      </c>
      <c r="O494" s="248">
        <v>3865.49</v>
      </c>
      <c r="P494" s="248">
        <v>1695.34</v>
      </c>
      <c r="Q494" s="248">
        <v>13572.81</v>
      </c>
      <c r="R494" s="186"/>
      <c r="S494" s="183"/>
      <c r="T494" s="183"/>
      <c r="U494" s="248">
        <v>116.329230769231</v>
      </c>
      <c r="V494" s="248">
        <v>0</v>
      </c>
      <c r="W494" s="248">
        <v>101.72342105263201</v>
      </c>
      <c r="X494" s="248">
        <v>45.82</v>
      </c>
      <c r="Y494" s="248">
        <v>348.02076923076902</v>
      </c>
      <c r="Z494" s="186"/>
      <c r="AA494" s="183"/>
      <c r="AB494" s="186" t="s">
        <v>124</v>
      </c>
      <c r="AC494" s="186"/>
      <c r="AD494" s="187" t="s">
        <v>119</v>
      </c>
      <c r="AE494" s="375">
        <v>3</v>
      </c>
      <c r="AF494" s="375">
        <v>2</v>
      </c>
      <c r="AG494" s="375">
        <v>2</v>
      </c>
      <c r="AH494" s="375">
        <v>1</v>
      </c>
      <c r="AI494" s="375">
        <v>1</v>
      </c>
      <c r="AJ494" s="188"/>
      <c r="AK494" s="183"/>
      <c r="AL494" s="183"/>
      <c r="AM494" s="304">
        <v>1157.08</v>
      </c>
      <c r="AN494" s="304">
        <v>1030.8800000000001</v>
      </c>
      <c r="AO494" s="304">
        <v>453.98</v>
      </c>
      <c r="AP494" s="304">
        <v>981.28</v>
      </c>
      <c r="AQ494" s="304">
        <v>427.86</v>
      </c>
      <c r="AR494" s="293"/>
      <c r="AS494" s="291"/>
      <c r="AT494" s="291"/>
      <c r="AU494" s="293">
        <v>385.69333333333299</v>
      </c>
      <c r="AV494" s="293">
        <v>343.62666666666701</v>
      </c>
      <c r="AW494" s="293">
        <v>151.32666666666699</v>
      </c>
      <c r="AX494" s="293">
        <v>327.09333333333302</v>
      </c>
      <c r="AY494" s="293">
        <v>142.62</v>
      </c>
      <c r="AZ494" s="188"/>
      <c r="BA494" s="183"/>
    </row>
    <row r="495" spans="1:53" s="189" customFormat="1" x14ac:dyDescent="0.2">
      <c r="A495" s="183"/>
      <c r="B495" s="186" t="s">
        <v>100</v>
      </c>
      <c r="C495" s="186"/>
      <c r="D495" s="187" t="s">
        <v>101</v>
      </c>
      <c r="E495" s="354">
        <v>240</v>
      </c>
      <c r="F495" s="354">
        <v>138</v>
      </c>
      <c r="G495" s="354">
        <v>104</v>
      </c>
      <c r="H495" s="354">
        <v>88</v>
      </c>
      <c r="I495" s="354">
        <v>98</v>
      </c>
      <c r="J495" s="186"/>
      <c r="K495" s="183"/>
      <c r="L495" s="183"/>
      <c r="M495" s="248">
        <v>29552.14</v>
      </c>
      <c r="N495" s="248">
        <v>21785.13</v>
      </c>
      <c r="O495" s="248">
        <v>16193.99</v>
      </c>
      <c r="P495" s="248">
        <v>18138.53</v>
      </c>
      <c r="Q495" s="248">
        <v>105420.72</v>
      </c>
      <c r="R495" s="186"/>
      <c r="S495" s="183"/>
      <c r="T495" s="183"/>
      <c r="U495" s="248">
        <v>97.8547682119206</v>
      </c>
      <c r="V495" s="248">
        <v>72.136192052980107</v>
      </c>
      <c r="W495" s="248">
        <v>56.4250522648084</v>
      </c>
      <c r="X495" s="248">
        <v>63.421433566433599</v>
      </c>
      <c r="Y495" s="248">
        <v>368.60391608391598</v>
      </c>
      <c r="Z495" s="186"/>
      <c r="AA495" s="183"/>
      <c r="AB495" s="186" t="s">
        <v>125</v>
      </c>
      <c r="AC495" s="186"/>
      <c r="AD495" s="187" t="s">
        <v>126</v>
      </c>
      <c r="AE495" s="375">
        <v>19</v>
      </c>
      <c r="AF495" s="375">
        <v>12</v>
      </c>
      <c r="AG495" s="375">
        <v>10</v>
      </c>
      <c r="AH495" s="375">
        <v>9</v>
      </c>
      <c r="AI495" s="375">
        <v>7</v>
      </c>
      <c r="AJ495" s="188"/>
      <c r="AK495" s="183"/>
      <c r="AL495" s="183"/>
      <c r="AM495" s="304">
        <v>2031.12</v>
      </c>
      <c r="AN495" s="304">
        <v>1338.49</v>
      </c>
      <c r="AO495" s="304">
        <v>1485.7</v>
      </c>
      <c r="AP495" s="304">
        <v>981.3</v>
      </c>
      <c r="AQ495" s="304">
        <v>1373.17</v>
      </c>
      <c r="AR495" s="293"/>
      <c r="AS495" s="291"/>
      <c r="AT495" s="291"/>
      <c r="AU495" s="293">
        <v>106.90105263157901</v>
      </c>
      <c r="AV495" s="293">
        <v>70.446842105263201</v>
      </c>
      <c r="AW495" s="293">
        <v>82.538888888888906</v>
      </c>
      <c r="AX495" s="293">
        <v>54.516666666666701</v>
      </c>
      <c r="AY495" s="293">
        <v>76.287222222222198</v>
      </c>
      <c r="AZ495" s="188"/>
      <c r="BA495" s="183"/>
    </row>
    <row r="496" spans="1:53" s="189" customFormat="1" x14ac:dyDescent="0.2">
      <c r="A496" s="183"/>
      <c r="B496" s="186" t="s">
        <v>643</v>
      </c>
      <c r="C496" s="186"/>
      <c r="D496" s="187" t="s">
        <v>102</v>
      </c>
      <c r="E496" s="354">
        <v>4</v>
      </c>
      <c r="F496" s="354">
        <v>1</v>
      </c>
      <c r="G496" s="354">
        <v>1</v>
      </c>
      <c r="H496" s="354"/>
      <c r="I496" s="354"/>
      <c r="J496" s="186"/>
      <c r="K496" s="183"/>
      <c r="L496" s="183"/>
      <c r="M496" s="248">
        <v>205.78</v>
      </c>
      <c r="N496" s="248">
        <v>65</v>
      </c>
      <c r="O496" s="248">
        <v>76.23</v>
      </c>
      <c r="P496" s="248">
        <v>0</v>
      </c>
      <c r="Q496" s="248">
        <v>0</v>
      </c>
      <c r="R496" s="186"/>
      <c r="S496" s="183"/>
      <c r="T496" s="183"/>
      <c r="U496" s="248">
        <v>51.445</v>
      </c>
      <c r="V496" s="248">
        <v>16.25</v>
      </c>
      <c r="W496" s="248">
        <v>38.115000000000002</v>
      </c>
      <c r="X496" s="248">
        <v>0</v>
      </c>
      <c r="Y496" s="248">
        <v>0</v>
      </c>
      <c r="Z496" s="186"/>
      <c r="AA496" s="183"/>
      <c r="AB496" s="186" t="s">
        <v>127</v>
      </c>
      <c r="AC496" s="186"/>
      <c r="AD496" s="187" t="s">
        <v>74</v>
      </c>
      <c r="AE496" s="375">
        <v>3</v>
      </c>
      <c r="AF496" s="375">
        <v>1</v>
      </c>
      <c r="AG496" s="375">
        <v>1</v>
      </c>
      <c r="AH496" s="375">
        <v>1</v>
      </c>
      <c r="AI496" s="375">
        <v>1</v>
      </c>
      <c r="AJ496" s="188"/>
      <c r="AK496" s="183"/>
      <c r="AL496" s="183"/>
      <c r="AM496" s="304">
        <v>354.19</v>
      </c>
      <c r="AN496" s="304">
        <v>14.31</v>
      </c>
      <c r="AO496" s="304">
        <v>12.84</v>
      </c>
      <c r="AP496" s="304">
        <v>15.72</v>
      </c>
      <c r="AQ496" s="304">
        <v>352.8</v>
      </c>
      <c r="AR496" s="293"/>
      <c r="AS496" s="291"/>
      <c r="AT496" s="291"/>
      <c r="AU496" s="293">
        <v>118.06333333333301</v>
      </c>
      <c r="AV496" s="293">
        <v>4.7699999999999996</v>
      </c>
      <c r="AW496" s="293">
        <v>4.28</v>
      </c>
      <c r="AX496" s="293">
        <v>5.24</v>
      </c>
      <c r="AY496" s="293">
        <v>117.6</v>
      </c>
      <c r="AZ496" s="188"/>
      <c r="BA496" s="183"/>
    </row>
    <row r="497" spans="1:53" s="189" customFormat="1" x14ac:dyDescent="0.2">
      <c r="A497" s="183"/>
      <c r="B497" s="186" t="s">
        <v>105</v>
      </c>
      <c r="C497" s="186"/>
      <c r="D497" s="187" t="s">
        <v>106</v>
      </c>
      <c r="E497" s="354">
        <v>57</v>
      </c>
      <c r="F497" s="354">
        <v>37</v>
      </c>
      <c r="G497" s="354">
        <v>27</v>
      </c>
      <c r="H497" s="354">
        <v>27</v>
      </c>
      <c r="I497" s="354">
        <v>25</v>
      </c>
      <c r="J497" s="186"/>
      <c r="K497" s="183"/>
      <c r="L497" s="183"/>
      <c r="M497" s="248">
        <v>9695.8799999999992</v>
      </c>
      <c r="N497" s="248">
        <v>6443.37</v>
      </c>
      <c r="O497" s="248">
        <v>6043.17</v>
      </c>
      <c r="P497" s="248">
        <v>8047.11</v>
      </c>
      <c r="Q497" s="248">
        <v>37845.53</v>
      </c>
      <c r="R497" s="186"/>
      <c r="S497" s="183"/>
      <c r="T497" s="183"/>
      <c r="U497" s="248">
        <v>142.58647058823499</v>
      </c>
      <c r="V497" s="248">
        <v>94.755441176470597</v>
      </c>
      <c r="W497" s="248">
        <v>90.1965671641791</v>
      </c>
      <c r="X497" s="248">
        <v>121.925909090909</v>
      </c>
      <c r="Y497" s="248">
        <v>582.23892307692302</v>
      </c>
      <c r="Z497" s="186"/>
      <c r="AA497" s="183"/>
      <c r="AB497" s="186" t="s">
        <v>127</v>
      </c>
      <c r="AC497" s="186"/>
      <c r="AD497" s="187" t="s">
        <v>500</v>
      </c>
      <c r="AE497" s="375">
        <v>1</v>
      </c>
      <c r="AF497" s="375">
        <v>1</v>
      </c>
      <c r="AG497" s="375"/>
      <c r="AH497" s="375"/>
      <c r="AI497" s="375"/>
      <c r="AJ497" s="188"/>
      <c r="AK497" s="183"/>
      <c r="AL497" s="183"/>
      <c r="AM497" s="304">
        <v>14.78</v>
      </c>
      <c r="AN497" s="304">
        <v>9.39</v>
      </c>
      <c r="AO497" s="304">
        <v>0</v>
      </c>
      <c r="AP497" s="304">
        <v>0</v>
      </c>
      <c r="AQ497" s="304">
        <v>0</v>
      </c>
      <c r="AR497" s="293"/>
      <c r="AS497" s="291"/>
      <c r="AT497" s="291"/>
      <c r="AU497" s="293">
        <v>14.78</v>
      </c>
      <c r="AV497" s="293">
        <v>9.39</v>
      </c>
      <c r="AW497" s="293">
        <v>0</v>
      </c>
      <c r="AX497" s="293">
        <v>0</v>
      </c>
      <c r="AY497" s="293">
        <v>0</v>
      </c>
      <c r="AZ497" s="188"/>
      <c r="BA497" s="183"/>
    </row>
    <row r="498" spans="1:53" s="189" customFormat="1" x14ac:dyDescent="0.2">
      <c r="A498" s="183"/>
      <c r="B498" s="186" t="s">
        <v>112</v>
      </c>
      <c r="C498" s="186"/>
      <c r="D498" s="187" t="s">
        <v>103</v>
      </c>
      <c r="E498" s="354">
        <v>237</v>
      </c>
      <c r="F498" s="354">
        <v>125</v>
      </c>
      <c r="G498" s="354">
        <v>91</v>
      </c>
      <c r="H498" s="354">
        <v>66</v>
      </c>
      <c r="I498" s="354">
        <v>60</v>
      </c>
      <c r="J498" s="186"/>
      <c r="K498" s="183"/>
      <c r="L498" s="183"/>
      <c r="M498" s="248">
        <v>15669.39</v>
      </c>
      <c r="N498" s="248">
        <v>8493.1299999999992</v>
      </c>
      <c r="O498" s="248">
        <v>6284.71</v>
      </c>
      <c r="P498" s="248">
        <v>5801.8</v>
      </c>
      <c r="Q498" s="248">
        <v>24644.01</v>
      </c>
      <c r="R498" s="186"/>
      <c r="S498" s="183"/>
      <c r="T498" s="183"/>
      <c r="U498" s="248">
        <v>62.67756</v>
      </c>
      <c r="V498" s="248">
        <v>33.972520000000003</v>
      </c>
      <c r="W498" s="248">
        <v>27.564517543859701</v>
      </c>
      <c r="X498" s="248">
        <v>26.017040358744399</v>
      </c>
      <c r="Y498" s="248">
        <v>107.14786956521699</v>
      </c>
      <c r="Z498" s="186"/>
      <c r="AA498" s="183"/>
      <c r="AB498" s="186" t="s">
        <v>127</v>
      </c>
      <c r="AC498" s="186"/>
      <c r="AD498" s="187" t="s">
        <v>67</v>
      </c>
      <c r="AE498" s="375">
        <v>152</v>
      </c>
      <c r="AF498" s="375">
        <v>104</v>
      </c>
      <c r="AG498" s="375">
        <v>65</v>
      </c>
      <c r="AH498" s="375">
        <v>49</v>
      </c>
      <c r="AI498" s="375">
        <v>37</v>
      </c>
      <c r="AJ498" s="188"/>
      <c r="AK498" s="183"/>
      <c r="AL498" s="183"/>
      <c r="AM498" s="304">
        <v>30743.8</v>
      </c>
      <c r="AN498" s="304">
        <v>23766</v>
      </c>
      <c r="AO498" s="304">
        <v>12158.59</v>
      </c>
      <c r="AP498" s="304">
        <v>15176.84</v>
      </c>
      <c r="AQ498" s="304">
        <v>27745.42</v>
      </c>
      <c r="AR498" s="293"/>
      <c r="AS498" s="291"/>
      <c r="AT498" s="291"/>
      <c r="AU498" s="293">
        <v>188.61226993865</v>
      </c>
      <c r="AV498" s="293">
        <v>145.80368098159499</v>
      </c>
      <c r="AW498" s="293">
        <v>79.990723684210494</v>
      </c>
      <c r="AX498" s="293">
        <v>103.95095890411</v>
      </c>
      <c r="AY498" s="293">
        <v>188.74435374149701</v>
      </c>
      <c r="AZ498" s="188"/>
      <c r="BA498" s="183"/>
    </row>
    <row r="499" spans="1:53" s="189" customFormat="1" x14ac:dyDescent="0.2">
      <c r="A499" s="183"/>
      <c r="B499" s="186" t="s">
        <v>647</v>
      </c>
      <c r="C499" s="186"/>
      <c r="D499" s="187" t="s">
        <v>103</v>
      </c>
      <c r="E499" s="354">
        <v>1</v>
      </c>
      <c r="F499" s="354"/>
      <c r="G499" s="354"/>
      <c r="H499" s="354"/>
      <c r="I499" s="354"/>
      <c r="J499" s="186"/>
      <c r="K499" s="183"/>
      <c r="L499" s="183"/>
      <c r="M499" s="248">
        <v>20.420000000000002</v>
      </c>
      <c r="N499" s="248">
        <v>0</v>
      </c>
      <c r="O499" s="248"/>
      <c r="P499" s="248"/>
      <c r="Q499" s="248"/>
      <c r="R499" s="186"/>
      <c r="S499" s="183"/>
      <c r="T499" s="183"/>
      <c r="U499" s="248">
        <v>20.420000000000002</v>
      </c>
      <c r="V499" s="248">
        <v>0</v>
      </c>
      <c r="W499" s="248"/>
      <c r="X499" s="248"/>
      <c r="Y499" s="248"/>
      <c r="Z499" s="186"/>
      <c r="AA499" s="183"/>
      <c r="AB499" s="186" t="s">
        <v>134</v>
      </c>
      <c r="AC499" s="186"/>
      <c r="AD499" s="187" t="s">
        <v>130</v>
      </c>
      <c r="AE499" s="375">
        <v>24</v>
      </c>
      <c r="AF499" s="375">
        <v>9</v>
      </c>
      <c r="AG499" s="375">
        <v>8</v>
      </c>
      <c r="AH499" s="375">
        <v>3</v>
      </c>
      <c r="AI499" s="375">
        <v>4</v>
      </c>
      <c r="AJ499" s="188"/>
      <c r="AK499" s="183"/>
      <c r="AL499" s="183"/>
      <c r="AM499" s="304">
        <v>9601.6299999999992</v>
      </c>
      <c r="AN499" s="304">
        <v>1640.61</v>
      </c>
      <c r="AO499" s="304">
        <v>1891.26</v>
      </c>
      <c r="AP499" s="304">
        <v>195.09</v>
      </c>
      <c r="AQ499" s="304">
        <v>2084.3000000000002</v>
      </c>
      <c r="AR499" s="293"/>
      <c r="AS499" s="291"/>
      <c r="AT499" s="291"/>
      <c r="AU499" s="293">
        <v>384.0652</v>
      </c>
      <c r="AV499" s="293">
        <v>65.624399999999994</v>
      </c>
      <c r="AW499" s="293">
        <v>75.650400000000005</v>
      </c>
      <c r="AX499" s="293">
        <v>9.2899999999999991</v>
      </c>
      <c r="AY499" s="293">
        <v>83.372</v>
      </c>
      <c r="AZ499" s="188"/>
      <c r="BA499" s="183"/>
    </row>
    <row r="500" spans="1:53" s="189" customFormat="1" x14ac:dyDescent="0.2">
      <c r="A500" s="183"/>
      <c r="B500" s="186" t="s">
        <v>117</v>
      </c>
      <c r="C500" s="186"/>
      <c r="D500" s="187" t="s">
        <v>104</v>
      </c>
      <c r="E500" s="354">
        <v>259</v>
      </c>
      <c r="F500" s="354">
        <v>141</v>
      </c>
      <c r="G500" s="354">
        <v>88</v>
      </c>
      <c r="H500" s="354">
        <v>67</v>
      </c>
      <c r="I500" s="354">
        <v>78</v>
      </c>
      <c r="J500" s="186"/>
      <c r="K500" s="183"/>
      <c r="L500" s="183"/>
      <c r="M500" s="248">
        <v>24484.58</v>
      </c>
      <c r="N500" s="248">
        <v>18985.88</v>
      </c>
      <c r="O500" s="248">
        <v>13253.24</v>
      </c>
      <c r="P500" s="248">
        <v>9521.85</v>
      </c>
      <c r="Q500" s="248">
        <v>46954.92</v>
      </c>
      <c r="R500" s="186"/>
      <c r="S500" s="183"/>
      <c r="T500" s="183"/>
      <c r="U500" s="248">
        <v>85.610419580419602</v>
      </c>
      <c r="V500" s="248">
        <v>66.384195804195798</v>
      </c>
      <c r="W500" s="248">
        <v>48.725147058823502</v>
      </c>
      <c r="X500" s="248">
        <v>35.266111111111101</v>
      </c>
      <c r="Y500" s="248">
        <v>172.628382352941</v>
      </c>
      <c r="Z500" s="186"/>
      <c r="AA500" s="183"/>
      <c r="AB500" s="186" t="s">
        <v>135</v>
      </c>
      <c r="AC500" s="186"/>
      <c r="AD500" s="187" t="s">
        <v>78</v>
      </c>
      <c r="AE500" s="375">
        <v>16</v>
      </c>
      <c r="AF500" s="375">
        <v>10</v>
      </c>
      <c r="AG500" s="375">
        <v>4</v>
      </c>
      <c r="AH500" s="375">
        <v>4</v>
      </c>
      <c r="AI500" s="375">
        <v>3</v>
      </c>
      <c r="AJ500" s="188"/>
      <c r="AK500" s="183"/>
      <c r="AL500" s="183"/>
      <c r="AM500" s="304">
        <v>3487.24</v>
      </c>
      <c r="AN500" s="304">
        <v>5260.44</v>
      </c>
      <c r="AO500" s="304">
        <v>1642.59</v>
      </c>
      <c r="AP500" s="304">
        <v>311.93</v>
      </c>
      <c r="AQ500" s="304">
        <v>360.07</v>
      </c>
      <c r="AR500" s="293"/>
      <c r="AS500" s="291"/>
      <c r="AT500" s="291"/>
      <c r="AU500" s="293">
        <v>217.95249999999999</v>
      </c>
      <c r="AV500" s="293">
        <v>328.77749999999997</v>
      </c>
      <c r="AW500" s="293">
        <v>102.66187499999999</v>
      </c>
      <c r="AX500" s="293">
        <v>19.495625</v>
      </c>
      <c r="AY500" s="293">
        <v>22.504375</v>
      </c>
      <c r="AZ500" s="188"/>
      <c r="BA500" s="183"/>
    </row>
    <row r="501" spans="1:53" s="189" customFormat="1" x14ac:dyDescent="0.2">
      <c r="A501" s="183"/>
      <c r="B501" s="186" t="s">
        <v>122</v>
      </c>
      <c r="C501" s="186"/>
      <c r="D501" s="187" t="s">
        <v>123</v>
      </c>
      <c r="E501" s="354">
        <v>3</v>
      </c>
      <c r="F501" s="354">
        <v>1</v>
      </c>
      <c r="G501" s="354">
        <v>2</v>
      </c>
      <c r="H501" s="354">
        <v>1</v>
      </c>
      <c r="I501" s="354">
        <v>2</v>
      </c>
      <c r="J501" s="186"/>
      <c r="K501" s="183"/>
      <c r="L501" s="183"/>
      <c r="M501" s="248">
        <v>917.93</v>
      </c>
      <c r="N501" s="248">
        <v>69.959999999999994</v>
      </c>
      <c r="O501" s="248">
        <v>346.01</v>
      </c>
      <c r="P501" s="248">
        <v>234.53</v>
      </c>
      <c r="Q501" s="248">
        <v>2700.39</v>
      </c>
      <c r="R501" s="186"/>
      <c r="S501" s="183"/>
      <c r="T501" s="183"/>
      <c r="U501" s="248">
        <v>305.97666666666697</v>
      </c>
      <c r="V501" s="248">
        <v>23.32</v>
      </c>
      <c r="W501" s="248">
        <v>115.336666666667</v>
      </c>
      <c r="X501" s="248">
        <v>117.265</v>
      </c>
      <c r="Y501" s="248">
        <v>1350.1949999999999</v>
      </c>
      <c r="Z501" s="186"/>
      <c r="AA501" s="183"/>
      <c r="AB501" s="186" t="s">
        <v>137</v>
      </c>
      <c r="AC501" s="186"/>
      <c r="AD501" s="187" t="s">
        <v>78</v>
      </c>
      <c r="AE501" s="375">
        <v>2</v>
      </c>
      <c r="AF501" s="375">
        <v>1</v>
      </c>
      <c r="AG501" s="375"/>
      <c r="AH501" s="375"/>
      <c r="AI501" s="375"/>
      <c r="AJ501" s="188"/>
      <c r="AK501" s="183"/>
      <c r="AL501" s="183"/>
      <c r="AM501" s="304">
        <v>749.78</v>
      </c>
      <c r="AN501" s="304">
        <v>250.3</v>
      </c>
      <c r="AO501" s="304">
        <v>0</v>
      </c>
      <c r="AP501" s="304">
        <v>0</v>
      </c>
      <c r="AQ501" s="304">
        <v>0</v>
      </c>
      <c r="AR501" s="293"/>
      <c r="AS501" s="291"/>
      <c r="AT501" s="291"/>
      <c r="AU501" s="293">
        <v>374.89</v>
      </c>
      <c r="AV501" s="293">
        <v>125.15</v>
      </c>
      <c r="AW501" s="293">
        <v>0</v>
      </c>
      <c r="AX501" s="293">
        <v>0</v>
      </c>
      <c r="AY501" s="293">
        <v>0</v>
      </c>
      <c r="AZ501" s="188"/>
      <c r="BA501" s="183"/>
    </row>
    <row r="502" spans="1:53" s="189" customFormat="1" x14ac:dyDescent="0.2">
      <c r="A502" s="183"/>
      <c r="B502" s="186" t="s">
        <v>124</v>
      </c>
      <c r="C502" s="186"/>
      <c r="D502" s="187" t="s">
        <v>119</v>
      </c>
      <c r="E502" s="354">
        <v>54</v>
      </c>
      <c r="F502" s="354">
        <v>44</v>
      </c>
      <c r="G502" s="354">
        <v>37</v>
      </c>
      <c r="H502" s="354">
        <v>33</v>
      </c>
      <c r="I502" s="354">
        <v>25</v>
      </c>
      <c r="J502" s="186"/>
      <c r="K502" s="183"/>
      <c r="L502" s="183"/>
      <c r="M502" s="248">
        <v>10042.34</v>
      </c>
      <c r="N502" s="248">
        <v>7619.05</v>
      </c>
      <c r="O502" s="248">
        <v>6695.82</v>
      </c>
      <c r="P502" s="248">
        <v>5869.28</v>
      </c>
      <c r="Q502" s="248">
        <v>17278.11</v>
      </c>
      <c r="R502" s="186"/>
      <c r="S502" s="183"/>
      <c r="T502" s="183"/>
      <c r="U502" s="248">
        <v>161.97322580645201</v>
      </c>
      <c r="V502" s="248">
        <v>122.887903225806</v>
      </c>
      <c r="W502" s="248">
        <v>111.59699999999999</v>
      </c>
      <c r="X502" s="248">
        <v>99.479322033898299</v>
      </c>
      <c r="Y502" s="248">
        <v>283.24770491803298</v>
      </c>
      <c r="Z502" s="186"/>
      <c r="AA502" s="183"/>
      <c r="AB502" s="186" t="s">
        <v>140</v>
      </c>
      <c r="AC502" s="186"/>
      <c r="AD502" s="187" t="s">
        <v>103</v>
      </c>
      <c r="AE502" s="375">
        <v>6</v>
      </c>
      <c r="AF502" s="375">
        <v>3</v>
      </c>
      <c r="AG502" s="375">
        <v>1</v>
      </c>
      <c r="AH502" s="375">
        <v>1</v>
      </c>
      <c r="AI502" s="375">
        <v>1</v>
      </c>
      <c r="AJ502" s="188"/>
      <c r="AK502" s="183"/>
      <c r="AL502" s="183"/>
      <c r="AM502" s="304">
        <v>12363.43</v>
      </c>
      <c r="AN502" s="304">
        <v>474.25</v>
      </c>
      <c r="AO502" s="304">
        <v>91.22</v>
      </c>
      <c r="AP502" s="304">
        <v>340.01</v>
      </c>
      <c r="AQ502" s="304">
        <v>3928.64</v>
      </c>
      <c r="AR502" s="293"/>
      <c r="AS502" s="291"/>
      <c r="AT502" s="291"/>
      <c r="AU502" s="293">
        <v>1766.2042857142901</v>
      </c>
      <c r="AV502" s="293">
        <v>67.75</v>
      </c>
      <c r="AW502" s="293">
        <v>15.203333333333299</v>
      </c>
      <c r="AX502" s="293">
        <v>68.001999999999995</v>
      </c>
      <c r="AY502" s="293">
        <v>785.72799999999995</v>
      </c>
      <c r="AZ502" s="188"/>
      <c r="BA502" s="183"/>
    </row>
    <row r="503" spans="1:53" s="189" customFormat="1" x14ac:dyDescent="0.2">
      <c r="A503" s="183"/>
      <c r="B503" s="186" t="s">
        <v>125</v>
      </c>
      <c r="C503" s="186"/>
      <c r="D503" s="187" t="s">
        <v>126</v>
      </c>
      <c r="E503" s="354">
        <v>40</v>
      </c>
      <c r="F503" s="354">
        <v>31</v>
      </c>
      <c r="G503" s="354">
        <v>28</v>
      </c>
      <c r="H503" s="354">
        <v>26</v>
      </c>
      <c r="I503" s="354">
        <v>25</v>
      </c>
      <c r="J503" s="186"/>
      <c r="K503" s="183"/>
      <c r="L503" s="183"/>
      <c r="M503" s="248">
        <v>6419.33</v>
      </c>
      <c r="N503" s="248">
        <v>5152.26</v>
      </c>
      <c r="O503" s="248">
        <v>5028.3999999999996</v>
      </c>
      <c r="P503" s="248">
        <v>5209.6400000000003</v>
      </c>
      <c r="Q503" s="248">
        <v>28693.35</v>
      </c>
      <c r="R503" s="186"/>
      <c r="S503" s="183"/>
      <c r="T503" s="183"/>
      <c r="U503" s="248">
        <v>121.119433962264</v>
      </c>
      <c r="V503" s="248">
        <v>97.212452830188695</v>
      </c>
      <c r="W503" s="248">
        <v>98.596078431372604</v>
      </c>
      <c r="X503" s="248">
        <v>104.19280000000001</v>
      </c>
      <c r="Y503" s="248">
        <v>573.86699999999996</v>
      </c>
      <c r="Z503" s="186"/>
      <c r="AA503" s="183"/>
      <c r="AB503" s="186" t="s">
        <v>141</v>
      </c>
      <c r="AC503" s="186"/>
      <c r="AD503" s="187" t="s">
        <v>142</v>
      </c>
      <c r="AE503" s="375">
        <v>14</v>
      </c>
      <c r="AF503" s="375">
        <v>3</v>
      </c>
      <c r="AG503" s="375">
        <v>5</v>
      </c>
      <c r="AH503" s="375">
        <v>3</v>
      </c>
      <c r="AI503" s="375">
        <v>6</v>
      </c>
      <c r="AJ503" s="188"/>
      <c r="AK503" s="183"/>
      <c r="AL503" s="183"/>
      <c r="AM503" s="304">
        <v>6333.71</v>
      </c>
      <c r="AN503" s="304">
        <v>693.64</v>
      </c>
      <c r="AO503" s="304">
        <v>2231.04</v>
      </c>
      <c r="AP503" s="304">
        <v>681.75</v>
      </c>
      <c r="AQ503" s="304">
        <v>6581.66</v>
      </c>
      <c r="AR503" s="293"/>
      <c r="AS503" s="291"/>
      <c r="AT503" s="291"/>
      <c r="AU503" s="293">
        <v>395.856875</v>
      </c>
      <c r="AV503" s="293">
        <v>43.352499999999999</v>
      </c>
      <c r="AW503" s="293">
        <v>139.44</v>
      </c>
      <c r="AX503" s="293">
        <v>42.609375</v>
      </c>
      <c r="AY503" s="293">
        <v>411.35374999999999</v>
      </c>
      <c r="AZ503" s="188"/>
      <c r="BA503" s="183"/>
    </row>
    <row r="504" spans="1:53" s="189" customFormat="1" x14ac:dyDescent="0.2">
      <c r="A504" s="183"/>
      <c r="B504" s="186" t="s">
        <v>127</v>
      </c>
      <c r="C504" s="186"/>
      <c r="D504" s="187" t="s">
        <v>74</v>
      </c>
      <c r="E504" s="354">
        <v>1</v>
      </c>
      <c r="F504" s="354">
        <v>1</v>
      </c>
      <c r="G504" s="354"/>
      <c r="H504" s="354"/>
      <c r="I504" s="354"/>
      <c r="J504" s="186"/>
      <c r="K504" s="183"/>
      <c r="L504" s="183"/>
      <c r="M504" s="248">
        <v>104.91</v>
      </c>
      <c r="N504" s="248">
        <v>106.38</v>
      </c>
      <c r="O504" s="248">
        <v>0</v>
      </c>
      <c r="P504" s="248">
        <v>0</v>
      </c>
      <c r="Q504" s="248">
        <v>0</v>
      </c>
      <c r="R504" s="186"/>
      <c r="S504" s="183"/>
      <c r="T504" s="183"/>
      <c r="U504" s="248">
        <v>104.91</v>
      </c>
      <c r="V504" s="248">
        <v>106.38</v>
      </c>
      <c r="W504" s="248">
        <v>0</v>
      </c>
      <c r="X504" s="248">
        <v>0</v>
      </c>
      <c r="Y504" s="248">
        <v>0</v>
      </c>
      <c r="Z504" s="186"/>
      <c r="AA504" s="183"/>
      <c r="AB504" s="186" t="s">
        <v>143</v>
      </c>
      <c r="AC504" s="186"/>
      <c r="AD504" s="187" t="s">
        <v>144</v>
      </c>
      <c r="AE504" s="375">
        <v>390</v>
      </c>
      <c r="AF504" s="375">
        <v>238</v>
      </c>
      <c r="AG504" s="375">
        <v>179</v>
      </c>
      <c r="AH504" s="375">
        <v>135</v>
      </c>
      <c r="AI504" s="375">
        <v>117</v>
      </c>
      <c r="AJ504" s="188"/>
      <c r="AK504" s="183"/>
      <c r="AL504" s="183"/>
      <c r="AM504" s="304">
        <v>131499.42000000001</v>
      </c>
      <c r="AN504" s="304">
        <v>59641.45</v>
      </c>
      <c r="AO504" s="304">
        <v>38502.26</v>
      </c>
      <c r="AP504" s="304">
        <v>17489.14</v>
      </c>
      <c r="AQ504" s="304">
        <v>47396.29</v>
      </c>
      <c r="AR504" s="293"/>
      <c r="AS504" s="291"/>
      <c r="AT504" s="291"/>
      <c r="AU504" s="293">
        <v>313.09385714285702</v>
      </c>
      <c r="AV504" s="293">
        <v>142.00345238095201</v>
      </c>
      <c r="AW504" s="293">
        <v>94.137555012224993</v>
      </c>
      <c r="AX504" s="293">
        <v>43.613815461346597</v>
      </c>
      <c r="AY504" s="293">
        <v>115.600707317073</v>
      </c>
      <c r="AZ504" s="188"/>
      <c r="BA504" s="183"/>
    </row>
    <row r="505" spans="1:53" s="189" customFormat="1" x14ac:dyDescent="0.2">
      <c r="A505" s="183"/>
      <c r="B505" s="186" t="s">
        <v>127</v>
      </c>
      <c r="C505" s="186"/>
      <c r="D505" s="187" t="s">
        <v>67</v>
      </c>
      <c r="E505" s="354">
        <v>744</v>
      </c>
      <c r="F505" s="354">
        <v>507</v>
      </c>
      <c r="G505" s="354">
        <v>397</v>
      </c>
      <c r="H505" s="354">
        <v>294</v>
      </c>
      <c r="I505" s="354">
        <v>335</v>
      </c>
      <c r="J505" s="186"/>
      <c r="K505" s="183"/>
      <c r="L505" s="183"/>
      <c r="M505" s="248">
        <v>90017.710000000094</v>
      </c>
      <c r="N505" s="248">
        <v>66309.61</v>
      </c>
      <c r="O505" s="248">
        <v>65192.56</v>
      </c>
      <c r="P505" s="248">
        <v>63718.42</v>
      </c>
      <c r="Q505" s="248">
        <v>369993.67</v>
      </c>
      <c r="R505" s="186"/>
      <c r="S505" s="183"/>
      <c r="T505" s="183"/>
      <c r="U505" s="248">
        <v>105.530726846424</v>
      </c>
      <c r="V505" s="248">
        <v>77.736940211019999</v>
      </c>
      <c r="W505" s="248">
        <v>78.545253012048207</v>
      </c>
      <c r="X505" s="248">
        <v>81.4813554987212</v>
      </c>
      <c r="Y505" s="248">
        <v>449.56703523693801</v>
      </c>
      <c r="Z505" s="186"/>
      <c r="AA505" s="183"/>
      <c r="AB505" s="186" t="s">
        <v>145</v>
      </c>
      <c r="AC505" s="186"/>
      <c r="AD505" s="187" t="s">
        <v>147</v>
      </c>
      <c r="AE505" s="375">
        <v>89</v>
      </c>
      <c r="AF505" s="375">
        <v>51</v>
      </c>
      <c r="AG505" s="375">
        <v>26</v>
      </c>
      <c r="AH505" s="375">
        <v>16</v>
      </c>
      <c r="AI505" s="375">
        <v>17</v>
      </c>
      <c r="AJ505" s="188"/>
      <c r="AK505" s="183"/>
      <c r="AL505" s="183"/>
      <c r="AM505" s="304">
        <v>33444.39</v>
      </c>
      <c r="AN505" s="304">
        <v>25410.09</v>
      </c>
      <c r="AO505" s="304">
        <v>6872.61</v>
      </c>
      <c r="AP505" s="304">
        <v>1852.28</v>
      </c>
      <c r="AQ505" s="304">
        <v>3006.08</v>
      </c>
      <c r="AR505" s="293"/>
      <c r="AS505" s="291"/>
      <c r="AT505" s="291"/>
      <c r="AU505" s="293">
        <v>363.52597826086901</v>
      </c>
      <c r="AV505" s="293">
        <v>276.19663043478198</v>
      </c>
      <c r="AW505" s="293">
        <v>80.8542352941177</v>
      </c>
      <c r="AX505" s="293">
        <v>23.747179487179501</v>
      </c>
      <c r="AY505" s="293">
        <v>36.217831325301198</v>
      </c>
      <c r="AZ505" s="188"/>
      <c r="BA505" s="183"/>
    </row>
    <row r="506" spans="1:53" s="189" customFormat="1" x14ac:dyDescent="0.2">
      <c r="A506" s="183"/>
      <c r="B506" s="186" t="s">
        <v>129</v>
      </c>
      <c r="C506" s="186"/>
      <c r="D506" s="187" t="s">
        <v>106</v>
      </c>
      <c r="E506" s="354">
        <v>1</v>
      </c>
      <c r="F506" s="354"/>
      <c r="G506" s="354">
        <v>1</v>
      </c>
      <c r="H506" s="354"/>
      <c r="I506" s="354"/>
      <c r="J506" s="186"/>
      <c r="K506" s="183"/>
      <c r="L506" s="183"/>
      <c r="M506" s="248">
        <v>59.48</v>
      </c>
      <c r="N506" s="248">
        <v>0</v>
      </c>
      <c r="O506" s="248">
        <v>15</v>
      </c>
      <c r="P506" s="248"/>
      <c r="Q506" s="248"/>
      <c r="R506" s="186"/>
      <c r="S506" s="183"/>
      <c r="T506" s="183"/>
      <c r="U506" s="248">
        <v>59.48</v>
      </c>
      <c r="V506" s="248">
        <v>0</v>
      </c>
      <c r="W506" s="248">
        <v>15</v>
      </c>
      <c r="X506" s="248"/>
      <c r="Y506" s="248"/>
      <c r="Z506" s="186"/>
      <c r="AA506" s="183"/>
      <c r="AB506" s="186" t="s">
        <v>151</v>
      </c>
      <c r="AC506" s="186"/>
      <c r="AD506" s="187" t="s">
        <v>152</v>
      </c>
      <c r="AE506" s="375">
        <v>35</v>
      </c>
      <c r="AF506" s="375">
        <v>17</v>
      </c>
      <c r="AG506" s="375">
        <v>6</v>
      </c>
      <c r="AH506" s="375">
        <v>5</v>
      </c>
      <c r="AI506" s="375">
        <v>4</v>
      </c>
      <c r="AJ506" s="188"/>
      <c r="AK506" s="183"/>
      <c r="AL506" s="183"/>
      <c r="AM506" s="304">
        <v>20041.59</v>
      </c>
      <c r="AN506" s="304">
        <v>3159.31</v>
      </c>
      <c r="AO506" s="304">
        <v>606.76</v>
      </c>
      <c r="AP506" s="304">
        <v>881.6</v>
      </c>
      <c r="AQ506" s="304">
        <v>611.85</v>
      </c>
      <c r="AR506" s="293"/>
      <c r="AS506" s="291"/>
      <c r="AT506" s="291"/>
      <c r="AU506" s="293">
        <v>572.61685714285704</v>
      </c>
      <c r="AV506" s="293">
        <v>90.266000000000005</v>
      </c>
      <c r="AW506" s="293">
        <v>18.96125</v>
      </c>
      <c r="AX506" s="293">
        <v>30.4</v>
      </c>
      <c r="AY506" s="293">
        <v>19.120312500000001</v>
      </c>
      <c r="AZ506" s="188"/>
      <c r="BA506" s="183"/>
    </row>
    <row r="507" spans="1:53" s="189" customFormat="1" x14ac:dyDescent="0.2">
      <c r="A507" s="183"/>
      <c r="B507" s="186" t="s">
        <v>131</v>
      </c>
      <c r="C507" s="186"/>
      <c r="D507" s="187" t="s">
        <v>133</v>
      </c>
      <c r="E507" s="354"/>
      <c r="F507" s="354"/>
      <c r="G507" s="354">
        <v>1</v>
      </c>
      <c r="H507" s="354"/>
      <c r="I507" s="354"/>
      <c r="J507" s="186"/>
      <c r="K507" s="183"/>
      <c r="L507" s="183"/>
      <c r="M507" s="248">
        <v>0</v>
      </c>
      <c r="N507" s="248">
        <v>0</v>
      </c>
      <c r="O507" s="248">
        <v>60.17</v>
      </c>
      <c r="P507" s="248">
        <v>0</v>
      </c>
      <c r="Q507" s="248">
        <v>0</v>
      </c>
      <c r="R507" s="186"/>
      <c r="S507" s="183"/>
      <c r="T507" s="183"/>
      <c r="U507" s="248">
        <v>0</v>
      </c>
      <c r="V507" s="248">
        <v>0</v>
      </c>
      <c r="W507" s="248">
        <v>60.17</v>
      </c>
      <c r="X507" s="248">
        <v>0</v>
      </c>
      <c r="Y507" s="248">
        <v>0</v>
      </c>
      <c r="Z507" s="186"/>
      <c r="AA507" s="183"/>
      <c r="AB507" s="186" t="s">
        <v>157</v>
      </c>
      <c r="AC507" s="186"/>
      <c r="AD507" s="187" t="s">
        <v>152</v>
      </c>
      <c r="AE507" s="375">
        <v>7</v>
      </c>
      <c r="AF507" s="375">
        <v>4</v>
      </c>
      <c r="AG507" s="375">
        <v>1</v>
      </c>
      <c r="AH507" s="375"/>
      <c r="AI507" s="375"/>
      <c r="AJ507" s="188"/>
      <c r="AK507" s="183"/>
      <c r="AL507" s="183"/>
      <c r="AM507" s="304">
        <v>338.23</v>
      </c>
      <c r="AN507" s="304">
        <v>153.88999999999999</v>
      </c>
      <c r="AO507" s="304">
        <v>132.35</v>
      </c>
      <c r="AP507" s="304">
        <v>0</v>
      </c>
      <c r="AQ507" s="304">
        <v>0</v>
      </c>
      <c r="AR507" s="293"/>
      <c r="AS507" s="291"/>
      <c r="AT507" s="291"/>
      <c r="AU507" s="293">
        <v>48.318571428571403</v>
      </c>
      <c r="AV507" s="293">
        <v>21.984285714285701</v>
      </c>
      <c r="AW507" s="293">
        <v>18.907142857142901</v>
      </c>
      <c r="AX507" s="293">
        <v>0</v>
      </c>
      <c r="AY507" s="293">
        <v>0</v>
      </c>
      <c r="AZ507" s="188"/>
      <c r="BA507" s="183"/>
    </row>
    <row r="508" spans="1:53" s="189" customFormat="1" x14ac:dyDescent="0.2">
      <c r="A508" s="183"/>
      <c r="B508" s="186" t="s">
        <v>134</v>
      </c>
      <c r="C508" s="186"/>
      <c r="D508" s="187" t="s">
        <v>72</v>
      </c>
      <c r="E508" s="354"/>
      <c r="F508" s="354"/>
      <c r="G508" s="354">
        <v>1</v>
      </c>
      <c r="H508" s="354"/>
      <c r="I508" s="354">
        <v>1</v>
      </c>
      <c r="J508" s="186"/>
      <c r="K508" s="183"/>
      <c r="L508" s="183"/>
      <c r="M508" s="248">
        <v>0</v>
      </c>
      <c r="N508" s="248">
        <v>0</v>
      </c>
      <c r="O508" s="248">
        <v>186.16</v>
      </c>
      <c r="P508" s="248">
        <v>0</v>
      </c>
      <c r="Q508" s="248">
        <v>223.03</v>
      </c>
      <c r="R508" s="186"/>
      <c r="S508" s="183"/>
      <c r="T508" s="183"/>
      <c r="U508" s="248">
        <v>0</v>
      </c>
      <c r="V508" s="248">
        <v>0</v>
      </c>
      <c r="W508" s="248">
        <v>186.16</v>
      </c>
      <c r="X508" s="248">
        <v>0</v>
      </c>
      <c r="Y508" s="248">
        <v>223.03</v>
      </c>
      <c r="Z508" s="186"/>
      <c r="AA508" s="183"/>
      <c r="AB508" s="186" t="s">
        <v>159</v>
      </c>
      <c r="AC508" s="186"/>
      <c r="AD508" s="187" t="s">
        <v>96</v>
      </c>
      <c r="AE508" s="375">
        <v>19</v>
      </c>
      <c r="AF508" s="375">
        <v>11</v>
      </c>
      <c r="AG508" s="375">
        <v>5</v>
      </c>
      <c r="AH508" s="375">
        <v>4</v>
      </c>
      <c r="AI508" s="375">
        <v>5</v>
      </c>
      <c r="AJ508" s="188"/>
      <c r="AK508" s="183"/>
      <c r="AL508" s="183"/>
      <c r="AM508" s="304">
        <v>3601.73</v>
      </c>
      <c r="AN508" s="304">
        <v>3047.78</v>
      </c>
      <c r="AO508" s="304">
        <v>915.14</v>
      </c>
      <c r="AP508" s="304">
        <v>1018.3</v>
      </c>
      <c r="AQ508" s="304">
        <v>17348.419999999998</v>
      </c>
      <c r="AR508" s="293"/>
      <c r="AS508" s="291"/>
      <c r="AT508" s="291"/>
      <c r="AU508" s="293">
        <v>180.0865</v>
      </c>
      <c r="AV508" s="293">
        <v>152.38900000000001</v>
      </c>
      <c r="AW508" s="293">
        <v>48.165263157894699</v>
      </c>
      <c r="AX508" s="293">
        <v>53.594736842105299</v>
      </c>
      <c r="AY508" s="293">
        <v>913.07473684210504</v>
      </c>
      <c r="AZ508" s="188"/>
      <c r="BA508" s="183"/>
    </row>
    <row r="509" spans="1:53" s="189" customFormat="1" x14ac:dyDescent="0.2">
      <c r="A509" s="183"/>
      <c r="B509" s="186" t="s">
        <v>134</v>
      </c>
      <c r="C509" s="186"/>
      <c r="D509" s="187" t="s">
        <v>130</v>
      </c>
      <c r="E509" s="354">
        <v>564</v>
      </c>
      <c r="F509" s="354">
        <v>421</v>
      </c>
      <c r="G509" s="354">
        <v>351</v>
      </c>
      <c r="H509" s="354">
        <v>94</v>
      </c>
      <c r="I509" s="354">
        <v>298</v>
      </c>
      <c r="J509" s="186"/>
      <c r="K509" s="183"/>
      <c r="L509" s="183"/>
      <c r="M509" s="248">
        <v>49767.8100000001</v>
      </c>
      <c r="N509" s="248">
        <v>42379.519999999997</v>
      </c>
      <c r="O509" s="248">
        <v>50251.040000000001</v>
      </c>
      <c r="P509" s="248">
        <v>20347.36</v>
      </c>
      <c r="Q509" s="248">
        <v>244863.54</v>
      </c>
      <c r="R509" s="186"/>
      <c r="S509" s="183"/>
      <c r="T509" s="183"/>
      <c r="U509" s="248">
        <v>76.214104134762707</v>
      </c>
      <c r="V509" s="248">
        <v>64.899724349157694</v>
      </c>
      <c r="W509" s="248">
        <v>78.640125195618097</v>
      </c>
      <c r="X509" s="248">
        <v>75.082509225092195</v>
      </c>
      <c r="Y509" s="248">
        <v>387.44231012658202</v>
      </c>
      <c r="Z509" s="186"/>
      <c r="AA509" s="183"/>
      <c r="AB509" s="186" t="s">
        <v>164</v>
      </c>
      <c r="AC509" s="186"/>
      <c r="AD509" s="187" t="s">
        <v>63</v>
      </c>
      <c r="AE509" s="375">
        <v>133</v>
      </c>
      <c r="AF509" s="375">
        <v>67</v>
      </c>
      <c r="AG509" s="375">
        <v>41</v>
      </c>
      <c r="AH509" s="375">
        <v>32</v>
      </c>
      <c r="AI509" s="375">
        <v>26</v>
      </c>
      <c r="AJ509" s="188"/>
      <c r="AK509" s="183"/>
      <c r="AL509" s="183"/>
      <c r="AM509" s="304">
        <v>31785.27</v>
      </c>
      <c r="AN509" s="304">
        <v>10387.02</v>
      </c>
      <c r="AO509" s="304">
        <v>5253.05</v>
      </c>
      <c r="AP509" s="304">
        <v>4979.54</v>
      </c>
      <c r="AQ509" s="304">
        <v>35718.03</v>
      </c>
      <c r="AR509" s="293"/>
      <c r="AS509" s="291"/>
      <c r="AT509" s="291"/>
      <c r="AU509" s="293">
        <v>228.671007194244</v>
      </c>
      <c r="AV509" s="293">
        <v>74.7267625899281</v>
      </c>
      <c r="AW509" s="293">
        <v>41.039453125000001</v>
      </c>
      <c r="AX509" s="293">
        <v>39.520158730158698</v>
      </c>
      <c r="AY509" s="293">
        <v>279.04710937499999</v>
      </c>
      <c r="AZ509" s="188"/>
      <c r="BA509" s="183"/>
    </row>
    <row r="510" spans="1:53" s="189" customFormat="1" x14ac:dyDescent="0.2">
      <c r="A510" s="183"/>
      <c r="B510" s="186" t="s">
        <v>135</v>
      </c>
      <c r="C510" s="186"/>
      <c r="D510" s="187" t="s">
        <v>78</v>
      </c>
      <c r="E510" s="354">
        <v>84</v>
      </c>
      <c r="F510" s="354">
        <v>43</v>
      </c>
      <c r="G510" s="354">
        <v>37</v>
      </c>
      <c r="H510" s="354">
        <v>26</v>
      </c>
      <c r="I510" s="354">
        <v>29</v>
      </c>
      <c r="J510" s="186"/>
      <c r="K510" s="183"/>
      <c r="L510" s="183"/>
      <c r="M510" s="248">
        <v>11445.31</v>
      </c>
      <c r="N510" s="248">
        <v>8820.19</v>
      </c>
      <c r="O510" s="248">
        <v>6101.43</v>
      </c>
      <c r="P510" s="248">
        <v>4427.26</v>
      </c>
      <c r="Q510" s="248">
        <v>42887.67</v>
      </c>
      <c r="R510" s="186"/>
      <c r="S510" s="183"/>
      <c r="T510" s="183"/>
      <c r="U510" s="248">
        <v>120.47694736842099</v>
      </c>
      <c r="V510" s="248">
        <v>92.8441052631579</v>
      </c>
      <c r="W510" s="248">
        <v>64.908829787234097</v>
      </c>
      <c r="X510" s="248">
        <v>48.651208791208802</v>
      </c>
      <c r="Y510" s="248">
        <v>451.44915789473703</v>
      </c>
      <c r="Z510" s="186"/>
      <c r="AA510" s="183"/>
      <c r="AB510" s="186" t="s">
        <v>170</v>
      </c>
      <c r="AC510" s="186"/>
      <c r="AD510" s="187" t="s">
        <v>96</v>
      </c>
      <c r="AE510" s="375">
        <v>116</v>
      </c>
      <c r="AF510" s="375">
        <v>47</v>
      </c>
      <c r="AG510" s="375">
        <v>35</v>
      </c>
      <c r="AH510" s="375">
        <v>21</v>
      </c>
      <c r="AI510" s="375">
        <v>21</v>
      </c>
      <c r="AJ510" s="188"/>
      <c r="AK510" s="183"/>
      <c r="AL510" s="183"/>
      <c r="AM510" s="304">
        <v>60201.38</v>
      </c>
      <c r="AN510" s="304">
        <v>17130.38</v>
      </c>
      <c r="AO510" s="304">
        <v>20058.259999999998</v>
      </c>
      <c r="AP510" s="304">
        <v>4190.96</v>
      </c>
      <c r="AQ510" s="304">
        <v>15434.76</v>
      </c>
      <c r="AR510" s="293"/>
      <c r="AS510" s="291"/>
      <c r="AT510" s="291"/>
      <c r="AU510" s="293">
        <v>510.181186440678</v>
      </c>
      <c r="AV510" s="293">
        <v>145.17271186440701</v>
      </c>
      <c r="AW510" s="293">
        <v>172.91603448275899</v>
      </c>
      <c r="AX510" s="293">
        <v>37.419285714285699</v>
      </c>
      <c r="AY510" s="293">
        <v>134.21530434782599</v>
      </c>
      <c r="AZ510" s="188"/>
      <c r="BA510" s="183"/>
    </row>
    <row r="511" spans="1:53" s="189" customFormat="1" x14ac:dyDescent="0.2">
      <c r="A511" s="183"/>
      <c r="B511" s="186" t="s">
        <v>137</v>
      </c>
      <c r="C511" s="186"/>
      <c r="D511" s="187" t="s">
        <v>78</v>
      </c>
      <c r="E511" s="354">
        <v>39</v>
      </c>
      <c r="F511" s="354">
        <v>24</v>
      </c>
      <c r="G511" s="354">
        <v>19</v>
      </c>
      <c r="H511" s="354">
        <v>17</v>
      </c>
      <c r="I511" s="354">
        <v>14</v>
      </c>
      <c r="J511" s="186"/>
      <c r="K511" s="183"/>
      <c r="L511" s="183"/>
      <c r="M511" s="248">
        <v>5098.7700000000004</v>
      </c>
      <c r="N511" s="248">
        <v>2837.28</v>
      </c>
      <c r="O511" s="248">
        <v>2717.54</v>
      </c>
      <c r="P511" s="248">
        <v>3810.68</v>
      </c>
      <c r="Q511" s="248">
        <v>13956.13</v>
      </c>
      <c r="R511" s="186"/>
      <c r="S511" s="183"/>
      <c r="T511" s="183"/>
      <c r="U511" s="248">
        <v>121.39928571428599</v>
      </c>
      <c r="V511" s="248">
        <v>67.554285714285697</v>
      </c>
      <c r="W511" s="248">
        <v>64.703333333333305</v>
      </c>
      <c r="X511" s="248">
        <v>90.730476190476196</v>
      </c>
      <c r="Y511" s="248">
        <v>332.28880952380899</v>
      </c>
      <c r="Z511" s="186"/>
      <c r="AA511" s="183"/>
      <c r="AB511" s="186" t="s">
        <v>171</v>
      </c>
      <c r="AC511" s="186"/>
      <c r="AD511" s="187" t="s">
        <v>165</v>
      </c>
      <c r="AE511" s="375">
        <v>5</v>
      </c>
      <c r="AF511" s="375">
        <v>4</v>
      </c>
      <c r="AG511" s="375">
        <v>3</v>
      </c>
      <c r="AH511" s="375">
        <v>1</v>
      </c>
      <c r="AI511" s="375"/>
      <c r="AJ511" s="188"/>
      <c r="AK511" s="183"/>
      <c r="AL511" s="183"/>
      <c r="AM511" s="304">
        <v>213.43</v>
      </c>
      <c r="AN511" s="304">
        <v>97.41</v>
      </c>
      <c r="AO511" s="304">
        <v>112.44</v>
      </c>
      <c r="AP511" s="304">
        <v>65</v>
      </c>
      <c r="AQ511" s="304">
        <v>0</v>
      </c>
      <c r="AR511" s="293"/>
      <c r="AS511" s="291"/>
      <c r="AT511" s="291"/>
      <c r="AU511" s="293">
        <v>42.686</v>
      </c>
      <c r="AV511" s="293">
        <v>19.481999999999999</v>
      </c>
      <c r="AW511" s="293">
        <v>28.11</v>
      </c>
      <c r="AX511" s="293">
        <v>32.5</v>
      </c>
      <c r="AY511" s="293">
        <v>0</v>
      </c>
      <c r="AZ511" s="188"/>
      <c r="BA511" s="183"/>
    </row>
    <row r="512" spans="1:53" s="189" customFormat="1" x14ac:dyDescent="0.2">
      <c r="A512" s="183"/>
      <c r="B512" s="186" t="s">
        <v>138</v>
      </c>
      <c r="C512" s="186"/>
      <c r="D512" s="187" t="s">
        <v>139</v>
      </c>
      <c r="E512" s="354">
        <v>1</v>
      </c>
      <c r="F512" s="354">
        <v>1</v>
      </c>
      <c r="G512" s="354">
        <v>1</v>
      </c>
      <c r="H512" s="354"/>
      <c r="I512" s="354">
        <v>1</v>
      </c>
      <c r="J512" s="186"/>
      <c r="K512" s="183"/>
      <c r="L512" s="183"/>
      <c r="M512" s="248">
        <v>443.9</v>
      </c>
      <c r="N512" s="248">
        <v>375.58</v>
      </c>
      <c r="O512" s="248">
        <v>412.03</v>
      </c>
      <c r="P512" s="248">
        <v>0</v>
      </c>
      <c r="Q512" s="248">
        <v>1714.34</v>
      </c>
      <c r="R512" s="186"/>
      <c r="S512" s="183"/>
      <c r="T512" s="183"/>
      <c r="U512" s="248">
        <v>221.95</v>
      </c>
      <c r="V512" s="248">
        <v>187.79</v>
      </c>
      <c r="W512" s="248">
        <v>206.01499999999999</v>
      </c>
      <c r="X512" s="248">
        <v>0</v>
      </c>
      <c r="Y512" s="248">
        <v>857.17</v>
      </c>
      <c r="Z512" s="186"/>
      <c r="AA512" s="183"/>
      <c r="AB512" s="186" t="s">
        <v>172</v>
      </c>
      <c r="AC512" s="186"/>
      <c r="AD512" s="187" t="s">
        <v>76</v>
      </c>
      <c r="AE512" s="375">
        <v>13</v>
      </c>
      <c r="AF512" s="375">
        <v>7</v>
      </c>
      <c r="AG512" s="375">
        <v>4</v>
      </c>
      <c r="AH512" s="375">
        <v>3</v>
      </c>
      <c r="AI512" s="375">
        <v>2</v>
      </c>
      <c r="AJ512" s="188"/>
      <c r="AK512" s="183"/>
      <c r="AL512" s="183"/>
      <c r="AM512" s="304">
        <v>6668.96</v>
      </c>
      <c r="AN512" s="304">
        <v>6010.35</v>
      </c>
      <c r="AO512" s="304">
        <v>2718.6</v>
      </c>
      <c r="AP512" s="304">
        <v>805.24</v>
      </c>
      <c r="AQ512" s="304">
        <v>3260.89</v>
      </c>
      <c r="AR512" s="293"/>
      <c r="AS512" s="291"/>
      <c r="AT512" s="291"/>
      <c r="AU512" s="293">
        <v>512.99692307692305</v>
      </c>
      <c r="AV512" s="293">
        <v>462.33461538461501</v>
      </c>
      <c r="AW512" s="293">
        <v>209.12307692307701</v>
      </c>
      <c r="AX512" s="293">
        <v>61.941538461538499</v>
      </c>
      <c r="AY512" s="293">
        <v>250.83769230769201</v>
      </c>
      <c r="AZ512" s="188"/>
      <c r="BA512" s="183"/>
    </row>
    <row r="513" spans="1:53" s="189" customFormat="1" x14ac:dyDescent="0.2">
      <c r="A513" s="183"/>
      <c r="B513" s="186" t="s">
        <v>140</v>
      </c>
      <c r="C513" s="186"/>
      <c r="D513" s="187" t="s">
        <v>103</v>
      </c>
      <c r="E513" s="354">
        <v>41</v>
      </c>
      <c r="F513" s="354">
        <v>28</v>
      </c>
      <c r="G513" s="354">
        <v>15</v>
      </c>
      <c r="H513" s="354">
        <v>10</v>
      </c>
      <c r="I513" s="354">
        <v>7</v>
      </c>
      <c r="J513" s="186"/>
      <c r="K513" s="183"/>
      <c r="L513" s="183"/>
      <c r="M513" s="248">
        <v>3769.63</v>
      </c>
      <c r="N513" s="248">
        <v>1902.72</v>
      </c>
      <c r="O513" s="248">
        <v>3020.32</v>
      </c>
      <c r="P513" s="248">
        <v>1205.74</v>
      </c>
      <c r="Q513" s="248">
        <v>2449.33</v>
      </c>
      <c r="R513" s="186"/>
      <c r="S513" s="183"/>
      <c r="T513" s="183"/>
      <c r="U513" s="248">
        <v>87.665813953488396</v>
      </c>
      <c r="V513" s="248">
        <v>44.249302325581397</v>
      </c>
      <c r="W513" s="248">
        <v>73.666341463414597</v>
      </c>
      <c r="X513" s="248">
        <v>28.040465116279101</v>
      </c>
      <c r="Y513" s="248">
        <v>56.961162790697699</v>
      </c>
      <c r="Z513" s="186"/>
      <c r="AA513" s="183"/>
      <c r="AB513" s="186" t="s">
        <v>172</v>
      </c>
      <c r="AC513" s="186"/>
      <c r="AD513" s="187" t="s">
        <v>99</v>
      </c>
      <c r="AE513" s="375">
        <v>4</v>
      </c>
      <c r="AF513" s="375">
        <v>1</v>
      </c>
      <c r="AG513" s="375"/>
      <c r="AH513" s="375"/>
      <c r="AI513" s="375">
        <v>1</v>
      </c>
      <c r="AJ513" s="188"/>
      <c r="AK513" s="183"/>
      <c r="AL513" s="183"/>
      <c r="AM513" s="304">
        <v>3248.31</v>
      </c>
      <c r="AN513" s="304">
        <v>1625.77</v>
      </c>
      <c r="AO513" s="304">
        <v>0</v>
      </c>
      <c r="AP513" s="304">
        <v>0</v>
      </c>
      <c r="AQ513" s="304">
        <v>136.79</v>
      </c>
      <c r="AR513" s="293"/>
      <c r="AS513" s="291"/>
      <c r="AT513" s="291"/>
      <c r="AU513" s="293">
        <v>649.66200000000003</v>
      </c>
      <c r="AV513" s="293">
        <v>325.154</v>
      </c>
      <c r="AW513" s="293">
        <v>0</v>
      </c>
      <c r="AX513" s="293">
        <v>0</v>
      </c>
      <c r="AY513" s="293">
        <v>27.358000000000001</v>
      </c>
      <c r="AZ513" s="188"/>
      <c r="BA513" s="183"/>
    </row>
    <row r="514" spans="1:53" s="189" customFormat="1" x14ac:dyDescent="0.2">
      <c r="A514" s="183"/>
      <c r="B514" s="186" t="s">
        <v>141</v>
      </c>
      <c r="C514" s="186"/>
      <c r="D514" s="187" t="s">
        <v>142</v>
      </c>
      <c r="E514" s="354">
        <v>38</v>
      </c>
      <c r="F514" s="354">
        <v>26</v>
      </c>
      <c r="G514" s="354">
        <v>27</v>
      </c>
      <c r="H514" s="354">
        <v>24</v>
      </c>
      <c r="I514" s="354">
        <v>24</v>
      </c>
      <c r="J514" s="186"/>
      <c r="K514" s="183"/>
      <c r="L514" s="183"/>
      <c r="M514" s="248">
        <v>5124.3500000000004</v>
      </c>
      <c r="N514" s="248">
        <v>3729.33</v>
      </c>
      <c r="O514" s="248">
        <v>5566.73</v>
      </c>
      <c r="P514" s="248">
        <v>4710.18</v>
      </c>
      <c r="Q514" s="248">
        <v>20090.650000000001</v>
      </c>
      <c r="R514" s="186"/>
      <c r="S514" s="183"/>
      <c r="T514" s="183"/>
      <c r="U514" s="248">
        <v>104.578571428571</v>
      </c>
      <c r="V514" s="248">
        <v>76.108775510204097</v>
      </c>
      <c r="W514" s="248">
        <v>121.015869565217</v>
      </c>
      <c r="X514" s="248">
        <v>98.128749999999997</v>
      </c>
      <c r="Y514" s="248">
        <v>410.01326530612198</v>
      </c>
      <c r="Z514" s="186"/>
      <c r="AA514" s="183"/>
      <c r="AB514" s="186" t="s">
        <v>596</v>
      </c>
      <c r="AC514" s="186"/>
      <c r="AD514" s="187" t="s">
        <v>144</v>
      </c>
      <c r="AE514" s="375">
        <v>1</v>
      </c>
      <c r="AF514" s="375">
        <v>1</v>
      </c>
      <c r="AG514" s="375">
        <v>1</v>
      </c>
      <c r="AH514" s="375">
        <v>1</v>
      </c>
      <c r="AI514" s="375">
        <v>1</v>
      </c>
      <c r="AJ514" s="188"/>
      <c r="AK514" s="183"/>
      <c r="AL514" s="183"/>
      <c r="AM514" s="304">
        <v>25.6</v>
      </c>
      <c r="AN514" s="304">
        <v>31</v>
      </c>
      <c r="AO514" s="304">
        <v>48.59</v>
      </c>
      <c r="AP514" s="304">
        <v>27.72</v>
      </c>
      <c r="AQ514" s="304">
        <v>15</v>
      </c>
      <c r="AR514" s="293"/>
      <c r="AS514" s="291"/>
      <c r="AT514" s="291"/>
      <c r="AU514" s="293">
        <v>25.6</v>
      </c>
      <c r="AV514" s="293">
        <v>31</v>
      </c>
      <c r="AW514" s="293">
        <v>48.59</v>
      </c>
      <c r="AX514" s="293">
        <v>27.72</v>
      </c>
      <c r="AY514" s="293">
        <v>15</v>
      </c>
      <c r="AZ514" s="188"/>
      <c r="BA514" s="183"/>
    </row>
    <row r="515" spans="1:53" s="189" customFormat="1" x14ac:dyDescent="0.2">
      <c r="A515" s="183"/>
      <c r="B515" s="186" t="s">
        <v>143</v>
      </c>
      <c r="C515" s="186"/>
      <c r="D515" s="187" t="s">
        <v>487</v>
      </c>
      <c r="E515" s="354">
        <v>2</v>
      </c>
      <c r="F515" s="354">
        <v>2</v>
      </c>
      <c r="G515" s="354">
        <v>2</v>
      </c>
      <c r="H515" s="354">
        <v>3</v>
      </c>
      <c r="I515" s="354">
        <v>1</v>
      </c>
      <c r="J515" s="186"/>
      <c r="K515" s="183"/>
      <c r="L515" s="183"/>
      <c r="M515" s="248">
        <v>234.67</v>
      </c>
      <c r="N515" s="248">
        <v>255.44</v>
      </c>
      <c r="O515" s="248">
        <v>182.45</v>
      </c>
      <c r="P515" s="248">
        <v>1687.69</v>
      </c>
      <c r="Q515" s="248">
        <v>222.34</v>
      </c>
      <c r="R515" s="186"/>
      <c r="S515" s="183"/>
      <c r="T515" s="183"/>
      <c r="U515" s="248">
        <v>78.223333333333301</v>
      </c>
      <c r="V515" s="248">
        <v>85.146666666666704</v>
      </c>
      <c r="W515" s="248">
        <v>60.816666666666698</v>
      </c>
      <c r="X515" s="248">
        <v>562.56333333333305</v>
      </c>
      <c r="Y515" s="248">
        <v>74.113333333333301</v>
      </c>
      <c r="Z515" s="186"/>
      <c r="AA515" s="183"/>
      <c r="AB515" s="186" t="s">
        <v>173</v>
      </c>
      <c r="AC515" s="186"/>
      <c r="AD515" s="187" t="s">
        <v>174</v>
      </c>
      <c r="AE515" s="375">
        <v>6</v>
      </c>
      <c r="AF515" s="375">
        <v>4</v>
      </c>
      <c r="AG515" s="375">
        <v>1</v>
      </c>
      <c r="AH515" s="375">
        <v>2</v>
      </c>
      <c r="AI515" s="375">
        <v>3</v>
      </c>
      <c r="AJ515" s="188"/>
      <c r="AK515" s="183"/>
      <c r="AL515" s="183"/>
      <c r="AM515" s="304">
        <v>402.54</v>
      </c>
      <c r="AN515" s="304">
        <v>322.29000000000002</v>
      </c>
      <c r="AO515" s="304">
        <v>34.630000000000003</v>
      </c>
      <c r="AP515" s="304">
        <v>257.14</v>
      </c>
      <c r="AQ515" s="304">
        <v>507.02</v>
      </c>
      <c r="AR515" s="293"/>
      <c r="AS515" s="291"/>
      <c r="AT515" s="291"/>
      <c r="AU515" s="293">
        <v>50.317500000000003</v>
      </c>
      <c r="AV515" s="293">
        <v>40.286250000000003</v>
      </c>
      <c r="AW515" s="293">
        <v>5.7716666666666701</v>
      </c>
      <c r="AX515" s="293">
        <v>42.856666666666698</v>
      </c>
      <c r="AY515" s="293">
        <v>84.503333333333302</v>
      </c>
      <c r="AZ515" s="188"/>
      <c r="BA515" s="183"/>
    </row>
    <row r="516" spans="1:53" s="189" customFormat="1" x14ac:dyDescent="0.2">
      <c r="A516" s="183"/>
      <c r="B516" s="186" t="s">
        <v>143</v>
      </c>
      <c r="C516" s="186"/>
      <c r="D516" s="187" t="s">
        <v>144</v>
      </c>
      <c r="E516" s="354">
        <v>3395</v>
      </c>
      <c r="F516" s="354">
        <v>2432</v>
      </c>
      <c r="G516" s="354">
        <v>2125</v>
      </c>
      <c r="H516" s="354">
        <v>1805</v>
      </c>
      <c r="I516" s="354">
        <v>1892</v>
      </c>
      <c r="J516" s="186"/>
      <c r="K516" s="183"/>
      <c r="L516" s="183"/>
      <c r="M516" s="248">
        <v>470589.17</v>
      </c>
      <c r="N516" s="248">
        <v>426186.9</v>
      </c>
      <c r="O516" s="248">
        <v>415174.28</v>
      </c>
      <c r="P516" s="248">
        <v>374740.76</v>
      </c>
      <c r="Q516" s="248">
        <v>2111158.5099999998</v>
      </c>
      <c r="R516" s="186"/>
      <c r="S516" s="183"/>
      <c r="T516" s="183"/>
      <c r="U516" s="248">
        <v>108.681101616628</v>
      </c>
      <c r="V516" s="248">
        <v>98.4265357967668</v>
      </c>
      <c r="W516" s="248">
        <v>98.289365530303101</v>
      </c>
      <c r="X516" s="248">
        <v>90.758236861225498</v>
      </c>
      <c r="Y516" s="248">
        <v>506.15164468952298</v>
      </c>
      <c r="Z516" s="186"/>
      <c r="AA516" s="183"/>
      <c r="AB516" s="186" t="s">
        <v>175</v>
      </c>
      <c r="AC516" s="186"/>
      <c r="AD516" s="187" t="s">
        <v>176</v>
      </c>
      <c r="AE516" s="375">
        <v>44</v>
      </c>
      <c r="AF516" s="375">
        <v>24</v>
      </c>
      <c r="AG516" s="375">
        <v>20</v>
      </c>
      <c r="AH516" s="375">
        <v>18</v>
      </c>
      <c r="AI516" s="375">
        <v>17</v>
      </c>
      <c r="AJ516" s="188"/>
      <c r="AK516" s="183"/>
      <c r="AL516" s="183"/>
      <c r="AM516" s="304">
        <v>17182.54</v>
      </c>
      <c r="AN516" s="304">
        <v>21968.27</v>
      </c>
      <c r="AO516" s="304">
        <v>3688.72</v>
      </c>
      <c r="AP516" s="304">
        <v>5601.13</v>
      </c>
      <c r="AQ516" s="304">
        <v>39544</v>
      </c>
      <c r="AR516" s="293"/>
      <c r="AS516" s="291"/>
      <c r="AT516" s="291"/>
      <c r="AU516" s="293">
        <v>357.96958333333299</v>
      </c>
      <c r="AV516" s="293">
        <v>457.67229166666698</v>
      </c>
      <c r="AW516" s="293">
        <v>81.971555555555597</v>
      </c>
      <c r="AX516" s="293">
        <v>127.298409090909</v>
      </c>
      <c r="AY516" s="293">
        <v>919.62790697674404</v>
      </c>
      <c r="AZ516" s="188"/>
      <c r="BA516" s="183"/>
    </row>
    <row r="517" spans="1:53" s="189" customFormat="1" x14ac:dyDescent="0.2">
      <c r="A517" s="183"/>
      <c r="B517" s="186" t="s">
        <v>145</v>
      </c>
      <c r="C517" s="186"/>
      <c r="D517" s="187" t="s">
        <v>147</v>
      </c>
      <c r="E517" s="354">
        <v>831</v>
      </c>
      <c r="F517" s="354">
        <v>423</v>
      </c>
      <c r="G517" s="354">
        <v>302</v>
      </c>
      <c r="H517" s="354">
        <v>217</v>
      </c>
      <c r="I517" s="354">
        <v>203</v>
      </c>
      <c r="J517" s="186"/>
      <c r="K517" s="183"/>
      <c r="L517" s="183"/>
      <c r="M517" s="248">
        <v>65724.92</v>
      </c>
      <c r="N517" s="248">
        <v>45363.64</v>
      </c>
      <c r="O517" s="248">
        <v>40549.449999999997</v>
      </c>
      <c r="P517" s="248">
        <v>25759.38</v>
      </c>
      <c r="Q517" s="248">
        <v>141125.60999999999</v>
      </c>
      <c r="R517" s="186"/>
      <c r="S517" s="183"/>
      <c r="T517" s="183"/>
      <c r="U517" s="248">
        <v>74.0145495495495</v>
      </c>
      <c r="V517" s="248">
        <v>51.085180180180203</v>
      </c>
      <c r="W517" s="248">
        <v>47.5932511737089</v>
      </c>
      <c r="X517" s="248">
        <v>31.919925650557602</v>
      </c>
      <c r="Y517" s="248">
        <v>165.640387323944</v>
      </c>
      <c r="Z517" s="186"/>
      <c r="AA517" s="183"/>
      <c r="AB517" s="186" t="s">
        <v>177</v>
      </c>
      <c r="AC517" s="186"/>
      <c r="AD517" s="187" t="s">
        <v>178</v>
      </c>
      <c r="AE517" s="375">
        <v>14</v>
      </c>
      <c r="AF517" s="375">
        <v>10</v>
      </c>
      <c r="AG517" s="375">
        <v>5</v>
      </c>
      <c r="AH517" s="375">
        <v>1</v>
      </c>
      <c r="AI517" s="375">
        <v>1</v>
      </c>
      <c r="AJ517" s="188"/>
      <c r="AK517" s="183"/>
      <c r="AL517" s="183"/>
      <c r="AM517" s="304">
        <v>4685.2</v>
      </c>
      <c r="AN517" s="304">
        <v>2163.3200000000002</v>
      </c>
      <c r="AO517" s="304">
        <v>839.43</v>
      </c>
      <c r="AP517" s="304">
        <v>544.66999999999996</v>
      </c>
      <c r="AQ517" s="304">
        <v>3186.95</v>
      </c>
      <c r="AR517" s="293"/>
      <c r="AS517" s="291"/>
      <c r="AT517" s="291"/>
      <c r="AU517" s="293">
        <v>334.65714285714301</v>
      </c>
      <c r="AV517" s="293">
        <v>154.52285714285699</v>
      </c>
      <c r="AW517" s="293">
        <v>59.959285714285699</v>
      </c>
      <c r="AX517" s="293">
        <v>41.897692307692303</v>
      </c>
      <c r="AY517" s="293">
        <v>245.15</v>
      </c>
      <c r="AZ517" s="188"/>
      <c r="BA517" s="183"/>
    </row>
    <row r="518" spans="1:53" s="189" customFormat="1" x14ac:dyDescent="0.2">
      <c r="A518" s="183"/>
      <c r="B518" s="186" t="s">
        <v>150</v>
      </c>
      <c r="C518" s="186"/>
      <c r="D518" s="187" t="s">
        <v>144</v>
      </c>
      <c r="E518" s="354">
        <v>6</v>
      </c>
      <c r="F518" s="354">
        <v>5</v>
      </c>
      <c r="G518" s="354">
        <v>3</v>
      </c>
      <c r="H518" s="354"/>
      <c r="I518" s="354"/>
      <c r="J518" s="186"/>
      <c r="K518" s="183"/>
      <c r="L518" s="183"/>
      <c r="M518" s="248">
        <v>494.89</v>
      </c>
      <c r="N518" s="248">
        <v>517.54999999999995</v>
      </c>
      <c r="O518" s="248">
        <v>227.7</v>
      </c>
      <c r="P518" s="248">
        <v>0</v>
      </c>
      <c r="Q518" s="248">
        <v>0</v>
      </c>
      <c r="R518" s="186"/>
      <c r="S518" s="183"/>
      <c r="T518" s="183"/>
      <c r="U518" s="248">
        <v>70.698571428571398</v>
      </c>
      <c r="V518" s="248">
        <v>73.935714285714297</v>
      </c>
      <c r="W518" s="248">
        <v>32.528571428571396</v>
      </c>
      <c r="X518" s="248">
        <v>0</v>
      </c>
      <c r="Y518" s="248">
        <v>0</v>
      </c>
      <c r="Z518" s="186"/>
      <c r="AA518" s="183"/>
      <c r="AB518" s="186" t="s">
        <v>180</v>
      </c>
      <c r="AC518" s="186"/>
      <c r="AD518" s="187" t="s">
        <v>181</v>
      </c>
      <c r="AE518" s="375">
        <v>21</v>
      </c>
      <c r="AF518" s="375">
        <v>13</v>
      </c>
      <c r="AG518" s="375">
        <v>7</v>
      </c>
      <c r="AH518" s="375">
        <v>7</v>
      </c>
      <c r="AI518" s="375">
        <v>6</v>
      </c>
      <c r="AJ518" s="188"/>
      <c r="AK518" s="183"/>
      <c r="AL518" s="183"/>
      <c r="AM518" s="304">
        <v>3926.6</v>
      </c>
      <c r="AN518" s="304">
        <v>1384.43</v>
      </c>
      <c r="AO518" s="304">
        <v>614.16999999999996</v>
      </c>
      <c r="AP518" s="304">
        <v>1452.17</v>
      </c>
      <c r="AQ518" s="304">
        <v>13379.82</v>
      </c>
      <c r="AR518" s="293"/>
      <c r="AS518" s="291"/>
      <c r="AT518" s="291"/>
      <c r="AU518" s="293">
        <v>186.980952380952</v>
      </c>
      <c r="AV518" s="293">
        <v>65.9252380952381</v>
      </c>
      <c r="AW518" s="293">
        <v>32.324736842105303</v>
      </c>
      <c r="AX518" s="293">
        <v>80.676111111111098</v>
      </c>
      <c r="AY518" s="293">
        <v>704.20105263157905</v>
      </c>
      <c r="AZ518" s="188"/>
      <c r="BA518" s="183"/>
    </row>
    <row r="519" spans="1:53" s="189" customFormat="1" x14ac:dyDescent="0.2">
      <c r="A519" s="183"/>
      <c r="B519" s="186" t="s">
        <v>151</v>
      </c>
      <c r="C519" s="186"/>
      <c r="D519" s="187" t="s">
        <v>153</v>
      </c>
      <c r="E519" s="354">
        <v>1</v>
      </c>
      <c r="F519" s="354">
        <v>1</v>
      </c>
      <c r="G519" s="354">
        <v>1</v>
      </c>
      <c r="H519" s="354"/>
      <c r="I519" s="354">
        <v>1</v>
      </c>
      <c r="J519" s="186"/>
      <c r="K519" s="183"/>
      <c r="L519" s="183"/>
      <c r="M519" s="248">
        <v>83.35</v>
      </c>
      <c r="N519" s="248">
        <v>88.12</v>
      </c>
      <c r="O519" s="248">
        <v>163.82</v>
      </c>
      <c r="P519" s="248"/>
      <c r="Q519" s="248">
        <v>2299.0100000000002</v>
      </c>
      <c r="R519" s="186"/>
      <c r="S519" s="183"/>
      <c r="T519" s="183"/>
      <c r="U519" s="248">
        <v>83.35</v>
      </c>
      <c r="V519" s="248">
        <v>88.12</v>
      </c>
      <c r="W519" s="248">
        <v>163.82</v>
      </c>
      <c r="X519" s="248"/>
      <c r="Y519" s="248">
        <v>2299.0100000000002</v>
      </c>
      <c r="Z519" s="186"/>
      <c r="AA519" s="183"/>
      <c r="AB519" s="186" t="s">
        <v>180</v>
      </c>
      <c r="AC519" s="186"/>
      <c r="AD519" s="187" t="s">
        <v>67</v>
      </c>
      <c r="AE519" s="375">
        <v>1</v>
      </c>
      <c r="AF519" s="375">
        <v>1</v>
      </c>
      <c r="AG519" s="375">
        <v>1</v>
      </c>
      <c r="AH519" s="375">
        <v>1</v>
      </c>
      <c r="AI519" s="375"/>
      <c r="AJ519" s="188"/>
      <c r="AK519" s="183"/>
      <c r="AL519" s="183"/>
      <c r="AM519" s="304">
        <v>33.450000000000003</v>
      </c>
      <c r="AN519" s="304">
        <v>29.97</v>
      </c>
      <c r="AO519" s="304">
        <v>22.39</v>
      </c>
      <c r="AP519" s="304">
        <v>2.75</v>
      </c>
      <c r="AQ519" s="304">
        <v>0</v>
      </c>
      <c r="AR519" s="293"/>
      <c r="AS519" s="291"/>
      <c r="AT519" s="291"/>
      <c r="AU519" s="293">
        <v>33.450000000000003</v>
      </c>
      <c r="AV519" s="293">
        <v>29.97</v>
      </c>
      <c r="AW519" s="293">
        <v>22.39</v>
      </c>
      <c r="AX519" s="293">
        <v>2.75</v>
      </c>
      <c r="AY519" s="293">
        <v>0</v>
      </c>
      <c r="AZ519" s="188"/>
      <c r="BA519" s="183"/>
    </row>
    <row r="520" spans="1:53" s="189" customFormat="1" x14ac:dyDescent="0.2">
      <c r="A520" s="183"/>
      <c r="B520" s="186" t="s">
        <v>151</v>
      </c>
      <c r="C520" s="186"/>
      <c r="D520" s="187" t="s">
        <v>152</v>
      </c>
      <c r="E520" s="354">
        <v>187</v>
      </c>
      <c r="F520" s="354">
        <v>135</v>
      </c>
      <c r="G520" s="354">
        <v>99</v>
      </c>
      <c r="H520" s="354">
        <v>69</v>
      </c>
      <c r="I520" s="354">
        <v>88</v>
      </c>
      <c r="J520" s="186"/>
      <c r="K520" s="183"/>
      <c r="L520" s="183"/>
      <c r="M520" s="248">
        <v>26243.48</v>
      </c>
      <c r="N520" s="248">
        <v>21805.59</v>
      </c>
      <c r="O520" s="248">
        <v>22948.880000000001</v>
      </c>
      <c r="P520" s="248">
        <v>11073.86</v>
      </c>
      <c r="Q520" s="248">
        <v>109180.09</v>
      </c>
      <c r="R520" s="186"/>
      <c r="S520" s="183"/>
      <c r="T520" s="183"/>
      <c r="U520" s="248">
        <v>117.158392857143</v>
      </c>
      <c r="V520" s="248">
        <v>97.346383928571399</v>
      </c>
      <c r="W520" s="248">
        <v>106.738976744186</v>
      </c>
      <c r="X520" s="248">
        <v>59.858702702702701</v>
      </c>
      <c r="Y520" s="248">
        <v>519.90519047619</v>
      </c>
      <c r="Z520" s="186"/>
      <c r="AA520" s="183"/>
      <c r="AB520" s="186" t="s">
        <v>182</v>
      </c>
      <c r="AC520" s="186"/>
      <c r="AD520" s="187" t="s">
        <v>85</v>
      </c>
      <c r="AE520" s="375">
        <v>2</v>
      </c>
      <c r="AF520" s="375"/>
      <c r="AG520" s="375"/>
      <c r="AH520" s="375">
        <v>1</v>
      </c>
      <c r="AI520" s="375"/>
      <c r="AJ520" s="188"/>
      <c r="AK520" s="183"/>
      <c r="AL520" s="183"/>
      <c r="AM520" s="304">
        <v>387.47</v>
      </c>
      <c r="AN520" s="304">
        <v>0</v>
      </c>
      <c r="AO520" s="304">
        <v>0</v>
      </c>
      <c r="AP520" s="304">
        <v>15</v>
      </c>
      <c r="AQ520" s="304">
        <v>0</v>
      </c>
      <c r="AR520" s="293"/>
      <c r="AS520" s="291"/>
      <c r="AT520" s="291"/>
      <c r="AU520" s="293">
        <v>193.73500000000001</v>
      </c>
      <c r="AV520" s="293">
        <v>0</v>
      </c>
      <c r="AW520" s="293">
        <v>0</v>
      </c>
      <c r="AX520" s="293">
        <v>7.5</v>
      </c>
      <c r="AY520" s="293">
        <v>0</v>
      </c>
      <c r="AZ520" s="188"/>
      <c r="BA520" s="183"/>
    </row>
    <row r="521" spans="1:53" s="189" customFormat="1" x14ac:dyDescent="0.2">
      <c r="A521" s="183"/>
      <c r="B521" s="186" t="s">
        <v>157</v>
      </c>
      <c r="C521" s="186"/>
      <c r="D521" s="187" t="s">
        <v>152</v>
      </c>
      <c r="E521" s="354">
        <v>7</v>
      </c>
      <c r="F521" s="354">
        <v>4</v>
      </c>
      <c r="G521" s="354">
        <v>3</v>
      </c>
      <c r="H521" s="354">
        <v>4</v>
      </c>
      <c r="I521" s="354">
        <v>4</v>
      </c>
      <c r="J521" s="186"/>
      <c r="K521" s="183"/>
      <c r="L521" s="183"/>
      <c r="M521" s="248">
        <v>1009.62</v>
      </c>
      <c r="N521" s="248">
        <v>792.27</v>
      </c>
      <c r="O521" s="248">
        <v>635.91</v>
      </c>
      <c r="P521" s="248">
        <v>694.15</v>
      </c>
      <c r="Q521" s="248">
        <v>3111.46</v>
      </c>
      <c r="R521" s="186"/>
      <c r="S521" s="183"/>
      <c r="T521" s="183"/>
      <c r="U521" s="248">
        <v>126.2025</v>
      </c>
      <c r="V521" s="248">
        <v>99.033749999999998</v>
      </c>
      <c r="W521" s="248">
        <v>79.488749999999996</v>
      </c>
      <c r="X521" s="248">
        <v>86.768749999999997</v>
      </c>
      <c r="Y521" s="248">
        <v>388.9325</v>
      </c>
      <c r="Z521" s="186"/>
      <c r="AA521" s="183"/>
      <c r="AB521" s="186" t="s">
        <v>183</v>
      </c>
      <c r="AC521" s="186"/>
      <c r="AD521" s="187" t="s">
        <v>184</v>
      </c>
      <c r="AE521" s="375">
        <v>46</v>
      </c>
      <c r="AF521" s="375">
        <v>37</v>
      </c>
      <c r="AG521" s="375">
        <v>30</v>
      </c>
      <c r="AH521" s="375">
        <v>28</v>
      </c>
      <c r="AI521" s="375">
        <v>13</v>
      </c>
      <c r="AJ521" s="188"/>
      <c r="AK521" s="183"/>
      <c r="AL521" s="183"/>
      <c r="AM521" s="304">
        <v>6177.38</v>
      </c>
      <c r="AN521" s="304">
        <v>4274.8599999999997</v>
      </c>
      <c r="AO521" s="304">
        <v>4158.03</v>
      </c>
      <c r="AP521" s="304">
        <v>3519.85</v>
      </c>
      <c r="AQ521" s="304">
        <v>3627.55</v>
      </c>
      <c r="AR521" s="293"/>
      <c r="AS521" s="291"/>
      <c r="AT521" s="291"/>
      <c r="AU521" s="293">
        <v>126.06897959183701</v>
      </c>
      <c r="AV521" s="293">
        <v>87.242040816326494</v>
      </c>
      <c r="AW521" s="293">
        <v>86.625624999999999</v>
      </c>
      <c r="AX521" s="293">
        <v>74.8904255319149</v>
      </c>
      <c r="AY521" s="293">
        <v>74.031632653061195</v>
      </c>
      <c r="AZ521" s="188"/>
      <c r="BA521" s="183"/>
    </row>
    <row r="522" spans="1:53" s="189" customFormat="1" x14ac:dyDescent="0.2">
      <c r="A522" s="183"/>
      <c r="B522" s="186" t="s">
        <v>159</v>
      </c>
      <c r="C522" s="186"/>
      <c r="D522" s="187" t="s">
        <v>96</v>
      </c>
      <c r="E522" s="354">
        <v>93</v>
      </c>
      <c r="F522" s="354">
        <v>72</v>
      </c>
      <c r="G522" s="354">
        <v>54</v>
      </c>
      <c r="H522" s="354">
        <v>42</v>
      </c>
      <c r="I522" s="354">
        <v>58</v>
      </c>
      <c r="J522" s="186"/>
      <c r="K522" s="183"/>
      <c r="L522" s="183"/>
      <c r="M522" s="248">
        <v>12053.62</v>
      </c>
      <c r="N522" s="248">
        <v>12213.07</v>
      </c>
      <c r="O522" s="248">
        <v>6794.08</v>
      </c>
      <c r="P522" s="248">
        <v>7591.83</v>
      </c>
      <c r="Q522" s="248">
        <v>51183.69</v>
      </c>
      <c r="R522" s="186"/>
      <c r="S522" s="183"/>
      <c r="T522" s="183"/>
      <c r="U522" s="248">
        <v>104.814086956522</v>
      </c>
      <c r="V522" s="248">
        <v>106.20060869565199</v>
      </c>
      <c r="W522" s="248">
        <v>60.661428571428502</v>
      </c>
      <c r="X522" s="248">
        <v>69.016636363636394</v>
      </c>
      <c r="Y522" s="248">
        <v>461.114324324324</v>
      </c>
      <c r="Z522" s="186"/>
      <c r="AA522" s="183"/>
      <c r="AB522" s="186" t="s">
        <v>188</v>
      </c>
      <c r="AC522" s="186"/>
      <c r="AD522" s="187" t="s">
        <v>69</v>
      </c>
      <c r="AE522" s="375">
        <v>6</v>
      </c>
      <c r="AF522" s="375">
        <v>5</v>
      </c>
      <c r="AG522" s="375">
        <v>3</v>
      </c>
      <c r="AH522" s="375">
        <v>2</v>
      </c>
      <c r="AI522" s="375">
        <v>3</v>
      </c>
      <c r="AJ522" s="188"/>
      <c r="AK522" s="183"/>
      <c r="AL522" s="183"/>
      <c r="AM522" s="304">
        <v>819.11</v>
      </c>
      <c r="AN522" s="304">
        <v>603.96</v>
      </c>
      <c r="AO522" s="304">
        <v>75.59</v>
      </c>
      <c r="AP522" s="304">
        <v>47.32</v>
      </c>
      <c r="AQ522" s="304">
        <v>232.48</v>
      </c>
      <c r="AR522" s="293"/>
      <c r="AS522" s="291"/>
      <c r="AT522" s="291"/>
      <c r="AU522" s="293">
        <v>136.518333333333</v>
      </c>
      <c r="AV522" s="293">
        <v>100.66</v>
      </c>
      <c r="AW522" s="293">
        <v>12.598333333333301</v>
      </c>
      <c r="AX522" s="293">
        <v>9.4640000000000004</v>
      </c>
      <c r="AY522" s="293">
        <v>38.746666666666698</v>
      </c>
      <c r="AZ522" s="188"/>
      <c r="BA522" s="183"/>
    </row>
    <row r="523" spans="1:53" s="189" customFormat="1" x14ac:dyDescent="0.2">
      <c r="A523" s="183"/>
      <c r="B523" s="186" t="s">
        <v>164</v>
      </c>
      <c r="C523" s="186"/>
      <c r="D523" s="187" t="s">
        <v>166</v>
      </c>
      <c r="E523" s="354">
        <v>1</v>
      </c>
      <c r="F523" s="354"/>
      <c r="G523" s="354"/>
      <c r="H523" s="354"/>
      <c r="I523" s="354"/>
      <c r="J523" s="186"/>
      <c r="K523" s="183"/>
      <c r="L523" s="183"/>
      <c r="M523" s="248">
        <v>68.38</v>
      </c>
      <c r="N523" s="248">
        <v>0</v>
      </c>
      <c r="O523" s="248">
        <v>0</v>
      </c>
      <c r="P523" s="248">
        <v>0</v>
      </c>
      <c r="Q523" s="248">
        <v>0</v>
      </c>
      <c r="R523" s="186"/>
      <c r="S523" s="183"/>
      <c r="T523" s="183"/>
      <c r="U523" s="248">
        <v>68.38</v>
      </c>
      <c r="V523" s="248">
        <v>0</v>
      </c>
      <c r="W523" s="248">
        <v>0</v>
      </c>
      <c r="X523" s="248">
        <v>0</v>
      </c>
      <c r="Y523" s="248">
        <v>0</v>
      </c>
      <c r="Z523" s="186"/>
      <c r="AA523" s="183"/>
      <c r="AB523" s="186" t="s">
        <v>190</v>
      </c>
      <c r="AC523" s="186"/>
      <c r="AD523" s="187" t="s">
        <v>191</v>
      </c>
      <c r="AE523" s="375">
        <v>14</v>
      </c>
      <c r="AF523" s="375">
        <v>5</v>
      </c>
      <c r="AG523" s="375">
        <v>2</v>
      </c>
      <c r="AH523" s="375">
        <v>2</v>
      </c>
      <c r="AI523" s="375">
        <v>2</v>
      </c>
      <c r="AJ523" s="188"/>
      <c r="AK523" s="183"/>
      <c r="AL523" s="183"/>
      <c r="AM523" s="304">
        <v>3417.15</v>
      </c>
      <c r="AN523" s="304">
        <v>526.39</v>
      </c>
      <c r="AO523" s="304">
        <v>425.48</v>
      </c>
      <c r="AP523" s="304">
        <v>481.91</v>
      </c>
      <c r="AQ523" s="304">
        <v>5960.31</v>
      </c>
      <c r="AR523" s="293"/>
      <c r="AS523" s="291"/>
      <c r="AT523" s="291"/>
      <c r="AU523" s="293">
        <v>244.082142857143</v>
      </c>
      <c r="AV523" s="293">
        <v>37.599285714285699</v>
      </c>
      <c r="AW523" s="293">
        <v>35.456666666666699</v>
      </c>
      <c r="AX523" s="293">
        <v>40.1591666666667</v>
      </c>
      <c r="AY523" s="293">
        <v>496.6925</v>
      </c>
      <c r="AZ523" s="188"/>
      <c r="BA523" s="183"/>
    </row>
    <row r="524" spans="1:53" s="189" customFormat="1" x14ac:dyDescent="0.2">
      <c r="A524" s="183"/>
      <c r="B524" s="186" t="s">
        <v>164</v>
      </c>
      <c r="C524" s="186"/>
      <c r="D524" s="187" t="s">
        <v>63</v>
      </c>
      <c r="E524" s="354">
        <v>612</v>
      </c>
      <c r="F524" s="354">
        <v>325</v>
      </c>
      <c r="G524" s="354">
        <v>229</v>
      </c>
      <c r="H524" s="354">
        <v>171</v>
      </c>
      <c r="I524" s="354">
        <v>160</v>
      </c>
      <c r="J524" s="186"/>
      <c r="K524" s="183"/>
      <c r="L524" s="183"/>
      <c r="M524" s="248">
        <v>64973.599999999897</v>
      </c>
      <c r="N524" s="248">
        <v>34658.93</v>
      </c>
      <c r="O524" s="248">
        <v>26051.17</v>
      </c>
      <c r="P524" s="248">
        <v>25023.360000000001</v>
      </c>
      <c r="Q524" s="248">
        <v>99652.99</v>
      </c>
      <c r="R524" s="186"/>
      <c r="S524" s="183"/>
      <c r="T524" s="183"/>
      <c r="U524" s="248">
        <v>96.399999999999906</v>
      </c>
      <c r="V524" s="248">
        <v>51.422744807121703</v>
      </c>
      <c r="W524" s="248">
        <v>40.017158218125999</v>
      </c>
      <c r="X524" s="248">
        <v>39.098999999999997</v>
      </c>
      <c r="Y524" s="248">
        <v>151.44831306990901</v>
      </c>
      <c r="Z524" s="186"/>
      <c r="AA524" s="183"/>
      <c r="AB524" s="186" t="s">
        <v>192</v>
      </c>
      <c r="AC524" s="186"/>
      <c r="AD524" s="187" t="s">
        <v>193</v>
      </c>
      <c r="AE524" s="375">
        <v>17</v>
      </c>
      <c r="AF524" s="375">
        <v>8</v>
      </c>
      <c r="AG524" s="375">
        <v>7</v>
      </c>
      <c r="AH524" s="375">
        <v>4</v>
      </c>
      <c r="AI524" s="375">
        <v>4</v>
      </c>
      <c r="AJ524" s="188"/>
      <c r="AK524" s="183"/>
      <c r="AL524" s="183"/>
      <c r="AM524" s="304">
        <v>3516.87</v>
      </c>
      <c r="AN524" s="304">
        <v>2554.62</v>
      </c>
      <c r="AO524" s="304">
        <v>1767.73</v>
      </c>
      <c r="AP524" s="304">
        <v>1795.75</v>
      </c>
      <c r="AQ524" s="304">
        <v>5255.96</v>
      </c>
      <c r="AR524" s="293"/>
      <c r="AS524" s="291"/>
      <c r="AT524" s="291"/>
      <c r="AU524" s="293">
        <v>206.874705882353</v>
      </c>
      <c r="AV524" s="293">
        <v>150.27176470588199</v>
      </c>
      <c r="AW524" s="293">
        <v>117.848666666667</v>
      </c>
      <c r="AX524" s="293">
        <v>112.234375</v>
      </c>
      <c r="AY524" s="293">
        <v>328.4975</v>
      </c>
      <c r="AZ524" s="188"/>
      <c r="BA524" s="183"/>
    </row>
    <row r="525" spans="1:53" s="189" customFormat="1" x14ac:dyDescent="0.2">
      <c r="A525" s="183"/>
      <c r="B525" s="186" t="s">
        <v>168</v>
      </c>
      <c r="C525" s="186"/>
      <c r="D525" s="187" t="s">
        <v>63</v>
      </c>
      <c r="E525" s="354">
        <v>1</v>
      </c>
      <c r="F525" s="354"/>
      <c r="G525" s="354"/>
      <c r="H525" s="354"/>
      <c r="I525" s="354"/>
      <c r="J525" s="186"/>
      <c r="K525" s="183"/>
      <c r="L525" s="183"/>
      <c r="M525" s="248">
        <v>62.15</v>
      </c>
      <c r="N525" s="248">
        <v>0</v>
      </c>
      <c r="O525" s="248">
        <v>0</v>
      </c>
      <c r="P525" s="248">
        <v>0</v>
      </c>
      <c r="Q525" s="248">
        <v>0</v>
      </c>
      <c r="R525" s="186"/>
      <c r="S525" s="183"/>
      <c r="T525" s="183"/>
      <c r="U525" s="248">
        <v>62.15</v>
      </c>
      <c r="V525" s="248">
        <v>0</v>
      </c>
      <c r="W525" s="248">
        <v>0</v>
      </c>
      <c r="X525" s="248">
        <v>0</v>
      </c>
      <c r="Y525" s="248">
        <v>0</v>
      </c>
      <c r="Z525" s="186"/>
      <c r="AA525" s="183"/>
      <c r="AB525" s="186" t="s">
        <v>196</v>
      </c>
      <c r="AC525" s="186"/>
      <c r="AD525" s="187" t="s">
        <v>197</v>
      </c>
      <c r="AE525" s="375">
        <v>24</v>
      </c>
      <c r="AF525" s="375">
        <v>11</v>
      </c>
      <c r="AG525" s="375">
        <v>7</v>
      </c>
      <c r="AH525" s="375">
        <v>7</v>
      </c>
      <c r="AI525" s="375">
        <v>14</v>
      </c>
      <c r="AJ525" s="188"/>
      <c r="AK525" s="183"/>
      <c r="AL525" s="183"/>
      <c r="AM525" s="304">
        <v>19439.7</v>
      </c>
      <c r="AN525" s="304">
        <v>6742.94</v>
      </c>
      <c r="AO525" s="304">
        <v>7195.84</v>
      </c>
      <c r="AP525" s="304">
        <v>4276</v>
      </c>
      <c r="AQ525" s="304">
        <v>11465.5</v>
      </c>
      <c r="AR525" s="293"/>
      <c r="AS525" s="291"/>
      <c r="AT525" s="291"/>
      <c r="AU525" s="293">
        <v>694.27499999999998</v>
      </c>
      <c r="AV525" s="293">
        <v>240.819285714286</v>
      </c>
      <c r="AW525" s="293">
        <v>266.51259259259302</v>
      </c>
      <c r="AX525" s="293">
        <v>158.37037037037001</v>
      </c>
      <c r="AY525" s="293">
        <v>409.482142857143</v>
      </c>
      <c r="AZ525" s="188"/>
      <c r="BA525" s="183"/>
    </row>
    <row r="526" spans="1:53" s="189" customFormat="1" x14ac:dyDescent="0.2">
      <c r="A526" s="183"/>
      <c r="B526" s="190" t="s">
        <v>170</v>
      </c>
      <c r="C526" s="190"/>
      <c r="D526" s="191" t="s">
        <v>96</v>
      </c>
      <c r="E526" s="355">
        <v>623</v>
      </c>
      <c r="F526" s="355">
        <v>373</v>
      </c>
      <c r="G526" s="355">
        <v>276</v>
      </c>
      <c r="H526" s="355">
        <v>197</v>
      </c>
      <c r="I526" s="355">
        <v>225</v>
      </c>
      <c r="J526" s="190"/>
      <c r="K526" s="183"/>
      <c r="L526" s="183"/>
      <c r="M526" s="365">
        <v>67305.38</v>
      </c>
      <c r="N526" s="248">
        <v>52409.41</v>
      </c>
      <c r="O526" s="248">
        <v>44443.540000000103</v>
      </c>
      <c r="P526" s="248">
        <v>26814.15</v>
      </c>
      <c r="Q526" s="248">
        <v>174876.34</v>
      </c>
      <c r="R526" s="186"/>
      <c r="S526" s="183"/>
      <c r="T526" s="183"/>
      <c r="U526" s="284">
        <v>92.452445054945102</v>
      </c>
      <c r="V526" s="284">
        <v>71.990947802197795</v>
      </c>
      <c r="W526" s="284">
        <v>63.040482269503599</v>
      </c>
      <c r="X526" s="284">
        <v>39.0307860262009</v>
      </c>
      <c r="Y526" s="284">
        <v>247.34984441301299</v>
      </c>
      <c r="Z526" s="192"/>
      <c r="AA526" s="183"/>
      <c r="AB526" s="190" t="s">
        <v>198</v>
      </c>
      <c r="AC526" s="190"/>
      <c r="AD526" s="191" t="s">
        <v>199</v>
      </c>
      <c r="AE526" s="376">
        <v>53</v>
      </c>
      <c r="AF526" s="376">
        <v>20</v>
      </c>
      <c r="AG526" s="376">
        <v>15</v>
      </c>
      <c r="AH526" s="376">
        <v>12</v>
      </c>
      <c r="AI526" s="376">
        <v>9</v>
      </c>
      <c r="AJ526" s="193"/>
      <c r="AK526" s="183"/>
      <c r="AL526" s="183"/>
      <c r="AM526" s="305">
        <v>34221.07</v>
      </c>
      <c r="AN526" s="306">
        <v>2782.98</v>
      </c>
      <c r="AO526" s="306">
        <v>2167.85</v>
      </c>
      <c r="AP526" s="306">
        <v>1023.92</v>
      </c>
      <c r="AQ526" s="306">
        <v>3135.78</v>
      </c>
      <c r="AR526" s="295"/>
      <c r="AS526" s="291"/>
      <c r="AT526" s="291"/>
      <c r="AU526" s="294">
        <v>633.72351851851897</v>
      </c>
      <c r="AV526" s="295">
        <v>51.536666666666697</v>
      </c>
      <c r="AW526" s="295">
        <v>41.689423076923099</v>
      </c>
      <c r="AX526" s="295">
        <v>19.319245283018901</v>
      </c>
      <c r="AY526" s="295">
        <v>59.165660377358499</v>
      </c>
      <c r="AZ526" s="193"/>
      <c r="BA526" s="183"/>
    </row>
    <row r="527" spans="1:53" s="189" customFormat="1" x14ac:dyDescent="0.2">
      <c r="A527" s="183"/>
      <c r="B527" s="186" t="s">
        <v>171</v>
      </c>
      <c r="C527" s="186"/>
      <c r="D527" s="187" t="s">
        <v>165</v>
      </c>
      <c r="E527" s="354">
        <v>23</v>
      </c>
      <c r="F527" s="354">
        <v>11</v>
      </c>
      <c r="G527" s="354">
        <v>6</v>
      </c>
      <c r="H527" s="354">
        <v>3</v>
      </c>
      <c r="I527" s="354">
        <v>3</v>
      </c>
      <c r="J527" s="186"/>
      <c r="K527" s="183"/>
      <c r="L527" s="183"/>
      <c r="M527" s="248">
        <v>1159.1300000000001</v>
      </c>
      <c r="N527" s="248">
        <v>666.49</v>
      </c>
      <c r="O527" s="248">
        <v>439.04</v>
      </c>
      <c r="P527" s="248">
        <v>248.85</v>
      </c>
      <c r="Q527" s="248">
        <v>619.19000000000005</v>
      </c>
      <c r="R527" s="186"/>
      <c r="S527" s="183"/>
      <c r="T527" s="183"/>
      <c r="U527" s="248">
        <v>48.297083333333298</v>
      </c>
      <c r="V527" s="248">
        <v>27.770416666666701</v>
      </c>
      <c r="W527" s="248">
        <v>23.107368421052598</v>
      </c>
      <c r="X527" s="248">
        <v>12.442500000000001</v>
      </c>
      <c r="Y527" s="248">
        <v>30.959499999999998</v>
      </c>
      <c r="Z527" s="186"/>
      <c r="AA527" s="183"/>
      <c r="AB527" s="186" t="s">
        <v>201</v>
      </c>
      <c r="AC527" s="186"/>
      <c r="AD527" s="187" t="s">
        <v>202</v>
      </c>
      <c r="AE527" s="375">
        <v>50</v>
      </c>
      <c r="AF527" s="375">
        <v>31</v>
      </c>
      <c r="AG527" s="375">
        <v>26</v>
      </c>
      <c r="AH527" s="375">
        <v>19</v>
      </c>
      <c r="AI527" s="375">
        <v>19</v>
      </c>
      <c r="AJ527" s="188"/>
      <c r="AK527" s="183"/>
      <c r="AL527" s="183"/>
      <c r="AM527" s="304">
        <v>18712.09</v>
      </c>
      <c r="AN527" s="304">
        <v>9866.7900000000009</v>
      </c>
      <c r="AO527" s="304">
        <v>5537.41</v>
      </c>
      <c r="AP527" s="304">
        <v>4983.37</v>
      </c>
      <c r="AQ527" s="304">
        <v>15770.26</v>
      </c>
      <c r="AR527" s="293"/>
      <c r="AS527" s="291"/>
      <c r="AT527" s="291"/>
      <c r="AU527" s="293">
        <v>353.058301886793</v>
      </c>
      <c r="AV527" s="293">
        <v>186.165849056604</v>
      </c>
      <c r="AW527" s="293">
        <v>110.7482</v>
      </c>
      <c r="AX527" s="293">
        <v>101.70142857142901</v>
      </c>
      <c r="AY527" s="293">
        <v>315.40519999999998</v>
      </c>
      <c r="AZ527" s="188"/>
      <c r="BA527" s="183"/>
    </row>
    <row r="528" spans="1:53" s="189" customFormat="1" x14ac:dyDescent="0.2">
      <c r="A528" s="183"/>
      <c r="B528" s="186" t="s">
        <v>172</v>
      </c>
      <c r="C528" s="186"/>
      <c r="D528" s="187" t="s">
        <v>76</v>
      </c>
      <c r="E528" s="354">
        <v>62</v>
      </c>
      <c r="F528" s="354">
        <v>45</v>
      </c>
      <c r="G528" s="354">
        <v>46</v>
      </c>
      <c r="H528" s="354">
        <v>40</v>
      </c>
      <c r="I528" s="354">
        <v>39</v>
      </c>
      <c r="J528" s="186"/>
      <c r="K528" s="183"/>
      <c r="L528" s="183"/>
      <c r="M528" s="248">
        <v>7979.83</v>
      </c>
      <c r="N528" s="248">
        <v>9438.8799999999992</v>
      </c>
      <c r="O528" s="248">
        <v>9453.09</v>
      </c>
      <c r="P528" s="248">
        <v>9524.73</v>
      </c>
      <c r="Q528" s="248">
        <v>30839.64</v>
      </c>
      <c r="R528" s="186"/>
      <c r="S528" s="183"/>
      <c r="T528" s="183"/>
      <c r="U528" s="248">
        <v>93.880352941176497</v>
      </c>
      <c r="V528" s="248">
        <v>111.045647058824</v>
      </c>
      <c r="W528" s="248">
        <v>113.89265060241</v>
      </c>
      <c r="X528" s="248">
        <v>113.389642857143</v>
      </c>
      <c r="Y528" s="248">
        <v>376.093170731707</v>
      </c>
      <c r="Z528" s="186"/>
      <c r="AA528" s="183"/>
      <c r="AB528" s="186" t="s">
        <v>203</v>
      </c>
      <c r="AC528" s="186"/>
      <c r="AD528" s="187" t="s">
        <v>96</v>
      </c>
      <c r="AE528" s="375">
        <v>8</v>
      </c>
      <c r="AF528" s="375">
        <v>8</v>
      </c>
      <c r="AG528" s="375">
        <v>8</v>
      </c>
      <c r="AH528" s="375">
        <v>5</v>
      </c>
      <c r="AI528" s="375">
        <v>2</v>
      </c>
      <c r="AJ528" s="188"/>
      <c r="AK528" s="183"/>
      <c r="AL528" s="183"/>
      <c r="AM528" s="304">
        <v>569.53</v>
      </c>
      <c r="AN528" s="304">
        <v>1329.12</v>
      </c>
      <c r="AO528" s="304">
        <v>2404.16</v>
      </c>
      <c r="AP528" s="304">
        <v>524.42999999999995</v>
      </c>
      <c r="AQ528" s="304">
        <v>6221.7</v>
      </c>
      <c r="AR528" s="293"/>
      <c r="AS528" s="291"/>
      <c r="AT528" s="291"/>
      <c r="AU528" s="293">
        <v>40.680714285714302</v>
      </c>
      <c r="AV528" s="293">
        <v>94.937142857142803</v>
      </c>
      <c r="AW528" s="293">
        <v>171.72571428571399</v>
      </c>
      <c r="AX528" s="293">
        <v>43.702500000000001</v>
      </c>
      <c r="AY528" s="293">
        <v>478.592307692308</v>
      </c>
      <c r="AZ528" s="188"/>
      <c r="BA528" s="183"/>
    </row>
    <row r="529" spans="1:53" s="189" customFormat="1" x14ac:dyDescent="0.2">
      <c r="A529" s="183"/>
      <c r="B529" s="186" t="s">
        <v>172</v>
      </c>
      <c r="C529" s="186"/>
      <c r="D529" s="187" t="s">
        <v>99</v>
      </c>
      <c r="E529" s="354">
        <v>29</v>
      </c>
      <c r="F529" s="354">
        <v>25</v>
      </c>
      <c r="G529" s="354">
        <v>16</v>
      </c>
      <c r="H529" s="354">
        <v>14</v>
      </c>
      <c r="I529" s="354">
        <v>17</v>
      </c>
      <c r="J529" s="186"/>
      <c r="K529" s="183"/>
      <c r="L529" s="183"/>
      <c r="M529" s="248">
        <v>3587.46</v>
      </c>
      <c r="N529" s="248">
        <v>4206.88</v>
      </c>
      <c r="O529" s="248">
        <v>2820.15</v>
      </c>
      <c r="P529" s="248">
        <v>2811</v>
      </c>
      <c r="Q529" s="248">
        <v>23194.560000000001</v>
      </c>
      <c r="R529" s="186"/>
      <c r="S529" s="183"/>
      <c r="T529" s="183"/>
      <c r="U529" s="248">
        <v>94.406842105263195</v>
      </c>
      <c r="V529" s="248">
        <v>110.707368421053</v>
      </c>
      <c r="W529" s="248">
        <v>78.337500000000006</v>
      </c>
      <c r="X529" s="248">
        <v>78.0833333333333</v>
      </c>
      <c r="Y529" s="248">
        <v>644.29333333333398</v>
      </c>
      <c r="Z529" s="186"/>
      <c r="AA529" s="183"/>
      <c r="AB529" s="186" t="s">
        <v>206</v>
      </c>
      <c r="AC529" s="186"/>
      <c r="AD529" s="187" t="s">
        <v>63</v>
      </c>
      <c r="AE529" s="375">
        <v>44</v>
      </c>
      <c r="AF529" s="375">
        <v>17</v>
      </c>
      <c r="AG529" s="375">
        <v>7</v>
      </c>
      <c r="AH529" s="375">
        <v>5</v>
      </c>
      <c r="AI529" s="375">
        <v>4</v>
      </c>
      <c r="AJ529" s="188"/>
      <c r="AK529" s="183"/>
      <c r="AL529" s="183"/>
      <c r="AM529" s="304">
        <v>3884.85</v>
      </c>
      <c r="AN529" s="304">
        <v>1298.79</v>
      </c>
      <c r="AO529" s="304">
        <v>128.97</v>
      </c>
      <c r="AP529" s="304">
        <v>84.17</v>
      </c>
      <c r="AQ529" s="304">
        <v>627.95000000000005</v>
      </c>
      <c r="AR529" s="293"/>
      <c r="AS529" s="291"/>
      <c r="AT529" s="291"/>
      <c r="AU529" s="293">
        <v>88.292045454545402</v>
      </c>
      <c r="AV529" s="293">
        <v>29.5179545454546</v>
      </c>
      <c r="AW529" s="293">
        <v>3.14560975609756</v>
      </c>
      <c r="AX529" s="293">
        <v>2.10425</v>
      </c>
      <c r="AY529" s="293">
        <v>14.951190476190501</v>
      </c>
      <c r="AZ529" s="188"/>
      <c r="BA529" s="183"/>
    </row>
    <row r="530" spans="1:53" s="189" customFormat="1" x14ac:dyDescent="0.2">
      <c r="A530" s="183"/>
      <c r="B530" s="186" t="s">
        <v>173</v>
      </c>
      <c r="C530" s="186"/>
      <c r="D530" s="187" t="s">
        <v>174</v>
      </c>
      <c r="E530" s="354">
        <v>28</v>
      </c>
      <c r="F530" s="354">
        <v>22</v>
      </c>
      <c r="G530" s="354">
        <v>16</v>
      </c>
      <c r="H530" s="354">
        <v>13</v>
      </c>
      <c r="I530" s="354">
        <v>12</v>
      </c>
      <c r="J530" s="186"/>
      <c r="K530" s="183"/>
      <c r="L530" s="183"/>
      <c r="M530" s="248">
        <v>4209.96</v>
      </c>
      <c r="N530" s="248">
        <v>4614.95</v>
      </c>
      <c r="O530" s="248">
        <v>2417.84</v>
      </c>
      <c r="P530" s="248">
        <v>2769.26</v>
      </c>
      <c r="Q530" s="248">
        <v>25264.47</v>
      </c>
      <c r="R530" s="186"/>
      <c r="S530" s="183"/>
      <c r="T530" s="183"/>
      <c r="U530" s="248">
        <v>127.574545454545</v>
      </c>
      <c r="V530" s="248">
        <v>139.84696969697001</v>
      </c>
      <c r="W530" s="248">
        <v>77.994838709677396</v>
      </c>
      <c r="X530" s="248">
        <v>89.330967741935495</v>
      </c>
      <c r="Y530" s="248">
        <v>814.98290322580601</v>
      </c>
      <c r="Z530" s="186"/>
      <c r="AA530" s="183"/>
      <c r="AB530" s="186" t="s">
        <v>207</v>
      </c>
      <c r="AC530" s="186"/>
      <c r="AD530" s="187" t="s">
        <v>178</v>
      </c>
      <c r="AE530" s="375">
        <v>7</v>
      </c>
      <c r="AF530" s="375">
        <v>3</v>
      </c>
      <c r="AG530" s="375">
        <v>3</v>
      </c>
      <c r="AH530" s="375">
        <v>2</v>
      </c>
      <c r="AI530" s="375">
        <v>1</v>
      </c>
      <c r="AJ530" s="188"/>
      <c r="AK530" s="183"/>
      <c r="AL530" s="183"/>
      <c r="AM530" s="304">
        <v>567.82000000000005</v>
      </c>
      <c r="AN530" s="304">
        <v>229.66</v>
      </c>
      <c r="AO530" s="304">
        <v>264.83</v>
      </c>
      <c r="AP530" s="304">
        <v>77.150000000000006</v>
      </c>
      <c r="AQ530" s="304">
        <v>586.33000000000004</v>
      </c>
      <c r="AR530" s="293"/>
      <c r="AS530" s="291"/>
      <c r="AT530" s="291"/>
      <c r="AU530" s="293">
        <v>81.117142857142895</v>
      </c>
      <c r="AV530" s="293">
        <v>32.808571428571398</v>
      </c>
      <c r="AW530" s="293">
        <v>37.832857142857101</v>
      </c>
      <c r="AX530" s="293">
        <v>11.021428571428601</v>
      </c>
      <c r="AY530" s="293">
        <v>83.761428571428596</v>
      </c>
      <c r="AZ530" s="188"/>
      <c r="BA530" s="183"/>
    </row>
    <row r="531" spans="1:53" s="189" customFormat="1" x14ac:dyDescent="0.2">
      <c r="A531" s="183"/>
      <c r="B531" s="186" t="s">
        <v>175</v>
      </c>
      <c r="C531" s="186"/>
      <c r="D531" s="187" t="s">
        <v>176</v>
      </c>
      <c r="E531" s="354">
        <v>430</v>
      </c>
      <c r="F531" s="354">
        <v>338</v>
      </c>
      <c r="G531" s="354">
        <v>319</v>
      </c>
      <c r="H531" s="354">
        <v>292</v>
      </c>
      <c r="I531" s="354">
        <v>318</v>
      </c>
      <c r="J531" s="186"/>
      <c r="K531" s="183"/>
      <c r="L531" s="183"/>
      <c r="M531" s="248">
        <v>60252.94</v>
      </c>
      <c r="N531" s="248">
        <v>46126.71</v>
      </c>
      <c r="O531" s="248">
        <v>46384.63</v>
      </c>
      <c r="P531" s="248">
        <v>51055.68</v>
      </c>
      <c r="Q531" s="248">
        <v>280604.93</v>
      </c>
      <c r="R531" s="186"/>
      <c r="S531" s="183"/>
      <c r="T531" s="183"/>
      <c r="U531" s="248">
        <v>101.77861486486501</v>
      </c>
      <c r="V531" s="248">
        <v>77.916739864864795</v>
      </c>
      <c r="W531" s="248">
        <v>80.389306759098801</v>
      </c>
      <c r="X531" s="248">
        <v>89.414500875656799</v>
      </c>
      <c r="Y531" s="248">
        <v>489.71191972076798</v>
      </c>
      <c r="Z531" s="186"/>
      <c r="AA531" s="183"/>
      <c r="AB531" s="186" t="s">
        <v>208</v>
      </c>
      <c r="AC531" s="186"/>
      <c r="AD531" s="187" t="s">
        <v>209</v>
      </c>
      <c r="AE531" s="375">
        <v>11</v>
      </c>
      <c r="AF531" s="375">
        <v>9</v>
      </c>
      <c r="AG531" s="375">
        <v>2</v>
      </c>
      <c r="AH531" s="375">
        <v>1</v>
      </c>
      <c r="AI531" s="375">
        <v>1</v>
      </c>
      <c r="AJ531" s="188"/>
      <c r="AK531" s="183"/>
      <c r="AL531" s="183"/>
      <c r="AM531" s="304">
        <v>2731.46</v>
      </c>
      <c r="AN531" s="304">
        <v>2359.9499999999998</v>
      </c>
      <c r="AO531" s="304">
        <v>715.3</v>
      </c>
      <c r="AP531" s="304">
        <v>269.77999999999997</v>
      </c>
      <c r="AQ531" s="304">
        <v>371.13</v>
      </c>
      <c r="AR531" s="293"/>
      <c r="AS531" s="291"/>
      <c r="AT531" s="291"/>
      <c r="AU531" s="293">
        <v>248.31454545454599</v>
      </c>
      <c r="AV531" s="293">
        <v>214.540909090909</v>
      </c>
      <c r="AW531" s="293">
        <v>71.53</v>
      </c>
      <c r="AX531" s="293">
        <v>29.975555555555601</v>
      </c>
      <c r="AY531" s="293">
        <v>37.113</v>
      </c>
      <c r="AZ531" s="188"/>
      <c r="BA531" s="183"/>
    </row>
    <row r="532" spans="1:53" s="189" customFormat="1" x14ac:dyDescent="0.2">
      <c r="A532" s="183"/>
      <c r="B532" s="186" t="s">
        <v>177</v>
      </c>
      <c r="C532" s="186"/>
      <c r="D532" s="187" t="s">
        <v>178</v>
      </c>
      <c r="E532" s="354">
        <v>91</v>
      </c>
      <c r="F532" s="354">
        <v>66</v>
      </c>
      <c r="G532" s="354">
        <v>47</v>
      </c>
      <c r="H532" s="354">
        <v>48</v>
      </c>
      <c r="I532" s="354">
        <v>50</v>
      </c>
      <c r="J532" s="186"/>
      <c r="K532" s="183"/>
      <c r="L532" s="183"/>
      <c r="M532" s="248">
        <v>15103.59</v>
      </c>
      <c r="N532" s="248">
        <v>12194.54</v>
      </c>
      <c r="O532" s="248">
        <v>7221.2</v>
      </c>
      <c r="P532" s="248">
        <v>10610.35</v>
      </c>
      <c r="Q532" s="248">
        <v>56098.11</v>
      </c>
      <c r="R532" s="186"/>
      <c r="S532" s="183"/>
      <c r="T532" s="183"/>
      <c r="U532" s="248">
        <v>146.636796116505</v>
      </c>
      <c r="V532" s="248">
        <v>118.39359223301</v>
      </c>
      <c r="W532" s="248">
        <v>71.497029702970295</v>
      </c>
      <c r="X532" s="248">
        <v>106.1035</v>
      </c>
      <c r="Y532" s="248">
        <v>560.98109999999997</v>
      </c>
      <c r="Z532" s="186"/>
      <c r="AA532" s="183"/>
      <c r="AB532" s="186" t="s">
        <v>212</v>
      </c>
      <c r="AC532" s="186"/>
      <c r="AD532" s="187" t="s">
        <v>126</v>
      </c>
      <c r="AE532" s="375">
        <v>10</v>
      </c>
      <c r="AF532" s="375">
        <v>9</v>
      </c>
      <c r="AG532" s="375">
        <v>4</v>
      </c>
      <c r="AH532" s="375">
        <v>5</v>
      </c>
      <c r="AI532" s="375">
        <v>4</v>
      </c>
      <c r="AJ532" s="188"/>
      <c r="AK532" s="183"/>
      <c r="AL532" s="183"/>
      <c r="AM532" s="304">
        <v>1294.7</v>
      </c>
      <c r="AN532" s="304">
        <v>1104.2</v>
      </c>
      <c r="AO532" s="304">
        <v>104.83</v>
      </c>
      <c r="AP532" s="304">
        <v>1625.03</v>
      </c>
      <c r="AQ532" s="304">
        <v>23258.959999999999</v>
      </c>
      <c r="AR532" s="293"/>
      <c r="AS532" s="291"/>
      <c r="AT532" s="291"/>
      <c r="AU532" s="293">
        <v>117.7</v>
      </c>
      <c r="AV532" s="293">
        <v>100.38181818181801</v>
      </c>
      <c r="AW532" s="293">
        <v>11.647777777777801</v>
      </c>
      <c r="AX532" s="293">
        <v>162.50299999999999</v>
      </c>
      <c r="AY532" s="293">
        <v>2584.3288888888901</v>
      </c>
      <c r="AZ532" s="188"/>
      <c r="BA532" s="183"/>
    </row>
    <row r="533" spans="1:53" s="189" customFormat="1" x14ac:dyDescent="0.2">
      <c r="A533" s="183"/>
      <c r="B533" s="186" t="s">
        <v>179</v>
      </c>
      <c r="C533" s="186"/>
      <c r="D533" s="187" t="s">
        <v>104</v>
      </c>
      <c r="E533" s="354">
        <v>1</v>
      </c>
      <c r="F533" s="354"/>
      <c r="G533" s="354"/>
      <c r="H533" s="354"/>
      <c r="I533" s="354"/>
      <c r="J533" s="186"/>
      <c r="K533" s="183"/>
      <c r="L533" s="183"/>
      <c r="M533" s="248">
        <v>19</v>
      </c>
      <c r="N533" s="248">
        <v>0</v>
      </c>
      <c r="O533" s="248">
        <v>0</v>
      </c>
      <c r="P533" s="248">
        <v>0</v>
      </c>
      <c r="Q533" s="248">
        <v>0</v>
      </c>
      <c r="R533" s="186"/>
      <c r="S533" s="183"/>
      <c r="T533" s="183"/>
      <c r="U533" s="248">
        <v>19</v>
      </c>
      <c r="V533" s="248">
        <v>0</v>
      </c>
      <c r="W533" s="248">
        <v>0</v>
      </c>
      <c r="X533" s="248">
        <v>0</v>
      </c>
      <c r="Y533" s="248">
        <v>0</v>
      </c>
      <c r="Z533" s="186"/>
      <c r="AA533" s="183"/>
      <c r="AB533" s="186" t="s">
        <v>651</v>
      </c>
      <c r="AC533" s="186"/>
      <c r="AD533" s="187" t="s">
        <v>106</v>
      </c>
      <c r="AE533" s="375">
        <v>1</v>
      </c>
      <c r="AF533" s="375">
        <v>1</v>
      </c>
      <c r="AG533" s="375">
        <v>1</v>
      </c>
      <c r="AH533" s="375">
        <v>1</v>
      </c>
      <c r="AI533" s="375">
        <v>1</v>
      </c>
      <c r="AJ533" s="188"/>
      <c r="AK533" s="183"/>
      <c r="AL533" s="183"/>
      <c r="AM533" s="304">
        <v>44.29</v>
      </c>
      <c r="AN533" s="304">
        <v>37.880000000000003</v>
      </c>
      <c r="AO533" s="304">
        <v>39.94</v>
      </c>
      <c r="AP533" s="304">
        <v>45.58</v>
      </c>
      <c r="AQ533" s="304">
        <v>1628.15</v>
      </c>
      <c r="AR533" s="293"/>
      <c r="AS533" s="291"/>
      <c r="AT533" s="291"/>
      <c r="AU533" s="293">
        <v>44.29</v>
      </c>
      <c r="AV533" s="293">
        <v>37.880000000000003</v>
      </c>
      <c r="AW533" s="293">
        <v>39.94</v>
      </c>
      <c r="AX533" s="293">
        <v>45.58</v>
      </c>
      <c r="AY533" s="293">
        <v>1628.15</v>
      </c>
      <c r="AZ533" s="188"/>
      <c r="BA533" s="183"/>
    </row>
    <row r="534" spans="1:53" s="189" customFormat="1" x14ac:dyDescent="0.2">
      <c r="A534" s="183"/>
      <c r="B534" s="186" t="s">
        <v>180</v>
      </c>
      <c r="C534" s="186"/>
      <c r="D534" s="187" t="s">
        <v>181</v>
      </c>
      <c r="E534" s="354">
        <v>277</v>
      </c>
      <c r="F534" s="354">
        <v>185</v>
      </c>
      <c r="G534" s="354">
        <v>141</v>
      </c>
      <c r="H534" s="354">
        <v>121</v>
      </c>
      <c r="I534" s="354">
        <v>149</v>
      </c>
      <c r="J534" s="186"/>
      <c r="K534" s="183"/>
      <c r="L534" s="183"/>
      <c r="M534" s="248">
        <v>35765.949999999997</v>
      </c>
      <c r="N534" s="248">
        <v>28625.8</v>
      </c>
      <c r="O534" s="248">
        <v>24478.07</v>
      </c>
      <c r="P534" s="248">
        <v>26047.08</v>
      </c>
      <c r="Q534" s="248">
        <v>207200.2</v>
      </c>
      <c r="R534" s="186"/>
      <c r="S534" s="183"/>
      <c r="T534" s="183"/>
      <c r="U534" s="248">
        <v>105.193970588235</v>
      </c>
      <c r="V534" s="248">
        <v>84.1935294117647</v>
      </c>
      <c r="W534" s="248">
        <v>73.068865671641802</v>
      </c>
      <c r="X534" s="248">
        <v>78.692084592144994</v>
      </c>
      <c r="Y534" s="248">
        <v>622.22282282282299</v>
      </c>
      <c r="Z534" s="186"/>
      <c r="AA534" s="183"/>
      <c r="AB534" s="186" t="s">
        <v>749</v>
      </c>
      <c r="AC534" s="186"/>
      <c r="AD534" s="187" t="s">
        <v>178</v>
      </c>
      <c r="AE534" s="375">
        <v>1</v>
      </c>
      <c r="AF534" s="375">
        <v>1</v>
      </c>
      <c r="AG534" s="375">
        <v>1</v>
      </c>
      <c r="AH534" s="375">
        <v>1</v>
      </c>
      <c r="AI534" s="375">
        <v>1</v>
      </c>
      <c r="AJ534" s="188"/>
      <c r="AK534" s="183"/>
      <c r="AL534" s="183"/>
      <c r="AM534" s="304">
        <v>16.91</v>
      </c>
      <c r="AN534" s="304">
        <v>14.65</v>
      </c>
      <c r="AO534" s="304">
        <v>15.36</v>
      </c>
      <c r="AP534" s="304">
        <v>16.43</v>
      </c>
      <c r="AQ534" s="304">
        <v>326.91000000000003</v>
      </c>
      <c r="AR534" s="293"/>
      <c r="AS534" s="291"/>
      <c r="AT534" s="291"/>
      <c r="AU534" s="293">
        <v>16.91</v>
      </c>
      <c r="AV534" s="293">
        <v>14.65</v>
      </c>
      <c r="AW534" s="293">
        <v>15.36</v>
      </c>
      <c r="AX534" s="293">
        <v>16.43</v>
      </c>
      <c r="AY534" s="293">
        <v>326.91000000000003</v>
      </c>
      <c r="AZ534" s="188"/>
      <c r="BA534" s="183"/>
    </row>
    <row r="535" spans="1:53" s="189" customFormat="1" x14ac:dyDescent="0.2">
      <c r="A535" s="183"/>
      <c r="B535" s="186" t="s">
        <v>182</v>
      </c>
      <c r="C535" s="186"/>
      <c r="D535" s="187" t="s">
        <v>85</v>
      </c>
      <c r="E535" s="354">
        <v>50</v>
      </c>
      <c r="F535" s="354">
        <v>25</v>
      </c>
      <c r="G535" s="354">
        <v>15</v>
      </c>
      <c r="H535" s="354">
        <v>12</v>
      </c>
      <c r="I535" s="354">
        <v>14</v>
      </c>
      <c r="J535" s="186"/>
      <c r="K535" s="183"/>
      <c r="L535" s="183"/>
      <c r="M535" s="248">
        <v>7927.14</v>
      </c>
      <c r="N535" s="248">
        <v>5203.7</v>
      </c>
      <c r="O535" s="248">
        <v>2598.4699999999998</v>
      </c>
      <c r="P535" s="248">
        <v>2211.41</v>
      </c>
      <c r="Q535" s="248">
        <v>15039.32</v>
      </c>
      <c r="R535" s="186"/>
      <c r="S535" s="183"/>
      <c r="T535" s="183"/>
      <c r="U535" s="248">
        <v>146.798888888889</v>
      </c>
      <c r="V535" s="248">
        <v>96.364814814814807</v>
      </c>
      <c r="W535" s="248">
        <v>49.027735849056597</v>
      </c>
      <c r="X535" s="248">
        <v>41.724716981132097</v>
      </c>
      <c r="Y535" s="248">
        <v>278.50592592592602</v>
      </c>
      <c r="Z535" s="186"/>
      <c r="AA535" s="183"/>
      <c r="AB535" s="186" t="s">
        <v>214</v>
      </c>
      <c r="AC535" s="186"/>
      <c r="AD535" s="187" t="s">
        <v>69</v>
      </c>
      <c r="AE535" s="375">
        <v>5</v>
      </c>
      <c r="AF535" s="375"/>
      <c r="AG535" s="375"/>
      <c r="AH535" s="375"/>
      <c r="AI535" s="375"/>
      <c r="AJ535" s="188"/>
      <c r="AK535" s="183"/>
      <c r="AL535" s="183"/>
      <c r="AM535" s="304">
        <v>2358.5500000000002</v>
      </c>
      <c r="AN535" s="304">
        <v>0</v>
      </c>
      <c r="AO535" s="304">
        <v>0</v>
      </c>
      <c r="AP535" s="304">
        <v>0</v>
      </c>
      <c r="AQ535" s="304">
        <v>0</v>
      </c>
      <c r="AR535" s="293"/>
      <c r="AS535" s="291"/>
      <c r="AT535" s="291"/>
      <c r="AU535" s="293">
        <v>471.71</v>
      </c>
      <c r="AV535" s="293">
        <v>0</v>
      </c>
      <c r="AW535" s="293">
        <v>0</v>
      </c>
      <c r="AX535" s="293">
        <v>0</v>
      </c>
      <c r="AY535" s="293">
        <v>0</v>
      </c>
      <c r="AZ535" s="188"/>
      <c r="BA535" s="183"/>
    </row>
    <row r="536" spans="1:53" s="189" customFormat="1" x14ac:dyDescent="0.2">
      <c r="A536" s="183"/>
      <c r="B536" s="190" t="s">
        <v>183</v>
      </c>
      <c r="C536" s="190"/>
      <c r="D536" s="191" t="s">
        <v>184</v>
      </c>
      <c r="E536" s="355">
        <v>209</v>
      </c>
      <c r="F536" s="355">
        <v>137</v>
      </c>
      <c r="G536" s="355">
        <v>113</v>
      </c>
      <c r="H536" s="355">
        <v>82</v>
      </c>
      <c r="I536" s="355">
        <v>100</v>
      </c>
      <c r="J536" s="190"/>
      <c r="K536" s="183"/>
      <c r="L536" s="183"/>
      <c r="M536" s="365">
        <v>33366.71</v>
      </c>
      <c r="N536" s="248">
        <v>25145.32</v>
      </c>
      <c r="O536" s="248">
        <v>33926.69</v>
      </c>
      <c r="P536" s="248">
        <v>26202.23</v>
      </c>
      <c r="Q536" s="248">
        <v>191177.52</v>
      </c>
      <c r="R536" s="186"/>
      <c r="S536" s="183"/>
      <c r="T536" s="183"/>
      <c r="U536" s="284">
        <v>133.46683999999999</v>
      </c>
      <c r="V536" s="284">
        <v>100.58128000000001</v>
      </c>
      <c r="W536" s="284">
        <v>138.47628571428601</v>
      </c>
      <c r="X536" s="284">
        <v>111.026398305085</v>
      </c>
      <c r="Y536" s="284">
        <v>789.98975206611499</v>
      </c>
      <c r="Z536" s="192"/>
      <c r="AA536" s="183"/>
      <c r="AB536" s="190" t="s">
        <v>215</v>
      </c>
      <c r="AC536" s="190"/>
      <c r="AD536" s="191" t="s">
        <v>146</v>
      </c>
      <c r="AE536" s="376">
        <v>8</v>
      </c>
      <c r="AF536" s="376">
        <v>2</v>
      </c>
      <c r="AG536" s="376">
        <v>7</v>
      </c>
      <c r="AH536" s="376">
        <v>6</v>
      </c>
      <c r="AI536" s="376">
        <v>6</v>
      </c>
      <c r="AJ536" s="193"/>
      <c r="AK536" s="183"/>
      <c r="AL536" s="183"/>
      <c r="AM536" s="305">
        <v>3731.77</v>
      </c>
      <c r="AN536" s="306">
        <v>35.08</v>
      </c>
      <c r="AO536" s="306">
        <v>181.35</v>
      </c>
      <c r="AP536" s="306">
        <v>113.24</v>
      </c>
      <c r="AQ536" s="306">
        <v>2201.88</v>
      </c>
      <c r="AR536" s="295"/>
      <c r="AS536" s="291"/>
      <c r="AT536" s="291"/>
      <c r="AU536" s="294">
        <v>466.47125</v>
      </c>
      <c r="AV536" s="295">
        <v>4.3849999999999998</v>
      </c>
      <c r="AW536" s="295">
        <v>22.668749999999999</v>
      </c>
      <c r="AX536" s="295">
        <v>14.154999999999999</v>
      </c>
      <c r="AY536" s="295">
        <v>275.23500000000001</v>
      </c>
      <c r="AZ536" s="193"/>
      <c r="BA536" s="183"/>
    </row>
    <row r="537" spans="1:53" s="189" customFormat="1" x14ac:dyDescent="0.2">
      <c r="A537" s="183"/>
      <c r="B537" s="186" t="s">
        <v>188</v>
      </c>
      <c r="C537" s="186"/>
      <c r="D537" s="187" t="s">
        <v>69</v>
      </c>
      <c r="E537" s="354">
        <v>66</v>
      </c>
      <c r="F537" s="354">
        <v>44</v>
      </c>
      <c r="G537" s="354">
        <v>35</v>
      </c>
      <c r="H537" s="354">
        <v>21</v>
      </c>
      <c r="I537" s="354">
        <v>23</v>
      </c>
      <c r="J537" s="186"/>
      <c r="K537" s="183"/>
      <c r="L537" s="183"/>
      <c r="M537" s="248">
        <v>8825.92</v>
      </c>
      <c r="N537" s="248">
        <v>6581.33</v>
      </c>
      <c r="O537" s="248">
        <v>5585.69</v>
      </c>
      <c r="P537" s="248">
        <v>3866.09</v>
      </c>
      <c r="Q537" s="248">
        <v>26911.040000000001</v>
      </c>
      <c r="R537" s="186"/>
      <c r="S537" s="183"/>
      <c r="T537" s="183"/>
      <c r="U537" s="248">
        <v>120.90301369863001</v>
      </c>
      <c r="V537" s="248">
        <v>90.155205479451993</v>
      </c>
      <c r="W537" s="248">
        <v>78.671690140845101</v>
      </c>
      <c r="X537" s="248">
        <v>56.8542647058824</v>
      </c>
      <c r="Y537" s="248">
        <v>384.44342857142902</v>
      </c>
      <c r="Z537" s="186"/>
      <c r="AA537" s="183"/>
      <c r="AB537" s="186" t="s">
        <v>216</v>
      </c>
      <c r="AC537" s="186"/>
      <c r="AD537" s="187" t="s">
        <v>217</v>
      </c>
      <c r="AE537" s="375">
        <v>7</v>
      </c>
      <c r="AF537" s="375">
        <v>5</v>
      </c>
      <c r="AG537" s="375">
        <v>3</v>
      </c>
      <c r="AH537" s="375">
        <v>4</v>
      </c>
      <c r="AI537" s="375">
        <v>3</v>
      </c>
      <c r="AJ537" s="188"/>
      <c r="AK537" s="183"/>
      <c r="AL537" s="183"/>
      <c r="AM537" s="304">
        <v>240.36</v>
      </c>
      <c r="AN537" s="304">
        <v>279.43</v>
      </c>
      <c r="AO537" s="304">
        <v>240.46</v>
      </c>
      <c r="AP537" s="304">
        <v>142.07</v>
      </c>
      <c r="AQ537" s="304">
        <v>10550.2</v>
      </c>
      <c r="AR537" s="293"/>
      <c r="AS537" s="291"/>
      <c r="AT537" s="291"/>
      <c r="AU537" s="293">
        <v>34.337142857142901</v>
      </c>
      <c r="AV537" s="293">
        <v>39.918571428571397</v>
      </c>
      <c r="AW537" s="293">
        <v>40.076666666666704</v>
      </c>
      <c r="AX537" s="293">
        <v>20.2957142857143</v>
      </c>
      <c r="AY537" s="293">
        <v>1507.1714285714299</v>
      </c>
      <c r="AZ537" s="188"/>
      <c r="BA537" s="183"/>
    </row>
    <row r="538" spans="1:53" s="189" customFormat="1" x14ac:dyDescent="0.2">
      <c r="A538" s="183"/>
      <c r="B538" s="186" t="s">
        <v>190</v>
      </c>
      <c r="C538" s="186"/>
      <c r="D538" s="187" t="s">
        <v>191</v>
      </c>
      <c r="E538" s="354">
        <v>64</v>
      </c>
      <c r="F538" s="354">
        <v>30</v>
      </c>
      <c r="G538" s="354">
        <v>25</v>
      </c>
      <c r="H538" s="354">
        <v>21</v>
      </c>
      <c r="I538" s="354">
        <v>23</v>
      </c>
      <c r="J538" s="186"/>
      <c r="K538" s="183"/>
      <c r="L538" s="183"/>
      <c r="M538" s="248">
        <v>15358.21</v>
      </c>
      <c r="N538" s="248">
        <v>7754.15</v>
      </c>
      <c r="O538" s="248">
        <v>5825.53</v>
      </c>
      <c r="P538" s="248">
        <v>6075</v>
      </c>
      <c r="Q538" s="248">
        <v>25741.87</v>
      </c>
      <c r="R538" s="186"/>
      <c r="S538" s="183"/>
      <c r="T538" s="183"/>
      <c r="U538" s="248">
        <v>216.31281690140801</v>
      </c>
      <c r="V538" s="248">
        <v>109.21338028168999</v>
      </c>
      <c r="W538" s="248">
        <v>82.049718309859202</v>
      </c>
      <c r="X538" s="248">
        <v>88.043478260869605</v>
      </c>
      <c r="Y538" s="248">
        <v>367.74099999999999</v>
      </c>
      <c r="Z538" s="186"/>
      <c r="AA538" s="183"/>
      <c r="AB538" s="186" t="s">
        <v>219</v>
      </c>
      <c r="AC538" s="186"/>
      <c r="AD538" s="187" t="s">
        <v>169</v>
      </c>
      <c r="AE538" s="375">
        <v>2</v>
      </c>
      <c r="AF538" s="375">
        <v>1</v>
      </c>
      <c r="AG538" s="375">
        <v>1</v>
      </c>
      <c r="AH538" s="375">
        <v>1</v>
      </c>
      <c r="AI538" s="375"/>
      <c r="AJ538" s="188"/>
      <c r="AK538" s="183"/>
      <c r="AL538" s="183"/>
      <c r="AM538" s="304">
        <v>61.44</v>
      </c>
      <c r="AN538" s="304">
        <v>58.89</v>
      </c>
      <c r="AO538" s="304">
        <v>10.71</v>
      </c>
      <c r="AP538" s="304">
        <v>20.55</v>
      </c>
      <c r="AQ538" s="304">
        <v>0</v>
      </c>
      <c r="AR538" s="293"/>
      <c r="AS538" s="291"/>
      <c r="AT538" s="291"/>
      <c r="AU538" s="293">
        <v>30.72</v>
      </c>
      <c r="AV538" s="293">
        <v>29.445</v>
      </c>
      <c r="AW538" s="293">
        <v>5.3550000000000004</v>
      </c>
      <c r="AX538" s="293">
        <v>10.275</v>
      </c>
      <c r="AY538" s="293">
        <v>0</v>
      </c>
      <c r="AZ538" s="188"/>
      <c r="BA538" s="183"/>
    </row>
    <row r="539" spans="1:53" s="189" customFormat="1" x14ac:dyDescent="0.2">
      <c r="A539" s="183"/>
      <c r="B539" s="186" t="s">
        <v>192</v>
      </c>
      <c r="C539" s="186"/>
      <c r="D539" s="187" t="s">
        <v>193</v>
      </c>
      <c r="E539" s="354">
        <v>146</v>
      </c>
      <c r="F539" s="354">
        <v>106</v>
      </c>
      <c r="G539" s="354">
        <v>81</v>
      </c>
      <c r="H539" s="354">
        <v>74</v>
      </c>
      <c r="I539" s="354">
        <v>77</v>
      </c>
      <c r="J539" s="186"/>
      <c r="K539" s="183"/>
      <c r="L539" s="183"/>
      <c r="M539" s="248">
        <v>20825.79</v>
      </c>
      <c r="N539" s="248">
        <v>19240.71</v>
      </c>
      <c r="O539" s="248">
        <v>17092.18</v>
      </c>
      <c r="P539" s="248">
        <v>19585</v>
      </c>
      <c r="Q539" s="248">
        <v>134590.91</v>
      </c>
      <c r="R539" s="186"/>
      <c r="S539" s="183"/>
      <c r="T539" s="183"/>
      <c r="U539" s="248">
        <v>121.080174418605</v>
      </c>
      <c r="V539" s="248">
        <v>111.86459302325601</v>
      </c>
      <c r="W539" s="248">
        <v>100.542235294118</v>
      </c>
      <c r="X539" s="248">
        <v>117.275449101796</v>
      </c>
      <c r="Y539" s="248">
        <v>791.71123529411796</v>
      </c>
      <c r="Z539" s="186"/>
      <c r="AA539" s="183"/>
      <c r="AB539" s="186" t="s">
        <v>220</v>
      </c>
      <c r="AC539" s="186"/>
      <c r="AD539" s="187" t="s">
        <v>221</v>
      </c>
      <c r="AE539" s="375">
        <v>2</v>
      </c>
      <c r="AF539" s="375">
        <v>2</v>
      </c>
      <c r="AG539" s="375">
        <v>1</v>
      </c>
      <c r="AH539" s="375">
        <v>1</v>
      </c>
      <c r="AI539" s="375">
        <v>1</v>
      </c>
      <c r="AJ539" s="188"/>
      <c r="AK539" s="183"/>
      <c r="AL539" s="183"/>
      <c r="AM539" s="304">
        <v>37.33</v>
      </c>
      <c r="AN539" s="304">
        <v>83.91</v>
      </c>
      <c r="AO539" s="304">
        <v>20.13</v>
      </c>
      <c r="AP539" s="304">
        <v>14.14</v>
      </c>
      <c r="AQ539" s="304">
        <v>181.89</v>
      </c>
      <c r="AR539" s="293"/>
      <c r="AS539" s="291"/>
      <c r="AT539" s="291"/>
      <c r="AU539" s="293">
        <v>18.664999999999999</v>
      </c>
      <c r="AV539" s="293">
        <v>41.954999999999998</v>
      </c>
      <c r="AW539" s="293">
        <v>20.13</v>
      </c>
      <c r="AX539" s="293">
        <v>14.14</v>
      </c>
      <c r="AY539" s="293">
        <v>181.89</v>
      </c>
      <c r="AZ539" s="188"/>
      <c r="BA539" s="183"/>
    </row>
    <row r="540" spans="1:53" s="189" customFormat="1" x14ac:dyDescent="0.2">
      <c r="A540" s="183"/>
      <c r="B540" s="186" t="s">
        <v>196</v>
      </c>
      <c r="C540" s="186"/>
      <c r="D540" s="187" t="s">
        <v>197</v>
      </c>
      <c r="E540" s="354">
        <v>99</v>
      </c>
      <c r="F540" s="354">
        <v>69</v>
      </c>
      <c r="G540" s="354">
        <v>43</v>
      </c>
      <c r="H540" s="354">
        <v>31</v>
      </c>
      <c r="I540" s="354">
        <v>34</v>
      </c>
      <c r="J540" s="186"/>
      <c r="K540" s="183"/>
      <c r="L540" s="183"/>
      <c r="M540" s="248">
        <v>10091.51</v>
      </c>
      <c r="N540" s="248">
        <v>9147.58</v>
      </c>
      <c r="O540" s="248">
        <v>4976.03</v>
      </c>
      <c r="P540" s="248">
        <v>4648.46</v>
      </c>
      <c r="Q540" s="248">
        <v>31498.97</v>
      </c>
      <c r="R540" s="186"/>
      <c r="S540" s="183"/>
      <c r="T540" s="183"/>
      <c r="U540" s="248">
        <v>89.3053982300885</v>
      </c>
      <c r="V540" s="248">
        <v>80.952035398230095</v>
      </c>
      <c r="W540" s="248">
        <v>47.8464423076923</v>
      </c>
      <c r="X540" s="248">
        <v>46.024356435643597</v>
      </c>
      <c r="Y540" s="248">
        <v>318.171414141414</v>
      </c>
      <c r="Z540" s="186"/>
      <c r="AA540" s="183"/>
      <c r="AB540" s="186" t="s">
        <v>222</v>
      </c>
      <c r="AC540" s="186"/>
      <c r="AD540" s="187" t="s">
        <v>204</v>
      </c>
      <c r="AE540" s="375">
        <v>21</v>
      </c>
      <c r="AF540" s="375">
        <v>11</v>
      </c>
      <c r="AG540" s="375">
        <v>7</v>
      </c>
      <c r="AH540" s="375">
        <v>5</v>
      </c>
      <c r="AI540" s="375">
        <v>4</v>
      </c>
      <c r="AJ540" s="188"/>
      <c r="AK540" s="183"/>
      <c r="AL540" s="183"/>
      <c r="AM540" s="304">
        <v>1223.69</v>
      </c>
      <c r="AN540" s="304">
        <v>670.52</v>
      </c>
      <c r="AO540" s="304">
        <v>218.61</v>
      </c>
      <c r="AP540" s="304">
        <v>181.21</v>
      </c>
      <c r="AQ540" s="304">
        <v>869.99</v>
      </c>
      <c r="AR540" s="293"/>
      <c r="AS540" s="291"/>
      <c r="AT540" s="291"/>
      <c r="AU540" s="293">
        <v>55.622272727272701</v>
      </c>
      <c r="AV540" s="293">
        <v>30.478181818181799</v>
      </c>
      <c r="AW540" s="293">
        <v>10.9305</v>
      </c>
      <c r="AX540" s="293">
        <v>9.0604999999999993</v>
      </c>
      <c r="AY540" s="293">
        <v>45.788947368421098</v>
      </c>
      <c r="AZ540" s="188"/>
      <c r="BA540" s="183"/>
    </row>
    <row r="541" spans="1:53" s="189" customFormat="1" x14ac:dyDescent="0.2">
      <c r="A541" s="183"/>
      <c r="B541" s="186" t="s">
        <v>198</v>
      </c>
      <c r="C541" s="186"/>
      <c r="D541" s="187" t="s">
        <v>199</v>
      </c>
      <c r="E541" s="354">
        <v>677</v>
      </c>
      <c r="F541" s="354">
        <v>485</v>
      </c>
      <c r="G541" s="354">
        <v>384</v>
      </c>
      <c r="H541" s="354">
        <v>313</v>
      </c>
      <c r="I541" s="354">
        <v>380</v>
      </c>
      <c r="J541" s="186"/>
      <c r="K541" s="183"/>
      <c r="L541" s="183"/>
      <c r="M541" s="248">
        <v>85303.34</v>
      </c>
      <c r="N541" s="248">
        <v>65040.73</v>
      </c>
      <c r="O541" s="248">
        <v>50876.800000000003</v>
      </c>
      <c r="P541" s="248">
        <v>53715.05</v>
      </c>
      <c r="Q541" s="248">
        <v>358661.17</v>
      </c>
      <c r="R541" s="186"/>
      <c r="S541" s="183"/>
      <c r="T541" s="183"/>
      <c r="U541" s="248">
        <v>101.43084423305601</v>
      </c>
      <c r="V541" s="248">
        <v>77.337372175981002</v>
      </c>
      <c r="W541" s="248">
        <v>62.349019607843097</v>
      </c>
      <c r="X541" s="248">
        <v>66.809763681592102</v>
      </c>
      <c r="Y541" s="248">
        <v>438.46108801956001</v>
      </c>
      <c r="Z541" s="186"/>
      <c r="AA541" s="183"/>
      <c r="AB541" s="186" t="s">
        <v>229</v>
      </c>
      <c r="AC541" s="186"/>
      <c r="AD541" s="187" t="s">
        <v>210</v>
      </c>
      <c r="AE541" s="375">
        <v>10</v>
      </c>
      <c r="AF541" s="375">
        <v>6</v>
      </c>
      <c r="AG541" s="375">
        <v>3</v>
      </c>
      <c r="AH541" s="375">
        <v>4</v>
      </c>
      <c r="AI541" s="375">
        <v>5</v>
      </c>
      <c r="AJ541" s="188"/>
      <c r="AK541" s="183"/>
      <c r="AL541" s="183"/>
      <c r="AM541" s="304">
        <v>744.01</v>
      </c>
      <c r="AN541" s="304">
        <v>144.22999999999999</v>
      </c>
      <c r="AO541" s="304">
        <v>78.72</v>
      </c>
      <c r="AP541" s="304">
        <v>944.82</v>
      </c>
      <c r="AQ541" s="304">
        <v>1567.62</v>
      </c>
      <c r="AR541" s="293"/>
      <c r="AS541" s="291"/>
      <c r="AT541" s="291"/>
      <c r="AU541" s="293">
        <v>62.000833333333297</v>
      </c>
      <c r="AV541" s="293">
        <v>12.019166666666701</v>
      </c>
      <c r="AW541" s="293">
        <v>7.1563636363636398</v>
      </c>
      <c r="AX541" s="293">
        <v>85.892727272727299</v>
      </c>
      <c r="AY541" s="293">
        <v>130.63499999999999</v>
      </c>
      <c r="AZ541" s="188"/>
      <c r="BA541" s="183"/>
    </row>
    <row r="542" spans="1:53" s="189" customFormat="1" x14ac:dyDescent="0.2">
      <c r="A542" s="183"/>
      <c r="B542" s="186" t="s">
        <v>201</v>
      </c>
      <c r="C542" s="186"/>
      <c r="D542" s="187" t="s">
        <v>202</v>
      </c>
      <c r="E542" s="354">
        <v>1570</v>
      </c>
      <c r="F542" s="354">
        <v>1232</v>
      </c>
      <c r="G542" s="354">
        <v>999</v>
      </c>
      <c r="H542" s="354">
        <v>876</v>
      </c>
      <c r="I542" s="354">
        <v>959</v>
      </c>
      <c r="J542" s="186"/>
      <c r="K542" s="183"/>
      <c r="L542" s="183"/>
      <c r="M542" s="248">
        <v>214496.96</v>
      </c>
      <c r="N542" s="248">
        <v>191971.41</v>
      </c>
      <c r="O542" s="248">
        <v>158031.49</v>
      </c>
      <c r="P542" s="248">
        <v>163184.99</v>
      </c>
      <c r="Q542" s="248">
        <v>1095519.96</v>
      </c>
      <c r="R542" s="186"/>
      <c r="S542" s="183"/>
      <c r="T542" s="183"/>
      <c r="U542" s="248">
        <v>112.715165528114</v>
      </c>
      <c r="V542" s="248">
        <v>100.878302679979</v>
      </c>
      <c r="W542" s="248">
        <v>85.330178185745098</v>
      </c>
      <c r="X542" s="248">
        <v>91.3689753639418</v>
      </c>
      <c r="Y542" s="248">
        <v>598.31783724740501</v>
      </c>
      <c r="Z542" s="186"/>
      <c r="AA542" s="183"/>
      <c r="AB542" s="186" t="s">
        <v>232</v>
      </c>
      <c r="AC542" s="186"/>
      <c r="AD542" s="187" t="s">
        <v>234</v>
      </c>
      <c r="AE542" s="375">
        <v>6</v>
      </c>
      <c r="AF542" s="375">
        <v>3</v>
      </c>
      <c r="AG542" s="375">
        <v>3</v>
      </c>
      <c r="AH542" s="375">
        <v>1</v>
      </c>
      <c r="AI542" s="375">
        <v>1</v>
      </c>
      <c r="AJ542" s="188"/>
      <c r="AK542" s="183"/>
      <c r="AL542" s="183"/>
      <c r="AM542" s="304">
        <v>377.28</v>
      </c>
      <c r="AN542" s="304">
        <v>100.98</v>
      </c>
      <c r="AO542" s="304">
        <v>364</v>
      </c>
      <c r="AP542" s="304">
        <v>13.88</v>
      </c>
      <c r="AQ542" s="304">
        <v>22.61</v>
      </c>
      <c r="AR542" s="293"/>
      <c r="AS542" s="291"/>
      <c r="AT542" s="291"/>
      <c r="AU542" s="293">
        <v>62.88</v>
      </c>
      <c r="AV542" s="293">
        <v>16.829999999999998</v>
      </c>
      <c r="AW542" s="293">
        <v>72.8</v>
      </c>
      <c r="AX542" s="293">
        <v>3.47</v>
      </c>
      <c r="AY542" s="293">
        <v>5.6524999999999999</v>
      </c>
      <c r="AZ542" s="188"/>
      <c r="BA542" s="183"/>
    </row>
    <row r="543" spans="1:53" s="189" customFormat="1" x14ac:dyDescent="0.2">
      <c r="A543" s="183"/>
      <c r="B543" s="186" t="s">
        <v>203</v>
      </c>
      <c r="C543" s="186"/>
      <c r="D543" s="187" t="s">
        <v>96</v>
      </c>
      <c r="E543" s="354">
        <v>42</v>
      </c>
      <c r="F543" s="354">
        <v>32</v>
      </c>
      <c r="G543" s="354">
        <v>23</v>
      </c>
      <c r="H543" s="354">
        <v>16</v>
      </c>
      <c r="I543" s="354">
        <v>18</v>
      </c>
      <c r="J543" s="186"/>
      <c r="K543" s="183"/>
      <c r="L543" s="183"/>
      <c r="M543" s="248">
        <v>6159.67</v>
      </c>
      <c r="N543" s="248">
        <v>3802.04</v>
      </c>
      <c r="O543" s="248">
        <v>3498.78</v>
      </c>
      <c r="P543" s="248">
        <v>2565.4</v>
      </c>
      <c r="Q543" s="248">
        <v>10604.77</v>
      </c>
      <c r="R543" s="186"/>
      <c r="S543" s="183"/>
      <c r="T543" s="183"/>
      <c r="U543" s="248">
        <v>109.994107142857</v>
      </c>
      <c r="V543" s="248">
        <v>67.893571428571406</v>
      </c>
      <c r="W543" s="248">
        <v>62.478214285714301</v>
      </c>
      <c r="X543" s="248">
        <v>49.334615384615397</v>
      </c>
      <c r="Y543" s="248">
        <v>192.81399999999999</v>
      </c>
      <c r="Z543" s="186"/>
      <c r="AA543" s="183"/>
      <c r="AB543" s="186" t="s">
        <v>235</v>
      </c>
      <c r="AC543" s="186"/>
      <c r="AD543" s="187" t="s">
        <v>236</v>
      </c>
      <c r="AE543" s="375">
        <v>1</v>
      </c>
      <c r="AF543" s="375"/>
      <c r="AG543" s="375"/>
      <c r="AH543" s="375"/>
      <c r="AI543" s="375"/>
      <c r="AJ543" s="188"/>
      <c r="AK543" s="183"/>
      <c r="AL543" s="183"/>
      <c r="AM543" s="304">
        <v>13.86</v>
      </c>
      <c r="AN543" s="304">
        <v>0</v>
      </c>
      <c r="AO543" s="304">
        <v>0</v>
      </c>
      <c r="AP543" s="304">
        <v>0</v>
      </c>
      <c r="AQ543" s="304">
        <v>0</v>
      </c>
      <c r="AR543" s="293"/>
      <c r="AS543" s="291"/>
      <c r="AT543" s="291"/>
      <c r="AU543" s="293">
        <v>13.86</v>
      </c>
      <c r="AV543" s="293">
        <v>0</v>
      </c>
      <c r="AW543" s="293">
        <v>0</v>
      </c>
      <c r="AX543" s="293">
        <v>0</v>
      </c>
      <c r="AY543" s="293">
        <v>0</v>
      </c>
      <c r="AZ543" s="188"/>
      <c r="BA543" s="183"/>
    </row>
    <row r="544" spans="1:53" s="189" customFormat="1" x14ac:dyDescent="0.2">
      <c r="A544" s="183"/>
      <c r="B544" s="186" t="s">
        <v>205</v>
      </c>
      <c r="C544" s="186"/>
      <c r="D544" s="187" t="s">
        <v>144</v>
      </c>
      <c r="E544" s="354">
        <v>1</v>
      </c>
      <c r="F544" s="354">
        <v>1</v>
      </c>
      <c r="G544" s="354"/>
      <c r="H544" s="354"/>
      <c r="I544" s="354"/>
      <c r="J544" s="186"/>
      <c r="K544" s="183"/>
      <c r="L544" s="183"/>
      <c r="M544" s="248">
        <v>43.05</v>
      </c>
      <c r="N544" s="248">
        <v>15</v>
      </c>
      <c r="O544" s="248"/>
      <c r="P544" s="248"/>
      <c r="Q544" s="248"/>
      <c r="R544" s="186"/>
      <c r="S544" s="183"/>
      <c r="T544" s="183"/>
      <c r="U544" s="248">
        <v>43.05</v>
      </c>
      <c r="V544" s="248">
        <v>15</v>
      </c>
      <c r="W544" s="248"/>
      <c r="X544" s="248"/>
      <c r="Y544" s="248"/>
      <c r="Z544" s="186"/>
      <c r="AA544" s="183"/>
      <c r="AB544" s="186" t="s">
        <v>237</v>
      </c>
      <c r="AC544" s="186"/>
      <c r="AD544" s="187" t="s">
        <v>238</v>
      </c>
      <c r="AE544" s="375">
        <v>7</v>
      </c>
      <c r="AF544" s="375">
        <v>5</v>
      </c>
      <c r="AG544" s="375">
        <v>6</v>
      </c>
      <c r="AH544" s="375">
        <v>6</v>
      </c>
      <c r="AI544" s="375">
        <v>6</v>
      </c>
      <c r="AJ544" s="188"/>
      <c r="AK544" s="183"/>
      <c r="AL544" s="183"/>
      <c r="AM544" s="304">
        <v>233.85</v>
      </c>
      <c r="AN544" s="304">
        <v>129.02000000000001</v>
      </c>
      <c r="AO544" s="304">
        <v>193.1</v>
      </c>
      <c r="AP544" s="304">
        <v>218.33</v>
      </c>
      <c r="AQ544" s="304">
        <v>914.62</v>
      </c>
      <c r="AR544" s="293"/>
      <c r="AS544" s="291"/>
      <c r="AT544" s="291"/>
      <c r="AU544" s="293">
        <v>29.231249999999999</v>
      </c>
      <c r="AV544" s="293">
        <v>16.127500000000001</v>
      </c>
      <c r="AW544" s="293">
        <v>24.137499999999999</v>
      </c>
      <c r="AX544" s="293">
        <v>27.291250000000002</v>
      </c>
      <c r="AY544" s="293">
        <v>114.3275</v>
      </c>
      <c r="AZ544" s="188"/>
      <c r="BA544" s="183"/>
    </row>
    <row r="545" spans="1:53" s="189" customFormat="1" x14ac:dyDescent="0.2">
      <c r="A545" s="183"/>
      <c r="B545" s="186" t="s">
        <v>206</v>
      </c>
      <c r="C545" s="186"/>
      <c r="D545" s="187" t="s">
        <v>63</v>
      </c>
      <c r="E545" s="354">
        <v>176</v>
      </c>
      <c r="F545" s="354">
        <v>103</v>
      </c>
      <c r="G545" s="354">
        <v>79</v>
      </c>
      <c r="H545" s="354">
        <v>68</v>
      </c>
      <c r="I545" s="354">
        <v>69</v>
      </c>
      <c r="J545" s="186"/>
      <c r="K545" s="183"/>
      <c r="L545" s="183"/>
      <c r="M545" s="248">
        <v>12608.59</v>
      </c>
      <c r="N545" s="248">
        <v>6501.91</v>
      </c>
      <c r="O545" s="248">
        <v>4732.66</v>
      </c>
      <c r="P545" s="248">
        <v>5728.34</v>
      </c>
      <c r="Q545" s="248">
        <v>40068.379999999997</v>
      </c>
      <c r="R545" s="186"/>
      <c r="S545" s="183"/>
      <c r="T545" s="183"/>
      <c r="U545" s="248">
        <v>64.992731958763002</v>
      </c>
      <c r="V545" s="248">
        <v>33.515000000000001</v>
      </c>
      <c r="W545" s="248">
        <v>25.581945945946</v>
      </c>
      <c r="X545" s="248">
        <v>31.3024043715847</v>
      </c>
      <c r="Y545" s="248">
        <v>214.26941176470601</v>
      </c>
      <c r="Z545" s="186"/>
      <c r="AA545" s="183"/>
      <c r="AB545" s="186" t="s">
        <v>240</v>
      </c>
      <c r="AC545" s="186"/>
      <c r="AD545" s="187" t="s">
        <v>152</v>
      </c>
      <c r="AE545" s="375">
        <v>1</v>
      </c>
      <c r="AF545" s="375">
        <v>1</v>
      </c>
      <c r="AG545" s="375">
        <v>1</v>
      </c>
      <c r="AH545" s="375"/>
      <c r="AI545" s="375"/>
      <c r="AJ545" s="188"/>
      <c r="AK545" s="183"/>
      <c r="AL545" s="183"/>
      <c r="AM545" s="304">
        <v>316.45</v>
      </c>
      <c r="AN545" s="304">
        <v>401.16</v>
      </c>
      <c r="AO545" s="304">
        <v>733.55</v>
      </c>
      <c r="AP545" s="304">
        <v>0</v>
      </c>
      <c r="AQ545" s="304">
        <v>0</v>
      </c>
      <c r="AR545" s="293"/>
      <c r="AS545" s="291"/>
      <c r="AT545" s="291"/>
      <c r="AU545" s="293">
        <v>316.45</v>
      </c>
      <c r="AV545" s="293">
        <v>401.16</v>
      </c>
      <c r="AW545" s="293">
        <v>733.55</v>
      </c>
      <c r="AX545" s="293">
        <v>0</v>
      </c>
      <c r="AY545" s="293">
        <v>0</v>
      </c>
      <c r="AZ545" s="188"/>
      <c r="BA545" s="183"/>
    </row>
    <row r="546" spans="1:53" s="189" customFormat="1" x14ac:dyDescent="0.2">
      <c r="A546" s="183"/>
      <c r="B546" s="190" t="s">
        <v>207</v>
      </c>
      <c r="C546" s="190"/>
      <c r="D546" s="191" t="s">
        <v>178</v>
      </c>
      <c r="E546" s="355">
        <v>217</v>
      </c>
      <c r="F546" s="355">
        <v>160</v>
      </c>
      <c r="G546" s="355">
        <v>136</v>
      </c>
      <c r="H546" s="355">
        <v>110</v>
      </c>
      <c r="I546" s="355">
        <v>122</v>
      </c>
      <c r="J546" s="190"/>
      <c r="K546" s="183"/>
      <c r="L546" s="183"/>
      <c r="M546" s="365">
        <v>25513.49</v>
      </c>
      <c r="N546" s="248">
        <v>25990.12</v>
      </c>
      <c r="O546" s="248">
        <v>17692.95</v>
      </c>
      <c r="P546" s="248">
        <v>20849.599999999999</v>
      </c>
      <c r="Q546" s="248">
        <v>195139.65</v>
      </c>
      <c r="R546" s="186"/>
      <c r="S546" s="183"/>
      <c r="T546" s="183"/>
      <c r="U546" s="284">
        <v>93.799595588235306</v>
      </c>
      <c r="V546" s="284">
        <v>95.551911764705906</v>
      </c>
      <c r="W546" s="284">
        <v>65.529444444444493</v>
      </c>
      <c r="X546" s="284">
        <v>78.381954887218001</v>
      </c>
      <c r="Y546" s="284">
        <v>733.60770676691698</v>
      </c>
      <c r="Z546" s="192"/>
      <c r="AA546" s="183"/>
      <c r="AB546" s="190" t="s">
        <v>654</v>
      </c>
      <c r="AC546" s="190"/>
      <c r="AD546" s="191" t="s">
        <v>210</v>
      </c>
      <c r="AE546" s="376">
        <v>2</v>
      </c>
      <c r="AF546" s="376"/>
      <c r="AG546" s="376"/>
      <c r="AH546" s="376"/>
      <c r="AI546" s="376"/>
      <c r="AJ546" s="193"/>
      <c r="AK546" s="183"/>
      <c r="AL546" s="183"/>
      <c r="AM546" s="305">
        <v>427.88</v>
      </c>
      <c r="AN546" s="306">
        <v>0</v>
      </c>
      <c r="AO546" s="306">
        <v>0</v>
      </c>
      <c r="AP546" s="306">
        <v>0</v>
      </c>
      <c r="AQ546" s="306">
        <v>0</v>
      </c>
      <c r="AR546" s="295"/>
      <c r="AS546" s="291"/>
      <c r="AT546" s="291"/>
      <c r="AU546" s="294">
        <v>213.94</v>
      </c>
      <c r="AV546" s="295">
        <v>0</v>
      </c>
      <c r="AW546" s="295">
        <v>0</v>
      </c>
      <c r="AX546" s="295">
        <v>0</v>
      </c>
      <c r="AY546" s="295">
        <v>0</v>
      </c>
      <c r="AZ546" s="193"/>
      <c r="BA546" s="183"/>
    </row>
    <row r="547" spans="1:53" s="189" customFormat="1" x14ac:dyDescent="0.2">
      <c r="A547" s="183"/>
      <c r="B547" s="186" t="s">
        <v>208</v>
      </c>
      <c r="C547" s="186"/>
      <c r="D547" s="187" t="s">
        <v>209</v>
      </c>
      <c r="E547" s="354">
        <v>61</v>
      </c>
      <c r="F547" s="354">
        <v>39</v>
      </c>
      <c r="G547" s="354">
        <v>28</v>
      </c>
      <c r="H547" s="354">
        <v>21</v>
      </c>
      <c r="I547" s="354">
        <v>22</v>
      </c>
      <c r="J547" s="186"/>
      <c r="K547" s="183"/>
      <c r="L547" s="183"/>
      <c r="M547" s="248">
        <v>10783.45</v>
      </c>
      <c r="N547" s="248">
        <v>9309.94</v>
      </c>
      <c r="O547" s="248">
        <v>6576.3</v>
      </c>
      <c r="P547" s="248">
        <v>5168.74</v>
      </c>
      <c r="Q547" s="248">
        <v>21737.32</v>
      </c>
      <c r="R547" s="186"/>
      <c r="S547" s="183"/>
      <c r="T547" s="183"/>
      <c r="U547" s="248">
        <v>158.580147058823</v>
      </c>
      <c r="V547" s="248">
        <v>136.910882352941</v>
      </c>
      <c r="W547" s="248">
        <v>96.710294117646995</v>
      </c>
      <c r="X547" s="248">
        <v>77.145373134328395</v>
      </c>
      <c r="Y547" s="248">
        <v>324.43761194029901</v>
      </c>
      <c r="Z547" s="186"/>
      <c r="AA547" s="183"/>
      <c r="AB547" s="186" t="s">
        <v>246</v>
      </c>
      <c r="AC547" s="186"/>
      <c r="AD547" s="187" t="s">
        <v>210</v>
      </c>
      <c r="AE547" s="375">
        <v>75</v>
      </c>
      <c r="AF547" s="375">
        <v>59</v>
      </c>
      <c r="AG547" s="375">
        <v>43</v>
      </c>
      <c r="AH547" s="375">
        <v>31</v>
      </c>
      <c r="AI547" s="375">
        <v>33</v>
      </c>
      <c r="AJ547" s="188"/>
      <c r="AK547" s="183"/>
      <c r="AL547" s="183"/>
      <c r="AM547" s="304">
        <v>12110.43</v>
      </c>
      <c r="AN547" s="304">
        <v>17568.8</v>
      </c>
      <c r="AO547" s="304">
        <v>5917.59</v>
      </c>
      <c r="AP547" s="304">
        <v>4413.76</v>
      </c>
      <c r="AQ547" s="304">
        <v>15801.18</v>
      </c>
      <c r="AR547" s="293"/>
      <c r="AS547" s="291"/>
      <c r="AT547" s="291"/>
      <c r="AU547" s="293">
        <v>145.90879518072299</v>
      </c>
      <c r="AV547" s="293">
        <v>211.67228915662699</v>
      </c>
      <c r="AW547" s="293">
        <v>74.906202531645604</v>
      </c>
      <c r="AX547" s="293">
        <v>54.490864197530897</v>
      </c>
      <c r="AY547" s="293">
        <v>192.69731707317101</v>
      </c>
      <c r="AZ547" s="188"/>
      <c r="BA547" s="183"/>
    </row>
    <row r="548" spans="1:53" s="189" customFormat="1" x14ac:dyDescent="0.2">
      <c r="A548" s="183"/>
      <c r="B548" s="186" t="s">
        <v>212</v>
      </c>
      <c r="C548" s="186"/>
      <c r="D548" s="187" t="s">
        <v>126</v>
      </c>
      <c r="E548" s="354">
        <v>39</v>
      </c>
      <c r="F548" s="354">
        <v>24</v>
      </c>
      <c r="G548" s="354">
        <v>18</v>
      </c>
      <c r="H548" s="354">
        <v>12</v>
      </c>
      <c r="I548" s="354">
        <v>14</v>
      </c>
      <c r="J548" s="186"/>
      <c r="K548" s="183"/>
      <c r="L548" s="183"/>
      <c r="M548" s="248">
        <v>6604.2</v>
      </c>
      <c r="N548" s="248">
        <v>4352.8500000000004</v>
      </c>
      <c r="O548" s="248">
        <v>4090.8</v>
      </c>
      <c r="P548" s="248">
        <v>3271.85</v>
      </c>
      <c r="Q548" s="248">
        <v>20039.939999999999</v>
      </c>
      <c r="R548" s="186"/>
      <c r="S548" s="183"/>
      <c r="T548" s="183"/>
      <c r="U548" s="248">
        <v>137.58750000000001</v>
      </c>
      <c r="V548" s="248">
        <v>90.684375000000003</v>
      </c>
      <c r="W548" s="248">
        <v>85.224999999999994</v>
      </c>
      <c r="X548" s="248">
        <v>71.127173913043507</v>
      </c>
      <c r="Y548" s="248">
        <v>417.49874999999997</v>
      </c>
      <c r="Z548" s="186"/>
      <c r="AA548" s="183"/>
      <c r="AB548" s="186" t="s">
        <v>247</v>
      </c>
      <c r="AC548" s="186"/>
      <c r="AD548" s="187" t="s">
        <v>76</v>
      </c>
      <c r="AE548" s="375">
        <v>71</v>
      </c>
      <c r="AF548" s="375">
        <v>40</v>
      </c>
      <c r="AG548" s="375">
        <v>28</v>
      </c>
      <c r="AH548" s="375">
        <v>18</v>
      </c>
      <c r="AI548" s="375">
        <v>19</v>
      </c>
      <c r="AJ548" s="188"/>
      <c r="AK548" s="183"/>
      <c r="AL548" s="183"/>
      <c r="AM548" s="304">
        <v>56258</v>
      </c>
      <c r="AN548" s="304">
        <v>33829.86</v>
      </c>
      <c r="AO548" s="304">
        <v>109300.47</v>
      </c>
      <c r="AP548" s="304">
        <v>7687.22</v>
      </c>
      <c r="AQ548" s="304">
        <v>64767.44</v>
      </c>
      <c r="AR548" s="293"/>
      <c r="AS548" s="291"/>
      <c r="AT548" s="291"/>
      <c r="AU548" s="293">
        <v>750.10666666666702</v>
      </c>
      <c r="AV548" s="293">
        <v>451.06479999999999</v>
      </c>
      <c r="AW548" s="293">
        <v>1518.0620833333301</v>
      </c>
      <c r="AX548" s="293">
        <v>111.408985507246</v>
      </c>
      <c r="AY548" s="293">
        <v>912.21746478873195</v>
      </c>
      <c r="AZ548" s="188"/>
      <c r="BA548" s="183"/>
    </row>
    <row r="549" spans="1:53" s="189" customFormat="1" x14ac:dyDescent="0.2">
      <c r="A549" s="183"/>
      <c r="B549" s="186" t="s">
        <v>651</v>
      </c>
      <c r="C549" s="186"/>
      <c r="D549" s="187" t="s">
        <v>106</v>
      </c>
      <c r="E549" s="354">
        <v>3</v>
      </c>
      <c r="F549" s="354">
        <v>2</v>
      </c>
      <c r="G549" s="354">
        <v>3</v>
      </c>
      <c r="H549" s="354">
        <v>2</v>
      </c>
      <c r="I549" s="354">
        <v>2</v>
      </c>
      <c r="J549" s="186"/>
      <c r="K549" s="183"/>
      <c r="L549" s="183"/>
      <c r="M549" s="248">
        <v>595.69000000000005</v>
      </c>
      <c r="N549" s="248">
        <v>564.72</v>
      </c>
      <c r="O549" s="248">
        <v>363.29</v>
      </c>
      <c r="P549" s="248">
        <v>291.60000000000002</v>
      </c>
      <c r="Q549" s="248">
        <v>407.32</v>
      </c>
      <c r="R549" s="186"/>
      <c r="S549" s="183"/>
      <c r="T549" s="183"/>
      <c r="U549" s="248">
        <v>198.56333333333299</v>
      </c>
      <c r="V549" s="248">
        <v>188.24</v>
      </c>
      <c r="W549" s="248">
        <v>121.09666666666701</v>
      </c>
      <c r="X549" s="248">
        <v>97.2</v>
      </c>
      <c r="Y549" s="248">
        <v>135.773333333333</v>
      </c>
      <c r="Z549" s="186"/>
      <c r="AA549" s="183"/>
      <c r="AB549" s="186" t="s">
        <v>655</v>
      </c>
      <c r="AC549" s="186"/>
      <c r="AD549" s="187" t="s">
        <v>76</v>
      </c>
      <c r="AE549" s="375">
        <v>2</v>
      </c>
      <c r="AF549" s="375">
        <v>1</v>
      </c>
      <c r="AG549" s="375">
        <v>1</v>
      </c>
      <c r="AH549" s="375">
        <v>1</v>
      </c>
      <c r="AI549" s="375">
        <v>1</v>
      </c>
      <c r="AJ549" s="188"/>
      <c r="AK549" s="183"/>
      <c r="AL549" s="183"/>
      <c r="AM549" s="304">
        <v>2883.73</v>
      </c>
      <c r="AN549" s="304">
        <v>257.22000000000003</v>
      </c>
      <c r="AO549" s="304">
        <v>292.39999999999998</v>
      </c>
      <c r="AP549" s="304">
        <v>250.64</v>
      </c>
      <c r="AQ549" s="304">
        <v>1844.23</v>
      </c>
      <c r="AR549" s="293"/>
      <c r="AS549" s="291"/>
      <c r="AT549" s="291"/>
      <c r="AU549" s="293">
        <v>1441.865</v>
      </c>
      <c r="AV549" s="293">
        <v>128.61000000000001</v>
      </c>
      <c r="AW549" s="293">
        <v>146.19999999999999</v>
      </c>
      <c r="AX549" s="293">
        <v>125.32</v>
      </c>
      <c r="AY549" s="293">
        <v>922.11500000000001</v>
      </c>
      <c r="AZ549" s="188"/>
      <c r="BA549" s="183"/>
    </row>
    <row r="550" spans="1:53" s="189" customFormat="1" x14ac:dyDescent="0.2">
      <c r="A550" s="183"/>
      <c r="B550" s="186" t="s">
        <v>214</v>
      </c>
      <c r="C550" s="186"/>
      <c r="D550" s="187" t="s">
        <v>69</v>
      </c>
      <c r="E550" s="354">
        <v>11</v>
      </c>
      <c r="F550" s="354">
        <v>8</v>
      </c>
      <c r="G550" s="354">
        <v>3</v>
      </c>
      <c r="H550" s="354">
        <v>1</v>
      </c>
      <c r="I550" s="354">
        <v>1</v>
      </c>
      <c r="J550" s="186"/>
      <c r="K550" s="183"/>
      <c r="L550" s="183"/>
      <c r="M550" s="248">
        <v>1310</v>
      </c>
      <c r="N550" s="248">
        <v>1495.71</v>
      </c>
      <c r="O550" s="248">
        <v>567</v>
      </c>
      <c r="P550" s="248">
        <v>243.27</v>
      </c>
      <c r="Q550" s="248">
        <v>213.44</v>
      </c>
      <c r="R550" s="186"/>
      <c r="S550" s="183"/>
      <c r="T550" s="183"/>
      <c r="U550" s="248">
        <v>100.769230769231</v>
      </c>
      <c r="V550" s="248">
        <v>115.054615384615</v>
      </c>
      <c r="W550" s="248">
        <v>43.615384615384599</v>
      </c>
      <c r="X550" s="248">
        <v>18.713076923076901</v>
      </c>
      <c r="Y550" s="248">
        <v>16.4184615384615</v>
      </c>
      <c r="Z550" s="186"/>
      <c r="AA550" s="183"/>
      <c r="AB550" s="186" t="s">
        <v>248</v>
      </c>
      <c r="AC550" s="186"/>
      <c r="AD550" s="187" t="s">
        <v>126</v>
      </c>
      <c r="AE550" s="375">
        <v>3</v>
      </c>
      <c r="AF550" s="375">
        <v>3</v>
      </c>
      <c r="AG550" s="375">
        <v>3</v>
      </c>
      <c r="AH550" s="375">
        <v>3</v>
      </c>
      <c r="AI550" s="375">
        <v>2</v>
      </c>
      <c r="AJ550" s="188"/>
      <c r="AK550" s="183"/>
      <c r="AL550" s="183"/>
      <c r="AM550" s="304">
        <v>60.2</v>
      </c>
      <c r="AN550" s="304">
        <v>62.3</v>
      </c>
      <c r="AO550" s="304">
        <v>60.4</v>
      </c>
      <c r="AP550" s="304">
        <v>62.8</v>
      </c>
      <c r="AQ550" s="304">
        <v>115.87</v>
      </c>
      <c r="AR550" s="293"/>
      <c r="AS550" s="291"/>
      <c r="AT550" s="291"/>
      <c r="AU550" s="293">
        <v>20.066666666666698</v>
      </c>
      <c r="AV550" s="293">
        <v>20.766666666666701</v>
      </c>
      <c r="AW550" s="293">
        <v>20.133333333333301</v>
      </c>
      <c r="AX550" s="293">
        <v>20.933333333333302</v>
      </c>
      <c r="AY550" s="293">
        <v>38.623333333333299</v>
      </c>
      <c r="AZ550" s="188"/>
      <c r="BA550" s="183"/>
    </row>
    <row r="551" spans="1:53" s="189" customFormat="1" x14ac:dyDescent="0.2">
      <c r="A551" s="183"/>
      <c r="B551" s="186" t="s">
        <v>215</v>
      </c>
      <c r="C551" s="186"/>
      <c r="D551" s="187" t="s">
        <v>146</v>
      </c>
      <c r="E551" s="354">
        <v>37</v>
      </c>
      <c r="F551" s="354">
        <v>12</v>
      </c>
      <c r="G551" s="354">
        <v>35</v>
      </c>
      <c r="H551" s="354">
        <v>25</v>
      </c>
      <c r="I551" s="354">
        <v>22</v>
      </c>
      <c r="J551" s="186"/>
      <c r="K551" s="183"/>
      <c r="L551" s="183"/>
      <c r="M551" s="248">
        <v>6093.84</v>
      </c>
      <c r="N551" s="248">
        <v>3189.22</v>
      </c>
      <c r="O551" s="248">
        <v>8545.8799999999992</v>
      </c>
      <c r="P551" s="248">
        <v>5894.31</v>
      </c>
      <c r="Q551" s="248">
        <v>32942.31</v>
      </c>
      <c r="R551" s="186"/>
      <c r="S551" s="183"/>
      <c r="T551" s="183"/>
      <c r="U551" s="248">
        <v>121.8768</v>
      </c>
      <c r="V551" s="248">
        <v>63.784399999999998</v>
      </c>
      <c r="W551" s="248">
        <v>178.039166666667</v>
      </c>
      <c r="X551" s="248">
        <v>128.137173913043</v>
      </c>
      <c r="Y551" s="248">
        <v>686.29812500000003</v>
      </c>
      <c r="Z551" s="186"/>
      <c r="AA551" s="183"/>
      <c r="AB551" s="186" t="s">
        <v>249</v>
      </c>
      <c r="AC551" s="186"/>
      <c r="AD551" s="187" t="s">
        <v>91</v>
      </c>
      <c r="AE551" s="375">
        <v>1</v>
      </c>
      <c r="AF551" s="375">
        <v>1</v>
      </c>
      <c r="AG551" s="375">
        <v>1</v>
      </c>
      <c r="AH551" s="375"/>
      <c r="AI551" s="375"/>
      <c r="AJ551" s="188"/>
      <c r="AK551" s="183"/>
      <c r="AL551" s="183"/>
      <c r="AM551" s="304">
        <v>115.57</v>
      </c>
      <c r="AN551" s="304">
        <v>7.64</v>
      </c>
      <c r="AO551" s="304">
        <v>93.79</v>
      </c>
      <c r="AP551" s="304">
        <v>0</v>
      </c>
      <c r="AQ551" s="304">
        <v>0</v>
      </c>
      <c r="AR551" s="293"/>
      <c r="AS551" s="291"/>
      <c r="AT551" s="291"/>
      <c r="AU551" s="293">
        <v>115.57</v>
      </c>
      <c r="AV551" s="293">
        <v>7.64</v>
      </c>
      <c r="AW551" s="293">
        <v>93.79</v>
      </c>
      <c r="AX551" s="293">
        <v>0</v>
      </c>
      <c r="AY551" s="293">
        <v>0</v>
      </c>
      <c r="AZ551" s="188"/>
      <c r="BA551" s="183"/>
    </row>
    <row r="552" spans="1:53" s="189" customFormat="1" x14ac:dyDescent="0.2">
      <c r="A552" s="183"/>
      <c r="B552" s="186" t="s">
        <v>216</v>
      </c>
      <c r="C552" s="186"/>
      <c r="D552" s="187" t="s">
        <v>217</v>
      </c>
      <c r="E552" s="354">
        <v>46</v>
      </c>
      <c r="F552" s="354">
        <v>27</v>
      </c>
      <c r="G552" s="354">
        <v>23</v>
      </c>
      <c r="H552" s="354">
        <v>25</v>
      </c>
      <c r="I552" s="354">
        <v>23</v>
      </c>
      <c r="J552" s="186"/>
      <c r="K552" s="183"/>
      <c r="L552" s="183"/>
      <c r="M552" s="248">
        <v>6821.61</v>
      </c>
      <c r="N552" s="248">
        <v>5214.3900000000003</v>
      </c>
      <c r="O552" s="248">
        <v>4051.19</v>
      </c>
      <c r="P552" s="248">
        <v>5266.94</v>
      </c>
      <c r="Q552" s="248">
        <v>27293.16</v>
      </c>
      <c r="R552" s="186"/>
      <c r="S552" s="183"/>
      <c r="T552" s="183"/>
      <c r="U552" s="248">
        <v>119.677368421053</v>
      </c>
      <c r="V552" s="248">
        <v>91.480526315789504</v>
      </c>
      <c r="W552" s="248">
        <v>73.658000000000001</v>
      </c>
      <c r="X552" s="248">
        <v>95.762545454545403</v>
      </c>
      <c r="Y552" s="248">
        <v>496.23927272727298</v>
      </c>
      <c r="Z552" s="186"/>
      <c r="AA552" s="183"/>
      <c r="AB552" s="186" t="s">
        <v>250</v>
      </c>
      <c r="AC552" s="186"/>
      <c r="AD552" s="187" t="s">
        <v>78</v>
      </c>
      <c r="AE552" s="375">
        <v>11</v>
      </c>
      <c r="AF552" s="375">
        <v>6</v>
      </c>
      <c r="AG552" s="375">
        <v>3</v>
      </c>
      <c r="AH552" s="375">
        <v>3</v>
      </c>
      <c r="AI552" s="375">
        <v>3</v>
      </c>
      <c r="AJ552" s="188"/>
      <c r="AK552" s="183"/>
      <c r="AL552" s="183"/>
      <c r="AM552" s="304">
        <v>1746.99</v>
      </c>
      <c r="AN552" s="304">
        <v>1860.18</v>
      </c>
      <c r="AO552" s="304">
        <v>67.63</v>
      </c>
      <c r="AP552" s="304">
        <v>127.94</v>
      </c>
      <c r="AQ552" s="304">
        <v>1216.02</v>
      </c>
      <c r="AR552" s="293"/>
      <c r="AS552" s="291"/>
      <c r="AT552" s="291"/>
      <c r="AU552" s="293">
        <v>158.81727272727301</v>
      </c>
      <c r="AV552" s="293">
        <v>169.107272727273</v>
      </c>
      <c r="AW552" s="293">
        <v>6.1481818181818202</v>
      </c>
      <c r="AX552" s="293">
        <v>11.6309090909091</v>
      </c>
      <c r="AY552" s="293">
        <v>110.547272727273</v>
      </c>
      <c r="AZ552" s="188"/>
      <c r="BA552" s="183"/>
    </row>
    <row r="553" spans="1:53" s="189" customFormat="1" x14ac:dyDescent="0.2">
      <c r="A553" s="183"/>
      <c r="B553" s="186" t="s">
        <v>691</v>
      </c>
      <c r="C553" s="186"/>
      <c r="D553" s="187" t="s">
        <v>144</v>
      </c>
      <c r="E553" s="354">
        <v>2</v>
      </c>
      <c r="F553" s="354">
        <v>1</v>
      </c>
      <c r="G553" s="354">
        <v>1</v>
      </c>
      <c r="H553" s="354">
        <v>1</v>
      </c>
      <c r="I553" s="354"/>
      <c r="J553" s="186"/>
      <c r="K553" s="183"/>
      <c r="L553" s="183"/>
      <c r="M553" s="248">
        <v>248.77</v>
      </c>
      <c r="N553" s="248">
        <v>79.61</v>
      </c>
      <c r="O553" s="248">
        <v>68.680000000000007</v>
      </c>
      <c r="P553" s="248">
        <v>91.82</v>
      </c>
      <c r="Q553" s="248">
        <v>0</v>
      </c>
      <c r="R553" s="186"/>
      <c r="S553" s="183"/>
      <c r="T553" s="183"/>
      <c r="U553" s="248">
        <v>124.38500000000001</v>
      </c>
      <c r="V553" s="248">
        <v>39.805</v>
      </c>
      <c r="W553" s="248">
        <v>34.340000000000003</v>
      </c>
      <c r="X553" s="248">
        <v>45.91</v>
      </c>
      <c r="Y553" s="248">
        <v>0</v>
      </c>
      <c r="Z553" s="186"/>
      <c r="AA553" s="183"/>
      <c r="AB553" s="186" t="s">
        <v>251</v>
      </c>
      <c r="AC553" s="186"/>
      <c r="AD553" s="187" t="s">
        <v>69</v>
      </c>
      <c r="AE553" s="375">
        <v>93</v>
      </c>
      <c r="AF553" s="375">
        <v>36</v>
      </c>
      <c r="AG553" s="375">
        <v>22</v>
      </c>
      <c r="AH553" s="375">
        <v>17</v>
      </c>
      <c r="AI553" s="375">
        <v>13</v>
      </c>
      <c r="AJ553" s="188"/>
      <c r="AK553" s="183"/>
      <c r="AL553" s="183"/>
      <c r="AM553" s="304">
        <v>22631.46</v>
      </c>
      <c r="AN553" s="304">
        <v>5644.6</v>
      </c>
      <c r="AO553" s="304">
        <v>4532.17</v>
      </c>
      <c r="AP553" s="304">
        <v>3015.83</v>
      </c>
      <c r="AQ553" s="304">
        <v>3075.65</v>
      </c>
      <c r="AR553" s="293"/>
      <c r="AS553" s="291"/>
      <c r="AT553" s="291"/>
      <c r="AU553" s="293">
        <v>238.22589473684201</v>
      </c>
      <c r="AV553" s="293">
        <v>59.4168421052632</v>
      </c>
      <c r="AW553" s="293">
        <v>49.262717391304399</v>
      </c>
      <c r="AX553" s="293">
        <v>33.509222222222199</v>
      </c>
      <c r="AY553" s="293">
        <v>32.719680851063799</v>
      </c>
      <c r="AZ553" s="188"/>
      <c r="BA553" s="183"/>
    </row>
    <row r="554" spans="1:53" s="189" customFormat="1" x14ac:dyDescent="0.2">
      <c r="A554" s="183"/>
      <c r="B554" s="186" t="s">
        <v>219</v>
      </c>
      <c r="C554" s="186"/>
      <c r="D554" s="187" t="s">
        <v>169</v>
      </c>
      <c r="E554" s="354">
        <v>103</v>
      </c>
      <c r="F554" s="354">
        <v>63</v>
      </c>
      <c r="G554" s="354">
        <v>49</v>
      </c>
      <c r="H554" s="354">
        <v>44</v>
      </c>
      <c r="I554" s="354">
        <v>46</v>
      </c>
      <c r="J554" s="186"/>
      <c r="K554" s="183"/>
      <c r="L554" s="183"/>
      <c r="M554" s="248">
        <v>14616.86</v>
      </c>
      <c r="N554" s="248">
        <v>9242.67</v>
      </c>
      <c r="O554" s="248">
        <v>6804.14</v>
      </c>
      <c r="P554" s="248">
        <v>8057.36</v>
      </c>
      <c r="Q554" s="248">
        <v>56367.55</v>
      </c>
      <c r="R554" s="186"/>
      <c r="S554" s="183"/>
      <c r="T554" s="183"/>
      <c r="U554" s="248">
        <v>117.87790322580599</v>
      </c>
      <c r="V554" s="248">
        <v>74.537661290322603</v>
      </c>
      <c r="W554" s="248">
        <v>57.662203389830502</v>
      </c>
      <c r="X554" s="248">
        <v>68.866324786324796</v>
      </c>
      <c r="Y554" s="248">
        <v>465.84752066115698</v>
      </c>
      <c r="Z554" s="186"/>
      <c r="AA554" s="183"/>
      <c r="AB554" s="186" t="s">
        <v>254</v>
      </c>
      <c r="AC554" s="186"/>
      <c r="AD554" s="187" t="s">
        <v>255</v>
      </c>
      <c r="AE554" s="375">
        <v>23</v>
      </c>
      <c r="AF554" s="375">
        <v>15</v>
      </c>
      <c r="AG554" s="375">
        <v>13</v>
      </c>
      <c r="AH554" s="375">
        <v>11</v>
      </c>
      <c r="AI554" s="375">
        <v>10</v>
      </c>
      <c r="AJ554" s="188"/>
      <c r="AK554" s="183"/>
      <c r="AL554" s="183"/>
      <c r="AM554" s="304">
        <v>7700.8</v>
      </c>
      <c r="AN554" s="304">
        <v>6692.02</v>
      </c>
      <c r="AO554" s="304">
        <v>2616.62</v>
      </c>
      <c r="AP554" s="304">
        <v>1695.64</v>
      </c>
      <c r="AQ554" s="304">
        <v>21695.98</v>
      </c>
      <c r="AR554" s="293"/>
      <c r="AS554" s="291"/>
      <c r="AT554" s="291"/>
      <c r="AU554" s="293">
        <v>334.81739130434801</v>
      </c>
      <c r="AV554" s="293">
        <v>290.95739130434799</v>
      </c>
      <c r="AW554" s="293">
        <v>113.766086956522</v>
      </c>
      <c r="AX554" s="293">
        <v>73.723478260869598</v>
      </c>
      <c r="AY554" s="293">
        <v>943.30347826086904</v>
      </c>
      <c r="AZ554" s="188"/>
      <c r="BA554" s="183"/>
    </row>
    <row r="555" spans="1:53" s="189" customFormat="1" x14ac:dyDescent="0.2">
      <c r="A555" s="183"/>
      <c r="B555" s="186" t="s">
        <v>220</v>
      </c>
      <c r="C555" s="186"/>
      <c r="D555" s="187" t="s">
        <v>221</v>
      </c>
      <c r="E555" s="354">
        <v>27</v>
      </c>
      <c r="F555" s="354">
        <v>16</v>
      </c>
      <c r="G555" s="354">
        <v>18</v>
      </c>
      <c r="H555" s="354">
        <v>12</v>
      </c>
      <c r="I555" s="354">
        <v>13</v>
      </c>
      <c r="J555" s="186"/>
      <c r="K555" s="183"/>
      <c r="L555" s="183"/>
      <c r="M555" s="248">
        <v>3917.46</v>
      </c>
      <c r="N555" s="248">
        <v>2853.97</v>
      </c>
      <c r="O555" s="248">
        <v>4455.68</v>
      </c>
      <c r="P555" s="248">
        <v>2965.4</v>
      </c>
      <c r="Q555" s="248">
        <v>9264.42</v>
      </c>
      <c r="R555" s="186"/>
      <c r="S555" s="183"/>
      <c r="T555" s="183"/>
      <c r="U555" s="248">
        <v>122.420625</v>
      </c>
      <c r="V555" s="248">
        <v>89.186562499999994</v>
      </c>
      <c r="W555" s="248">
        <v>139.24</v>
      </c>
      <c r="X555" s="248">
        <v>92.668750000000003</v>
      </c>
      <c r="Y555" s="248">
        <v>289.513125</v>
      </c>
      <c r="Z555" s="186"/>
      <c r="AA555" s="183"/>
      <c r="AB555" s="186" t="s">
        <v>259</v>
      </c>
      <c r="AC555" s="186"/>
      <c r="AD555" s="187" t="s">
        <v>119</v>
      </c>
      <c r="AE555" s="375">
        <v>3</v>
      </c>
      <c r="AF555" s="375">
        <v>3</v>
      </c>
      <c r="AG555" s="375">
        <v>3</v>
      </c>
      <c r="AH555" s="375">
        <v>3</v>
      </c>
      <c r="AI555" s="375">
        <v>3</v>
      </c>
      <c r="AJ555" s="188"/>
      <c r="AK555" s="183"/>
      <c r="AL555" s="183"/>
      <c r="AM555" s="304">
        <v>62.46</v>
      </c>
      <c r="AN555" s="304">
        <v>64.95</v>
      </c>
      <c r="AO555" s="304">
        <v>66.83</v>
      </c>
      <c r="AP555" s="304">
        <v>64.5</v>
      </c>
      <c r="AQ555" s="304">
        <v>262.76</v>
      </c>
      <c r="AR555" s="293"/>
      <c r="AS555" s="291"/>
      <c r="AT555" s="291"/>
      <c r="AU555" s="293">
        <v>20.82</v>
      </c>
      <c r="AV555" s="293">
        <v>21.65</v>
      </c>
      <c r="AW555" s="293">
        <v>22.276666666666699</v>
      </c>
      <c r="AX555" s="293">
        <v>21.5</v>
      </c>
      <c r="AY555" s="293">
        <v>87.586666666666702</v>
      </c>
      <c r="AZ555" s="188"/>
      <c r="BA555" s="183"/>
    </row>
    <row r="556" spans="1:53" s="189" customFormat="1" x14ac:dyDescent="0.2">
      <c r="A556" s="183"/>
      <c r="B556" s="190" t="s">
        <v>222</v>
      </c>
      <c r="C556" s="190"/>
      <c r="D556" s="191" t="s">
        <v>224</v>
      </c>
      <c r="E556" s="355">
        <v>1</v>
      </c>
      <c r="F556" s="355"/>
      <c r="G556" s="355"/>
      <c r="H556" s="355"/>
      <c r="I556" s="355"/>
      <c r="J556" s="190"/>
      <c r="K556" s="183"/>
      <c r="L556" s="183"/>
      <c r="M556" s="365">
        <v>211.38</v>
      </c>
      <c r="N556" s="248">
        <v>0</v>
      </c>
      <c r="O556" s="248">
        <v>0</v>
      </c>
      <c r="P556" s="248"/>
      <c r="Q556" s="248">
        <v>0</v>
      </c>
      <c r="R556" s="186"/>
      <c r="S556" s="183"/>
      <c r="T556" s="183"/>
      <c r="U556" s="284">
        <v>211.38</v>
      </c>
      <c r="V556" s="284">
        <v>0</v>
      </c>
      <c r="W556" s="284">
        <v>0</v>
      </c>
      <c r="X556" s="284"/>
      <c r="Y556" s="284">
        <v>0</v>
      </c>
      <c r="Z556" s="192"/>
      <c r="AA556" s="183"/>
      <c r="AB556" s="190" t="s">
        <v>259</v>
      </c>
      <c r="AC556" s="190"/>
      <c r="AD556" s="191" t="s">
        <v>456</v>
      </c>
      <c r="AE556" s="376">
        <v>1</v>
      </c>
      <c r="AF556" s="376"/>
      <c r="AG556" s="376"/>
      <c r="AH556" s="376"/>
      <c r="AI556" s="376"/>
      <c r="AJ556" s="193"/>
      <c r="AK556" s="183"/>
      <c r="AL556" s="183"/>
      <c r="AM556" s="305">
        <v>339.6</v>
      </c>
      <c r="AN556" s="306">
        <v>0</v>
      </c>
      <c r="AO556" s="306"/>
      <c r="AP556" s="306"/>
      <c r="AQ556" s="306"/>
      <c r="AR556" s="295"/>
      <c r="AS556" s="291"/>
      <c r="AT556" s="291"/>
      <c r="AU556" s="294">
        <v>339.6</v>
      </c>
      <c r="AV556" s="295">
        <v>0</v>
      </c>
      <c r="AW556" s="295"/>
      <c r="AX556" s="295"/>
      <c r="AY556" s="295"/>
      <c r="AZ556" s="193"/>
      <c r="BA556" s="183"/>
    </row>
    <row r="557" spans="1:53" s="189" customFormat="1" x14ac:dyDescent="0.2">
      <c r="A557" s="183"/>
      <c r="B557" s="186" t="s">
        <v>222</v>
      </c>
      <c r="C557" s="186"/>
      <c r="D557" s="187" t="s">
        <v>223</v>
      </c>
      <c r="E557" s="354"/>
      <c r="F557" s="354"/>
      <c r="G557" s="354">
        <v>1</v>
      </c>
      <c r="H557" s="354"/>
      <c r="I557" s="354"/>
      <c r="J557" s="186"/>
      <c r="K557" s="183"/>
      <c r="L557" s="183"/>
      <c r="M557" s="248">
        <v>0</v>
      </c>
      <c r="N557" s="248">
        <v>0</v>
      </c>
      <c r="O557" s="248">
        <v>65</v>
      </c>
      <c r="P557" s="248"/>
      <c r="Q557" s="248"/>
      <c r="R557" s="186"/>
      <c r="S557" s="183"/>
      <c r="T557" s="183"/>
      <c r="U557" s="248">
        <v>0</v>
      </c>
      <c r="V557" s="248">
        <v>0</v>
      </c>
      <c r="W557" s="248">
        <v>65</v>
      </c>
      <c r="X557" s="248"/>
      <c r="Y557" s="248"/>
      <c r="Z557" s="186"/>
      <c r="AA557" s="183"/>
      <c r="AB557" s="186" t="s">
        <v>259</v>
      </c>
      <c r="AC557" s="186"/>
      <c r="AD557" s="187" t="s">
        <v>76</v>
      </c>
      <c r="AE557" s="375">
        <v>1</v>
      </c>
      <c r="AF557" s="375">
        <v>1</v>
      </c>
      <c r="AG557" s="375">
        <v>1</v>
      </c>
      <c r="AH557" s="375">
        <v>1</v>
      </c>
      <c r="AI557" s="375">
        <v>1</v>
      </c>
      <c r="AJ557" s="188"/>
      <c r="AK557" s="183"/>
      <c r="AL557" s="183"/>
      <c r="AM557" s="304">
        <v>14</v>
      </c>
      <c r="AN557" s="304">
        <v>11.11</v>
      </c>
      <c r="AO557" s="304">
        <v>13.75</v>
      </c>
      <c r="AP557" s="304">
        <v>11.9</v>
      </c>
      <c r="AQ557" s="304">
        <v>368.81</v>
      </c>
      <c r="AR557" s="293"/>
      <c r="AS557" s="291"/>
      <c r="AT557" s="291"/>
      <c r="AU557" s="293">
        <v>14</v>
      </c>
      <c r="AV557" s="293">
        <v>11.11</v>
      </c>
      <c r="AW557" s="293">
        <v>13.75</v>
      </c>
      <c r="AX557" s="293">
        <v>11.9</v>
      </c>
      <c r="AY557" s="293">
        <v>368.81</v>
      </c>
      <c r="AZ557" s="188"/>
      <c r="BA557" s="183"/>
    </row>
    <row r="558" spans="1:53" s="189" customFormat="1" x14ac:dyDescent="0.2">
      <c r="A558" s="183"/>
      <c r="B558" s="186" t="s">
        <v>222</v>
      </c>
      <c r="C558" s="186"/>
      <c r="D558" s="187" t="s">
        <v>204</v>
      </c>
      <c r="E558" s="354">
        <v>81</v>
      </c>
      <c r="F558" s="354">
        <v>52</v>
      </c>
      <c r="G558" s="354">
        <v>42</v>
      </c>
      <c r="H558" s="354">
        <v>33</v>
      </c>
      <c r="I558" s="354">
        <v>35</v>
      </c>
      <c r="J558" s="186"/>
      <c r="K558" s="183"/>
      <c r="L558" s="183"/>
      <c r="M558" s="248">
        <v>9856.7800000000007</v>
      </c>
      <c r="N558" s="248">
        <v>8898.48</v>
      </c>
      <c r="O558" s="248">
        <v>7766.01</v>
      </c>
      <c r="P558" s="248">
        <v>6661.81</v>
      </c>
      <c r="Q558" s="248">
        <v>31511.07</v>
      </c>
      <c r="R558" s="186"/>
      <c r="S558" s="183"/>
      <c r="T558" s="183"/>
      <c r="U558" s="248">
        <v>103.75557894736799</v>
      </c>
      <c r="V558" s="248">
        <v>93.668210526315804</v>
      </c>
      <c r="W558" s="248">
        <v>82.617127659574507</v>
      </c>
      <c r="X558" s="248">
        <v>72.410978260869598</v>
      </c>
      <c r="Y558" s="248">
        <v>335.22414893617002</v>
      </c>
      <c r="Z558" s="186"/>
      <c r="AA558" s="183"/>
      <c r="AB558" s="186" t="s">
        <v>260</v>
      </c>
      <c r="AC558" s="186"/>
      <c r="AD558" s="187" t="s">
        <v>72</v>
      </c>
      <c r="AE558" s="375">
        <v>56</v>
      </c>
      <c r="AF558" s="375">
        <v>30</v>
      </c>
      <c r="AG558" s="375">
        <v>24</v>
      </c>
      <c r="AH558" s="375">
        <v>23</v>
      </c>
      <c r="AI558" s="375">
        <v>21</v>
      </c>
      <c r="AJ558" s="188"/>
      <c r="AK558" s="183"/>
      <c r="AL558" s="183"/>
      <c r="AM558" s="304">
        <v>18220.87</v>
      </c>
      <c r="AN558" s="304">
        <v>1558.58</v>
      </c>
      <c r="AO558" s="304">
        <v>1347.64</v>
      </c>
      <c r="AP558" s="304">
        <v>1015.22</v>
      </c>
      <c r="AQ558" s="304">
        <v>15372.24</v>
      </c>
      <c r="AR558" s="293"/>
      <c r="AS558" s="291"/>
      <c r="AT558" s="291"/>
      <c r="AU558" s="293">
        <v>319.66438596491201</v>
      </c>
      <c r="AV558" s="293">
        <v>27.343508771929798</v>
      </c>
      <c r="AW558" s="293">
        <v>24.956296296296301</v>
      </c>
      <c r="AX558" s="293">
        <v>21.600425531914901</v>
      </c>
      <c r="AY558" s="293">
        <v>284.67111111111097</v>
      </c>
      <c r="AZ558" s="188"/>
      <c r="BA558" s="183"/>
    </row>
    <row r="559" spans="1:53" s="189" customFormat="1" x14ac:dyDescent="0.2">
      <c r="A559" s="183"/>
      <c r="B559" s="186" t="s">
        <v>652</v>
      </c>
      <c r="C559" s="186"/>
      <c r="D559" s="187" t="s">
        <v>226</v>
      </c>
      <c r="E559" s="354">
        <v>1</v>
      </c>
      <c r="F559" s="354">
        <v>1</v>
      </c>
      <c r="G559" s="354">
        <v>1</v>
      </c>
      <c r="H559" s="354">
        <v>1</v>
      </c>
      <c r="I559" s="354"/>
      <c r="J559" s="186"/>
      <c r="K559" s="183"/>
      <c r="L559" s="183"/>
      <c r="M559" s="248">
        <v>22.55</v>
      </c>
      <c r="N559" s="248">
        <v>19.649999999999999</v>
      </c>
      <c r="O559" s="248">
        <v>23.34</v>
      </c>
      <c r="P559" s="248">
        <v>15</v>
      </c>
      <c r="Q559" s="248"/>
      <c r="R559" s="186"/>
      <c r="S559" s="183"/>
      <c r="T559" s="183"/>
      <c r="U559" s="248">
        <v>22.55</v>
      </c>
      <c r="V559" s="248">
        <v>19.649999999999999</v>
      </c>
      <c r="W559" s="248">
        <v>23.34</v>
      </c>
      <c r="X559" s="248">
        <v>15</v>
      </c>
      <c r="Y559" s="248"/>
      <c r="Z559" s="186"/>
      <c r="AA559" s="183"/>
      <c r="AB559" s="186" t="s">
        <v>263</v>
      </c>
      <c r="AC559" s="186"/>
      <c r="AD559" s="187" t="s">
        <v>63</v>
      </c>
      <c r="AE559" s="375">
        <v>33</v>
      </c>
      <c r="AF559" s="375">
        <v>21</v>
      </c>
      <c r="AG559" s="375">
        <v>15</v>
      </c>
      <c r="AH559" s="375">
        <v>5</v>
      </c>
      <c r="AI559" s="375">
        <v>5</v>
      </c>
      <c r="AJ559" s="188"/>
      <c r="AK559" s="183"/>
      <c r="AL559" s="183"/>
      <c r="AM559" s="304">
        <v>7161.86</v>
      </c>
      <c r="AN559" s="304">
        <v>2607.29</v>
      </c>
      <c r="AO559" s="304">
        <v>2723.34</v>
      </c>
      <c r="AP559" s="304">
        <v>140.58000000000001</v>
      </c>
      <c r="AQ559" s="304">
        <v>186.04</v>
      </c>
      <c r="AR559" s="293"/>
      <c r="AS559" s="291"/>
      <c r="AT559" s="291"/>
      <c r="AU559" s="293">
        <v>204.62457142857099</v>
      </c>
      <c r="AV559" s="293">
        <v>74.494</v>
      </c>
      <c r="AW559" s="293">
        <v>80.0982352941176</v>
      </c>
      <c r="AX559" s="293">
        <v>4.26</v>
      </c>
      <c r="AY559" s="293">
        <v>5.4717647058823502</v>
      </c>
      <c r="AZ559" s="188"/>
      <c r="BA559" s="183"/>
    </row>
    <row r="560" spans="1:53" s="189" customFormat="1" x14ac:dyDescent="0.2">
      <c r="A560" s="183"/>
      <c r="B560" s="186" t="s">
        <v>229</v>
      </c>
      <c r="C560" s="186"/>
      <c r="D560" s="187" t="s">
        <v>210</v>
      </c>
      <c r="E560" s="354">
        <v>83</v>
      </c>
      <c r="F560" s="354">
        <v>44</v>
      </c>
      <c r="G560" s="354">
        <v>40</v>
      </c>
      <c r="H560" s="354">
        <v>32</v>
      </c>
      <c r="I560" s="354">
        <v>47</v>
      </c>
      <c r="J560" s="186"/>
      <c r="K560" s="183"/>
      <c r="L560" s="183"/>
      <c r="M560" s="248">
        <v>10160.61</v>
      </c>
      <c r="N560" s="248">
        <v>9403.98</v>
      </c>
      <c r="O560" s="248">
        <v>7361.14</v>
      </c>
      <c r="P560" s="248">
        <v>7240.37</v>
      </c>
      <c r="Q560" s="248">
        <v>50415.77</v>
      </c>
      <c r="R560" s="186"/>
      <c r="S560" s="183"/>
      <c r="T560" s="183"/>
      <c r="U560" s="248">
        <v>97.698173076923098</v>
      </c>
      <c r="V560" s="248">
        <v>90.422884615384604</v>
      </c>
      <c r="W560" s="248">
        <v>71.467378640776701</v>
      </c>
      <c r="X560" s="248">
        <v>70.294854368932107</v>
      </c>
      <c r="Y560" s="248">
        <v>499.16603960395997</v>
      </c>
      <c r="Z560" s="186"/>
      <c r="AA560" s="183"/>
      <c r="AB560" s="186" t="s">
        <v>265</v>
      </c>
      <c r="AC560" s="186"/>
      <c r="AD560" s="187" t="s">
        <v>266</v>
      </c>
      <c r="AE560" s="375">
        <v>37</v>
      </c>
      <c r="AF560" s="375">
        <v>33</v>
      </c>
      <c r="AG560" s="375">
        <v>29</v>
      </c>
      <c r="AH560" s="375">
        <v>11</v>
      </c>
      <c r="AI560" s="375">
        <v>9</v>
      </c>
      <c r="AJ560" s="188"/>
      <c r="AK560" s="183"/>
      <c r="AL560" s="183"/>
      <c r="AM560" s="304">
        <v>1742.18</v>
      </c>
      <c r="AN560" s="304">
        <v>773.78</v>
      </c>
      <c r="AO560" s="304">
        <v>594.70000000000005</v>
      </c>
      <c r="AP560" s="304">
        <v>305.49</v>
      </c>
      <c r="AQ560" s="304">
        <v>1294.56</v>
      </c>
      <c r="AR560" s="293"/>
      <c r="AS560" s="291"/>
      <c r="AT560" s="291"/>
      <c r="AU560" s="293">
        <v>44.671282051281999</v>
      </c>
      <c r="AV560" s="293">
        <v>19.840512820512799</v>
      </c>
      <c r="AW560" s="293">
        <v>16.072972972973002</v>
      </c>
      <c r="AX560" s="293">
        <v>7.8330769230769199</v>
      </c>
      <c r="AY560" s="293">
        <v>33.193846153846202</v>
      </c>
      <c r="AZ560" s="188"/>
      <c r="BA560" s="183"/>
    </row>
    <row r="561" spans="1:53" s="189" customFormat="1" x14ac:dyDescent="0.2">
      <c r="A561" s="183"/>
      <c r="B561" s="186" t="s">
        <v>232</v>
      </c>
      <c r="C561" s="186"/>
      <c r="D561" s="187" t="s">
        <v>234</v>
      </c>
      <c r="E561" s="354">
        <v>36</v>
      </c>
      <c r="F561" s="354">
        <v>8</v>
      </c>
      <c r="G561" s="354">
        <v>25</v>
      </c>
      <c r="H561" s="354">
        <v>20</v>
      </c>
      <c r="I561" s="354">
        <v>30</v>
      </c>
      <c r="J561" s="186"/>
      <c r="K561" s="183"/>
      <c r="L561" s="183"/>
      <c r="M561" s="248">
        <v>4087.69</v>
      </c>
      <c r="N561" s="248">
        <v>1355.51</v>
      </c>
      <c r="O561" s="248">
        <v>5451.38</v>
      </c>
      <c r="P561" s="248">
        <v>4424.62</v>
      </c>
      <c r="Q561" s="248">
        <v>36462.18</v>
      </c>
      <c r="R561" s="186"/>
      <c r="S561" s="183"/>
      <c r="T561" s="183"/>
      <c r="U561" s="248">
        <v>85.160208333333301</v>
      </c>
      <c r="V561" s="248">
        <v>28.239791666666701</v>
      </c>
      <c r="W561" s="248">
        <v>115.986808510638</v>
      </c>
      <c r="X561" s="248">
        <v>96.187391304347798</v>
      </c>
      <c r="Y561" s="248">
        <v>775.79106382978705</v>
      </c>
      <c r="Z561" s="186"/>
      <c r="AA561" s="183"/>
      <c r="AB561" s="186" t="s">
        <v>267</v>
      </c>
      <c r="AC561" s="186"/>
      <c r="AD561" s="187" t="s">
        <v>268</v>
      </c>
      <c r="AE561" s="375">
        <v>1</v>
      </c>
      <c r="AF561" s="375"/>
      <c r="AG561" s="375">
        <v>1</v>
      </c>
      <c r="AH561" s="375"/>
      <c r="AI561" s="375">
        <v>1</v>
      </c>
      <c r="AJ561" s="188"/>
      <c r="AK561" s="183"/>
      <c r="AL561" s="183"/>
      <c r="AM561" s="304">
        <v>47.5</v>
      </c>
      <c r="AN561" s="304">
        <v>0</v>
      </c>
      <c r="AO561" s="304">
        <v>90.32</v>
      </c>
      <c r="AP561" s="304">
        <v>0</v>
      </c>
      <c r="AQ561" s="304">
        <v>174.69</v>
      </c>
      <c r="AR561" s="293"/>
      <c r="AS561" s="291"/>
      <c r="AT561" s="291"/>
      <c r="AU561" s="293">
        <v>47.5</v>
      </c>
      <c r="AV561" s="293">
        <v>0</v>
      </c>
      <c r="AW561" s="293">
        <v>90.32</v>
      </c>
      <c r="AX561" s="293">
        <v>0</v>
      </c>
      <c r="AY561" s="293">
        <v>174.69</v>
      </c>
      <c r="AZ561" s="188"/>
      <c r="BA561" s="183"/>
    </row>
    <row r="562" spans="1:53" s="189" customFormat="1" x14ac:dyDescent="0.2">
      <c r="A562" s="183"/>
      <c r="B562" s="186" t="s">
        <v>235</v>
      </c>
      <c r="C562" s="186"/>
      <c r="D562" s="187" t="s">
        <v>69</v>
      </c>
      <c r="E562" s="354">
        <v>1</v>
      </c>
      <c r="F562" s="354">
        <v>1</v>
      </c>
      <c r="G562" s="354">
        <v>1</v>
      </c>
      <c r="H562" s="354">
        <v>1</v>
      </c>
      <c r="I562" s="354">
        <v>1</v>
      </c>
      <c r="J562" s="186"/>
      <c r="K562" s="183"/>
      <c r="L562" s="183"/>
      <c r="M562" s="248">
        <v>299.45</v>
      </c>
      <c r="N562" s="248">
        <v>339.98</v>
      </c>
      <c r="O562" s="248">
        <v>389.96</v>
      </c>
      <c r="P562" s="248">
        <v>229.79</v>
      </c>
      <c r="Q562" s="248">
        <v>376.83</v>
      </c>
      <c r="R562" s="186"/>
      <c r="S562" s="183"/>
      <c r="T562" s="183"/>
      <c r="U562" s="248">
        <v>299.45</v>
      </c>
      <c r="V562" s="248">
        <v>339.98</v>
      </c>
      <c r="W562" s="248">
        <v>389.96</v>
      </c>
      <c r="X562" s="248">
        <v>229.79</v>
      </c>
      <c r="Y562" s="248">
        <v>376.83</v>
      </c>
      <c r="Z562" s="186"/>
      <c r="AA562" s="183"/>
      <c r="AB562" s="186" t="s">
        <v>269</v>
      </c>
      <c r="AC562" s="186"/>
      <c r="AD562" s="187" t="s">
        <v>144</v>
      </c>
      <c r="AE562" s="375">
        <v>6</v>
      </c>
      <c r="AF562" s="375">
        <v>4</v>
      </c>
      <c r="AG562" s="375">
        <v>3</v>
      </c>
      <c r="AH562" s="375">
        <v>3</v>
      </c>
      <c r="AI562" s="375">
        <v>3</v>
      </c>
      <c r="AJ562" s="188"/>
      <c r="AK562" s="183"/>
      <c r="AL562" s="183"/>
      <c r="AM562" s="304">
        <v>326.54000000000002</v>
      </c>
      <c r="AN562" s="304">
        <v>126.37</v>
      </c>
      <c r="AO562" s="304">
        <v>83.3</v>
      </c>
      <c r="AP562" s="304">
        <v>125.73</v>
      </c>
      <c r="AQ562" s="304">
        <v>1143.1600000000001</v>
      </c>
      <c r="AR562" s="293"/>
      <c r="AS562" s="291"/>
      <c r="AT562" s="291"/>
      <c r="AU562" s="293">
        <v>46.648571428571401</v>
      </c>
      <c r="AV562" s="293">
        <v>18.0528571428571</v>
      </c>
      <c r="AW562" s="293">
        <v>11.9</v>
      </c>
      <c r="AX562" s="293">
        <v>17.961428571428598</v>
      </c>
      <c r="AY562" s="293">
        <v>163.30857142857101</v>
      </c>
      <c r="AZ562" s="188"/>
      <c r="BA562" s="183"/>
    </row>
    <row r="563" spans="1:53" s="189" customFormat="1" x14ac:dyDescent="0.2">
      <c r="A563" s="183"/>
      <c r="B563" s="186" t="s">
        <v>235</v>
      </c>
      <c r="C563" s="186"/>
      <c r="D563" s="187" t="s">
        <v>236</v>
      </c>
      <c r="E563" s="354">
        <v>39</v>
      </c>
      <c r="F563" s="354">
        <v>30</v>
      </c>
      <c r="G563" s="354">
        <v>26</v>
      </c>
      <c r="H563" s="354">
        <v>24</v>
      </c>
      <c r="I563" s="354">
        <v>27</v>
      </c>
      <c r="J563" s="186"/>
      <c r="K563" s="183"/>
      <c r="L563" s="183"/>
      <c r="M563" s="248">
        <v>6345.54</v>
      </c>
      <c r="N563" s="248">
        <v>5483.34</v>
      </c>
      <c r="O563" s="248">
        <v>5434.36</v>
      </c>
      <c r="P563" s="248">
        <v>4901.12</v>
      </c>
      <c r="Q563" s="248">
        <v>45232.639999999999</v>
      </c>
      <c r="R563" s="186"/>
      <c r="S563" s="183"/>
      <c r="T563" s="183"/>
      <c r="U563" s="248">
        <v>141.012</v>
      </c>
      <c r="V563" s="248">
        <v>121.852</v>
      </c>
      <c r="W563" s="248">
        <v>123.508181818182</v>
      </c>
      <c r="X563" s="248">
        <v>116.693333333333</v>
      </c>
      <c r="Y563" s="248">
        <v>1028.01454545455</v>
      </c>
      <c r="Z563" s="186"/>
      <c r="AA563" s="183"/>
      <c r="AB563" s="186" t="s">
        <v>272</v>
      </c>
      <c r="AC563" s="186"/>
      <c r="AD563" s="187" t="s">
        <v>271</v>
      </c>
      <c r="AE563" s="375">
        <v>13</v>
      </c>
      <c r="AF563" s="375">
        <v>8</v>
      </c>
      <c r="AG563" s="375">
        <v>5</v>
      </c>
      <c r="AH563" s="375">
        <v>4</v>
      </c>
      <c r="AI563" s="375">
        <v>3</v>
      </c>
      <c r="AJ563" s="188"/>
      <c r="AK563" s="183"/>
      <c r="AL563" s="183"/>
      <c r="AM563" s="304">
        <v>7181.41</v>
      </c>
      <c r="AN563" s="304">
        <v>853.05</v>
      </c>
      <c r="AO563" s="304">
        <v>214.79</v>
      </c>
      <c r="AP563" s="304">
        <v>169.41</v>
      </c>
      <c r="AQ563" s="304">
        <v>1144.3900000000001</v>
      </c>
      <c r="AR563" s="293"/>
      <c r="AS563" s="291"/>
      <c r="AT563" s="291"/>
      <c r="AU563" s="293">
        <v>552.41615384615397</v>
      </c>
      <c r="AV563" s="293">
        <v>65.619230769230796</v>
      </c>
      <c r="AW563" s="293">
        <v>17.899166666666702</v>
      </c>
      <c r="AX563" s="293">
        <v>15.400909090909099</v>
      </c>
      <c r="AY563" s="293">
        <v>88.03</v>
      </c>
      <c r="AZ563" s="188"/>
      <c r="BA563" s="183"/>
    </row>
    <row r="564" spans="1:53" s="189" customFormat="1" x14ac:dyDescent="0.2">
      <c r="A564" s="183"/>
      <c r="B564" s="186" t="s">
        <v>237</v>
      </c>
      <c r="C564" s="186"/>
      <c r="D564" s="187" t="s">
        <v>119</v>
      </c>
      <c r="E564" s="354">
        <v>1</v>
      </c>
      <c r="F564" s="354">
        <v>1</v>
      </c>
      <c r="G564" s="354">
        <v>1</v>
      </c>
      <c r="H564" s="354">
        <v>1</v>
      </c>
      <c r="I564" s="354">
        <v>1</v>
      </c>
      <c r="J564" s="186"/>
      <c r="K564" s="183"/>
      <c r="L564" s="183"/>
      <c r="M564" s="248">
        <v>80.45</v>
      </c>
      <c r="N564" s="248">
        <v>92.83</v>
      </c>
      <c r="O564" s="248">
        <v>117.46</v>
      </c>
      <c r="P564" s="248">
        <v>119.98</v>
      </c>
      <c r="Q564" s="248">
        <v>1438.15</v>
      </c>
      <c r="R564" s="186"/>
      <c r="S564" s="183"/>
      <c r="T564" s="183"/>
      <c r="U564" s="248">
        <v>80.45</v>
      </c>
      <c r="V564" s="248">
        <v>92.83</v>
      </c>
      <c r="W564" s="248">
        <v>117.46</v>
      </c>
      <c r="X564" s="248">
        <v>119.98</v>
      </c>
      <c r="Y564" s="248">
        <v>1438.15</v>
      </c>
      <c r="Z564" s="186"/>
      <c r="AA564" s="183"/>
      <c r="AB564" s="186" t="s">
        <v>273</v>
      </c>
      <c r="AC564" s="186"/>
      <c r="AD564" s="187" t="s">
        <v>106</v>
      </c>
      <c r="AE564" s="375">
        <v>5</v>
      </c>
      <c r="AF564" s="375">
        <v>3</v>
      </c>
      <c r="AG564" s="375">
        <v>3</v>
      </c>
      <c r="AH564" s="375">
        <v>3</v>
      </c>
      <c r="AI564" s="375">
        <v>2</v>
      </c>
      <c r="AJ564" s="188"/>
      <c r="AK564" s="183"/>
      <c r="AL564" s="183"/>
      <c r="AM564" s="304">
        <v>3150.44</v>
      </c>
      <c r="AN564" s="304">
        <v>1213.92</v>
      </c>
      <c r="AO564" s="304">
        <v>1283.78</v>
      </c>
      <c r="AP564" s="304">
        <v>1453.02</v>
      </c>
      <c r="AQ564" s="304">
        <v>14946.33</v>
      </c>
      <c r="AR564" s="293"/>
      <c r="AS564" s="291"/>
      <c r="AT564" s="291"/>
      <c r="AU564" s="293">
        <v>630.08799999999997</v>
      </c>
      <c r="AV564" s="293">
        <v>242.78399999999999</v>
      </c>
      <c r="AW564" s="293">
        <v>256.75599999999997</v>
      </c>
      <c r="AX564" s="293">
        <v>290.60399999999998</v>
      </c>
      <c r="AY564" s="293">
        <v>2989.2660000000001</v>
      </c>
      <c r="AZ564" s="188"/>
      <c r="BA564" s="183"/>
    </row>
    <row r="565" spans="1:53" s="189" customFormat="1" x14ac:dyDescent="0.2">
      <c r="A565" s="183"/>
      <c r="B565" s="186" t="s">
        <v>237</v>
      </c>
      <c r="C565" s="186"/>
      <c r="D565" s="187" t="s">
        <v>238</v>
      </c>
      <c r="E565" s="354">
        <v>67</v>
      </c>
      <c r="F565" s="354">
        <v>43</v>
      </c>
      <c r="G565" s="354">
        <v>30</v>
      </c>
      <c r="H565" s="354">
        <v>35</v>
      </c>
      <c r="I565" s="354">
        <v>36</v>
      </c>
      <c r="J565" s="186"/>
      <c r="K565" s="183"/>
      <c r="L565" s="183"/>
      <c r="M565" s="248">
        <v>11318.75</v>
      </c>
      <c r="N565" s="248">
        <v>8442.9699999999993</v>
      </c>
      <c r="O565" s="248">
        <v>4869.32</v>
      </c>
      <c r="P565" s="248">
        <v>7255.59</v>
      </c>
      <c r="Q565" s="248">
        <v>31405.73</v>
      </c>
      <c r="R565" s="186"/>
      <c r="S565" s="183"/>
      <c r="T565" s="183"/>
      <c r="U565" s="248">
        <v>131.613372093023</v>
      </c>
      <c r="V565" s="248">
        <v>98.174069767441907</v>
      </c>
      <c r="W565" s="248">
        <v>57.968095238095202</v>
      </c>
      <c r="X565" s="248">
        <v>87.416746987951797</v>
      </c>
      <c r="Y565" s="248">
        <v>369.47917647058802</v>
      </c>
      <c r="Z565" s="186"/>
      <c r="AA565" s="183"/>
      <c r="AB565" s="186" t="s">
        <v>274</v>
      </c>
      <c r="AC565" s="186"/>
      <c r="AD565" s="187" t="s">
        <v>76</v>
      </c>
      <c r="AE565" s="375">
        <v>1</v>
      </c>
      <c r="AF565" s="375"/>
      <c r="AG565" s="375"/>
      <c r="AH565" s="375"/>
      <c r="AI565" s="375"/>
      <c r="AJ565" s="188"/>
      <c r="AK565" s="183"/>
      <c r="AL565" s="183"/>
      <c r="AM565" s="304">
        <v>120.19</v>
      </c>
      <c r="AN565" s="304">
        <v>0</v>
      </c>
      <c r="AO565" s="304">
        <v>0</v>
      </c>
      <c r="AP565" s="304">
        <v>0</v>
      </c>
      <c r="AQ565" s="304">
        <v>0</v>
      </c>
      <c r="AR565" s="293"/>
      <c r="AS565" s="291"/>
      <c r="AT565" s="291"/>
      <c r="AU565" s="293">
        <v>120.19</v>
      </c>
      <c r="AV565" s="293">
        <v>0</v>
      </c>
      <c r="AW565" s="293">
        <v>0</v>
      </c>
      <c r="AX565" s="293">
        <v>0</v>
      </c>
      <c r="AY565" s="293">
        <v>0</v>
      </c>
      <c r="AZ565" s="188"/>
      <c r="BA565" s="183"/>
    </row>
    <row r="566" spans="1:53" s="189" customFormat="1" x14ac:dyDescent="0.2">
      <c r="A566" s="183"/>
      <c r="B566" s="190" t="s">
        <v>654</v>
      </c>
      <c r="C566" s="190"/>
      <c r="D566" s="191" t="s">
        <v>210</v>
      </c>
      <c r="E566" s="355">
        <v>14</v>
      </c>
      <c r="F566" s="355"/>
      <c r="G566" s="355"/>
      <c r="H566" s="355"/>
      <c r="I566" s="355">
        <v>1</v>
      </c>
      <c r="J566" s="190"/>
      <c r="K566" s="183"/>
      <c r="L566" s="183"/>
      <c r="M566" s="365">
        <v>1669.35</v>
      </c>
      <c r="N566" s="248">
        <v>0</v>
      </c>
      <c r="O566" s="248">
        <v>0</v>
      </c>
      <c r="P566" s="248">
        <v>0</v>
      </c>
      <c r="Q566" s="248">
        <v>400</v>
      </c>
      <c r="R566" s="186"/>
      <c r="S566" s="183"/>
      <c r="T566" s="183"/>
      <c r="U566" s="284">
        <v>119.239285714286</v>
      </c>
      <c r="V566" s="284">
        <v>0</v>
      </c>
      <c r="W566" s="284">
        <v>0</v>
      </c>
      <c r="X566" s="284">
        <v>0</v>
      </c>
      <c r="Y566" s="284">
        <v>44.4444444444444</v>
      </c>
      <c r="Z566" s="192"/>
      <c r="AA566" s="183"/>
      <c r="AB566" s="190" t="s">
        <v>274</v>
      </c>
      <c r="AC566" s="190"/>
      <c r="AD566" s="191" t="s">
        <v>99</v>
      </c>
      <c r="AE566" s="376">
        <v>1</v>
      </c>
      <c r="AF566" s="376"/>
      <c r="AG566" s="376"/>
      <c r="AH566" s="376"/>
      <c r="AI566" s="376"/>
      <c r="AJ566" s="193"/>
      <c r="AK566" s="183"/>
      <c r="AL566" s="183"/>
      <c r="AM566" s="305">
        <v>410.32</v>
      </c>
      <c r="AN566" s="306">
        <v>0</v>
      </c>
      <c r="AO566" s="306">
        <v>0</v>
      </c>
      <c r="AP566" s="306">
        <v>0</v>
      </c>
      <c r="AQ566" s="306">
        <v>0</v>
      </c>
      <c r="AR566" s="295"/>
      <c r="AS566" s="291"/>
      <c r="AT566" s="291"/>
      <c r="AU566" s="294">
        <v>410.32</v>
      </c>
      <c r="AV566" s="295">
        <v>0</v>
      </c>
      <c r="AW566" s="295">
        <v>0</v>
      </c>
      <c r="AX566" s="295">
        <v>0</v>
      </c>
      <c r="AY566" s="295">
        <v>0</v>
      </c>
      <c r="AZ566" s="193"/>
      <c r="BA566" s="183"/>
    </row>
    <row r="567" spans="1:53" s="189" customFormat="1" x14ac:dyDescent="0.2">
      <c r="A567" s="183"/>
      <c r="B567" s="186" t="s">
        <v>246</v>
      </c>
      <c r="C567" s="186"/>
      <c r="D567" s="187" t="s">
        <v>210</v>
      </c>
      <c r="E567" s="354">
        <v>653</v>
      </c>
      <c r="F567" s="354">
        <v>488</v>
      </c>
      <c r="G567" s="354">
        <v>403</v>
      </c>
      <c r="H567" s="354">
        <v>346</v>
      </c>
      <c r="I567" s="354">
        <v>369</v>
      </c>
      <c r="J567" s="186"/>
      <c r="K567" s="183"/>
      <c r="L567" s="183"/>
      <c r="M567" s="248">
        <v>77897.899999999994</v>
      </c>
      <c r="N567" s="248">
        <v>73851.419999999896</v>
      </c>
      <c r="O567" s="248">
        <v>63264.34</v>
      </c>
      <c r="P567" s="248">
        <v>62174.18</v>
      </c>
      <c r="Q567" s="248">
        <v>368192.7</v>
      </c>
      <c r="R567" s="186"/>
      <c r="S567" s="183"/>
      <c r="T567" s="183"/>
      <c r="U567" s="248">
        <v>98.729911280101305</v>
      </c>
      <c r="V567" s="248">
        <v>93.6012927756653</v>
      </c>
      <c r="W567" s="248">
        <v>81.842613195342807</v>
      </c>
      <c r="X567" s="248">
        <v>81.379816753926704</v>
      </c>
      <c r="Y567" s="248">
        <v>479.41757812499998</v>
      </c>
      <c r="Z567" s="186"/>
      <c r="AA567" s="183"/>
      <c r="AB567" s="186" t="s">
        <v>278</v>
      </c>
      <c r="AC567" s="186"/>
      <c r="AD567" s="187" t="s">
        <v>92</v>
      </c>
      <c r="AE567" s="375">
        <v>4</v>
      </c>
      <c r="AF567" s="375">
        <v>1</v>
      </c>
      <c r="AG567" s="375">
        <v>1</v>
      </c>
      <c r="AH567" s="375">
        <v>1</v>
      </c>
      <c r="AI567" s="375">
        <v>1</v>
      </c>
      <c r="AJ567" s="188"/>
      <c r="AK567" s="183"/>
      <c r="AL567" s="183"/>
      <c r="AM567" s="304">
        <v>513.41999999999996</v>
      </c>
      <c r="AN567" s="304">
        <v>40.11</v>
      </c>
      <c r="AO567" s="304">
        <v>42.66</v>
      </c>
      <c r="AP567" s="304">
        <v>60.7</v>
      </c>
      <c r="AQ567" s="304">
        <v>889.55</v>
      </c>
      <c r="AR567" s="293"/>
      <c r="AS567" s="291"/>
      <c r="AT567" s="291"/>
      <c r="AU567" s="293">
        <v>128.35499999999999</v>
      </c>
      <c r="AV567" s="293">
        <v>10.0275</v>
      </c>
      <c r="AW567" s="293">
        <v>10.664999999999999</v>
      </c>
      <c r="AX567" s="293">
        <v>15.175000000000001</v>
      </c>
      <c r="AY567" s="293">
        <v>222.38749999999999</v>
      </c>
      <c r="AZ567" s="188"/>
      <c r="BA567" s="183"/>
    </row>
    <row r="568" spans="1:53" s="189" customFormat="1" x14ac:dyDescent="0.2">
      <c r="A568" s="183"/>
      <c r="B568" s="186" t="s">
        <v>246</v>
      </c>
      <c r="C568" s="186"/>
      <c r="D568" s="187" t="s">
        <v>204</v>
      </c>
      <c r="E568" s="354">
        <v>1</v>
      </c>
      <c r="F568" s="354">
        <v>1</v>
      </c>
      <c r="G568" s="354">
        <v>1</v>
      </c>
      <c r="H568" s="354">
        <v>1</v>
      </c>
      <c r="I568" s="354">
        <v>1</v>
      </c>
      <c r="J568" s="186"/>
      <c r="K568" s="183"/>
      <c r="L568" s="183"/>
      <c r="M568" s="248">
        <v>86.19</v>
      </c>
      <c r="N568" s="248">
        <v>116.61</v>
      </c>
      <c r="O568" s="248">
        <v>135</v>
      </c>
      <c r="P568" s="248">
        <v>198.05</v>
      </c>
      <c r="Q568" s="248">
        <v>0.93</v>
      </c>
      <c r="R568" s="186"/>
      <c r="S568" s="183"/>
      <c r="T568" s="183"/>
      <c r="U568" s="248">
        <v>86.19</v>
      </c>
      <c r="V568" s="248">
        <v>116.61</v>
      </c>
      <c r="W568" s="248">
        <v>135</v>
      </c>
      <c r="X568" s="248">
        <v>198.05</v>
      </c>
      <c r="Y568" s="248">
        <v>0.93</v>
      </c>
      <c r="Z568" s="186"/>
      <c r="AA568" s="183"/>
      <c r="AB568" s="186" t="s">
        <v>279</v>
      </c>
      <c r="AC568" s="186"/>
      <c r="AD568" s="187" t="s">
        <v>169</v>
      </c>
      <c r="AE568" s="375">
        <v>4</v>
      </c>
      <c r="AF568" s="375">
        <v>3</v>
      </c>
      <c r="AG568" s="375">
        <v>2</v>
      </c>
      <c r="AH568" s="375">
        <v>2</v>
      </c>
      <c r="AI568" s="375">
        <v>2</v>
      </c>
      <c r="AJ568" s="188"/>
      <c r="AK568" s="183"/>
      <c r="AL568" s="183"/>
      <c r="AM568" s="304">
        <v>522.05999999999995</v>
      </c>
      <c r="AN568" s="304">
        <v>600.63</v>
      </c>
      <c r="AO568" s="304">
        <v>207.39</v>
      </c>
      <c r="AP568" s="304">
        <v>542.71</v>
      </c>
      <c r="AQ568" s="304">
        <v>3128.89</v>
      </c>
      <c r="AR568" s="293"/>
      <c r="AS568" s="291"/>
      <c r="AT568" s="291"/>
      <c r="AU568" s="293">
        <v>130.51499999999999</v>
      </c>
      <c r="AV568" s="293">
        <v>150.1575</v>
      </c>
      <c r="AW568" s="293">
        <v>51.847499999999997</v>
      </c>
      <c r="AX568" s="293">
        <v>180.90333333333299</v>
      </c>
      <c r="AY568" s="293">
        <v>782.22249999999997</v>
      </c>
      <c r="AZ568" s="188"/>
      <c r="BA568" s="183"/>
    </row>
    <row r="569" spans="1:53" s="189" customFormat="1" x14ac:dyDescent="0.2">
      <c r="A569" s="183"/>
      <c r="B569" s="186" t="s">
        <v>247</v>
      </c>
      <c r="C569" s="186"/>
      <c r="D569" s="187" t="s">
        <v>76</v>
      </c>
      <c r="E569" s="354">
        <v>1187</v>
      </c>
      <c r="F569" s="354">
        <v>864</v>
      </c>
      <c r="G569" s="354">
        <v>671</v>
      </c>
      <c r="H569" s="354">
        <v>561</v>
      </c>
      <c r="I569" s="354">
        <v>636</v>
      </c>
      <c r="J569" s="186"/>
      <c r="K569" s="183"/>
      <c r="L569" s="183"/>
      <c r="M569" s="248">
        <v>141834.42000000001</v>
      </c>
      <c r="N569" s="248">
        <v>125806.25</v>
      </c>
      <c r="O569" s="248">
        <v>94410.629999999903</v>
      </c>
      <c r="P569" s="248">
        <v>106790.75</v>
      </c>
      <c r="Q569" s="248">
        <v>599343.11</v>
      </c>
      <c r="R569" s="186"/>
      <c r="S569" s="183"/>
      <c r="T569" s="183"/>
      <c r="U569" s="248">
        <v>97.346890871653898</v>
      </c>
      <c r="V569" s="248">
        <v>86.346087851750198</v>
      </c>
      <c r="W569" s="248">
        <v>66.721293286218994</v>
      </c>
      <c r="X569" s="248">
        <v>77.216738973246507</v>
      </c>
      <c r="Y569" s="248">
        <v>426.88255698005702</v>
      </c>
      <c r="Z569" s="186"/>
      <c r="AA569" s="183"/>
      <c r="AB569" s="186" t="s">
        <v>279</v>
      </c>
      <c r="AC569" s="186"/>
      <c r="AD569" s="187" t="s">
        <v>63</v>
      </c>
      <c r="AE569" s="375">
        <v>2</v>
      </c>
      <c r="AF569" s="375">
        <v>2</v>
      </c>
      <c r="AG569" s="375">
        <v>1</v>
      </c>
      <c r="AH569" s="375"/>
      <c r="AI569" s="375"/>
      <c r="AJ569" s="188"/>
      <c r="AK569" s="183"/>
      <c r="AL569" s="183"/>
      <c r="AM569" s="304">
        <v>86.08</v>
      </c>
      <c r="AN569" s="304">
        <v>93.68</v>
      </c>
      <c r="AO569" s="304">
        <v>27.51</v>
      </c>
      <c r="AP569" s="304">
        <v>0</v>
      </c>
      <c r="AQ569" s="304">
        <v>0</v>
      </c>
      <c r="AR569" s="293"/>
      <c r="AS569" s="291"/>
      <c r="AT569" s="291"/>
      <c r="AU569" s="293">
        <v>43.04</v>
      </c>
      <c r="AV569" s="293">
        <v>46.84</v>
      </c>
      <c r="AW569" s="293">
        <v>13.755000000000001</v>
      </c>
      <c r="AX569" s="293">
        <v>0</v>
      </c>
      <c r="AY569" s="293">
        <v>0</v>
      </c>
      <c r="AZ569" s="188"/>
      <c r="BA569" s="183"/>
    </row>
    <row r="570" spans="1:53" s="189" customFormat="1" x14ac:dyDescent="0.2">
      <c r="A570" s="183"/>
      <c r="B570" s="186" t="s">
        <v>655</v>
      </c>
      <c r="C570" s="186"/>
      <c r="D570" s="187" t="s">
        <v>76</v>
      </c>
      <c r="E570" s="354">
        <v>6</v>
      </c>
      <c r="F570" s="354">
        <v>6</v>
      </c>
      <c r="G570" s="354">
        <v>4</v>
      </c>
      <c r="H570" s="354">
        <v>4</v>
      </c>
      <c r="I570" s="354">
        <v>5</v>
      </c>
      <c r="J570" s="186"/>
      <c r="K570" s="183"/>
      <c r="L570" s="183"/>
      <c r="M570" s="248">
        <v>677.37</v>
      </c>
      <c r="N570" s="248">
        <v>1115.92</v>
      </c>
      <c r="O570" s="248">
        <v>626.48</v>
      </c>
      <c r="P570" s="248">
        <v>968.21</v>
      </c>
      <c r="Q570" s="248">
        <v>2047.85</v>
      </c>
      <c r="R570" s="186"/>
      <c r="S570" s="183"/>
      <c r="T570" s="183"/>
      <c r="U570" s="248">
        <v>84.671250000000001</v>
      </c>
      <c r="V570" s="248">
        <v>139.49</v>
      </c>
      <c r="W570" s="248">
        <v>78.31</v>
      </c>
      <c r="X570" s="248">
        <v>121.02625</v>
      </c>
      <c r="Y570" s="248">
        <v>255.98124999999999</v>
      </c>
      <c r="Z570" s="186"/>
      <c r="AA570" s="183"/>
      <c r="AB570" s="186" t="s">
        <v>281</v>
      </c>
      <c r="AC570" s="186"/>
      <c r="AD570" s="187" t="s">
        <v>78</v>
      </c>
      <c r="AE570" s="375">
        <v>17</v>
      </c>
      <c r="AF570" s="375">
        <v>8</v>
      </c>
      <c r="AG570" s="375">
        <v>3</v>
      </c>
      <c r="AH570" s="375">
        <v>2</v>
      </c>
      <c r="AI570" s="375">
        <v>4</v>
      </c>
      <c r="AJ570" s="188"/>
      <c r="AK570" s="183"/>
      <c r="AL570" s="183"/>
      <c r="AM570" s="304">
        <v>9770.25</v>
      </c>
      <c r="AN570" s="304">
        <v>4405.6400000000003</v>
      </c>
      <c r="AO570" s="304">
        <v>86.76</v>
      </c>
      <c r="AP570" s="304">
        <v>64.37</v>
      </c>
      <c r="AQ570" s="304">
        <v>16261.89</v>
      </c>
      <c r="AR570" s="293"/>
      <c r="AS570" s="291"/>
      <c r="AT570" s="291"/>
      <c r="AU570" s="293">
        <v>574.72058823529403</v>
      </c>
      <c r="AV570" s="293">
        <v>259.15529411764697</v>
      </c>
      <c r="AW570" s="293">
        <v>5.4225000000000003</v>
      </c>
      <c r="AX570" s="293">
        <v>4.0231250000000003</v>
      </c>
      <c r="AY570" s="293">
        <v>1084.126</v>
      </c>
      <c r="AZ570" s="188"/>
      <c r="BA570" s="183"/>
    </row>
    <row r="571" spans="1:53" s="189" customFormat="1" x14ac:dyDescent="0.2">
      <c r="A571" s="183"/>
      <c r="B571" s="186" t="s">
        <v>248</v>
      </c>
      <c r="C571" s="186"/>
      <c r="D571" s="187" t="s">
        <v>126</v>
      </c>
      <c r="E571" s="354">
        <v>26</v>
      </c>
      <c r="F571" s="354">
        <v>18</v>
      </c>
      <c r="G571" s="354">
        <v>15</v>
      </c>
      <c r="H571" s="354">
        <v>12</v>
      </c>
      <c r="I571" s="354">
        <v>10</v>
      </c>
      <c r="J571" s="186"/>
      <c r="K571" s="183"/>
      <c r="L571" s="183"/>
      <c r="M571" s="248">
        <v>3864.98</v>
      </c>
      <c r="N571" s="248">
        <v>2960.03</v>
      </c>
      <c r="O571" s="248">
        <v>3291.57</v>
      </c>
      <c r="P571" s="248">
        <v>3121.33</v>
      </c>
      <c r="Q571" s="248">
        <v>15646.72</v>
      </c>
      <c r="R571" s="186"/>
      <c r="S571" s="183"/>
      <c r="T571" s="183"/>
      <c r="U571" s="248">
        <v>128.832666666667</v>
      </c>
      <c r="V571" s="248">
        <v>98.667666666666605</v>
      </c>
      <c r="W571" s="248">
        <v>109.71899999999999</v>
      </c>
      <c r="X571" s="248">
        <v>107.63206896551701</v>
      </c>
      <c r="Y571" s="248">
        <v>539.54206896551705</v>
      </c>
      <c r="Z571" s="186"/>
      <c r="AA571" s="183"/>
      <c r="AB571" s="186" t="s">
        <v>283</v>
      </c>
      <c r="AC571" s="186"/>
      <c r="AD571" s="187" t="s">
        <v>284</v>
      </c>
      <c r="AE571" s="375">
        <v>6</v>
      </c>
      <c r="AF571" s="375">
        <v>3</v>
      </c>
      <c r="AG571" s="375">
        <v>4</v>
      </c>
      <c r="AH571" s="375">
        <v>3</v>
      </c>
      <c r="AI571" s="375">
        <v>1</v>
      </c>
      <c r="AJ571" s="188"/>
      <c r="AK571" s="183"/>
      <c r="AL571" s="183"/>
      <c r="AM571" s="304">
        <v>850.93</v>
      </c>
      <c r="AN571" s="304">
        <v>481.61</v>
      </c>
      <c r="AO571" s="304">
        <v>1452.57</v>
      </c>
      <c r="AP571" s="304">
        <v>3299.57</v>
      </c>
      <c r="AQ571" s="304">
        <v>79.14</v>
      </c>
      <c r="AR571" s="293"/>
      <c r="AS571" s="291"/>
      <c r="AT571" s="291"/>
      <c r="AU571" s="293">
        <v>121.561428571429</v>
      </c>
      <c r="AV571" s="293">
        <v>68.801428571428602</v>
      </c>
      <c r="AW571" s="293">
        <v>207.51</v>
      </c>
      <c r="AX571" s="293">
        <v>471.36714285714299</v>
      </c>
      <c r="AY571" s="293">
        <v>13.19</v>
      </c>
      <c r="AZ571" s="188"/>
      <c r="BA571" s="183"/>
    </row>
    <row r="572" spans="1:53" s="189" customFormat="1" x14ac:dyDescent="0.2">
      <c r="A572" s="183"/>
      <c r="B572" s="186" t="s">
        <v>250</v>
      </c>
      <c r="C572" s="186"/>
      <c r="D572" s="187" t="s">
        <v>78</v>
      </c>
      <c r="E572" s="354">
        <v>51</v>
      </c>
      <c r="F572" s="354">
        <v>26</v>
      </c>
      <c r="G572" s="354">
        <v>18</v>
      </c>
      <c r="H572" s="354">
        <v>19</v>
      </c>
      <c r="I572" s="354">
        <v>18</v>
      </c>
      <c r="J572" s="186"/>
      <c r="K572" s="183"/>
      <c r="L572" s="183"/>
      <c r="M572" s="248">
        <v>7951.04</v>
      </c>
      <c r="N572" s="248">
        <v>4190.62</v>
      </c>
      <c r="O572" s="248">
        <v>3147.23</v>
      </c>
      <c r="P572" s="248">
        <v>3740.39</v>
      </c>
      <c r="Q572" s="248">
        <v>13122.64</v>
      </c>
      <c r="R572" s="186"/>
      <c r="S572" s="183"/>
      <c r="T572" s="183"/>
      <c r="U572" s="248">
        <v>132.517333333333</v>
      </c>
      <c r="V572" s="248">
        <v>69.843666666666707</v>
      </c>
      <c r="W572" s="248">
        <v>55.214561403508803</v>
      </c>
      <c r="X572" s="248">
        <v>68.007090909090905</v>
      </c>
      <c r="Y572" s="248">
        <v>230.221754385965</v>
      </c>
      <c r="Z572" s="186"/>
      <c r="AA572" s="183"/>
      <c r="AB572" s="186" t="s">
        <v>288</v>
      </c>
      <c r="AC572" s="186"/>
      <c r="AD572" s="187" t="s">
        <v>286</v>
      </c>
      <c r="AE572" s="375">
        <v>1</v>
      </c>
      <c r="AF572" s="375">
        <v>1</v>
      </c>
      <c r="AG572" s="375">
        <v>1</v>
      </c>
      <c r="AH572" s="375">
        <v>1</v>
      </c>
      <c r="AI572" s="375">
        <v>1</v>
      </c>
      <c r="AJ572" s="188"/>
      <c r="AK572" s="183"/>
      <c r="AL572" s="183"/>
      <c r="AM572" s="304">
        <v>95.88</v>
      </c>
      <c r="AN572" s="304">
        <v>87.27</v>
      </c>
      <c r="AO572" s="304">
        <v>94.57</v>
      </c>
      <c r="AP572" s="304">
        <v>103.36</v>
      </c>
      <c r="AQ572" s="304">
        <v>498.87</v>
      </c>
      <c r="AR572" s="293"/>
      <c r="AS572" s="291"/>
      <c r="AT572" s="291"/>
      <c r="AU572" s="293">
        <v>95.88</v>
      </c>
      <c r="AV572" s="293">
        <v>87.27</v>
      </c>
      <c r="AW572" s="293">
        <v>94.57</v>
      </c>
      <c r="AX572" s="293">
        <v>103.36</v>
      </c>
      <c r="AY572" s="293">
        <v>498.87</v>
      </c>
      <c r="AZ572" s="188"/>
      <c r="BA572" s="183"/>
    </row>
    <row r="573" spans="1:53" s="189" customFormat="1" x14ac:dyDescent="0.2">
      <c r="A573" s="183"/>
      <c r="B573" s="186" t="s">
        <v>251</v>
      </c>
      <c r="C573" s="186"/>
      <c r="D573" s="187" t="s">
        <v>69</v>
      </c>
      <c r="E573" s="354">
        <v>453</v>
      </c>
      <c r="F573" s="354">
        <v>275</v>
      </c>
      <c r="G573" s="354">
        <v>216</v>
      </c>
      <c r="H573" s="354">
        <v>194</v>
      </c>
      <c r="I573" s="354">
        <v>217</v>
      </c>
      <c r="J573" s="186"/>
      <c r="K573" s="183"/>
      <c r="L573" s="183"/>
      <c r="M573" s="248">
        <v>80792.17</v>
      </c>
      <c r="N573" s="248">
        <v>49652.49</v>
      </c>
      <c r="O573" s="248">
        <v>39889.54</v>
      </c>
      <c r="P573" s="248">
        <v>41463.56</v>
      </c>
      <c r="Q573" s="248">
        <v>284189.09000000003</v>
      </c>
      <c r="R573" s="186"/>
      <c r="S573" s="183"/>
      <c r="T573" s="183"/>
      <c r="U573" s="248">
        <v>152.15097928436899</v>
      </c>
      <c r="V573" s="248">
        <v>93.507514124293806</v>
      </c>
      <c r="W573" s="248">
        <v>76.8584585741811</v>
      </c>
      <c r="X573" s="248">
        <v>79.891252408477897</v>
      </c>
      <c r="Y573" s="248">
        <v>546.51748076923104</v>
      </c>
      <c r="Z573" s="186"/>
      <c r="AA573" s="183"/>
      <c r="AB573" s="186" t="s">
        <v>288</v>
      </c>
      <c r="AC573" s="186"/>
      <c r="AD573" s="187" t="s">
        <v>200</v>
      </c>
      <c r="AE573" s="375">
        <v>108</v>
      </c>
      <c r="AF573" s="375">
        <v>69</v>
      </c>
      <c r="AG573" s="375">
        <v>46</v>
      </c>
      <c r="AH573" s="375">
        <v>34</v>
      </c>
      <c r="AI573" s="375">
        <v>34</v>
      </c>
      <c r="AJ573" s="188"/>
      <c r="AK573" s="183"/>
      <c r="AL573" s="183"/>
      <c r="AM573" s="304">
        <v>22833.89</v>
      </c>
      <c r="AN573" s="304">
        <v>14098.51</v>
      </c>
      <c r="AO573" s="304">
        <v>15099.82</v>
      </c>
      <c r="AP573" s="304">
        <v>5724.03</v>
      </c>
      <c r="AQ573" s="304">
        <v>24593.85</v>
      </c>
      <c r="AR573" s="293"/>
      <c r="AS573" s="291"/>
      <c r="AT573" s="291"/>
      <c r="AU573" s="293">
        <v>205.71072072072101</v>
      </c>
      <c r="AV573" s="293">
        <v>127.013603603604</v>
      </c>
      <c r="AW573" s="293">
        <v>139.813148148148</v>
      </c>
      <c r="AX573" s="293">
        <v>54.000283018867897</v>
      </c>
      <c r="AY573" s="293">
        <v>227.72083333333299</v>
      </c>
      <c r="AZ573" s="188"/>
      <c r="BA573" s="183"/>
    </row>
    <row r="574" spans="1:53" s="189" customFormat="1" x14ac:dyDescent="0.2">
      <c r="A574" s="183"/>
      <c r="B574" s="186" t="s">
        <v>253</v>
      </c>
      <c r="C574" s="186"/>
      <c r="D574" s="187" t="s">
        <v>163</v>
      </c>
      <c r="E574" s="354">
        <v>1</v>
      </c>
      <c r="F574" s="354">
        <v>1</v>
      </c>
      <c r="G574" s="354">
        <v>1</v>
      </c>
      <c r="H574" s="354">
        <v>1</v>
      </c>
      <c r="I574" s="354"/>
      <c r="J574" s="186"/>
      <c r="K574" s="183"/>
      <c r="L574" s="183"/>
      <c r="M574" s="248">
        <v>57.76</v>
      </c>
      <c r="N574" s="248">
        <v>66.17</v>
      </c>
      <c r="O574" s="248">
        <v>55.22</v>
      </c>
      <c r="P574" s="248">
        <v>59.82</v>
      </c>
      <c r="Q574" s="248">
        <v>0</v>
      </c>
      <c r="R574" s="186"/>
      <c r="S574" s="183"/>
      <c r="T574" s="183"/>
      <c r="U574" s="248">
        <v>57.76</v>
      </c>
      <c r="V574" s="248">
        <v>66.17</v>
      </c>
      <c r="W574" s="248">
        <v>55.22</v>
      </c>
      <c r="X574" s="248">
        <v>59.82</v>
      </c>
      <c r="Y574" s="248">
        <v>0</v>
      </c>
      <c r="Z574" s="186"/>
      <c r="AA574" s="183"/>
      <c r="AB574" s="186" t="s">
        <v>290</v>
      </c>
      <c r="AC574" s="186"/>
      <c r="AD574" s="187" t="s">
        <v>64</v>
      </c>
      <c r="AE574" s="375">
        <v>13</v>
      </c>
      <c r="AF574" s="375">
        <v>10</v>
      </c>
      <c r="AG574" s="375">
        <v>4</v>
      </c>
      <c r="AH574" s="375">
        <v>2</v>
      </c>
      <c r="AI574" s="375">
        <v>3</v>
      </c>
      <c r="AJ574" s="188"/>
      <c r="AK574" s="183"/>
      <c r="AL574" s="183"/>
      <c r="AM574" s="304">
        <v>9829.23</v>
      </c>
      <c r="AN574" s="304">
        <v>342.63</v>
      </c>
      <c r="AO574" s="304">
        <v>202.4</v>
      </c>
      <c r="AP574" s="304">
        <v>144.79</v>
      </c>
      <c r="AQ574" s="304">
        <v>495</v>
      </c>
      <c r="AR574" s="293"/>
      <c r="AS574" s="291"/>
      <c r="AT574" s="291"/>
      <c r="AU574" s="293">
        <v>702.08785714285705</v>
      </c>
      <c r="AV574" s="293">
        <v>24.4735714285714</v>
      </c>
      <c r="AW574" s="293">
        <v>25.3</v>
      </c>
      <c r="AX574" s="293">
        <v>20.6842857142857</v>
      </c>
      <c r="AY574" s="293">
        <v>70.714285714285694</v>
      </c>
      <c r="AZ574" s="188"/>
      <c r="BA574" s="183"/>
    </row>
    <row r="575" spans="1:53" s="189" customFormat="1" x14ac:dyDescent="0.2">
      <c r="A575" s="183"/>
      <c r="B575" s="186" t="s">
        <v>254</v>
      </c>
      <c r="C575" s="186"/>
      <c r="D575" s="187" t="s">
        <v>255</v>
      </c>
      <c r="E575" s="354">
        <v>160</v>
      </c>
      <c r="F575" s="354">
        <v>123</v>
      </c>
      <c r="G575" s="354">
        <v>98</v>
      </c>
      <c r="H575" s="354">
        <v>93</v>
      </c>
      <c r="I575" s="354">
        <v>96</v>
      </c>
      <c r="J575" s="186"/>
      <c r="K575" s="183"/>
      <c r="L575" s="183"/>
      <c r="M575" s="248">
        <v>24706.94</v>
      </c>
      <c r="N575" s="248">
        <v>22949.97</v>
      </c>
      <c r="O575" s="248">
        <v>19536.3</v>
      </c>
      <c r="P575" s="248">
        <v>22424.77</v>
      </c>
      <c r="Q575" s="248">
        <v>169562.5</v>
      </c>
      <c r="R575" s="186"/>
      <c r="S575" s="183"/>
      <c r="T575" s="183"/>
      <c r="U575" s="248">
        <v>127.35536082474199</v>
      </c>
      <c r="V575" s="248">
        <v>118.29881443299</v>
      </c>
      <c r="W575" s="248">
        <v>103.366666666667</v>
      </c>
      <c r="X575" s="248">
        <v>118.025105263158</v>
      </c>
      <c r="Y575" s="248">
        <v>892.43421052631595</v>
      </c>
      <c r="Z575" s="186"/>
      <c r="AA575" s="183"/>
      <c r="AB575" s="186" t="s">
        <v>293</v>
      </c>
      <c r="AC575" s="186"/>
      <c r="AD575" s="187" t="s">
        <v>294</v>
      </c>
      <c r="AE575" s="375">
        <v>1</v>
      </c>
      <c r="AF575" s="375"/>
      <c r="AG575" s="375"/>
      <c r="AH575" s="375"/>
      <c r="AI575" s="375"/>
      <c r="AJ575" s="188"/>
      <c r="AK575" s="183"/>
      <c r="AL575" s="183"/>
      <c r="AM575" s="304">
        <v>11.24</v>
      </c>
      <c r="AN575" s="304">
        <v>0</v>
      </c>
      <c r="AO575" s="304">
        <v>0</v>
      </c>
      <c r="AP575" s="304">
        <v>0</v>
      </c>
      <c r="AQ575" s="304">
        <v>0</v>
      </c>
      <c r="AR575" s="293"/>
      <c r="AS575" s="291"/>
      <c r="AT575" s="291"/>
      <c r="AU575" s="293">
        <v>11.24</v>
      </c>
      <c r="AV575" s="293">
        <v>0</v>
      </c>
      <c r="AW575" s="293">
        <v>0</v>
      </c>
      <c r="AX575" s="293">
        <v>0</v>
      </c>
      <c r="AY575" s="293">
        <v>0</v>
      </c>
      <c r="AZ575" s="188"/>
      <c r="BA575" s="183"/>
    </row>
    <row r="576" spans="1:53" s="189" customFormat="1" x14ac:dyDescent="0.2">
      <c r="A576" s="183"/>
      <c r="B576" s="190" t="s">
        <v>256</v>
      </c>
      <c r="C576" s="190"/>
      <c r="D576" s="191" t="s">
        <v>258</v>
      </c>
      <c r="E576" s="355">
        <v>1</v>
      </c>
      <c r="F576" s="355">
        <v>1</v>
      </c>
      <c r="G576" s="355"/>
      <c r="H576" s="355"/>
      <c r="I576" s="355">
        <v>1</v>
      </c>
      <c r="J576" s="190"/>
      <c r="K576" s="183"/>
      <c r="L576" s="183"/>
      <c r="M576" s="365">
        <v>428.74</v>
      </c>
      <c r="N576" s="248">
        <v>70.61</v>
      </c>
      <c r="O576" s="248">
        <v>0</v>
      </c>
      <c r="P576" s="248">
        <v>0</v>
      </c>
      <c r="Q576" s="248">
        <v>1622.07</v>
      </c>
      <c r="R576" s="186"/>
      <c r="S576" s="183"/>
      <c r="T576" s="183"/>
      <c r="U576" s="284">
        <v>428.74</v>
      </c>
      <c r="V576" s="284">
        <v>70.61</v>
      </c>
      <c r="W576" s="284">
        <v>0</v>
      </c>
      <c r="X576" s="284">
        <v>0</v>
      </c>
      <c r="Y576" s="284">
        <v>1622.07</v>
      </c>
      <c r="Z576" s="192"/>
      <c r="AA576" s="183"/>
      <c r="AB576" s="190" t="s">
        <v>295</v>
      </c>
      <c r="AC576" s="190"/>
      <c r="AD576" s="191" t="s">
        <v>210</v>
      </c>
      <c r="AE576" s="376">
        <v>15</v>
      </c>
      <c r="AF576" s="376">
        <v>10</v>
      </c>
      <c r="AG576" s="376">
        <v>7</v>
      </c>
      <c r="AH576" s="376">
        <v>6</v>
      </c>
      <c r="AI576" s="376">
        <v>7</v>
      </c>
      <c r="AJ576" s="193"/>
      <c r="AK576" s="183"/>
      <c r="AL576" s="183"/>
      <c r="AM576" s="305">
        <v>962.56</v>
      </c>
      <c r="AN576" s="306">
        <v>532.13</v>
      </c>
      <c r="AO576" s="306">
        <v>327.85</v>
      </c>
      <c r="AP576" s="306">
        <v>312.97000000000003</v>
      </c>
      <c r="AQ576" s="306">
        <v>2620.6999999999998</v>
      </c>
      <c r="AR576" s="295"/>
      <c r="AS576" s="291"/>
      <c r="AT576" s="291"/>
      <c r="AU576" s="294">
        <v>56.621176470588203</v>
      </c>
      <c r="AV576" s="295">
        <v>31.301764705882299</v>
      </c>
      <c r="AW576" s="295">
        <v>20.490625000000001</v>
      </c>
      <c r="AX576" s="295">
        <v>19.560625000000002</v>
      </c>
      <c r="AY576" s="295">
        <v>154.15882352941199</v>
      </c>
      <c r="AZ576" s="193"/>
      <c r="BA576" s="183"/>
    </row>
    <row r="577" spans="1:53" s="189" customFormat="1" x14ac:dyDescent="0.2">
      <c r="A577" s="183"/>
      <c r="B577" s="186" t="s">
        <v>259</v>
      </c>
      <c r="C577" s="186"/>
      <c r="D577" s="187" t="s">
        <v>119</v>
      </c>
      <c r="E577" s="354">
        <v>46</v>
      </c>
      <c r="F577" s="354">
        <v>32</v>
      </c>
      <c r="G577" s="354">
        <v>25</v>
      </c>
      <c r="H577" s="354">
        <v>19</v>
      </c>
      <c r="I577" s="354">
        <v>25</v>
      </c>
      <c r="J577" s="186"/>
      <c r="K577" s="183"/>
      <c r="L577" s="183"/>
      <c r="M577" s="248">
        <v>7367.4</v>
      </c>
      <c r="N577" s="248">
        <v>3893.55</v>
      </c>
      <c r="O577" s="248">
        <v>3070.82</v>
      </c>
      <c r="P577" s="248">
        <v>3941.72</v>
      </c>
      <c r="Q577" s="248">
        <v>18602.41</v>
      </c>
      <c r="R577" s="186"/>
      <c r="S577" s="183"/>
      <c r="T577" s="183"/>
      <c r="U577" s="248">
        <v>133.952727272727</v>
      </c>
      <c r="V577" s="248">
        <v>70.791818181818201</v>
      </c>
      <c r="W577" s="248">
        <v>55.833090909090899</v>
      </c>
      <c r="X577" s="248">
        <v>72.994814814814802</v>
      </c>
      <c r="Y577" s="248">
        <v>344.48907407407398</v>
      </c>
      <c r="Z577" s="186"/>
      <c r="AA577" s="183"/>
      <c r="AB577" s="186" t="s">
        <v>296</v>
      </c>
      <c r="AC577" s="186"/>
      <c r="AD577" s="187" t="s">
        <v>297</v>
      </c>
      <c r="AE577" s="375">
        <v>15</v>
      </c>
      <c r="AF577" s="375">
        <v>9</v>
      </c>
      <c r="AG577" s="375">
        <v>8</v>
      </c>
      <c r="AH577" s="375">
        <v>6</v>
      </c>
      <c r="AI577" s="375">
        <v>7</v>
      </c>
      <c r="AJ577" s="188"/>
      <c r="AK577" s="183"/>
      <c r="AL577" s="183"/>
      <c r="AM577" s="304">
        <v>11148.13</v>
      </c>
      <c r="AN577" s="304">
        <v>6245.01</v>
      </c>
      <c r="AO577" s="304">
        <v>5860.4</v>
      </c>
      <c r="AP577" s="304">
        <v>5528.1</v>
      </c>
      <c r="AQ577" s="304">
        <v>7200.54</v>
      </c>
      <c r="AR577" s="293"/>
      <c r="AS577" s="291"/>
      <c r="AT577" s="291"/>
      <c r="AU577" s="293">
        <v>743.208666666667</v>
      </c>
      <c r="AV577" s="293">
        <v>416.334</v>
      </c>
      <c r="AW577" s="293">
        <v>390.69333333333299</v>
      </c>
      <c r="AX577" s="293">
        <v>368.54</v>
      </c>
      <c r="AY577" s="293">
        <v>480.036</v>
      </c>
      <c r="AZ577" s="188"/>
      <c r="BA577" s="183"/>
    </row>
    <row r="578" spans="1:53" s="189" customFormat="1" x14ac:dyDescent="0.2">
      <c r="A578" s="183"/>
      <c r="B578" s="186" t="s">
        <v>259</v>
      </c>
      <c r="C578" s="186"/>
      <c r="D578" s="187" t="s">
        <v>76</v>
      </c>
      <c r="E578" s="354">
        <v>14</v>
      </c>
      <c r="F578" s="354">
        <v>11</v>
      </c>
      <c r="G578" s="354">
        <v>6</v>
      </c>
      <c r="H578" s="354">
        <v>6</v>
      </c>
      <c r="I578" s="354">
        <v>4</v>
      </c>
      <c r="J578" s="186"/>
      <c r="K578" s="183"/>
      <c r="L578" s="183"/>
      <c r="M578" s="248">
        <v>2275.0300000000002</v>
      </c>
      <c r="N578" s="248">
        <v>2043.38</v>
      </c>
      <c r="O578" s="248">
        <v>1740.33</v>
      </c>
      <c r="P578" s="248">
        <v>1868.6</v>
      </c>
      <c r="Q578" s="248">
        <v>2625.59</v>
      </c>
      <c r="R578" s="186"/>
      <c r="S578" s="183"/>
      <c r="T578" s="183"/>
      <c r="U578" s="248">
        <v>151.66866666666701</v>
      </c>
      <c r="V578" s="248">
        <v>136.225333333333</v>
      </c>
      <c r="W578" s="248">
        <v>116.02200000000001</v>
      </c>
      <c r="X578" s="248">
        <v>124.573333333333</v>
      </c>
      <c r="Y578" s="248">
        <v>175.03933333333299</v>
      </c>
      <c r="Z578" s="186"/>
      <c r="AA578" s="183"/>
      <c r="AB578" s="186" t="s">
        <v>298</v>
      </c>
      <c r="AC578" s="186"/>
      <c r="AD578" s="187" t="s">
        <v>299</v>
      </c>
      <c r="AE578" s="375">
        <v>18</v>
      </c>
      <c r="AF578" s="375">
        <v>8</v>
      </c>
      <c r="AG578" s="375">
        <v>8</v>
      </c>
      <c r="AH578" s="375">
        <v>5</v>
      </c>
      <c r="AI578" s="375">
        <v>4</v>
      </c>
      <c r="AJ578" s="188"/>
      <c r="AK578" s="183"/>
      <c r="AL578" s="183"/>
      <c r="AM578" s="304">
        <v>4650.08</v>
      </c>
      <c r="AN578" s="304">
        <v>604.09</v>
      </c>
      <c r="AO578" s="304">
        <v>645.28</v>
      </c>
      <c r="AP578" s="304">
        <v>358.26</v>
      </c>
      <c r="AQ578" s="304">
        <v>1983.23</v>
      </c>
      <c r="AR578" s="293"/>
      <c r="AS578" s="291"/>
      <c r="AT578" s="291"/>
      <c r="AU578" s="293">
        <v>258.337777777778</v>
      </c>
      <c r="AV578" s="293">
        <v>33.560555555555602</v>
      </c>
      <c r="AW578" s="293">
        <v>37.957647058823497</v>
      </c>
      <c r="AX578" s="293">
        <v>21.074117647058799</v>
      </c>
      <c r="AY578" s="293">
        <v>116.660588235294</v>
      </c>
      <c r="AZ578" s="188"/>
      <c r="BA578" s="183"/>
    </row>
    <row r="579" spans="1:53" s="189" customFormat="1" x14ac:dyDescent="0.2">
      <c r="A579" s="183"/>
      <c r="B579" s="186" t="s">
        <v>260</v>
      </c>
      <c r="C579" s="186"/>
      <c r="D579" s="187" t="s">
        <v>72</v>
      </c>
      <c r="E579" s="354">
        <v>1429</v>
      </c>
      <c r="F579" s="354">
        <v>973</v>
      </c>
      <c r="G579" s="354">
        <v>775</v>
      </c>
      <c r="H579" s="354">
        <v>384</v>
      </c>
      <c r="I579" s="354">
        <v>670</v>
      </c>
      <c r="J579" s="186"/>
      <c r="K579" s="183"/>
      <c r="L579" s="183"/>
      <c r="M579" s="248">
        <v>202702.68</v>
      </c>
      <c r="N579" s="248">
        <v>197911.83</v>
      </c>
      <c r="O579" s="248">
        <v>208958.16</v>
      </c>
      <c r="P579" s="248">
        <v>73260.3</v>
      </c>
      <c r="Q579" s="248">
        <v>882157.86000000103</v>
      </c>
      <c r="R579" s="186"/>
      <c r="S579" s="183"/>
      <c r="T579" s="183"/>
      <c r="U579" s="248">
        <v>117.713519163763</v>
      </c>
      <c r="V579" s="248">
        <v>114.93137630662</v>
      </c>
      <c r="W579" s="248">
        <v>124.158146167558</v>
      </c>
      <c r="X579" s="248">
        <v>65.763285457809701</v>
      </c>
      <c r="Y579" s="248">
        <v>527.29101016138702</v>
      </c>
      <c r="Z579" s="186"/>
      <c r="AA579" s="183"/>
      <c r="AB579" s="186" t="s">
        <v>300</v>
      </c>
      <c r="AC579" s="186"/>
      <c r="AD579" s="187" t="s">
        <v>91</v>
      </c>
      <c r="AE579" s="375">
        <v>157</v>
      </c>
      <c r="AF579" s="375">
        <v>83</v>
      </c>
      <c r="AG579" s="375">
        <v>63</v>
      </c>
      <c r="AH579" s="375">
        <v>57</v>
      </c>
      <c r="AI579" s="375">
        <v>34</v>
      </c>
      <c r="AJ579" s="188"/>
      <c r="AK579" s="183"/>
      <c r="AL579" s="183"/>
      <c r="AM579" s="304">
        <v>61036.51</v>
      </c>
      <c r="AN579" s="304">
        <v>28826.33</v>
      </c>
      <c r="AO579" s="304">
        <v>29110.37</v>
      </c>
      <c r="AP579" s="304">
        <v>9345.31</v>
      </c>
      <c r="AQ579" s="304">
        <v>24250.73</v>
      </c>
      <c r="AR579" s="293"/>
      <c r="AS579" s="291"/>
      <c r="AT579" s="291"/>
      <c r="AU579" s="293">
        <v>369.91824242424298</v>
      </c>
      <c r="AV579" s="293">
        <v>174.70503030302999</v>
      </c>
      <c r="AW579" s="293">
        <v>186.60493589743601</v>
      </c>
      <c r="AX579" s="293">
        <v>61.482302631578897</v>
      </c>
      <c r="AY579" s="293">
        <v>157.47227272727301</v>
      </c>
      <c r="AZ579" s="188"/>
      <c r="BA579" s="183"/>
    </row>
    <row r="580" spans="1:53" s="189" customFormat="1" x14ac:dyDescent="0.2">
      <c r="A580" s="183"/>
      <c r="B580" s="186" t="s">
        <v>260</v>
      </c>
      <c r="C580" s="186"/>
      <c r="D580" s="187" t="s">
        <v>202</v>
      </c>
      <c r="E580" s="354">
        <v>1</v>
      </c>
      <c r="F580" s="354">
        <v>1</v>
      </c>
      <c r="G580" s="354">
        <v>1</v>
      </c>
      <c r="H580" s="354"/>
      <c r="I580" s="354"/>
      <c r="J580" s="186"/>
      <c r="K580" s="183"/>
      <c r="L580" s="183"/>
      <c r="M580" s="248">
        <v>70.05</v>
      </c>
      <c r="N580" s="248">
        <v>53.09</v>
      </c>
      <c r="O580" s="248">
        <v>19.45</v>
      </c>
      <c r="P580" s="248">
        <v>0</v>
      </c>
      <c r="Q580" s="248">
        <v>0</v>
      </c>
      <c r="R580" s="186"/>
      <c r="S580" s="183"/>
      <c r="T580" s="183"/>
      <c r="U580" s="248">
        <v>70.05</v>
      </c>
      <c r="V580" s="248">
        <v>53.09</v>
      </c>
      <c r="W580" s="248">
        <v>19.45</v>
      </c>
      <c r="X580" s="248">
        <v>0</v>
      </c>
      <c r="Y580" s="248">
        <v>0</v>
      </c>
      <c r="Z580" s="186"/>
      <c r="AA580" s="183"/>
      <c r="AB580" s="186" t="s">
        <v>302</v>
      </c>
      <c r="AC580" s="186"/>
      <c r="AD580" s="187" t="s">
        <v>303</v>
      </c>
      <c r="AE580" s="375">
        <v>4</v>
      </c>
      <c r="AF580" s="375">
        <v>1</v>
      </c>
      <c r="AG580" s="375">
        <v>2</v>
      </c>
      <c r="AH580" s="375">
        <v>2</v>
      </c>
      <c r="AI580" s="375">
        <v>2</v>
      </c>
      <c r="AJ580" s="188"/>
      <c r="AK580" s="183"/>
      <c r="AL580" s="183"/>
      <c r="AM580" s="304">
        <v>892.14</v>
      </c>
      <c r="AN580" s="304">
        <v>11.11</v>
      </c>
      <c r="AO580" s="304">
        <v>258.57</v>
      </c>
      <c r="AP580" s="304">
        <v>284.79000000000002</v>
      </c>
      <c r="AQ580" s="304">
        <v>170.3</v>
      </c>
      <c r="AR580" s="293"/>
      <c r="AS580" s="291"/>
      <c r="AT580" s="291"/>
      <c r="AU580" s="293">
        <v>223.035</v>
      </c>
      <c r="AV580" s="293">
        <v>2.7774999999999999</v>
      </c>
      <c r="AW580" s="293">
        <v>64.642499999999998</v>
      </c>
      <c r="AX580" s="293">
        <v>71.197500000000005</v>
      </c>
      <c r="AY580" s="293">
        <v>42.575000000000003</v>
      </c>
      <c r="AZ580" s="188"/>
      <c r="BA580" s="183"/>
    </row>
    <row r="581" spans="1:53" s="189" customFormat="1" x14ac:dyDescent="0.2">
      <c r="A581" s="183"/>
      <c r="B581" s="186" t="s">
        <v>260</v>
      </c>
      <c r="C581" s="186"/>
      <c r="D581" s="187" t="s">
        <v>261</v>
      </c>
      <c r="E581" s="354">
        <v>1</v>
      </c>
      <c r="F581" s="354">
        <v>1</v>
      </c>
      <c r="G581" s="354">
        <v>1</v>
      </c>
      <c r="H581" s="354"/>
      <c r="I581" s="354">
        <v>1</v>
      </c>
      <c r="J581" s="186"/>
      <c r="K581" s="183"/>
      <c r="L581" s="183"/>
      <c r="M581" s="248">
        <v>155.11000000000001</v>
      </c>
      <c r="N581" s="248">
        <v>174.28</v>
      </c>
      <c r="O581" s="248">
        <v>383.22</v>
      </c>
      <c r="P581" s="248"/>
      <c r="Q581" s="248">
        <v>538.79999999999995</v>
      </c>
      <c r="R581" s="186"/>
      <c r="S581" s="183"/>
      <c r="T581" s="183"/>
      <c r="U581" s="248">
        <v>155.11000000000001</v>
      </c>
      <c r="V581" s="248">
        <v>174.28</v>
      </c>
      <c r="W581" s="248">
        <v>383.22</v>
      </c>
      <c r="X581" s="248"/>
      <c r="Y581" s="248">
        <v>538.79999999999995</v>
      </c>
      <c r="Z581" s="186"/>
      <c r="AA581" s="183"/>
      <c r="AB581" s="186" t="s">
        <v>305</v>
      </c>
      <c r="AC581" s="186"/>
      <c r="AD581" s="187" t="s">
        <v>166</v>
      </c>
      <c r="AE581" s="375">
        <v>2</v>
      </c>
      <c r="AF581" s="375"/>
      <c r="AG581" s="375">
        <v>2</v>
      </c>
      <c r="AH581" s="375">
        <v>2</v>
      </c>
      <c r="AI581" s="375">
        <v>2</v>
      </c>
      <c r="AJ581" s="188"/>
      <c r="AK581" s="183"/>
      <c r="AL581" s="183"/>
      <c r="AM581" s="304">
        <v>23</v>
      </c>
      <c r="AN581" s="304">
        <v>0</v>
      </c>
      <c r="AO581" s="304">
        <v>45.63</v>
      </c>
      <c r="AP581" s="304">
        <v>29.58</v>
      </c>
      <c r="AQ581" s="304">
        <v>41.99</v>
      </c>
      <c r="AR581" s="293"/>
      <c r="AS581" s="291"/>
      <c r="AT581" s="291"/>
      <c r="AU581" s="293">
        <v>11.5</v>
      </c>
      <c r="AV581" s="293">
        <v>0</v>
      </c>
      <c r="AW581" s="293">
        <v>22.815000000000001</v>
      </c>
      <c r="AX581" s="293">
        <v>14.79</v>
      </c>
      <c r="AY581" s="293">
        <v>20.995000000000001</v>
      </c>
      <c r="AZ581" s="188"/>
      <c r="BA581" s="183"/>
    </row>
    <row r="582" spans="1:53" s="189" customFormat="1" x14ac:dyDescent="0.2">
      <c r="A582" s="183"/>
      <c r="B582" s="186" t="s">
        <v>263</v>
      </c>
      <c r="C582" s="186"/>
      <c r="D582" s="187" t="s">
        <v>63</v>
      </c>
      <c r="E582" s="354">
        <v>264</v>
      </c>
      <c r="F582" s="354">
        <v>179</v>
      </c>
      <c r="G582" s="354">
        <v>126</v>
      </c>
      <c r="H582" s="354">
        <v>83</v>
      </c>
      <c r="I582" s="354">
        <v>92</v>
      </c>
      <c r="J582" s="186"/>
      <c r="K582" s="183"/>
      <c r="L582" s="183"/>
      <c r="M582" s="248">
        <v>28085.599999999999</v>
      </c>
      <c r="N582" s="248">
        <v>18588.349999999999</v>
      </c>
      <c r="O582" s="248">
        <v>13356.95</v>
      </c>
      <c r="P582" s="248">
        <v>12019.41</v>
      </c>
      <c r="Q582" s="248">
        <v>60978.720000000001</v>
      </c>
      <c r="R582" s="186"/>
      <c r="S582" s="183"/>
      <c r="T582" s="183"/>
      <c r="U582" s="248">
        <v>94.246979865771806</v>
      </c>
      <c r="V582" s="248">
        <v>62.377013422818898</v>
      </c>
      <c r="W582" s="248">
        <v>46.866491228070203</v>
      </c>
      <c r="X582" s="248">
        <v>42.471413427561799</v>
      </c>
      <c r="Y582" s="248">
        <v>212.469407665505</v>
      </c>
      <c r="Z582" s="186"/>
      <c r="AA582" s="183"/>
      <c r="AB582" s="186" t="s">
        <v>306</v>
      </c>
      <c r="AC582" s="186"/>
      <c r="AD582" s="187" t="s">
        <v>210</v>
      </c>
      <c r="AE582" s="375">
        <v>14</v>
      </c>
      <c r="AF582" s="375">
        <v>2</v>
      </c>
      <c r="AG582" s="375">
        <v>1</v>
      </c>
      <c r="AH582" s="375"/>
      <c r="AI582" s="375"/>
      <c r="AJ582" s="188"/>
      <c r="AK582" s="183"/>
      <c r="AL582" s="183"/>
      <c r="AM582" s="304">
        <v>3781.28</v>
      </c>
      <c r="AN582" s="304">
        <v>4397.1400000000003</v>
      </c>
      <c r="AO582" s="304">
        <v>100.74</v>
      </c>
      <c r="AP582" s="304">
        <v>0</v>
      </c>
      <c r="AQ582" s="304">
        <v>0</v>
      </c>
      <c r="AR582" s="293"/>
      <c r="AS582" s="291"/>
      <c r="AT582" s="291"/>
      <c r="AU582" s="293">
        <v>270.09142857142899</v>
      </c>
      <c r="AV582" s="293">
        <v>314.081428571429</v>
      </c>
      <c r="AW582" s="293">
        <v>7.1957142857142902</v>
      </c>
      <c r="AX582" s="293">
        <v>0</v>
      </c>
      <c r="AY582" s="293">
        <v>0</v>
      </c>
      <c r="AZ582" s="188"/>
      <c r="BA582" s="183"/>
    </row>
    <row r="583" spans="1:53" s="189" customFormat="1" x14ac:dyDescent="0.2">
      <c r="A583" s="183"/>
      <c r="B583" s="186" t="s">
        <v>265</v>
      </c>
      <c r="C583" s="186"/>
      <c r="D583" s="187" t="s">
        <v>119</v>
      </c>
      <c r="E583" s="354">
        <v>1</v>
      </c>
      <c r="F583" s="354">
        <v>1</v>
      </c>
      <c r="G583" s="354">
        <v>1</v>
      </c>
      <c r="H583" s="354">
        <v>1</v>
      </c>
      <c r="I583" s="354">
        <v>1</v>
      </c>
      <c r="J583" s="186"/>
      <c r="K583" s="183"/>
      <c r="L583" s="183"/>
      <c r="M583" s="248">
        <v>40</v>
      </c>
      <c r="N583" s="248">
        <v>175.7</v>
      </c>
      <c r="O583" s="248">
        <v>286.13</v>
      </c>
      <c r="P583" s="248">
        <v>180.59</v>
      </c>
      <c r="Q583" s="248">
        <v>1059</v>
      </c>
      <c r="R583" s="186"/>
      <c r="S583" s="183"/>
      <c r="T583" s="183"/>
      <c r="U583" s="248">
        <v>40</v>
      </c>
      <c r="V583" s="248">
        <v>175.7</v>
      </c>
      <c r="W583" s="248">
        <v>286.13</v>
      </c>
      <c r="X583" s="248">
        <v>180.59</v>
      </c>
      <c r="Y583" s="248">
        <v>1059</v>
      </c>
      <c r="Z583" s="186"/>
      <c r="AA583" s="183"/>
      <c r="AB583" s="186" t="s">
        <v>307</v>
      </c>
      <c r="AC583" s="186"/>
      <c r="AD583" s="187" t="s">
        <v>308</v>
      </c>
      <c r="AE583" s="375">
        <v>8</v>
      </c>
      <c r="AF583" s="375">
        <v>1</v>
      </c>
      <c r="AG583" s="375"/>
      <c r="AH583" s="375">
        <v>1</v>
      </c>
      <c r="AI583" s="375">
        <v>1</v>
      </c>
      <c r="AJ583" s="188"/>
      <c r="AK583" s="183"/>
      <c r="AL583" s="183"/>
      <c r="AM583" s="304">
        <v>1309.01</v>
      </c>
      <c r="AN583" s="304">
        <v>227.57</v>
      </c>
      <c r="AO583" s="304">
        <v>0</v>
      </c>
      <c r="AP583" s="304">
        <v>539.79999999999995</v>
      </c>
      <c r="AQ583" s="304">
        <v>2246.64</v>
      </c>
      <c r="AR583" s="293"/>
      <c r="AS583" s="291"/>
      <c r="AT583" s="291"/>
      <c r="AU583" s="293">
        <v>145.44555555555601</v>
      </c>
      <c r="AV583" s="293">
        <v>25.2855555555556</v>
      </c>
      <c r="AW583" s="293">
        <v>0</v>
      </c>
      <c r="AX583" s="293">
        <v>67.474999999999994</v>
      </c>
      <c r="AY583" s="293">
        <v>280.83</v>
      </c>
      <c r="AZ583" s="188"/>
      <c r="BA583" s="183"/>
    </row>
    <row r="584" spans="1:53" s="189" customFormat="1" x14ac:dyDescent="0.2">
      <c r="A584" s="183"/>
      <c r="B584" s="186" t="s">
        <v>265</v>
      </c>
      <c r="C584" s="186"/>
      <c r="D584" s="187" t="s">
        <v>266</v>
      </c>
      <c r="E584" s="354">
        <v>78</v>
      </c>
      <c r="F584" s="354">
        <v>46</v>
      </c>
      <c r="G584" s="354">
        <v>40</v>
      </c>
      <c r="H584" s="354">
        <v>33</v>
      </c>
      <c r="I584" s="354">
        <v>38</v>
      </c>
      <c r="J584" s="186"/>
      <c r="K584" s="183"/>
      <c r="L584" s="183"/>
      <c r="M584" s="248">
        <v>10836.41</v>
      </c>
      <c r="N584" s="248">
        <v>6951.39</v>
      </c>
      <c r="O584" s="248">
        <v>6136.44</v>
      </c>
      <c r="P584" s="248">
        <v>6187.9</v>
      </c>
      <c r="Q584" s="248">
        <v>60798.02</v>
      </c>
      <c r="R584" s="186"/>
      <c r="S584" s="183"/>
      <c r="T584" s="183"/>
      <c r="U584" s="248">
        <v>114.067473684211</v>
      </c>
      <c r="V584" s="248">
        <v>73.172526315789497</v>
      </c>
      <c r="W584" s="248">
        <v>65.2812765957447</v>
      </c>
      <c r="X584" s="248">
        <v>65.8287234042553</v>
      </c>
      <c r="Y584" s="248">
        <v>639.979157894737</v>
      </c>
      <c r="Z584" s="186"/>
      <c r="AA584" s="183"/>
      <c r="AB584" s="186" t="s">
        <v>310</v>
      </c>
      <c r="AC584" s="186"/>
      <c r="AD584" s="187" t="s">
        <v>311</v>
      </c>
      <c r="AE584" s="375">
        <v>8</v>
      </c>
      <c r="AF584" s="375">
        <v>4</v>
      </c>
      <c r="AG584" s="375">
        <v>3</v>
      </c>
      <c r="AH584" s="375">
        <v>3</v>
      </c>
      <c r="AI584" s="375">
        <v>3</v>
      </c>
      <c r="AJ584" s="188"/>
      <c r="AK584" s="183"/>
      <c r="AL584" s="183"/>
      <c r="AM584" s="304">
        <v>1097.81</v>
      </c>
      <c r="AN584" s="304">
        <v>135.18</v>
      </c>
      <c r="AO584" s="304">
        <v>63.08</v>
      </c>
      <c r="AP584" s="304">
        <v>82.56</v>
      </c>
      <c r="AQ584" s="304">
        <v>333.74</v>
      </c>
      <c r="AR584" s="293"/>
      <c r="AS584" s="291"/>
      <c r="AT584" s="291"/>
      <c r="AU584" s="293">
        <v>137.22624999999999</v>
      </c>
      <c r="AV584" s="293">
        <v>16.897500000000001</v>
      </c>
      <c r="AW584" s="293">
        <v>7.8849999999999998</v>
      </c>
      <c r="AX584" s="293">
        <v>10.32</v>
      </c>
      <c r="AY584" s="293">
        <v>41.717500000000001</v>
      </c>
      <c r="AZ584" s="188"/>
      <c r="BA584" s="183"/>
    </row>
    <row r="585" spans="1:53" s="189" customFormat="1" x14ac:dyDescent="0.2">
      <c r="A585" s="183"/>
      <c r="B585" s="186" t="s">
        <v>693</v>
      </c>
      <c r="C585" s="186"/>
      <c r="D585" s="187" t="s">
        <v>266</v>
      </c>
      <c r="E585" s="354">
        <v>1</v>
      </c>
      <c r="F585" s="354">
        <v>1</v>
      </c>
      <c r="G585" s="354">
        <v>1</v>
      </c>
      <c r="H585" s="354">
        <v>1</v>
      </c>
      <c r="I585" s="354">
        <v>1</v>
      </c>
      <c r="J585" s="186"/>
      <c r="K585" s="183"/>
      <c r="L585" s="183"/>
      <c r="M585" s="248">
        <v>38.25</v>
      </c>
      <c r="N585" s="248">
        <v>97</v>
      </c>
      <c r="O585" s="248">
        <v>97</v>
      </c>
      <c r="P585" s="248">
        <v>47.96</v>
      </c>
      <c r="Q585" s="248">
        <v>191.57</v>
      </c>
      <c r="R585" s="186"/>
      <c r="S585" s="183"/>
      <c r="T585" s="183"/>
      <c r="U585" s="248">
        <v>38.25</v>
      </c>
      <c r="V585" s="248">
        <v>97</v>
      </c>
      <c r="W585" s="248">
        <v>97</v>
      </c>
      <c r="X585" s="248">
        <v>47.96</v>
      </c>
      <c r="Y585" s="248">
        <v>191.57</v>
      </c>
      <c r="Z585" s="186"/>
      <c r="AA585" s="183"/>
      <c r="AB585" s="186" t="s">
        <v>312</v>
      </c>
      <c r="AC585" s="186"/>
      <c r="AD585" s="187" t="s">
        <v>313</v>
      </c>
      <c r="AE585" s="375">
        <v>2</v>
      </c>
      <c r="AF585" s="375"/>
      <c r="AG585" s="375"/>
      <c r="AH585" s="375"/>
      <c r="AI585" s="375">
        <v>1</v>
      </c>
      <c r="AJ585" s="188"/>
      <c r="AK585" s="183"/>
      <c r="AL585" s="183"/>
      <c r="AM585" s="304">
        <v>1923.64</v>
      </c>
      <c r="AN585" s="304">
        <v>0</v>
      </c>
      <c r="AO585" s="304">
        <v>0</v>
      </c>
      <c r="AP585" s="304">
        <v>0</v>
      </c>
      <c r="AQ585" s="304">
        <v>406.27</v>
      </c>
      <c r="AR585" s="293"/>
      <c r="AS585" s="291"/>
      <c r="AT585" s="291"/>
      <c r="AU585" s="293">
        <v>961.82</v>
      </c>
      <c r="AV585" s="293">
        <v>0</v>
      </c>
      <c r="AW585" s="293">
        <v>0</v>
      </c>
      <c r="AX585" s="293">
        <v>0</v>
      </c>
      <c r="AY585" s="293">
        <v>203.13499999999999</v>
      </c>
      <c r="AZ585" s="188"/>
      <c r="BA585" s="183"/>
    </row>
    <row r="586" spans="1:53" s="189" customFormat="1" x14ac:dyDescent="0.2">
      <c r="A586" s="183"/>
      <c r="B586" s="190" t="s">
        <v>267</v>
      </c>
      <c r="C586" s="190"/>
      <c r="D586" s="191" t="s">
        <v>268</v>
      </c>
      <c r="E586" s="355">
        <v>16</v>
      </c>
      <c r="F586" s="355">
        <v>6</v>
      </c>
      <c r="G586" s="355">
        <v>7</v>
      </c>
      <c r="H586" s="355">
        <v>6</v>
      </c>
      <c r="I586" s="355">
        <v>7</v>
      </c>
      <c r="J586" s="190"/>
      <c r="K586" s="183"/>
      <c r="L586" s="183"/>
      <c r="M586" s="365">
        <v>2524.4299999999998</v>
      </c>
      <c r="N586" s="248">
        <v>880.87</v>
      </c>
      <c r="O586" s="248">
        <v>2203.52</v>
      </c>
      <c r="P586" s="248">
        <v>808.49</v>
      </c>
      <c r="Q586" s="248">
        <v>7247.46</v>
      </c>
      <c r="R586" s="186"/>
      <c r="S586" s="183"/>
      <c r="T586" s="183"/>
      <c r="U586" s="284">
        <v>132.864736842105</v>
      </c>
      <c r="V586" s="284">
        <v>46.3615789473684</v>
      </c>
      <c r="W586" s="284">
        <v>122.417777777778</v>
      </c>
      <c r="X586" s="284">
        <v>44.9161111111111</v>
      </c>
      <c r="Y586" s="284">
        <v>402.636666666667</v>
      </c>
      <c r="Z586" s="192"/>
      <c r="AA586" s="183"/>
      <c r="AB586" s="190" t="s">
        <v>315</v>
      </c>
      <c r="AC586" s="190"/>
      <c r="AD586" s="191" t="s">
        <v>78</v>
      </c>
      <c r="AE586" s="376">
        <v>214</v>
      </c>
      <c r="AF586" s="376">
        <v>117</v>
      </c>
      <c r="AG586" s="376">
        <v>90</v>
      </c>
      <c r="AH586" s="376">
        <v>65</v>
      </c>
      <c r="AI586" s="376">
        <v>61</v>
      </c>
      <c r="AJ586" s="193"/>
      <c r="AK586" s="183"/>
      <c r="AL586" s="183"/>
      <c r="AM586" s="305">
        <v>54074.23</v>
      </c>
      <c r="AN586" s="306">
        <v>13464.2</v>
      </c>
      <c r="AO586" s="306">
        <v>7233.47</v>
      </c>
      <c r="AP586" s="306">
        <v>7709.25</v>
      </c>
      <c r="AQ586" s="306">
        <v>61435.17</v>
      </c>
      <c r="AR586" s="295"/>
      <c r="AS586" s="291"/>
      <c r="AT586" s="291"/>
      <c r="AU586" s="294">
        <v>242.48533632287001</v>
      </c>
      <c r="AV586" s="295">
        <v>60.3775784753363</v>
      </c>
      <c r="AW586" s="295">
        <v>33.181055045871602</v>
      </c>
      <c r="AX586" s="295">
        <v>36.5367298578199</v>
      </c>
      <c r="AY586" s="295">
        <v>287.08023364486002</v>
      </c>
      <c r="AZ586" s="193"/>
      <c r="BA586" s="183"/>
    </row>
    <row r="587" spans="1:53" s="189" customFormat="1" x14ac:dyDescent="0.2">
      <c r="A587" s="183"/>
      <c r="B587" s="186" t="s">
        <v>269</v>
      </c>
      <c r="C587" s="186"/>
      <c r="D587" s="187" t="s">
        <v>271</v>
      </c>
      <c r="E587" s="354">
        <v>2</v>
      </c>
      <c r="F587" s="354">
        <v>1</v>
      </c>
      <c r="G587" s="354">
        <v>2</v>
      </c>
      <c r="H587" s="354">
        <v>2</v>
      </c>
      <c r="I587" s="354">
        <v>2</v>
      </c>
      <c r="J587" s="186"/>
      <c r="K587" s="183"/>
      <c r="L587" s="183"/>
      <c r="M587" s="248">
        <v>10.32</v>
      </c>
      <c r="N587" s="248">
        <v>6.04</v>
      </c>
      <c r="O587" s="248">
        <v>283.43</v>
      </c>
      <c r="P587" s="248">
        <v>671.66</v>
      </c>
      <c r="Q587" s="248">
        <v>1125.77</v>
      </c>
      <c r="R587" s="186"/>
      <c r="S587" s="183"/>
      <c r="T587" s="183"/>
      <c r="U587" s="248">
        <v>3.44</v>
      </c>
      <c r="V587" s="248">
        <v>2.0133333333333301</v>
      </c>
      <c r="W587" s="248">
        <v>141.715</v>
      </c>
      <c r="X587" s="248">
        <v>335.83</v>
      </c>
      <c r="Y587" s="248">
        <v>375.256666666667</v>
      </c>
      <c r="Z587" s="186"/>
      <c r="AA587" s="183"/>
      <c r="AB587" s="186" t="s">
        <v>316</v>
      </c>
      <c r="AC587" s="186"/>
      <c r="AD587" s="187" t="s">
        <v>317</v>
      </c>
      <c r="AE587" s="375">
        <v>7</v>
      </c>
      <c r="AF587" s="375">
        <v>4</v>
      </c>
      <c r="AG587" s="375">
        <v>3</v>
      </c>
      <c r="AH587" s="375">
        <v>2</v>
      </c>
      <c r="AI587" s="375">
        <v>2</v>
      </c>
      <c r="AJ587" s="188"/>
      <c r="AK587" s="183"/>
      <c r="AL587" s="183"/>
      <c r="AM587" s="304">
        <v>264.22000000000003</v>
      </c>
      <c r="AN587" s="304">
        <v>129.30000000000001</v>
      </c>
      <c r="AO587" s="304">
        <v>110.65</v>
      </c>
      <c r="AP587" s="304">
        <v>88.97</v>
      </c>
      <c r="AQ587" s="304">
        <v>1800.82</v>
      </c>
      <c r="AR587" s="293"/>
      <c r="AS587" s="291"/>
      <c r="AT587" s="291"/>
      <c r="AU587" s="293">
        <v>37.7457142857143</v>
      </c>
      <c r="AV587" s="293">
        <v>18.4714285714286</v>
      </c>
      <c r="AW587" s="293">
        <v>15.8071428571429</v>
      </c>
      <c r="AX587" s="293">
        <v>12.71</v>
      </c>
      <c r="AY587" s="293">
        <v>257.26</v>
      </c>
      <c r="AZ587" s="188"/>
      <c r="BA587" s="183"/>
    </row>
    <row r="588" spans="1:53" s="189" customFormat="1" x14ac:dyDescent="0.2">
      <c r="A588" s="183"/>
      <c r="B588" s="186" t="s">
        <v>269</v>
      </c>
      <c r="C588" s="186"/>
      <c r="D588" s="187" t="s">
        <v>144</v>
      </c>
      <c r="E588" s="354">
        <v>36</v>
      </c>
      <c r="F588" s="354">
        <v>22</v>
      </c>
      <c r="G588" s="354">
        <v>16</v>
      </c>
      <c r="H588" s="354">
        <v>16</v>
      </c>
      <c r="I588" s="354">
        <v>20</v>
      </c>
      <c r="J588" s="186"/>
      <c r="K588" s="183"/>
      <c r="L588" s="183"/>
      <c r="M588" s="248">
        <v>3472.14</v>
      </c>
      <c r="N588" s="248">
        <v>2929.32</v>
      </c>
      <c r="O588" s="248">
        <v>3884.48</v>
      </c>
      <c r="P588" s="248">
        <v>3319.71</v>
      </c>
      <c r="Q588" s="248">
        <v>12385.34</v>
      </c>
      <c r="R588" s="186"/>
      <c r="S588" s="183"/>
      <c r="T588" s="183"/>
      <c r="U588" s="248">
        <v>78.912272727272693</v>
      </c>
      <c r="V588" s="248">
        <v>66.575454545454505</v>
      </c>
      <c r="W588" s="248">
        <v>92.487619047619006</v>
      </c>
      <c r="X588" s="248">
        <v>82.992750000000001</v>
      </c>
      <c r="Y588" s="248">
        <v>302.08146341463402</v>
      </c>
      <c r="Z588" s="186"/>
      <c r="AA588" s="183"/>
      <c r="AB588" s="186" t="s">
        <v>323</v>
      </c>
      <c r="AC588" s="186"/>
      <c r="AD588" s="187" t="s">
        <v>324</v>
      </c>
      <c r="AE588" s="375">
        <v>5</v>
      </c>
      <c r="AF588" s="375">
        <v>3</v>
      </c>
      <c r="AG588" s="375">
        <v>1</v>
      </c>
      <c r="AH588" s="375">
        <v>1</v>
      </c>
      <c r="AI588" s="375">
        <v>1</v>
      </c>
      <c r="AJ588" s="188"/>
      <c r="AK588" s="183"/>
      <c r="AL588" s="183"/>
      <c r="AM588" s="304">
        <v>287.98</v>
      </c>
      <c r="AN588" s="304">
        <v>126.69</v>
      </c>
      <c r="AO588" s="304">
        <v>32.46</v>
      </c>
      <c r="AP588" s="304">
        <v>35.5</v>
      </c>
      <c r="AQ588" s="304">
        <v>89.4</v>
      </c>
      <c r="AR588" s="293"/>
      <c r="AS588" s="291"/>
      <c r="AT588" s="291"/>
      <c r="AU588" s="293">
        <v>57.595999999999997</v>
      </c>
      <c r="AV588" s="293">
        <v>25.338000000000001</v>
      </c>
      <c r="AW588" s="293">
        <v>8.1150000000000002</v>
      </c>
      <c r="AX588" s="293">
        <v>8.875</v>
      </c>
      <c r="AY588" s="293">
        <v>22.35</v>
      </c>
      <c r="AZ588" s="188"/>
      <c r="BA588" s="183"/>
    </row>
    <row r="589" spans="1:53" s="189" customFormat="1" x14ac:dyDescent="0.2">
      <c r="A589" s="183"/>
      <c r="B589" s="186" t="s">
        <v>272</v>
      </c>
      <c r="C589" s="186"/>
      <c r="D589" s="187" t="s">
        <v>271</v>
      </c>
      <c r="E589" s="354">
        <v>76</v>
      </c>
      <c r="F589" s="354">
        <v>54</v>
      </c>
      <c r="G589" s="354">
        <v>42</v>
      </c>
      <c r="H589" s="354">
        <v>32</v>
      </c>
      <c r="I589" s="354">
        <v>38</v>
      </c>
      <c r="J589" s="186"/>
      <c r="K589" s="183"/>
      <c r="L589" s="183"/>
      <c r="M589" s="248">
        <v>16840.560000000001</v>
      </c>
      <c r="N589" s="248">
        <v>9477.4599999999991</v>
      </c>
      <c r="O589" s="248">
        <v>14659.71</v>
      </c>
      <c r="P589" s="248">
        <v>7472.91</v>
      </c>
      <c r="Q589" s="248">
        <v>50090.02</v>
      </c>
      <c r="R589" s="186"/>
      <c r="S589" s="183"/>
      <c r="T589" s="183"/>
      <c r="U589" s="248">
        <v>179.154893617021</v>
      </c>
      <c r="V589" s="248">
        <v>100.82404255319101</v>
      </c>
      <c r="W589" s="248">
        <v>161.095714285714</v>
      </c>
      <c r="X589" s="248">
        <v>83.032333333333298</v>
      </c>
      <c r="Y589" s="248">
        <v>562.80921348314598</v>
      </c>
      <c r="Z589" s="186"/>
      <c r="AA589" s="183"/>
      <c r="AB589" s="186" t="s">
        <v>325</v>
      </c>
      <c r="AC589" s="186"/>
      <c r="AD589" s="187" t="s">
        <v>103</v>
      </c>
      <c r="AE589" s="375">
        <v>3</v>
      </c>
      <c r="AF589" s="375">
        <v>2</v>
      </c>
      <c r="AG589" s="375">
        <v>2</v>
      </c>
      <c r="AH589" s="375">
        <v>1</v>
      </c>
      <c r="AI589" s="375">
        <v>1</v>
      </c>
      <c r="AJ589" s="188"/>
      <c r="AK589" s="183"/>
      <c r="AL589" s="183"/>
      <c r="AM589" s="304">
        <v>3261.42</v>
      </c>
      <c r="AN589" s="304">
        <v>359.19</v>
      </c>
      <c r="AO589" s="304">
        <v>347.32</v>
      </c>
      <c r="AP589" s="304">
        <v>54.57</v>
      </c>
      <c r="AQ589" s="304">
        <v>88.37</v>
      </c>
      <c r="AR589" s="293"/>
      <c r="AS589" s="291"/>
      <c r="AT589" s="291"/>
      <c r="AU589" s="293">
        <v>815.35500000000002</v>
      </c>
      <c r="AV589" s="293">
        <v>89.797499999999999</v>
      </c>
      <c r="AW589" s="293">
        <v>86.83</v>
      </c>
      <c r="AX589" s="293">
        <v>18.190000000000001</v>
      </c>
      <c r="AY589" s="293">
        <v>29.456666666666699</v>
      </c>
      <c r="AZ589" s="188"/>
      <c r="BA589" s="183"/>
    </row>
    <row r="590" spans="1:53" s="189" customFormat="1" x14ac:dyDescent="0.2">
      <c r="A590" s="183"/>
      <c r="B590" s="186" t="s">
        <v>274</v>
      </c>
      <c r="C590" s="186"/>
      <c r="D590" s="187" t="s">
        <v>99</v>
      </c>
      <c r="E590" s="354">
        <v>5</v>
      </c>
      <c r="F590" s="354">
        <v>4</v>
      </c>
      <c r="G590" s="354">
        <v>3</v>
      </c>
      <c r="H590" s="354">
        <v>2</v>
      </c>
      <c r="I590" s="354">
        <v>3</v>
      </c>
      <c r="J590" s="186"/>
      <c r="K590" s="183"/>
      <c r="L590" s="183"/>
      <c r="M590" s="248">
        <v>1037.48</v>
      </c>
      <c r="N590" s="248">
        <v>1401.5</v>
      </c>
      <c r="O590" s="248">
        <v>852.1</v>
      </c>
      <c r="P590" s="248">
        <v>783.14</v>
      </c>
      <c r="Q590" s="248">
        <v>4020.58</v>
      </c>
      <c r="R590" s="186"/>
      <c r="S590" s="183"/>
      <c r="T590" s="183"/>
      <c r="U590" s="248">
        <v>207.49600000000001</v>
      </c>
      <c r="V590" s="248">
        <v>280.3</v>
      </c>
      <c r="W590" s="248">
        <v>170.42</v>
      </c>
      <c r="X590" s="248">
        <v>156.62799999999999</v>
      </c>
      <c r="Y590" s="248">
        <v>804.11599999999999</v>
      </c>
      <c r="Z590" s="186"/>
      <c r="AA590" s="183"/>
      <c r="AB590" s="186" t="s">
        <v>750</v>
      </c>
      <c r="AC590" s="186"/>
      <c r="AD590" s="187" t="s">
        <v>103</v>
      </c>
      <c r="AE590" s="375">
        <v>1</v>
      </c>
      <c r="AF590" s="375"/>
      <c r="AG590" s="375"/>
      <c r="AH590" s="375"/>
      <c r="AI590" s="375"/>
      <c r="AJ590" s="188"/>
      <c r="AK590" s="183"/>
      <c r="AL590" s="183"/>
      <c r="AM590" s="304">
        <v>32.93</v>
      </c>
      <c r="AN590" s="304">
        <v>0</v>
      </c>
      <c r="AO590" s="304"/>
      <c r="AP590" s="304"/>
      <c r="AQ590" s="304"/>
      <c r="AR590" s="293"/>
      <c r="AS590" s="291"/>
      <c r="AT590" s="291"/>
      <c r="AU590" s="293">
        <v>32.93</v>
      </c>
      <c r="AV590" s="293">
        <v>0</v>
      </c>
      <c r="AW590" s="293"/>
      <c r="AX590" s="293"/>
      <c r="AY590" s="293"/>
      <c r="AZ590" s="188"/>
      <c r="BA590" s="183"/>
    </row>
    <row r="591" spans="1:53" s="189" customFormat="1" x14ac:dyDescent="0.2">
      <c r="A591" s="183"/>
      <c r="B591" s="186" t="s">
        <v>277</v>
      </c>
      <c r="C591" s="186"/>
      <c r="D591" s="187" t="s">
        <v>276</v>
      </c>
      <c r="E591" s="354">
        <v>3</v>
      </c>
      <c r="F591" s="354">
        <v>1</v>
      </c>
      <c r="G591" s="354">
        <v>1</v>
      </c>
      <c r="H591" s="354">
        <v>1</v>
      </c>
      <c r="I591" s="354">
        <v>2</v>
      </c>
      <c r="J591" s="186"/>
      <c r="K591" s="183"/>
      <c r="L591" s="183"/>
      <c r="M591" s="248">
        <v>230.96</v>
      </c>
      <c r="N591" s="248">
        <v>86.71</v>
      </c>
      <c r="O591" s="248">
        <v>311.27</v>
      </c>
      <c r="P591" s="248">
        <v>477.25</v>
      </c>
      <c r="Q591" s="248">
        <v>210.13</v>
      </c>
      <c r="R591" s="186"/>
      <c r="S591" s="183"/>
      <c r="T591" s="183"/>
      <c r="U591" s="248">
        <v>46.192</v>
      </c>
      <c r="V591" s="248">
        <v>17.341999999999999</v>
      </c>
      <c r="W591" s="248">
        <v>62.253999999999998</v>
      </c>
      <c r="X591" s="248">
        <v>95.45</v>
      </c>
      <c r="Y591" s="248">
        <v>42.026000000000003</v>
      </c>
      <c r="Z591" s="186"/>
      <c r="AA591" s="183"/>
      <c r="AB591" s="186" t="s">
        <v>328</v>
      </c>
      <c r="AC591" s="186"/>
      <c r="AD591" s="187" t="s">
        <v>329</v>
      </c>
      <c r="AE591" s="375">
        <v>1</v>
      </c>
      <c r="AF591" s="375"/>
      <c r="AG591" s="375"/>
      <c r="AH591" s="375"/>
      <c r="AI591" s="375"/>
      <c r="AJ591" s="188"/>
      <c r="AK591" s="183"/>
      <c r="AL591" s="183"/>
      <c r="AM591" s="304">
        <v>28.74</v>
      </c>
      <c r="AN591" s="304">
        <v>0</v>
      </c>
      <c r="AO591" s="304">
        <v>0</v>
      </c>
      <c r="AP591" s="304">
        <v>0</v>
      </c>
      <c r="AQ591" s="304">
        <v>0</v>
      </c>
      <c r="AR591" s="293"/>
      <c r="AS591" s="291"/>
      <c r="AT591" s="291"/>
      <c r="AU591" s="293">
        <v>28.74</v>
      </c>
      <c r="AV591" s="293">
        <v>0</v>
      </c>
      <c r="AW591" s="293">
        <v>0</v>
      </c>
      <c r="AX591" s="293">
        <v>0</v>
      </c>
      <c r="AY591" s="293">
        <v>0</v>
      </c>
      <c r="AZ591" s="188"/>
      <c r="BA591" s="183"/>
    </row>
    <row r="592" spans="1:53" s="189" customFormat="1" x14ac:dyDescent="0.2">
      <c r="A592" s="183"/>
      <c r="B592" s="186" t="s">
        <v>278</v>
      </c>
      <c r="C592" s="186"/>
      <c r="D592" s="187" t="s">
        <v>92</v>
      </c>
      <c r="E592" s="354">
        <v>14</v>
      </c>
      <c r="F592" s="354">
        <v>12</v>
      </c>
      <c r="G592" s="354">
        <v>10</v>
      </c>
      <c r="H592" s="354">
        <v>7</v>
      </c>
      <c r="I592" s="354">
        <v>7</v>
      </c>
      <c r="J592" s="186"/>
      <c r="K592" s="183"/>
      <c r="L592" s="183"/>
      <c r="M592" s="248">
        <v>1968.4</v>
      </c>
      <c r="N592" s="248">
        <v>1720.17</v>
      </c>
      <c r="O592" s="248">
        <v>1556.75</v>
      </c>
      <c r="P592" s="248">
        <v>2012.93</v>
      </c>
      <c r="Q592" s="248">
        <v>28864.44</v>
      </c>
      <c r="R592" s="186"/>
      <c r="S592" s="183"/>
      <c r="T592" s="183"/>
      <c r="U592" s="248">
        <v>115.788235294118</v>
      </c>
      <c r="V592" s="248">
        <v>101.186470588235</v>
      </c>
      <c r="W592" s="248">
        <v>91.573529411764696</v>
      </c>
      <c r="X592" s="248">
        <v>118.407647058823</v>
      </c>
      <c r="Y592" s="248">
        <v>1697.90823529412</v>
      </c>
      <c r="Z592" s="186"/>
      <c r="AA592" s="183"/>
      <c r="AB592" s="186" t="s">
        <v>330</v>
      </c>
      <c r="AC592" s="186"/>
      <c r="AD592" s="187" t="s">
        <v>331</v>
      </c>
      <c r="AE592" s="375">
        <v>1</v>
      </c>
      <c r="AF592" s="375">
        <v>1</v>
      </c>
      <c r="AG592" s="375">
        <v>1</v>
      </c>
      <c r="AH592" s="375"/>
      <c r="AI592" s="375">
        <v>1</v>
      </c>
      <c r="AJ592" s="188"/>
      <c r="AK592" s="183"/>
      <c r="AL592" s="183"/>
      <c r="AM592" s="304">
        <v>20.37</v>
      </c>
      <c r="AN592" s="304">
        <v>19.36</v>
      </c>
      <c r="AO592" s="304">
        <v>8.8699999999999992</v>
      </c>
      <c r="AP592" s="304">
        <v>0</v>
      </c>
      <c r="AQ592" s="304">
        <v>44.68</v>
      </c>
      <c r="AR592" s="293"/>
      <c r="AS592" s="291"/>
      <c r="AT592" s="291"/>
      <c r="AU592" s="293">
        <v>20.37</v>
      </c>
      <c r="AV592" s="293">
        <v>19.36</v>
      </c>
      <c r="AW592" s="293">
        <v>8.8699999999999992</v>
      </c>
      <c r="AX592" s="293">
        <v>0</v>
      </c>
      <c r="AY592" s="293">
        <v>44.68</v>
      </c>
      <c r="AZ592" s="188"/>
      <c r="BA592" s="183"/>
    </row>
    <row r="593" spans="1:53" s="189" customFormat="1" x14ac:dyDescent="0.2">
      <c r="A593" s="183"/>
      <c r="B593" s="186" t="s">
        <v>279</v>
      </c>
      <c r="C593" s="186"/>
      <c r="D593" s="187" t="s">
        <v>169</v>
      </c>
      <c r="E593" s="354">
        <v>3</v>
      </c>
      <c r="F593" s="354">
        <v>3</v>
      </c>
      <c r="G593" s="354">
        <v>2</v>
      </c>
      <c r="H593" s="354">
        <v>1</v>
      </c>
      <c r="I593" s="354">
        <v>2</v>
      </c>
      <c r="J593" s="186"/>
      <c r="K593" s="183"/>
      <c r="L593" s="183"/>
      <c r="M593" s="248">
        <v>242.68</v>
      </c>
      <c r="N593" s="248">
        <v>291.14</v>
      </c>
      <c r="O593" s="248">
        <v>112.4</v>
      </c>
      <c r="P593" s="248">
        <v>6.46</v>
      </c>
      <c r="Q593" s="248">
        <v>641.49</v>
      </c>
      <c r="R593" s="186"/>
      <c r="S593" s="183"/>
      <c r="T593" s="183"/>
      <c r="U593" s="248">
        <v>60.67</v>
      </c>
      <c r="V593" s="248">
        <v>72.784999999999997</v>
      </c>
      <c r="W593" s="248">
        <v>28.1</v>
      </c>
      <c r="X593" s="248">
        <v>1.615</v>
      </c>
      <c r="Y593" s="248">
        <v>160.3725</v>
      </c>
      <c r="Z593" s="186"/>
      <c r="AA593" s="183"/>
      <c r="AB593" s="186" t="s">
        <v>332</v>
      </c>
      <c r="AC593" s="186"/>
      <c r="AD593" s="187" t="s">
        <v>103</v>
      </c>
      <c r="AE593" s="375">
        <v>1</v>
      </c>
      <c r="AF593" s="375"/>
      <c r="AG593" s="375">
        <v>1</v>
      </c>
      <c r="AH593" s="375">
        <v>1</v>
      </c>
      <c r="AI593" s="375">
        <v>1</v>
      </c>
      <c r="AJ593" s="188"/>
      <c r="AK593" s="183"/>
      <c r="AL593" s="183"/>
      <c r="AM593" s="304">
        <v>35.42</v>
      </c>
      <c r="AN593" s="304">
        <v>0</v>
      </c>
      <c r="AO593" s="304">
        <v>111.88</v>
      </c>
      <c r="AP593" s="304">
        <v>11.2</v>
      </c>
      <c r="AQ593" s="304">
        <v>65</v>
      </c>
      <c r="AR593" s="293"/>
      <c r="AS593" s="291"/>
      <c r="AT593" s="291"/>
      <c r="AU593" s="293">
        <v>35.42</v>
      </c>
      <c r="AV593" s="293">
        <v>0</v>
      </c>
      <c r="AW593" s="293">
        <v>111.88</v>
      </c>
      <c r="AX593" s="293">
        <v>11.2</v>
      </c>
      <c r="AY593" s="293">
        <v>65</v>
      </c>
      <c r="AZ593" s="188"/>
      <c r="BA593" s="183"/>
    </row>
    <row r="594" spans="1:53" s="189" customFormat="1" x14ac:dyDescent="0.2">
      <c r="A594" s="183"/>
      <c r="B594" s="186" t="s">
        <v>279</v>
      </c>
      <c r="C594" s="186"/>
      <c r="D594" s="187" t="s">
        <v>63</v>
      </c>
      <c r="E594" s="354">
        <v>104</v>
      </c>
      <c r="F594" s="354">
        <v>54</v>
      </c>
      <c r="G594" s="354">
        <v>44</v>
      </c>
      <c r="H594" s="354">
        <v>34</v>
      </c>
      <c r="I594" s="354">
        <v>28</v>
      </c>
      <c r="J594" s="186"/>
      <c r="K594" s="183"/>
      <c r="L594" s="183"/>
      <c r="M594" s="248">
        <v>16179.52</v>
      </c>
      <c r="N594" s="248">
        <v>9581.67</v>
      </c>
      <c r="O594" s="248">
        <v>8327.8700000000008</v>
      </c>
      <c r="P594" s="248">
        <v>16082.78</v>
      </c>
      <c r="Q594" s="248">
        <v>18337.560000000001</v>
      </c>
      <c r="R594" s="186"/>
      <c r="S594" s="183"/>
      <c r="T594" s="183"/>
      <c r="U594" s="248">
        <v>144.46</v>
      </c>
      <c r="V594" s="248">
        <v>85.550624999999997</v>
      </c>
      <c r="W594" s="248">
        <v>75.707909090909098</v>
      </c>
      <c r="X594" s="248">
        <v>148.91462962963001</v>
      </c>
      <c r="Y594" s="248">
        <v>166.70509090909101</v>
      </c>
      <c r="Z594" s="186"/>
      <c r="AA594" s="183"/>
      <c r="AB594" s="186" t="s">
        <v>335</v>
      </c>
      <c r="AC594" s="186"/>
      <c r="AD594" s="187" t="s">
        <v>69</v>
      </c>
      <c r="AE594" s="375">
        <v>1</v>
      </c>
      <c r="AF594" s="375">
        <v>1</v>
      </c>
      <c r="AG594" s="375">
        <v>1</v>
      </c>
      <c r="AH594" s="375">
        <v>1</v>
      </c>
      <c r="AI594" s="375">
        <v>1</v>
      </c>
      <c r="AJ594" s="188"/>
      <c r="AK594" s="183"/>
      <c r="AL594" s="183"/>
      <c r="AM594" s="304">
        <v>16.61</v>
      </c>
      <c r="AN594" s="304">
        <v>13.6</v>
      </c>
      <c r="AO594" s="304">
        <v>10.82</v>
      </c>
      <c r="AP594" s="304">
        <v>13.2</v>
      </c>
      <c r="AQ594" s="304">
        <v>286.77999999999997</v>
      </c>
      <c r="AR594" s="293"/>
      <c r="AS594" s="291"/>
      <c r="AT594" s="291"/>
      <c r="AU594" s="293">
        <v>16.61</v>
      </c>
      <c r="AV594" s="293">
        <v>13.6</v>
      </c>
      <c r="AW594" s="293">
        <v>10.82</v>
      </c>
      <c r="AX594" s="293">
        <v>13.2</v>
      </c>
      <c r="AY594" s="293">
        <v>286.77999999999997</v>
      </c>
      <c r="AZ594" s="188"/>
      <c r="BA594" s="183"/>
    </row>
    <row r="595" spans="1:53" s="189" customFormat="1" x14ac:dyDescent="0.2">
      <c r="A595" s="183"/>
      <c r="B595" s="186" t="s">
        <v>280</v>
      </c>
      <c r="C595" s="186"/>
      <c r="D595" s="187" t="s">
        <v>67</v>
      </c>
      <c r="E595" s="354">
        <v>2</v>
      </c>
      <c r="F595" s="354">
        <v>2</v>
      </c>
      <c r="G595" s="354">
        <v>1</v>
      </c>
      <c r="H595" s="354">
        <v>1</v>
      </c>
      <c r="I595" s="354">
        <v>1</v>
      </c>
      <c r="J595" s="186"/>
      <c r="K595" s="183"/>
      <c r="L595" s="183"/>
      <c r="M595" s="248">
        <v>496.1</v>
      </c>
      <c r="N595" s="248">
        <v>778.3</v>
      </c>
      <c r="O595" s="248">
        <v>717.54</v>
      </c>
      <c r="P595" s="248">
        <v>688.32</v>
      </c>
      <c r="Q595" s="248">
        <v>1718.65</v>
      </c>
      <c r="R595" s="186"/>
      <c r="S595" s="183"/>
      <c r="T595" s="183"/>
      <c r="U595" s="248">
        <v>248.05</v>
      </c>
      <c r="V595" s="248">
        <v>389.15</v>
      </c>
      <c r="W595" s="248">
        <v>358.77</v>
      </c>
      <c r="X595" s="248">
        <v>344.16</v>
      </c>
      <c r="Y595" s="248">
        <v>859.32500000000005</v>
      </c>
      <c r="Z595" s="186"/>
      <c r="AA595" s="183"/>
      <c r="AB595" s="186" t="s">
        <v>338</v>
      </c>
      <c r="AC595" s="186"/>
      <c r="AD595" s="187" t="s">
        <v>106</v>
      </c>
      <c r="AE595" s="375">
        <v>2</v>
      </c>
      <c r="AF595" s="375">
        <v>2</v>
      </c>
      <c r="AG595" s="375">
        <v>1</v>
      </c>
      <c r="AH595" s="375">
        <v>1</v>
      </c>
      <c r="AI595" s="375">
        <v>1</v>
      </c>
      <c r="AJ595" s="188"/>
      <c r="AK595" s="183"/>
      <c r="AL595" s="183"/>
      <c r="AM595" s="304">
        <v>7444.88</v>
      </c>
      <c r="AN595" s="304">
        <v>187.31</v>
      </c>
      <c r="AO595" s="304">
        <v>172.86</v>
      </c>
      <c r="AP595" s="304">
        <v>156.44999999999999</v>
      </c>
      <c r="AQ595" s="304">
        <v>1070.6199999999999</v>
      </c>
      <c r="AR595" s="293"/>
      <c r="AS595" s="291"/>
      <c r="AT595" s="291"/>
      <c r="AU595" s="293">
        <v>3722.44</v>
      </c>
      <c r="AV595" s="293">
        <v>93.655000000000001</v>
      </c>
      <c r="AW595" s="293">
        <v>172.86</v>
      </c>
      <c r="AX595" s="293">
        <v>156.44999999999999</v>
      </c>
      <c r="AY595" s="293">
        <v>1070.6199999999999</v>
      </c>
      <c r="AZ595" s="188"/>
      <c r="BA595" s="183"/>
    </row>
    <row r="596" spans="1:53" s="189" customFormat="1" x14ac:dyDescent="0.2">
      <c r="A596" s="183"/>
      <c r="B596" s="190" t="s">
        <v>281</v>
      </c>
      <c r="C596" s="190"/>
      <c r="D596" s="191" t="s">
        <v>78</v>
      </c>
      <c r="E596" s="355">
        <v>47</v>
      </c>
      <c r="F596" s="355">
        <v>33</v>
      </c>
      <c r="G596" s="355">
        <v>26</v>
      </c>
      <c r="H596" s="355">
        <v>21</v>
      </c>
      <c r="I596" s="355">
        <v>21</v>
      </c>
      <c r="J596" s="190"/>
      <c r="K596" s="183"/>
      <c r="L596" s="183"/>
      <c r="M596" s="365">
        <v>8251.42</v>
      </c>
      <c r="N596" s="248">
        <v>6180.39</v>
      </c>
      <c r="O596" s="248">
        <v>4915.8</v>
      </c>
      <c r="P596" s="248">
        <v>4708.29</v>
      </c>
      <c r="Q596" s="248">
        <v>35600.120000000003</v>
      </c>
      <c r="R596" s="186"/>
      <c r="S596" s="183"/>
      <c r="T596" s="183"/>
      <c r="U596" s="284">
        <v>144.76175438596499</v>
      </c>
      <c r="V596" s="284">
        <v>108.42789473684201</v>
      </c>
      <c r="W596" s="284">
        <v>89.378181818181801</v>
      </c>
      <c r="X596" s="284">
        <v>87.190555555555605</v>
      </c>
      <c r="Y596" s="284">
        <v>659.26148148148104</v>
      </c>
      <c r="Z596" s="192"/>
      <c r="AA596" s="183"/>
      <c r="AB596" s="190" t="s">
        <v>339</v>
      </c>
      <c r="AC596" s="190"/>
      <c r="AD596" s="191" t="s">
        <v>87</v>
      </c>
      <c r="AE596" s="376">
        <v>7</v>
      </c>
      <c r="AF596" s="376">
        <v>4</v>
      </c>
      <c r="AG596" s="376">
        <v>4</v>
      </c>
      <c r="AH596" s="376">
        <v>2</v>
      </c>
      <c r="AI596" s="376">
        <v>2</v>
      </c>
      <c r="AJ596" s="193"/>
      <c r="AK596" s="183"/>
      <c r="AL596" s="183"/>
      <c r="AM596" s="305">
        <v>2506.19</v>
      </c>
      <c r="AN596" s="306">
        <v>980.37</v>
      </c>
      <c r="AO596" s="306">
        <v>904.37</v>
      </c>
      <c r="AP596" s="306">
        <v>1038.99</v>
      </c>
      <c r="AQ596" s="306">
        <v>4889.09</v>
      </c>
      <c r="AR596" s="295"/>
      <c r="AS596" s="291"/>
      <c r="AT596" s="291"/>
      <c r="AU596" s="294">
        <v>358.02714285714302</v>
      </c>
      <c r="AV596" s="295">
        <v>140.05285714285699</v>
      </c>
      <c r="AW596" s="295">
        <v>150.72833333333301</v>
      </c>
      <c r="AX596" s="295">
        <v>173.16499999999999</v>
      </c>
      <c r="AY596" s="295">
        <v>698.44142857142901</v>
      </c>
      <c r="AZ596" s="193"/>
      <c r="BA596" s="183"/>
    </row>
    <row r="597" spans="1:53" s="189" customFormat="1" x14ac:dyDescent="0.2">
      <c r="A597" s="183"/>
      <c r="B597" s="186" t="s">
        <v>283</v>
      </c>
      <c r="C597" s="186"/>
      <c r="D597" s="187" t="s">
        <v>284</v>
      </c>
      <c r="E597" s="354">
        <v>53</v>
      </c>
      <c r="F597" s="354">
        <v>36</v>
      </c>
      <c r="G597" s="354">
        <v>27</v>
      </c>
      <c r="H597" s="354">
        <v>21</v>
      </c>
      <c r="I597" s="354">
        <v>18</v>
      </c>
      <c r="J597" s="186"/>
      <c r="K597" s="183"/>
      <c r="L597" s="183"/>
      <c r="M597" s="248">
        <v>5399.29</v>
      </c>
      <c r="N597" s="248">
        <v>6291.48</v>
      </c>
      <c r="O597" s="248">
        <v>8474.7099999999991</v>
      </c>
      <c r="P597" s="248">
        <v>3741.9</v>
      </c>
      <c r="Q597" s="248">
        <v>12860.41</v>
      </c>
      <c r="R597" s="186"/>
      <c r="S597" s="183"/>
      <c r="T597" s="183"/>
      <c r="U597" s="248">
        <v>85.7030158730159</v>
      </c>
      <c r="V597" s="248">
        <v>99.864761904761906</v>
      </c>
      <c r="W597" s="248">
        <v>141.24516666666699</v>
      </c>
      <c r="X597" s="248">
        <v>64.5155172413793</v>
      </c>
      <c r="Y597" s="248">
        <v>214.34016666666699</v>
      </c>
      <c r="Z597" s="186"/>
      <c r="AA597" s="183"/>
      <c r="AB597" s="186" t="s">
        <v>346</v>
      </c>
      <c r="AC597" s="186"/>
      <c r="AD597" s="187" t="s">
        <v>347</v>
      </c>
      <c r="AE597" s="375">
        <v>7</v>
      </c>
      <c r="AF597" s="375">
        <v>4</v>
      </c>
      <c r="AG597" s="375">
        <v>2</v>
      </c>
      <c r="AH597" s="375">
        <v>2</v>
      </c>
      <c r="AI597" s="375">
        <v>1</v>
      </c>
      <c r="AJ597" s="188"/>
      <c r="AK597" s="183"/>
      <c r="AL597" s="183"/>
      <c r="AM597" s="304">
        <v>695</v>
      </c>
      <c r="AN597" s="304">
        <v>323.83</v>
      </c>
      <c r="AO597" s="304">
        <v>107.69</v>
      </c>
      <c r="AP597" s="304">
        <v>87.92</v>
      </c>
      <c r="AQ597" s="304">
        <v>38.71</v>
      </c>
      <c r="AR597" s="293"/>
      <c r="AS597" s="291"/>
      <c r="AT597" s="291"/>
      <c r="AU597" s="293">
        <v>86.875</v>
      </c>
      <c r="AV597" s="293">
        <v>40.478749999999998</v>
      </c>
      <c r="AW597" s="293">
        <v>15.384285714285699</v>
      </c>
      <c r="AX597" s="293">
        <v>10.99</v>
      </c>
      <c r="AY597" s="293">
        <v>5.53</v>
      </c>
      <c r="AZ597" s="188"/>
      <c r="BA597" s="183"/>
    </row>
    <row r="598" spans="1:53" s="189" customFormat="1" x14ac:dyDescent="0.2">
      <c r="A598" s="183"/>
      <c r="B598" s="186" t="s">
        <v>285</v>
      </c>
      <c r="C598" s="186"/>
      <c r="D598" s="187" t="s">
        <v>286</v>
      </c>
      <c r="E598" s="354">
        <v>1</v>
      </c>
      <c r="F598" s="354">
        <v>1</v>
      </c>
      <c r="G598" s="354">
        <v>1</v>
      </c>
      <c r="H598" s="354">
        <v>2</v>
      </c>
      <c r="I598" s="354">
        <v>2</v>
      </c>
      <c r="J598" s="186"/>
      <c r="K598" s="183"/>
      <c r="L598" s="183"/>
      <c r="M598" s="248">
        <v>325.72000000000003</v>
      </c>
      <c r="N598" s="248">
        <v>237.16</v>
      </c>
      <c r="O598" s="248">
        <v>215.13</v>
      </c>
      <c r="P598" s="248">
        <v>701.95</v>
      </c>
      <c r="Q598" s="248">
        <v>5005.59</v>
      </c>
      <c r="R598" s="186"/>
      <c r="S598" s="183"/>
      <c r="T598" s="183"/>
      <c r="U598" s="248">
        <v>162.86000000000001</v>
      </c>
      <c r="V598" s="248">
        <v>118.58</v>
      </c>
      <c r="W598" s="248">
        <v>107.565</v>
      </c>
      <c r="X598" s="248">
        <v>350.97500000000002</v>
      </c>
      <c r="Y598" s="248">
        <v>2502.7950000000001</v>
      </c>
      <c r="Z598" s="186"/>
      <c r="AA598" s="183"/>
      <c r="AB598" s="186" t="s">
        <v>348</v>
      </c>
      <c r="AC598" s="186"/>
      <c r="AD598" s="187" t="s">
        <v>186</v>
      </c>
      <c r="AE598" s="375">
        <v>14</v>
      </c>
      <c r="AF598" s="375">
        <v>9</v>
      </c>
      <c r="AG598" s="375">
        <v>1</v>
      </c>
      <c r="AH598" s="375"/>
      <c r="AI598" s="375"/>
      <c r="AJ598" s="188"/>
      <c r="AK598" s="183"/>
      <c r="AL598" s="183"/>
      <c r="AM598" s="304">
        <v>2848.9</v>
      </c>
      <c r="AN598" s="304">
        <v>1503.09</v>
      </c>
      <c r="AO598" s="304">
        <v>1.21</v>
      </c>
      <c r="AP598" s="304">
        <v>0</v>
      </c>
      <c r="AQ598" s="304">
        <v>0</v>
      </c>
      <c r="AR598" s="293"/>
      <c r="AS598" s="291"/>
      <c r="AT598" s="291"/>
      <c r="AU598" s="293">
        <v>203.49285714285699</v>
      </c>
      <c r="AV598" s="293">
        <v>107.36357142857101</v>
      </c>
      <c r="AW598" s="293">
        <v>8.6428571428571396E-2</v>
      </c>
      <c r="AX598" s="293">
        <v>0</v>
      </c>
      <c r="AY598" s="293">
        <v>0</v>
      </c>
      <c r="AZ598" s="188"/>
      <c r="BA598" s="183"/>
    </row>
    <row r="599" spans="1:53" s="189" customFormat="1" x14ac:dyDescent="0.2">
      <c r="A599" s="183"/>
      <c r="B599" s="186" t="s">
        <v>288</v>
      </c>
      <c r="C599" s="186"/>
      <c r="D599" s="187" t="s">
        <v>287</v>
      </c>
      <c r="E599" s="354">
        <v>1</v>
      </c>
      <c r="F599" s="354"/>
      <c r="G599" s="354"/>
      <c r="H599" s="354"/>
      <c r="I599" s="354"/>
      <c r="J599" s="186"/>
      <c r="K599" s="183"/>
      <c r="L599" s="183"/>
      <c r="M599" s="248">
        <v>113.31</v>
      </c>
      <c r="N599" s="248">
        <v>0</v>
      </c>
      <c r="O599" s="248">
        <v>0</v>
      </c>
      <c r="P599" s="248">
        <v>0</v>
      </c>
      <c r="Q599" s="248">
        <v>0</v>
      </c>
      <c r="R599" s="186"/>
      <c r="S599" s="183"/>
      <c r="T599" s="183"/>
      <c r="U599" s="248">
        <v>113.31</v>
      </c>
      <c r="V599" s="248">
        <v>0</v>
      </c>
      <c r="W599" s="248">
        <v>0</v>
      </c>
      <c r="X599" s="248">
        <v>0</v>
      </c>
      <c r="Y599" s="248">
        <v>0</v>
      </c>
      <c r="Z599" s="186"/>
      <c r="AA599" s="183"/>
      <c r="AB599" s="186" t="s">
        <v>352</v>
      </c>
      <c r="AC599" s="186"/>
      <c r="AD599" s="187" t="s">
        <v>153</v>
      </c>
      <c r="AE599" s="375">
        <v>15</v>
      </c>
      <c r="AF599" s="375">
        <v>7</v>
      </c>
      <c r="AG599" s="375">
        <v>5</v>
      </c>
      <c r="AH599" s="375">
        <v>1</v>
      </c>
      <c r="AI599" s="375">
        <v>3</v>
      </c>
      <c r="AJ599" s="188"/>
      <c r="AK599" s="183"/>
      <c r="AL599" s="183"/>
      <c r="AM599" s="304">
        <v>937.1</v>
      </c>
      <c r="AN599" s="304">
        <v>493.64</v>
      </c>
      <c r="AO599" s="304">
        <v>472.01</v>
      </c>
      <c r="AP599" s="304">
        <v>12.3</v>
      </c>
      <c r="AQ599" s="304">
        <v>1022.08</v>
      </c>
      <c r="AR599" s="293"/>
      <c r="AS599" s="291"/>
      <c r="AT599" s="291"/>
      <c r="AU599" s="293">
        <v>62.473333333333301</v>
      </c>
      <c r="AV599" s="293">
        <v>32.909333333333301</v>
      </c>
      <c r="AW599" s="293">
        <v>31.467333333333301</v>
      </c>
      <c r="AX599" s="293">
        <v>1.1181818181818199</v>
      </c>
      <c r="AY599" s="293">
        <v>73.005714285714305</v>
      </c>
      <c r="AZ599" s="188"/>
      <c r="BA599" s="183"/>
    </row>
    <row r="600" spans="1:53" s="189" customFormat="1" x14ac:dyDescent="0.2">
      <c r="A600" s="183"/>
      <c r="B600" s="186" t="s">
        <v>288</v>
      </c>
      <c r="C600" s="186"/>
      <c r="D600" s="187" t="s">
        <v>200</v>
      </c>
      <c r="E600" s="354">
        <v>701</v>
      </c>
      <c r="F600" s="354">
        <v>490</v>
      </c>
      <c r="G600" s="354">
        <v>398</v>
      </c>
      <c r="H600" s="354">
        <v>323</v>
      </c>
      <c r="I600" s="354">
        <v>372</v>
      </c>
      <c r="J600" s="186"/>
      <c r="K600" s="183"/>
      <c r="L600" s="183"/>
      <c r="M600" s="248">
        <v>119131.68</v>
      </c>
      <c r="N600" s="248">
        <v>86529.510000000097</v>
      </c>
      <c r="O600" s="248">
        <v>87985.250000000102</v>
      </c>
      <c r="P600" s="248">
        <v>80544.28</v>
      </c>
      <c r="Q600" s="248">
        <v>612972.24</v>
      </c>
      <c r="R600" s="186"/>
      <c r="S600" s="183"/>
      <c r="T600" s="183"/>
      <c r="U600" s="248">
        <v>138.525209302326</v>
      </c>
      <c r="V600" s="248">
        <v>100.615709302326</v>
      </c>
      <c r="W600" s="248">
        <v>104.247926540284</v>
      </c>
      <c r="X600" s="248">
        <v>96.691812725090102</v>
      </c>
      <c r="Y600" s="248">
        <v>727.99553444180594</v>
      </c>
      <c r="Z600" s="186"/>
      <c r="AA600" s="183"/>
      <c r="AB600" s="186" t="s">
        <v>353</v>
      </c>
      <c r="AC600" s="186"/>
      <c r="AD600" s="187" t="s">
        <v>174</v>
      </c>
      <c r="AE600" s="375">
        <v>8</v>
      </c>
      <c r="AF600" s="375">
        <v>4</v>
      </c>
      <c r="AG600" s="375">
        <v>7</v>
      </c>
      <c r="AH600" s="375">
        <v>7</v>
      </c>
      <c r="AI600" s="375">
        <v>6</v>
      </c>
      <c r="AJ600" s="188"/>
      <c r="AK600" s="183"/>
      <c r="AL600" s="183"/>
      <c r="AM600" s="304">
        <v>1156.52</v>
      </c>
      <c r="AN600" s="304">
        <v>181.72</v>
      </c>
      <c r="AO600" s="304">
        <v>1783.15</v>
      </c>
      <c r="AP600" s="304">
        <v>1215.3900000000001</v>
      </c>
      <c r="AQ600" s="304">
        <v>10403.02</v>
      </c>
      <c r="AR600" s="293"/>
      <c r="AS600" s="291"/>
      <c r="AT600" s="291"/>
      <c r="AU600" s="293">
        <v>128.502222222222</v>
      </c>
      <c r="AV600" s="293">
        <v>20.191111111111098</v>
      </c>
      <c r="AW600" s="293">
        <v>198.12777777777799</v>
      </c>
      <c r="AX600" s="293">
        <v>135.04333333333301</v>
      </c>
      <c r="AY600" s="293">
        <v>1155.8911111111099</v>
      </c>
      <c r="AZ600" s="188"/>
      <c r="BA600" s="183"/>
    </row>
    <row r="601" spans="1:53" s="189" customFormat="1" x14ac:dyDescent="0.2">
      <c r="A601" s="183"/>
      <c r="B601" s="186" t="s">
        <v>290</v>
      </c>
      <c r="C601" s="186"/>
      <c r="D601" s="187" t="s">
        <v>64</v>
      </c>
      <c r="E601" s="354">
        <v>168</v>
      </c>
      <c r="F601" s="354">
        <v>80</v>
      </c>
      <c r="G601" s="354">
        <v>88</v>
      </c>
      <c r="H601" s="354">
        <v>62</v>
      </c>
      <c r="I601" s="354">
        <v>59</v>
      </c>
      <c r="J601" s="186"/>
      <c r="K601" s="183"/>
      <c r="L601" s="183"/>
      <c r="M601" s="248">
        <v>16853.03</v>
      </c>
      <c r="N601" s="248">
        <v>10580.11</v>
      </c>
      <c r="O601" s="248">
        <v>13774.93</v>
      </c>
      <c r="P601" s="248">
        <v>8538.2099999999991</v>
      </c>
      <c r="Q601" s="248">
        <v>33804.9</v>
      </c>
      <c r="R601" s="186"/>
      <c r="S601" s="183"/>
      <c r="T601" s="183"/>
      <c r="U601" s="248">
        <v>92.093060109289596</v>
      </c>
      <c r="V601" s="248">
        <v>57.814808743169401</v>
      </c>
      <c r="W601" s="248">
        <v>83.484424242424296</v>
      </c>
      <c r="X601" s="248">
        <v>60.128239436619701</v>
      </c>
      <c r="Y601" s="248">
        <v>260.037692307692</v>
      </c>
      <c r="Z601" s="186"/>
      <c r="AA601" s="183"/>
      <c r="AB601" s="186" t="s">
        <v>354</v>
      </c>
      <c r="AC601" s="186"/>
      <c r="AD601" s="187" t="s">
        <v>202</v>
      </c>
      <c r="AE601" s="375">
        <v>16</v>
      </c>
      <c r="AF601" s="375">
        <v>8</v>
      </c>
      <c r="AG601" s="375">
        <v>4</v>
      </c>
      <c r="AH601" s="375">
        <v>5</v>
      </c>
      <c r="AI601" s="375">
        <v>6</v>
      </c>
      <c r="AJ601" s="188"/>
      <c r="AK601" s="183"/>
      <c r="AL601" s="183"/>
      <c r="AM601" s="304">
        <v>4042.33</v>
      </c>
      <c r="AN601" s="304">
        <v>829.41</v>
      </c>
      <c r="AO601" s="304">
        <v>383.15</v>
      </c>
      <c r="AP601" s="304">
        <v>1444.66</v>
      </c>
      <c r="AQ601" s="304">
        <v>5147.66</v>
      </c>
      <c r="AR601" s="293"/>
      <c r="AS601" s="291"/>
      <c r="AT601" s="291"/>
      <c r="AU601" s="293">
        <v>237.78411764705899</v>
      </c>
      <c r="AV601" s="293">
        <v>48.7888235294118</v>
      </c>
      <c r="AW601" s="293">
        <v>23.946874999999999</v>
      </c>
      <c r="AX601" s="293">
        <v>90.291250000000005</v>
      </c>
      <c r="AY601" s="293">
        <v>321.72874999999999</v>
      </c>
      <c r="AZ601" s="188"/>
      <c r="BA601" s="183"/>
    </row>
    <row r="602" spans="1:53" s="189" customFormat="1" x14ac:dyDescent="0.2">
      <c r="A602" s="183"/>
      <c r="B602" s="186" t="s">
        <v>290</v>
      </c>
      <c r="C602" s="186"/>
      <c r="D602" s="187" t="s">
        <v>62</v>
      </c>
      <c r="E602" s="354">
        <v>3</v>
      </c>
      <c r="F602" s="354">
        <v>2</v>
      </c>
      <c r="G602" s="354">
        <v>2</v>
      </c>
      <c r="H602" s="354">
        <v>1</v>
      </c>
      <c r="I602" s="354">
        <v>2</v>
      </c>
      <c r="J602" s="186"/>
      <c r="K602" s="183"/>
      <c r="L602" s="183"/>
      <c r="M602" s="248">
        <v>586.89</v>
      </c>
      <c r="N602" s="248">
        <v>479.3</v>
      </c>
      <c r="O602" s="248">
        <v>446.76</v>
      </c>
      <c r="P602" s="248">
        <v>171.02</v>
      </c>
      <c r="Q602" s="248">
        <v>119.29</v>
      </c>
      <c r="R602" s="186"/>
      <c r="S602" s="183"/>
      <c r="T602" s="183"/>
      <c r="U602" s="248">
        <v>195.63</v>
      </c>
      <c r="V602" s="248">
        <v>159.76666666666699</v>
      </c>
      <c r="W602" s="248">
        <v>148.91999999999999</v>
      </c>
      <c r="X602" s="248">
        <v>57.006666666666703</v>
      </c>
      <c r="Y602" s="248">
        <v>39.7633333333333</v>
      </c>
      <c r="Z602" s="186"/>
      <c r="AA602" s="183"/>
      <c r="AB602" s="186" t="s">
        <v>356</v>
      </c>
      <c r="AC602" s="186"/>
      <c r="AD602" s="187" t="s">
        <v>357</v>
      </c>
      <c r="AE602" s="375">
        <v>1</v>
      </c>
      <c r="AF602" s="375"/>
      <c r="AG602" s="375"/>
      <c r="AH602" s="375"/>
      <c r="AI602" s="375"/>
      <c r="AJ602" s="188"/>
      <c r="AK602" s="183"/>
      <c r="AL602" s="183"/>
      <c r="AM602" s="304">
        <v>97</v>
      </c>
      <c r="AN602" s="304">
        <v>0</v>
      </c>
      <c r="AO602" s="304">
        <v>0</v>
      </c>
      <c r="AP602" s="304"/>
      <c r="AQ602" s="304">
        <v>0</v>
      </c>
      <c r="AR602" s="293"/>
      <c r="AS602" s="291"/>
      <c r="AT602" s="291"/>
      <c r="AU602" s="293">
        <v>97</v>
      </c>
      <c r="AV602" s="293">
        <v>0</v>
      </c>
      <c r="AW602" s="293">
        <v>0</v>
      </c>
      <c r="AX602" s="293"/>
      <c r="AY602" s="293">
        <v>0</v>
      </c>
      <c r="AZ602" s="188"/>
      <c r="BA602" s="183"/>
    </row>
    <row r="603" spans="1:53" s="189" customFormat="1" x14ac:dyDescent="0.2">
      <c r="A603" s="183"/>
      <c r="B603" s="186" t="s">
        <v>293</v>
      </c>
      <c r="C603" s="186"/>
      <c r="D603" s="187" t="s">
        <v>294</v>
      </c>
      <c r="E603" s="354">
        <v>9</v>
      </c>
      <c r="F603" s="354">
        <v>4</v>
      </c>
      <c r="G603" s="354">
        <v>3</v>
      </c>
      <c r="H603" s="354">
        <v>2</v>
      </c>
      <c r="I603" s="354">
        <v>2</v>
      </c>
      <c r="J603" s="186"/>
      <c r="K603" s="183"/>
      <c r="L603" s="183"/>
      <c r="M603" s="248">
        <v>815.51</v>
      </c>
      <c r="N603" s="248">
        <v>674.08</v>
      </c>
      <c r="O603" s="248">
        <v>1085.1600000000001</v>
      </c>
      <c r="P603" s="248">
        <v>291.11</v>
      </c>
      <c r="Q603" s="248">
        <v>1296.3599999999999</v>
      </c>
      <c r="R603" s="186"/>
      <c r="S603" s="183"/>
      <c r="T603" s="183"/>
      <c r="U603" s="248">
        <v>90.612222222222201</v>
      </c>
      <c r="V603" s="248">
        <v>74.897777777777804</v>
      </c>
      <c r="W603" s="248">
        <v>120.573333333333</v>
      </c>
      <c r="X603" s="248">
        <v>32.345555555555599</v>
      </c>
      <c r="Y603" s="248">
        <v>144.04</v>
      </c>
      <c r="Z603" s="186"/>
      <c r="AA603" s="183"/>
      <c r="AB603" s="186" t="s">
        <v>356</v>
      </c>
      <c r="AC603" s="186"/>
      <c r="AD603" s="187" t="s">
        <v>62</v>
      </c>
      <c r="AE603" s="375">
        <v>1</v>
      </c>
      <c r="AF603" s="375">
        <v>1</v>
      </c>
      <c r="AG603" s="375"/>
      <c r="AH603" s="375"/>
      <c r="AI603" s="375"/>
      <c r="AJ603" s="188"/>
      <c r="AK603" s="183"/>
      <c r="AL603" s="183"/>
      <c r="AM603" s="304">
        <v>387.69</v>
      </c>
      <c r="AN603" s="304">
        <v>126.24</v>
      </c>
      <c r="AO603" s="304">
        <v>0</v>
      </c>
      <c r="AP603" s="304"/>
      <c r="AQ603" s="304">
        <v>0</v>
      </c>
      <c r="AR603" s="293"/>
      <c r="AS603" s="291"/>
      <c r="AT603" s="291"/>
      <c r="AU603" s="293">
        <v>387.69</v>
      </c>
      <c r="AV603" s="293">
        <v>126.24</v>
      </c>
      <c r="AW603" s="293">
        <v>0</v>
      </c>
      <c r="AX603" s="293"/>
      <c r="AY603" s="293">
        <v>0</v>
      </c>
      <c r="AZ603" s="188"/>
      <c r="BA603" s="183"/>
    </row>
    <row r="604" spans="1:53" s="189" customFormat="1" x14ac:dyDescent="0.2">
      <c r="A604" s="183"/>
      <c r="B604" s="186" t="s">
        <v>295</v>
      </c>
      <c r="C604" s="186"/>
      <c r="D604" s="187" t="s">
        <v>210</v>
      </c>
      <c r="E604" s="354">
        <v>116</v>
      </c>
      <c r="F604" s="354">
        <v>68</v>
      </c>
      <c r="G604" s="354">
        <v>47</v>
      </c>
      <c r="H604" s="354">
        <v>38</v>
      </c>
      <c r="I604" s="354">
        <v>43</v>
      </c>
      <c r="J604" s="186"/>
      <c r="K604" s="183"/>
      <c r="L604" s="183"/>
      <c r="M604" s="248">
        <v>23155.39</v>
      </c>
      <c r="N604" s="248">
        <v>14146.33</v>
      </c>
      <c r="O604" s="248">
        <v>8981.7900000000009</v>
      </c>
      <c r="P604" s="248">
        <v>11195.75</v>
      </c>
      <c r="Q604" s="248">
        <v>57159.4</v>
      </c>
      <c r="R604" s="186"/>
      <c r="S604" s="183"/>
      <c r="T604" s="183"/>
      <c r="U604" s="248">
        <v>175.419621212121</v>
      </c>
      <c r="V604" s="248">
        <v>107.169166666667</v>
      </c>
      <c r="W604" s="248">
        <v>68.563282442748104</v>
      </c>
      <c r="X604" s="248">
        <v>88.155511811023601</v>
      </c>
      <c r="Y604" s="248">
        <v>439.68769230769198</v>
      </c>
      <c r="Z604" s="186"/>
      <c r="AA604" s="183"/>
      <c r="AB604" s="186" t="s">
        <v>359</v>
      </c>
      <c r="AC604" s="186"/>
      <c r="AD604" s="187" t="s">
        <v>361</v>
      </c>
      <c r="AE604" s="375">
        <v>5</v>
      </c>
      <c r="AF604" s="375">
        <v>1</v>
      </c>
      <c r="AG604" s="375">
        <v>1</v>
      </c>
      <c r="AH604" s="375">
        <v>1</v>
      </c>
      <c r="AI604" s="375">
        <v>1</v>
      </c>
      <c r="AJ604" s="188"/>
      <c r="AK604" s="183"/>
      <c r="AL604" s="183"/>
      <c r="AM604" s="304">
        <v>5070.2700000000004</v>
      </c>
      <c r="AN604" s="304">
        <v>2547.35</v>
      </c>
      <c r="AO604" s="304">
        <v>38.840000000000003</v>
      </c>
      <c r="AP604" s="304">
        <v>22.62</v>
      </c>
      <c r="AQ604" s="304">
        <v>39.93</v>
      </c>
      <c r="AR604" s="293"/>
      <c r="AS604" s="291"/>
      <c r="AT604" s="291"/>
      <c r="AU604" s="293">
        <v>1014.054</v>
      </c>
      <c r="AV604" s="293">
        <v>509.47</v>
      </c>
      <c r="AW604" s="293">
        <v>7.7679999999999998</v>
      </c>
      <c r="AX604" s="293">
        <v>5.6550000000000002</v>
      </c>
      <c r="AY604" s="293">
        <v>7.9859999999999998</v>
      </c>
      <c r="AZ604" s="188"/>
      <c r="BA604" s="183"/>
    </row>
    <row r="605" spans="1:53" s="189" customFormat="1" x14ac:dyDescent="0.2">
      <c r="A605" s="183"/>
      <c r="B605" s="186" t="s">
        <v>296</v>
      </c>
      <c r="C605" s="186"/>
      <c r="D605" s="187" t="s">
        <v>297</v>
      </c>
      <c r="E605" s="354">
        <v>111</v>
      </c>
      <c r="F605" s="354">
        <v>89</v>
      </c>
      <c r="G605" s="354">
        <v>71</v>
      </c>
      <c r="H605" s="354">
        <v>65</v>
      </c>
      <c r="I605" s="354">
        <v>67</v>
      </c>
      <c r="J605" s="186"/>
      <c r="K605" s="183"/>
      <c r="L605" s="183"/>
      <c r="M605" s="248">
        <v>13612.98</v>
      </c>
      <c r="N605" s="248">
        <v>10550.56</v>
      </c>
      <c r="O605" s="248">
        <v>8854.9599999999991</v>
      </c>
      <c r="P605" s="248">
        <v>9827.8799999999992</v>
      </c>
      <c r="Q605" s="248">
        <v>59718.879999999997</v>
      </c>
      <c r="R605" s="186"/>
      <c r="S605" s="183"/>
      <c r="T605" s="183"/>
      <c r="U605" s="248">
        <v>101.589402985075</v>
      </c>
      <c r="V605" s="248">
        <v>78.735522388059707</v>
      </c>
      <c r="W605" s="248">
        <v>67.595114503816802</v>
      </c>
      <c r="X605" s="248">
        <v>76.185116279069803</v>
      </c>
      <c r="Y605" s="248">
        <v>459.37599999999998</v>
      </c>
      <c r="Z605" s="186"/>
      <c r="AA605" s="183"/>
      <c r="AB605" s="186" t="s">
        <v>362</v>
      </c>
      <c r="AC605" s="186"/>
      <c r="AD605" s="187" t="s">
        <v>202</v>
      </c>
      <c r="AE605" s="375">
        <v>121</v>
      </c>
      <c r="AF605" s="375">
        <v>78</v>
      </c>
      <c r="AG605" s="375">
        <v>53</v>
      </c>
      <c r="AH605" s="375">
        <v>23</v>
      </c>
      <c r="AI605" s="375">
        <v>18</v>
      </c>
      <c r="AJ605" s="188"/>
      <c r="AK605" s="183"/>
      <c r="AL605" s="183"/>
      <c r="AM605" s="304">
        <v>19197.22</v>
      </c>
      <c r="AN605" s="304">
        <v>18331.96</v>
      </c>
      <c r="AO605" s="304">
        <v>6798.05</v>
      </c>
      <c r="AP605" s="304">
        <v>6567.25</v>
      </c>
      <c r="AQ605" s="304">
        <v>26399.42</v>
      </c>
      <c r="AR605" s="293"/>
      <c r="AS605" s="291"/>
      <c r="AT605" s="291"/>
      <c r="AU605" s="293">
        <v>154.81629032258101</v>
      </c>
      <c r="AV605" s="293">
        <v>147.838387096774</v>
      </c>
      <c r="AW605" s="293">
        <v>55.721721311475399</v>
      </c>
      <c r="AX605" s="293">
        <v>55.186974789916</v>
      </c>
      <c r="AY605" s="293">
        <v>233.623185840708</v>
      </c>
      <c r="AZ605" s="188"/>
      <c r="BA605" s="183"/>
    </row>
    <row r="606" spans="1:53" s="189" customFormat="1" x14ac:dyDescent="0.2">
      <c r="A606" s="183"/>
      <c r="B606" s="190" t="s">
        <v>298</v>
      </c>
      <c r="C606" s="190"/>
      <c r="D606" s="191" t="s">
        <v>299</v>
      </c>
      <c r="E606" s="355">
        <v>240</v>
      </c>
      <c r="F606" s="355">
        <v>159</v>
      </c>
      <c r="G606" s="355">
        <v>151</v>
      </c>
      <c r="H606" s="355">
        <v>131</v>
      </c>
      <c r="I606" s="355">
        <v>139</v>
      </c>
      <c r="J606" s="190"/>
      <c r="K606" s="183"/>
      <c r="L606" s="183"/>
      <c r="M606" s="365">
        <v>35055.43</v>
      </c>
      <c r="N606" s="248">
        <v>22927.32</v>
      </c>
      <c r="O606" s="248">
        <v>34637.75</v>
      </c>
      <c r="P606" s="248">
        <v>28610.74</v>
      </c>
      <c r="Q606" s="248">
        <v>198478.64</v>
      </c>
      <c r="R606" s="186"/>
      <c r="S606" s="183"/>
      <c r="T606" s="183"/>
      <c r="U606" s="284">
        <v>119.236156462585</v>
      </c>
      <c r="V606" s="284">
        <v>77.984081632653101</v>
      </c>
      <c r="W606" s="284">
        <v>119.030068728522</v>
      </c>
      <c r="X606" s="284">
        <v>100.74204225352101</v>
      </c>
      <c r="Y606" s="284">
        <v>693.98125874125901</v>
      </c>
      <c r="Z606" s="192"/>
      <c r="AA606" s="183"/>
      <c r="AB606" s="190" t="s">
        <v>364</v>
      </c>
      <c r="AC606" s="190"/>
      <c r="AD606" s="191" t="s">
        <v>365</v>
      </c>
      <c r="AE606" s="376">
        <v>39</v>
      </c>
      <c r="AF606" s="376">
        <v>19</v>
      </c>
      <c r="AG606" s="376">
        <v>18</v>
      </c>
      <c r="AH606" s="376">
        <v>10</v>
      </c>
      <c r="AI606" s="376">
        <v>17</v>
      </c>
      <c r="AJ606" s="193"/>
      <c r="AK606" s="183"/>
      <c r="AL606" s="183"/>
      <c r="AM606" s="305">
        <v>14012.6</v>
      </c>
      <c r="AN606" s="306">
        <v>3733.4</v>
      </c>
      <c r="AO606" s="306">
        <v>2468.5300000000002</v>
      </c>
      <c r="AP606" s="306">
        <v>1022.8</v>
      </c>
      <c r="AQ606" s="306">
        <v>3730</v>
      </c>
      <c r="AR606" s="295"/>
      <c r="AS606" s="291"/>
      <c r="AT606" s="291"/>
      <c r="AU606" s="294">
        <v>304.621739130435</v>
      </c>
      <c r="AV606" s="295">
        <v>81.160869565217396</v>
      </c>
      <c r="AW606" s="295">
        <v>60.2080487804878</v>
      </c>
      <c r="AX606" s="295">
        <v>27.643243243243202</v>
      </c>
      <c r="AY606" s="295">
        <v>81.086956521739097</v>
      </c>
      <c r="AZ606" s="193"/>
      <c r="BA606" s="183"/>
    </row>
    <row r="607" spans="1:53" s="189" customFormat="1" x14ac:dyDescent="0.2">
      <c r="A607" s="183"/>
      <c r="B607" s="186" t="s">
        <v>300</v>
      </c>
      <c r="C607" s="186"/>
      <c r="D607" s="187" t="s">
        <v>91</v>
      </c>
      <c r="E607" s="354">
        <v>1406</v>
      </c>
      <c r="F607" s="354">
        <v>993</v>
      </c>
      <c r="G607" s="354">
        <v>747</v>
      </c>
      <c r="H607" s="354">
        <v>640</v>
      </c>
      <c r="I607" s="354">
        <v>692</v>
      </c>
      <c r="J607" s="186"/>
      <c r="K607" s="183"/>
      <c r="L607" s="183"/>
      <c r="M607" s="248">
        <v>150448.29</v>
      </c>
      <c r="N607" s="248">
        <v>110945.11</v>
      </c>
      <c r="O607" s="248">
        <v>103512.45</v>
      </c>
      <c r="P607" s="248">
        <v>92616.640000000203</v>
      </c>
      <c r="Q607" s="248">
        <v>631925.14999999898</v>
      </c>
      <c r="R607" s="186"/>
      <c r="S607" s="183"/>
      <c r="T607" s="183"/>
      <c r="U607" s="248">
        <v>92.129999999999896</v>
      </c>
      <c r="V607" s="248">
        <v>67.939442743416905</v>
      </c>
      <c r="W607" s="248">
        <v>65.763945362134706</v>
      </c>
      <c r="X607" s="248">
        <v>60.454725848564102</v>
      </c>
      <c r="Y607" s="248">
        <v>407.95684312459599</v>
      </c>
      <c r="Z607" s="186"/>
      <c r="AA607" s="183"/>
      <c r="AB607" s="186" t="s">
        <v>659</v>
      </c>
      <c r="AC607" s="186"/>
      <c r="AD607" s="187" t="s">
        <v>108</v>
      </c>
      <c r="AE607" s="375">
        <v>1</v>
      </c>
      <c r="AF607" s="375"/>
      <c r="AG607" s="375"/>
      <c r="AH607" s="375"/>
      <c r="AI607" s="375"/>
      <c r="AJ607" s="188"/>
      <c r="AK607" s="183"/>
      <c r="AL607" s="183"/>
      <c r="AM607" s="304">
        <v>38.590000000000003</v>
      </c>
      <c r="AN607" s="304">
        <v>0</v>
      </c>
      <c r="AO607" s="304">
        <v>0</v>
      </c>
      <c r="AP607" s="304">
        <v>0</v>
      </c>
      <c r="AQ607" s="304">
        <v>0</v>
      </c>
      <c r="AR607" s="293"/>
      <c r="AS607" s="291"/>
      <c r="AT607" s="291"/>
      <c r="AU607" s="293">
        <v>38.590000000000003</v>
      </c>
      <c r="AV607" s="293">
        <v>0</v>
      </c>
      <c r="AW607" s="293">
        <v>0</v>
      </c>
      <c r="AX607" s="293">
        <v>0</v>
      </c>
      <c r="AY607" s="293">
        <v>0</v>
      </c>
      <c r="AZ607" s="188"/>
      <c r="BA607" s="183"/>
    </row>
    <row r="608" spans="1:53" s="189" customFormat="1" x14ac:dyDescent="0.2">
      <c r="A608" s="183"/>
      <c r="B608" s="186" t="s">
        <v>656</v>
      </c>
      <c r="C608" s="186"/>
      <c r="D608" s="187" t="s">
        <v>91</v>
      </c>
      <c r="E608" s="354">
        <v>2</v>
      </c>
      <c r="F608" s="354">
        <v>1</v>
      </c>
      <c r="G608" s="354"/>
      <c r="H608" s="354"/>
      <c r="I608" s="354"/>
      <c r="J608" s="186"/>
      <c r="K608" s="183"/>
      <c r="L608" s="183"/>
      <c r="M608" s="248">
        <v>100.97</v>
      </c>
      <c r="N608" s="248">
        <v>15</v>
      </c>
      <c r="O608" s="248">
        <v>0</v>
      </c>
      <c r="P608" s="248">
        <v>0</v>
      </c>
      <c r="Q608" s="248">
        <v>0</v>
      </c>
      <c r="R608" s="186"/>
      <c r="S608" s="183"/>
      <c r="T608" s="183"/>
      <c r="U608" s="248">
        <v>50.484999999999999</v>
      </c>
      <c r="V608" s="248">
        <v>7.5</v>
      </c>
      <c r="W608" s="248">
        <v>0</v>
      </c>
      <c r="X608" s="248">
        <v>0</v>
      </c>
      <c r="Y608" s="248">
        <v>0</v>
      </c>
      <c r="Z608" s="186"/>
      <c r="AA608" s="183"/>
      <c r="AB608" s="186" t="s">
        <v>660</v>
      </c>
      <c r="AC608" s="186"/>
      <c r="AD608" s="187" t="s">
        <v>108</v>
      </c>
      <c r="AE608" s="375">
        <v>1</v>
      </c>
      <c r="AF608" s="375"/>
      <c r="AG608" s="375">
        <v>1</v>
      </c>
      <c r="AH608" s="375">
        <v>1</v>
      </c>
      <c r="AI608" s="375">
        <v>2</v>
      </c>
      <c r="AJ608" s="188"/>
      <c r="AK608" s="183"/>
      <c r="AL608" s="183"/>
      <c r="AM608" s="304">
        <v>83.48</v>
      </c>
      <c r="AN608" s="304">
        <v>0</v>
      </c>
      <c r="AO608" s="304">
        <v>41.48</v>
      </c>
      <c r="AP608" s="304">
        <v>48.35</v>
      </c>
      <c r="AQ608" s="304">
        <v>216.28</v>
      </c>
      <c r="AR608" s="293"/>
      <c r="AS608" s="291"/>
      <c r="AT608" s="291"/>
      <c r="AU608" s="293">
        <v>41.74</v>
      </c>
      <c r="AV608" s="293">
        <v>0</v>
      </c>
      <c r="AW608" s="293">
        <v>41.48</v>
      </c>
      <c r="AX608" s="293">
        <v>48.35</v>
      </c>
      <c r="AY608" s="293">
        <v>108.14</v>
      </c>
      <c r="AZ608" s="188"/>
      <c r="BA608" s="183"/>
    </row>
    <row r="609" spans="1:53" s="189" customFormat="1" x14ac:dyDescent="0.2">
      <c r="A609" s="183"/>
      <c r="B609" s="186" t="s">
        <v>302</v>
      </c>
      <c r="C609" s="186"/>
      <c r="D609" s="187" t="s">
        <v>303</v>
      </c>
      <c r="E609" s="354">
        <v>35</v>
      </c>
      <c r="F609" s="354">
        <v>23</v>
      </c>
      <c r="G609" s="354">
        <v>17</v>
      </c>
      <c r="H609" s="354">
        <v>16</v>
      </c>
      <c r="I609" s="354">
        <v>15</v>
      </c>
      <c r="J609" s="186"/>
      <c r="K609" s="183"/>
      <c r="L609" s="183"/>
      <c r="M609" s="248">
        <v>7130.3</v>
      </c>
      <c r="N609" s="248">
        <v>4832.88</v>
      </c>
      <c r="O609" s="248">
        <v>4235.5600000000004</v>
      </c>
      <c r="P609" s="248">
        <v>4958.2</v>
      </c>
      <c r="Q609" s="248">
        <v>9515.82</v>
      </c>
      <c r="R609" s="186"/>
      <c r="S609" s="183"/>
      <c r="T609" s="183"/>
      <c r="U609" s="248">
        <v>169.769047619048</v>
      </c>
      <c r="V609" s="248">
        <v>115.068571428571</v>
      </c>
      <c r="W609" s="248">
        <v>100.84666666666701</v>
      </c>
      <c r="X609" s="248">
        <v>123.955</v>
      </c>
      <c r="Y609" s="248">
        <v>226.56714285714301</v>
      </c>
      <c r="Z609" s="186"/>
      <c r="AA609" s="183"/>
      <c r="AB609" s="186" t="s">
        <v>751</v>
      </c>
      <c r="AC609" s="186"/>
      <c r="AD609" s="187" t="s">
        <v>89</v>
      </c>
      <c r="AE609" s="375">
        <v>1</v>
      </c>
      <c r="AF609" s="375"/>
      <c r="AG609" s="375"/>
      <c r="AH609" s="375"/>
      <c r="AI609" s="375"/>
      <c r="AJ609" s="188"/>
      <c r="AK609" s="183"/>
      <c r="AL609" s="183"/>
      <c r="AM609" s="304">
        <v>1396.67</v>
      </c>
      <c r="AN609" s="304">
        <v>0</v>
      </c>
      <c r="AO609" s="304">
        <v>0</v>
      </c>
      <c r="AP609" s="304">
        <v>0</v>
      </c>
      <c r="AQ609" s="304">
        <v>0</v>
      </c>
      <c r="AR609" s="293"/>
      <c r="AS609" s="291"/>
      <c r="AT609" s="291"/>
      <c r="AU609" s="293">
        <v>1396.67</v>
      </c>
      <c r="AV609" s="293">
        <v>0</v>
      </c>
      <c r="AW609" s="293">
        <v>0</v>
      </c>
      <c r="AX609" s="293">
        <v>0</v>
      </c>
      <c r="AY609" s="293">
        <v>0</v>
      </c>
      <c r="AZ609" s="188"/>
      <c r="BA609" s="183"/>
    </row>
    <row r="610" spans="1:53" s="189" customFormat="1" x14ac:dyDescent="0.2">
      <c r="A610" s="183"/>
      <c r="B610" s="186" t="s">
        <v>305</v>
      </c>
      <c r="C610" s="186"/>
      <c r="D610" s="187" t="s">
        <v>166</v>
      </c>
      <c r="E610" s="354">
        <v>4</v>
      </c>
      <c r="F610" s="354">
        <v>1</v>
      </c>
      <c r="G610" s="354">
        <v>4</v>
      </c>
      <c r="H610" s="354">
        <v>3</v>
      </c>
      <c r="I610" s="354">
        <v>4</v>
      </c>
      <c r="J610" s="186"/>
      <c r="K610" s="183"/>
      <c r="L610" s="183"/>
      <c r="M610" s="248">
        <v>61.35</v>
      </c>
      <c r="N610" s="248">
        <v>5.83</v>
      </c>
      <c r="O610" s="248">
        <v>76.599999999999994</v>
      </c>
      <c r="P610" s="248">
        <v>241.95</v>
      </c>
      <c r="Q610" s="248">
        <v>2028.78</v>
      </c>
      <c r="R610" s="186"/>
      <c r="S610" s="183"/>
      <c r="T610" s="183"/>
      <c r="U610" s="248">
        <v>15.3375</v>
      </c>
      <c r="V610" s="248">
        <v>1.4575</v>
      </c>
      <c r="W610" s="248">
        <v>19.149999999999999</v>
      </c>
      <c r="X610" s="248">
        <v>60.487499999999997</v>
      </c>
      <c r="Y610" s="248">
        <v>507.19499999999999</v>
      </c>
      <c r="Z610" s="186"/>
      <c r="AA610" s="183"/>
      <c r="AB610" s="186" t="s">
        <v>751</v>
      </c>
      <c r="AC610" s="186"/>
      <c r="AD610" s="187" t="s">
        <v>142</v>
      </c>
      <c r="AE610" s="375"/>
      <c r="AF610" s="375">
        <v>2</v>
      </c>
      <c r="AG610" s="375"/>
      <c r="AH610" s="375"/>
      <c r="AI610" s="375"/>
      <c r="AJ610" s="188"/>
      <c r="AK610" s="183"/>
      <c r="AL610" s="183"/>
      <c r="AM610" s="304">
        <v>0</v>
      </c>
      <c r="AN610" s="304">
        <v>30</v>
      </c>
      <c r="AO610" s="304"/>
      <c r="AP610" s="304"/>
      <c r="AQ610" s="304"/>
      <c r="AR610" s="293"/>
      <c r="AS610" s="291"/>
      <c r="AT610" s="291"/>
      <c r="AU610" s="293">
        <v>0</v>
      </c>
      <c r="AV610" s="293">
        <v>15</v>
      </c>
      <c r="AW610" s="293"/>
      <c r="AX610" s="293"/>
      <c r="AY610" s="293"/>
      <c r="AZ610" s="188"/>
      <c r="BA610" s="183"/>
    </row>
    <row r="611" spans="1:53" s="189" customFormat="1" x14ac:dyDescent="0.2">
      <c r="A611" s="183"/>
      <c r="B611" s="186" t="s">
        <v>306</v>
      </c>
      <c r="C611" s="186"/>
      <c r="D611" s="187" t="s">
        <v>210</v>
      </c>
      <c r="E611" s="354">
        <v>63</v>
      </c>
      <c r="F611" s="354">
        <v>37</v>
      </c>
      <c r="G611" s="354">
        <v>33</v>
      </c>
      <c r="H611" s="354">
        <v>23</v>
      </c>
      <c r="I611" s="354">
        <v>25</v>
      </c>
      <c r="J611" s="186"/>
      <c r="K611" s="183"/>
      <c r="L611" s="183"/>
      <c r="M611" s="248">
        <v>3057.06</v>
      </c>
      <c r="N611" s="248">
        <v>2029.21</v>
      </c>
      <c r="O611" s="248">
        <v>2104.39</v>
      </c>
      <c r="P611" s="248">
        <v>1304.3</v>
      </c>
      <c r="Q611" s="248">
        <v>11434.58</v>
      </c>
      <c r="R611" s="186"/>
      <c r="S611" s="183"/>
      <c r="T611" s="183"/>
      <c r="U611" s="248">
        <v>43.672285714285699</v>
      </c>
      <c r="V611" s="248">
        <v>28.988714285714298</v>
      </c>
      <c r="W611" s="248">
        <v>31.884696969697</v>
      </c>
      <c r="X611" s="248">
        <v>19.762121212121201</v>
      </c>
      <c r="Y611" s="248">
        <v>170.66537313432801</v>
      </c>
      <c r="Z611" s="186"/>
      <c r="AA611" s="183"/>
      <c r="AB611" s="186" t="s">
        <v>370</v>
      </c>
      <c r="AC611" s="186"/>
      <c r="AD611" s="187" t="s">
        <v>103</v>
      </c>
      <c r="AE611" s="375">
        <v>3</v>
      </c>
      <c r="AF611" s="375">
        <v>2</v>
      </c>
      <c r="AG611" s="375">
        <v>1</v>
      </c>
      <c r="AH611" s="375">
        <v>1</v>
      </c>
      <c r="AI611" s="375">
        <v>1</v>
      </c>
      <c r="AJ611" s="188"/>
      <c r="AK611" s="183"/>
      <c r="AL611" s="183"/>
      <c r="AM611" s="304">
        <v>280.47000000000003</v>
      </c>
      <c r="AN611" s="304">
        <v>76.11</v>
      </c>
      <c r="AO611" s="304">
        <v>12.3</v>
      </c>
      <c r="AP611" s="304">
        <v>12.3</v>
      </c>
      <c r="AQ611" s="304">
        <v>767.25</v>
      </c>
      <c r="AR611" s="293"/>
      <c r="AS611" s="291"/>
      <c r="AT611" s="291"/>
      <c r="AU611" s="293">
        <v>70.117500000000007</v>
      </c>
      <c r="AV611" s="293">
        <v>19.0275</v>
      </c>
      <c r="AW611" s="293">
        <v>4.0999999999999996</v>
      </c>
      <c r="AX611" s="293">
        <v>4.0999999999999996</v>
      </c>
      <c r="AY611" s="293">
        <v>255.75</v>
      </c>
      <c r="AZ611" s="188"/>
      <c r="BA611" s="183"/>
    </row>
    <row r="612" spans="1:53" s="189" customFormat="1" x14ac:dyDescent="0.2">
      <c r="A612" s="183"/>
      <c r="B612" s="186" t="s">
        <v>307</v>
      </c>
      <c r="C612" s="186"/>
      <c r="D612" s="187" t="s">
        <v>308</v>
      </c>
      <c r="E612" s="354">
        <v>101</v>
      </c>
      <c r="F612" s="354">
        <v>68</v>
      </c>
      <c r="G612" s="354">
        <v>55</v>
      </c>
      <c r="H612" s="354">
        <v>36</v>
      </c>
      <c r="I612" s="354">
        <v>39</v>
      </c>
      <c r="J612" s="186"/>
      <c r="K612" s="183"/>
      <c r="L612" s="183"/>
      <c r="M612" s="248">
        <v>15633.77</v>
      </c>
      <c r="N612" s="248">
        <v>12588.18</v>
      </c>
      <c r="O612" s="248">
        <v>12573.3</v>
      </c>
      <c r="P612" s="248">
        <v>7076.13</v>
      </c>
      <c r="Q612" s="248">
        <v>54860.74</v>
      </c>
      <c r="R612" s="186"/>
      <c r="S612" s="183"/>
      <c r="T612" s="183"/>
      <c r="U612" s="248">
        <v>130.28141666666701</v>
      </c>
      <c r="V612" s="248">
        <v>104.9015</v>
      </c>
      <c r="W612" s="248">
        <v>105.657983193277</v>
      </c>
      <c r="X612" s="248">
        <v>60.479743589743599</v>
      </c>
      <c r="Y612" s="248">
        <v>464.92152542372901</v>
      </c>
      <c r="Z612" s="186"/>
      <c r="AA612" s="183"/>
      <c r="AB612" s="186" t="s">
        <v>371</v>
      </c>
      <c r="AC612" s="186"/>
      <c r="AD612" s="187" t="s">
        <v>372</v>
      </c>
      <c r="AE612" s="375">
        <v>11</v>
      </c>
      <c r="AF612" s="375">
        <v>8</v>
      </c>
      <c r="AG612" s="375">
        <v>4</v>
      </c>
      <c r="AH612" s="375">
        <v>3</v>
      </c>
      <c r="AI612" s="375">
        <v>1</v>
      </c>
      <c r="AJ612" s="188"/>
      <c r="AK612" s="183"/>
      <c r="AL612" s="183"/>
      <c r="AM612" s="304">
        <v>17346.509999999998</v>
      </c>
      <c r="AN612" s="304">
        <v>1468.13</v>
      </c>
      <c r="AO612" s="304">
        <v>865.56</v>
      </c>
      <c r="AP612" s="304">
        <v>375.94</v>
      </c>
      <c r="AQ612" s="304">
        <v>238.94</v>
      </c>
      <c r="AR612" s="293"/>
      <c r="AS612" s="291"/>
      <c r="AT612" s="291"/>
      <c r="AU612" s="293">
        <v>1576.95545454545</v>
      </c>
      <c r="AV612" s="293">
        <v>133.46636363636401</v>
      </c>
      <c r="AW612" s="293">
        <v>123.65142857142899</v>
      </c>
      <c r="AX612" s="293">
        <v>53.705714285714301</v>
      </c>
      <c r="AY612" s="293">
        <v>47.787999999999997</v>
      </c>
      <c r="AZ612" s="188"/>
      <c r="BA612" s="183"/>
    </row>
    <row r="613" spans="1:53" s="189" customFormat="1" x14ac:dyDescent="0.2">
      <c r="A613" s="183"/>
      <c r="B613" s="186" t="s">
        <v>307</v>
      </c>
      <c r="C613" s="186"/>
      <c r="D613" s="187" t="s">
        <v>96</v>
      </c>
      <c r="E613" s="354">
        <v>1</v>
      </c>
      <c r="F613" s="354">
        <v>1</v>
      </c>
      <c r="G613" s="354">
        <v>1</v>
      </c>
      <c r="H613" s="354"/>
      <c r="I613" s="354"/>
      <c r="J613" s="186"/>
      <c r="K613" s="183"/>
      <c r="L613" s="183"/>
      <c r="M613" s="248">
        <v>76.37</v>
      </c>
      <c r="N613" s="248">
        <v>56.06</v>
      </c>
      <c r="O613" s="248">
        <v>72.47</v>
      </c>
      <c r="P613" s="248">
        <v>0</v>
      </c>
      <c r="Q613" s="248">
        <v>0</v>
      </c>
      <c r="R613" s="186"/>
      <c r="S613" s="183"/>
      <c r="T613" s="183"/>
      <c r="U613" s="248">
        <v>76.37</v>
      </c>
      <c r="V613" s="248">
        <v>56.06</v>
      </c>
      <c r="W613" s="248">
        <v>72.47</v>
      </c>
      <c r="X613" s="248">
        <v>0</v>
      </c>
      <c r="Y613" s="248">
        <v>0</v>
      </c>
      <c r="Z613" s="186"/>
      <c r="AA613" s="183"/>
      <c r="AB613" s="186" t="s">
        <v>373</v>
      </c>
      <c r="AC613" s="186"/>
      <c r="AD613" s="187" t="s">
        <v>103</v>
      </c>
      <c r="AE613" s="375">
        <v>4</v>
      </c>
      <c r="AF613" s="375">
        <v>1</v>
      </c>
      <c r="AG613" s="375">
        <v>1</v>
      </c>
      <c r="AH613" s="375">
        <v>1</v>
      </c>
      <c r="AI613" s="375">
        <v>1</v>
      </c>
      <c r="AJ613" s="188"/>
      <c r="AK613" s="183"/>
      <c r="AL613" s="183"/>
      <c r="AM613" s="304">
        <v>176.98</v>
      </c>
      <c r="AN613" s="304">
        <v>30.47</v>
      </c>
      <c r="AO613" s="304">
        <v>36.18</v>
      </c>
      <c r="AP613" s="304">
        <v>19.46</v>
      </c>
      <c r="AQ613" s="304">
        <v>311.72000000000003</v>
      </c>
      <c r="AR613" s="293"/>
      <c r="AS613" s="291"/>
      <c r="AT613" s="291"/>
      <c r="AU613" s="293">
        <v>44.244999999999997</v>
      </c>
      <c r="AV613" s="293">
        <v>7.6174999999999997</v>
      </c>
      <c r="AW613" s="293">
        <v>18.09</v>
      </c>
      <c r="AX613" s="293">
        <v>9.73</v>
      </c>
      <c r="AY613" s="293">
        <v>311.72000000000003</v>
      </c>
      <c r="AZ613" s="188"/>
      <c r="BA613" s="183"/>
    </row>
    <row r="614" spans="1:53" s="189" customFormat="1" x14ac:dyDescent="0.2">
      <c r="A614" s="183"/>
      <c r="B614" s="186" t="s">
        <v>309</v>
      </c>
      <c r="C614" s="186"/>
      <c r="D614" s="187" t="s">
        <v>126</v>
      </c>
      <c r="E614" s="354">
        <v>1</v>
      </c>
      <c r="F614" s="354">
        <v>1</v>
      </c>
      <c r="G614" s="354"/>
      <c r="H614" s="354"/>
      <c r="I614" s="354"/>
      <c r="J614" s="186"/>
      <c r="K614" s="183"/>
      <c r="L614" s="183"/>
      <c r="M614" s="248">
        <v>63.55</v>
      </c>
      <c r="N614" s="248">
        <v>68.260000000000005</v>
      </c>
      <c r="O614" s="248">
        <v>0</v>
      </c>
      <c r="P614" s="248">
        <v>0</v>
      </c>
      <c r="Q614" s="248">
        <v>0</v>
      </c>
      <c r="R614" s="186"/>
      <c r="S614" s="183"/>
      <c r="T614" s="183"/>
      <c r="U614" s="248">
        <v>63.55</v>
      </c>
      <c r="V614" s="248">
        <v>68.260000000000005</v>
      </c>
      <c r="W614" s="248">
        <v>0</v>
      </c>
      <c r="X614" s="248">
        <v>0</v>
      </c>
      <c r="Y614" s="248">
        <v>0</v>
      </c>
      <c r="Z614" s="186"/>
      <c r="AA614" s="183"/>
      <c r="AB614" s="186" t="s">
        <v>374</v>
      </c>
      <c r="AC614" s="186"/>
      <c r="AD614" s="187" t="s">
        <v>210</v>
      </c>
      <c r="AE614" s="375">
        <v>4</v>
      </c>
      <c r="AF614" s="375"/>
      <c r="AG614" s="375"/>
      <c r="AH614" s="375">
        <v>1</v>
      </c>
      <c r="AI614" s="375">
        <v>1</v>
      </c>
      <c r="AJ614" s="188"/>
      <c r="AK614" s="183"/>
      <c r="AL614" s="183"/>
      <c r="AM614" s="304">
        <v>3591.15</v>
      </c>
      <c r="AN614" s="304">
        <v>0</v>
      </c>
      <c r="AO614" s="304">
        <v>0</v>
      </c>
      <c r="AP614" s="304">
        <v>199.42</v>
      </c>
      <c r="AQ614" s="304">
        <v>361.67</v>
      </c>
      <c r="AR614" s="293"/>
      <c r="AS614" s="291"/>
      <c r="AT614" s="291"/>
      <c r="AU614" s="293">
        <v>718.23</v>
      </c>
      <c r="AV614" s="293">
        <v>0</v>
      </c>
      <c r="AW614" s="293">
        <v>0</v>
      </c>
      <c r="AX614" s="293">
        <v>39.884</v>
      </c>
      <c r="AY614" s="293">
        <v>72.334000000000003</v>
      </c>
      <c r="AZ614" s="188"/>
      <c r="BA614" s="183"/>
    </row>
    <row r="615" spans="1:53" s="189" customFormat="1" x14ac:dyDescent="0.2">
      <c r="A615" s="183"/>
      <c r="B615" s="186" t="s">
        <v>310</v>
      </c>
      <c r="C615" s="186"/>
      <c r="D615" s="187" t="s">
        <v>311</v>
      </c>
      <c r="E615" s="354">
        <v>51</v>
      </c>
      <c r="F615" s="354">
        <v>35</v>
      </c>
      <c r="G615" s="354">
        <v>28</v>
      </c>
      <c r="H615" s="354">
        <v>23</v>
      </c>
      <c r="I615" s="354">
        <v>29</v>
      </c>
      <c r="J615" s="186"/>
      <c r="K615" s="183"/>
      <c r="L615" s="183"/>
      <c r="M615" s="248">
        <v>8360.76</v>
      </c>
      <c r="N615" s="248">
        <v>7744.51</v>
      </c>
      <c r="O615" s="248">
        <v>7064.67</v>
      </c>
      <c r="P615" s="248">
        <v>8734.2800000000007</v>
      </c>
      <c r="Q615" s="248">
        <v>37042.589999999997</v>
      </c>
      <c r="R615" s="186"/>
      <c r="S615" s="183"/>
      <c r="T615" s="183"/>
      <c r="U615" s="248">
        <v>137.06163934426201</v>
      </c>
      <c r="V615" s="248">
        <v>126.95918032786901</v>
      </c>
      <c r="W615" s="248">
        <v>115.814262295082</v>
      </c>
      <c r="X615" s="248">
        <v>143.18491803278701</v>
      </c>
      <c r="Y615" s="248">
        <v>617.37649999999996</v>
      </c>
      <c r="Z615" s="186"/>
      <c r="AA615" s="183"/>
      <c r="AB615" s="186" t="s">
        <v>375</v>
      </c>
      <c r="AC615" s="186"/>
      <c r="AD615" s="187" t="s">
        <v>301</v>
      </c>
      <c r="AE615" s="375">
        <v>17</v>
      </c>
      <c r="AF615" s="375">
        <v>13</v>
      </c>
      <c r="AG615" s="375">
        <v>6</v>
      </c>
      <c r="AH615" s="375">
        <v>7</v>
      </c>
      <c r="AI615" s="375">
        <v>8</v>
      </c>
      <c r="AJ615" s="188"/>
      <c r="AK615" s="183"/>
      <c r="AL615" s="183"/>
      <c r="AM615" s="304">
        <v>2839.41</v>
      </c>
      <c r="AN615" s="304">
        <v>1626.04</v>
      </c>
      <c r="AO615" s="304">
        <v>1103.7</v>
      </c>
      <c r="AP615" s="304">
        <v>1451.77</v>
      </c>
      <c r="AQ615" s="304">
        <v>1117.3699999999999</v>
      </c>
      <c r="AR615" s="293"/>
      <c r="AS615" s="291"/>
      <c r="AT615" s="291"/>
      <c r="AU615" s="293">
        <v>149.44263157894699</v>
      </c>
      <c r="AV615" s="293">
        <v>85.581052631578999</v>
      </c>
      <c r="AW615" s="293">
        <v>61.316666666666698</v>
      </c>
      <c r="AX615" s="293">
        <v>80.653888888888901</v>
      </c>
      <c r="AY615" s="293">
        <v>62.076111111111103</v>
      </c>
      <c r="AZ615" s="188"/>
      <c r="BA615" s="183"/>
    </row>
    <row r="616" spans="1:53" s="189" customFormat="1" x14ac:dyDescent="0.2">
      <c r="A616" s="183"/>
      <c r="B616" s="190" t="s">
        <v>312</v>
      </c>
      <c r="C616" s="190"/>
      <c r="D616" s="191" t="s">
        <v>313</v>
      </c>
      <c r="E616" s="355">
        <v>49</v>
      </c>
      <c r="F616" s="355">
        <v>33</v>
      </c>
      <c r="G616" s="355">
        <v>26</v>
      </c>
      <c r="H616" s="355">
        <v>23</v>
      </c>
      <c r="I616" s="355">
        <v>26</v>
      </c>
      <c r="J616" s="190"/>
      <c r="K616" s="183"/>
      <c r="L616" s="183"/>
      <c r="M616" s="365">
        <v>5917.71</v>
      </c>
      <c r="N616" s="248">
        <v>4467.38</v>
      </c>
      <c r="O616" s="248">
        <v>3454.81</v>
      </c>
      <c r="P616" s="248">
        <v>3598.51</v>
      </c>
      <c r="Q616" s="248">
        <v>36068.03</v>
      </c>
      <c r="R616" s="186"/>
      <c r="S616" s="183"/>
      <c r="T616" s="183"/>
      <c r="U616" s="284">
        <v>103.819473684211</v>
      </c>
      <c r="V616" s="284">
        <v>78.375087719298307</v>
      </c>
      <c r="W616" s="284">
        <v>60.610701754386</v>
      </c>
      <c r="X616" s="284">
        <v>63.131754385964904</v>
      </c>
      <c r="Y616" s="284">
        <v>632.77245614035098</v>
      </c>
      <c r="Z616" s="192"/>
      <c r="AA616" s="183"/>
      <c r="AB616" s="190" t="s">
        <v>375</v>
      </c>
      <c r="AC616" s="190"/>
      <c r="AD616" s="191" t="s">
        <v>91</v>
      </c>
      <c r="AE616" s="376">
        <v>1</v>
      </c>
      <c r="AF616" s="376"/>
      <c r="AG616" s="376"/>
      <c r="AH616" s="376"/>
      <c r="AI616" s="376"/>
      <c r="AJ616" s="193"/>
      <c r="AK616" s="183"/>
      <c r="AL616" s="183"/>
      <c r="AM616" s="305">
        <v>582.61</v>
      </c>
      <c r="AN616" s="306">
        <v>0</v>
      </c>
      <c r="AO616" s="306">
        <v>0</v>
      </c>
      <c r="AP616" s="306">
        <v>0</v>
      </c>
      <c r="AQ616" s="306">
        <v>0</v>
      </c>
      <c r="AR616" s="295"/>
      <c r="AS616" s="291"/>
      <c r="AT616" s="291"/>
      <c r="AU616" s="294">
        <v>582.61</v>
      </c>
      <c r="AV616" s="295">
        <v>0</v>
      </c>
      <c r="AW616" s="295">
        <v>0</v>
      </c>
      <c r="AX616" s="295">
        <v>0</v>
      </c>
      <c r="AY616" s="295">
        <v>0</v>
      </c>
      <c r="AZ616" s="193"/>
      <c r="BA616" s="183"/>
    </row>
    <row r="617" spans="1:53" s="189" customFormat="1" x14ac:dyDescent="0.2">
      <c r="A617" s="183"/>
      <c r="B617" s="186" t="s">
        <v>314</v>
      </c>
      <c r="C617" s="186"/>
      <c r="D617" s="187" t="s">
        <v>133</v>
      </c>
      <c r="E617" s="354">
        <v>1</v>
      </c>
      <c r="F617" s="354"/>
      <c r="G617" s="354">
        <v>1</v>
      </c>
      <c r="H617" s="354">
        <v>1</v>
      </c>
      <c r="I617" s="354">
        <v>1</v>
      </c>
      <c r="J617" s="186"/>
      <c r="K617" s="183"/>
      <c r="L617" s="183"/>
      <c r="M617" s="248">
        <v>410.99</v>
      </c>
      <c r="N617" s="248">
        <v>0</v>
      </c>
      <c r="O617" s="248">
        <v>675.24</v>
      </c>
      <c r="P617" s="248">
        <v>516.42999999999995</v>
      </c>
      <c r="Q617" s="248">
        <v>5184.3500000000004</v>
      </c>
      <c r="R617" s="186"/>
      <c r="S617" s="183"/>
      <c r="T617" s="183"/>
      <c r="U617" s="248">
        <v>410.99</v>
      </c>
      <c r="V617" s="248">
        <v>0</v>
      </c>
      <c r="W617" s="248">
        <v>675.24</v>
      </c>
      <c r="X617" s="248">
        <v>516.42999999999995</v>
      </c>
      <c r="Y617" s="248">
        <v>5184.3500000000004</v>
      </c>
      <c r="Z617" s="186"/>
      <c r="AA617" s="183"/>
      <c r="AB617" s="186" t="s">
        <v>376</v>
      </c>
      <c r="AC617" s="186"/>
      <c r="AD617" s="187" t="s">
        <v>104</v>
      </c>
      <c r="AE617" s="375">
        <v>125</v>
      </c>
      <c r="AF617" s="375">
        <v>68</v>
      </c>
      <c r="AG617" s="375">
        <v>39</v>
      </c>
      <c r="AH617" s="375">
        <v>25</v>
      </c>
      <c r="AI617" s="375">
        <v>22</v>
      </c>
      <c r="AJ617" s="188"/>
      <c r="AK617" s="183"/>
      <c r="AL617" s="183"/>
      <c r="AM617" s="304">
        <v>39402.07</v>
      </c>
      <c r="AN617" s="304">
        <v>14823.71</v>
      </c>
      <c r="AO617" s="304">
        <v>10141.5</v>
      </c>
      <c r="AP617" s="304">
        <v>10678.7</v>
      </c>
      <c r="AQ617" s="304">
        <v>11093.15</v>
      </c>
      <c r="AR617" s="293"/>
      <c r="AS617" s="291"/>
      <c r="AT617" s="291"/>
      <c r="AU617" s="293">
        <v>303.09284615384598</v>
      </c>
      <c r="AV617" s="293">
        <v>114.02853846153801</v>
      </c>
      <c r="AW617" s="293">
        <v>81.786290322580598</v>
      </c>
      <c r="AX617" s="293">
        <v>88.989166666666605</v>
      </c>
      <c r="AY617" s="293">
        <v>95.630603448275906</v>
      </c>
      <c r="AZ617" s="188"/>
      <c r="BA617" s="183"/>
    </row>
    <row r="618" spans="1:53" s="189" customFormat="1" x14ac:dyDescent="0.2">
      <c r="A618" s="183"/>
      <c r="B618" s="186" t="s">
        <v>315</v>
      </c>
      <c r="C618" s="186"/>
      <c r="D618" s="187" t="s">
        <v>78</v>
      </c>
      <c r="E618" s="354">
        <v>1010</v>
      </c>
      <c r="F618" s="354">
        <v>643</v>
      </c>
      <c r="G618" s="354">
        <v>530</v>
      </c>
      <c r="H618" s="354">
        <v>448</v>
      </c>
      <c r="I618" s="354">
        <v>487</v>
      </c>
      <c r="J618" s="186"/>
      <c r="K618" s="183"/>
      <c r="L618" s="183"/>
      <c r="M618" s="248">
        <v>139074</v>
      </c>
      <c r="N618" s="248">
        <v>100125.95</v>
      </c>
      <c r="O618" s="248">
        <v>95663.26</v>
      </c>
      <c r="P618" s="248">
        <v>84568.17</v>
      </c>
      <c r="Q618" s="248">
        <v>515612.36</v>
      </c>
      <c r="R618" s="186"/>
      <c r="S618" s="183"/>
      <c r="T618" s="183"/>
      <c r="U618" s="248">
        <v>117.26306913996601</v>
      </c>
      <c r="V618" s="248">
        <v>84.423229342327005</v>
      </c>
      <c r="W618" s="248">
        <v>83.257841601392499</v>
      </c>
      <c r="X618" s="248">
        <v>74.905376439326801</v>
      </c>
      <c r="Y618" s="248">
        <v>448.35857391304398</v>
      </c>
      <c r="Z618" s="186"/>
      <c r="AA618" s="183"/>
      <c r="AB618" s="186" t="s">
        <v>378</v>
      </c>
      <c r="AC618" s="186"/>
      <c r="AD618" s="187" t="s">
        <v>163</v>
      </c>
      <c r="AE618" s="375">
        <v>18</v>
      </c>
      <c r="AF618" s="375">
        <v>11</v>
      </c>
      <c r="AG618" s="375">
        <v>8</v>
      </c>
      <c r="AH618" s="375">
        <v>8</v>
      </c>
      <c r="AI618" s="375">
        <v>4</v>
      </c>
      <c r="AJ618" s="188"/>
      <c r="AK618" s="183"/>
      <c r="AL618" s="183"/>
      <c r="AM618" s="304">
        <v>3921.65</v>
      </c>
      <c r="AN618" s="304">
        <v>1430.34</v>
      </c>
      <c r="AO618" s="304">
        <v>616.03</v>
      </c>
      <c r="AP618" s="304">
        <v>456.53</v>
      </c>
      <c r="AQ618" s="304">
        <v>2002.89</v>
      </c>
      <c r="AR618" s="293"/>
      <c r="AS618" s="291"/>
      <c r="AT618" s="291"/>
      <c r="AU618" s="293">
        <v>217.86944444444401</v>
      </c>
      <c r="AV618" s="293">
        <v>79.463333333333296</v>
      </c>
      <c r="AW618" s="293">
        <v>36.237058823529402</v>
      </c>
      <c r="AX618" s="293">
        <v>26.854705882352899</v>
      </c>
      <c r="AY618" s="293">
        <v>111.271666666667</v>
      </c>
      <c r="AZ618" s="188"/>
      <c r="BA618" s="183"/>
    </row>
    <row r="619" spans="1:53" s="189" customFormat="1" x14ac:dyDescent="0.2">
      <c r="A619" s="183"/>
      <c r="B619" s="186" t="s">
        <v>316</v>
      </c>
      <c r="C619" s="186"/>
      <c r="D619" s="187" t="s">
        <v>317</v>
      </c>
      <c r="E619" s="354">
        <v>25</v>
      </c>
      <c r="F619" s="354">
        <v>16</v>
      </c>
      <c r="G619" s="354">
        <v>10</v>
      </c>
      <c r="H619" s="354">
        <v>12</v>
      </c>
      <c r="I619" s="354">
        <v>14</v>
      </c>
      <c r="J619" s="186"/>
      <c r="K619" s="183"/>
      <c r="L619" s="183"/>
      <c r="M619" s="248">
        <v>3922.64</v>
      </c>
      <c r="N619" s="248">
        <v>2973.38</v>
      </c>
      <c r="O619" s="248">
        <v>2483.81</v>
      </c>
      <c r="P619" s="248">
        <v>3531.12</v>
      </c>
      <c r="Q619" s="248">
        <v>14571.73</v>
      </c>
      <c r="R619" s="186"/>
      <c r="S619" s="183"/>
      <c r="T619" s="183"/>
      <c r="U619" s="248">
        <v>115.371764705882</v>
      </c>
      <c r="V619" s="248">
        <v>87.4523529411765</v>
      </c>
      <c r="W619" s="248">
        <v>75.266969696969696</v>
      </c>
      <c r="X619" s="248">
        <v>107.00363636363601</v>
      </c>
      <c r="Y619" s="248">
        <v>441.56757575757598</v>
      </c>
      <c r="Z619" s="186"/>
      <c r="AA619" s="183"/>
      <c r="AB619" s="186" t="s">
        <v>379</v>
      </c>
      <c r="AC619" s="186"/>
      <c r="AD619" s="187" t="s">
        <v>380</v>
      </c>
      <c r="AE619" s="375">
        <v>74</v>
      </c>
      <c r="AF619" s="375">
        <v>57</v>
      </c>
      <c r="AG619" s="375">
        <v>18</v>
      </c>
      <c r="AH619" s="375">
        <v>53</v>
      </c>
      <c r="AI619" s="375">
        <v>49</v>
      </c>
      <c r="AJ619" s="188"/>
      <c r="AK619" s="183"/>
      <c r="AL619" s="183"/>
      <c r="AM619" s="304">
        <v>28159.43</v>
      </c>
      <c r="AN619" s="304">
        <v>6310.2</v>
      </c>
      <c r="AO619" s="304">
        <v>10199.6</v>
      </c>
      <c r="AP619" s="304">
        <v>8895.61</v>
      </c>
      <c r="AQ619" s="304">
        <v>41068.71</v>
      </c>
      <c r="AR619" s="293"/>
      <c r="AS619" s="291"/>
      <c r="AT619" s="291"/>
      <c r="AU619" s="293">
        <v>380.53283783783797</v>
      </c>
      <c r="AV619" s="293">
        <v>85.272972972972994</v>
      </c>
      <c r="AW619" s="293">
        <v>275.66486486486502</v>
      </c>
      <c r="AX619" s="293">
        <v>121.857671232877</v>
      </c>
      <c r="AY619" s="293">
        <v>570.39874999999995</v>
      </c>
      <c r="AZ619" s="188"/>
      <c r="BA619" s="183"/>
    </row>
    <row r="620" spans="1:53" s="189" customFormat="1" x14ac:dyDescent="0.2">
      <c r="A620" s="183"/>
      <c r="B620" s="186" t="s">
        <v>318</v>
      </c>
      <c r="C620" s="186"/>
      <c r="D620" s="187" t="s">
        <v>286</v>
      </c>
      <c r="E620" s="354">
        <v>11</v>
      </c>
      <c r="F620" s="354">
        <v>9</v>
      </c>
      <c r="G620" s="354">
        <v>8</v>
      </c>
      <c r="H620" s="354">
        <v>4</v>
      </c>
      <c r="I620" s="354">
        <v>6</v>
      </c>
      <c r="J620" s="186"/>
      <c r="K620" s="183"/>
      <c r="L620" s="183"/>
      <c r="M620" s="248">
        <v>1933.66</v>
      </c>
      <c r="N620" s="248">
        <v>1270.4100000000001</v>
      </c>
      <c r="O620" s="248">
        <v>1567.45</v>
      </c>
      <c r="P620" s="248">
        <v>1427.18</v>
      </c>
      <c r="Q620" s="248">
        <v>6118.27</v>
      </c>
      <c r="R620" s="186"/>
      <c r="S620" s="183"/>
      <c r="T620" s="183"/>
      <c r="U620" s="248">
        <v>138.11857142857099</v>
      </c>
      <c r="V620" s="248">
        <v>90.7435714285714</v>
      </c>
      <c r="W620" s="248">
        <v>111.960714285714</v>
      </c>
      <c r="X620" s="248">
        <v>109.783076923077</v>
      </c>
      <c r="Y620" s="248">
        <v>509.85583333333301</v>
      </c>
      <c r="Z620" s="186"/>
      <c r="AA620" s="183"/>
      <c r="AB620" s="186" t="s">
        <v>662</v>
      </c>
      <c r="AC620" s="186"/>
      <c r="AD620" s="187" t="s">
        <v>83</v>
      </c>
      <c r="AE620" s="375">
        <v>1</v>
      </c>
      <c r="AF620" s="375">
        <v>1</v>
      </c>
      <c r="AG620" s="375">
        <v>1</v>
      </c>
      <c r="AH620" s="375"/>
      <c r="AI620" s="375"/>
      <c r="AJ620" s="188"/>
      <c r="AK620" s="183"/>
      <c r="AL620" s="183"/>
      <c r="AM620" s="304">
        <v>58.32</v>
      </c>
      <c r="AN620" s="304">
        <v>22.09</v>
      </c>
      <c r="AO620" s="304">
        <v>65</v>
      </c>
      <c r="AP620" s="304"/>
      <c r="AQ620" s="304"/>
      <c r="AR620" s="293"/>
      <c r="AS620" s="291"/>
      <c r="AT620" s="291"/>
      <c r="AU620" s="293">
        <v>58.32</v>
      </c>
      <c r="AV620" s="293">
        <v>22.09</v>
      </c>
      <c r="AW620" s="293">
        <v>65</v>
      </c>
      <c r="AX620" s="293"/>
      <c r="AY620" s="293"/>
      <c r="AZ620" s="188"/>
      <c r="BA620" s="183"/>
    </row>
    <row r="621" spans="1:53" s="189" customFormat="1" x14ac:dyDescent="0.2">
      <c r="A621" s="183"/>
      <c r="B621" s="186" t="s">
        <v>320</v>
      </c>
      <c r="C621" s="186"/>
      <c r="D621" s="187" t="s">
        <v>163</v>
      </c>
      <c r="E621" s="354"/>
      <c r="F621" s="354"/>
      <c r="G621" s="354"/>
      <c r="H621" s="354">
        <v>1</v>
      </c>
      <c r="I621" s="354">
        <v>1</v>
      </c>
      <c r="J621" s="186"/>
      <c r="K621" s="183"/>
      <c r="L621" s="183"/>
      <c r="M621" s="248">
        <v>0</v>
      </c>
      <c r="N621" s="248">
        <v>0</v>
      </c>
      <c r="O621" s="248">
        <v>0</v>
      </c>
      <c r="P621" s="248">
        <v>168.42</v>
      </c>
      <c r="Q621" s="248">
        <v>279.24</v>
      </c>
      <c r="R621" s="186"/>
      <c r="S621" s="183"/>
      <c r="T621" s="183"/>
      <c r="U621" s="248">
        <v>0</v>
      </c>
      <c r="V621" s="248">
        <v>0</v>
      </c>
      <c r="W621" s="248">
        <v>0</v>
      </c>
      <c r="X621" s="248">
        <v>168.42</v>
      </c>
      <c r="Y621" s="248">
        <v>279.24</v>
      </c>
      <c r="Z621" s="186"/>
      <c r="AA621" s="183"/>
      <c r="AB621" s="186" t="s">
        <v>382</v>
      </c>
      <c r="AC621" s="186"/>
      <c r="AD621" s="187" t="s">
        <v>83</v>
      </c>
      <c r="AE621" s="375">
        <v>31</v>
      </c>
      <c r="AF621" s="375">
        <v>21</v>
      </c>
      <c r="AG621" s="375">
        <v>16</v>
      </c>
      <c r="AH621" s="375">
        <v>10</v>
      </c>
      <c r="AI621" s="375">
        <v>11</v>
      </c>
      <c r="AJ621" s="188"/>
      <c r="AK621" s="183"/>
      <c r="AL621" s="183"/>
      <c r="AM621" s="304">
        <v>4298.4799999999996</v>
      </c>
      <c r="AN621" s="304">
        <v>17273.12</v>
      </c>
      <c r="AO621" s="304">
        <v>3912.18</v>
      </c>
      <c r="AP621" s="304">
        <v>1328.19</v>
      </c>
      <c r="AQ621" s="304">
        <v>10225.709999999999</v>
      </c>
      <c r="AR621" s="293"/>
      <c r="AS621" s="291"/>
      <c r="AT621" s="291"/>
      <c r="AU621" s="293">
        <v>134.32749999999999</v>
      </c>
      <c r="AV621" s="293">
        <v>539.78499999999997</v>
      </c>
      <c r="AW621" s="293">
        <v>163.00749999999999</v>
      </c>
      <c r="AX621" s="293">
        <v>63.247142857142897</v>
      </c>
      <c r="AY621" s="293">
        <v>464.80500000000001</v>
      </c>
      <c r="AZ621" s="188"/>
      <c r="BA621" s="183"/>
    </row>
    <row r="622" spans="1:53" s="189" customFormat="1" x14ac:dyDescent="0.2">
      <c r="A622" s="183"/>
      <c r="B622" s="186" t="s">
        <v>321</v>
      </c>
      <c r="C622" s="186"/>
      <c r="D622" s="187" t="s">
        <v>322</v>
      </c>
      <c r="E622" s="354">
        <v>1</v>
      </c>
      <c r="F622" s="354"/>
      <c r="G622" s="354"/>
      <c r="H622" s="354"/>
      <c r="I622" s="354"/>
      <c r="J622" s="186"/>
      <c r="K622" s="183"/>
      <c r="L622" s="183"/>
      <c r="M622" s="248">
        <v>261.72000000000003</v>
      </c>
      <c r="N622" s="248">
        <v>0</v>
      </c>
      <c r="O622" s="248">
        <v>0</v>
      </c>
      <c r="P622" s="248">
        <v>0</v>
      </c>
      <c r="Q622" s="248">
        <v>0</v>
      </c>
      <c r="R622" s="186"/>
      <c r="S622" s="183"/>
      <c r="T622" s="183"/>
      <c r="U622" s="248">
        <v>261.72000000000003</v>
      </c>
      <c r="V622" s="248">
        <v>0</v>
      </c>
      <c r="W622" s="248">
        <v>0</v>
      </c>
      <c r="X622" s="248">
        <v>0</v>
      </c>
      <c r="Y622" s="248">
        <v>0</v>
      </c>
      <c r="Z622" s="186"/>
      <c r="AA622" s="183"/>
      <c r="AB622" s="186" t="s">
        <v>385</v>
      </c>
      <c r="AC622" s="186"/>
      <c r="AD622" s="187" t="s">
        <v>186</v>
      </c>
      <c r="AE622" s="375">
        <v>6</v>
      </c>
      <c r="AF622" s="375">
        <v>3</v>
      </c>
      <c r="AG622" s="375">
        <v>2</v>
      </c>
      <c r="AH622" s="375">
        <v>2</v>
      </c>
      <c r="AI622" s="375">
        <v>1</v>
      </c>
      <c r="AJ622" s="188"/>
      <c r="AK622" s="183"/>
      <c r="AL622" s="183"/>
      <c r="AM622" s="304">
        <v>185.11</v>
      </c>
      <c r="AN622" s="304">
        <v>38.299999999999997</v>
      </c>
      <c r="AO622" s="304">
        <v>21.45</v>
      </c>
      <c r="AP622" s="304">
        <v>77.13</v>
      </c>
      <c r="AQ622" s="304">
        <v>96.49</v>
      </c>
      <c r="AR622" s="293"/>
      <c r="AS622" s="291"/>
      <c r="AT622" s="291"/>
      <c r="AU622" s="293">
        <v>30.851666666666699</v>
      </c>
      <c r="AV622" s="293">
        <v>6.3833333333333302</v>
      </c>
      <c r="AW622" s="293">
        <v>4.29</v>
      </c>
      <c r="AX622" s="293">
        <v>15.426</v>
      </c>
      <c r="AY622" s="293">
        <v>24.122499999999999</v>
      </c>
      <c r="AZ622" s="188"/>
      <c r="BA622" s="183"/>
    </row>
    <row r="623" spans="1:53" s="189" customFormat="1" x14ac:dyDescent="0.2">
      <c r="A623" s="183"/>
      <c r="B623" s="186" t="s">
        <v>323</v>
      </c>
      <c r="C623" s="186"/>
      <c r="D623" s="187" t="s">
        <v>324</v>
      </c>
      <c r="E623" s="354">
        <v>26</v>
      </c>
      <c r="F623" s="354">
        <v>15</v>
      </c>
      <c r="G623" s="354">
        <v>17</v>
      </c>
      <c r="H623" s="354">
        <v>14</v>
      </c>
      <c r="I623" s="354">
        <v>15</v>
      </c>
      <c r="J623" s="186"/>
      <c r="K623" s="183"/>
      <c r="L623" s="183"/>
      <c r="M623" s="248">
        <v>5112.99</v>
      </c>
      <c r="N623" s="248">
        <v>4084.47</v>
      </c>
      <c r="O623" s="248">
        <v>3962.83</v>
      </c>
      <c r="P623" s="248">
        <v>3914.05</v>
      </c>
      <c r="Q623" s="248">
        <v>16686.29</v>
      </c>
      <c r="R623" s="186"/>
      <c r="S623" s="183"/>
      <c r="T623" s="183"/>
      <c r="U623" s="248">
        <v>142.0275</v>
      </c>
      <c r="V623" s="248">
        <v>113.4575</v>
      </c>
      <c r="W623" s="248">
        <v>110.078611111111</v>
      </c>
      <c r="X623" s="248">
        <v>108.723611111111</v>
      </c>
      <c r="Y623" s="248">
        <v>463.50805555555502</v>
      </c>
      <c r="Z623" s="186"/>
      <c r="AA623" s="183"/>
      <c r="AB623" s="186" t="s">
        <v>387</v>
      </c>
      <c r="AC623" s="186"/>
      <c r="AD623" s="187" t="s">
        <v>123</v>
      </c>
      <c r="AE623" s="375">
        <v>31</v>
      </c>
      <c r="AF623" s="375">
        <v>18</v>
      </c>
      <c r="AG623" s="375">
        <v>16</v>
      </c>
      <c r="AH623" s="375">
        <v>6</v>
      </c>
      <c r="AI623" s="375">
        <v>3</v>
      </c>
      <c r="AJ623" s="188"/>
      <c r="AK623" s="183"/>
      <c r="AL623" s="183"/>
      <c r="AM623" s="304">
        <v>1928.03</v>
      </c>
      <c r="AN623" s="304">
        <v>2378.42</v>
      </c>
      <c r="AO623" s="304">
        <v>776.51</v>
      </c>
      <c r="AP623" s="304">
        <v>141.12</v>
      </c>
      <c r="AQ623" s="304">
        <v>115.49</v>
      </c>
      <c r="AR623" s="293"/>
      <c r="AS623" s="291"/>
      <c r="AT623" s="291"/>
      <c r="AU623" s="293">
        <v>62.194516129032301</v>
      </c>
      <c r="AV623" s="293">
        <v>76.723225806451595</v>
      </c>
      <c r="AW623" s="293">
        <v>25.883666666666699</v>
      </c>
      <c r="AX623" s="293">
        <v>4.86620689655172</v>
      </c>
      <c r="AY623" s="293">
        <v>3.9824137931034498</v>
      </c>
      <c r="AZ623" s="188"/>
      <c r="BA623" s="183"/>
    </row>
    <row r="624" spans="1:53" s="189" customFormat="1" x14ac:dyDescent="0.2">
      <c r="A624" s="183"/>
      <c r="B624" s="186" t="s">
        <v>325</v>
      </c>
      <c r="C624" s="186"/>
      <c r="D624" s="187" t="s">
        <v>103</v>
      </c>
      <c r="E624" s="354">
        <v>30</v>
      </c>
      <c r="F624" s="354">
        <v>18</v>
      </c>
      <c r="G624" s="354">
        <v>14</v>
      </c>
      <c r="H624" s="354">
        <v>10</v>
      </c>
      <c r="I624" s="354">
        <v>7</v>
      </c>
      <c r="J624" s="186"/>
      <c r="K624" s="183"/>
      <c r="L624" s="183"/>
      <c r="M624" s="248">
        <v>2851.16</v>
      </c>
      <c r="N624" s="248">
        <v>1594.99</v>
      </c>
      <c r="O624" s="248">
        <v>2058.63</v>
      </c>
      <c r="P624" s="248">
        <v>2379.14</v>
      </c>
      <c r="Q624" s="248">
        <v>16402.3</v>
      </c>
      <c r="R624" s="186"/>
      <c r="S624" s="183"/>
      <c r="T624" s="183"/>
      <c r="U624" s="248">
        <v>91.972903225806505</v>
      </c>
      <c r="V624" s="248">
        <v>51.451290322580597</v>
      </c>
      <c r="W624" s="248">
        <v>68.620999999999995</v>
      </c>
      <c r="X624" s="248">
        <v>82.039310344827598</v>
      </c>
      <c r="Y624" s="248">
        <v>546.743333333333</v>
      </c>
      <c r="Z624" s="186"/>
      <c r="AA624" s="183"/>
      <c r="AB624" s="186" t="s">
        <v>392</v>
      </c>
      <c r="AC624" s="186"/>
      <c r="AD624" s="187" t="s">
        <v>393</v>
      </c>
      <c r="AE624" s="375">
        <v>2</v>
      </c>
      <c r="AF624" s="375">
        <v>1</v>
      </c>
      <c r="AG624" s="375"/>
      <c r="AH624" s="375"/>
      <c r="AI624" s="375"/>
      <c r="AJ624" s="188"/>
      <c r="AK624" s="183"/>
      <c r="AL624" s="183"/>
      <c r="AM624" s="304">
        <v>117.96</v>
      </c>
      <c r="AN624" s="304">
        <v>80.88</v>
      </c>
      <c r="AO624" s="304">
        <v>0</v>
      </c>
      <c r="AP624" s="304">
        <v>0</v>
      </c>
      <c r="AQ624" s="304">
        <v>0</v>
      </c>
      <c r="AR624" s="293"/>
      <c r="AS624" s="291"/>
      <c r="AT624" s="291"/>
      <c r="AU624" s="293">
        <v>58.98</v>
      </c>
      <c r="AV624" s="293">
        <v>40.44</v>
      </c>
      <c r="AW624" s="293">
        <v>0</v>
      </c>
      <c r="AX624" s="293">
        <v>0</v>
      </c>
      <c r="AY624" s="293">
        <v>0</v>
      </c>
      <c r="AZ624" s="188"/>
      <c r="BA624" s="183"/>
    </row>
    <row r="625" spans="1:53" s="189" customFormat="1" x14ac:dyDescent="0.2">
      <c r="A625" s="183"/>
      <c r="B625" s="186" t="s">
        <v>328</v>
      </c>
      <c r="C625" s="186"/>
      <c r="D625" s="187" t="s">
        <v>329</v>
      </c>
      <c r="E625" s="354">
        <v>32</v>
      </c>
      <c r="F625" s="354">
        <v>27</v>
      </c>
      <c r="G625" s="354">
        <v>26</v>
      </c>
      <c r="H625" s="354">
        <v>21</v>
      </c>
      <c r="I625" s="354">
        <v>20</v>
      </c>
      <c r="J625" s="186"/>
      <c r="K625" s="183"/>
      <c r="L625" s="183"/>
      <c r="M625" s="248">
        <v>7519.2</v>
      </c>
      <c r="N625" s="248">
        <v>3697.95</v>
      </c>
      <c r="O625" s="248">
        <v>5722.49</v>
      </c>
      <c r="P625" s="248">
        <v>4434.95</v>
      </c>
      <c r="Q625" s="248">
        <v>13054.01</v>
      </c>
      <c r="R625" s="186"/>
      <c r="S625" s="183"/>
      <c r="T625" s="183"/>
      <c r="U625" s="248">
        <v>159.98297872340399</v>
      </c>
      <c r="V625" s="248">
        <v>78.679787234042493</v>
      </c>
      <c r="W625" s="248">
        <v>124.401956521739</v>
      </c>
      <c r="X625" s="248">
        <v>98.5544444444444</v>
      </c>
      <c r="Y625" s="248">
        <v>290.08911111111098</v>
      </c>
      <c r="Z625" s="186"/>
      <c r="AA625" s="183"/>
      <c r="AB625" s="186" t="s">
        <v>394</v>
      </c>
      <c r="AC625" s="186"/>
      <c r="AD625" s="187" t="s">
        <v>85</v>
      </c>
      <c r="AE625" s="375">
        <v>5</v>
      </c>
      <c r="AF625" s="375">
        <v>3</v>
      </c>
      <c r="AG625" s="375">
        <v>1</v>
      </c>
      <c r="AH625" s="375">
        <v>1</v>
      </c>
      <c r="AI625" s="375">
        <v>1</v>
      </c>
      <c r="AJ625" s="188"/>
      <c r="AK625" s="183"/>
      <c r="AL625" s="183"/>
      <c r="AM625" s="304">
        <v>711.55</v>
      </c>
      <c r="AN625" s="304">
        <v>126.45</v>
      </c>
      <c r="AO625" s="304">
        <v>20.37</v>
      </c>
      <c r="AP625" s="304">
        <v>117.74</v>
      </c>
      <c r="AQ625" s="304">
        <v>52.89</v>
      </c>
      <c r="AR625" s="293"/>
      <c r="AS625" s="291"/>
      <c r="AT625" s="291"/>
      <c r="AU625" s="293">
        <v>142.31</v>
      </c>
      <c r="AV625" s="293">
        <v>25.29</v>
      </c>
      <c r="AW625" s="293">
        <v>5.0925000000000002</v>
      </c>
      <c r="AX625" s="293">
        <v>29.434999999999999</v>
      </c>
      <c r="AY625" s="293">
        <v>13.2225</v>
      </c>
      <c r="AZ625" s="188"/>
      <c r="BA625" s="183"/>
    </row>
    <row r="626" spans="1:53" s="189" customFormat="1" x14ac:dyDescent="0.2">
      <c r="A626" s="183"/>
      <c r="B626" s="190" t="s">
        <v>330</v>
      </c>
      <c r="C626" s="190"/>
      <c r="D626" s="191" t="s">
        <v>331</v>
      </c>
      <c r="E626" s="355">
        <v>66</v>
      </c>
      <c r="F626" s="355">
        <v>59</v>
      </c>
      <c r="G626" s="355">
        <v>46</v>
      </c>
      <c r="H626" s="355">
        <v>40</v>
      </c>
      <c r="I626" s="355">
        <v>45</v>
      </c>
      <c r="J626" s="190"/>
      <c r="K626" s="183"/>
      <c r="L626" s="183"/>
      <c r="M626" s="365">
        <v>5746.11</v>
      </c>
      <c r="N626" s="248">
        <v>3733.44</v>
      </c>
      <c r="O626" s="248">
        <v>3364.17</v>
      </c>
      <c r="P626" s="248">
        <v>3620.79</v>
      </c>
      <c r="Q626" s="248">
        <v>25277.47</v>
      </c>
      <c r="R626" s="186"/>
      <c r="S626" s="183"/>
      <c r="T626" s="183"/>
      <c r="U626" s="284">
        <v>73.668076923076896</v>
      </c>
      <c r="V626" s="284">
        <v>47.864615384615398</v>
      </c>
      <c r="W626" s="284">
        <v>47.382676056337999</v>
      </c>
      <c r="X626" s="284">
        <v>52.475217391304398</v>
      </c>
      <c r="Y626" s="284">
        <v>366.34014492753602</v>
      </c>
      <c r="Z626" s="192"/>
      <c r="AA626" s="183"/>
      <c r="AB626" s="190" t="s">
        <v>395</v>
      </c>
      <c r="AC626" s="190"/>
      <c r="AD626" s="191" t="s">
        <v>119</v>
      </c>
      <c r="AE626" s="376">
        <v>121</v>
      </c>
      <c r="AF626" s="376">
        <v>70</v>
      </c>
      <c r="AG626" s="376">
        <v>52</v>
      </c>
      <c r="AH626" s="376">
        <v>43</v>
      </c>
      <c r="AI626" s="376">
        <v>35</v>
      </c>
      <c r="AJ626" s="193"/>
      <c r="AK626" s="183"/>
      <c r="AL626" s="183"/>
      <c r="AM626" s="305">
        <v>59041.53</v>
      </c>
      <c r="AN626" s="306">
        <v>19979.740000000002</v>
      </c>
      <c r="AO626" s="306">
        <v>23640.53</v>
      </c>
      <c r="AP626" s="306">
        <v>24133.5</v>
      </c>
      <c r="AQ626" s="306">
        <v>86635.95</v>
      </c>
      <c r="AR626" s="295"/>
      <c r="AS626" s="291"/>
      <c r="AT626" s="291"/>
      <c r="AU626" s="294">
        <v>440.60843283582102</v>
      </c>
      <c r="AV626" s="295">
        <v>149.102537313433</v>
      </c>
      <c r="AW626" s="295">
        <v>181.85023076923099</v>
      </c>
      <c r="AX626" s="295">
        <v>184.22519083969499</v>
      </c>
      <c r="AY626" s="295">
        <v>682.17283464566901</v>
      </c>
      <c r="AZ626" s="193"/>
      <c r="BA626" s="183"/>
    </row>
    <row r="627" spans="1:53" s="189" customFormat="1" x14ac:dyDescent="0.2">
      <c r="A627" s="183"/>
      <c r="B627" s="186" t="s">
        <v>332</v>
      </c>
      <c r="C627" s="186"/>
      <c r="D627" s="187" t="s">
        <v>103</v>
      </c>
      <c r="E627" s="354">
        <v>12</v>
      </c>
      <c r="F627" s="354"/>
      <c r="G627" s="354">
        <v>7</v>
      </c>
      <c r="H627" s="354">
        <v>5</v>
      </c>
      <c r="I627" s="354">
        <v>5</v>
      </c>
      <c r="J627" s="186"/>
      <c r="K627" s="183"/>
      <c r="L627" s="183"/>
      <c r="M627" s="248">
        <v>826.05</v>
      </c>
      <c r="N627" s="248">
        <v>0</v>
      </c>
      <c r="O627" s="248">
        <v>1381.14</v>
      </c>
      <c r="P627" s="248">
        <v>630.25</v>
      </c>
      <c r="Q627" s="248">
        <v>7967.89</v>
      </c>
      <c r="R627" s="186"/>
      <c r="S627" s="183"/>
      <c r="T627" s="183"/>
      <c r="U627" s="248">
        <v>63.542307692307702</v>
      </c>
      <c r="V627" s="248">
        <v>0</v>
      </c>
      <c r="W627" s="248">
        <v>106.241538461538</v>
      </c>
      <c r="X627" s="248">
        <v>52.5208333333333</v>
      </c>
      <c r="Y627" s="248">
        <v>612.91461538461499</v>
      </c>
      <c r="Z627" s="186"/>
      <c r="AA627" s="183"/>
      <c r="AB627" s="186" t="s">
        <v>395</v>
      </c>
      <c r="AC627" s="186"/>
      <c r="AD627" s="187" t="s">
        <v>186</v>
      </c>
      <c r="AE627" s="375">
        <v>1</v>
      </c>
      <c r="AF627" s="375">
        <v>1</v>
      </c>
      <c r="AG627" s="375"/>
      <c r="AH627" s="375"/>
      <c r="AI627" s="375">
        <v>1</v>
      </c>
      <c r="AJ627" s="188"/>
      <c r="AK627" s="183"/>
      <c r="AL627" s="183"/>
      <c r="AM627" s="304">
        <v>65.790000000000006</v>
      </c>
      <c r="AN627" s="304">
        <v>0.06</v>
      </c>
      <c r="AO627" s="304">
        <v>0</v>
      </c>
      <c r="AP627" s="304">
        <v>0</v>
      </c>
      <c r="AQ627" s="304">
        <v>3.59</v>
      </c>
      <c r="AR627" s="293"/>
      <c r="AS627" s="291"/>
      <c r="AT627" s="291"/>
      <c r="AU627" s="293">
        <v>65.790000000000006</v>
      </c>
      <c r="AV627" s="293">
        <v>0.06</v>
      </c>
      <c r="AW627" s="293">
        <v>0</v>
      </c>
      <c r="AX627" s="293">
        <v>0</v>
      </c>
      <c r="AY627" s="293">
        <v>3.59</v>
      </c>
      <c r="AZ627" s="188"/>
      <c r="BA627" s="183"/>
    </row>
    <row r="628" spans="1:53" s="189" customFormat="1" x14ac:dyDescent="0.2">
      <c r="A628" s="183"/>
      <c r="B628" s="186" t="s">
        <v>333</v>
      </c>
      <c r="C628" s="186"/>
      <c r="D628" s="187" t="s">
        <v>103</v>
      </c>
      <c r="E628" s="354">
        <v>1</v>
      </c>
      <c r="F628" s="354"/>
      <c r="G628" s="354"/>
      <c r="H628" s="354"/>
      <c r="I628" s="354"/>
      <c r="J628" s="186"/>
      <c r="K628" s="183"/>
      <c r="L628" s="183"/>
      <c r="M628" s="248">
        <v>20.41</v>
      </c>
      <c r="N628" s="248">
        <v>0</v>
      </c>
      <c r="O628" s="248"/>
      <c r="P628" s="248"/>
      <c r="Q628" s="248"/>
      <c r="R628" s="186"/>
      <c r="S628" s="183"/>
      <c r="T628" s="183"/>
      <c r="U628" s="248">
        <v>20.41</v>
      </c>
      <c r="V628" s="248">
        <v>0</v>
      </c>
      <c r="W628" s="248"/>
      <c r="X628" s="248"/>
      <c r="Y628" s="248"/>
      <c r="Z628" s="186"/>
      <c r="AA628" s="183"/>
      <c r="AB628" s="186" t="s">
        <v>396</v>
      </c>
      <c r="AC628" s="186"/>
      <c r="AD628" s="187" t="s">
        <v>96</v>
      </c>
      <c r="AE628" s="375">
        <v>4</v>
      </c>
      <c r="AF628" s="375">
        <v>4</v>
      </c>
      <c r="AG628" s="375"/>
      <c r="AH628" s="375"/>
      <c r="AI628" s="375"/>
      <c r="AJ628" s="188"/>
      <c r="AK628" s="183"/>
      <c r="AL628" s="183"/>
      <c r="AM628" s="304">
        <v>334.26</v>
      </c>
      <c r="AN628" s="304">
        <v>334.02</v>
      </c>
      <c r="AO628" s="304">
        <v>0</v>
      </c>
      <c r="AP628" s="304">
        <v>0</v>
      </c>
      <c r="AQ628" s="304">
        <v>0</v>
      </c>
      <c r="AR628" s="293"/>
      <c r="AS628" s="291"/>
      <c r="AT628" s="291"/>
      <c r="AU628" s="293">
        <v>83.564999999999998</v>
      </c>
      <c r="AV628" s="293">
        <v>83.504999999999995</v>
      </c>
      <c r="AW628" s="293">
        <v>0</v>
      </c>
      <c r="AX628" s="293">
        <v>0</v>
      </c>
      <c r="AY628" s="293">
        <v>0</v>
      </c>
      <c r="AZ628" s="188"/>
      <c r="BA628" s="183"/>
    </row>
    <row r="629" spans="1:53" s="189" customFormat="1" x14ac:dyDescent="0.2">
      <c r="A629" s="183"/>
      <c r="B629" s="186" t="s">
        <v>338</v>
      </c>
      <c r="C629" s="186"/>
      <c r="D629" s="187" t="s">
        <v>106</v>
      </c>
      <c r="E629" s="354">
        <v>18</v>
      </c>
      <c r="F629" s="354">
        <v>12</v>
      </c>
      <c r="G629" s="354">
        <v>10</v>
      </c>
      <c r="H629" s="354">
        <v>9</v>
      </c>
      <c r="I629" s="354">
        <v>7</v>
      </c>
      <c r="J629" s="186"/>
      <c r="K629" s="183"/>
      <c r="L629" s="183"/>
      <c r="M629" s="248">
        <v>2576.87</v>
      </c>
      <c r="N629" s="248">
        <v>1685.07</v>
      </c>
      <c r="O629" s="248">
        <v>1829.42</v>
      </c>
      <c r="P629" s="248">
        <v>2612.9299999999998</v>
      </c>
      <c r="Q629" s="248">
        <v>4658.66</v>
      </c>
      <c r="R629" s="186"/>
      <c r="S629" s="183"/>
      <c r="T629" s="183"/>
      <c r="U629" s="248">
        <v>122.708095238095</v>
      </c>
      <c r="V629" s="248">
        <v>80.2414285714286</v>
      </c>
      <c r="W629" s="248">
        <v>96.285263157894704</v>
      </c>
      <c r="X629" s="248">
        <v>174.195333333333</v>
      </c>
      <c r="Y629" s="248">
        <v>274.03882352941201</v>
      </c>
      <c r="Z629" s="186"/>
      <c r="AA629" s="183"/>
      <c r="AB629" s="186" t="s">
        <v>665</v>
      </c>
      <c r="AC629" s="186"/>
      <c r="AD629" s="187" t="s">
        <v>76</v>
      </c>
      <c r="AE629" s="375">
        <v>1</v>
      </c>
      <c r="AF629" s="375"/>
      <c r="AG629" s="375"/>
      <c r="AH629" s="375"/>
      <c r="AI629" s="375"/>
      <c r="AJ629" s="188"/>
      <c r="AK629" s="183"/>
      <c r="AL629" s="183"/>
      <c r="AM629" s="304">
        <v>59.85</v>
      </c>
      <c r="AN629" s="304">
        <v>0</v>
      </c>
      <c r="AO629" s="304">
        <v>0</v>
      </c>
      <c r="AP629" s="304">
        <v>0</v>
      </c>
      <c r="AQ629" s="304"/>
      <c r="AR629" s="293"/>
      <c r="AS629" s="291"/>
      <c r="AT629" s="291"/>
      <c r="AU629" s="293">
        <v>59.85</v>
      </c>
      <c r="AV629" s="293">
        <v>0</v>
      </c>
      <c r="AW629" s="293">
        <v>0</v>
      </c>
      <c r="AX629" s="293">
        <v>0</v>
      </c>
      <c r="AY629" s="293"/>
      <c r="AZ629" s="188"/>
      <c r="BA629" s="183"/>
    </row>
    <row r="630" spans="1:53" s="189" customFormat="1" x14ac:dyDescent="0.2">
      <c r="A630" s="183"/>
      <c r="B630" s="186" t="s">
        <v>339</v>
      </c>
      <c r="C630" s="186"/>
      <c r="D630" s="187" t="s">
        <v>87</v>
      </c>
      <c r="E630" s="354">
        <v>164</v>
      </c>
      <c r="F630" s="354">
        <v>110</v>
      </c>
      <c r="G630" s="354">
        <v>81</v>
      </c>
      <c r="H630" s="354">
        <v>67</v>
      </c>
      <c r="I630" s="354">
        <v>79</v>
      </c>
      <c r="J630" s="186"/>
      <c r="K630" s="183"/>
      <c r="L630" s="183"/>
      <c r="M630" s="248">
        <v>32196.93</v>
      </c>
      <c r="N630" s="248">
        <v>15449.79</v>
      </c>
      <c r="O630" s="248">
        <v>12809.07</v>
      </c>
      <c r="P630" s="248">
        <v>16236.52</v>
      </c>
      <c r="Q630" s="248">
        <v>120260.15</v>
      </c>
      <c r="R630" s="186"/>
      <c r="S630" s="183"/>
      <c r="T630" s="183"/>
      <c r="U630" s="248">
        <v>163.436192893401</v>
      </c>
      <c r="V630" s="248">
        <v>78.425329949238602</v>
      </c>
      <c r="W630" s="248">
        <v>65.687538461538495</v>
      </c>
      <c r="X630" s="248">
        <v>85.0079581151832</v>
      </c>
      <c r="Y630" s="248">
        <v>619.89768041237096</v>
      </c>
      <c r="Z630" s="186"/>
      <c r="AA630" s="183"/>
      <c r="AB630" s="186" t="s">
        <v>397</v>
      </c>
      <c r="AC630" s="186"/>
      <c r="AD630" s="187" t="s">
        <v>76</v>
      </c>
      <c r="AE630" s="375">
        <v>22</v>
      </c>
      <c r="AF630" s="375">
        <v>7</v>
      </c>
      <c r="AG630" s="375">
        <v>6</v>
      </c>
      <c r="AH630" s="375">
        <v>3</v>
      </c>
      <c r="AI630" s="375">
        <v>4</v>
      </c>
      <c r="AJ630" s="188"/>
      <c r="AK630" s="183"/>
      <c r="AL630" s="183"/>
      <c r="AM630" s="304">
        <v>5476.64</v>
      </c>
      <c r="AN630" s="304">
        <v>556.87</v>
      </c>
      <c r="AO630" s="304">
        <v>577.76</v>
      </c>
      <c r="AP630" s="304">
        <v>449.49</v>
      </c>
      <c r="AQ630" s="304">
        <v>1763.44</v>
      </c>
      <c r="AR630" s="293"/>
      <c r="AS630" s="291"/>
      <c r="AT630" s="291"/>
      <c r="AU630" s="293">
        <v>228.19333333333299</v>
      </c>
      <c r="AV630" s="293">
        <v>23.202916666666699</v>
      </c>
      <c r="AW630" s="293">
        <v>26.261818181818199</v>
      </c>
      <c r="AX630" s="293">
        <v>21.404285714285699</v>
      </c>
      <c r="AY630" s="293">
        <v>83.973333333333301</v>
      </c>
      <c r="AZ630" s="188"/>
      <c r="BA630" s="183"/>
    </row>
    <row r="631" spans="1:53" s="189" customFormat="1" x14ac:dyDescent="0.2">
      <c r="A631" s="183"/>
      <c r="B631" s="186" t="s">
        <v>341</v>
      </c>
      <c r="C631" s="186"/>
      <c r="D631" s="187" t="s">
        <v>200</v>
      </c>
      <c r="E631" s="354">
        <v>1</v>
      </c>
      <c r="F631" s="354"/>
      <c r="G631" s="354"/>
      <c r="H631" s="354"/>
      <c r="I631" s="354"/>
      <c r="J631" s="186"/>
      <c r="K631" s="183"/>
      <c r="L631" s="183"/>
      <c r="M631" s="248">
        <v>49.28</v>
      </c>
      <c r="N631" s="248">
        <v>0</v>
      </c>
      <c r="O631" s="248">
        <v>0</v>
      </c>
      <c r="P631" s="248">
        <v>0</v>
      </c>
      <c r="Q631" s="248">
        <v>0</v>
      </c>
      <c r="R631" s="186"/>
      <c r="S631" s="183"/>
      <c r="T631" s="183"/>
      <c r="U631" s="248">
        <v>49.28</v>
      </c>
      <c r="V631" s="248">
        <v>0</v>
      </c>
      <c r="W631" s="248">
        <v>0</v>
      </c>
      <c r="X631" s="248">
        <v>0</v>
      </c>
      <c r="Y631" s="248">
        <v>0</v>
      </c>
      <c r="Z631" s="186"/>
      <c r="AA631" s="183"/>
      <c r="AB631" s="186" t="s">
        <v>397</v>
      </c>
      <c r="AC631" s="186"/>
      <c r="AD631" s="187" t="s">
        <v>99</v>
      </c>
      <c r="AE631" s="375">
        <v>1</v>
      </c>
      <c r="AF631" s="375"/>
      <c r="AG631" s="375"/>
      <c r="AH631" s="375"/>
      <c r="AI631" s="375">
        <v>1</v>
      </c>
      <c r="AJ631" s="188"/>
      <c r="AK631" s="183"/>
      <c r="AL631" s="183"/>
      <c r="AM631" s="304">
        <v>1449.98</v>
      </c>
      <c r="AN631" s="304">
        <v>0</v>
      </c>
      <c r="AO631" s="304">
        <v>0</v>
      </c>
      <c r="AP631" s="304">
        <v>0</v>
      </c>
      <c r="AQ631" s="304">
        <v>34.57</v>
      </c>
      <c r="AR631" s="293"/>
      <c r="AS631" s="291"/>
      <c r="AT631" s="291"/>
      <c r="AU631" s="293">
        <v>1449.98</v>
      </c>
      <c r="AV631" s="293">
        <v>0</v>
      </c>
      <c r="AW631" s="293">
        <v>0</v>
      </c>
      <c r="AX631" s="293">
        <v>0</v>
      </c>
      <c r="AY631" s="293">
        <v>34.57</v>
      </c>
      <c r="AZ631" s="188"/>
      <c r="BA631" s="183"/>
    </row>
    <row r="632" spans="1:53" s="189" customFormat="1" x14ac:dyDescent="0.2">
      <c r="A632" s="183"/>
      <c r="B632" s="186" t="s">
        <v>342</v>
      </c>
      <c r="C632" s="186"/>
      <c r="D632" s="187" t="s">
        <v>106</v>
      </c>
      <c r="E632" s="354">
        <v>7</v>
      </c>
      <c r="F632" s="354">
        <v>3</v>
      </c>
      <c r="G632" s="354">
        <v>3</v>
      </c>
      <c r="H632" s="354">
        <v>3</v>
      </c>
      <c r="I632" s="354">
        <v>4</v>
      </c>
      <c r="J632" s="186"/>
      <c r="K632" s="183"/>
      <c r="L632" s="183"/>
      <c r="M632" s="248">
        <v>818.18</v>
      </c>
      <c r="N632" s="248">
        <v>274.70999999999998</v>
      </c>
      <c r="O632" s="248">
        <v>316.07</v>
      </c>
      <c r="P632" s="248">
        <v>418.9</v>
      </c>
      <c r="Q632" s="248">
        <v>9876.67</v>
      </c>
      <c r="R632" s="186"/>
      <c r="S632" s="183"/>
      <c r="T632" s="183"/>
      <c r="U632" s="248">
        <v>90.908888888888896</v>
      </c>
      <c r="V632" s="248">
        <v>30.523333333333301</v>
      </c>
      <c r="W632" s="248">
        <v>35.118888888888897</v>
      </c>
      <c r="X632" s="248">
        <v>46.544444444444402</v>
      </c>
      <c r="Y632" s="248">
        <v>1234.58375</v>
      </c>
      <c r="Z632" s="186"/>
      <c r="AA632" s="183"/>
      <c r="AB632" s="186" t="s">
        <v>398</v>
      </c>
      <c r="AC632" s="186"/>
      <c r="AD632" s="187" t="s">
        <v>386</v>
      </c>
      <c r="AE632" s="375">
        <v>4</v>
      </c>
      <c r="AF632" s="375">
        <v>3</v>
      </c>
      <c r="AG632" s="375">
        <v>3</v>
      </c>
      <c r="AH632" s="375">
        <v>3</v>
      </c>
      <c r="AI632" s="375">
        <v>2</v>
      </c>
      <c r="AJ632" s="188"/>
      <c r="AK632" s="183"/>
      <c r="AL632" s="183"/>
      <c r="AM632" s="304">
        <v>196</v>
      </c>
      <c r="AN632" s="304">
        <v>58.29</v>
      </c>
      <c r="AO632" s="304">
        <v>310.73</v>
      </c>
      <c r="AP632" s="304">
        <v>190.08</v>
      </c>
      <c r="AQ632" s="304">
        <v>9179.93</v>
      </c>
      <c r="AR632" s="293"/>
      <c r="AS632" s="291"/>
      <c r="AT632" s="291"/>
      <c r="AU632" s="293">
        <v>49</v>
      </c>
      <c r="AV632" s="293">
        <v>14.5725</v>
      </c>
      <c r="AW632" s="293">
        <v>77.682500000000005</v>
      </c>
      <c r="AX632" s="293">
        <v>47.52</v>
      </c>
      <c r="AY632" s="293">
        <v>2294.9825000000001</v>
      </c>
      <c r="AZ632" s="188"/>
      <c r="BA632" s="183"/>
    </row>
    <row r="633" spans="1:53" s="189" customFormat="1" x14ac:dyDescent="0.2">
      <c r="A633" s="183"/>
      <c r="B633" s="186" t="s">
        <v>344</v>
      </c>
      <c r="C633" s="186"/>
      <c r="D633" s="187" t="s">
        <v>106</v>
      </c>
      <c r="E633" s="354">
        <v>2</v>
      </c>
      <c r="F633" s="354">
        <v>2</v>
      </c>
      <c r="G633" s="354">
        <v>2</v>
      </c>
      <c r="H633" s="354">
        <v>2</v>
      </c>
      <c r="I633" s="354">
        <v>2</v>
      </c>
      <c r="J633" s="186"/>
      <c r="K633" s="183"/>
      <c r="L633" s="183"/>
      <c r="M633" s="248">
        <v>225.99</v>
      </c>
      <c r="N633" s="248">
        <v>274.22000000000003</v>
      </c>
      <c r="O633" s="248">
        <v>278.52</v>
      </c>
      <c r="P633" s="248">
        <v>348.5</v>
      </c>
      <c r="Q633" s="248">
        <v>3273.34</v>
      </c>
      <c r="R633" s="186"/>
      <c r="S633" s="183"/>
      <c r="T633" s="183"/>
      <c r="U633" s="248">
        <v>112.995</v>
      </c>
      <c r="V633" s="248">
        <v>137.11000000000001</v>
      </c>
      <c r="W633" s="248">
        <v>139.26</v>
      </c>
      <c r="X633" s="248">
        <v>174.25</v>
      </c>
      <c r="Y633" s="248">
        <v>1636.67</v>
      </c>
      <c r="Z633" s="186"/>
      <c r="AA633" s="183"/>
      <c r="AB633" s="186" t="s">
        <v>400</v>
      </c>
      <c r="AC633" s="186"/>
      <c r="AD633" s="187" t="s">
        <v>381</v>
      </c>
      <c r="AE633" s="375">
        <v>22</v>
      </c>
      <c r="AF633" s="375">
        <v>10</v>
      </c>
      <c r="AG633" s="375">
        <v>3</v>
      </c>
      <c r="AH633" s="375">
        <v>4</v>
      </c>
      <c r="AI633" s="375">
        <v>9</v>
      </c>
      <c r="AJ633" s="188"/>
      <c r="AK633" s="183"/>
      <c r="AL633" s="183"/>
      <c r="AM633" s="304">
        <v>3212.54</v>
      </c>
      <c r="AN633" s="304">
        <v>1345.07</v>
      </c>
      <c r="AO633" s="304">
        <v>860.97</v>
      </c>
      <c r="AP633" s="304">
        <v>901.42</v>
      </c>
      <c r="AQ633" s="304">
        <v>7585.47</v>
      </c>
      <c r="AR633" s="293"/>
      <c r="AS633" s="291"/>
      <c r="AT633" s="291"/>
      <c r="AU633" s="293">
        <v>139.67565217391299</v>
      </c>
      <c r="AV633" s="293">
        <v>58.481304347826097</v>
      </c>
      <c r="AW633" s="293">
        <v>39.134999999999998</v>
      </c>
      <c r="AX633" s="293">
        <v>39.192173913043497</v>
      </c>
      <c r="AY633" s="293">
        <v>329.80304347826097</v>
      </c>
      <c r="AZ633" s="188"/>
      <c r="BA633" s="183"/>
    </row>
    <row r="634" spans="1:53" s="189" customFormat="1" x14ac:dyDescent="0.2">
      <c r="A634" s="183"/>
      <c r="B634" s="186" t="s">
        <v>346</v>
      </c>
      <c r="C634" s="186"/>
      <c r="D634" s="187" t="s">
        <v>347</v>
      </c>
      <c r="E634" s="354">
        <v>111</v>
      </c>
      <c r="F634" s="354">
        <v>78</v>
      </c>
      <c r="G634" s="354">
        <v>56</v>
      </c>
      <c r="H634" s="354">
        <v>49</v>
      </c>
      <c r="I634" s="354">
        <v>48</v>
      </c>
      <c r="J634" s="186"/>
      <c r="K634" s="183"/>
      <c r="L634" s="183"/>
      <c r="M634" s="248">
        <v>16469.689999999999</v>
      </c>
      <c r="N634" s="248">
        <v>11505.96</v>
      </c>
      <c r="O634" s="248">
        <v>10452.06</v>
      </c>
      <c r="P634" s="248">
        <v>9003.33</v>
      </c>
      <c r="Q634" s="248">
        <v>47936.05</v>
      </c>
      <c r="R634" s="186"/>
      <c r="S634" s="183"/>
      <c r="T634" s="183"/>
      <c r="U634" s="248">
        <v>128.66945312499999</v>
      </c>
      <c r="V634" s="248">
        <v>89.890312499999993</v>
      </c>
      <c r="W634" s="248">
        <v>85.672622950819701</v>
      </c>
      <c r="X634" s="248">
        <v>73.797786885245898</v>
      </c>
      <c r="Y634" s="248">
        <v>386.58104838709698</v>
      </c>
      <c r="Z634" s="186"/>
      <c r="AA634" s="183"/>
      <c r="AB634" s="186" t="s">
        <v>401</v>
      </c>
      <c r="AC634" s="186"/>
      <c r="AD634" s="187" t="s">
        <v>174</v>
      </c>
      <c r="AE634" s="375">
        <v>244</v>
      </c>
      <c r="AF634" s="375">
        <v>152</v>
      </c>
      <c r="AG634" s="375">
        <v>105</v>
      </c>
      <c r="AH634" s="375">
        <v>84</v>
      </c>
      <c r="AI634" s="375">
        <v>81</v>
      </c>
      <c r="AJ634" s="188"/>
      <c r="AK634" s="183"/>
      <c r="AL634" s="183"/>
      <c r="AM634" s="304">
        <v>156449.94</v>
      </c>
      <c r="AN634" s="304">
        <v>30159.63</v>
      </c>
      <c r="AO634" s="304">
        <v>61108.87</v>
      </c>
      <c r="AP634" s="304">
        <v>7937.47</v>
      </c>
      <c r="AQ634" s="304">
        <v>37911.68</v>
      </c>
      <c r="AR634" s="293"/>
      <c r="AS634" s="291"/>
      <c r="AT634" s="291"/>
      <c r="AU634" s="293">
        <v>615.94464566929105</v>
      </c>
      <c r="AV634" s="293">
        <v>118.738700787402</v>
      </c>
      <c r="AW634" s="293">
        <v>252.515991735537</v>
      </c>
      <c r="AX634" s="293">
        <v>33.491434599156101</v>
      </c>
      <c r="AY634" s="293">
        <v>159.292773109244</v>
      </c>
      <c r="AZ634" s="188"/>
      <c r="BA634" s="183"/>
    </row>
    <row r="635" spans="1:53" s="189" customFormat="1" x14ac:dyDescent="0.2">
      <c r="A635" s="183"/>
      <c r="B635" s="186" t="s">
        <v>348</v>
      </c>
      <c r="C635" s="186"/>
      <c r="D635" s="187" t="s">
        <v>186</v>
      </c>
      <c r="E635" s="354">
        <v>91</v>
      </c>
      <c r="F635" s="354">
        <v>52</v>
      </c>
      <c r="G635" s="354">
        <v>45</v>
      </c>
      <c r="H635" s="354">
        <v>32</v>
      </c>
      <c r="I635" s="354">
        <v>37</v>
      </c>
      <c r="J635" s="186"/>
      <c r="K635" s="183"/>
      <c r="L635" s="183"/>
      <c r="M635" s="248">
        <v>16988.560000000001</v>
      </c>
      <c r="N635" s="248">
        <v>9743.58</v>
      </c>
      <c r="O635" s="248">
        <v>10865.73</v>
      </c>
      <c r="P635" s="248">
        <v>8439.18</v>
      </c>
      <c r="Q635" s="248">
        <v>58944.01</v>
      </c>
      <c r="R635" s="186"/>
      <c r="S635" s="183"/>
      <c r="T635" s="183"/>
      <c r="U635" s="248">
        <v>157.301481481482</v>
      </c>
      <c r="V635" s="248">
        <v>90.218333333333305</v>
      </c>
      <c r="W635" s="248">
        <v>101.548878504673</v>
      </c>
      <c r="X635" s="248">
        <v>80.373142857142895</v>
      </c>
      <c r="Y635" s="248">
        <v>550.87859813084106</v>
      </c>
      <c r="Z635" s="186"/>
      <c r="AA635" s="183"/>
      <c r="AB635" s="186" t="s">
        <v>403</v>
      </c>
      <c r="AC635" s="186"/>
      <c r="AD635" s="187" t="s">
        <v>391</v>
      </c>
      <c r="AE635" s="375">
        <v>5</v>
      </c>
      <c r="AF635" s="375">
        <v>2</v>
      </c>
      <c r="AG635" s="375">
        <v>1</v>
      </c>
      <c r="AH635" s="375">
        <v>1</v>
      </c>
      <c r="AI635" s="375">
        <v>1</v>
      </c>
      <c r="AJ635" s="188"/>
      <c r="AK635" s="183"/>
      <c r="AL635" s="183"/>
      <c r="AM635" s="304">
        <v>342.4</v>
      </c>
      <c r="AN635" s="304">
        <v>35.770000000000003</v>
      </c>
      <c r="AO635" s="304">
        <v>20.52</v>
      </c>
      <c r="AP635" s="304">
        <v>25.16</v>
      </c>
      <c r="AQ635" s="304">
        <v>232.41</v>
      </c>
      <c r="AR635" s="293"/>
      <c r="AS635" s="291"/>
      <c r="AT635" s="291"/>
      <c r="AU635" s="293">
        <v>68.48</v>
      </c>
      <c r="AV635" s="293">
        <v>7.1539999999999999</v>
      </c>
      <c r="AW635" s="293">
        <v>4.1040000000000001</v>
      </c>
      <c r="AX635" s="293">
        <v>5.032</v>
      </c>
      <c r="AY635" s="293">
        <v>46.481999999999999</v>
      </c>
      <c r="AZ635" s="188"/>
      <c r="BA635" s="183"/>
    </row>
    <row r="636" spans="1:53" s="189" customFormat="1" x14ac:dyDescent="0.2">
      <c r="A636" s="183"/>
      <c r="B636" s="190" t="s">
        <v>708</v>
      </c>
      <c r="C636" s="190"/>
      <c r="D636" s="191" t="s">
        <v>186</v>
      </c>
      <c r="E636" s="355"/>
      <c r="F636" s="355"/>
      <c r="G636" s="355"/>
      <c r="H636" s="355"/>
      <c r="I636" s="355">
        <v>1</v>
      </c>
      <c r="J636" s="190"/>
      <c r="K636" s="183"/>
      <c r="L636" s="183"/>
      <c r="M636" s="365">
        <v>0</v>
      </c>
      <c r="N636" s="248">
        <v>0</v>
      </c>
      <c r="O636" s="248">
        <v>0</v>
      </c>
      <c r="P636" s="248">
        <v>0</v>
      </c>
      <c r="Q636" s="248">
        <v>1500.4</v>
      </c>
      <c r="R636" s="186"/>
      <c r="S636" s="183"/>
      <c r="T636" s="183"/>
      <c r="U636" s="284">
        <v>0</v>
      </c>
      <c r="V636" s="284">
        <v>0</v>
      </c>
      <c r="W636" s="284">
        <v>0</v>
      </c>
      <c r="X636" s="284">
        <v>0</v>
      </c>
      <c r="Y636" s="284">
        <v>1500.4</v>
      </c>
      <c r="Z636" s="192"/>
      <c r="AA636" s="183"/>
      <c r="AB636" s="190" t="s">
        <v>405</v>
      </c>
      <c r="AC636" s="190"/>
      <c r="AD636" s="191" t="s">
        <v>154</v>
      </c>
      <c r="AE636" s="376">
        <v>13</v>
      </c>
      <c r="AF636" s="376">
        <v>5</v>
      </c>
      <c r="AG636" s="376">
        <v>3</v>
      </c>
      <c r="AH636" s="376">
        <v>2</v>
      </c>
      <c r="AI636" s="376">
        <v>3</v>
      </c>
      <c r="AJ636" s="193"/>
      <c r="AK636" s="183"/>
      <c r="AL636" s="183"/>
      <c r="AM636" s="305">
        <v>2756.61</v>
      </c>
      <c r="AN636" s="306">
        <v>1073.5899999999999</v>
      </c>
      <c r="AO636" s="306">
        <v>322.48</v>
      </c>
      <c r="AP636" s="306">
        <v>498.46</v>
      </c>
      <c r="AQ636" s="306">
        <v>985.97</v>
      </c>
      <c r="AR636" s="295"/>
      <c r="AS636" s="291"/>
      <c r="AT636" s="291"/>
      <c r="AU636" s="294">
        <v>212.04692307692301</v>
      </c>
      <c r="AV636" s="295">
        <v>82.583846153846196</v>
      </c>
      <c r="AW636" s="295">
        <v>26.873333333333299</v>
      </c>
      <c r="AX636" s="295">
        <v>45.314545454545502</v>
      </c>
      <c r="AY636" s="295">
        <v>75.843846153846201</v>
      </c>
      <c r="AZ636" s="193"/>
      <c r="BA636" s="183"/>
    </row>
    <row r="637" spans="1:53" s="189" customFormat="1" x14ac:dyDescent="0.2">
      <c r="A637" s="183"/>
      <c r="B637" s="186" t="s">
        <v>349</v>
      </c>
      <c r="C637" s="186"/>
      <c r="D637" s="187" t="s">
        <v>92</v>
      </c>
      <c r="E637" s="354">
        <v>1</v>
      </c>
      <c r="F637" s="354">
        <v>1</v>
      </c>
      <c r="G637" s="354">
        <v>1</v>
      </c>
      <c r="H637" s="354">
        <v>1</v>
      </c>
      <c r="I637" s="354">
        <v>1</v>
      </c>
      <c r="J637" s="186"/>
      <c r="K637" s="183"/>
      <c r="L637" s="183"/>
      <c r="M637" s="248">
        <v>18.649999999999999</v>
      </c>
      <c r="N637" s="248">
        <v>12.16</v>
      </c>
      <c r="O637" s="248">
        <v>8.6</v>
      </c>
      <c r="P637" s="248">
        <v>14.78</v>
      </c>
      <c r="Q637" s="248">
        <v>112.42</v>
      </c>
      <c r="R637" s="186"/>
      <c r="S637" s="183"/>
      <c r="T637" s="183"/>
      <c r="U637" s="248">
        <v>18.649999999999999</v>
      </c>
      <c r="V637" s="248">
        <v>12.16</v>
      </c>
      <c r="W637" s="248">
        <v>8.6</v>
      </c>
      <c r="X637" s="248">
        <v>14.78</v>
      </c>
      <c r="Y637" s="248">
        <v>112.42</v>
      </c>
      <c r="Z637" s="186"/>
      <c r="AA637" s="183"/>
      <c r="AB637" s="186" t="s">
        <v>406</v>
      </c>
      <c r="AC637" s="186"/>
      <c r="AD637" s="187" t="s">
        <v>407</v>
      </c>
      <c r="AE637" s="375">
        <v>15</v>
      </c>
      <c r="AF637" s="375">
        <v>10</v>
      </c>
      <c r="AG637" s="375">
        <v>7</v>
      </c>
      <c r="AH637" s="375">
        <v>7</v>
      </c>
      <c r="AI637" s="375">
        <v>6</v>
      </c>
      <c r="AJ637" s="188"/>
      <c r="AK637" s="183"/>
      <c r="AL637" s="183"/>
      <c r="AM637" s="304">
        <v>3205.91</v>
      </c>
      <c r="AN637" s="304">
        <v>1604.63</v>
      </c>
      <c r="AO637" s="304">
        <v>1317.15</v>
      </c>
      <c r="AP637" s="304">
        <v>1366.78</v>
      </c>
      <c r="AQ637" s="304">
        <v>4308.0600000000004</v>
      </c>
      <c r="AR637" s="293"/>
      <c r="AS637" s="291"/>
      <c r="AT637" s="291"/>
      <c r="AU637" s="293">
        <v>200.36937499999999</v>
      </c>
      <c r="AV637" s="293">
        <v>100.28937500000001</v>
      </c>
      <c r="AW637" s="293">
        <v>82.321875000000006</v>
      </c>
      <c r="AX637" s="293">
        <v>85.423749999999998</v>
      </c>
      <c r="AY637" s="293">
        <v>269.25375000000003</v>
      </c>
      <c r="AZ637" s="188"/>
      <c r="BA637" s="183"/>
    </row>
    <row r="638" spans="1:53" s="189" customFormat="1" x14ac:dyDescent="0.2">
      <c r="A638" s="183"/>
      <c r="B638" s="186" t="s">
        <v>352</v>
      </c>
      <c r="C638" s="186"/>
      <c r="D638" s="187" t="s">
        <v>153</v>
      </c>
      <c r="E638" s="354">
        <v>178</v>
      </c>
      <c r="F638" s="354">
        <v>128</v>
      </c>
      <c r="G638" s="354">
        <v>100</v>
      </c>
      <c r="H638" s="354">
        <v>59</v>
      </c>
      <c r="I638" s="354">
        <v>85</v>
      </c>
      <c r="J638" s="186"/>
      <c r="K638" s="183"/>
      <c r="L638" s="183"/>
      <c r="M638" s="248">
        <v>22409.759999999998</v>
      </c>
      <c r="N638" s="248">
        <v>16465.18</v>
      </c>
      <c r="O638" s="248">
        <v>21586.32</v>
      </c>
      <c r="P638" s="248">
        <v>11361.28</v>
      </c>
      <c r="Q638" s="248">
        <v>131338.06</v>
      </c>
      <c r="R638" s="186"/>
      <c r="S638" s="183"/>
      <c r="T638" s="183"/>
      <c r="U638" s="248">
        <v>106.713142857143</v>
      </c>
      <c r="V638" s="248">
        <v>78.405619047619098</v>
      </c>
      <c r="W638" s="248">
        <v>105.29912195122</v>
      </c>
      <c r="X638" s="248">
        <v>84.157629629629596</v>
      </c>
      <c r="Y638" s="248">
        <v>640.67346341463406</v>
      </c>
      <c r="Z638" s="186"/>
      <c r="AA638" s="183"/>
      <c r="AB638" s="186" t="s">
        <v>409</v>
      </c>
      <c r="AC638" s="186"/>
      <c r="AD638" s="187" t="s">
        <v>92</v>
      </c>
      <c r="AE638" s="375">
        <v>27</v>
      </c>
      <c r="AF638" s="375">
        <v>14</v>
      </c>
      <c r="AG638" s="375">
        <v>9</v>
      </c>
      <c r="AH638" s="375">
        <v>6</v>
      </c>
      <c r="AI638" s="375">
        <v>5</v>
      </c>
      <c r="AJ638" s="188"/>
      <c r="AK638" s="183"/>
      <c r="AL638" s="183"/>
      <c r="AM638" s="304">
        <v>8667.39</v>
      </c>
      <c r="AN638" s="304">
        <v>597.99</v>
      </c>
      <c r="AO638" s="304">
        <v>318.63</v>
      </c>
      <c r="AP638" s="304">
        <v>219.65</v>
      </c>
      <c r="AQ638" s="304">
        <v>1274.25</v>
      </c>
      <c r="AR638" s="293"/>
      <c r="AS638" s="291"/>
      <c r="AT638" s="291"/>
      <c r="AU638" s="293">
        <v>309.549642857143</v>
      </c>
      <c r="AV638" s="293">
        <v>21.356785714285699</v>
      </c>
      <c r="AW638" s="293">
        <v>12.745200000000001</v>
      </c>
      <c r="AX638" s="293">
        <v>8.4480769230769202</v>
      </c>
      <c r="AY638" s="293">
        <v>49.009615384615401</v>
      </c>
      <c r="AZ638" s="188"/>
      <c r="BA638" s="183"/>
    </row>
    <row r="639" spans="1:53" s="189" customFormat="1" x14ac:dyDescent="0.2">
      <c r="A639" s="183"/>
      <c r="B639" s="186" t="s">
        <v>353</v>
      </c>
      <c r="C639" s="186"/>
      <c r="D639" s="187" t="s">
        <v>174</v>
      </c>
      <c r="E639" s="354">
        <v>300</v>
      </c>
      <c r="F639" s="354">
        <v>241</v>
      </c>
      <c r="G639" s="354">
        <v>209</v>
      </c>
      <c r="H639" s="354">
        <v>191</v>
      </c>
      <c r="I639" s="354">
        <v>212</v>
      </c>
      <c r="J639" s="186"/>
      <c r="K639" s="183"/>
      <c r="L639" s="183"/>
      <c r="M639" s="248">
        <v>58720.55</v>
      </c>
      <c r="N639" s="248">
        <v>47142.720000000001</v>
      </c>
      <c r="O639" s="248">
        <v>43913.73</v>
      </c>
      <c r="P639" s="248">
        <v>47546.58</v>
      </c>
      <c r="Q639" s="248">
        <v>331716.03000000003</v>
      </c>
      <c r="R639" s="186"/>
      <c r="S639" s="183"/>
      <c r="T639" s="183"/>
      <c r="U639" s="248">
        <v>148.28421717171699</v>
      </c>
      <c r="V639" s="248">
        <v>119.047272727273</v>
      </c>
      <c r="W639" s="248">
        <v>115.867361477573</v>
      </c>
      <c r="X639" s="248">
        <v>127.47072386059</v>
      </c>
      <c r="Y639" s="248">
        <v>889.31911528150101</v>
      </c>
      <c r="Z639" s="186"/>
      <c r="AA639" s="183"/>
      <c r="AB639" s="186" t="s">
        <v>411</v>
      </c>
      <c r="AC639" s="186"/>
      <c r="AD639" s="187" t="s">
        <v>412</v>
      </c>
      <c r="AE639" s="375">
        <v>7</v>
      </c>
      <c r="AF639" s="375">
        <v>6</v>
      </c>
      <c r="AG639" s="375">
        <v>2</v>
      </c>
      <c r="AH639" s="375">
        <v>2</v>
      </c>
      <c r="AI639" s="375">
        <v>2</v>
      </c>
      <c r="AJ639" s="188"/>
      <c r="AK639" s="183"/>
      <c r="AL639" s="183"/>
      <c r="AM639" s="304">
        <v>764.21</v>
      </c>
      <c r="AN639" s="304">
        <v>495.17</v>
      </c>
      <c r="AO639" s="304">
        <v>31.67</v>
      </c>
      <c r="AP639" s="304">
        <v>34.880000000000003</v>
      </c>
      <c r="AQ639" s="304">
        <v>28.66</v>
      </c>
      <c r="AR639" s="293"/>
      <c r="AS639" s="291"/>
      <c r="AT639" s="291"/>
      <c r="AU639" s="293">
        <v>109.172857142857</v>
      </c>
      <c r="AV639" s="293">
        <v>70.738571428571404</v>
      </c>
      <c r="AW639" s="293">
        <v>4.5242857142857096</v>
      </c>
      <c r="AX639" s="293">
        <v>4.9828571428571404</v>
      </c>
      <c r="AY639" s="293">
        <v>4.0942857142857099</v>
      </c>
      <c r="AZ639" s="188"/>
      <c r="BA639" s="183"/>
    </row>
    <row r="640" spans="1:53" s="189" customFormat="1" x14ac:dyDescent="0.2">
      <c r="A640" s="183"/>
      <c r="B640" s="186" t="s">
        <v>354</v>
      </c>
      <c r="C640" s="186"/>
      <c r="D640" s="187" t="s">
        <v>202</v>
      </c>
      <c r="E640" s="354">
        <v>185</v>
      </c>
      <c r="F640" s="354">
        <v>143</v>
      </c>
      <c r="G640" s="354">
        <v>115</v>
      </c>
      <c r="H640" s="354">
        <v>92</v>
      </c>
      <c r="I640" s="354">
        <v>100</v>
      </c>
      <c r="J640" s="186"/>
      <c r="K640" s="183"/>
      <c r="L640" s="183"/>
      <c r="M640" s="248">
        <v>23767.25</v>
      </c>
      <c r="N640" s="248">
        <v>18335.18</v>
      </c>
      <c r="O640" s="248">
        <v>19404.830000000002</v>
      </c>
      <c r="P640" s="248">
        <v>15339.36</v>
      </c>
      <c r="Q640" s="248">
        <v>116467.56</v>
      </c>
      <c r="R640" s="186"/>
      <c r="S640" s="183"/>
      <c r="T640" s="183"/>
      <c r="U640" s="248">
        <v>103.335869565217</v>
      </c>
      <c r="V640" s="248">
        <v>79.718173913043401</v>
      </c>
      <c r="W640" s="248">
        <v>85.862079646017705</v>
      </c>
      <c r="X640" s="248">
        <v>68.786367713004495</v>
      </c>
      <c r="Y640" s="248">
        <v>513.07295154184999</v>
      </c>
      <c r="Z640" s="186"/>
      <c r="AA640" s="183"/>
      <c r="AB640" s="186" t="s">
        <v>413</v>
      </c>
      <c r="AC640" s="186"/>
      <c r="AD640" s="187" t="s">
        <v>322</v>
      </c>
      <c r="AE640" s="375">
        <v>43</v>
      </c>
      <c r="AF640" s="375">
        <v>22</v>
      </c>
      <c r="AG640" s="375">
        <v>14</v>
      </c>
      <c r="AH640" s="375">
        <v>9</v>
      </c>
      <c r="AI640" s="375">
        <v>9</v>
      </c>
      <c r="AJ640" s="188"/>
      <c r="AK640" s="183"/>
      <c r="AL640" s="183"/>
      <c r="AM640" s="304">
        <v>6417.35</v>
      </c>
      <c r="AN640" s="304">
        <v>1512.57</v>
      </c>
      <c r="AO640" s="304">
        <v>1294.79</v>
      </c>
      <c r="AP640" s="304">
        <v>954.61</v>
      </c>
      <c r="AQ640" s="304">
        <v>6599.81</v>
      </c>
      <c r="AR640" s="293"/>
      <c r="AS640" s="291"/>
      <c r="AT640" s="291"/>
      <c r="AU640" s="293">
        <v>149.24069767441901</v>
      </c>
      <c r="AV640" s="293">
        <v>35.176046511627902</v>
      </c>
      <c r="AW640" s="293">
        <v>31.580243902439001</v>
      </c>
      <c r="AX640" s="293">
        <v>24.477179487179502</v>
      </c>
      <c r="AY640" s="293">
        <v>160.97097560975601</v>
      </c>
      <c r="AZ640" s="188"/>
      <c r="BA640" s="183"/>
    </row>
    <row r="641" spans="1:53" s="189" customFormat="1" x14ac:dyDescent="0.2">
      <c r="A641" s="183"/>
      <c r="B641" s="186" t="s">
        <v>356</v>
      </c>
      <c r="C641" s="186"/>
      <c r="D641" s="187" t="s">
        <v>357</v>
      </c>
      <c r="E641" s="354">
        <v>47</v>
      </c>
      <c r="F641" s="354">
        <v>30</v>
      </c>
      <c r="G641" s="354">
        <v>21</v>
      </c>
      <c r="H641" s="354">
        <v>10</v>
      </c>
      <c r="I641" s="354">
        <v>14</v>
      </c>
      <c r="J641" s="186"/>
      <c r="K641" s="183"/>
      <c r="L641" s="183"/>
      <c r="M641" s="248">
        <v>6422.5</v>
      </c>
      <c r="N641" s="248">
        <v>4093.18</v>
      </c>
      <c r="O641" s="248">
        <v>5447.51</v>
      </c>
      <c r="P641" s="248">
        <v>1940.36</v>
      </c>
      <c r="Q641" s="248">
        <v>19441.93</v>
      </c>
      <c r="R641" s="186"/>
      <c r="S641" s="183"/>
      <c r="T641" s="183"/>
      <c r="U641" s="248">
        <v>118.93518518518501</v>
      </c>
      <c r="V641" s="248">
        <v>75.799629629629607</v>
      </c>
      <c r="W641" s="248">
        <v>100.87981481481501</v>
      </c>
      <c r="X641" s="248">
        <v>60.636249999999997</v>
      </c>
      <c r="Y641" s="248">
        <v>360.03574074074101</v>
      </c>
      <c r="Z641" s="186"/>
      <c r="AA641" s="183"/>
      <c r="AB641" s="186" t="s">
        <v>667</v>
      </c>
      <c r="AC641" s="186"/>
      <c r="AD641" s="187" t="s">
        <v>108</v>
      </c>
      <c r="AE641" s="375">
        <v>6</v>
      </c>
      <c r="AF641" s="375">
        <v>4</v>
      </c>
      <c r="AG641" s="375">
        <v>2</v>
      </c>
      <c r="AH641" s="375">
        <v>2</v>
      </c>
      <c r="AI641" s="375">
        <v>2</v>
      </c>
      <c r="AJ641" s="188"/>
      <c r="AK641" s="183"/>
      <c r="AL641" s="183"/>
      <c r="AM641" s="304">
        <v>403.63</v>
      </c>
      <c r="AN641" s="304">
        <v>117.45</v>
      </c>
      <c r="AO641" s="304">
        <v>30.88</v>
      </c>
      <c r="AP641" s="304">
        <v>41.57</v>
      </c>
      <c r="AQ641" s="304">
        <v>85</v>
      </c>
      <c r="AR641" s="293"/>
      <c r="AS641" s="291"/>
      <c r="AT641" s="291"/>
      <c r="AU641" s="293">
        <v>67.271666666666704</v>
      </c>
      <c r="AV641" s="293">
        <v>19.574999999999999</v>
      </c>
      <c r="AW641" s="293">
        <v>6.1760000000000002</v>
      </c>
      <c r="AX641" s="293">
        <v>10.3925</v>
      </c>
      <c r="AY641" s="293">
        <v>21.25</v>
      </c>
      <c r="AZ641" s="188"/>
      <c r="BA641" s="183"/>
    </row>
    <row r="642" spans="1:53" s="189" customFormat="1" x14ac:dyDescent="0.2">
      <c r="A642" s="183"/>
      <c r="B642" s="186" t="s">
        <v>358</v>
      </c>
      <c r="C642" s="186"/>
      <c r="D642" s="187" t="s">
        <v>109</v>
      </c>
      <c r="E642" s="354">
        <v>2</v>
      </c>
      <c r="F642" s="354">
        <v>2</v>
      </c>
      <c r="G642" s="354">
        <v>2</v>
      </c>
      <c r="H642" s="354">
        <v>2</v>
      </c>
      <c r="I642" s="354">
        <v>1</v>
      </c>
      <c r="J642" s="186"/>
      <c r="K642" s="183"/>
      <c r="L642" s="183"/>
      <c r="M642" s="248">
        <v>258.26</v>
      </c>
      <c r="N642" s="248">
        <v>458.28</v>
      </c>
      <c r="O642" s="248">
        <v>395.67</v>
      </c>
      <c r="P642" s="248">
        <v>281.66000000000003</v>
      </c>
      <c r="Q642" s="248">
        <v>277.36</v>
      </c>
      <c r="R642" s="186"/>
      <c r="S642" s="183"/>
      <c r="T642" s="183"/>
      <c r="U642" s="248">
        <v>129.13</v>
      </c>
      <c r="V642" s="248">
        <v>229.14</v>
      </c>
      <c r="W642" s="248">
        <v>197.83500000000001</v>
      </c>
      <c r="X642" s="248">
        <v>140.83000000000001</v>
      </c>
      <c r="Y642" s="248">
        <v>277.36</v>
      </c>
      <c r="Z642" s="186"/>
      <c r="AA642" s="183"/>
      <c r="AB642" s="186" t="s">
        <v>833</v>
      </c>
      <c r="AC642" s="186"/>
      <c r="AD642" s="187" t="s">
        <v>103</v>
      </c>
      <c r="AE642" s="375">
        <v>1</v>
      </c>
      <c r="AF642" s="375">
        <v>1</v>
      </c>
      <c r="AG642" s="375"/>
      <c r="AH642" s="375"/>
      <c r="AI642" s="375"/>
      <c r="AJ642" s="188"/>
      <c r="AK642" s="183"/>
      <c r="AL642" s="183"/>
      <c r="AM642" s="304">
        <v>7.93</v>
      </c>
      <c r="AN642" s="304">
        <v>65</v>
      </c>
      <c r="AO642" s="304"/>
      <c r="AP642" s="304"/>
      <c r="AQ642" s="304"/>
      <c r="AR642" s="293"/>
      <c r="AS642" s="291"/>
      <c r="AT642" s="291"/>
      <c r="AU642" s="293">
        <v>7.93</v>
      </c>
      <c r="AV642" s="293">
        <v>65</v>
      </c>
      <c r="AW642" s="293"/>
      <c r="AX642" s="293"/>
      <c r="AY642" s="293"/>
      <c r="AZ642" s="188"/>
      <c r="BA642" s="183"/>
    </row>
    <row r="643" spans="1:53" s="189" customFormat="1" x14ac:dyDescent="0.2">
      <c r="A643" s="183"/>
      <c r="B643" s="186" t="s">
        <v>359</v>
      </c>
      <c r="C643" s="186"/>
      <c r="D643" s="187" t="s">
        <v>361</v>
      </c>
      <c r="E643" s="354">
        <v>60</v>
      </c>
      <c r="F643" s="354">
        <v>51</v>
      </c>
      <c r="G643" s="354">
        <v>40</v>
      </c>
      <c r="H643" s="354">
        <v>35</v>
      </c>
      <c r="I643" s="354">
        <v>39</v>
      </c>
      <c r="J643" s="186"/>
      <c r="K643" s="183"/>
      <c r="L643" s="183"/>
      <c r="M643" s="248">
        <v>10268.82</v>
      </c>
      <c r="N643" s="248">
        <v>7532.79</v>
      </c>
      <c r="O643" s="248">
        <v>7354.52</v>
      </c>
      <c r="P643" s="248">
        <v>6458.11</v>
      </c>
      <c r="Q643" s="248">
        <v>21463.56</v>
      </c>
      <c r="R643" s="186"/>
      <c r="S643" s="183"/>
      <c r="T643" s="183"/>
      <c r="U643" s="248">
        <v>135.11605263157901</v>
      </c>
      <c r="V643" s="248">
        <v>99.115657894736898</v>
      </c>
      <c r="W643" s="248">
        <v>98.060266666666706</v>
      </c>
      <c r="X643" s="248">
        <v>88.467260273972599</v>
      </c>
      <c r="Y643" s="248">
        <v>290.04810810810801</v>
      </c>
      <c r="Z643" s="186"/>
      <c r="AA643" s="183"/>
      <c r="AB643" s="186" t="s">
        <v>415</v>
      </c>
      <c r="AC643" s="186"/>
      <c r="AD643" s="187" t="s">
        <v>78</v>
      </c>
      <c r="AE643" s="375">
        <v>5</v>
      </c>
      <c r="AF643" s="375">
        <v>4</v>
      </c>
      <c r="AG643" s="375">
        <v>3</v>
      </c>
      <c r="AH643" s="375">
        <v>2</v>
      </c>
      <c r="AI643" s="375">
        <v>1</v>
      </c>
      <c r="AJ643" s="188"/>
      <c r="AK643" s="183"/>
      <c r="AL643" s="183"/>
      <c r="AM643" s="304">
        <v>882.3</v>
      </c>
      <c r="AN643" s="304">
        <v>1156.6500000000001</v>
      </c>
      <c r="AO643" s="304">
        <v>383.57</v>
      </c>
      <c r="AP643" s="304">
        <v>46.67</v>
      </c>
      <c r="AQ643" s="304">
        <v>18.53</v>
      </c>
      <c r="AR643" s="293"/>
      <c r="AS643" s="291"/>
      <c r="AT643" s="291"/>
      <c r="AU643" s="293">
        <v>176.46</v>
      </c>
      <c r="AV643" s="293">
        <v>231.33</v>
      </c>
      <c r="AW643" s="293">
        <v>76.713999999999999</v>
      </c>
      <c r="AX643" s="293">
        <v>9.3339999999999996</v>
      </c>
      <c r="AY643" s="293">
        <v>3.706</v>
      </c>
      <c r="AZ643" s="188"/>
      <c r="BA643" s="183"/>
    </row>
    <row r="644" spans="1:53" s="189" customFormat="1" x14ac:dyDescent="0.2">
      <c r="A644" s="183"/>
      <c r="B644" s="186" t="s">
        <v>362</v>
      </c>
      <c r="C644" s="186"/>
      <c r="D644" s="187" t="s">
        <v>202</v>
      </c>
      <c r="E644" s="354">
        <v>2314</v>
      </c>
      <c r="F644" s="354">
        <v>1818</v>
      </c>
      <c r="G644" s="354">
        <v>1525</v>
      </c>
      <c r="H644" s="354">
        <v>1369</v>
      </c>
      <c r="I644" s="354">
        <v>1510</v>
      </c>
      <c r="J644" s="186"/>
      <c r="K644" s="183"/>
      <c r="L644" s="183"/>
      <c r="M644" s="248">
        <v>230831.65</v>
      </c>
      <c r="N644" s="248">
        <v>182475.76</v>
      </c>
      <c r="O644" s="248">
        <v>174543.01</v>
      </c>
      <c r="P644" s="248">
        <v>167966.64</v>
      </c>
      <c r="Q644" s="248">
        <v>1439665.66</v>
      </c>
      <c r="R644" s="186"/>
      <c r="S644" s="183"/>
      <c r="T644" s="183"/>
      <c r="U644" s="248">
        <v>82.794709469153403</v>
      </c>
      <c r="V644" s="248">
        <v>65.450416068866602</v>
      </c>
      <c r="W644" s="248">
        <v>64.861765143069405</v>
      </c>
      <c r="X644" s="248">
        <v>63.4554741216472</v>
      </c>
      <c r="Y644" s="248">
        <v>542.86035444947197</v>
      </c>
      <c r="Z644" s="186"/>
      <c r="AA644" s="183"/>
      <c r="AB644" s="186" t="s">
        <v>417</v>
      </c>
      <c r="AC644" s="186"/>
      <c r="AD644" s="187" t="s">
        <v>109</v>
      </c>
      <c r="AE644" s="375">
        <v>30</v>
      </c>
      <c r="AF644" s="375">
        <v>9</v>
      </c>
      <c r="AG644" s="375">
        <v>7</v>
      </c>
      <c r="AH644" s="375">
        <v>6</v>
      </c>
      <c r="AI644" s="375">
        <v>6</v>
      </c>
      <c r="AJ644" s="188"/>
      <c r="AK644" s="183"/>
      <c r="AL644" s="183"/>
      <c r="AM644" s="304">
        <v>4621.76</v>
      </c>
      <c r="AN644" s="304">
        <v>490.68</v>
      </c>
      <c r="AO644" s="304">
        <v>422.59</v>
      </c>
      <c r="AP644" s="304">
        <v>478.72</v>
      </c>
      <c r="AQ644" s="304">
        <v>4611.3500000000004</v>
      </c>
      <c r="AR644" s="293"/>
      <c r="AS644" s="291"/>
      <c r="AT644" s="291"/>
      <c r="AU644" s="293">
        <v>149.08903225806401</v>
      </c>
      <c r="AV644" s="293">
        <v>15.8283870967742</v>
      </c>
      <c r="AW644" s="293">
        <v>13.631935483871001</v>
      </c>
      <c r="AX644" s="293">
        <v>16.507586206896601</v>
      </c>
      <c r="AY644" s="293">
        <v>153.71166666666701</v>
      </c>
      <c r="AZ644" s="188"/>
      <c r="BA644" s="183"/>
    </row>
    <row r="645" spans="1:53" s="189" customFormat="1" x14ac:dyDescent="0.2">
      <c r="A645" s="183"/>
      <c r="B645" s="186" t="s">
        <v>364</v>
      </c>
      <c r="C645" s="186"/>
      <c r="D645" s="187" t="s">
        <v>365</v>
      </c>
      <c r="E645" s="354">
        <v>213</v>
      </c>
      <c r="F645" s="354">
        <v>140</v>
      </c>
      <c r="G645" s="354">
        <v>112</v>
      </c>
      <c r="H645" s="354">
        <v>92</v>
      </c>
      <c r="I645" s="354">
        <v>97</v>
      </c>
      <c r="J645" s="186"/>
      <c r="K645" s="183"/>
      <c r="L645" s="183"/>
      <c r="M645" s="248">
        <v>29667.42</v>
      </c>
      <c r="N645" s="248">
        <v>18159.52</v>
      </c>
      <c r="O645" s="248">
        <v>15061.14</v>
      </c>
      <c r="P645" s="248">
        <v>21055.73</v>
      </c>
      <c r="Q645" s="248">
        <v>105953.41</v>
      </c>
      <c r="R645" s="186"/>
      <c r="S645" s="183"/>
      <c r="T645" s="183"/>
      <c r="U645" s="248">
        <v>115.437431906615</v>
      </c>
      <c r="V645" s="248">
        <v>70.659610894941693</v>
      </c>
      <c r="W645" s="248">
        <v>60.4865060240964</v>
      </c>
      <c r="X645" s="248">
        <v>84.902137096774197</v>
      </c>
      <c r="Y645" s="248">
        <v>427.23149193548397</v>
      </c>
      <c r="Z645" s="186"/>
      <c r="AA645" s="183"/>
      <c r="AB645" s="186" t="s">
        <v>418</v>
      </c>
      <c r="AC645" s="186"/>
      <c r="AD645" s="187" t="s">
        <v>286</v>
      </c>
      <c r="AE645" s="375">
        <v>51</v>
      </c>
      <c r="AF645" s="375">
        <v>32</v>
      </c>
      <c r="AG645" s="375">
        <v>22</v>
      </c>
      <c r="AH645" s="375">
        <v>15</v>
      </c>
      <c r="AI645" s="375">
        <v>15</v>
      </c>
      <c r="AJ645" s="188"/>
      <c r="AK645" s="183"/>
      <c r="AL645" s="183"/>
      <c r="AM645" s="304">
        <v>10083.790000000001</v>
      </c>
      <c r="AN645" s="304">
        <v>7470.27</v>
      </c>
      <c r="AO645" s="304">
        <v>7088.4</v>
      </c>
      <c r="AP645" s="304">
        <v>2834.81</v>
      </c>
      <c r="AQ645" s="304">
        <v>8725.56</v>
      </c>
      <c r="AR645" s="293"/>
      <c r="AS645" s="291"/>
      <c r="AT645" s="291"/>
      <c r="AU645" s="293">
        <v>186.73685185185201</v>
      </c>
      <c r="AV645" s="293">
        <v>138.338333333333</v>
      </c>
      <c r="AW645" s="293">
        <v>144.66122448979601</v>
      </c>
      <c r="AX645" s="293">
        <v>59.058541666666699</v>
      </c>
      <c r="AY645" s="293">
        <v>174.5112</v>
      </c>
      <c r="AZ645" s="188"/>
      <c r="BA645" s="183"/>
    </row>
    <row r="646" spans="1:53" s="189" customFormat="1" x14ac:dyDescent="0.2">
      <c r="A646" s="183"/>
      <c r="B646" s="190" t="s">
        <v>659</v>
      </c>
      <c r="C646" s="190"/>
      <c r="D646" s="191" t="s">
        <v>108</v>
      </c>
      <c r="E646" s="355">
        <v>4</v>
      </c>
      <c r="F646" s="355"/>
      <c r="G646" s="355"/>
      <c r="H646" s="355"/>
      <c r="I646" s="355"/>
      <c r="J646" s="190"/>
      <c r="K646" s="183"/>
      <c r="L646" s="183"/>
      <c r="M646" s="365">
        <v>377.19</v>
      </c>
      <c r="N646" s="248">
        <v>0</v>
      </c>
      <c r="O646" s="248">
        <v>0</v>
      </c>
      <c r="P646" s="248">
        <v>0</v>
      </c>
      <c r="Q646" s="248">
        <v>0</v>
      </c>
      <c r="R646" s="186"/>
      <c r="S646" s="183"/>
      <c r="T646" s="183"/>
      <c r="U646" s="284">
        <v>94.297499999999999</v>
      </c>
      <c r="V646" s="284">
        <v>0</v>
      </c>
      <c r="W646" s="284">
        <v>0</v>
      </c>
      <c r="X646" s="284">
        <v>0</v>
      </c>
      <c r="Y646" s="284">
        <v>0</v>
      </c>
      <c r="Z646" s="192"/>
      <c r="AA646" s="183"/>
      <c r="AB646" s="190" t="s">
        <v>419</v>
      </c>
      <c r="AC646" s="190"/>
      <c r="AD646" s="191" t="s">
        <v>294</v>
      </c>
      <c r="AE646" s="376">
        <v>12</v>
      </c>
      <c r="AF646" s="376">
        <v>5</v>
      </c>
      <c r="AG646" s="376">
        <v>4</v>
      </c>
      <c r="AH646" s="376">
        <v>4</v>
      </c>
      <c r="AI646" s="376">
        <v>4</v>
      </c>
      <c r="AJ646" s="193"/>
      <c r="AK646" s="183"/>
      <c r="AL646" s="183"/>
      <c r="AM646" s="305">
        <v>3985.03</v>
      </c>
      <c r="AN646" s="306">
        <v>93.86</v>
      </c>
      <c r="AO646" s="306">
        <v>77.650000000000006</v>
      </c>
      <c r="AP646" s="306">
        <v>62.33</v>
      </c>
      <c r="AQ646" s="306">
        <v>574.16999999999996</v>
      </c>
      <c r="AR646" s="295"/>
      <c r="AS646" s="291"/>
      <c r="AT646" s="291"/>
      <c r="AU646" s="294">
        <v>332.08583333333303</v>
      </c>
      <c r="AV646" s="295">
        <v>7.8216666666666699</v>
      </c>
      <c r="AW646" s="295">
        <v>6.4708333333333297</v>
      </c>
      <c r="AX646" s="295">
        <v>5.1941666666666704</v>
      </c>
      <c r="AY646" s="295">
        <v>47.847499999999997</v>
      </c>
      <c r="AZ646" s="193"/>
      <c r="BA646" s="183"/>
    </row>
    <row r="647" spans="1:53" s="189" customFormat="1" x14ac:dyDescent="0.2">
      <c r="A647" s="183"/>
      <c r="B647" s="186" t="s">
        <v>660</v>
      </c>
      <c r="C647" s="186"/>
      <c r="D647" s="187" t="s">
        <v>108</v>
      </c>
      <c r="E647" s="354">
        <v>24</v>
      </c>
      <c r="F647" s="354">
        <v>13</v>
      </c>
      <c r="G647" s="354">
        <v>9</v>
      </c>
      <c r="H647" s="354">
        <v>5</v>
      </c>
      <c r="I647" s="354">
        <v>4</v>
      </c>
      <c r="J647" s="186"/>
      <c r="K647" s="183"/>
      <c r="L647" s="183"/>
      <c r="M647" s="248">
        <v>2078.9899999999998</v>
      </c>
      <c r="N647" s="248">
        <v>1227.69</v>
      </c>
      <c r="O647" s="248">
        <v>1573.51</v>
      </c>
      <c r="P647" s="248">
        <v>1504.27</v>
      </c>
      <c r="Q647" s="248">
        <v>2151.6</v>
      </c>
      <c r="R647" s="186"/>
      <c r="S647" s="183"/>
      <c r="T647" s="183"/>
      <c r="U647" s="248">
        <v>83.159599999999998</v>
      </c>
      <c r="V647" s="248">
        <v>49.107599999999998</v>
      </c>
      <c r="W647" s="248">
        <v>71.523181818181797</v>
      </c>
      <c r="X647" s="248">
        <v>79.172105263157903</v>
      </c>
      <c r="Y647" s="248">
        <v>119.533333333333</v>
      </c>
      <c r="Z647" s="186"/>
      <c r="AA647" s="183"/>
      <c r="AB647" s="186" t="s">
        <v>420</v>
      </c>
      <c r="AC647" s="186"/>
      <c r="AD647" s="187" t="s">
        <v>408</v>
      </c>
      <c r="AE647" s="375">
        <v>13</v>
      </c>
      <c r="AF647" s="375">
        <v>8</v>
      </c>
      <c r="AG647" s="375">
        <v>5</v>
      </c>
      <c r="AH647" s="375">
        <v>5</v>
      </c>
      <c r="AI647" s="375">
        <v>5</v>
      </c>
      <c r="AJ647" s="188"/>
      <c r="AK647" s="183"/>
      <c r="AL647" s="183"/>
      <c r="AM647" s="304">
        <v>1271.1500000000001</v>
      </c>
      <c r="AN647" s="304">
        <v>556.76</v>
      </c>
      <c r="AO647" s="304">
        <v>96.05</v>
      </c>
      <c r="AP647" s="304">
        <v>109.27</v>
      </c>
      <c r="AQ647" s="304">
        <v>2542.7600000000002</v>
      </c>
      <c r="AR647" s="293"/>
      <c r="AS647" s="291"/>
      <c r="AT647" s="291"/>
      <c r="AU647" s="293">
        <v>97.780769230769195</v>
      </c>
      <c r="AV647" s="293">
        <v>42.827692307692303</v>
      </c>
      <c r="AW647" s="293">
        <v>7.3884615384615397</v>
      </c>
      <c r="AX647" s="293">
        <v>8.4053846153846195</v>
      </c>
      <c r="AY647" s="293">
        <v>195.59692307692299</v>
      </c>
      <c r="AZ647" s="188"/>
      <c r="BA647" s="183"/>
    </row>
    <row r="648" spans="1:53" s="189" customFormat="1" x14ac:dyDescent="0.2">
      <c r="A648" s="183"/>
      <c r="B648" s="186" t="s">
        <v>863</v>
      </c>
      <c r="C648" s="186"/>
      <c r="D648" s="187" t="s">
        <v>89</v>
      </c>
      <c r="E648" s="354"/>
      <c r="F648" s="354"/>
      <c r="G648" s="354">
        <v>1</v>
      </c>
      <c r="H648" s="354"/>
      <c r="I648" s="354"/>
      <c r="J648" s="186"/>
      <c r="K648" s="183"/>
      <c r="L648" s="183"/>
      <c r="M648" s="248">
        <v>0</v>
      </c>
      <c r="N648" s="248">
        <v>0</v>
      </c>
      <c r="O648" s="248">
        <v>149.99</v>
      </c>
      <c r="P648" s="248">
        <v>0</v>
      </c>
      <c r="Q648" s="248">
        <v>0</v>
      </c>
      <c r="R648" s="186"/>
      <c r="S648" s="183"/>
      <c r="T648" s="183"/>
      <c r="U648" s="248">
        <v>0</v>
      </c>
      <c r="V648" s="248">
        <v>0</v>
      </c>
      <c r="W648" s="248">
        <v>149.99</v>
      </c>
      <c r="X648" s="248">
        <v>0</v>
      </c>
      <c r="Y648" s="248">
        <v>0</v>
      </c>
      <c r="Z648" s="186"/>
      <c r="AA648" s="183"/>
      <c r="AB648" s="186" t="s">
        <v>420</v>
      </c>
      <c r="AC648" s="186"/>
      <c r="AD648" s="187" t="s">
        <v>152</v>
      </c>
      <c r="AE648" s="375">
        <v>1</v>
      </c>
      <c r="AF648" s="375">
        <v>1</v>
      </c>
      <c r="AG648" s="375"/>
      <c r="AH648" s="375"/>
      <c r="AI648" s="375"/>
      <c r="AJ648" s="188"/>
      <c r="AK648" s="183"/>
      <c r="AL648" s="183"/>
      <c r="AM648" s="304">
        <v>11.11</v>
      </c>
      <c r="AN648" s="304">
        <v>1.19</v>
      </c>
      <c r="AO648" s="304">
        <v>0</v>
      </c>
      <c r="AP648" s="304">
        <v>0</v>
      </c>
      <c r="AQ648" s="304">
        <v>0</v>
      </c>
      <c r="AR648" s="293"/>
      <c r="AS648" s="291"/>
      <c r="AT648" s="291"/>
      <c r="AU648" s="293">
        <v>11.11</v>
      </c>
      <c r="AV648" s="293">
        <v>1.19</v>
      </c>
      <c r="AW648" s="293">
        <v>0</v>
      </c>
      <c r="AX648" s="293">
        <v>0</v>
      </c>
      <c r="AY648" s="293">
        <v>0</v>
      </c>
      <c r="AZ648" s="188"/>
      <c r="BA648" s="183"/>
    </row>
    <row r="649" spans="1:53" s="189" customFormat="1" x14ac:dyDescent="0.2">
      <c r="A649" s="183"/>
      <c r="B649" s="186" t="s">
        <v>370</v>
      </c>
      <c r="C649" s="186"/>
      <c r="D649" s="187" t="s">
        <v>103</v>
      </c>
      <c r="E649" s="354">
        <v>74</v>
      </c>
      <c r="F649" s="354">
        <v>40</v>
      </c>
      <c r="G649" s="354">
        <v>21</v>
      </c>
      <c r="H649" s="354">
        <v>18</v>
      </c>
      <c r="I649" s="354">
        <v>16</v>
      </c>
      <c r="J649" s="186"/>
      <c r="K649" s="183"/>
      <c r="L649" s="183"/>
      <c r="M649" s="248">
        <v>6058.68</v>
      </c>
      <c r="N649" s="248">
        <v>2921.58</v>
      </c>
      <c r="O649" s="248">
        <v>1479.57</v>
      </c>
      <c r="P649" s="248">
        <v>881.06</v>
      </c>
      <c r="Q649" s="248">
        <v>13018.2</v>
      </c>
      <c r="R649" s="186"/>
      <c r="S649" s="183"/>
      <c r="T649" s="183"/>
      <c r="U649" s="248">
        <v>77.675384615384601</v>
      </c>
      <c r="V649" s="248">
        <v>37.456153846153903</v>
      </c>
      <c r="W649" s="248">
        <v>21.758382352941201</v>
      </c>
      <c r="X649" s="248">
        <v>13.1501492537313</v>
      </c>
      <c r="Y649" s="248">
        <v>185.974285714286</v>
      </c>
      <c r="Z649" s="186"/>
      <c r="AA649" s="183"/>
      <c r="AB649" s="186" t="s">
        <v>422</v>
      </c>
      <c r="AC649" s="186"/>
      <c r="AD649" s="187" t="s">
        <v>423</v>
      </c>
      <c r="AE649" s="375">
        <v>12</v>
      </c>
      <c r="AF649" s="375">
        <v>10</v>
      </c>
      <c r="AG649" s="375">
        <v>6</v>
      </c>
      <c r="AH649" s="375">
        <v>5</v>
      </c>
      <c r="AI649" s="375">
        <v>4</v>
      </c>
      <c r="AJ649" s="188"/>
      <c r="AK649" s="183"/>
      <c r="AL649" s="183"/>
      <c r="AM649" s="304">
        <v>671.72</v>
      </c>
      <c r="AN649" s="304">
        <v>510.64</v>
      </c>
      <c r="AO649" s="304">
        <v>151.08000000000001</v>
      </c>
      <c r="AP649" s="304">
        <v>91.22</v>
      </c>
      <c r="AQ649" s="304">
        <v>421.61</v>
      </c>
      <c r="AR649" s="293"/>
      <c r="AS649" s="291"/>
      <c r="AT649" s="291"/>
      <c r="AU649" s="293">
        <v>55.976666666666702</v>
      </c>
      <c r="AV649" s="293">
        <v>42.553333333333299</v>
      </c>
      <c r="AW649" s="293">
        <v>13.734545454545501</v>
      </c>
      <c r="AX649" s="293">
        <v>8.2927272727272694</v>
      </c>
      <c r="AY649" s="293">
        <v>38.328181818181797</v>
      </c>
      <c r="AZ649" s="188"/>
      <c r="BA649" s="183"/>
    </row>
    <row r="650" spans="1:53" s="189" customFormat="1" x14ac:dyDescent="0.2">
      <c r="A650" s="183"/>
      <c r="B650" s="186" t="s">
        <v>371</v>
      </c>
      <c r="C650" s="186"/>
      <c r="D650" s="187" t="s">
        <v>372</v>
      </c>
      <c r="E650" s="354">
        <v>57</v>
      </c>
      <c r="F650" s="354">
        <v>35</v>
      </c>
      <c r="G650" s="354">
        <v>24</v>
      </c>
      <c r="H650" s="354">
        <v>24</v>
      </c>
      <c r="I650" s="354">
        <v>23</v>
      </c>
      <c r="J650" s="186"/>
      <c r="K650" s="183"/>
      <c r="L650" s="183"/>
      <c r="M650" s="248">
        <v>5548.84</v>
      </c>
      <c r="N650" s="248">
        <v>3129.47</v>
      </c>
      <c r="O650" s="248">
        <v>5663.71</v>
      </c>
      <c r="P650" s="248">
        <v>2243.73</v>
      </c>
      <c r="Q650" s="248">
        <v>10124.700000000001</v>
      </c>
      <c r="R650" s="186"/>
      <c r="S650" s="183"/>
      <c r="T650" s="183"/>
      <c r="U650" s="248">
        <v>88.076825396825399</v>
      </c>
      <c r="V650" s="248">
        <v>49.674126984127</v>
      </c>
      <c r="W650" s="248">
        <v>101.13767857142901</v>
      </c>
      <c r="X650" s="248">
        <v>38.685000000000002</v>
      </c>
      <c r="Y650" s="248">
        <v>177.62631578947401</v>
      </c>
      <c r="Z650" s="186"/>
      <c r="AA650" s="183"/>
      <c r="AB650" s="186" t="s">
        <v>424</v>
      </c>
      <c r="AC650" s="186"/>
      <c r="AD650" s="187" t="s">
        <v>103</v>
      </c>
      <c r="AE650" s="375">
        <v>3</v>
      </c>
      <c r="AF650" s="375">
        <v>1</v>
      </c>
      <c r="AG650" s="375">
        <v>1</v>
      </c>
      <c r="AH650" s="375">
        <v>1</v>
      </c>
      <c r="AI650" s="375"/>
      <c r="AJ650" s="188"/>
      <c r="AK650" s="183"/>
      <c r="AL650" s="183"/>
      <c r="AM650" s="304">
        <v>53.21</v>
      </c>
      <c r="AN650" s="304">
        <v>22.22</v>
      </c>
      <c r="AO650" s="304">
        <v>9.93</v>
      </c>
      <c r="AP650" s="304">
        <v>65</v>
      </c>
      <c r="AQ650" s="304">
        <v>0</v>
      </c>
      <c r="AR650" s="293"/>
      <c r="AS650" s="291"/>
      <c r="AT650" s="291"/>
      <c r="AU650" s="293">
        <v>17.7366666666667</v>
      </c>
      <c r="AV650" s="293">
        <v>7.4066666666666698</v>
      </c>
      <c r="AW650" s="293">
        <v>4.9649999999999999</v>
      </c>
      <c r="AX650" s="293">
        <v>32.5</v>
      </c>
      <c r="AY650" s="293">
        <v>0</v>
      </c>
      <c r="AZ650" s="188"/>
      <c r="BA650" s="183"/>
    </row>
    <row r="651" spans="1:53" s="189" customFormat="1" x14ac:dyDescent="0.2">
      <c r="A651" s="183"/>
      <c r="B651" s="186" t="s">
        <v>373</v>
      </c>
      <c r="C651" s="186"/>
      <c r="D651" s="187" t="s">
        <v>103</v>
      </c>
      <c r="E651" s="354">
        <v>22</v>
      </c>
      <c r="F651" s="354">
        <v>6</v>
      </c>
      <c r="G651" s="354">
        <v>11</v>
      </c>
      <c r="H651" s="354">
        <v>8</v>
      </c>
      <c r="I651" s="354">
        <v>7</v>
      </c>
      <c r="J651" s="186"/>
      <c r="K651" s="183"/>
      <c r="L651" s="183"/>
      <c r="M651" s="248">
        <v>2449.34</v>
      </c>
      <c r="N651" s="248">
        <v>434.87</v>
      </c>
      <c r="O651" s="248">
        <v>1187.22</v>
      </c>
      <c r="P651" s="248">
        <v>855.03</v>
      </c>
      <c r="Q651" s="248">
        <v>10528.38</v>
      </c>
      <c r="R651" s="186"/>
      <c r="S651" s="183"/>
      <c r="T651" s="183"/>
      <c r="U651" s="248">
        <v>106.493043478261</v>
      </c>
      <c r="V651" s="248">
        <v>18.907391304347801</v>
      </c>
      <c r="W651" s="248">
        <v>53.964545454545402</v>
      </c>
      <c r="X651" s="248">
        <v>38.865000000000002</v>
      </c>
      <c r="Y651" s="248">
        <v>478.56272727272699</v>
      </c>
      <c r="Z651" s="186"/>
      <c r="AA651" s="183"/>
      <c r="AB651" s="186" t="s">
        <v>425</v>
      </c>
      <c r="AC651" s="186"/>
      <c r="AD651" s="187" t="s">
        <v>103</v>
      </c>
      <c r="AE651" s="375">
        <v>1</v>
      </c>
      <c r="AF651" s="375">
        <v>1</v>
      </c>
      <c r="AG651" s="375">
        <v>1</v>
      </c>
      <c r="AH651" s="375">
        <v>1</v>
      </c>
      <c r="AI651" s="375">
        <v>1</v>
      </c>
      <c r="AJ651" s="188"/>
      <c r="AK651" s="183"/>
      <c r="AL651" s="183"/>
      <c r="AM651" s="304">
        <v>13.09</v>
      </c>
      <c r="AN651" s="304">
        <v>11.5</v>
      </c>
      <c r="AO651" s="304">
        <v>11.11</v>
      </c>
      <c r="AP651" s="304">
        <v>12.82</v>
      </c>
      <c r="AQ651" s="304">
        <v>65</v>
      </c>
      <c r="AR651" s="293"/>
      <c r="AS651" s="291"/>
      <c r="AT651" s="291"/>
      <c r="AU651" s="293">
        <v>13.09</v>
      </c>
      <c r="AV651" s="293">
        <v>11.5</v>
      </c>
      <c r="AW651" s="293">
        <v>11.11</v>
      </c>
      <c r="AX651" s="293">
        <v>12.82</v>
      </c>
      <c r="AY651" s="293">
        <v>65</v>
      </c>
      <c r="AZ651" s="188"/>
      <c r="BA651" s="183"/>
    </row>
    <row r="652" spans="1:53" s="189" customFormat="1" x14ac:dyDescent="0.2">
      <c r="A652" s="183"/>
      <c r="B652" s="186" t="s">
        <v>374</v>
      </c>
      <c r="C652" s="186"/>
      <c r="D652" s="187" t="s">
        <v>210</v>
      </c>
      <c r="E652" s="354">
        <v>17</v>
      </c>
      <c r="F652" s="354">
        <v>11</v>
      </c>
      <c r="G652" s="354">
        <v>8</v>
      </c>
      <c r="H652" s="354">
        <v>7</v>
      </c>
      <c r="I652" s="354">
        <v>9</v>
      </c>
      <c r="J652" s="186"/>
      <c r="K652" s="183"/>
      <c r="L652" s="183"/>
      <c r="M652" s="248">
        <v>3262.21</v>
      </c>
      <c r="N652" s="248">
        <v>2730.19</v>
      </c>
      <c r="O652" s="248">
        <v>1949.63</v>
      </c>
      <c r="P652" s="248">
        <v>2006.97</v>
      </c>
      <c r="Q652" s="248">
        <v>17059.02</v>
      </c>
      <c r="R652" s="186"/>
      <c r="S652" s="183"/>
      <c r="T652" s="183"/>
      <c r="U652" s="248">
        <v>155.34333333333299</v>
      </c>
      <c r="V652" s="248">
        <v>130.009047619048</v>
      </c>
      <c r="W652" s="248">
        <v>97.481499999999997</v>
      </c>
      <c r="X652" s="248">
        <v>100.3485</v>
      </c>
      <c r="Y652" s="248">
        <v>852.95100000000002</v>
      </c>
      <c r="Z652" s="186"/>
      <c r="AA652" s="183"/>
      <c r="AB652" s="186" t="s">
        <v>426</v>
      </c>
      <c r="AC652" s="186"/>
      <c r="AD652" s="187" t="s">
        <v>63</v>
      </c>
      <c r="AE652" s="375">
        <v>5</v>
      </c>
      <c r="AF652" s="375">
        <v>4</v>
      </c>
      <c r="AG652" s="375">
        <v>2</v>
      </c>
      <c r="AH652" s="375">
        <v>1</v>
      </c>
      <c r="AI652" s="375"/>
      <c r="AJ652" s="188"/>
      <c r="AK652" s="183"/>
      <c r="AL652" s="183"/>
      <c r="AM652" s="304">
        <v>1051.29</v>
      </c>
      <c r="AN652" s="304">
        <v>413.08</v>
      </c>
      <c r="AO652" s="304">
        <v>177.57</v>
      </c>
      <c r="AP652" s="304">
        <v>75.150000000000006</v>
      </c>
      <c r="AQ652" s="304">
        <v>0</v>
      </c>
      <c r="AR652" s="293"/>
      <c r="AS652" s="291"/>
      <c r="AT652" s="291"/>
      <c r="AU652" s="293">
        <v>210.25800000000001</v>
      </c>
      <c r="AV652" s="293">
        <v>82.616</v>
      </c>
      <c r="AW652" s="293">
        <v>59.19</v>
      </c>
      <c r="AX652" s="293">
        <v>25.05</v>
      </c>
      <c r="AY652" s="293">
        <v>0</v>
      </c>
      <c r="AZ652" s="188"/>
      <c r="BA652" s="183"/>
    </row>
    <row r="653" spans="1:53" s="189" customFormat="1" x14ac:dyDescent="0.2">
      <c r="A653" s="183"/>
      <c r="B653" s="186" t="s">
        <v>375</v>
      </c>
      <c r="C653" s="186"/>
      <c r="D653" s="187" t="s">
        <v>286</v>
      </c>
      <c r="E653" s="354">
        <v>1</v>
      </c>
      <c r="F653" s="354">
        <v>1</v>
      </c>
      <c r="G653" s="354"/>
      <c r="H653" s="354"/>
      <c r="I653" s="354"/>
      <c r="J653" s="186"/>
      <c r="K653" s="183"/>
      <c r="L653" s="183"/>
      <c r="M653" s="248">
        <v>107.69</v>
      </c>
      <c r="N653" s="248">
        <v>65.7</v>
      </c>
      <c r="O653" s="248">
        <v>0</v>
      </c>
      <c r="P653" s="248">
        <v>0</v>
      </c>
      <c r="Q653" s="248">
        <v>0</v>
      </c>
      <c r="R653" s="186"/>
      <c r="S653" s="183"/>
      <c r="T653" s="183"/>
      <c r="U653" s="248">
        <v>107.69</v>
      </c>
      <c r="V653" s="248">
        <v>65.7</v>
      </c>
      <c r="W653" s="248">
        <v>0</v>
      </c>
      <c r="X653" s="248">
        <v>0</v>
      </c>
      <c r="Y653" s="248">
        <v>0</v>
      </c>
      <c r="Z653" s="186"/>
      <c r="AA653" s="183"/>
      <c r="AB653" s="186" t="s">
        <v>428</v>
      </c>
      <c r="AC653" s="186"/>
      <c r="AD653" s="187" t="s">
        <v>166</v>
      </c>
      <c r="AE653" s="375">
        <v>19</v>
      </c>
      <c r="AF653" s="375">
        <v>13</v>
      </c>
      <c r="AG653" s="375">
        <v>10</v>
      </c>
      <c r="AH653" s="375">
        <v>5</v>
      </c>
      <c r="AI653" s="375">
        <v>7</v>
      </c>
      <c r="AJ653" s="188"/>
      <c r="AK653" s="183"/>
      <c r="AL653" s="183"/>
      <c r="AM653" s="304">
        <v>1758.98</v>
      </c>
      <c r="AN653" s="304">
        <v>574.72</v>
      </c>
      <c r="AO653" s="304">
        <v>719.06</v>
      </c>
      <c r="AP653" s="304">
        <v>268.29000000000002</v>
      </c>
      <c r="AQ653" s="304">
        <v>3472.16</v>
      </c>
      <c r="AR653" s="293"/>
      <c r="AS653" s="291"/>
      <c r="AT653" s="291"/>
      <c r="AU653" s="293">
        <v>79.953636363636406</v>
      </c>
      <c r="AV653" s="293">
        <v>26.1236363636364</v>
      </c>
      <c r="AW653" s="293">
        <v>59.921666666666702</v>
      </c>
      <c r="AX653" s="293">
        <v>38.327142857142903</v>
      </c>
      <c r="AY653" s="293">
        <v>385.79555555555601</v>
      </c>
      <c r="AZ653" s="188"/>
      <c r="BA653" s="183"/>
    </row>
    <row r="654" spans="1:53" s="189" customFormat="1" x14ac:dyDescent="0.2">
      <c r="A654" s="183"/>
      <c r="B654" s="186" t="s">
        <v>375</v>
      </c>
      <c r="C654" s="186"/>
      <c r="D654" s="187" t="s">
        <v>301</v>
      </c>
      <c r="E654" s="354">
        <v>154</v>
      </c>
      <c r="F654" s="354">
        <v>111</v>
      </c>
      <c r="G654" s="354">
        <v>90</v>
      </c>
      <c r="H654" s="354">
        <v>78</v>
      </c>
      <c r="I654" s="354">
        <v>88</v>
      </c>
      <c r="J654" s="186"/>
      <c r="K654" s="183"/>
      <c r="L654" s="183"/>
      <c r="M654" s="248">
        <v>23686.02</v>
      </c>
      <c r="N654" s="248">
        <v>22024.06</v>
      </c>
      <c r="O654" s="248">
        <v>19174.650000000001</v>
      </c>
      <c r="P654" s="248">
        <v>19747.57</v>
      </c>
      <c r="Q654" s="248">
        <v>161836.10999999999</v>
      </c>
      <c r="R654" s="186"/>
      <c r="S654" s="183"/>
      <c r="T654" s="183"/>
      <c r="U654" s="248">
        <v>120.847040816327</v>
      </c>
      <c r="V654" s="248">
        <v>112.367653061224</v>
      </c>
      <c r="W654" s="248">
        <v>100.390837696335</v>
      </c>
      <c r="X654" s="248">
        <v>106.169731182796</v>
      </c>
      <c r="Y654" s="248">
        <v>856.275714285714</v>
      </c>
      <c r="Z654" s="186"/>
      <c r="AA654" s="183"/>
      <c r="AB654" s="186" t="s">
        <v>430</v>
      </c>
      <c r="AC654" s="186"/>
      <c r="AD654" s="187" t="s">
        <v>366</v>
      </c>
      <c r="AE654" s="375">
        <v>51</v>
      </c>
      <c r="AF654" s="375">
        <v>35</v>
      </c>
      <c r="AG654" s="375">
        <v>24</v>
      </c>
      <c r="AH654" s="375">
        <v>17</v>
      </c>
      <c r="AI654" s="375">
        <v>17</v>
      </c>
      <c r="AJ654" s="188"/>
      <c r="AK654" s="183"/>
      <c r="AL654" s="183"/>
      <c r="AM654" s="304">
        <v>8707.7299999999905</v>
      </c>
      <c r="AN654" s="304">
        <v>3901.75</v>
      </c>
      <c r="AO654" s="304">
        <v>2267.04</v>
      </c>
      <c r="AP654" s="304">
        <v>2074.65</v>
      </c>
      <c r="AQ654" s="304">
        <v>10062.93</v>
      </c>
      <c r="AR654" s="293"/>
      <c r="AS654" s="291"/>
      <c r="AT654" s="291"/>
      <c r="AU654" s="293">
        <v>158.322363636364</v>
      </c>
      <c r="AV654" s="293">
        <v>70.940909090909102</v>
      </c>
      <c r="AW654" s="293">
        <v>43.596923076923098</v>
      </c>
      <c r="AX654" s="293">
        <v>41.493000000000002</v>
      </c>
      <c r="AY654" s="293">
        <v>201.2586</v>
      </c>
      <c r="AZ654" s="188"/>
      <c r="BA654" s="183"/>
    </row>
    <row r="655" spans="1:53" s="189" customFormat="1" x14ac:dyDescent="0.2">
      <c r="A655" s="183"/>
      <c r="B655" s="186" t="s">
        <v>376</v>
      </c>
      <c r="C655" s="186"/>
      <c r="D655" s="187" t="s">
        <v>108</v>
      </c>
      <c r="E655" s="354">
        <v>1</v>
      </c>
      <c r="F655" s="354"/>
      <c r="G655" s="354"/>
      <c r="H655" s="354"/>
      <c r="I655" s="354"/>
      <c r="J655" s="186"/>
      <c r="K655" s="183"/>
      <c r="L655" s="183"/>
      <c r="M655" s="248">
        <v>225.4</v>
      </c>
      <c r="N655" s="248">
        <v>0</v>
      </c>
      <c r="O655" s="248">
        <v>0</v>
      </c>
      <c r="P655" s="248">
        <v>0</v>
      </c>
      <c r="Q655" s="248">
        <v>0</v>
      </c>
      <c r="R655" s="186"/>
      <c r="S655" s="183"/>
      <c r="T655" s="183"/>
      <c r="U655" s="248">
        <v>225.4</v>
      </c>
      <c r="V655" s="248">
        <v>0</v>
      </c>
      <c r="W655" s="248">
        <v>0</v>
      </c>
      <c r="X655" s="248">
        <v>0</v>
      </c>
      <c r="Y655" s="248">
        <v>0</v>
      </c>
      <c r="Z655" s="186"/>
      <c r="AA655" s="183"/>
      <c r="AB655" s="186" t="s">
        <v>695</v>
      </c>
      <c r="AC655" s="186"/>
      <c r="AD655" s="187" t="s">
        <v>695</v>
      </c>
      <c r="AE655" s="375">
        <v>3</v>
      </c>
      <c r="AF655" s="375">
        <v>2</v>
      </c>
      <c r="AG655" s="375"/>
      <c r="AH655" s="375"/>
      <c r="AI655" s="375">
        <v>2</v>
      </c>
      <c r="AJ655" s="188"/>
      <c r="AK655" s="183"/>
      <c r="AL655" s="183"/>
      <c r="AM655" s="304">
        <v>1116.44</v>
      </c>
      <c r="AN655" s="304">
        <v>640.15</v>
      </c>
      <c r="AO655" s="304">
        <v>0</v>
      </c>
      <c r="AP655" s="304">
        <v>0</v>
      </c>
      <c r="AQ655" s="304">
        <v>130</v>
      </c>
      <c r="AR655" s="293"/>
      <c r="AS655" s="291"/>
      <c r="AT655" s="291"/>
      <c r="AU655" s="293">
        <v>223.28800000000001</v>
      </c>
      <c r="AV655" s="293">
        <v>128.03</v>
      </c>
      <c r="AW655" s="293">
        <v>0</v>
      </c>
      <c r="AX655" s="293">
        <v>0</v>
      </c>
      <c r="AY655" s="293">
        <v>26</v>
      </c>
      <c r="AZ655" s="188"/>
      <c r="BA655" s="183"/>
    </row>
    <row r="656" spans="1:53" s="189" customFormat="1" x14ac:dyDescent="0.2">
      <c r="A656" s="183"/>
      <c r="B656" s="190" t="s">
        <v>376</v>
      </c>
      <c r="C656" s="190"/>
      <c r="D656" s="191" t="s">
        <v>104</v>
      </c>
      <c r="E656" s="355">
        <v>1122</v>
      </c>
      <c r="F656" s="355">
        <v>711</v>
      </c>
      <c r="G656" s="355">
        <v>523</v>
      </c>
      <c r="H656" s="355">
        <v>432</v>
      </c>
      <c r="I656" s="355">
        <v>458</v>
      </c>
      <c r="J656" s="190"/>
      <c r="K656" s="183"/>
      <c r="L656" s="183"/>
      <c r="M656" s="365">
        <v>139568.6</v>
      </c>
      <c r="N656" s="248">
        <v>121969.92</v>
      </c>
      <c r="O656" s="248">
        <v>80150.42</v>
      </c>
      <c r="P656" s="248">
        <v>89433.469999999899</v>
      </c>
      <c r="Q656" s="248">
        <v>484653.74</v>
      </c>
      <c r="R656" s="186"/>
      <c r="S656" s="183"/>
      <c r="T656" s="183"/>
      <c r="U656" s="284">
        <v>101.652294246176</v>
      </c>
      <c r="V656" s="284">
        <v>88.834610342316196</v>
      </c>
      <c r="W656" s="284">
        <v>59.8584167289021</v>
      </c>
      <c r="X656" s="284">
        <v>66.791239731142596</v>
      </c>
      <c r="Y656" s="284">
        <v>359.26889547813198</v>
      </c>
      <c r="Z656" s="192"/>
      <c r="AA656" s="183"/>
      <c r="AB656" s="190" t="s">
        <v>434</v>
      </c>
      <c r="AC656" s="190"/>
      <c r="AD656" s="191" t="s">
        <v>388</v>
      </c>
      <c r="AE656" s="376">
        <v>203</v>
      </c>
      <c r="AF656" s="376">
        <v>103</v>
      </c>
      <c r="AG656" s="376">
        <v>67</v>
      </c>
      <c r="AH656" s="376">
        <v>37</v>
      </c>
      <c r="AI656" s="376">
        <v>42</v>
      </c>
      <c r="AJ656" s="193"/>
      <c r="AK656" s="183"/>
      <c r="AL656" s="183"/>
      <c r="AM656" s="305">
        <v>37927.81</v>
      </c>
      <c r="AN656" s="306">
        <v>12387.61</v>
      </c>
      <c r="AO656" s="306">
        <v>7049.92</v>
      </c>
      <c r="AP656" s="306">
        <v>6618.94</v>
      </c>
      <c r="AQ656" s="306">
        <v>30809.88</v>
      </c>
      <c r="AR656" s="295"/>
      <c r="AS656" s="291"/>
      <c r="AT656" s="291"/>
      <c r="AU656" s="294">
        <v>177.23275700934599</v>
      </c>
      <c r="AV656" s="295">
        <v>57.886028037383198</v>
      </c>
      <c r="AW656" s="295">
        <v>36.9105759162304</v>
      </c>
      <c r="AX656" s="295">
        <v>38.707251461988299</v>
      </c>
      <c r="AY656" s="295">
        <v>161.30827225130901</v>
      </c>
      <c r="AZ656" s="193"/>
      <c r="BA656" s="183"/>
    </row>
    <row r="657" spans="1:53" s="189" customFormat="1" x14ac:dyDescent="0.2">
      <c r="A657" s="183"/>
      <c r="B657" s="186" t="s">
        <v>376</v>
      </c>
      <c r="C657" s="186"/>
      <c r="D657" s="187" t="s">
        <v>101</v>
      </c>
      <c r="E657" s="354">
        <v>1</v>
      </c>
      <c r="F657" s="354">
        <v>1</v>
      </c>
      <c r="G657" s="354"/>
      <c r="H657" s="354"/>
      <c r="I657" s="354"/>
      <c r="J657" s="186"/>
      <c r="K657" s="183"/>
      <c r="L657" s="183"/>
      <c r="M657" s="248">
        <v>176.95</v>
      </c>
      <c r="N657" s="248">
        <v>132</v>
      </c>
      <c r="O657" s="248">
        <v>0</v>
      </c>
      <c r="P657" s="248">
        <v>0</v>
      </c>
      <c r="Q657" s="248">
        <v>0</v>
      </c>
      <c r="R657" s="186"/>
      <c r="S657" s="183"/>
      <c r="T657" s="183"/>
      <c r="U657" s="248">
        <v>176.95</v>
      </c>
      <c r="V657" s="248">
        <v>132</v>
      </c>
      <c r="W657" s="248">
        <v>0</v>
      </c>
      <c r="X657" s="248">
        <v>0</v>
      </c>
      <c r="Y657" s="248">
        <v>0</v>
      </c>
      <c r="Z657" s="186"/>
      <c r="AA657" s="183"/>
      <c r="AB657" s="186" t="s">
        <v>436</v>
      </c>
      <c r="AC657" s="186"/>
      <c r="AD657" s="187" t="s">
        <v>223</v>
      </c>
      <c r="AE657" s="375">
        <v>52</v>
      </c>
      <c r="AF657" s="375">
        <v>40</v>
      </c>
      <c r="AG657" s="375">
        <v>35</v>
      </c>
      <c r="AH657" s="375">
        <v>36</v>
      </c>
      <c r="AI657" s="375">
        <v>30</v>
      </c>
      <c r="AJ657" s="188"/>
      <c r="AK657" s="183"/>
      <c r="AL657" s="183"/>
      <c r="AM657" s="304">
        <v>5763.59</v>
      </c>
      <c r="AN657" s="304">
        <v>2805.66</v>
      </c>
      <c r="AO657" s="304">
        <v>2915.02</v>
      </c>
      <c r="AP657" s="304">
        <v>3237.57</v>
      </c>
      <c r="AQ657" s="304">
        <v>19220.38</v>
      </c>
      <c r="AR657" s="293"/>
      <c r="AS657" s="291"/>
      <c r="AT657" s="291"/>
      <c r="AU657" s="293">
        <v>110.838269230769</v>
      </c>
      <c r="AV657" s="293">
        <v>53.954999999999998</v>
      </c>
      <c r="AW657" s="293">
        <v>59.490204081632697</v>
      </c>
      <c r="AX657" s="293">
        <v>64.751400000000004</v>
      </c>
      <c r="AY657" s="293">
        <v>384.4076</v>
      </c>
      <c r="AZ657" s="188"/>
      <c r="BA657" s="183"/>
    </row>
    <row r="658" spans="1:53" s="189" customFormat="1" x14ac:dyDescent="0.2">
      <c r="A658" s="183"/>
      <c r="B658" s="186" t="s">
        <v>376</v>
      </c>
      <c r="C658" s="186"/>
      <c r="D658" s="187" t="s">
        <v>276</v>
      </c>
      <c r="E658" s="354"/>
      <c r="F658" s="354">
        <v>1</v>
      </c>
      <c r="G658" s="354">
        <v>1</v>
      </c>
      <c r="H658" s="354">
        <v>1</v>
      </c>
      <c r="I658" s="354">
        <v>1</v>
      </c>
      <c r="J658" s="186"/>
      <c r="K658" s="183"/>
      <c r="L658" s="183"/>
      <c r="M658" s="248">
        <v>0</v>
      </c>
      <c r="N658" s="248">
        <v>372.24</v>
      </c>
      <c r="O658" s="248">
        <v>291.7</v>
      </c>
      <c r="P658" s="248">
        <v>385.49</v>
      </c>
      <c r="Q658" s="248">
        <v>3886.45</v>
      </c>
      <c r="R658" s="186"/>
      <c r="S658" s="183"/>
      <c r="T658" s="183"/>
      <c r="U658" s="248">
        <v>0</v>
      </c>
      <c r="V658" s="248">
        <v>372.24</v>
      </c>
      <c r="W658" s="248">
        <v>291.7</v>
      </c>
      <c r="X658" s="248">
        <v>385.49</v>
      </c>
      <c r="Y658" s="248">
        <v>3886.45</v>
      </c>
      <c r="Z658" s="186"/>
      <c r="AA658" s="183"/>
      <c r="AB658" s="186" t="s">
        <v>437</v>
      </c>
      <c r="AC658" s="186"/>
      <c r="AD658" s="187" t="s">
        <v>291</v>
      </c>
      <c r="AE658" s="375">
        <v>18</v>
      </c>
      <c r="AF658" s="375">
        <v>9</v>
      </c>
      <c r="AG658" s="375">
        <v>10</v>
      </c>
      <c r="AH658" s="375">
        <v>4</v>
      </c>
      <c r="AI658" s="375">
        <v>4</v>
      </c>
      <c r="AJ658" s="188"/>
      <c r="AK658" s="183"/>
      <c r="AL658" s="183"/>
      <c r="AM658" s="304">
        <v>2304.54</v>
      </c>
      <c r="AN658" s="304">
        <v>1008.11</v>
      </c>
      <c r="AO658" s="304">
        <v>903.9</v>
      </c>
      <c r="AP658" s="304">
        <v>61.21</v>
      </c>
      <c r="AQ658" s="304">
        <v>297.93</v>
      </c>
      <c r="AR658" s="293"/>
      <c r="AS658" s="291"/>
      <c r="AT658" s="291"/>
      <c r="AU658" s="293">
        <v>128.03</v>
      </c>
      <c r="AV658" s="293">
        <v>56.006111111111103</v>
      </c>
      <c r="AW658" s="293">
        <v>50.216666666666697</v>
      </c>
      <c r="AX658" s="293">
        <v>4.0806666666666702</v>
      </c>
      <c r="AY658" s="293">
        <v>18.620625</v>
      </c>
      <c r="AZ658" s="188"/>
      <c r="BA658" s="183"/>
    </row>
    <row r="659" spans="1:53" s="189" customFormat="1" x14ac:dyDescent="0.2">
      <c r="A659" s="183"/>
      <c r="B659" s="186" t="s">
        <v>378</v>
      </c>
      <c r="C659" s="186"/>
      <c r="D659" s="187" t="s">
        <v>163</v>
      </c>
      <c r="E659" s="354">
        <v>51</v>
      </c>
      <c r="F659" s="354">
        <v>31</v>
      </c>
      <c r="G659" s="354">
        <v>21</v>
      </c>
      <c r="H659" s="354">
        <v>18</v>
      </c>
      <c r="I659" s="354">
        <v>23</v>
      </c>
      <c r="J659" s="186"/>
      <c r="K659" s="183"/>
      <c r="L659" s="183"/>
      <c r="M659" s="248">
        <v>8813.61</v>
      </c>
      <c r="N659" s="248">
        <v>5745.75</v>
      </c>
      <c r="O659" s="248">
        <v>4451.9799999999996</v>
      </c>
      <c r="P659" s="248">
        <v>4394.16</v>
      </c>
      <c r="Q659" s="248">
        <v>38632.32</v>
      </c>
      <c r="R659" s="186"/>
      <c r="S659" s="183"/>
      <c r="T659" s="183"/>
      <c r="U659" s="248">
        <v>144.485409836066</v>
      </c>
      <c r="V659" s="248">
        <v>94.192622950819697</v>
      </c>
      <c r="W659" s="248">
        <v>74.199666666666701</v>
      </c>
      <c r="X659" s="248">
        <v>74.477288135593199</v>
      </c>
      <c r="Y659" s="248">
        <v>633.31672131147502</v>
      </c>
      <c r="Z659" s="186"/>
      <c r="AA659" s="183"/>
      <c r="AB659" s="186" t="s">
        <v>442</v>
      </c>
      <c r="AC659" s="186"/>
      <c r="AD659" s="187" t="s">
        <v>123</v>
      </c>
      <c r="AE659" s="375">
        <v>11</v>
      </c>
      <c r="AF659" s="375">
        <v>7</v>
      </c>
      <c r="AG659" s="375">
        <v>5</v>
      </c>
      <c r="AH659" s="375">
        <v>5</v>
      </c>
      <c r="AI659" s="375">
        <v>3</v>
      </c>
      <c r="AJ659" s="188"/>
      <c r="AK659" s="183"/>
      <c r="AL659" s="183"/>
      <c r="AM659" s="304">
        <v>1152.7</v>
      </c>
      <c r="AN659" s="304">
        <v>359.49</v>
      </c>
      <c r="AO659" s="304">
        <v>130.94999999999999</v>
      </c>
      <c r="AP659" s="304">
        <v>687.34</v>
      </c>
      <c r="AQ659" s="304">
        <v>1754.11</v>
      </c>
      <c r="AR659" s="293"/>
      <c r="AS659" s="291"/>
      <c r="AT659" s="291"/>
      <c r="AU659" s="293">
        <v>96.058333333333294</v>
      </c>
      <c r="AV659" s="293">
        <v>29.9575</v>
      </c>
      <c r="AW659" s="293">
        <v>10.9125</v>
      </c>
      <c r="AX659" s="293">
        <v>57.2783333333333</v>
      </c>
      <c r="AY659" s="293">
        <v>146.175833333333</v>
      </c>
      <c r="AZ659" s="188"/>
      <c r="BA659" s="183"/>
    </row>
    <row r="660" spans="1:53" s="189" customFormat="1" x14ac:dyDescent="0.2">
      <c r="A660" s="183"/>
      <c r="B660" s="186" t="s">
        <v>379</v>
      </c>
      <c r="C660" s="186"/>
      <c r="D660" s="187" t="s">
        <v>381</v>
      </c>
      <c r="E660" s="354">
        <v>4</v>
      </c>
      <c r="F660" s="354">
        <v>3</v>
      </c>
      <c r="G660" s="354">
        <v>2</v>
      </c>
      <c r="H660" s="354">
        <v>2</v>
      </c>
      <c r="I660" s="354">
        <v>2</v>
      </c>
      <c r="J660" s="186"/>
      <c r="K660" s="183"/>
      <c r="L660" s="183"/>
      <c r="M660" s="248">
        <v>376.7</v>
      </c>
      <c r="N660" s="248">
        <v>201.18</v>
      </c>
      <c r="O660" s="248">
        <v>200.72</v>
      </c>
      <c r="P660" s="248">
        <v>195.8</v>
      </c>
      <c r="Q660" s="248">
        <v>2426.9899999999998</v>
      </c>
      <c r="R660" s="186"/>
      <c r="S660" s="183"/>
      <c r="T660" s="183"/>
      <c r="U660" s="248">
        <v>94.174999999999997</v>
      </c>
      <c r="V660" s="248">
        <v>50.295000000000002</v>
      </c>
      <c r="W660" s="248">
        <v>50.18</v>
      </c>
      <c r="X660" s="248">
        <v>48.95</v>
      </c>
      <c r="Y660" s="248">
        <v>606.74749999999995</v>
      </c>
      <c r="Z660" s="186"/>
      <c r="AA660" s="183"/>
      <c r="AB660" s="186" t="s">
        <v>443</v>
      </c>
      <c r="AC660" s="186"/>
      <c r="AD660" s="187" t="s">
        <v>108</v>
      </c>
      <c r="AE660" s="375">
        <v>40</v>
      </c>
      <c r="AF660" s="375">
        <v>14</v>
      </c>
      <c r="AG660" s="375">
        <v>7</v>
      </c>
      <c r="AH660" s="375">
        <v>5</v>
      </c>
      <c r="AI660" s="375">
        <v>4</v>
      </c>
      <c r="AJ660" s="188"/>
      <c r="AK660" s="183"/>
      <c r="AL660" s="183"/>
      <c r="AM660" s="304">
        <v>6822.14</v>
      </c>
      <c r="AN660" s="304">
        <v>4170.93</v>
      </c>
      <c r="AO660" s="304">
        <v>2873.03</v>
      </c>
      <c r="AP660" s="304">
        <v>1765.37</v>
      </c>
      <c r="AQ660" s="304">
        <v>1792.99</v>
      </c>
      <c r="AR660" s="293"/>
      <c r="AS660" s="291"/>
      <c r="AT660" s="291"/>
      <c r="AU660" s="293">
        <v>170.55350000000001</v>
      </c>
      <c r="AV660" s="293">
        <v>104.27325</v>
      </c>
      <c r="AW660" s="293">
        <v>75.606052631578905</v>
      </c>
      <c r="AX660" s="293">
        <v>46.457105263157899</v>
      </c>
      <c r="AY660" s="293">
        <v>45.974102564102601</v>
      </c>
      <c r="AZ660" s="188"/>
      <c r="BA660" s="183"/>
    </row>
    <row r="661" spans="1:53" s="189" customFormat="1" x14ac:dyDescent="0.2">
      <c r="A661" s="183"/>
      <c r="B661" s="186" t="s">
        <v>379</v>
      </c>
      <c r="C661" s="186"/>
      <c r="D661" s="187" t="s">
        <v>380</v>
      </c>
      <c r="E661" s="354">
        <v>578</v>
      </c>
      <c r="F661" s="354">
        <v>421</v>
      </c>
      <c r="G661" s="354">
        <v>336</v>
      </c>
      <c r="H661" s="354">
        <v>277</v>
      </c>
      <c r="I661" s="354">
        <v>301</v>
      </c>
      <c r="J661" s="186"/>
      <c r="K661" s="183"/>
      <c r="L661" s="183"/>
      <c r="M661" s="248">
        <v>66286.78</v>
      </c>
      <c r="N661" s="248">
        <v>44953.94</v>
      </c>
      <c r="O661" s="248">
        <v>47578.09</v>
      </c>
      <c r="P661" s="248">
        <v>43044.57</v>
      </c>
      <c r="Q661" s="248">
        <v>293152.36</v>
      </c>
      <c r="R661" s="186"/>
      <c r="S661" s="183"/>
      <c r="T661" s="183"/>
      <c r="U661" s="248">
        <v>95.102984218077495</v>
      </c>
      <c r="V661" s="248">
        <v>64.496327116212299</v>
      </c>
      <c r="W661" s="248">
        <v>69.865036710719494</v>
      </c>
      <c r="X661" s="248">
        <v>63.581344165435702</v>
      </c>
      <c r="Y661" s="248">
        <v>431.74132547864502</v>
      </c>
      <c r="Z661" s="186"/>
      <c r="AA661" s="183"/>
      <c r="AB661" s="186" t="s">
        <v>445</v>
      </c>
      <c r="AC661" s="186"/>
      <c r="AD661" s="187" t="s">
        <v>446</v>
      </c>
      <c r="AE661" s="375">
        <v>56</v>
      </c>
      <c r="AF661" s="375">
        <v>32</v>
      </c>
      <c r="AG661" s="375">
        <v>26</v>
      </c>
      <c r="AH661" s="375">
        <v>20</v>
      </c>
      <c r="AI661" s="375">
        <v>20</v>
      </c>
      <c r="AJ661" s="188"/>
      <c r="AK661" s="183"/>
      <c r="AL661" s="183"/>
      <c r="AM661" s="304">
        <v>19744.439999999999</v>
      </c>
      <c r="AN661" s="304">
        <v>5150.9799999999996</v>
      </c>
      <c r="AO661" s="304">
        <v>2970.93</v>
      </c>
      <c r="AP661" s="304">
        <v>1941.59</v>
      </c>
      <c r="AQ661" s="304">
        <v>11806.71</v>
      </c>
      <c r="AR661" s="293"/>
      <c r="AS661" s="291"/>
      <c r="AT661" s="291"/>
      <c r="AU661" s="293">
        <v>346.39368421052598</v>
      </c>
      <c r="AV661" s="293">
        <v>90.368070175438604</v>
      </c>
      <c r="AW661" s="293">
        <v>56.055283018867897</v>
      </c>
      <c r="AX661" s="293">
        <v>36.633773584905697</v>
      </c>
      <c r="AY661" s="293">
        <v>222.768113207547</v>
      </c>
      <c r="AZ661" s="188"/>
      <c r="BA661" s="183"/>
    </row>
    <row r="662" spans="1:53" s="189" customFormat="1" x14ac:dyDescent="0.2">
      <c r="A662" s="183"/>
      <c r="B662" s="186" t="s">
        <v>662</v>
      </c>
      <c r="C662" s="186"/>
      <c r="D662" s="187" t="s">
        <v>83</v>
      </c>
      <c r="E662" s="354">
        <v>5</v>
      </c>
      <c r="F662" s="354">
        <v>3</v>
      </c>
      <c r="G662" s="354">
        <v>3</v>
      </c>
      <c r="H662" s="354">
        <v>1</v>
      </c>
      <c r="I662" s="354">
        <v>2</v>
      </c>
      <c r="J662" s="186"/>
      <c r="K662" s="183"/>
      <c r="L662" s="183"/>
      <c r="M662" s="248">
        <v>660.88</v>
      </c>
      <c r="N662" s="248">
        <v>695.33</v>
      </c>
      <c r="O662" s="248">
        <v>659.73</v>
      </c>
      <c r="P662" s="248">
        <v>546.72</v>
      </c>
      <c r="Q662" s="248">
        <v>258.14999999999998</v>
      </c>
      <c r="R662" s="186"/>
      <c r="S662" s="183"/>
      <c r="T662" s="183"/>
      <c r="U662" s="248">
        <v>94.411428571428601</v>
      </c>
      <c r="V662" s="248">
        <v>99.332857142857094</v>
      </c>
      <c r="W662" s="248">
        <v>164.9325</v>
      </c>
      <c r="X662" s="248">
        <v>182.24</v>
      </c>
      <c r="Y662" s="248">
        <v>64.537499999999994</v>
      </c>
      <c r="Z662" s="186"/>
      <c r="AA662" s="183"/>
      <c r="AB662" s="186" t="s">
        <v>447</v>
      </c>
      <c r="AC662" s="186"/>
      <c r="AD662" s="187" t="s">
        <v>448</v>
      </c>
      <c r="AE662" s="375">
        <v>22</v>
      </c>
      <c r="AF662" s="375">
        <v>11</v>
      </c>
      <c r="AG662" s="375">
        <v>11</v>
      </c>
      <c r="AH662" s="375">
        <v>10</v>
      </c>
      <c r="AI662" s="375">
        <v>6</v>
      </c>
      <c r="AJ662" s="188"/>
      <c r="AK662" s="183"/>
      <c r="AL662" s="183"/>
      <c r="AM662" s="304">
        <v>1236.69</v>
      </c>
      <c r="AN662" s="304">
        <v>550.91</v>
      </c>
      <c r="AO662" s="304">
        <v>976.49</v>
      </c>
      <c r="AP662" s="304">
        <v>540.66999999999996</v>
      </c>
      <c r="AQ662" s="304">
        <v>2108.9499999999998</v>
      </c>
      <c r="AR662" s="293"/>
      <c r="AS662" s="291"/>
      <c r="AT662" s="291"/>
      <c r="AU662" s="293">
        <v>56.213181818181802</v>
      </c>
      <c r="AV662" s="293">
        <v>25.041363636363599</v>
      </c>
      <c r="AW662" s="293">
        <v>48.8245</v>
      </c>
      <c r="AX662" s="293">
        <v>28.456315789473699</v>
      </c>
      <c r="AY662" s="293">
        <v>100.42619047619</v>
      </c>
      <c r="AZ662" s="188"/>
      <c r="BA662" s="183"/>
    </row>
    <row r="663" spans="1:53" s="189" customFormat="1" x14ac:dyDescent="0.2">
      <c r="A663" s="183"/>
      <c r="B663" s="186" t="s">
        <v>382</v>
      </c>
      <c r="C663" s="186"/>
      <c r="D663" s="187" t="s">
        <v>83</v>
      </c>
      <c r="E663" s="354">
        <v>323</v>
      </c>
      <c r="F663" s="354">
        <v>198</v>
      </c>
      <c r="G663" s="354">
        <v>152</v>
      </c>
      <c r="H663" s="354">
        <v>124</v>
      </c>
      <c r="I663" s="354">
        <v>113</v>
      </c>
      <c r="J663" s="186"/>
      <c r="K663" s="183"/>
      <c r="L663" s="183"/>
      <c r="M663" s="248">
        <v>26998.82</v>
      </c>
      <c r="N663" s="248">
        <v>17959.169999999998</v>
      </c>
      <c r="O663" s="248">
        <v>11720.13</v>
      </c>
      <c r="P663" s="248">
        <v>20348.18</v>
      </c>
      <c r="Q663" s="248">
        <v>80460.649999999994</v>
      </c>
      <c r="R663" s="186"/>
      <c r="S663" s="183"/>
      <c r="T663" s="183"/>
      <c r="U663" s="248">
        <v>75.839382022471895</v>
      </c>
      <c r="V663" s="248">
        <v>50.447106741573002</v>
      </c>
      <c r="W663" s="248">
        <v>34.470970588235303</v>
      </c>
      <c r="X663" s="248">
        <v>60.380356083086099</v>
      </c>
      <c r="Y663" s="248">
        <v>236.64897058823499</v>
      </c>
      <c r="Z663" s="186"/>
      <c r="AA663" s="183"/>
      <c r="AB663" s="186" t="s">
        <v>450</v>
      </c>
      <c r="AC663" s="186"/>
      <c r="AD663" s="187" t="s">
        <v>176</v>
      </c>
      <c r="AE663" s="375">
        <v>80</v>
      </c>
      <c r="AF663" s="375">
        <v>52</v>
      </c>
      <c r="AG663" s="375">
        <v>42</v>
      </c>
      <c r="AH663" s="375">
        <v>40</v>
      </c>
      <c r="AI663" s="375">
        <v>41</v>
      </c>
      <c r="AJ663" s="188"/>
      <c r="AK663" s="183"/>
      <c r="AL663" s="183"/>
      <c r="AM663" s="304">
        <v>20380.009999999998</v>
      </c>
      <c r="AN663" s="304">
        <v>9620.3700000000008</v>
      </c>
      <c r="AO663" s="304">
        <v>10198.07</v>
      </c>
      <c r="AP663" s="304">
        <v>10312.93</v>
      </c>
      <c r="AQ663" s="304">
        <v>98154.609999999899</v>
      </c>
      <c r="AR663" s="293"/>
      <c r="AS663" s="291"/>
      <c r="AT663" s="291"/>
      <c r="AU663" s="293">
        <v>245.542289156626</v>
      </c>
      <c r="AV663" s="293">
        <v>115.908072289157</v>
      </c>
      <c r="AW663" s="293">
        <v>129.08949367088599</v>
      </c>
      <c r="AX663" s="293">
        <v>132.21705128205099</v>
      </c>
      <c r="AY663" s="293">
        <v>1226.9326249999999</v>
      </c>
      <c r="AZ663" s="188"/>
      <c r="BA663" s="183"/>
    </row>
    <row r="664" spans="1:53" s="189" customFormat="1" x14ac:dyDescent="0.2">
      <c r="A664" s="183"/>
      <c r="B664" s="186" t="s">
        <v>385</v>
      </c>
      <c r="C664" s="186"/>
      <c r="D664" s="187" t="s">
        <v>186</v>
      </c>
      <c r="E664" s="354">
        <v>325</v>
      </c>
      <c r="F664" s="354">
        <v>174</v>
      </c>
      <c r="G664" s="354">
        <v>195</v>
      </c>
      <c r="H664" s="354">
        <v>147</v>
      </c>
      <c r="I664" s="354">
        <v>159</v>
      </c>
      <c r="J664" s="186"/>
      <c r="K664" s="183"/>
      <c r="L664" s="183"/>
      <c r="M664" s="248">
        <v>48118.74</v>
      </c>
      <c r="N664" s="248">
        <v>25626.51</v>
      </c>
      <c r="O664" s="248">
        <v>34537.980000000003</v>
      </c>
      <c r="P664" s="248">
        <v>29811.599999999999</v>
      </c>
      <c r="Q664" s="248">
        <v>134287.78</v>
      </c>
      <c r="R664" s="186"/>
      <c r="S664" s="183"/>
      <c r="T664" s="183"/>
      <c r="U664" s="248">
        <v>121.51196969697</v>
      </c>
      <c r="V664" s="248">
        <v>64.713409090909096</v>
      </c>
      <c r="W664" s="248">
        <v>87.882900763358805</v>
      </c>
      <c r="X664" s="248">
        <v>77.634375000000006</v>
      </c>
      <c r="Y664" s="248">
        <v>347.89580310880802</v>
      </c>
      <c r="Z664" s="186"/>
      <c r="AA664" s="183"/>
      <c r="AB664" s="186" t="s">
        <v>451</v>
      </c>
      <c r="AC664" s="186"/>
      <c r="AD664" s="187" t="s">
        <v>452</v>
      </c>
      <c r="AE664" s="375">
        <v>51</v>
      </c>
      <c r="AF664" s="375">
        <v>24</v>
      </c>
      <c r="AG664" s="375">
        <v>21</v>
      </c>
      <c r="AH664" s="375">
        <v>18</v>
      </c>
      <c r="AI664" s="375">
        <v>18</v>
      </c>
      <c r="AJ664" s="188"/>
      <c r="AK664" s="183"/>
      <c r="AL664" s="183"/>
      <c r="AM664" s="304">
        <v>21477.63</v>
      </c>
      <c r="AN664" s="304">
        <v>3392.16</v>
      </c>
      <c r="AO664" s="304">
        <v>3328.3</v>
      </c>
      <c r="AP664" s="304">
        <v>6970.32</v>
      </c>
      <c r="AQ664" s="304">
        <v>18934.29</v>
      </c>
      <c r="AR664" s="293"/>
      <c r="AS664" s="291"/>
      <c r="AT664" s="291"/>
      <c r="AU664" s="293">
        <v>383.52910714285701</v>
      </c>
      <c r="AV664" s="293">
        <v>60.574285714285701</v>
      </c>
      <c r="AW664" s="293">
        <v>61.6351851851852</v>
      </c>
      <c r="AX664" s="293">
        <v>139.40639999999999</v>
      </c>
      <c r="AY664" s="293">
        <v>364.12096153846198</v>
      </c>
      <c r="AZ664" s="188"/>
      <c r="BA664" s="183"/>
    </row>
    <row r="665" spans="1:53" s="189" customFormat="1" x14ac:dyDescent="0.2">
      <c r="A665" s="183"/>
      <c r="B665" s="186" t="s">
        <v>663</v>
      </c>
      <c r="C665" s="186"/>
      <c r="D665" s="187" t="s">
        <v>186</v>
      </c>
      <c r="E665" s="354">
        <v>3</v>
      </c>
      <c r="F665" s="354">
        <v>2</v>
      </c>
      <c r="G665" s="354">
        <v>1</v>
      </c>
      <c r="H665" s="354">
        <v>1</v>
      </c>
      <c r="I665" s="354">
        <v>2</v>
      </c>
      <c r="J665" s="186"/>
      <c r="K665" s="183"/>
      <c r="L665" s="183"/>
      <c r="M665" s="248">
        <v>249.37</v>
      </c>
      <c r="N665" s="248">
        <v>587.24</v>
      </c>
      <c r="O665" s="248">
        <v>496.54</v>
      </c>
      <c r="P665" s="248">
        <v>618.73</v>
      </c>
      <c r="Q665" s="248">
        <v>5303</v>
      </c>
      <c r="R665" s="186"/>
      <c r="S665" s="183"/>
      <c r="T665" s="183"/>
      <c r="U665" s="248">
        <v>62.342500000000001</v>
      </c>
      <c r="V665" s="248">
        <v>146.81</v>
      </c>
      <c r="W665" s="248">
        <v>165.51333333333301</v>
      </c>
      <c r="X665" s="248">
        <v>206.243333333333</v>
      </c>
      <c r="Y665" s="248">
        <v>1767.6666666666699</v>
      </c>
      <c r="Z665" s="186"/>
      <c r="AA665" s="183"/>
      <c r="AB665" s="186" t="s">
        <v>455</v>
      </c>
      <c r="AC665" s="186"/>
      <c r="AD665" s="187" t="s">
        <v>126</v>
      </c>
      <c r="AE665" s="375">
        <v>10</v>
      </c>
      <c r="AF665" s="375">
        <v>7</v>
      </c>
      <c r="AG665" s="375">
        <v>4</v>
      </c>
      <c r="AH665" s="375">
        <v>4</v>
      </c>
      <c r="AI665" s="375">
        <v>4</v>
      </c>
      <c r="AJ665" s="188"/>
      <c r="AK665" s="183"/>
      <c r="AL665" s="183"/>
      <c r="AM665" s="304">
        <v>639.97</v>
      </c>
      <c r="AN665" s="304">
        <v>501.06</v>
      </c>
      <c r="AO665" s="304">
        <v>423.09</v>
      </c>
      <c r="AP665" s="304">
        <v>515.72</v>
      </c>
      <c r="AQ665" s="304">
        <v>21089.59</v>
      </c>
      <c r="AR665" s="293"/>
      <c r="AS665" s="291"/>
      <c r="AT665" s="291"/>
      <c r="AU665" s="293">
        <v>63.997</v>
      </c>
      <c r="AV665" s="293">
        <v>50.106000000000002</v>
      </c>
      <c r="AW665" s="293">
        <v>47.01</v>
      </c>
      <c r="AX665" s="293">
        <v>57.302222222222198</v>
      </c>
      <c r="AY665" s="293">
        <v>2343.2877777777799</v>
      </c>
      <c r="AZ665" s="188"/>
      <c r="BA665" s="183"/>
    </row>
    <row r="666" spans="1:53" s="189" customFormat="1" x14ac:dyDescent="0.2">
      <c r="A666" s="183"/>
      <c r="B666" s="190" t="s">
        <v>387</v>
      </c>
      <c r="C666" s="190"/>
      <c r="D666" s="191" t="s">
        <v>123</v>
      </c>
      <c r="E666" s="355">
        <v>159</v>
      </c>
      <c r="F666" s="355">
        <v>82</v>
      </c>
      <c r="G666" s="355">
        <v>65</v>
      </c>
      <c r="H666" s="355">
        <v>49</v>
      </c>
      <c r="I666" s="355">
        <v>45</v>
      </c>
      <c r="J666" s="190"/>
      <c r="K666" s="183"/>
      <c r="L666" s="183"/>
      <c r="M666" s="365">
        <v>17195.78</v>
      </c>
      <c r="N666" s="248">
        <v>8739.32</v>
      </c>
      <c r="O666" s="248">
        <v>22641.02</v>
      </c>
      <c r="P666" s="248">
        <v>6794.14</v>
      </c>
      <c r="Q666" s="248">
        <v>40836.82</v>
      </c>
      <c r="R666" s="186"/>
      <c r="S666" s="183"/>
      <c r="T666" s="183"/>
      <c r="U666" s="284">
        <v>94.4823076923077</v>
      </c>
      <c r="V666" s="284">
        <v>48.0182417582418</v>
      </c>
      <c r="W666" s="284">
        <v>131.63383720930199</v>
      </c>
      <c r="X666" s="284">
        <v>39.965529411764699</v>
      </c>
      <c r="Y666" s="284">
        <v>237.423372093023</v>
      </c>
      <c r="Z666" s="192"/>
      <c r="AA666" s="183"/>
      <c r="AB666" s="190" t="s">
        <v>458</v>
      </c>
      <c r="AC666" s="190"/>
      <c r="AD666" s="191" t="s">
        <v>459</v>
      </c>
      <c r="AE666" s="376">
        <v>7</v>
      </c>
      <c r="AF666" s="376">
        <v>6</v>
      </c>
      <c r="AG666" s="376">
        <v>5</v>
      </c>
      <c r="AH666" s="376">
        <v>4</v>
      </c>
      <c r="AI666" s="376">
        <v>5</v>
      </c>
      <c r="AJ666" s="193"/>
      <c r="AK666" s="183"/>
      <c r="AL666" s="183"/>
      <c r="AM666" s="305">
        <v>281.95</v>
      </c>
      <c r="AN666" s="306">
        <v>427.73</v>
      </c>
      <c r="AO666" s="306">
        <v>351.66</v>
      </c>
      <c r="AP666" s="306">
        <v>106.72</v>
      </c>
      <c r="AQ666" s="306">
        <v>2787.02</v>
      </c>
      <c r="AR666" s="295"/>
      <c r="AS666" s="291"/>
      <c r="AT666" s="291"/>
      <c r="AU666" s="294">
        <v>35.243749999999999</v>
      </c>
      <c r="AV666" s="295">
        <v>53.466250000000002</v>
      </c>
      <c r="AW666" s="295">
        <v>43.957500000000003</v>
      </c>
      <c r="AX666" s="295">
        <v>13.34</v>
      </c>
      <c r="AY666" s="295">
        <v>348.3775</v>
      </c>
      <c r="AZ666" s="193"/>
      <c r="BA666" s="183"/>
    </row>
    <row r="667" spans="1:53" s="189" customFormat="1" x14ac:dyDescent="0.2">
      <c r="A667" s="183"/>
      <c r="B667" s="186" t="s">
        <v>389</v>
      </c>
      <c r="C667" s="186"/>
      <c r="D667" s="187" t="s">
        <v>109</v>
      </c>
      <c r="E667" s="354">
        <v>1</v>
      </c>
      <c r="F667" s="354">
        <v>1</v>
      </c>
      <c r="G667" s="354">
        <v>1</v>
      </c>
      <c r="H667" s="354">
        <v>1</v>
      </c>
      <c r="I667" s="354">
        <v>1</v>
      </c>
      <c r="J667" s="186"/>
      <c r="K667" s="183"/>
      <c r="L667" s="183"/>
      <c r="M667" s="248">
        <v>164.42</v>
      </c>
      <c r="N667" s="248">
        <v>901.28</v>
      </c>
      <c r="O667" s="248">
        <v>1162.75</v>
      </c>
      <c r="P667" s="248">
        <v>655.94</v>
      </c>
      <c r="Q667" s="248">
        <v>1003.64</v>
      </c>
      <c r="R667" s="186"/>
      <c r="S667" s="183"/>
      <c r="T667" s="183"/>
      <c r="U667" s="248">
        <v>82.21</v>
      </c>
      <c r="V667" s="248">
        <v>450.64</v>
      </c>
      <c r="W667" s="248">
        <v>581.375</v>
      </c>
      <c r="X667" s="248">
        <v>327.97</v>
      </c>
      <c r="Y667" s="248">
        <v>501.82</v>
      </c>
      <c r="Z667" s="186"/>
      <c r="AA667" s="183"/>
      <c r="AB667" s="186" t="s">
        <v>460</v>
      </c>
      <c r="AC667" s="186"/>
      <c r="AD667" s="187" t="s">
        <v>202</v>
      </c>
      <c r="AE667" s="375">
        <v>56</v>
      </c>
      <c r="AF667" s="375">
        <v>34</v>
      </c>
      <c r="AG667" s="375">
        <v>19</v>
      </c>
      <c r="AH667" s="375">
        <v>10</v>
      </c>
      <c r="AI667" s="375">
        <v>11</v>
      </c>
      <c r="AJ667" s="188"/>
      <c r="AK667" s="183"/>
      <c r="AL667" s="183"/>
      <c r="AM667" s="304">
        <v>8359.84</v>
      </c>
      <c r="AN667" s="304">
        <v>3139.92</v>
      </c>
      <c r="AO667" s="304">
        <v>2586.0300000000002</v>
      </c>
      <c r="AP667" s="304">
        <v>2079.85</v>
      </c>
      <c r="AQ667" s="304">
        <v>10142.219999999999</v>
      </c>
      <c r="AR667" s="293"/>
      <c r="AS667" s="291"/>
      <c r="AT667" s="291"/>
      <c r="AU667" s="293">
        <v>149.28285714285701</v>
      </c>
      <c r="AV667" s="293">
        <v>56.07</v>
      </c>
      <c r="AW667" s="293">
        <v>47.018727272727297</v>
      </c>
      <c r="AX667" s="293">
        <v>44.252127659574498</v>
      </c>
      <c r="AY667" s="293">
        <v>184.404</v>
      </c>
      <c r="AZ667" s="188"/>
      <c r="BA667" s="183"/>
    </row>
    <row r="668" spans="1:53" s="189" customFormat="1" x14ac:dyDescent="0.2">
      <c r="A668" s="183"/>
      <c r="B668" s="186" t="s">
        <v>392</v>
      </c>
      <c r="C668" s="186"/>
      <c r="D668" s="187" t="s">
        <v>393</v>
      </c>
      <c r="E668" s="354">
        <v>10</v>
      </c>
      <c r="F668" s="354">
        <v>2</v>
      </c>
      <c r="G668" s="354">
        <v>9</v>
      </c>
      <c r="H668" s="354">
        <v>6</v>
      </c>
      <c r="I668" s="354">
        <v>6</v>
      </c>
      <c r="J668" s="186"/>
      <c r="K668" s="183"/>
      <c r="L668" s="183"/>
      <c r="M668" s="248">
        <v>1135.1400000000001</v>
      </c>
      <c r="N668" s="248">
        <v>54.96</v>
      </c>
      <c r="O668" s="248">
        <v>1252.21</v>
      </c>
      <c r="P668" s="248">
        <v>449.6</v>
      </c>
      <c r="Q668" s="248">
        <v>16272.9</v>
      </c>
      <c r="R668" s="186"/>
      <c r="S668" s="183"/>
      <c r="T668" s="183"/>
      <c r="U668" s="248">
        <v>103.19454545454499</v>
      </c>
      <c r="V668" s="248">
        <v>4.9963636363636397</v>
      </c>
      <c r="W668" s="248">
        <v>113.837272727273</v>
      </c>
      <c r="X668" s="248">
        <v>44.96</v>
      </c>
      <c r="Y668" s="248">
        <v>1627.29</v>
      </c>
      <c r="Z668" s="186"/>
      <c r="AA668" s="183"/>
      <c r="AB668" s="186" t="s">
        <v>463</v>
      </c>
      <c r="AC668" s="186"/>
      <c r="AD668" s="187" t="s">
        <v>62</v>
      </c>
      <c r="AE668" s="375">
        <v>4</v>
      </c>
      <c r="AF668" s="375"/>
      <c r="AG668" s="375">
        <v>1</v>
      </c>
      <c r="AH668" s="375">
        <v>1</v>
      </c>
      <c r="AI668" s="375">
        <v>1</v>
      </c>
      <c r="AJ668" s="188"/>
      <c r="AK668" s="183"/>
      <c r="AL668" s="183"/>
      <c r="AM668" s="304">
        <v>1163.02</v>
      </c>
      <c r="AN668" s="304">
        <v>0</v>
      </c>
      <c r="AO668" s="304">
        <v>28.39</v>
      </c>
      <c r="AP668" s="304">
        <v>14.83</v>
      </c>
      <c r="AQ668" s="304">
        <v>1718.56</v>
      </c>
      <c r="AR668" s="293"/>
      <c r="AS668" s="291"/>
      <c r="AT668" s="291"/>
      <c r="AU668" s="293">
        <v>290.755</v>
      </c>
      <c r="AV668" s="293">
        <v>0</v>
      </c>
      <c r="AW668" s="293">
        <v>7.0975000000000001</v>
      </c>
      <c r="AX668" s="293">
        <v>3.7075</v>
      </c>
      <c r="AY668" s="293">
        <v>429.64</v>
      </c>
      <c r="AZ668" s="188"/>
      <c r="BA668" s="183"/>
    </row>
    <row r="669" spans="1:53" s="189" customFormat="1" x14ac:dyDescent="0.2">
      <c r="A669" s="183"/>
      <c r="B669" s="186" t="s">
        <v>394</v>
      </c>
      <c r="C669" s="186"/>
      <c r="D669" s="187" t="s">
        <v>85</v>
      </c>
      <c r="E669" s="354">
        <v>31</v>
      </c>
      <c r="F669" s="354">
        <v>22</v>
      </c>
      <c r="G669" s="354">
        <v>18</v>
      </c>
      <c r="H669" s="354">
        <v>13</v>
      </c>
      <c r="I669" s="354">
        <v>12</v>
      </c>
      <c r="J669" s="186"/>
      <c r="K669" s="183"/>
      <c r="L669" s="183"/>
      <c r="M669" s="248">
        <v>5010.3500000000004</v>
      </c>
      <c r="N669" s="248">
        <v>5262.17</v>
      </c>
      <c r="O669" s="248">
        <v>3518.93</v>
      </c>
      <c r="P669" s="248">
        <v>3032.53</v>
      </c>
      <c r="Q669" s="248">
        <v>13646.81</v>
      </c>
      <c r="R669" s="186"/>
      <c r="S669" s="183"/>
      <c r="T669" s="183"/>
      <c r="U669" s="248">
        <v>151.82878787878801</v>
      </c>
      <c r="V669" s="248">
        <v>159.45969696969701</v>
      </c>
      <c r="W669" s="248">
        <v>113.51387096774199</v>
      </c>
      <c r="X669" s="248">
        <v>97.823548387096807</v>
      </c>
      <c r="Y669" s="248">
        <v>454.893666666667</v>
      </c>
      <c r="Z669" s="186"/>
      <c r="AA669" s="183"/>
      <c r="AB669" s="186" t="s">
        <v>465</v>
      </c>
      <c r="AC669" s="186"/>
      <c r="AD669" s="187" t="s">
        <v>466</v>
      </c>
      <c r="AE669" s="375">
        <v>72</v>
      </c>
      <c r="AF669" s="375">
        <v>39</v>
      </c>
      <c r="AG669" s="375">
        <v>26</v>
      </c>
      <c r="AH669" s="375">
        <v>16</v>
      </c>
      <c r="AI669" s="375">
        <v>17</v>
      </c>
      <c r="AJ669" s="188"/>
      <c r="AK669" s="183"/>
      <c r="AL669" s="183"/>
      <c r="AM669" s="304">
        <v>19962.28</v>
      </c>
      <c r="AN669" s="304">
        <v>13782.13</v>
      </c>
      <c r="AO669" s="304">
        <v>2394.9899999999998</v>
      </c>
      <c r="AP669" s="304">
        <v>1912.99</v>
      </c>
      <c r="AQ669" s="304">
        <v>14747.91</v>
      </c>
      <c r="AR669" s="293"/>
      <c r="AS669" s="291"/>
      <c r="AT669" s="291"/>
      <c r="AU669" s="293">
        <v>255.92666666666699</v>
      </c>
      <c r="AV669" s="293">
        <v>176.693974358974</v>
      </c>
      <c r="AW669" s="293">
        <v>31.513026315789499</v>
      </c>
      <c r="AX669" s="293">
        <v>26.569305555555601</v>
      </c>
      <c r="AY669" s="293">
        <v>196.6388</v>
      </c>
      <c r="AZ669" s="188"/>
      <c r="BA669" s="183"/>
    </row>
    <row r="670" spans="1:53" s="189" customFormat="1" x14ac:dyDescent="0.2">
      <c r="A670" s="183"/>
      <c r="B670" s="186" t="s">
        <v>664</v>
      </c>
      <c r="C670" s="186"/>
      <c r="D670" s="187" t="s">
        <v>119</v>
      </c>
      <c r="E670" s="354">
        <v>2</v>
      </c>
      <c r="F670" s="354">
        <v>2</v>
      </c>
      <c r="G670" s="354">
        <v>1</v>
      </c>
      <c r="H670" s="354">
        <v>1</v>
      </c>
      <c r="I670" s="354">
        <v>1</v>
      </c>
      <c r="J670" s="186"/>
      <c r="K670" s="183"/>
      <c r="L670" s="183"/>
      <c r="M670" s="248">
        <v>1379.97</v>
      </c>
      <c r="N670" s="248">
        <v>101.18</v>
      </c>
      <c r="O670" s="248">
        <v>60.93</v>
      </c>
      <c r="P670" s="248">
        <v>83.6</v>
      </c>
      <c r="Q670" s="248">
        <v>106.13</v>
      </c>
      <c r="R670" s="186"/>
      <c r="S670" s="183"/>
      <c r="T670" s="183"/>
      <c r="U670" s="248">
        <v>689.98500000000001</v>
      </c>
      <c r="V670" s="248">
        <v>50.59</v>
      </c>
      <c r="W670" s="248">
        <v>60.93</v>
      </c>
      <c r="X670" s="248">
        <v>83.6</v>
      </c>
      <c r="Y670" s="248">
        <v>106.13</v>
      </c>
      <c r="Z670" s="186"/>
      <c r="AA670" s="183"/>
      <c r="AB670" s="186" t="s">
        <v>467</v>
      </c>
      <c r="AC670" s="186"/>
      <c r="AD670" s="187" t="s">
        <v>69</v>
      </c>
      <c r="AE670" s="375">
        <v>1</v>
      </c>
      <c r="AF670" s="375"/>
      <c r="AG670" s="375"/>
      <c r="AH670" s="375"/>
      <c r="AI670" s="375"/>
      <c r="AJ670" s="188"/>
      <c r="AK670" s="183"/>
      <c r="AL670" s="183"/>
      <c r="AM670" s="304">
        <v>12.3</v>
      </c>
      <c r="AN670" s="304">
        <v>0</v>
      </c>
      <c r="AO670" s="304">
        <v>0</v>
      </c>
      <c r="AP670" s="304">
        <v>0</v>
      </c>
      <c r="AQ670" s="304">
        <v>0</v>
      </c>
      <c r="AR670" s="293"/>
      <c r="AS670" s="291"/>
      <c r="AT670" s="291"/>
      <c r="AU670" s="293">
        <v>12.3</v>
      </c>
      <c r="AV670" s="293">
        <v>0</v>
      </c>
      <c r="AW670" s="293">
        <v>0</v>
      </c>
      <c r="AX670" s="293">
        <v>0</v>
      </c>
      <c r="AY670" s="293">
        <v>0</v>
      </c>
      <c r="AZ670" s="188"/>
      <c r="BA670" s="183"/>
    </row>
    <row r="671" spans="1:53" s="189" customFormat="1" x14ac:dyDescent="0.2">
      <c r="A671" s="183"/>
      <c r="B671" s="186" t="s">
        <v>395</v>
      </c>
      <c r="C671" s="186"/>
      <c r="D671" s="187" t="s">
        <v>119</v>
      </c>
      <c r="E671" s="354">
        <v>1920</v>
      </c>
      <c r="F671" s="354">
        <v>1377</v>
      </c>
      <c r="G671" s="354">
        <v>1149</v>
      </c>
      <c r="H671" s="354">
        <v>1004</v>
      </c>
      <c r="I671" s="354">
        <v>981</v>
      </c>
      <c r="J671" s="186"/>
      <c r="K671" s="183"/>
      <c r="L671" s="183"/>
      <c r="M671" s="248">
        <v>301689.56</v>
      </c>
      <c r="N671" s="248">
        <v>227919.55000000101</v>
      </c>
      <c r="O671" s="248">
        <v>218942.92</v>
      </c>
      <c r="P671" s="248">
        <v>201772.83</v>
      </c>
      <c r="Q671" s="248">
        <v>1133447.55</v>
      </c>
      <c r="R671" s="186"/>
      <c r="S671" s="183"/>
      <c r="T671" s="183"/>
      <c r="U671" s="248">
        <v>131.51244986922401</v>
      </c>
      <c r="V671" s="248">
        <v>99.354642545771796</v>
      </c>
      <c r="W671" s="248">
        <v>97.742374999999896</v>
      </c>
      <c r="X671" s="248">
        <v>91.424028092433204</v>
      </c>
      <c r="Y671" s="248">
        <v>511.483551444044</v>
      </c>
      <c r="Z671" s="186"/>
      <c r="AA671" s="183"/>
      <c r="AB671" s="186" t="s">
        <v>469</v>
      </c>
      <c r="AC671" s="186"/>
      <c r="AD671" s="187" t="s">
        <v>99</v>
      </c>
      <c r="AE671" s="375">
        <v>270</v>
      </c>
      <c r="AF671" s="375">
        <v>177</v>
      </c>
      <c r="AG671" s="375">
        <v>112</v>
      </c>
      <c r="AH671" s="375">
        <v>93</v>
      </c>
      <c r="AI671" s="375">
        <v>87</v>
      </c>
      <c r="AJ671" s="188"/>
      <c r="AK671" s="183"/>
      <c r="AL671" s="183"/>
      <c r="AM671" s="304">
        <v>85788.65</v>
      </c>
      <c r="AN671" s="304">
        <v>54983.59</v>
      </c>
      <c r="AO671" s="304">
        <v>26339.65</v>
      </c>
      <c r="AP671" s="304">
        <v>18571.89</v>
      </c>
      <c r="AQ671" s="304">
        <v>99594.72</v>
      </c>
      <c r="AR671" s="293"/>
      <c r="AS671" s="291"/>
      <c r="AT671" s="291"/>
      <c r="AU671" s="293">
        <v>305.29768683274</v>
      </c>
      <c r="AV671" s="293">
        <v>195.671138790036</v>
      </c>
      <c r="AW671" s="293">
        <v>96.836948529411799</v>
      </c>
      <c r="AX671" s="293">
        <v>69.557640449438196</v>
      </c>
      <c r="AY671" s="293">
        <v>373.01393258426998</v>
      </c>
      <c r="AZ671" s="188"/>
      <c r="BA671" s="183"/>
    </row>
    <row r="672" spans="1:53" s="189" customFormat="1" x14ac:dyDescent="0.2">
      <c r="A672" s="183"/>
      <c r="B672" s="186" t="s">
        <v>395</v>
      </c>
      <c r="C672" s="186"/>
      <c r="D672" s="187" t="s">
        <v>64</v>
      </c>
      <c r="E672" s="354">
        <v>1</v>
      </c>
      <c r="F672" s="354">
        <v>1</v>
      </c>
      <c r="G672" s="354">
        <v>1</v>
      </c>
      <c r="H672" s="354">
        <v>1</v>
      </c>
      <c r="I672" s="354">
        <v>1</v>
      </c>
      <c r="J672" s="186"/>
      <c r="K672" s="183"/>
      <c r="L672" s="183"/>
      <c r="M672" s="248">
        <v>71.209999999999994</v>
      </c>
      <c r="N672" s="248">
        <v>48.93</v>
      </c>
      <c r="O672" s="248">
        <v>55.74</v>
      </c>
      <c r="P672" s="248">
        <v>62.69</v>
      </c>
      <c r="Q672" s="248">
        <v>1043.79</v>
      </c>
      <c r="R672" s="186"/>
      <c r="S672" s="183"/>
      <c r="T672" s="183"/>
      <c r="U672" s="248">
        <v>71.209999999999994</v>
      </c>
      <c r="V672" s="248">
        <v>48.93</v>
      </c>
      <c r="W672" s="248">
        <v>55.74</v>
      </c>
      <c r="X672" s="248">
        <v>62.69</v>
      </c>
      <c r="Y672" s="248">
        <v>1043.79</v>
      </c>
      <c r="Z672" s="186"/>
      <c r="AA672" s="183"/>
      <c r="AB672" s="186" t="s">
        <v>469</v>
      </c>
      <c r="AC672" s="186"/>
      <c r="AD672" s="187" t="s">
        <v>123</v>
      </c>
      <c r="AE672" s="375"/>
      <c r="AF672" s="375">
        <v>1</v>
      </c>
      <c r="AG672" s="375">
        <v>1</v>
      </c>
      <c r="AH672" s="375">
        <v>1</v>
      </c>
      <c r="AI672" s="375">
        <v>1</v>
      </c>
      <c r="AJ672" s="188"/>
      <c r="AK672" s="183"/>
      <c r="AL672" s="183"/>
      <c r="AM672" s="304">
        <v>0</v>
      </c>
      <c r="AN672" s="304">
        <v>260.61</v>
      </c>
      <c r="AO672" s="304">
        <v>224.07</v>
      </c>
      <c r="AP672" s="304">
        <v>194.63</v>
      </c>
      <c r="AQ672" s="304">
        <v>282.02</v>
      </c>
      <c r="AR672" s="293"/>
      <c r="AS672" s="291"/>
      <c r="AT672" s="291"/>
      <c r="AU672" s="293">
        <v>0</v>
      </c>
      <c r="AV672" s="293">
        <v>260.61</v>
      </c>
      <c r="AW672" s="293">
        <v>224.07</v>
      </c>
      <c r="AX672" s="293">
        <v>194.63</v>
      </c>
      <c r="AY672" s="293">
        <v>282.02</v>
      </c>
      <c r="AZ672" s="188"/>
      <c r="BA672" s="183"/>
    </row>
    <row r="673" spans="1:53" s="189" customFormat="1" x14ac:dyDescent="0.2">
      <c r="A673" s="183"/>
      <c r="B673" s="186" t="s">
        <v>395</v>
      </c>
      <c r="C673" s="186"/>
      <c r="D673" s="187" t="s">
        <v>62</v>
      </c>
      <c r="E673" s="354">
        <v>1</v>
      </c>
      <c r="F673" s="354"/>
      <c r="G673" s="354"/>
      <c r="H673" s="354"/>
      <c r="I673" s="354"/>
      <c r="J673" s="186"/>
      <c r="K673" s="183"/>
      <c r="L673" s="183"/>
      <c r="M673" s="248">
        <v>124.24</v>
      </c>
      <c r="N673" s="248">
        <v>0</v>
      </c>
      <c r="O673" s="248">
        <v>0</v>
      </c>
      <c r="P673" s="248">
        <v>0</v>
      </c>
      <c r="Q673" s="248">
        <v>0</v>
      </c>
      <c r="R673" s="186"/>
      <c r="S673" s="183"/>
      <c r="T673" s="183"/>
      <c r="U673" s="248">
        <v>124.24</v>
      </c>
      <c r="V673" s="248">
        <v>0</v>
      </c>
      <c r="W673" s="248">
        <v>0</v>
      </c>
      <c r="X673" s="248">
        <v>0</v>
      </c>
      <c r="Y673" s="248">
        <v>0</v>
      </c>
      <c r="Z673" s="186"/>
      <c r="AA673" s="183"/>
      <c r="AB673" s="186" t="s">
        <v>470</v>
      </c>
      <c r="AC673" s="186"/>
      <c r="AD673" s="187" t="s">
        <v>69</v>
      </c>
      <c r="AE673" s="375">
        <v>1</v>
      </c>
      <c r="AF673" s="375">
        <v>1</v>
      </c>
      <c r="AG673" s="375"/>
      <c r="AH673" s="375"/>
      <c r="AI673" s="375">
        <v>1</v>
      </c>
      <c r="AJ673" s="188"/>
      <c r="AK673" s="183"/>
      <c r="AL673" s="183"/>
      <c r="AM673" s="304">
        <v>139.38</v>
      </c>
      <c r="AN673" s="304">
        <v>943.27</v>
      </c>
      <c r="AO673" s="304"/>
      <c r="AP673" s="304">
        <v>0</v>
      </c>
      <c r="AQ673" s="304">
        <v>15</v>
      </c>
      <c r="AR673" s="293"/>
      <c r="AS673" s="291"/>
      <c r="AT673" s="291"/>
      <c r="AU673" s="293">
        <v>139.38</v>
      </c>
      <c r="AV673" s="293">
        <v>943.27</v>
      </c>
      <c r="AW673" s="293"/>
      <c r="AX673" s="293">
        <v>0</v>
      </c>
      <c r="AY673" s="293">
        <v>15</v>
      </c>
      <c r="AZ673" s="188"/>
      <c r="BA673" s="183"/>
    </row>
    <row r="674" spans="1:53" s="189" customFormat="1" x14ac:dyDescent="0.2">
      <c r="A674" s="183"/>
      <c r="B674" s="186" t="s">
        <v>396</v>
      </c>
      <c r="C674" s="186"/>
      <c r="D674" s="187" t="s">
        <v>96</v>
      </c>
      <c r="E674" s="354">
        <v>96</v>
      </c>
      <c r="F674" s="354">
        <v>58</v>
      </c>
      <c r="G674" s="354">
        <v>47</v>
      </c>
      <c r="H674" s="354">
        <v>40</v>
      </c>
      <c r="I674" s="354">
        <v>41</v>
      </c>
      <c r="J674" s="186"/>
      <c r="K674" s="183"/>
      <c r="L674" s="183"/>
      <c r="M674" s="248">
        <v>8957.24</v>
      </c>
      <c r="N674" s="248">
        <v>6523.35</v>
      </c>
      <c r="O674" s="248">
        <v>5980.64</v>
      </c>
      <c r="P674" s="248">
        <v>6485.17</v>
      </c>
      <c r="Q674" s="248">
        <v>35331.440000000002</v>
      </c>
      <c r="R674" s="186"/>
      <c r="S674" s="183"/>
      <c r="T674" s="183"/>
      <c r="U674" s="248">
        <v>82.176513761467902</v>
      </c>
      <c r="V674" s="248">
        <v>59.847247706422003</v>
      </c>
      <c r="W674" s="248">
        <v>56.958476190476198</v>
      </c>
      <c r="X674" s="248">
        <v>61.763523809523797</v>
      </c>
      <c r="Y674" s="248">
        <v>327.142962962963</v>
      </c>
      <c r="Z674" s="186"/>
      <c r="AA674" s="183"/>
      <c r="AB674" s="186" t="s">
        <v>471</v>
      </c>
      <c r="AC674" s="186"/>
      <c r="AD674" s="187" t="s">
        <v>292</v>
      </c>
      <c r="AE674" s="375">
        <v>23</v>
      </c>
      <c r="AF674" s="375">
        <v>10</v>
      </c>
      <c r="AG674" s="375">
        <v>5</v>
      </c>
      <c r="AH674" s="375">
        <v>4</v>
      </c>
      <c r="AI674" s="375">
        <v>2</v>
      </c>
      <c r="AJ674" s="188"/>
      <c r="AK674" s="183"/>
      <c r="AL674" s="183"/>
      <c r="AM674" s="304">
        <v>11114.42</v>
      </c>
      <c r="AN674" s="304">
        <v>2069.6999999999998</v>
      </c>
      <c r="AO674" s="304">
        <v>288.39</v>
      </c>
      <c r="AP674" s="304">
        <v>240.56</v>
      </c>
      <c r="AQ674" s="304">
        <v>88.63</v>
      </c>
      <c r="AR674" s="293"/>
      <c r="AS674" s="291"/>
      <c r="AT674" s="291"/>
      <c r="AU674" s="293">
        <v>427.477692307692</v>
      </c>
      <c r="AV674" s="293">
        <v>79.603846153846206</v>
      </c>
      <c r="AW674" s="293">
        <v>11.535600000000001</v>
      </c>
      <c r="AX674" s="293">
        <v>10.0233333333333</v>
      </c>
      <c r="AY674" s="293">
        <v>3.5451999999999999</v>
      </c>
      <c r="AZ674" s="188"/>
      <c r="BA674" s="183"/>
    </row>
    <row r="675" spans="1:53" s="189" customFormat="1" x14ac:dyDescent="0.2">
      <c r="A675" s="183"/>
      <c r="B675" s="186" t="s">
        <v>665</v>
      </c>
      <c r="C675" s="186"/>
      <c r="D675" s="187" t="s">
        <v>76</v>
      </c>
      <c r="E675" s="354">
        <v>2</v>
      </c>
      <c r="F675" s="354">
        <v>2</v>
      </c>
      <c r="G675" s="354">
        <v>2</v>
      </c>
      <c r="H675" s="354">
        <v>1</v>
      </c>
      <c r="I675" s="354">
        <v>1</v>
      </c>
      <c r="J675" s="186"/>
      <c r="K675" s="183"/>
      <c r="L675" s="183"/>
      <c r="M675" s="248">
        <v>282.20999999999998</v>
      </c>
      <c r="N675" s="248">
        <v>364.83</v>
      </c>
      <c r="O675" s="248">
        <v>311.91000000000003</v>
      </c>
      <c r="P675" s="248">
        <v>470.15</v>
      </c>
      <c r="Q675" s="248">
        <v>333.51</v>
      </c>
      <c r="R675" s="186"/>
      <c r="S675" s="183"/>
      <c r="T675" s="183"/>
      <c r="U675" s="248">
        <v>141.10499999999999</v>
      </c>
      <c r="V675" s="248">
        <v>182.41499999999999</v>
      </c>
      <c r="W675" s="248">
        <v>155.95500000000001</v>
      </c>
      <c r="X675" s="248">
        <v>235.07499999999999</v>
      </c>
      <c r="Y675" s="248">
        <v>166.755</v>
      </c>
      <c r="Z675" s="186"/>
      <c r="AA675" s="183"/>
      <c r="AB675" s="186" t="s">
        <v>471</v>
      </c>
      <c r="AC675" s="186"/>
      <c r="AD675" s="187" t="s">
        <v>64</v>
      </c>
      <c r="AE675" s="375">
        <v>1</v>
      </c>
      <c r="AF675" s="375">
        <v>1</v>
      </c>
      <c r="AG675" s="375"/>
      <c r="AH675" s="375"/>
      <c r="AI675" s="375"/>
      <c r="AJ675" s="188"/>
      <c r="AK675" s="183"/>
      <c r="AL675" s="183"/>
      <c r="AM675" s="304">
        <v>7191.42</v>
      </c>
      <c r="AN675" s="304">
        <v>2706.85</v>
      </c>
      <c r="AO675" s="304">
        <v>0</v>
      </c>
      <c r="AP675" s="304">
        <v>0</v>
      </c>
      <c r="AQ675" s="304">
        <v>0</v>
      </c>
      <c r="AR675" s="293"/>
      <c r="AS675" s="291"/>
      <c r="AT675" s="291"/>
      <c r="AU675" s="293">
        <v>7191.42</v>
      </c>
      <c r="AV675" s="293">
        <v>2706.85</v>
      </c>
      <c r="AW675" s="293">
        <v>0</v>
      </c>
      <c r="AX675" s="293">
        <v>0</v>
      </c>
      <c r="AY675" s="293">
        <v>0</v>
      </c>
      <c r="AZ675" s="188"/>
      <c r="BA675" s="183"/>
    </row>
    <row r="676" spans="1:53" s="189" customFormat="1" x14ac:dyDescent="0.2">
      <c r="A676" s="183"/>
      <c r="B676" s="190" t="s">
        <v>665</v>
      </c>
      <c r="C676" s="190"/>
      <c r="D676" s="191" t="s">
        <v>99</v>
      </c>
      <c r="E676" s="355">
        <v>7</v>
      </c>
      <c r="F676" s="355">
        <v>4</v>
      </c>
      <c r="G676" s="355">
        <v>3</v>
      </c>
      <c r="H676" s="355">
        <v>1</v>
      </c>
      <c r="I676" s="355"/>
      <c r="J676" s="190"/>
      <c r="K676" s="183"/>
      <c r="L676" s="183"/>
      <c r="M676" s="365">
        <v>1177.8800000000001</v>
      </c>
      <c r="N676" s="248">
        <v>609.37</v>
      </c>
      <c r="O676" s="248">
        <v>988.92</v>
      </c>
      <c r="P676" s="248">
        <v>208.04</v>
      </c>
      <c r="Q676" s="248">
        <v>0</v>
      </c>
      <c r="R676" s="186"/>
      <c r="S676" s="183"/>
      <c r="T676" s="183"/>
      <c r="U676" s="284">
        <v>168.26857142857099</v>
      </c>
      <c r="V676" s="284">
        <v>87.052857142857107</v>
      </c>
      <c r="W676" s="284">
        <v>197.78399999999999</v>
      </c>
      <c r="X676" s="284">
        <v>69.346666666666707</v>
      </c>
      <c r="Y676" s="284">
        <v>0</v>
      </c>
      <c r="Z676" s="192"/>
      <c r="AA676" s="183"/>
      <c r="AB676" s="190" t="s">
        <v>473</v>
      </c>
      <c r="AC676" s="190"/>
      <c r="AD676" s="191" t="s">
        <v>474</v>
      </c>
      <c r="AE676" s="376">
        <v>6</v>
      </c>
      <c r="AF676" s="376"/>
      <c r="AG676" s="376">
        <v>5</v>
      </c>
      <c r="AH676" s="376">
        <v>3</v>
      </c>
      <c r="AI676" s="376">
        <v>2</v>
      </c>
      <c r="AJ676" s="193"/>
      <c r="AK676" s="183"/>
      <c r="AL676" s="183"/>
      <c r="AM676" s="305">
        <v>1217.3499999999999</v>
      </c>
      <c r="AN676" s="306">
        <v>0</v>
      </c>
      <c r="AO676" s="306">
        <v>1014.23</v>
      </c>
      <c r="AP676" s="306">
        <v>82.73</v>
      </c>
      <c r="AQ676" s="306">
        <v>279.85000000000002</v>
      </c>
      <c r="AR676" s="295"/>
      <c r="AS676" s="291"/>
      <c r="AT676" s="291"/>
      <c r="AU676" s="294">
        <v>202.89166666666699</v>
      </c>
      <c r="AV676" s="295">
        <v>0</v>
      </c>
      <c r="AW676" s="295">
        <v>169.03833333333299</v>
      </c>
      <c r="AX676" s="295">
        <v>13.7883333333333</v>
      </c>
      <c r="AY676" s="295">
        <v>46.641666666666701</v>
      </c>
      <c r="AZ676" s="193"/>
      <c r="BA676" s="183"/>
    </row>
    <row r="677" spans="1:53" s="189" customFormat="1" x14ac:dyDescent="0.2">
      <c r="A677" s="183"/>
      <c r="B677" s="186" t="s">
        <v>397</v>
      </c>
      <c r="C677" s="186"/>
      <c r="D677" s="187" t="s">
        <v>76</v>
      </c>
      <c r="E677" s="354">
        <v>550</v>
      </c>
      <c r="F677" s="354">
        <v>377</v>
      </c>
      <c r="G677" s="354">
        <v>291</v>
      </c>
      <c r="H677" s="354">
        <v>255</v>
      </c>
      <c r="I677" s="354">
        <v>257</v>
      </c>
      <c r="J677" s="186"/>
      <c r="K677" s="183"/>
      <c r="L677" s="183"/>
      <c r="M677" s="248">
        <v>70080.3</v>
      </c>
      <c r="N677" s="248">
        <v>57894.9</v>
      </c>
      <c r="O677" s="248">
        <v>45566.62</v>
      </c>
      <c r="P677" s="248">
        <v>59131.27</v>
      </c>
      <c r="Q677" s="248">
        <v>263748.77</v>
      </c>
      <c r="R677" s="186"/>
      <c r="S677" s="183"/>
      <c r="T677" s="183"/>
      <c r="U677" s="248">
        <v>106.992824427481</v>
      </c>
      <c r="V677" s="248">
        <v>88.389160305343395</v>
      </c>
      <c r="W677" s="248">
        <v>70.976043613707205</v>
      </c>
      <c r="X677" s="248">
        <v>93.859158730158697</v>
      </c>
      <c r="Y677" s="248">
        <v>411.46453978159099</v>
      </c>
      <c r="Z677" s="186"/>
      <c r="AA677" s="183"/>
      <c r="AB677" s="186" t="s">
        <v>475</v>
      </c>
      <c r="AC677" s="186"/>
      <c r="AD677" s="187" t="s">
        <v>133</v>
      </c>
      <c r="AE677" s="375">
        <v>11</v>
      </c>
      <c r="AF677" s="375"/>
      <c r="AG677" s="375">
        <v>6</v>
      </c>
      <c r="AH677" s="375">
        <v>1</v>
      </c>
      <c r="AI677" s="375">
        <v>3</v>
      </c>
      <c r="AJ677" s="188"/>
      <c r="AK677" s="183"/>
      <c r="AL677" s="183"/>
      <c r="AM677" s="304">
        <v>3592.26</v>
      </c>
      <c r="AN677" s="304">
        <v>0</v>
      </c>
      <c r="AO677" s="304">
        <v>624.73</v>
      </c>
      <c r="AP677" s="304">
        <v>19.82</v>
      </c>
      <c r="AQ677" s="304">
        <v>3782.75</v>
      </c>
      <c r="AR677" s="293"/>
      <c r="AS677" s="291"/>
      <c r="AT677" s="291"/>
      <c r="AU677" s="293">
        <v>276.32769230769202</v>
      </c>
      <c r="AV677" s="293">
        <v>0</v>
      </c>
      <c r="AW677" s="293">
        <v>52.060833333333299</v>
      </c>
      <c r="AX677" s="293">
        <v>1.6516666666666699</v>
      </c>
      <c r="AY677" s="293">
        <v>290.980769230769</v>
      </c>
      <c r="AZ677" s="188"/>
      <c r="BA677" s="183"/>
    </row>
    <row r="678" spans="1:53" s="189" customFormat="1" x14ac:dyDescent="0.2">
      <c r="A678" s="183"/>
      <c r="B678" s="186" t="s">
        <v>397</v>
      </c>
      <c r="C678" s="186"/>
      <c r="D678" s="187" t="s">
        <v>99</v>
      </c>
      <c r="E678" s="354">
        <v>1</v>
      </c>
      <c r="F678" s="354">
        <v>1</v>
      </c>
      <c r="G678" s="354">
        <v>1</v>
      </c>
      <c r="H678" s="354">
        <v>1</v>
      </c>
      <c r="I678" s="354">
        <v>1</v>
      </c>
      <c r="J678" s="186"/>
      <c r="K678" s="183"/>
      <c r="L678" s="183"/>
      <c r="M678" s="248">
        <v>192.31</v>
      </c>
      <c r="N678" s="248">
        <v>151.63999999999999</v>
      </c>
      <c r="O678" s="248">
        <v>311.10000000000002</v>
      </c>
      <c r="P678" s="248">
        <v>405.85</v>
      </c>
      <c r="Q678" s="248">
        <v>2727.51</v>
      </c>
      <c r="R678" s="186"/>
      <c r="S678" s="183"/>
      <c r="T678" s="183"/>
      <c r="U678" s="248">
        <v>96.155000000000001</v>
      </c>
      <c r="V678" s="248">
        <v>75.819999999999993</v>
      </c>
      <c r="W678" s="248">
        <v>155.55000000000001</v>
      </c>
      <c r="X678" s="248">
        <v>202.92500000000001</v>
      </c>
      <c r="Y678" s="248">
        <v>1363.7550000000001</v>
      </c>
      <c r="Z678" s="186"/>
      <c r="AA678" s="183"/>
      <c r="AB678" s="186" t="s">
        <v>476</v>
      </c>
      <c r="AC678" s="186"/>
      <c r="AD678" s="187" t="s">
        <v>195</v>
      </c>
      <c r="AE678" s="375">
        <v>23</v>
      </c>
      <c r="AF678" s="375">
        <v>19</v>
      </c>
      <c r="AG678" s="375">
        <v>18</v>
      </c>
      <c r="AH678" s="375">
        <v>17</v>
      </c>
      <c r="AI678" s="375">
        <v>17</v>
      </c>
      <c r="AJ678" s="188"/>
      <c r="AK678" s="183"/>
      <c r="AL678" s="183"/>
      <c r="AM678" s="304">
        <v>4160.4799999999996</v>
      </c>
      <c r="AN678" s="304">
        <v>3278.66</v>
      </c>
      <c r="AO678" s="304">
        <v>3774.81</v>
      </c>
      <c r="AP678" s="304">
        <v>3480.98</v>
      </c>
      <c r="AQ678" s="304">
        <v>19575.330000000002</v>
      </c>
      <c r="AR678" s="293"/>
      <c r="AS678" s="291"/>
      <c r="AT678" s="291"/>
      <c r="AU678" s="293">
        <v>173.35333333333301</v>
      </c>
      <c r="AV678" s="293">
        <v>136.61083333333301</v>
      </c>
      <c r="AW678" s="293">
        <v>164.12217391304301</v>
      </c>
      <c r="AX678" s="293">
        <v>151.346956521739</v>
      </c>
      <c r="AY678" s="293">
        <v>815.63874999999996</v>
      </c>
      <c r="AZ678" s="188"/>
      <c r="BA678" s="183"/>
    </row>
    <row r="679" spans="1:53" s="189" customFormat="1" x14ac:dyDescent="0.2">
      <c r="A679" s="183"/>
      <c r="B679" s="186" t="s">
        <v>398</v>
      </c>
      <c r="C679" s="186"/>
      <c r="D679" s="187" t="s">
        <v>386</v>
      </c>
      <c r="E679" s="354">
        <v>120</v>
      </c>
      <c r="F679" s="354">
        <v>77</v>
      </c>
      <c r="G679" s="354">
        <v>50</v>
      </c>
      <c r="H679" s="354">
        <v>49</v>
      </c>
      <c r="I679" s="354">
        <v>48</v>
      </c>
      <c r="J679" s="186"/>
      <c r="K679" s="183"/>
      <c r="L679" s="183"/>
      <c r="M679" s="248">
        <v>24915.31</v>
      </c>
      <c r="N679" s="248">
        <v>16969.009999999998</v>
      </c>
      <c r="O679" s="248">
        <v>9861.6299999999992</v>
      </c>
      <c r="P679" s="248">
        <v>19878.349999999999</v>
      </c>
      <c r="Q679" s="248">
        <v>151264.65</v>
      </c>
      <c r="R679" s="186"/>
      <c r="S679" s="183"/>
      <c r="T679" s="183"/>
      <c r="U679" s="248">
        <v>177.9665</v>
      </c>
      <c r="V679" s="248">
        <v>121.207214285714</v>
      </c>
      <c r="W679" s="248">
        <v>70.440214285714305</v>
      </c>
      <c r="X679" s="248">
        <v>146.164338235294</v>
      </c>
      <c r="Y679" s="248">
        <v>1080.46178571429</v>
      </c>
      <c r="Z679" s="186"/>
      <c r="AA679" s="183"/>
      <c r="AB679" s="186" t="s">
        <v>476</v>
      </c>
      <c r="AC679" s="186"/>
      <c r="AD679" s="187" t="s">
        <v>210</v>
      </c>
      <c r="AE679" s="375">
        <v>1</v>
      </c>
      <c r="AF679" s="375">
        <v>1</v>
      </c>
      <c r="AG679" s="375">
        <v>1</v>
      </c>
      <c r="AH679" s="375"/>
      <c r="AI679" s="375"/>
      <c r="AJ679" s="188"/>
      <c r="AK679" s="183"/>
      <c r="AL679" s="183"/>
      <c r="AM679" s="304">
        <v>14.29</v>
      </c>
      <c r="AN679" s="304">
        <v>12.3</v>
      </c>
      <c r="AO679" s="304">
        <v>145.15</v>
      </c>
      <c r="AP679" s="304">
        <v>0</v>
      </c>
      <c r="AQ679" s="304">
        <v>0</v>
      </c>
      <c r="AR679" s="293"/>
      <c r="AS679" s="291"/>
      <c r="AT679" s="291"/>
      <c r="AU679" s="293">
        <v>14.29</v>
      </c>
      <c r="AV679" s="293">
        <v>12.3</v>
      </c>
      <c r="AW679" s="293">
        <v>145.15</v>
      </c>
      <c r="AX679" s="293">
        <v>0</v>
      </c>
      <c r="AY679" s="293">
        <v>0</v>
      </c>
      <c r="AZ679" s="188"/>
      <c r="BA679" s="183"/>
    </row>
    <row r="680" spans="1:53" s="189" customFormat="1" x14ac:dyDescent="0.2">
      <c r="A680" s="183"/>
      <c r="B680" s="186" t="s">
        <v>666</v>
      </c>
      <c r="C680" s="186"/>
      <c r="D680" s="187" t="s">
        <v>386</v>
      </c>
      <c r="E680" s="354">
        <v>2</v>
      </c>
      <c r="F680" s="354">
        <v>2</v>
      </c>
      <c r="G680" s="354">
        <v>1</v>
      </c>
      <c r="H680" s="354">
        <v>3</v>
      </c>
      <c r="I680" s="354">
        <v>3</v>
      </c>
      <c r="J680" s="186"/>
      <c r="K680" s="183"/>
      <c r="L680" s="183"/>
      <c r="M680" s="248">
        <v>474.76</v>
      </c>
      <c r="N680" s="248">
        <v>273.2</v>
      </c>
      <c r="O680" s="248">
        <v>333.04</v>
      </c>
      <c r="P680" s="248">
        <v>716.04</v>
      </c>
      <c r="Q680" s="248">
        <v>1934.23</v>
      </c>
      <c r="R680" s="186"/>
      <c r="S680" s="183"/>
      <c r="T680" s="183"/>
      <c r="U680" s="248">
        <v>118.69</v>
      </c>
      <c r="V680" s="248">
        <v>68.3</v>
      </c>
      <c r="W680" s="248">
        <v>111.01333333333299</v>
      </c>
      <c r="X680" s="248">
        <v>179.01</v>
      </c>
      <c r="Y680" s="248">
        <v>644.743333333333</v>
      </c>
      <c r="Z680" s="186"/>
      <c r="AA680" s="183"/>
      <c r="AB680" s="186" t="s">
        <v>477</v>
      </c>
      <c r="AC680" s="186"/>
      <c r="AD680" s="187" t="s">
        <v>478</v>
      </c>
      <c r="AE680" s="375">
        <v>2</v>
      </c>
      <c r="AF680" s="375"/>
      <c r="AG680" s="375">
        <v>1</v>
      </c>
      <c r="AH680" s="375"/>
      <c r="AI680" s="375"/>
      <c r="AJ680" s="188"/>
      <c r="AK680" s="183"/>
      <c r="AL680" s="183"/>
      <c r="AM680" s="304">
        <v>4321.03</v>
      </c>
      <c r="AN680" s="304">
        <v>0</v>
      </c>
      <c r="AO680" s="304">
        <v>4354.0600000000004</v>
      </c>
      <c r="AP680" s="304">
        <v>0</v>
      </c>
      <c r="AQ680" s="304">
        <v>0</v>
      </c>
      <c r="AR680" s="293"/>
      <c r="AS680" s="291"/>
      <c r="AT680" s="291"/>
      <c r="AU680" s="293">
        <v>2160.5149999999999</v>
      </c>
      <c r="AV680" s="293">
        <v>0</v>
      </c>
      <c r="AW680" s="293">
        <v>2177.0300000000002</v>
      </c>
      <c r="AX680" s="293">
        <v>0</v>
      </c>
      <c r="AY680" s="293">
        <v>0</v>
      </c>
      <c r="AZ680" s="188"/>
      <c r="BA680" s="183"/>
    </row>
    <row r="681" spans="1:53" s="189" customFormat="1" x14ac:dyDescent="0.2">
      <c r="A681" s="183"/>
      <c r="B681" s="186" t="s">
        <v>400</v>
      </c>
      <c r="C681" s="186"/>
      <c r="D681" s="187" t="s">
        <v>381</v>
      </c>
      <c r="E681" s="354">
        <v>90</v>
      </c>
      <c r="F681" s="354">
        <v>64</v>
      </c>
      <c r="G681" s="354">
        <v>50</v>
      </c>
      <c r="H681" s="354">
        <v>38</v>
      </c>
      <c r="I681" s="354">
        <v>42</v>
      </c>
      <c r="J681" s="186"/>
      <c r="K681" s="183"/>
      <c r="L681" s="183"/>
      <c r="M681" s="248">
        <v>13814.53</v>
      </c>
      <c r="N681" s="248">
        <v>8162.95</v>
      </c>
      <c r="O681" s="248">
        <v>8268.27</v>
      </c>
      <c r="P681" s="248">
        <v>6135.77</v>
      </c>
      <c r="Q681" s="248">
        <v>46136.62</v>
      </c>
      <c r="R681" s="186"/>
      <c r="S681" s="183"/>
      <c r="T681" s="183"/>
      <c r="U681" s="248">
        <v>122.252477876106</v>
      </c>
      <c r="V681" s="248">
        <v>72.238495575221194</v>
      </c>
      <c r="W681" s="248">
        <v>73.8238392857143</v>
      </c>
      <c r="X681" s="248">
        <v>55.7797272727273</v>
      </c>
      <c r="Y681" s="248">
        <v>415.64522522522498</v>
      </c>
      <c r="Z681" s="186"/>
      <c r="AA681" s="183"/>
      <c r="AB681" s="186" t="s">
        <v>477</v>
      </c>
      <c r="AC681" s="186"/>
      <c r="AD681" s="187" t="s">
        <v>71</v>
      </c>
      <c r="AE681" s="375">
        <v>1</v>
      </c>
      <c r="AF681" s="375"/>
      <c r="AG681" s="375"/>
      <c r="AH681" s="375"/>
      <c r="AI681" s="375"/>
      <c r="AJ681" s="188"/>
      <c r="AK681" s="183"/>
      <c r="AL681" s="183"/>
      <c r="AM681" s="304">
        <v>51.85</v>
      </c>
      <c r="AN681" s="304">
        <v>0</v>
      </c>
      <c r="AO681" s="304">
        <v>0</v>
      </c>
      <c r="AP681" s="304">
        <v>0</v>
      </c>
      <c r="AQ681" s="304">
        <v>0</v>
      </c>
      <c r="AR681" s="293"/>
      <c r="AS681" s="291"/>
      <c r="AT681" s="291"/>
      <c r="AU681" s="293">
        <v>51.85</v>
      </c>
      <c r="AV681" s="293">
        <v>0</v>
      </c>
      <c r="AW681" s="293">
        <v>0</v>
      </c>
      <c r="AX681" s="293">
        <v>0</v>
      </c>
      <c r="AY681" s="293">
        <v>0</v>
      </c>
      <c r="AZ681" s="188"/>
      <c r="BA681" s="183"/>
    </row>
    <row r="682" spans="1:53" s="189" customFormat="1" x14ac:dyDescent="0.2">
      <c r="A682" s="183"/>
      <c r="B682" s="186" t="s">
        <v>401</v>
      </c>
      <c r="C682" s="186"/>
      <c r="D682" s="187" t="s">
        <v>174</v>
      </c>
      <c r="E682" s="354">
        <v>2672</v>
      </c>
      <c r="F682" s="354">
        <v>1974</v>
      </c>
      <c r="G682" s="354">
        <v>1706</v>
      </c>
      <c r="H682" s="354">
        <v>1463</v>
      </c>
      <c r="I682" s="354">
        <v>1624</v>
      </c>
      <c r="J682" s="186"/>
      <c r="K682" s="183"/>
      <c r="L682" s="183"/>
      <c r="M682" s="248">
        <v>393461.97</v>
      </c>
      <c r="N682" s="248">
        <v>348816.18</v>
      </c>
      <c r="O682" s="248">
        <v>292169.62</v>
      </c>
      <c r="P682" s="248">
        <v>304805.46000000002</v>
      </c>
      <c r="Q682" s="248">
        <v>1868836.92</v>
      </c>
      <c r="R682" s="186"/>
      <c r="S682" s="183"/>
      <c r="T682" s="183"/>
      <c r="U682" s="248">
        <v>117.697268920132</v>
      </c>
      <c r="V682" s="248">
        <v>104.34226144181901</v>
      </c>
      <c r="W682" s="248">
        <v>90.426994738471095</v>
      </c>
      <c r="X682" s="248">
        <v>96.886668785759795</v>
      </c>
      <c r="Y682" s="248">
        <v>595.74017213898696</v>
      </c>
      <c r="Z682" s="186"/>
      <c r="AA682" s="183"/>
      <c r="AB682" s="186" t="s">
        <v>696</v>
      </c>
      <c r="AC682" s="186"/>
      <c r="AD682" s="187" t="s">
        <v>478</v>
      </c>
      <c r="AE682" s="375">
        <v>16</v>
      </c>
      <c r="AF682" s="375">
        <v>6</v>
      </c>
      <c r="AG682" s="375">
        <v>3</v>
      </c>
      <c r="AH682" s="375">
        <v>3</v>
      </c>
      <c r="AI682" s="375">
        <v>2</v>
      </c>
      <c r="AJ682" s="188"/>
      <c r="AK682" s="183"/>
      <c r="AL682" s="183"/>
      <c r="AM682" s="304">
        <v>2139.56</v>
      </c>
      <c r="AN682" s="304">
        <v>1099.04</v>
      </c>
      <c r="AO682" s="304">
        <v>260.89999999999998</v>
      </c>
      <c r="AP682" s="304">
        <v>1058.26</v>
      </c>
      <c r="AQ682" s="304">
        <v>9523.34</v>
      </c>
      <c r="AR682" s="293"/>
      <c r="AS682" s="291"/>
      <c r="AT682" s="291"/>
      <c r="AU682" s="293">
        <v>133.7225</v>
      </c>
      <c r="AV682" s="293">
        <v>68.69</v>
      </c>
      <c r="AW682" s="293">
        <v>16.306249999999999</v>
      </c>
      <c r="AX682" s="293">
        <v>66.141249999999999</v>
      </c>
      <c r="AY682" s="293">
        <v>595.20875000000001</v>
      </c>
      <c r="AZ682" s="188"/>
      <c r="BA682" s="183"/>
    </row>
    <row r="683" spans="1:53" s="189" customFormat="1" x14ac:dyDescent="0.2">
      <c r="A683" s="183"/>
      <c r="B683" s="186" t="s">
        <v>403</v>
      </c>
      <c r="C683" s="186"/>
      <c r="D683" s="187" t="s">
        <v>391</v>
      </c>
      <c r="E683" s="354">
        <v>58</v>
      </c>
      <c r="F683" s="354">
        <v>35</v>
      </c>
      <c r="G683" s="354">
        <v>25</v>
      </c>
      <c r="H683" s="354">
        <v>16</v>
      </c>
      <c r="I683" s="354">
        <v>18</v>
      </c>
      <c r="J683" s="186"/>
      <c r="K683" s="183"/>
      <c r="L683" s="183"/>
      <c r="M683" s="248">
        <v>11604.18</v>
      </c>
      <c r="N683" s="248">
        <v>9228.84</v>
      </c>
      <c r="O683" s="248">
        <v>4969.96</v>
      </c>
      <c r="P683" s="248">
        <v>4468.8</v>
      </c>
      <c r="Q683" s="248">
        <v>65305.4</v>
      </c>
      <c r="R683" s="186"/>
      <c r="S683" s="183"/>
      <c r="T683" s="183"/>
      <c r="U683" s="248">
        <v>178.525846153846</v>
      </c>
      <c r="V683" s="248">
        <v>141.98215384615401</v>
      </c>
      <c r="W683" s="248">
        <v>78.888253968254006</v>
      </c>
      <c r="X683" s="248">
        <v>75.742372881355905</v>
      </c>
      <c r="Y683" s="248">
        <v>1036.5936507936501</v>
      </c>
      <c r="Z683" s="186"/>
      <c r="AA683" s="183"/>
      <c r="AB683" s="186" t="s">
        <v>482</v>
      </c>
      <c r="AC683" s="186"/>
      <c r="AD683" s="187" t="s">
        <v>155</v>
      </c>
      <c r="AE683" s="375">
        <v>12</v>
      </c>
      <c r="AF683" s="375">
        <v>5</v>
      </c>
      <c r="AG683" s="375"/>
      <c r="AH683" s="375"/>
      <c r="AI683" s="375"/>
      <c r="AJ683" s="188"/>
      <c r="AK683" s="183"/>
      <c r="AL683" s="183"/>
      <c r="AM683" s="304">
        <v>938.39</v>
      </c>
      <c r="AN683" s="304">
        <v>414.61</v>
      </c>
      <c r="AO683" s="304">
        <v>0</v>
      </c>
      <c r="AP683" s="304">
        <v>0</v>
      </c>
      <c r="AQ683" s="304">
        <v>0</v>
      </c>
      <c r="AR683" s="293"/>
      <c r="AS683" s="291"/>
      <c r="AT683" s="291"/>
      <c r="AU683" s="293">
        <v>72.183846153846105</v>
      </c>
      <c r="AV683" s="293">
        <v>31.893076923076901</v>
      </c>
      <c r="AW683" s="293">
        <v>0</v>
      </c>
      <c r="AX683" s="293">
        <v>0</v>
      </c>
      <c r="AY683" s="293">
        <v>0</v>
      </c>
      <c r="AZ683" s="188"/>
      <c r="BA683" s="183"/>
    </row>
    <row r="684" spans="1:53" s="189" customFormat="1" x14ac:dyDescent="0.2">
      <c r="A684" s="183"/>
      <c r="B684" s="186" t="s">
        <v>405</v>
      </c>
      <c r="C684" s="186"/>
      <c r="D684" s="187" t="s">
        <v>154</v>
      </c>
      <c r="E684" s="354">
        <v>207</v>
      </c>
      <c r="F684" s="354">
        <v>139</v>
      </c>
      <c r="G684" s="354">
        <v>109</v>
      </c>
      <c r="H684" s="354">
        <v>56</v>
      </c>
      <c r="I684" s="354">
        <v>107</v>
      </c>
      <c r="J684" s="186"/>
      <c r="K684" s="183"/>
      <c r="L684" s="183"/>
      <c r="M684" s="248">
        <v>21982.639999999999</v>
      </c>
      <c r="N684" s="248">
        <v>18272.43</v>
      </c>
      <c r="O684" s="248">
        <v>18990.349999999999</v>
      </c>
      <c r="P684" s="248">
        <v>11111.63</v>
      </c>
      <c r="Q684" s="248">
        <v>97110.09</v>
      </c>
      <c r="R684" s="186"/>
      <c r="S684" s="183"/>
      <c r="T684" s="183"/>
      <c r="U684" s="248">
        <v>86.887905138339804</v>
      </c>
      <c r="V684" s="248">
        <v>72.223043478260905</v>
      </c>
      <c r="W684" s="248">
        <v>78.472520661157006</v>
      </c>
      <c r="X684" s="248">
        <v>76.631931034482704</v>
      </c>
      <c r="Y684" s="248">
        <v>397.99217213114798</v>
      </c>
      <c r="Z684" s="186"/>
      <c r="AA684" s="183"/>
      <c r="AB684" s="186" t="s">
        <v>483</v>
      </c>
      <c r="AC684" s="186"/>
      <c r="AD684" s="187" t="s">
        <v>484</v>
      </c>
      <c r="AE684" s="375">
        <v>6</v>
      </c>
      <c r="AF684" s="375">
        <v>2</v>
      </c>
      <c r="AG684" s="375">
        <v>2</v>
      </c>
      <c r="AH684" s="375">
        <v>2</v>
      </c>
      <c r="AI684" s="375">
        <v>2</v>
      </c>
      <c r="AJ684" s="188"/>
      <c r="AK684" s="183"/>
      <c r="AL684" s="183"/>
      <c r="AM684" s="304">
        <v>1505.94</v>
      </c>
      <c r="AN684" s="304">
        <v>47.37</v>
      </c>
      <c r="AO684" s="304">
        <v>45.63</v>
      </c>
      <c r="AP684" s="304">
        <v>240.44</v>
      </c>
      <c r="AQ684" s="304">
        <v>1521</v>
      </c>
      <c r="AR684" s="293"/>
      <c r="AS684" s="291"/>
      <c r="AT684" s="291"/>
      <c r="AU684" s="293">
        <v>250.99</v>
      </c>
      <c r="AV684" s="293">
        <v>7.8949999999999996</v>
      </c>
      <c r="AW684" s="293">
        <v>7.6050000000000004</v>
      </c>
      <c r="AX684" s="293">
        <v>40.073333333333302</v>
      </c>
      <c r="AY684" s="293">
        <v>253.5</v>
      </c>
      <c r="AZ684" s="188"/>
      <c r="BA684" s="183"/>
    </row>
    <row r="685" spans="1:53" s="189" customFormat="1" x14ac:dyDescent="0.2">
      <c r="A685" s="183"/>
      <c r="B685" s="186" t="s">
        <v>406</v>
      </c>
      <c r="C685" s="186"/>
      <c r="D685" s="187" t="s">
        <v>407</v>
      </c>
      <c r="E685" s="354">
        <v>127</v>
      </c>
      <c r="F685" s="354">
        <v>101</v>
      </c>
      <c r="G685" s="354">
        <v>82</v>
      </c>
      <c r="H685" s="354">
        <v>74</v>
      </c>
      <c r="I685" s="354">
        <v>72</v>
      </c>
      <c r="J685" s="186"/>
      <c r="K685" s="183"/>
      <c r="L685" s="183"/>
      <c r="M685" s="248">
        <v>21837.18</v>
      </c>
      <c r="N685" s="248">
        <v>18055.900000000001</v>
      </c>
      <c r="O685" s="248">
        <v>18347.740000000002</v>
      </c>
      <c r="P685" s="248">
        <v>17817.12</v>
      </c>
      <c r="Q685" s="248">
        <v>167134.45000000001</v>
      </c>
      <c r="R685" s="186"/>
      <c r="S685" s="183"/>
      <c r="T685" s="183"/>
      <c r="U685" s="248">
        <v>141.79987012986999</v>
      </c>
      <c r="V685" s="248">
        <v>117.246103896104</v>
      </c>
      <c r="W685" s="248">
        <v>122.318266666667</v>
      </c>
      <c r="X685" s="248">
        <v>120.38594594594601</v>
      </c>
      <c r="Y685" s="248">
        <v>1121.7077181208001</v>
      </c>
      <c r="Z685" s="186"/>
      <c r="AA685" s="183"/>
      <c r="AB685" s="186" t="s">
        <v>485</v>
      </c>
      <c r="AC685" s="186"/>
      <c r="AD685" s="187" t="s">
        <v>245</v>
      </c>
      <c r="AE685" s="375">
        <v>75</v>
      </c>
      <c r="AF685" s="375">
        <v>26</v>
      </c>
      <c r="AG685" s="375">
        <v>18</v>
      </c>
      <c r="AH685" s="375">
        <v>13</v>
      </c>
      <c r="AI685" s="375">
        <v>18</v>
      </c>
      <c r="AJ685" s="188"/>
      <c r="AK685" s="183"/>
      <c r="AL685" s="183"/>
      <c r="AM685" s="304">
        <v>36686.6</v>
      </c>
      <c r="AN685" s="304">
        <v>10236.66</v>
      </c>
      <c r="AO685" s="304">
        <v>3229.99</v>
      </c>
      <c r="AP685" s="304">
        <v>1300.8399999999999</v>
      </c>
      <c r="AQ685" s="304">
        <v>19244.849999999999</v>
      </c>
      <c r="AR685" s="293"/>
      <c r="AS685" s="291"/>
      <c r="AT685" s="291"/>
      <c r="AU685" s="293">
        <v>458.58249999999998</v>
      </c>
      <c r="AV685" s="293">
        <v>127.95825000000001</v>
      </c>
      <c r="AW685" s="293">
        <v>46.142714285714298</v>
      </c>
      <c r="AX685" s="293">
        <v>20.648253968254</v>
      </c>
      <c r="AY685" s="293">
        <v>274.92642857142903</v>
      </c>
      <c r="AZ685" s="188"/>
      <c r="BA685" s="183"/>
    </row>
    <row r="686" spans="1:53" s="189" customFormat="1" x14ac:dyDescent="0.2">
      <c r="A686" s="183"/>
      <c r="B686" s="190" t="s">
        <v>409</v>
      </c>
      <c r="C686" s="190"/>
      <c r="D686" s="191" t="s">
        <v>92</v>
      </c>
      <c r="E686" s="355">
        <v>178</v>
      </c>
      <c r="F686" s="355">
        <v>121</v>
      </c>
      <c r="G686" s="355">
        <v>90</v>
      </c>
      <c r="H686" s="355">
        <v>79</v>
      </c>
      <c r="I686" s="355">
        <v>87</v>
      </c>
      <c r="J686" s="190"/>
      <c r="K686" s="183"/>
      <c r="L686" s="183"/>
      <c r="M686" s="365">
        <v>28042.97</v>
      </c>
      <c r="N686" s="248">
        <v>18066.97</v>
      </c>
      <c r="O686" s="248">
        <v>15260.8</v>
      </c>
      <c r="P686" s="248">
        <v>25159.14</v>
      </c>
      <c r="Q686" s="248">
        <v>121112.59</v>
      </c>
      <c r="R686" s="186"/>
      <c r="S686" s="183"/>
      <c r="T686" s="183"/>
      <c r="U686" s="284">
        <v>126.89126696832599</v>
      </c>
      <c r="V686" s="284">
        <v>81.7509954751131</v>
      </c>
      <c r="W686" s="284">
        <v>71.984905660377393</v>
      </c>
      <c r="X686" s="284">
        <v>119.237630331754</v>
      </c>
      <c r="Y686" s="284">
        <v>579.48607655502406</v>
      </c>
      <c r="Z686" s="192"/>
      <c r="AA686" s="183"/>
      <c r="AB686" s="190" t="s">
        <v>488</v>
      </c>
      <c r="AC686" s="190"/>
      <c r="AD686" s="191" t="s">
        <v>78</v>
      </c>
      <c r="AE686" s="376">
        <v>4</v>
      </c>
      <c r="AF686" s="376">
        <v>1</v>
      </c>
      <c r="AG686" s="376">
        <v>1</v>
      </c>
      <c r="AH686" s="376">
        <v>1</v>
      </c>
      <c r="AI686" s="376">
        <v>1</v>
      </c>
      <c r="AJ686" s="193"/>
      <c r="AK686" s="183"/>
      <c r="AL686" s="183"/>
      <c r="AM686" s="305">
        <v>1116.99</v>
      </c>
      <c r="AN686" s="306">
        <v>12.39</v>
      </c>
      <c r="AO686" s="306">
        <v>9.92</v>
      </c>
      <c r="AP686" s="306">
        <v>13.2</v>
      </c>
      <c r="AQ686" s="306">
        <v>163.46</v>
      </c>
      <c r="AR686" s="295"/>
      <c r="AS686" s="291"/>
      <c r="AT686" s="291"/>
      <c r="AU686" s="294">
        <v>279.2475</v>
      </c>
      <c r="AV686" s="295">
        <v>3.0975000000000001</v>
      </c>
      <c r="AW686" s="295">
        <v>2.48</v>
      </c>
      <c r="AX686" s="295">
        <v>3.3</v>
      </c>
      <c r="AY686" s="295">
        <v>40.865000000000002</v>
      </c>
      <c r="AZ686" s="193"/>
      <c r="BA686" s="183"/>
    </row>
    <row r="687" spans="1:53" s="189" customFormat="1" x14ac:dyDescent="0.2">
      <c r="A687" s="183"/>
      <c r="B687" s="186" t="s">
        <v>410</v>
      </c>
      <c r="C687" s="186"/>
      <c r="D687" s="187" t="s">
        <v>62</v>
      </c>
      <c r="E687" s="354">
        <v>4</v>
      </c>
      <c r="F687" s="354">
        <v>2</v>
      </c>
      <c r="G687" s="354">
        <v>4</v>
      </c>
      <c r="H687" s="354">
        <v>3</v>
      </c>
      <c r="I687" s="354">
        <v>3</v>
      </c>
      <c r="J687" s="186"/>
      <c r="K687" s="183"/>
      <c r="L687" s="183"/>
      <c r="M687" s="248">
        <v>205.98</v>
      </c>
      <c r="N687" s="248">
        <v>312.27999999999997</v>
      </c>
      <c r="O687" s="248">
        <v>742.24</v>
      </c>
      <c r="P687" s="248">
        <v>462.45</v>
      </c>
      <c r="Q687" s="248">
        <v>721.49</v>
      </c>
      <c r="R687" s="186"/>
      <c r="S687" s="183"/>
      <c r="T687" s="183"/>
      <c r="U687" s="248">
        <v>41.195999999999998</v>
      </c>
      <c r="V687" s="248">
        <v>62.456000000000003</v>
      </c>
      <c r="W687" s="248">
        <v>148.44800000000001</v>
      </c>
      <c r="X687" s="248">
        <v>92.49</v>
      </c>
      <c r="Y687" s="248">
        <v>144.298</v>
      </c>
      <c r="Z687" s="186"/>
      <c r="AA687" s="183"/>
      <c r="AB687" s="186" t="s">
        <v>489</v>
      </c>
      <c r="AC687" s="186"/>
      <c r="AD687" s="187" t="s">
        <v>218</v>
      </c>
      <c r="AE687" s="375">
        <v>19</v>
      </c>
      <c r="AF687" s="375">
        <v>12</v>
      </c>
      <c r="AG687" s="375">
        <v>7</v>
      </c>
      <c r="AH687" s="375">
        <v>6</v>
      </c>
      <c r="AI687" s="375">
        <v>5</v>
      </c>
      <c r="AJ687" s="188"/>
      <c r="AK687" s="183"/>
      <c r="AL687" s="183"/>
      <c r="AM687" s="304">
        <v>5428.73</v>
      </c>
      <c r="AN687" s="304">
        <v>4034.54</v>
      </c>
      <c r="AO687" s="304">
        <v>647.26</v>
      </c>
      <c r="AP687" s="304">
        <v>345.6</v>
      </c>
      <c r="AQ687" s="304">
        <v>491.12</v>
      </c>
      <c r="AR687" s="293"/>
      <c r="AS687" s="291"/>
      <c r="AT687" s="291"/>
      <c r="AU687" s="293">
        <v>271.43650000000002</v>
      </c>
      <c r="AV687" s="293">
        <v>201.727</v>
      </c>
      <c r="AW687" s="293">
        <v>32.363</v>
      </c>
      <c r="AX687" s="293">
        <v>17.28</v>
      </c>
      <c r="AY687" s="293">
        <v>24.556000000000001</v>
      </c>
      <c r="AZ687" s="188"/>
      <c r="BA687" s="183"/>
    </row>
    <row r="688" spans="1:53" s="189" customFormat="1" x14ac:dyDescent="0.2">
      <c r="A688" s="183"/>
      <c r="B688" s="186" t="s">
        <v>411</v>
      </c>
      <c r="C688" s="186"/>
      <c r="D688" s="187" t="s">
        <v>412</v>
      </c>
      <c r="E688" s="354">
        <v>138</v>
      </c>
      <c r="F688" s="354">
        <v>97</v>
      </c>
      <c r="G688" s="354">
        <v>95</v>
      </c>
      <c r="H688" s="354">
        <v>92</v>
      </c>
      <c r="I688" s="354">
        <v>80</v>
      </c>
      <c r="J688" s="186"/>
      <c r="K688" s="183"/>
      <c r="L688" s="183"/>
      <c r="M688" s="248">
        <v>17950.240000000002</v>
      </c>
      <c r="N688" s="248">
        <v>13245.89</v>
      </c>
      <c r="O688" s="248">
        <v>12065.71</v>
      </c>
      <c r="P688" s="248">
        <v>15408.67</v>
      </c>
      <c r="Q688" s="248">
        <v>84530.4</v>
      </c>
      <c r="R688" s="186"/>
      <c r="S688" s="183"/>
      <c r="T688" s="183"/>
      <c r="U688" s="248">
        <v>106.84666666666701</v>
      </c>
      <c r="V688" s="248">
        <v>78.844583333333304</v>
      </c>
      <c r="W688" s="248">
        <v>73.125515151515202</v>
      </c>
      <c r="X688" s="248">
        <v>93.955304878048807</v>
      </c>
      <c r="Y688" s="248">
        <v>515.42926829268299</v>
      </c>
      <c r="Z688" s="186"/>
      <c r="AA688" s="183"/>
      <c r="AB688" s="186" t="s">
        <v>490</v>
      </c>
      <c r="AC688" s="186"/>
      <c r="AD688" s="187" t="s">
        <v>163</v>
      </c>
      <c r="AE688" s="375">
        <v>97</v>
      </c>
      <c r="AF688" s="375">
        <v>61</v>
      </c>
      <c r="AG688" s="375">
        <v>47</v>
      </c>
      <c r="AH688" s="375">
        <v>36</v>
      </c>
      <c r="AI688" s="375">
        <v>33</v>
      </c>
      <c r="AJ688" s="188"/>
      <c r="AK688" s="183"/>
      <c r="AL688" s="183"/>
      <c r="AM688" s="304">
        <v>64090.12</v>
      </c>
      <c r="AN688" s="304">
        <v>13081.8</v>
      </c>
      <c r="AO688" s="304">
        <v>33457.620000000003</v>
      </c>
      <c r="AP688" s="304">
        <v>6248.4</v>
      </c>
      <c r="AQ688" s="304">
        <v>52000.73</v>
      </c>
      <c r="AR688" s="293"/>
      <c r="AS688" s="291"/>
      <c r="AT688" s="291"/>
      <c r="AU688" s="293">
        <v>628.33450980392195</v>
      </c>
      <c r="AV688" s="293">
        <v>128.25294117647101</v>
      </c>
      <c r="AW688" s="293">
        <v>337.95575757575801</v>
      </c>
      <c r="AX688" s="293">
        <v>68.663736263736297</v>
      </c>
      <c r="AY688" s="293">
        <v>541.67427083333303</v>
      </c>
      <c r="AZ688" s="188"/>
      <c r="BA688" s="183"/>
    </row>
    <row r="689" spans="1:53" s="189" customFormat="1" x14ac:dyDescent="0.2">
      <c r="A689" s="183"/>
      <c r="B689" s="186" t="s">
        <v>413</v>
      </c>
      <c r="C689" s="186"/>
      <c r="D689" s="187" t="s">
        <v>322</v>
      </c>
      <c r="E689" s="354">
        <v>409</v>
      </c>
      <c r="F689" s="354">
        <v>274</v>
      </c>
      <c r="G689" s="354">
        <v>215</v>
      </c>
      <c r="H689" s="354">
        <v>167</v>
      </c>
      <c r="I689" s="354">
        <v>195</v>
      </c>
      <c r="J689" s="186"/>
      <c r="K689" s="183"/>
      <c r="L689" s="183"/>
      <c r="M689" s="248">
        <v>63614.400000000001</v>
      </c>
      <c r="N689" s="248">
        <v>37162.9</v>
      </c>
      <c r="O689" s="248">
        <v>34645.410000000003</v>
      </c>
      <c r="P689" s="248">
        <v>30784.92</v>
      </c>
      <c r="Q689" s="248">
        <v>233955.82</v>
      </c>
      <c r="R689" s="186"/>
      <c r="S689" s="183"/>
      <c r="T689" s="183"/>
      <c r="U689" s="248">
        <v>125.96910891089099</v>
      </c>
      <c r="V689" s="248">
        <v>73.589900990098997</v>
      </c>
      <c r="W689" s="248">
        <v>70.274665314401602</v>
      </c>
      <c r="X689" s="248">
        <v>63.736894409937896</v>
      </c>
      <c r="Y689" s="248">
        <v>471.68512096774202</v>
      </c>
      <c r="Z689" s="186"/>
      <c r="AA689" s="183"/>
      <c r="AB689" s="186" t="s">
        <v>492</v>
      </c>
      <c r="AC689" s="186"/>
      <c r="AD689" s="187" t="s">
        <v>119</v>
      </c>
      <c r="AE689" s="375">
        <v>1</v>
      </c>
      <c r="AF689" s="375"/>
      <c r="AG689" s="375"/>
      <c r="AH689" s="375"/>
      <c r="AI689" s="375"/>
      <c r="AJ689" s="188"/>
      <c r="AK689" s="183"/>
      <c r="AL689" s="183"/>
      <c r="AM689" s="304">
        <v>0.89</v>
      </c>
      <c r="AN689" s="304">
        <v>0</v>
      </c>
      <c r="AO689" s="304">
        <v>0</v>
      </c>
      <c r="AP689" s="304">
        <v>0</v>
      </c>
      <c r="AQ689" s="304">
        <v>0</v>
      </c>
      <c r="AR689" s="293"/>
      <c r="AS689" s="291"/>
      <c r="AT689" s="291"/>
      <c r="AU689" s="293">
        <v>0.89</v>
      </c>
      <c r="AV689" s="293">
        <v>0</v>
      </c>
      <c r="AW689" s="293">
        <v>0</v>
      </c>
      <c r="AX689" s="293">
        <v>0</v>
      </c>
      <c r="AY689" s="293">
        <v>0</v>
      </c>
      <c r="AZ689" s="188"/>
      <c r="BA689" s="183"/>
    </row>
    <row r="690" spans="1:53" s="189" customFormat="1" x14ac:dyDescent="0.2">
      <c r="A690" s="183"/>
      <c r="B690" s="186" t="s">
        <v>694</v>
      </c>
      <c r="C690" s="186"/>
      <c r="D690" s="187" t="s">
        <v>108</v>
      </c>
      <c r="E690" s="354">
        <v>1</v>
      </c>
      <c r="F690" s="354">
        <v>1</v>
      </c>
      <c r="G690" s="354">
        <v>1</v>
      </c>
      <c r="H690" s="354"/>
      <c r="I690" s="354"/>
      <c r="J690" s="186"/>
      <c r="K690" s="183"/>
      <c r="L690" s="183"/>
      <c r="M690" s="248">
        <v>133.97999999999999</v>
      </c>
      <c r="N690" s="248">
        <v>97.4</v>
      </c>
      <c r="O690" s="248">
        <v>2126.12</v>
      </c>
      <c r="P690" s="248"/>
      <c r="Q690" s="248">
        <v>0</v>
      </c>
      <c r="R690" s="186"/>
      <c r="S690" s="183"/>
      <c r="T690" s="183"/>
      <c r="U690" s="248">
        <v>133.97999999999999</v>
      </c>
      <c r="V690" s="248">
        <v>97.4</v>
      </c>
      <c r="W690" s="248">
        <v>2126.12</v>
      </c>
      <c r="X690" s="248"/>
      <c r="Y690" s="248">
        <v>0</v>
      </c>
      <c r="Z690" s="186"/>
      <c r="AA690" s="183"/>
      <c r="AB690" s="186" t="s">
        <v>492</v>
      </c>
      <c r="AC690" s="186"/>
      <c r="AD690" s="187" t="s">
        <v>493</v>
      </c>
      <c r="AE690" s="375">
        <v>2</v>
      </c>
      <c r="AF690" s="375"/>
      <c r="AG690" s="375"/>
      <c r="AH690" s="375"/>
      <c r="AI690" s="375"/>
      <c r="AJ690" s="188"/>
      <c r="AK690" s="183"/>
      <c r="AL690" s="183"/>
      <c r="AM690" s="304">
        <v>22.91</v>
      </c>
      <c r="AN690" s="304">
        <v>0</v>
      </c>
      <c r="AO690" s="304">
        <v>0</v>
      </c>
      <c r="AP690" s="304">
        <v>0</v>
      </c>
      <c r="AQ690" s="304">
        <v>0</v>
      </c>
      <c r="AR690" s="293"/>
      <c r="AS690" s="291"/>
      <c r="AT690" s="291"/>
      <c r="AU690" s="293">
        <v>11.455</v>
      </c>
      <c r="AV690" s="293">
        <v>0</v>
      </c>
      <c r="AW690" s="293">
        <v>0</v>
      </c>
      <c r="AX690" s="293">
        <v>0</v>
      </c>
      <c r="AY690" s="293">
        <v>0</v>
      </c>
      <c r="AZ690" s="188"/>
      <c r="BA690" s="183"/>
    </row>
    <row r="691" spans="1:53" s="189" customFormat="1" x14ac:dyDescent="0.2">
      <c r="A691" s="183"/>
      <c r="B691" s="186" t="s">
        <v>667</v>
      </c>
      <c r="C691" s="186"/>
      <c r="D691" s="187" t="s">
        <v>108</v>
      </c>
      <c r="E691" s="354">
        <v>124</v>
      </c>
      <c r="F691" s="354">
        <v>81</v>
      </c>
      <c r="G691" s="354">
        <v>47</v>
      </c>
      <c r="H691" s="354">
        <v>31</v>
      </c>
      <c r="I691" s="354">
        <v>36</v>
      </c>
      <c r="J691" s="186"/>
      <c r="K691" s="183"/>
      <c r="L691" s="183"/>
      <c r="M691" s="248">
        <v>10413.09</v>
      </c>
      <c r="N691" s="248">
        <v>14589.7</v>
      </c>
      <c r="O691" s="248">
        <v>6843.45</v>
      </c>
      <c r="P691" s="248">
        <v>18162.57</v>
      </c>
      <c r="Q691" s="248">
        <v>31390.5</v>
      </c>
      <c r="R691" s="186"/>
      <c r="S691" s="183"/>
      <c r="T691" s="183"/>
      <c r="U691" s="248">
        <v>72.818811188811196</v>
      </c>
      <c r="V691" s="248">
        <v>102.025874125874</v>
      </c>
      <c r="W691" s="248">
        <v>56.093852459016396</v>
      </c>
      <c r="X691" s="248">
        <v>169.743644859813</v>
      </c>
      <c r="Y691" s="248">
        <v>307.75</v>
      </c>
      <c r="Z691" s="186"/>
      <c r="AA691" s="183"/>
      <c r="AB691" s="186" t="s">
        <v>492</v>
      </c>
      <c r="AC691" s="186"/>
      <c r="AD691" s="187" t="s">
        <v>76</v>
      </c>
      <c r="AE691" s="375">
        <v>3</v>
      </c>
      <c r="AF691" s="375">
        <v>2</v>
      </c>
      <c r="AG691" s="375"/>
      <c r="AH691" s="375"/>
      <c r="AI691" s="375"/>
      <c r="AJ691" s="188"/>
      <c r="AK691" s="183"/>
      <c r="AL691" s="183"/>
      <c r="AM691" s="304">
        <v>108.81</v>
      </c>
      <c r="AN691" s="304">
        <v>88.06</v>
      </c>
      <c r="AO691" s="304">
        <v>0</v>
      </c>
      <c r="AP691" s="304">
        <v>0</v>
      </c>
      <c r="AQ691" s="304">
        <v>0</v>
      </c>
      <c r="AR691" s="293"/>
      <c r="AS691" s="291"/>
      <c r="AT691" s="291"/>
      <c r="AU691" s="293">
        <v>36.270000000000003</v>
      </c>
      <c r="AV691" s="293">
        <v>29.3533333333333</v>
      </c>
      <c r="AW691" s="293">
        <v>0</v>
      </c>
      <c r="AX691" s="293">
        <v>0</v>
      </c>
      <c r="AY691" s="293">
        <v>0</v>
      </c>
      <c r="AZ691" s="188"/>
      <c r="BA691" s="183"/>
    </row>
    <row r="692" spans="1:53" s="189" customFormat="1" x14ac:dyDescent="0.2">
      <c r="A692" s="183"/>
      <c r="B692" s="186" t="s">
        <v>833</v>
      </c>
      <c r="C692" s="186"/>
      <c r="D692" s="187" t="s">
        <v>103</v>
      </c>
      <c r="E692" s="354">
        <v>1</v>
      </c>
      <c r="F692" s="354"/>
      <c r="G692" s="354"/>
      <c r="H692" s="354"/>
      <c r="I692" s="354"/>
      <c r="J692" s="186"/>
      <c r="K692" s="183"/>
      <c r="L692" s="183"/>
      <c r="M692" s="248">
        <v>194.5</v>
      </c>
      <c r="N692" s="248">
        <v>0</v>
      </c>
      <c r="O692" s="248"/>
      <c r="P692" s="248"/>
      <c r="Q692" s="248"/>
      <c r="R692" s="186"/>
      <c r="S692" s="183"/>
      <c r="T692" s="183"/>
      <c r="U692" s="248">
        <v>194.5</v>
      </c>
      <c r="V692" s="248">
        <v>0</v>
      </c>
      <c r="W692" s="248"/>
      <c r="X692" s="248"/>
      <c r="Y692" s="248"/>
      <c r="Z692" s="186"/>
      <c r="AA692" s="183"/>
      <c r="AB692" s="186" t="s">
        <v>495</v>
      </c>
      <c r="AC692" s="186"/>
      <c r="AD692" s="187" t="s">
        <v>456</v>
      </c>
      <c r="AE692" s="375">
        <v>79</v>
      </c>
      <c r="AF692" s="375">
        <v>29</v>
      </c>
      <c r="AG692" s="375">
        <v>21</v>
      </c>
      <c r="AH692" s="375">
        <v>15</v>
      </c>
      <c r="AI692" s="375">
        <v>15</v>
      </c>
      <c r="AJ692" s="188"/>
      <c r="AK692" s="183"/>
      <c r="AL692" s="183"/>
      <c r="AM692" s="304">
        <v>14395.46</v>
      </c>
      <c r="AN692" s="304">
        <v>6236.05</v>
      </c>
      <c r="AO692" s="304">
        <v>4477.18</v>
      </c>
      <c r="AP692" s="304">
        <v>14863.47</v>
      </c>
      <c r="AQ692" s="304">
        <v>7840.53</v>
      </c>
      <c r="AR692" s="293"/>
      <c r="AS692" s="291"/>
      <c r="AT692" s="291"/>
      <c r="AU692" s="293">
        <v>175.55439024390199</v>
      </c>
      <c r="AV692" s="293">
        <v>76.049390243902494</v>
      </c>
      <c r="AW692" s="293">
        <v>58.145194805194798</v>
      </c>
      <c r="AX692" s="293">
        <v>193.032077922078</v>
      </c>
      <c r="AY692" s="293">
        <v>96.796666666666695</v>
      </c>
      <c r="AZ692" s="188"/>
      <c r="BA692" s="183"/>
    </row>
    <row r="693" spans="1:53" s="189" customFormat="1" x14ac:dyDescent="0.2">
      <c r="A693" s="183"/>
      <c r="B693" s="186" t="s">
        <v>415</v>
      </c>
      <c r="C693" s="186"/>
      <c r="D693" s="187" t="s">
        <v>78</v>
      </c>
      <c r="E693" s="354">
        <v>42</v>
      </c>
      <c r="F693" s="354">
        <v>31</v>
      </c>
      <c r="G693" s="354">
        <v>25</v>
      </c>
      <c r="H693" s="354">
        <v>26</v>
      </c>
      <c r="I693" s="354">
        <v>17</v>
      </c>
      <c r="J693" s="186"/>
      <c r="K693" s="183"/>
      <c r="L693" s="183"/>
      <c r="M693" s="248">
        <v>7182.28</v>
      </c>
      <c r="N693" s="248">
        <v>6331.4</v>
      </c>
      <c r="O693" s="248">
        <v>7640.32</v>
      </c>
      <c r="P693" s="248">
        <v>5478.51</v>
      </c>
      <c r="Q693" s="248">
        <v>39610.379999999997</v>
      </c>
      <c r="R693" s="186"/>
      <c r="S693" s="183"/>
      <c r="T693" s="183"/>
      <c r="U693" s="248">
        <v>135.51471698113201</v>
      </c>
      <c r="V693" s="248">
        <v>119.460377358491</v>
      </c>
      <c r="W693" s="248">
        <v>144.156981132075</v>
      </c>
      <c r="X693" s="248">
        <v>103.368113207547</v>
      </c>
      <c r="Y693" s="248">
        <v>776.67411764705901</v>
      </c>
      <c r="Z693" s="186"/>
      <c r="AA693" s="183"/>
      <c r="AB693" s="186" t="s">
        <v>495</v>
      </c>
      <c r="AC693" s="186"/>
      <c r="AD693" s="187" t="s">
        <v>123</v>
      </c>
      <c r="AE693" s="375">
        <v>1</v>
      </c>
      <c r="AF693" s="375"/>
      <c r="AG693" s="375"/>
      <c r="AH693" s="375"/>
      <c r="AI693" s="375"/>
      <c r="AJ693" s="188"/>
      <c r="AK693" s="183"/>
      <c r="AL693" s="183"/>
      <c r="AM693" s="304">
        <v>3.2</v>
      </c>
      <c r="AN693" s="304">
        <v>0</v>
      </c>
      <c r="AO693" s="304">
        <v>0</v>
      </c>
      <c r="AP693" s="304">
        <v>0</v>
      </c>
      <c r="AQ693" s="304">
        <v>0</v>
      </c>
      <c r="AR693" s="293"/>
      <c r="AS693" s="291"/>
      <c r="AT693" s="291"/>
      <c r="AU693" s="293">
        <v>3.2</v>
      </c>
      <c r="AV693" s="293">
        <v>0</v>
      </c>
      <c r="AW693" s="293">
        <v>0</v>
      </c>
      <c r="AX693" s="293">
        <v>0</v>
      </c>
      <c r="AY693" s="293">
        <v>0</v>
      </c>
      <c r="AZ693" s="188"/>
      <c r="BA693" s="183"/>
    </row>
    <row r="694" spans="1:53" s="189" customFormat="1" x14ac:dyDescent="0.2">
      <c r="A694" s="183"/>
      <c r="B694" s="186" t="s">
        <v>417</v>
      </c>
      <c r="C694" s="186"/>
      <c r="D694" s="187" t="s">
        <v>367</v>
      </c>
      <c r="E694" s="354"/>
      <c r="F694" s="354">
        <v>1</v>
      </c>
      <c r="G694" s="354">
        <v>1</v>
      </c>
      <c r="H694" s="354"/>
      <c r="I694" s="354"/>
      <c r="J694" s="186"/>
      <c r="K694" s="183"/>
      <c r="L694" s="183"/>
      <c r="M694" s="248">
        <v>0</v>
      </c>
      <c r="N694" s="248">
        <v>252.2</v>
      </c>
      <c r="O694" s="248">
        <v>32.08</v>
      </c>
      <c r="P694" s="248">
        <v>0</v>
      </c>
      <c r="Q694" s="248">
        <v>0</v>
      </c>
      <c r="R694" s="186"/>
      <c r="S694" s="183"/>
      <c r="T694" s="183"/>
      <c r="U694" s="248">
        <v>0</v>
      </c>
      <c r="V694" s="248">
        <v>252.2</v>
      </c>
      <c r="W694" s="248">
        <v>32.08</v>
      </c>
      <c r="X694" s="248">
        <v>0</v>
      </c>
      <c r="Y694" s="248">
        <v>0</v>
      </c>
      <c r="Z694" s="186"/>
      <c r="AA694" s="183"/>
      <c r="AB694" s="186" t="s">
        <v>495</v>
      </c>
      <c r="AC694" s="186"/>
      <c r="AD694" s="187" t="s">
        <v>147</v>
      </c>
      <c r="AE694" s="375">
        <v>1</v>
      </c>
      <c r="AF694" s="375"/>
      <c r="AG694" s="375"/>
      <c r="AH694" s="375"/>
      <c r="AI694" s="375">
        <v>1</v>
      </c>
      <c r="AJ694" s="188"/>
      <c r="AK694" s="183"/>
      <c r="AL694" s="183"/>
      <c r="AM694" s="304">
        <v>496.43</v>
      </c>
      <c r="AN694" s="304">
        <v>0</v>
      </c>
      <c r="AO694" s="304">
        <v>0</v>
      </c>
      <c r="AP694" s="304">
        <v>0</v>
      </c>
      <c r="AQ694" s="304">
        <v>916.83</v>
      </c>
      <c r="AR694" s="293"/>
      <c r="AS694" s="291"/>
      <c r="AT694" s="291"/>
      <c r="AU694" s="293">
        <v>248.215</v>
      </c>
      <c r="AV694" s="293">
        <v>0</v>
      </c>
      <c r="AW694" s="293">
        <v>0</v>
      </c>
      <c r="AX694" s="293">
        <v>0</v>
      </c>
      <c r="AY694" s="293">
        <v>458.41500000000002</v>
      </c>
      <c r="AZ694" s="188"/>
      <c r="BA694" s="183"/>
    </row>
    <row r="695" spans="1:53" s="189" customFormat="1" x14ac:dyDescent="0.2">
      <c r="A695" s="183"/>
      <c r="B695" s="186" t="s">
        <v>417</v>
      </c>
      <c r="C695" s="186"/>
      <c r="D695" s="187" t="s">
        <v>109</v>
      </c>
      <c r="E695" s="354">
        <v>168</v>
      </c>
      <c r="F695" s="354">
        <v>89</v>
      </c>
      <c r="G695" s="354">
        <v>78</v>
      </c>
      <c r="H695" s="354">
        <v>65</v>
      </c>
      <c r="I695" s="354">
        <v>67</v>
      </c>
      <c r="J695" s="186"/>
      <c r="K695" s="183"/>
      <c r="L695" s="183"/>
      <c r="M695" s="248">
        <v>16493.43</v>
      </c>
      <c r="N695" s="248">
        <v>12471.39</v>
      </c>
      <c r="O695" s="248">
        <v>10052.16</v>
      </c>
      <c r="P695" s="248">
        <v>11866.63</v>
      </c>
      <c r="Q695" s="248">
        <v>80867.14</v>
      </c>
      <c r="R695" s="186"/>
      <c r="S695" s="183"/>
      <c r="T695" s="183"/>
      <c r="U695" s="248">
        <v>88.200160427807404</v>
      </c>
      <c r="V695" s="248">
        <v>66.691925133689793</v>
      </c>
      <c r="W695" s="248">
        <v>54.929836065573802</v>
      </c>
      <c r="X695" s="248">
        <v>65.561491712707195</v>
      </c>
      <c r="Y695" s="248">
        <v>446.77977900552497</v>
      </c>
      <c r="Z695" s="186"/>
      <c r="AA695" s="183"/>
      <c r="AB695" s="186" t="s">
        <v>496</v>
      </c>
      <c r="AC695" s="186"/>
      <c r="AD695" s="187" t="s">
        <v>144</v>
      </c>
      <c r="AE695" s="375">
        <v>7</v>
      </c>
      <c r="AF695" s="375">
        <v>3</v>
      </c>
      <c r="AG695" s="375">
        <v>2</v>
      </c>
      <c r="AH695" s="375">
        <v>2</v>
      </c>
      <c r="AI695" s="375">
        <v>2</v>
      </c>
      <c r="AJ695" s="188"/>
      <c r="AK695" s="183"/>
      <c r="AL695" s="183"/>
      <c r="AM695" s="304">
        <v>1315.6</v>
      </c>
      <c r="AN695" s="304">
        <v>122.54</v>
      </c>
      <c r="AO695" s="304">
        <v>112.59</v>
      </c>
      <c r="AP695" s="304">
        <v>97.97</v>
      </c>
      <c r="AQ695" s="304">
        <v>2037</v>
      </c>
      <c r="AR695" s="293"/>
      <c r="AS695" s="291"/>
      <c r="AT695" s="291"/>
      <c r="AU695" s="293">
        <v>187.94285714285701</v>
      </c>
      <c r="AV695" s="293">
        <v>17.505714285714301</v>
      </c>
      <c r="AW695" s="293">
        <v>16.084285714285699</v>
      </c>
      <c r="AX695" s="293">
        <v>13.9957142857143</v>
      </c>
      <c r="AY695" s="293">
        <v>291</v>
      </c>
      <c r="AZ695" s="188"/>
      <c r="BA695" s="183"/>
    </row>
    <row r="696" spans="1:53" s="189" customFormat="1" x14ac:dyDescent="0.2">
      <c r="A696" s="183"/>
      <c r="B696" s="186" t="s">
        <v>417</v>
      </c>
      <c r="C696" s="186"/>
      <c r="D696" s="187" t="s">
        <v>85</v>
      </c>
      <c r="E696" s="354">
        <v>1</v>
      </c>
      <c r="F696" s="354"/>
      <c r="G696" s="354"/>
      <c r="H696" s="354"/>
      <c r="I696" s="354">
        <v>1</v>
      </c>
      <c r="J696" s="186"/>
      <c r="K696" s="183"/>
      <c r="L696" s="183"/>
      <c r="M696" s="248">
        <v>154.77000000000001</v>
      </c>
      <c r="N696" s="248">
        <v>0</v>
      </c>
      <c r="O696" s="248">
        <v>0</v>
      </c>
      <c r="P696" s="248">
        <v>0</v>
      </c>
      <c r="Q696" s="248">
        <v>799.07</v>
      </c>
      <c r="R696" s="186"/>
      <c r="S696" s="183"/>
      <c r="T696" s="183"/>
      <c r="U696" s="248">
        <v>154.77000000000001</v>
      </c>
      <c r="V696" s="248">
        <v>0</v>
      </c>
      <c r="W696" s="248">
        <v>0</v>
      </c>
      <c r="X696" s="248">
        <v>0</v>
      </c>
      <c r="Y696" s="248">
        <v>799.07</v>
      </c>
      <c r="Z696" s="186"/>
      <c r="AA696" s="183"/>
      <c r="AB696" s="186" t="s">
        <v>498</v>
      </c>
      <c r="AC696" s="186"/>
      <c r="AD696" s="187" t="s">
        <v>223</v>
      </c>
      <c r="AE696" s="375">
        <v>14</v>
      </c>
      <c r="AF696" s="375">
        <v>19</v>
      </c>
      <c r="AG696" s="375">
        <v>8</v>
      </c>
      <c r="AH696" s="375">
        <v>6</v>
      </c>
      <c r="AI696" s="375">
        <v>2</v>
      </c>
      <c r="AJ696" s="188"/>
      <c r="AK696" s="183"/>
      <c r="AL696" s="183"/>
      <c r="AM696" s="304">
        <v>1264</v>
      </c>
      <c r="AN696" s="304">
        <v>1060.1099999999999</v>
      </c>
      <c r="AO696" s="304">
        <v>838.36</v>
      </c>
      <c r="AP696" s="304">
        <v>442.29</v>
      </c>
      <c r="AQ696" s="304">
        <v>694.3</v>
      </c>
      <c r="AR696" s="293"/>
      <c r="AS696" s="291"/>
      <c r="AT696" s="291"/>
      <c r="AU696" s="293">
        <v>54.956521739130402</v>
      </c>
      <c r="AV696" s="293">
        <v>46.091739130434803</v>
      </c>
      <c r="AW696" s="293">
        <v>59.882857142857098</v>
      </c>
      <c r="AX696" s="293">
        <v>34.022307692307699</v>
      </c>
      <c r="AY696" s="293">
        <v>53.407692307692301</v>
      </c>
      <c r="AZ696" s="188"/>
      <c r="BA696" s="183"/>
    </row>
    <row r="697" spans="1:53" s="189" customFormat="1" x14ac:dyDescent="0.2">
      <c r="A697" s="183"/>
      <c r="B697" s="186" t="s">
        <v>418</v>
      </c>
      <c r="C697" s="186"/>
      <c r="D697" s="187" t="s">
        <v>286</v>
      </c>
      <c r="E697" s="354">
        <v>351</v>
      </c>
      <c r="F697" s="354">
        <v>267</v>
      </c>
      <c r="G697" s="354">
        <v>216</v>
      </c>
      <c r="H697" s="354">
        <v>188</v>
      </c>
      <c r="I697" s="354">
        <v>212</v>
      </c>
      <c r="J697" s="186"/>
      <c r="K697" s="183"/>
      <c r="L697" s="183"/>
      <c r="M697" s="248">
        <v>58196.85</v>
      </c>
      <c r="N697" s="248">
        <v>43956.62</v>
      </c>
      <c r="O697" s="248">
        <v>43958.59</v>
      </c>
      <c r="P697" s="248">
        <v>60991.839999999997</v>
      </c>
      <c r="Q697" s="248">
        <v>241979.74</v>
      </c>
      <c r="R697" s="186"/>
      <c r="S697" s="183"/>
      <c r="T697" s="183"/>
      <c r="U697" s="248">
        <v>131.66708144796399</v>
      </c>
      <c r="V697" s="248">
        <v>99.449366515837099</v>
      </c>
      <c r="W697" s="248">
        <v>104.167274881517</v>
      </c>
      <c r="X697" s="248">
        <v>146.26340527577901</v>
      </c>
      <c r="Y697" s="248">
        <v>569.36409411764703</v>
      </c>
      <c r="Z697" s="186"/>
      <c r="AA697" s="183"/>
      <c r="AB697" s="186" t="s">
        <v>499</v>
      </c>
      <c r="AC697" s="186"/>
      <c r="AD697" s="187" t="s">
        <v>106</v>
      </c>
      <c r="AE697" s="375">
        <v>102</v>
      </c>
      <c r="AF697" s="375">
        <v>48</v>
      </c>
      <c r="AG697" s="375">
        <v>34</v>
      </c>
      <c r="AH697" s="375">
        <v>23</v>
      </c>
      <c r="AI697" s="375">
        <v>31</v>
      </c>
      <c r="AJ697" s="188"/>
      <c r="AK697" s="183"/>
      <c r="AL697" s="183"/>
      <c r="AM697" s="304">
        <v>72791.69</v>
      </c>
      <c r="AN697" s="304">
        <v>33732.239999999998</v>
      </c>
      <c r="AO697" s="304">
        <v>17931.68</v>
      </c>
      <c r="AP697" s="304">
        <v>13594.14</v>
      </c>
      <c r="AQ697" s="304">
        <v>142197.5</v>
      </c>
      <c r="AR697" s="293"/>
      <c r="AS697" s="291"/>
      <c r="AT697" s="291"/>
      <c r="AU697" s="293">
        <v>680.29616822429898</v>
      </c>
      <c r="AV697" s="293">
        <v>315.25457943925198</v>
      </c>
      <c r="AW697" s="293">
        <v>170.77790476190501</v>
      </c>
      <c r="AX697" s="293">
        <v>138.715714285714</v>
      </c>
      <c r="AY697" s="293">
        <v>1380.5582524271799</v>
      </c>
      <c r="AZ697" s="188"/>
      <c r="BA697" s="183"/>
    </row>
    <row r="698" spans="1:53" s="189" customFormat="1" x14ac:dyDescent="0.2">
      <c r="A698" s="183"/>
      <c r="B698" s="186" t="s">
        <v>419</v>
      </c>
      <c r="C698" s="186"/>
      <c r="D698" s="187" t="s">
        <v>294</v>
      </c>
      <c r="E698" s="354">
        <v>65</v>
      </c>
      <c r="F698" s="354">
        <v>43</v>
      </c>
      <c r="G698" s="354">
        <v>39</v>
      </c>
      <c r="H698" s="354">
        <v>32</v>
      </c>
      <c r="I698" s="354">
        <v>32</v>
      </c>
      <c r="J698" s="186"/>
      <c r="K698" s="183"/>
      <c r="L698" s="183"/>
      <c r="M698" s="248">
        <v>6504.81</v>
      </c>
      <c r="N698" s="248">
        <v>6086.41</v>
      </c>
      <c r="O698" s="248">
        <v>9451.84</v>
      </c>
      <c r="P698" s="248">
        <v>6581.81</v>
      </c>
      <c r="Q698" s="248">
        <v>46198.64</v>
      </c>
      <c r="R698" s="186"/>
      <c r="S698" s="183"/>
      <c r="T698" s="183"/>
      <c r="U698" s="248">
        <v>82.339367088607602</v>
      </c>
      <c r="V698" s="248">
        <v>77.043164556961997</v>
      </c>
      <c r="W698" s="248">
        <v>126.024533333333</v>
      </c>
      <c r="X698" s="248">
        <v>91.414027777777804</v>
      </c>
      <c r="Y698" s="248">
        <v>615.98186666666697</v>
      </c>
      <c r="Z698" s="186"/>
      <c r="AA698" s="183"/>
      <c r="AB698" s="186" t="s">
        <v>502</v>
      </c>
      <c r="AC698" s="186"/>
      <c r="AD698" s="187" t="s">
        <v>459</v>
      </c>
      <c r="AE698" s="375">
        <v>4</v>
      </c>
      <c r="AF698" s="375">
        <v>3</v>
      </c>
      <c r="AG698" s="375">
        <v>2</v>
      </c>
      <c r="AH698" s="375"/>
      <c r="AI698" s="375"/>
      <c r="AJ698" s="188"/>
      <c r="AK698" s="183"/>
      <c r="AL698" s="183"/>
      <c r="AM698" s="304">
        <v>489.67</v>
      </c>
      <c r="AN698" s="304">
        <v>436.58</v>
      </c>
      <c r="AO698" s="304">
        <v>257.95</v>
      </c>
      <c r="AP698" s="304">
        <v>0</v>
      </c>
      <c r="AQ698" s="304">
        <v>0</v>
      </c>
      <c r="AR698" s="293"/>
      <c r="AS698" s="291"/>
      <c r="AT698" s="291"/>
      <c r="AU698" s="293">
        <v>122.4175</v>
      </c>
      <c r="AV698" s="293">
        <v>109.145</v>
      </c>
      <c r="AW698" s="293">
        <v>64.487499999999997</v>
      </c>
      <c r="AX698" s="293">
        <v>0</v>
      </c>
      <c r="AY698" s="293">
        <v>0</v>
      </c>
      <c r="AZ698" s="188"/>
      <c r="BA698" s="183"/>
    </row>
    <row r="699" spans="1:53" s="189" customFormat="1" x14ac:dyDescent="0.2">
      <c r="A699" s="183"/>
      <c r="B699" s="186" t="s">
        <v>420</v>
      </c>
      <c r="C699" s="186"/>
      <c r="D699" s="187" t="s">
        <v>408</v>
      </c>
      <c r="E699" s="354">
        <v>141</v>
      </c>
      <c r="F699" s="354">
        <v>106</v>
      </c>
      <c r="G699" s="354">
        <v>79</v>
      </c>
      <c r="H699" s="354">
        <v>72</v>
      </c>
      <c r="I699" s="354">
        <v>66</v>
      </c>
      <c r="J699" s="186"/>
      <c r="K699" s="183"/>
      <c r="L699" s="183"/>
      <c r="M699" s="248">
        <v>18106.560000000001</v>
      </c>
      <c r="N699" s="248">
        <v>17044.09</v>
      </c>
      <c r="O699" s="248">
        <v>14902.3</v>
      </c>
      <c r="P699" s="248">
        <v>16692.27</v>
      </c>
      <c r="Q699" s="248">
        <v>76270.89</v>
      </c>
      <c r="R699" s="186"/>
      <c r="S699" s="183"/>
      <c r="T699" s="183"/>
      <c r="U699" s="248">
        <v>109.075662650602</v>
      </c>
      <c r="V699" s="248">
        <v>102.675240963855</v>
      </c>
      <c r="W699" s="248">
        <v>90.316969696969693</v>
      </c>
      <c r="X699" s="248">
        <v>107.001730769231</v>
      </c>
      <c r="Y699" s="248">
        <v>473.73223602484501</v>
      </c>
      <c r="Z699" s="186"/>
      <c r="AA699" s="183"/>
      <c r="AB699" s="186" t="s">
        <v>504</v>
      </c>
      <c r="AC699" s="186"/>
      <c r="AD699" s="187" t="s">
        <v>505</v>
      </c>
      <c r="AE699" s="375">
        <v>6</v>
      </c>
      <c r="AF699" s="375"/>
      <c r="AG699" s="375">
        <v>1</v>
      </c>
      <c r="AH699" s="375">
        <v>1</v>
      </c>
      <c r="AI699" s="375">
        <v>1</v>
      </c>
      <c r="AJ699" s="188"/>
      <c r="AK699" s="183"/>
      <c r="AL699" s="183"/>
      <c r="AM699" s="304">
        <v>3378.9</v>
      </c>
      <c r="AN699" s="304">
        <v>0</v>
      </c>
      <c r="AO699" s="304">
        <v>37.26</v>
      </c>
      <c r="AP699" s="304">
        <v>29.73</v>
      </c>
      <c r="AQ699" s="304">
        <v>13.06</v>
      </c>
      <c r="AR699" s="293"/>
      <c r="AS699" s="291"/>
      <c r="AT699" s="291"/>
      <c r="AU699" s="293">
        <v>422.36250000000001</v>
      </c>
      <c r="AV699" s="293">
        <v>0</v>
      </c>
      <c r="AW699" s="293">
        <v>4.6574999999999998</v>
      </c>
      <c r="AX699" s="293">
        <v>3.7162500000000001</v>
      </c>
      <c r="AY699" s="293">
        <v>1.6325000000000001</v>
      </c>
      <c r="AZ699" s="188"/>
      <c r="BA699" s="183"/>
    </row>
    <row r="700" spans="1:53" s="189" customFormat="1" x14ac:dyDescent="0.2">
      <c r="A700" s="183"/>
      <c r="B700" s="186" t="s">
        <v>422</v>
      </c>
      <c r="C700" s="186"/>
      <c r="D700" s="187" t="s">
        <v>423</v>
      </c>
      <c r="E700" s="354">
        <v>66</v>
      </c>
      <c r="F700" s="354">
        <v>46</v>
      </c>
      <c r="G700" s="354">
        <v>41</v>
      </c>
      <c r="H700" s="354">
        <v>32</v>
      </c>
      <c r="I700" s="354">
        <v>39</v>
      </c>
      <c r="J700" s="186"/>
      <c r="K700" s="183"/>
      <c r="L700" s="183"/>
      <c r="M700" s="248">
        <v>12191.31</v>
      </c>
      <c r="N700" s="248">
        <v>19059.46</v>
      </c>
      <c r="O700" s="248">
        <v>9429.93</v>
      </c>
      <c r="P700" s="248">
        <v>10038.56</v>
      </c>
      <c r="Q700" s="248">
        <v>44666.28</v>
      </c>
      <c r="R700" s="186"/>
      <c r="S700" s="183"/>
      <c r="T700" s="183"/>
      <c r="U700" s="248">
        <v>154.32037974683499</v>
      </c>
      <c r="V700" s="248">
        <v>241.25898734177201</v>
      </c>
      <c r="W700" s="248">
        <v>124.078026315789</v>
      </c>
      <c r="X700" s="248">
        <v>137.51452054794501</v>
      </c>
      <c r="Y700" s="248">
        <v>595.55039999999997</v>
      </c>
      <c r="Z700" s="186"/>
      <c r="AA700" s="183"/>
      <c r="AB700" s="186" t="s">
        <v>506</v>
      </c>
      <c r="AC700" s="186"/>
      <c r="AD700" s="187" t="s">
        <v>103</v>
      </c>
      <c r="AE700" s="375">
        <v>27</v>
      </c>
      <c r="AF700" s="375">
        <v>16</v>
      </c>
      <c r="AG700" s="375">
        <v>14</v>
      </c>
      <c r="AH700" s="375">
        <v>11</v>
      </c>
      <c r="AI700" s="375">
        <v>10</v>
      </c>
      <c r="AJ700" s="188"/>
      <c r="AK700" s="183"/>
      <c r="AL700" s="183"/>
      <c r="AM700" s="304">
        <v>3365.76</v>
      </c>
      <c r="AN700" s="304">
        <v>1443.04</v>
      </c>
      <c r="AO700" s="304">
        <v>1415.91</v>
      </c>
      <c r="AP700" s="304">
        <v>1464.92</v>
      </c>
      <c r="AQ700" s="304">
        <v>4019.47</v>
      </c>
      <c r="AR700" s="293"/>
      <c r="AS700" s="291"/>
      <c r="AT700" s="291"/>
      <c r="AU700" s="293">
        <v>116.060689655172</v>
      </c>
      <c r="AV700" s="293">
        <v>49.76</v>
      </c>
      <c r="AW700" s="293">
        <v>56.636400000000002</v>
      </c>
      <c r="AX700" s="293">
        <v>61.038333333333298</v>
      </c>
      <c r="AY700" s="293">
        <v>160.77879999999999</v>
      </c>
      <c r="AZ700" s="188"/>
      <c r="BA700" s="183"/>
    </row>
    <row r="701" spans="1:53" s="189" customFormat="1" x14ac:dyDescent="0.2">
      <c r="A701" s="183"/>
      <c r="B701" s="186" t="s">
        <v>424</v>
      </c>
      <c r="C701" s="186"/>
      <c r="D701" s="187" t="s">
        <v>103</v>
      </c>
      <c r="E701" s="354">
        <v>7</v>
      </c>
      <c r="F701" s="354">
        <v>3</v>
      </c>
      <c r="G701" s="354">
        <v>2</v>
      </c>
      <c r="H701" s="354"/>
      <c r="I701" s="354"/>
      <c r="J701" s="186"/>
      <c r="K701" s="183"/>
      <c r="L701" s="183"/>
      <c r="M701" s="248">
        <v>398.65</v>
      </c>
      <c r="N701" s="248">
        <v>39.57</v>
      </c>
      <c r="O701" s="248">
        <v>130</v>
      </c>
      <c r="P701" s="248">
        <v>0</v>
      </c>
      <c r="Q701" s="248">
        <v>0</v>
      </c>
      <c r="R701" s="186"/>
      <c r="S701" s="183"/>
      <c r="T701" s="183"/>
      <c r="U701" s="248">
        <v>56.95</v>
      </c>
      <c r="V701" s="248">
        <v>5.6528571428571404</v>
      </c>
      <c r="W701" s="248">
        <v>26</v>
      </c>
      <c r="X701" s="248">
        <v>0</v>
      </c>
      <c r="Y701" s="248">
        <v>0</v>
      </c>
      <c r="Z701" s="186"/>
      <c r="AA701" s="183"/>
      <c r="AB701" s="186" t="s">
        <v>508</v>
      </c>
      <c r="AC701" s="186"/>
      <c r="AD701" s="187" t="s">
        <v>72</v>
      </c>
      <c r="AE701" s="375">
        <v>109</v>
      </c>
      <c r="AF701" s="375">
        <v>70</v>
      </c>
      <c r="AG701" s="375">
        <v>50</v>
      </c>
      <c r="AH701" s="375">
        <v>37</v>
      </c>
      <c r="AI701" s="375">
        <v>38</v>
      </c>
      <c r="AJ701" s="188"/>
      <c r="AK701" s="183"/>
      <c r="AL701" s="183"/>
      <c r="AM701" s="304">
        <v>48717.34</v>
      </c>
      <c r="AN701" s="304">
        <v>13510.49</v>
      </c>
      <c r="AO701" s="304">
        <v>9590.9599999999991</v>
      </c>
      <c r="AP701" s="304">
        <v>8142.25</v>
      </c>
      <c r="AQ701" s="304">
        <v>37899.629999999997</v>
      </c>
      <c r="AR701" s="293"/>
      <c r="AS701" s="291"/>
      <c r="AT701" s="291"/>
      <c r="AU701" s="293">
        <v>427.34508771929802</v>
      </c>
      <c r="AV701" s="293">
        <v>118.513070175439</v>
      </c>
      <c r="AW701" s="293">
        <v>85.6335714285714</v>
      </c>
      <c r="AX701" s="293">
        <v>75.391203703703695</v>
      </c>
      <c r="AY701" s="293">
        <v>360.94885714285698</v>
      </c>
      <c r="AZ701" s="188"/>
      <c r="BA701" s="183"/>
    </row>
    <row r="702" spans="1:53" s="189" customFormat="1" x14ac:dyDescent="0.2">
      <c r="A702" s="183"/>
      <c r="B702" s="186" t="s">
        <v>426</v>
      </c>
      <c r="C702" s="186"/>
      <c r="D702" s="187" t="s">
        <v>63</v>
      </c>
      <c r="E702" s="354">
        <v>23</v>
      </c>
      <c r="F702" s="354">
        <v>10</v>
      </c>
      <c r="G702" s="354">
        <v>6</v>
      </c>
      <c r="H702" s="354">
        <v>5</v>
      </c>
      <c r="I702" s="354">
        <v>4</v>
      </c>
      <c r="J702" s="186"/>
      <c r="K702" s="183"/>
      <c r="L702" s="183"/>
      <c r="M702" s="248">
        <v>6855.27</v>
      </c>
      <c r="N702" s="248">
        <v>984.5</v>
      </c>
      <c r="O702" s="248">
        <v>249.84</v>
      </c>
      <c r="P702" s="248">
        <v>387.56</v>
      </c>
      <c r="Q702" s="248">
        <v>1570.34</v>
      </c>
      <c r="R702" s="186"/>
      <c r="S702" s="183"/>
      <c r="T702" s="183"/>
      <c r="U702" s="248">
        <v>285.63625000000002</v>
      </c>
      <c r="V702" s="248">
        <v>41.0208333333333</v>
      </c>
      <c r="W702" s="248">
        <v>11.897142857142899</v>
      </c>
      <c r="X702" s="248">
        <v>20.397894736842101</v>
      </c>
      <c r="Y702" s="248">
        <v>98.146249999999995</v>
      </c>
      <c r="Z702" s="186"/>
      <c r="AA702" s="183"/>
      <c r="AB702" s="186" t="s">
        <v>510</v>
      </c>
      <c r="AC702" s="186"/>
      <c r="AD702" s="187" t="s">
        <v>64</v>
      </c>
      <c r="AE702" s="375">
        <v>23</v>
      </c>
      <c r="AF702" s="375">
        <v>8</v>
      </c>
      <c r="AG702" s="375">
        <v>4</v>
      </c>
      <c r="AH702" s="375">
        <v>5</v>
      </c>
      <c r="AI702" s="375">
        <v>3</v>
      </c>
      <c r="AJ702" s="188"/>
      <c r="AK702" s="183"/>
      <c r="AL702" s="183"/>
      <c r="AM702" s="304">
        <v>2793.1</v>
      </c>
      <c r="AN702" s="304">
        <v>1096.23</v>
      </c>
      <c r="AO702" s="304">
        <v>528.26</v>
      </c>
      <c r="AP702" s="304">
        <v>790.98</v>
      </c>
      <c r="AQ702" s="304">
        <v>623.01</v>
      </c>
      <c r="AR702" s="293"/>
      <c r="AS702" s="291"/>
      <c r="AT702" s="291"/>
      <c r="AU702" s="293">
        <v>116.379166666667</v>
      </c>
      <c r="AV702" s="293">
        <v>45.676250000000003</v>
      </c>
      <c r="AW702" s="293">
        <v>25.155238095238101</v>
      </c>
      <c r="AX702" s="293">
        <v>35.953636363636399</v>
      </c>
      <c r="AY702" s="293">
        <v>28.318636363636401</v>
      </c>
      <c r="AZ702" s="188"/>
      <c r="BA702" s="183"/>
    </row>
    <row r="703" spans="1:53" s="189" customFormat="1" x14ac:dyDescent="0.2">
      <c r="A703" s="183"/>
      <c r="B703" s="186" t="s">
        <v>428</v>
      </c>
      <c r="C703" s="186"/>
      <c r="D703" s="187" t="s">
        <v>166</v>
      </c>
      <c r="E703" s="354">
        <v>45</v>
      </c>
      <c r="F703" s="354">
        <v>18</v>
      </c>
      <c r="G703" s="354">
        <v>22</v>
      </c>
      <c r="H703" s="354">
        <v>13</v>
      </c>
      <c r="I703" s="354">
        <v>10</v>
      </c>
      <c r="J703" s="186"/>
      <c r="K703" s="183"/>
      <c r="L703" s="183"/>
      <c r="M703" s="248">
        <v>3297.1</v>
      </c>
      <c r="N703" s="248">
        <v>1096.01</v>
      </c>
      <c r="O703" s="248">
        <v>1804.22</v>
      </c>
      <c r="P703" s="248">
        <v>1084.75</v>
      </c>
      <c r="Q703" s="248">
        <v>1265.24</v>
      </c>
      <c r="R703" s="186"/>
      <c r="S703" s="183"/>
      <c r="T703" s="183"/>
      <c r="U703" s="248">
        <v>63.405769230769202</v>
      </c>
      <c r="V703" s="248">
        <v>21.0771153846154</v>
      </c>
      <c r="W703" s="248">
        <v>46.262051282051303</v>
      </c>
      <c r="X703" s="248">
        <v>28.546052631578899</v>
      </c>
      <c r="Y703" s="248">
        <v>35.145555555555603</v>
      </c>
      <c r="Z703" s="186"/>
      <c r="AA703" s="183"/>
      <c r="AB703" s="186" t="s">
        <v>510</v>
      </c>
      <c r="AC703" s="186"/>
      <c r="AD703" s="187" t="s">
        <v>62</v>
      </c>
      <c r="AE703" s="375">
        <v>11</v>
      </c>
      <c r="AF703" s="375">
        <v>5</v>
      </c>
      <c r="AG703" s="375">
        <v>4</v>
      </c>
      <c r="AH703" s="375">
        <v>2</v>
      </c>
      <c r="AI703" s="375">
        <v>1</v>
      </c>
      <c r="AJ703" s="188"/>
      <c r="AK703" s="183"/>
      <c r="AL703" s="183"/>
      <c r="AM703" s="304">
        <v>1916.58</v>
      </c>
      <c r="AN703" s="304">
        <v>1192.83</v>
      </c>
      <c r="AO703" s="304">
        <v>2283.86</v>
      </c>
      <c r="AP703" s="304">
        <v>838.35</v>
      </c>
      <c r="AQ703" s="304">
        <v>2357.8200000000002</v>
      </c>
      <c r="AR703" s="293"/>
      <c r="AS703" s="291"/>
      <c r="AT703" s="291"/>
      <c r="AU703" s="293">
        <v>174.23454545454501</v>
      </c>
      <c r="AV703" s="293">
        <v>108.43909090909099</v>
      </c>
      <c r="AW703" s="293">
        <v>207.623636363636</v>
      </c>
      <c r="AX703" s="293">
        <v>76.213636363636397</v>
      </c>
      <c r="AY703" s="293">
        <v>235.78200000000001</v>
      </c>
      <c r="AZ703" s="188"/>
      <c r="BA703" s="183"/>
    </row>
    <row r="704" spans="1:53" s="189" customFormat="1" x14ac:dyDescent="0.2">
      <c r="A704" s="183"/>
      <c r="B704" s="186" t="s">
        <v>430</v>
      </c>
      <c r="C704" s="186"/>
      <c r="D704" s="187" t="s">
        <v>366</v>
      </c>
      <c r="E704" s="354">
        <v>369</v>
      </c>
      <c r="F704" s="354">
        <v>264</v>
      </c>
      <c r="G704" s="354">
        <v>205</v>
      </c>
      <c r="H704" s="354">
        <v>178</v>
      </c>
      <c r="I704" s="354">
        <v>156</v>
      </c>
      <c r="J704" s="186"/>
      <c r="K704" s="183"/>
      <c r="L704" s="183"/>
      <c r="M704" s="248">
        <v>43928.109999999899</v>
      </c>
      <c r="N704" s="248">
        <v>31374.27</v>
      </c>
      <c r="O704" s="248">
        <v>25715.4</v>
      </c>
      <c r="P704" s="248">
        <v>31051.08</v>
      </c>
      <c r="Q704" s="248">
        <v>175492.78</v>
      </c>
      <c r="R704" s="186"/>
      <c r="S704" s="183"/>
      <c r="T704" s="183"/>
      <c r="U704" s="248">
        <v>100.98416091954</v>
      </c>
      <c r="V704" s="248">
        <v>72.124758620689704</v>
      </c>
      <c r="W704" s="248">
        <v>60.364788732394402</v>
      </c>
      <c r="X704" s="248">
        <v>73.755534441805196</v>
      </c>
      <c r="Y704" s="248">
        <v>411.954882629108</v>
      </c>
      <c r="Z704" s="186"/>
      <c r="AA704" s="183"/>
      <c r="AB704" s="186" t="s">
        <v>511</v>
      </c>
      <c r="AC704" s="186"/>
      <c r="AD704" s="187" t="s">
        <v>331</v>
      </c>
      <c r="AE704" s="375">
        <v>6</v>
      </c>
      <c r="AF704" s="375">
        <v>6</v>
      </c>
      <c r="AG704" s="375">
        <v>2</v>
      </c>
      <c r="AH704" s="375">
        <v>1</v>
      </c>
      <c r="AI704" s="375">
        <v>1</v>
      </c>
      <c r="AJ704" s="188"/>
      <c r="AK704" s="183"/>
      <c r="AL704" s="183"/>
      <c r="AM704" s="304">
        <v>611.14</v>
      </c>
      <c r="AN704" s="304">
        <v>563.89</v>
      </c>
      <c r="AO704" s="304">
        <v>332.41</v>
      </c>
      <c r="AP704" s="304">
        <v>88.2</v>
      </c>
      <c r="AQ704" s="304">
        <v>195.09</v>
      </c>
      <c r="AR704" s="293"/>
      <c r="AS704" s="291"/>
      <c r="AT704" s="291"/>
      <c r="AU704" s="293">
        <v>101.856666666667</v>
      </c>
      <c r="AV704" s="293">
        <v>93.981666666666698</v>
      </c>
      <c r="AW704" s="293">
        <v>55.401666666666699</v>
      </c>
      <c r="AX704" s="293">
        <v>17.64</v>
      </c>
      <c r="AY704" s="293">
        <v>39.018000000000001</v>
      </c>
      <c r="AZ704" s="188"/>
      <c r="BA704" s="183"/>
    </row>
    <row r="705" spans="1:53" s="189" customFormat="1" x14ac:dyDescent="0.2">
      <c r="A705" s="183"/>
      <c r="B705" s="190" t="s">
        <v>864</v>
      </c>
      <c r="C705" s="190"/>
      <c r="D705" s="191" t="s">
        <v>366</v>
      </c>
      <c r="E705" s="355">
        <v>1</v>
      </c>
      <c r="F705" s="355"/>
      <c r="G705" s="355"/>
      <c r="H705" s="355"/>
      <c r="I705" s="355"/>
      <c r="J705" s="190"/>
      <c r="K705" s="183"/>
      <c r="L705" s="183"/>
      <c r="M705" s="365">
        <v>55.22</v>
      </c>
      <c r="N705" s="248">
        <v>0</v>
      </c>
      <c r="O705" s="248"/>
      <c r="P705" s="248">
        <v>0</v>
      </c>
      <c r="Q705" s="248"/>
      <c r="R705" s="186"/>
      <c r="S705" s="183"/>
      <c r="T705" s="183"/>
      <c r="U705" s="284">
        <v>55.22</v>
      </c>
      <c r="V705" s="284">
        <v>0</v>
      </c>
      <c r="W705" s="284"/>
      <c r="X705" s="284">
        <v>0</v>
      </c>
      <c r="Y705" s="284"/>
      <c r="Z705" s="192"/>
      <c r="AA705" s="183"/>
      <c r="AB705" s="190" t="s">
        <v>512</v>
      </c>
      <c r="AC705" s="190"/>
      <c r="AD705" s="191" t="s">
        <v>367</v>
      </c>
      <c r="AE705" s="376">
        <v>46</v>
      </c>
      <c r="AF705" s="376">
        <v>19</v>
      </c>
      <c r="AG705" s="376">
        <v>19</v>
      </c>
      <c r="AH705" s="376">
        <v>13</v>
      </c>
      <c r="AI705" s="376">
        <v>13</v>
      </c>
      <c r="AJ705" s="193"/>
      <c r="AK705" s="183"/>
      <c r="AL705" s="183"/>
      <c r="AM705" s="305">
        <v>8575.58</v>
      </c>
      <c r="AN705" s="306">
        <v>2310.38</v>
      </c>
      <c r="AO705" s="306">
        <v>2004.89</v>
      </c>
      <c r="AP705" s="306">
        <v>1319.39</v>
      </c>
      <c r="AQ705" s="306">
        <v>2372.2199999999998</v>
      </c>
      <c r="AR705" s="295"/>
      <c r="AS705" s="291"/>
      <c r="AT705" s="291"/>
      <c r="AU705" s="294">
        <v>171.51159999999999</v>
      </c>
      <c r="AV705" s="295">
        <v>46.207599999999999</v>
      </c>
      <c r="AW705" s="295">
        <v>43.584565217391301</v>
      </c>
      <c r="AX705" s="295">
        <v>29.986136363636401</v>
      </c>
      <c r="AY705" s="295">
        <v>50.472765957446803</v>
      </c>
      <c r="AZ705" s="193"/>
      <c r="BA705" s="183"/>
    </row>
    <row r="706" spans="1:53" s="189" customFormat="1" x14ac:dyDescent="0.2">
      <c r="A706" s="183"/>
      <c r="B706" s="186" t="s">
        <v>695</v>
      </c>
      <c r="C706" s="186"/>
      <c r="D706" s="187" t="s">
        <v>695</v>
      </c>
      <c r="E706" s="354">
        <v>8</v>
      </c>
      <c r="F706" s="354">
        <v>6</v>
      </c>
      <c r="G706" s="354">
        <v>6</v>
      </c>
      <c r="H706" s="354">
        <v>4</v>
      </c>
      <c r="I706" s="354">
        <v>5</v>
      </c>
      <c r="J706" s="186"/>
      <c r="K706" s="183"/>
      <c r="L706" s="183"/>
      <c r="M706" s="248">
        <v>921.55</v>
      </c>
      <c r="N706" s="248">
        <v>1295.67</v>
      </c>
      <c r="O706" s="248">
        <v>1000.42</v>
      </c>
      <c r="P706" s="248">
        <v>579.58000000000004</v>
      </c>
      <c r="Q706" s="248">
        <v>3398.14</v>
      </c>
      <c r="R706" s="186"/>
      <c r="S706" s="183"/>
      <c r="T706" s="183"/>
      <c r="U706" s="248">
        <v>102.39444444444401</v>
      </c>
      <c r="V706" s="248">
        <v>143.963333333333</v>
      </c>
      <c r="W706" s="248">
        <v>111.15777777777799</v>
      </c>
      <c r="X706" s="248">
        <v>64.397777777777804</v>
      </c>
      <c r="Y706" s="248">
        <v>377.57111111111101</v>
      </c>
      <c r="Z706" s="186"/>
      <c r="AA706" s="183"/>
      <c r="AB706" s="186" t="s">
        <v>514</v>
      </c>
      <c r="AC706" s="186"/>
      <c r="AD706" s="187" t="s">
        <v>515</v>
      </c>
      <c r="AE706" s="375">
        <v>6</v>
      </c>
      <c r="AF706" s="375">
        <v>4</v>
      </c>
      <c r="AG706" s="375">
        <v>2</v>
      </c>
      <c r="AH706" s="375"/>
      <c r="AI706" s="375">
        <v>2</v>
      </c>
      <c r="AJ706" s="188"/>
      <c r="AK706" s="183"/>
      <c r="AL706" s="183"/>
      <c r="AM706" s="304">
        <v>394</v>
      </c>
      <c r="AN706" s="304">
        <v>835.23</v>
      </c>
      <c r="AO706" s="304">
        <v>46.5</v>
      </c>
      <c r="AP706" s="304">
        <v>0</v>
      </c>
      <c r="AQ706" s="304">
        <v>462.79</v>
      </c>
      <c r="AR706" s="293"/>
      <c r="AS706" s="291"/>
      <c r="AT706" s="291"/>
      <c r="AU706" s="293">
        <v>56.285714285714299</v>
      </c>
      <c r="AV706" s="293">
        <v>119.318571428571</v>
      </c>
      <c r="AW706" s="293">
        <v>6.6428571428571397</v>
      </c>
      <c r="AX706" s="293">
        <v>0</v>
      </c>
      <c r="AY706" s="293">
        <v>66.112857142857095</v>
      </c>
      <c r="AZ706" s="188"/>
      <c r="BA706" s="183"/>
    </row>
    <row r="707" spans="1:53" s="189" customFormat="1" x14ac:dyDescent="0.2">
      <c r="A707" s="183"/>
      <c r="B707" s="186" t="s">
        <v>434</v>
      </c>
      <c r="C707" s="186"/>
      <c r="D707" s="187" t="s">
        <v>266</v>
      </c>
      <c r="E707" s="354">
        <v>1</v>
      </c>
      <c r="F707" s="354"/>
      <c r="G707" s="354"/>
      <c r="H707" s="354"/>
      <c r="I707" s="354"/>
      <c r="J707" s="186"/>
      <c r="K707" s="183"/>
      <c r="L707" s="183"/>
      <c r="M707" s="248">
        <v>45.09</v>
      </c>
      <c r="N707" s="248">
        <v>0</v>
      </c>
      <c r="O707" s="248">
        <v>0</v>
      </c>
      <c r="P707" s="248">
        <v>0</v>
      </c>
      <c r="Q707" s="248">
        <v>0</v>
      </c>
      <c r="R707" s="186"/>
      <c r="S707" s="183"/>
      <c r="T707" s="183"/>
      <c r="U707" s="248">
        <v>45.09</v>
      </c>
      <c r="V707" s="248">
        <v>0</v>
      </c>
      <c r="W707" s="248">
        <v>0</v>
      </c>
      <c r="X707" s="248">
        <v>0</v>
      </c>
      <c r="Y707" s="248">
        <v>0</v>
      </c>
      <c r="Z707" s="186"/>
      <c r="AA707" s="183"/>
      <c r="AB707" s="186" t="s">
        <v>517</v>
      </c>
      <c r="AC707" s="186"/>
      <c r="AD707" s="187" t="s">
        <v>322</v>
      </c>
      <c r="AE707" s="375">
        <v>1</v>
      </c>
      <c r="AF707" s="375">
        <v>1</v>
      </c>
      <c r="AG707" s="375">
        <v>1</v>
      </c>
      <c r="AH707" s="375">
        <v>1</v>
      </c>
      <c r="AI707" s="375">
        <v>1</v>
      </c>
      <c r="AJ707" s="188"/>
      <c r="AK707" s="183"/>
      <c r="AL707" s="183"/>
      <c r="AM707" s="304">
        <v>22.14</v>
      </c>
      <c r="AN707" s="304">
        <v>12.43</v>
      </c>
      <c r="AO707" s="304">
        <v>12.38</v>
      </c>
      <c r="AP707" s="304">
        <v>20.12</v>
      </c>
      <c r="AQ707" s="304">
        <v>298.93</v>
      </c>
      <c r="AR707" s="293"/>
      <c r="AS707" s="291"/>
      <c r="AT707" s="291"/>
      <c r="AU707" s="293">
        <v>22.14</v>
      </c>
      <c r="AV707" s="293">
        <v>12.43</v>
      </c>
      <c r="AW707" s="293">
        <v>12.38</v>
      </c>
      <c r="AX707" s="293">
        <v>20.12</v>
      </c>
      <c r="AY707" s="293">
        <v>298.93</v>
      </c>
      <c r="AZ707" s="188"/>
      <c r="BA707" s="183"/>
    </row>
    <row r="708" spans="1:53" s="189" customFormat="1" x14ac:dyDescent="0.2">
      <c r="A708" s="183"/>
      <c r="B708" s="186" t="s">
        <v>434</v>
      </c>
      <c r="C708" s="186"/>
      <c r="D708" s="187" t="s">
        <v>388</v>
      </c>
      <c r="E708" s="354">
        <v>1248</v>
      </c>
      <c r="F708" s="354">
        <v>647</v>
      </c>
      <c r="G708" s="354">
        <v>410</v>
      </c>
      <c r="H708" s="354">
        <v>284</v>
      </c>
      <c r="I708" s="354">
        <v>247</v>
      </c>
      <c r="J708" s="186"/>
      <c r="K708" s="183"/>
      <c r="L708" s="183"/>
      <c r="M708" s="248">
        <v>83203.37</v>
      </c>
      <c r="N708" s="248">
        <v>56896.78</v>
      </c>
      <c r="O708" s="248">
        <v>42707.55</v>
      </c>
      <c r="P708" s="248">
        <v>36670.769999999997</v>
      </c>
      <c r="Q708" s="248">
        <v>129806.83</v>
      </c>
      <c r="R708" s="186"/>
      <c r="S708" s="183"/>
      <c r="T708" s="183"/>
      <c r="U708" s="248">
        <v>63.708552833078102</v>
      </c>
      <c r="V708" s="248">
        <v>43.565681470137797</v>
      </c>
      <c r="W708" s="248">
        <v>35.121340460526298</v>
      </c>
      <c r="X708" s="248">
        <v>31.262378516624</v>
      </c>
      <c r="Y708" s="248">
        <v>106.051331699347</v>
      </c>
      <c r="Z708" s="186"/>
      <c r="AA708" s="183"/>
      <c r="AB708" s="186" t="s">
        <v>519</v>
      </c>
      <c r="AC708" s="186"/>
      <c r="AD708" s="187" t="s">
        <v>224</v>
      </c>
      <c r="AE708" s="375">
        <v>5</v>
      </c>
      <c r="AF708" s="375">
        <v>5</v>
      </c>
      <c r="AG708" s="375">
        <v>4</v>
      </c>
      <c r="AH708" s="375">
        <v>1</v>
      </c>
      <c r="AI708" s="375">
        <v>2</v>
      </c>
      <c r="AJ708" s="188"/>
      <c r="AK708" s="183"/>
      <c r="AL708" s="183"/>
      <c r="AM708" s="304">
        <v>151.41</v>
      </c>
      <c r="AN708" s="304">
        <v>85.51</v>
      </c>
      <c r="AO708" s="304">
        <v>95.77</v>
      </c>
      <c r="AP708" s="304">
        <v>17.84</v>
      </c>
      <c r="AQ708" s="304">
        <v>337.31</v>
      </c>
      <c r="AR708" s="293"/>
      <c r="AS708" s="291"/>
      <c r="AT708" s="291"/>
      <c r="AU708" s="293">
        <v>16.823333333333299</v>
      </c>
      <c r="AV708" s="293">
        <v>9.5011111111111095</v>
      </c>
      <c r="AW708" s="293">
        <v>10.641111111111099</v>
      </c>
      <c r="AX708" s="293">
        <v>4.46</v>
      </c>
      <c r="AY708" s="293">
        <v>37.478888888888903</v>
      </c>
      <c r="AZ708" s="188"/>
      <c r="BA708" s="183"/>
    </row>
    <row r="709" spans="1:53" s="189" customFormat="1" x14ac:dyDescent="0.2">
      <c r="A709" s="183"/>
      <c r="B709" s="186" t="s">
        <v>436</v>
      </c>
      <c r="C709" s="186"/>
      <c r="D709" s="187" t="s">
        <v>223</v>
      </c>
      <c r="E709" s="354">
        <v>136</v>
      </c>
      <c r="F709" s="354">
        <v>84</v>
      </c>
      <c r="G709" s="354">
        <v>65</v>
      </c>
      <c r="H709" s="354">
        <v>52</v>
      </c>
      <c r="I709" s="354">
        <v>56</v>
      </c>
      <c r="J709" s="186"/>
      <c r="K709" s="183"/>
      <c r="L709" s="183"/>
      <c r="M709" s="248">
        <v>16220.7</v>
      </c>
      <c r="N709" s="248">
        <v>9008.1200000000008</v>
      </c>
      <c r="O709" s="248">
        <v>7145.2</v>
      </c>
      <c r="P709" s="248">
        <v>5951.52</v>
      </c>
      <c r="Q709" s="248">
        <v>31250.33</v>
      </c>
      <c r="R709" s="186"/>
      <c r="S709" s="183"/>
      <c r="T709" s="183"/>
      <c r="U709" s="248">
        <v>107.421854304636</v>
      </c>
      <c r="V709" s="248">
        <v>59.656423841059599</v>
      </c>
      <c r="W709" s="248">
        <v>51.037142857142797</v>
      </c>
      <c r="X709" s="248">
        <v>49.186115702479299</v>
      </c>
      <c r="Y709" s="248">
        <v>221.63354609929101</v>
      </c>
      <c r="Z709" s="186"/>
      <c r="AA709" s="183"/>
      <c r="AB709" s="186" t="s">
        <v>676</v>
      </c>
      <c r="AC709" s="186"/>
      <c r="AD709" s="187" t="s">
        <v>87</v>
      </c>
      <c r="AE709" s="375">
        <v>1</v>
      </c>
      <c r="AF709" s="375">
        <v>1</v>
      </c>
      <c r="AG709" s="375">
        <v>1</v>
      </c>
      <c r="AH709" s="375"/>
      <c r="AI709" s="375"/>
      <c r="AJ709" s="188"/>
      <c r="AK709" s="183"/>
      <c r="AL709" s="183"/>
      <c r="AM709" s="304">
        <v>215.44</v>
      </c>
      <c r="AN709" s="304">
        <v>322.14</v>
      </c>
      <c r="AO709" s="304">
        <v>294.38</v>
      </c>
      <c r="AP709" s="304">
        <v>0</v>
      </c>
      <c r="AQ709" s="304">
        <v>0</v>
      </c>
      <c r="AR709" s="293"/>
      <c r="AS709" s="291"/>
      <c r="AT709" s="291"/>
      <c r="AU709" s="293">
        <v>215.44</v>
      </c>
      <c r="AV709" s="293">
        <v>322.14</v>
      </c>
      <c r="AW709" s="293">
        <v>294.38</v>
      </c>
      <c r="AX709" s="293">
        <v>0</v>
      </c>
      <c r="AY709" s="293">
        <v>0</v>
      </c>
      <c r="AZ709" s="188"/>
      <c r="BA709" s="183"/>
    </row>
    <row r="710" spans="1:53" s="189" customFormat="1" x14ac:dyDescent="0.2">
      <c r="A710" s="183"/>
      <c r="B710" s="186" t="s">
        <v>437</v>
      </c>
      <c r="C710" s="186"/>
      <c r="D710" s="187" t="s">
        <v>291</v>
      </c>
      <c r="E710" s="354">
        <v>65</v>
      </c>
      <c r="F710" s="354">
        <v>26</v>
      </c>
      <c r="G710" s="354">
        <v>26</v>
      </c>
      <c r="H710" s="354">
        <v>14</v>
      </c>
      <c r="I710" s="354">
        <v>24</v>
      </c>
      <c r="J710" s="186"/>
      <c r="K710" s="183"/>
      <c r="L710" s="183"/>
      <c r="M710" s="248">
        <v>9501.48</v>
      </c>
      <c r="N710" s="248">
        <v>3317.34</v>
      </c>
      <c r="O710" s="248">
        <v>6798.04</v>
      </c>
      <c r="P710" s="248">
        <v>3370.98</v>
      </c>
      <c r="Q710" s="248">
        <v>42566.47</v>
      </c>
      <c r="R710" s="186"/>
      <c r="S710" s="183"/>
      <c r="T710" s="183"/>
      <c r="U710" s="248">
        <v>126.68640000000001</v>
      </c>
      <c r="V710" s="248">
        <v>44.231200000000001</v>
      </c>
      <c r="W710" s="248">
        <v>93.123835616438399</v>
      </c>
      <c r="X710" s="248">
        <v>61.290545454545502</v>
      </c>
      <c r="Y710" s="248">
        <v>583.10232876712303</v>
      </c>
      <c r="Z710" s="186"/>
      <c r="AA710" s="183"/>
      <c r="AB710" s="186" t="s">
        <v>522</v>
      </c>
      <c r="AC710" s="186"/>
      <c r="AD710" s="187" t="s">
        <v>85</v>
      </c>
      <c r="AE710" s="375">
        <v>1</v>
      </c>
      <c r="AF710" s="375">
        <v>1</v>
      </c>
      <c r="AG710" s="375">
        <v>1</v>
      </c>
      <c r="AH710" s="375">
        <v>1</v>
      </c>
      <c r="AI710" s="375">
        <v>1</v>
      </c>
      <c r="AJ710" s="188"/>
      <c r="AK710" s="183"/>
      <c r="AL710" s="183"/>
      <c r="AM710" s="304">
        <v>1494.53</v>
      </c>
      <c r="AN710" s="304">
        <v>1486.16</v>
      </c>
      <c r="AO710" s="304">
        <v>1186.67</v>
      </c>
      <c r="AP710" s="304">
        <v>1368.3</v>
      </c>
      <c r="AQ710" s="304">
        <v>2302.61</v>
      </c>
      <c r="AR710" s="293"/>
      <c r="AS710" s="291"/>
      <c r="AT710" s="291"/>
      <c r="AU710" s="293">
        <v>1494.53</v>
      </c>
      <c r="AV710" s="293">
        <v>1486.16</v>
      </c>
      <c r="AW710" s="293">
        <v>1186.67</v>
      </c>
      <c r="AX710" s="293">
        <v>1368.3</v>
      </c>
      <c r="AY710" s="293">
        <v>2302.61</v>
      </c>
      <c r="AZ710" s="188"/>
      <c r="BA710" s="183"/>
    </row>
    <row r="711" spans="1:53" s="189" customFormat="1" x14ac:dyDescent="0.2">
      <c r="A711" s="183"/>
      <c r="B711" s="186" t="s">
        <v>440</v>
      </c>
      <c r="C711" s="186"/>
      <c r="D711" s="187" t="s">
        <v>62</v>
      </c>
      <c r="E711" s="354">
        <v>1</v>
      </c>
      <c r="F711" s="354">
        <v>1</v>
      </c>
      <c r="G711" s="354"/>
      <c r="H711" s="354"/>
      <c r="I711" s="354"/>
      <c r="J711" s="186"/>
      <c r="K711" s="183"/>
      <c r="L711" s="183"/>
      <c r="M711" s="248">
        <v>88.14</v>
      </c>
      <c r="N711" s="248">
        <v>18.64</v>
      </c>
      <c r="O711" s="248"/>
      <c r="P711" s="248"/>
      <c r="Q711" s="248"/>
      <c r="R711" s="186"/>
      <c r="S711" s="183"/>
      <c r="T711" s="183"/>
      <c r="U711" s="248">
        <v>88.14</v>
      </c>
      <c r="V711" s="248">
        <v>18.64</v>
      </c>
      <c r="W711" s="248"/>
      <c r="X711" s="248"/>
      <c r="Y711" s="248"/>
      <c r="Z711" s="186"/>
      <c r="AA711" s="183"/>
      <c r="AB711" s="186" t="s">
        <v>524</v>
      </c>
      <c r="AC711" s="186"/>
      <c r="AD711" s="187" t="s">
        <v>76</v>
      </c>
      <c r="AE711" s="375">
        <v>2</v>
      </c>
      <c r="AF711" s="375">
        <v>2</v>
      </c>
      <c r="AG711" s="375">
        <v>2</v>
      </c>
      <c r="AH711" s="375">
        <v>1</v>
      </c>
      <c r="AI711" s="375">
        <v>1</v>
      </c>
      <c r="AJ711" s="188"/>
      <c r="AK711" s="183"/>
      <c r="AL711" s="183"/>
      <c r="AM711" s="304">
        <v>108.5</v>
      </c>
      <c r="AN711" s="304">
        <v>101.97</v>
      </c>
      <c r="AO711" s="304">
        <v>112.13</v>
      </c>
      <c r="AP711" s="304">
        <v>101.09</v>
      </c>
      <c r="AQ711" s="304">
        <v>84.38</v>
      </c>
      <c r="AR711" s="293"/>
      <c r="AS711" s="291"/>
      <c r="AT711" s="291"/>
      <c r="AU711" s="293">
        <v>54.25</v>
      </c>
      <c r="AV711" s="293">
        <v>50.984999999999999</v>
      </c>
      <c r="AW711" s="293">
        <v>56.064999999999998</v>
      </c>
      <c r="AX711" s="293">
        <v>50.545000000000002</v>
      </c>
      <c r="AY711" s="293">
        <v>42.19</v>
      </c>
      <c r="AZ711" s="188"/>
      <c r="BA711" s="183"/>
    </row>
    <row r="712" spans="1:53" s="189" customFormat="1" x14ac:dyDescent="0.2">
      <c r="A712" s="183"/>
      <c r="B712" s="186" t="s">
        <v>442</v>
      </c>
      <c r="C712" s="186"/>
      <c r="D712" s="187" t="s">
        <v>223</v>
      </c>
      <c r="E712" s="354">
        <v>1</v>
      </c>
      <c r="F712" s="354"/>
      <c r="G712" s="354"/>
      <c r="H712" s="354"/>
      <c r="I712" s="354"/>
      <c r="J712" s="186"/>
      <c r="K712" s="183"/>
      <c r="L712" s="183"/>
      <c r="M712" s="248">
        <v>31.06</v>
      </c>
      <c r="N712" s="248">
        <v>0</v>
      </c>
      <c r="O712" s="248">
        <v>0</v>
      </c>
      <c r="P712" s="248">
        <v>0</v>
      </c>
      <c r="Q712" s="248">
        <v>0</v>
      </c>
      <c r="R712" s="186"/>
      <c r="S712" s="183"/>
      <c r="T712" s="183"/>
      <c r="U712" s="248">
        <v>31.06</v>
      </c>
      <c r="V712" s="248">
        <v>0</v>
      </c>
      <c r="W712" s="248">
        <v>0</v>
      </c>
      <c r="X712" s="248">
        <v>0</v>
      </c>
      <c r="Y712" s="248">
        <v>0</v>
      </c>
      <c r="Z712" s="186"/>
      <c r="AA712" s="183"/>
      <c r="AB712" s="186" t="s">
        <v>525</v>
      </c>
      <c r="AC712" s="186"/>
      <c r="AD712" s="187" t="s">
        <v>526</v>
      </c>
      <c r="AE712" s="375">
        <v>26</v>
      </c>
      <c r="AF712" s="375">
        <v>9</v>
      </c>
      <c r="AG712" s="375">
        <v>10</v>
      </c>
      <c r="AH712" s="375">
        <v>3</v>
      </c>
      <c r="AI712" s="375">
        <v>5</v>
      </c>
      <c r="AJ712" s="188"/>
      <c r="AK712" s="183"/>
      <c r="AL712" s="183"/>
      <c r="AM712" s="304">
        <v>2689.1</v>
      </c>
      <c r="AN712" s="304">
        <v>979.55</v>
      </c>
      <c r="AO712" s="304">
        <v>667.67</v>
      </c>
      <c r="AP712" s="304">
        <v>205.53</v>
      </c>
      <c r="AQ712" s="304">
        <v>689.19</v>
      </c>
      <c r="AR712" s="293"/>
      <c r="AS712" s="291"/>
      <c r="AT712" s="291"/>
      <c r="AU712" s="293">
        <v>96.039285714285697</v>
      </c>
      <c r="AV712" s="293">
        <v>34.983928571428599</v>
      </c>
      <c r="AW712" s="293">
        <v>30.348636363636398</v>
      </c>
      <c r="AX712" s="293">
        <v>9.3422727272727304</v>
      </c>
      <c r="AY712" s="293">
        <v>29.9647826086957</v>
      </c>
      <c r="AZ712" s="188"/>
      <c r="BA712" s="183"/>
    </row>
    <row r="713" spans="1:53" s="189" customFormat="1" x14ac:dyDescent="0.2">
      <c r="A713" s="183"/>
      <c r="B713" s="186" t="s">
        <v>442</v>
      </c>
      <c r="C713" s="186"/>
      <c r="D713" s="187" t="s">
        <v>123</v>
      </c>
      <c r="E713" s="354">
        <v>89</v>
      </c>
      <c r="F713" s="354">
        <v>65</v>
      </c>
      <c r="G713" s="354">
        <v>48</v>
      </c>
      <c r="H713" s="354">
        <v>42</v>
      </c>
      <c r="I713" s="354">
        <v>38</v>
      </c>
      <c r="J713" s="186"/>
      <c r="K713" s="183"/>
      <c r="L713" s="183"/>
      <c r="M713" s="248">
        <v>12196.66</v>
      </c>
      <c r="N713" s="248">
        <v>8828.11</v>
      </c>
      <c r="O713" s="248">
        <v>7556.67</v>
      </c>
      <c r="P713" s="248">
        <v>7912.39</v>
      </c>
      <c r="Q713" s="248">
        <v>55375.02</v>
      </c>
      <c r="R713" s="186"/>
      <c r="S713" s="183"/>
      <c r="T713" s="183"/>
      <c r="U713" s="248">
        <v>106.98824561403499</v>
      </c>
      <c r="V713" s="248">
        <v>77.439561403508804</v>
      </c>
      <c r="W713" s="248">
        <v>68.697000000000003</v>
      </c>
      <c r="X713" s="248">
        <v>71.930818181818196</v>
      </c>
      <c r="Y713" s="248">
        <v>498.874054054054</v>
      </c>
      <c r="Z713" s="186"/>
      <c r="AA713" s="183"/>
      <c r="AB713" s="186" t="s">
        <v>528</v>
      </c>
      <c r="AC713" s="186"/>
      <c r="AD713" s="187" t="s">
        <v>500</v>
      </c>
      <c r="AE713" s="375">
        <v>26</v>
      </c>
      <c r="AF713" s="375">
        <v>17</v>
      </c>
      <c r="AG713" s="375">
        <v>13</v>
      </c>
      <c r="AH713" s="375">
        <v>10</v>
      </c>
      <c r="AI713" s="375">
        <v>9</v>
      </c>
      <c r="AJ713" s="188"/>
      <c r="AK713" s="183"/>
      <c r="AL713" s="183"/>
      <c r="AM713" s="304">
        <v>13387.7</v>
      </c>
      <c r="AN713" s="304">
        <v>9129.94</v>
      </c>
      <c r="AO713" s="304">
        <v>5324.34</v>
      </c>
      <c r="AP713" s="304">
        <v>1774.62</v>
      </c>
      <c r="AQ713" s="304">
        <v>11588.61</v>
      </c>
      <c r="AR713" s="293"/>
      <c r="AS713" s="291"/>
      <c r="AT713" s="291"/>
      <c r="AU713" s="293">
        <v>514.91153846153804</v>
      </c>
      <c r="AV713" s="293">
        <v>351.15153846153902</v>
      </c>
      <c r="AW713" s="293">
        <v>204.782307692308</v>
      </c>
      <c r="AX713" s="293">
        <v>68.254615384615406</v>
      </c>
      <c r="AY713" s="293">
        <v>445.71576923076901</v>
      </c>
      <c r="AZ713" s="188"/>
      <c r="BA713" s="183"/>
    </row>
    <row r="714" spans="1:53" s="189" customFormat="1" x14ac:dyDescent="0.2">
      <c r="A714" s="183"/>
      <c r="B714" s="186" t="s">
        <v>443</v>
      </c>
      <c r="C714" s="186"/>
      <c r="D714" s="187" t="s">
        <v>108</v>
      </c>
      <c r="E714" s="354">
        <v>160</v>
      </c>
      <c r="F714" s="354">
        <v>94</v>
      </c>
      <c r="G714" s="354">
        <v>68</v>
      </c>
      <c r="H714" s="354">
        <v>56</v>
      </c>
      <c r="I714" s="354">
        <v>60</v>
      </c>
      <c r="J714" s="186"/>
      <c r="K714" s="183"/>
      <c r="L714" s="183"/>
      <c r="M714" s="248">
        <v>17389.39</v>
      </c>
      <c r="N714" s="248">
        <v>12582.35</v>
      </c>
      <c r="O714" s="248">
        <v>8472.6200000000008</v>
      </c>
      <c r="P714" s="248">
        <v>9891.7800000000007</v>
      </c>
      <c r="Q714" s="248">
        <v>86998.080000000104</v>
      </c>
      <c r="R714" s="186"/>
      <c r="S714" s="183"/>
      <c r="T714" s="183"/>
      <c r="U714" s="248">
        <v>98.803352272727295</v>
      </c>
      <c r="V714" s="248">
        <v>71.490624999999994</v>
      </c>
      <c r="W714" s="248">
        <v>48.414971428571398</v>
      </c>
      <c r="X714" s="248">
        <v>57.177919075144501</v>
      </c>
      <c r="Y714" s="248">
        <v>505.80279069767499</v>
      </c>
      <c r="Z714" s="186"/>
      <c r="AA714" s="183"/>
      <c r="AB714" s="186" t="s">
        <v>529</v>
      </c>
      <c r="AC714" s="186"/>
      <c r="AD714" s="187" t="s">
        <v>530</v>
      </c>
      <c r="AE714" s="375">
        <v>2</v>
      </c>
      <c r="AF714" s="375">
        <v>2</v>
      </c>
      <c r="AG714" s="375">
        <v>1</v>
      </c>
      <c r="AH714" s="375"/>
      <c r="AI714" s="375">
        <v>4</v>
      </c>
      <c r="AJ714" s="188"/>
      <c r="AK714" s="183"/>
      <c r="AL714" s="183"/>
      <c r="AM714" s="304">
        <v>29.36</v>
      </c>
      <c r="AN714" s="304">
        <v>20.16</v>
      </c>
      <c r="AO714" s="304">
        <v>65</v>
      </c>
      <c r="AP714" s="304">
        <v>0</v>
      </c>
      <c r="AQ714" s="304">
        <v>145.06</v>
      </c>
      <c r="AR714" s="293"/>
      <c r="AS714" s="291"/>
      <c r="AT714" s="291"/>
      <c r="AU714" s="293">
        <v>4.89333333333333</v>
      </c>
      <c r="AV714" s="293">
        <v>3.36</v>
      </c>
      <c r="AW714" s="293">
        <v>32.5</v>
      </c>
      <c r="AX714" s="293">
        <v>0</v>
      </c>
      <c r="AY714" s="293">
        <v>36.265000000000001</v>
      </c>
      <c r="AZ714" s="188"/>
      <c r="BA714" s="183"/>
    </row>
    <row r="715" spans="1:53" s="189" customFormat="1" x14ac:dyDescent="0.2">
      <c r="A715" s="183"/>
      <c r="B715" s="190" t="s">
        <v>445</v>
      </c>
      <c r="C715" s="190"/>
      <c r="D715" s="191" t="s">
        <v>446</v>
      </c>
      <c r="E715" s="355">
        <v>722</v>
      </c>
      <c r="F715" s="355">
        <v>550</v>
      </c>
      <c r="G715" s="355">
        <v>565</v>
      </c>
      <c r="H715" s="355">
        <v>490</v>
      </c>
      <c r="I715" s="355">
        <v>516</v>
      </c>
      <c r="J715" s="190"/>
      <c r="K715" s="183"/>
      <c r="L715" s="183"/>
      <c r="M715" s="365">
        <v>123211.88</v>
      </c>
      <c r="N715" s="248">
        <v>97577.05</v>
      </c>
      <c r="O715" s="248">
        <v>120279.58</v>
      </c>
      <c r="P715" s="248">
        <v>117158.39</v>
      </c>
      <c r="Q715" s="248">
        <v>614668.15</v>
      </c>
      <c r="R715" s="186"/>
      <c r="S715" s="183"/>
      <c r="T715" s="183"/>
      <c r="U715" s="284">
        <v>131.355948827292</v>
      </c>
      <c r="V715" s="284">
        <v>104.02670575693</v>
      </c>
      <c r="W715" s="284">
        <v>133.05263274336301</v>
      </c>
      <c r="X715" s="284">
        <v>131.490897867564</v>
      </c>
      <c r="Y715" s="284">
        <v>696.90266439909396</v>
      </c>
      <c r="Z715" s="192"/>
      <c r="AA715" s="183"/>
      <c r="AB715" s="190" t="s">
        <v>529</v>
      </c>
      <c r="AC715" s="190"/>
      <c r="AD715" s="191" t="s">
        <v>224</v>
      </c>
      <c r="AE715" s="376"/>
      <c r="AF715" s="376"/>
      <c r="AG715" s="376"/>
      <c r="AH715" s="376"/>
      <c r="AI715" s="376">
        <v>1</v>
      </c>
      <c r="AJ715" s="193"/>
      <c r="AK715" s="183"/>
      <c r="AL715" s="183"/>
      <c r="AM715" s="305">
        <v>0</v>
      </c>
      <c r="AN715" s="306">
        <v>0</v>
      </c>
      <c r="AO715" s="306"/>
      <c r="AP715" s="306"/>
      <c r="AQ715" s="306">
        <v>65</v>
      </c>
      <c r="AR715" s="295"/>
      <c r="AS715" s="291"/>
      <c r="AT715" s="291"/>
      <c r="AU715" s="294">
        <v>0</v>
      </c>
      <c r="AV715" s="295">
        <v>0</v>
      </c>
      <c r="AW715" s="295"/>
      <c r="AX715" s="295"/>
      <c r="AY715" s="295">
        <v>65</v>
      </c>
      <c r="AZ715" s="193"/>
      <c r="BA715" s="183"/>
    </row>
    <row r="716" spans="1:53" s="189" customFormat="1" x14ac:dyDescent="0.2">
      <c r="A716" s="183"/>
      <c r="B716" s="186" t="s">
        <v>447</v>
      </c>
      <c r="C716" s="186"/>
      <c r="D716" s="187" t="s">
        <v>448</v>
      </c>
      <c r="E716" s="354">
        <v>90</v>
      </c>
      <c r="F716" s="354">
        <v>54</v>
      </c>
      <c r="G716" s="354">
        <v>55</v>
      </c>
      <c r="H716" s="354">
        <v>48</v>
      </c>
      <c r="I716" s="354">
        <v>52</v>
      </c>
      <c r="J716" s="186"/>
      <c r="K716" s="183"/>
      <c r="L716" s="183"/>
      <c r="M716" s="248">
        <v>13491.59</v>
      </c>
      <c r="N716" s="248">
        <v>9000.32</v>
      </c>
      <c r="O716" s="248">
        <v>9762.0599999999904</v>
      </c>
      <c r="P716" s="248">
        <v>11550</v>
      </c>
      <c r="Q716" s="248">
        <v>47330.28</v>
      </c>
      <c r="R716" s="186"/>
      <c r="S716" s="183"/>
      <c r="T716" s="183"/>
      <c r="U716" s="248">
        <v>114.335508474576</v>
      </c>
      <c r="V716" s="248">
        <v>76.2738983050847</v>
      </c>
      <c r="W716" s="248">
        <v>84.8874782608695</v>
      </c>
      <c r="X716" s="248">
        <v>104.05405405405401</v>
      </c>
      <c r="Y716" s="248">
        <v>422.591785714286</v>
      </c>
      <c r="Z716" s="186"/>
      <c r="AA716" s="183"/>
      <c r="AB716" s="186" t="s">
        <v>531</v>
      </c>
      <c r="AC716" s="186"/>
      <c r="AD716" s="187" t="s">
        <v>103</v>
      </c>
      <c r="AE716" s="375">
        <v>14</v>
      </c>
      <c r="AF716" s="375">
        <v>7</v>
      </c>
      <c r="AG716" s="375">
        <v>5</v>
      </c>
      <c r="AH716" s="375">
        <v>2</v>
      </c>
      <c r="AI716" s="375">
        <v>2</v>
      </c>
      <c r="AJ716" s="188"/>
      <c r="AK716" s="183"/>
      <c r="AL716" s="183"/>
      <c r="AM716" s="304">
        <v>8271.76</v>
      </c>
      <c r="AN716" s="304">
        <v>23194.09</v>
      </c>
      <c r="AO716" s="304">
        <v>965.43</v>
      </c>
      <c r="AP716" s="304">
        <v>378.65</v>
      </c>
      <c r="AQ716" s="304">
        <v>4006.6</v>
      </c>
      <c r="AR716" s="293"/>
      <c r="AS716" s="291"/>
      <c r="AT716" s="291"/>
      <c r="AU716" s="293">
        <v>590.84</v>
      </c>
      <c r="AV716" s="293">
        <v>1656.7207142857101</v>
      </c>
      <c r="AW716" s="293">
        <v>87.766363636363593</v>
      </c>
      <c r="AX716" s="293">
        <v>42.072222222222202</v>
      </c>
      <c r="AY716" s="293">
        <v>400.66</v>
      </c>
      <c r="AZ716" s="188"/>
      <c r="BA716" s="183"/>
    </row>
    <row r="717" spans="1:53" s="189" customFormat="1" x14ac:dyDescent="0.2">
      <c r="A717" s="183"/>
      <c r="B717" s="186" t="s">
        <v>450</v>
      </c>
      <c r="C717" s="186"/>
      <c r="D717" s="187" t="s">
        <v>176</v>
      </c>
      <c r="E717" s="354">
        <v>710</v>
      </c>
      <c r="F717" s="354">
        <v>484</v>
      </c>
      <c r="G717" s="354">
        <v>451</v>
      </c>
      <c r="H717" s="354">
        <v>401</v>
      </c>
      <c r="I717" s="354">
        <v>425</v>
      </c>
      <c r="J717" s="186"/>
      <c r="K717" s="183"/>
      <c r="L717" s="183"/>
      <c r="M717" s="248">
        <v>137717.75</v>
      </c>
      <c r="N717" s="248">
        <v>89595.57</v>
      </c>
      <c r="O717" s="248">
        <v>110328.21</v>
      </c>
      <c r="P717" s="248">
        <v>96882.32</v>
      </c>
      <c r="Q717" s="248">
        <v>510816.17</v>
      </c>
      <c r="R717" s="186"/>
      <c r="S717" s="183"/>
      <c r="T717" s="183"/>
      <c r="U717" s="248">
        <v>159.39554398148201</v>
      </c>
      <c r="V717" s="248">
        <v>103.69857638888899</v>
      </c>
      <c r="W717" s="248">
        <v>131.18693222354301</v>
      </c>
      <c r="X717" s="248">
        <v>117.433115151515</v>
      </c>
      <c r="Y717" s="248">
        <v>621.43086374695804</v>
      </c>
      <c r="Z717" s="186"/>
      <c r="AA717" s="183"/>
      <c r="AB717" s="186" t="s">
        <v>532</v>
      </c>
      <c r="AC717" s="186"/>
      <c r="AD717" s="187" t="s">
        <v>96</v>
      </c>
      <c r="AE717" s="375">
        <v>27</v>
      </c>
      <c r="AF717" s="375">
        <v>9</v>
      </c>
      <c r="AG717" s="375">
        <v>13</v>
      </c>
      <c r="AH717" s="375">
        <v>13</v>
      </c>
      <c r="AI717" s="375">
        <v>6</v>
      </c>
      <c r="AJ717" s="188"/>
      <c r="AK717" s="183"/>
      <c r="AL717" s="183"/>
      <c r="AM717" s="304">
        <v>9632.84</v>
      </c>
      <c r="AN717" s="304">
        <v>4526.42</v>
      </c>
      <c r="AO717" s="304">
        <v>8082.24</v>
      </c>
      <c r="AP717" s="304">
        <v>4434.4399999999996</v>
      </c>
      <c r="AQ717" s="304">
        <v>21266.25</v>
      </c>
      <c r="AR717" s="293"/>
      <c r="AS717" s="291"/>
      <c r="AT717" s="291"/>
      <c r="AU717" s="293">
        <v>301.02625</v>
      </c>
      <c r="AV717" s="293">
        <v>141.450625</v>
      </c>
      <c r="AW717" s="293">
        <v>269.40800000000002</v>
      </c>
      <c r="AX717" s="293">
        <v>147.81466666666699</v>
      </c>
      <c r="AY717" s="293">
        <v>664.5703125</v>
      </c>
      <c r="AZ717" s="188"/>
      <c r="BA717" s="183"/>
    </row>
    <row r="718" spans="1:53" s="189" customFormat="1" x14ac:dyDescent="0.2">
      <c r="A718" s="183"/>
      <c r="B718" s="186" t="s">
        <v>760</v>
      </c>
      <c r="C718" s="186"/>
      <c r="D718" s="187" t="s">
        <v>176</v>
      </c>
      <c r="E718" s="354">
        <v>1</v>
      </c>
      <c r="F718" s="354">
        <v>1</v>
      </c>
      <c r="G718" s="354">
        <v>1</v>
      </c>
      <c r="H718" s="354">
        <v>1</v>
      </c>
      <c r="I718" s="354">
        <v>1</v>
      </c>
      <c r="J718" s="186"/>
      <c r="K718" s="183"/>
      <c r="L718" s="183"/>
      <c r="M718" s="248">
        <v>51.07</v>
      </c>
      <c r="N718" s="248">
        <v>29.14</v>
      </c>
      <c r="O718" s="248">
        <v>22.65</v>
      </c>
      <c r="P718" s="248">
        <v>20.49</v>
      </c>
      <c r="Q718" s="248">
        <v>26.17</v>
      </c>
      <c r="R718" s="186"/>
      <c r="S718" s="183"/>
      <c r="T718" s="183"/>
      <c r="U718" s="248">
        <v>51.07</v>
      </c>
      <c r="V718" s="248">
        <v>29.14</v>
      </c>
      <c r="W718" s="248">
        <v>22.65</v>
      </c>
      <c r="X718" s="248">
        <v>20.49</v>
      </c>
      <c r="Y718" s="248">
        <v>26.17</v>
      </c>
      <c r="Z718" s="186"/>
      <c r="AA718" s="183"/>
      <c r="AB718" s="186" t="s">
        <v>533</v>
      </c>
      <c r="AC718" s="186"/>
      <c r="AD718" s="187" t="s">
        <v>89</v>
      </c>
      <c r="AE718" s="375">
        <v>87</v>
      </c>
      <c r="AF718" s="375">
        <v>44</v>
      </c>
      <c r="AG718" s="375">
        <v>29</v>
      </c>
      <c r="AH718" s="375">
        <v>20</v>
      </c>
      <c r="AI718" s="375">
        <v>19</v>
      </c>
      <c r="AJ718" s="188"/>
      <c r="AK718" s="183"/>
      <c r="AL718" s="183"/>
      <c r="AM718" s="304">
        <v>250278.13</v>
      </c>
      <c r="AN718" s="304">
        <v>2329.89</v>
      </c>
      <c r="AO718" s="304">
        <v>41624.379999999997</v>
      </c>
      <c r="AP718" s="304">
        <v>31872.86</v>
      </c>
      <c r="AQ718" s="304">
        <v>141499.68</v>
      </c>
      <c r="AR718" s="293"/>
      <c r="AS718" s="291"/>
      <c r="AT718" s="291"/>
      <c r="AU718" s="293">
        <v>2750.3091208791202</v>
      </c>
      <c r="AV718" s="293">
        <v>25.603186813186799</v>
      </c>
      <c r="AW718" s="293">
        <v>489.69858823529398</v>
      </c>
      <c r="AX718" s="293">
        <v>384.01036144578302</v>
      </c>
      <c r="AY718" s="293">
        <v>1626.43310344828</v>
      </c>
      <c r="AZ718" s="188"/>
      <c r="BA718" s="183"/>
    </row>
    <row r="719" spans="1:53" s="189" customFormat="1" x14ac:dyDescent="0.2">
      <c r="A719" s="183"/>
      <c r="B719" s="186" t="s">
        <v>451</v>
      </c>
      <c r="C719" s="186"/>
      <c r="D719" s="187" t="s">
        <v>452</v>
      </c>
      <c r="E719" s="354">
        <v>889</v>
      </c>
      <c r="F719" s="354">
        <v>617</v>
      </c>
      <c r="G719" s="354">
        <v>518</v>
      </c>
      <c r="H719" s="354">
        <v>413</v>
      </c>
      <c r="I719" s="354">
        <v>491</v>
      </c>
      <c r="J719" s="186"/>
      <c r="K719" s="183"/>
      <c r="L719" s="183"/>
      <c r="M719" s="248">
        <v>129887.7</v>
      </c>
      <c r="N719" s="248">
        <v>98666.6700000001</v>
      </c>
      <c r="O719" s="248">
        <v>99625.32</v>
      </c>
      <c r="P719" s="248">
        <v>81140.449999999895</v>
      </c>
      <c r="Q719" s="248">
        <v>487435.03</v>
      </c>
      <c r="R719" s="186"/>
      <c r="S719" s="183"/>
      <c r="T719" s="183"/>
      <c r="U719" s="248">
        <v>115.66135351736401</v>
      </c>
      <c r="V719" s="248">
        <v>87.859902048085502</v>
      </c>
      <c r="W719" s="248">
        <v>91.148508691674294</v>
      </c>
      <c r="X719" s="248">
        <v>75.479488372093002</v>
      </c>
      <c r="Y719" s="248">
        <v>454.69685634328403</v>
      </c>
      <c r="Z719" s="186"/>
      <c r="AA719" s="183"/>
      <c r="AB719" s="186" t="s">
        <v>534</v>
      </c>
      <c r="AC719" s="186"/>
      <c r="AD719" s="187" t="s">
        <v>78</v>
      </c>
      <c r="AE719" s="375">
        <v>2</v>
      </c>
      <c r="AF719" s="375">
        <v>1</v>
      </c>
      <c r="AG719" s="375">
        <v>1</v>
      </c>
      <c r="AH719" s="375">
        <v>1</v>
      </c>
      <c r="AI719" s="375">
        <v>1</v>
      </c>
      <c r="AJ719" s="188"/>
      <c r="AK719" s="183"/>
      <c r="AL719" s="183"/>
      <c r="AM719" s="304">
        <v>274.63</v>
      </c>
      <c r="AN719" s="304">
        <v>209.44</v>
      </c>
      <c r="AO719" s="304">
        <v>208.42</v>
      </c>
      <c r="AP719" s="304">
        <v>314.32</v>
      </c>
      <c r="AQ719" s="304">
        <v>838.34</v>
      </c>
      <c r="AR719" s="293"/>
      <c r="AS719" s="291"/>
      <c r="AT719" s="291"/>
      <c r="AU719" s="293">
        <v>137.315</v>
      </c>
      <c r="AV719" s="293">
        <v>104.72</v>
      </c>
      <c r="AW719" s="293">
        <v>104.21</v>
      </c>
      <c r="AX719" s="293">
        <v>157.16</v>
      </c>
      <c r="AY719" s="293">
        <v>419.17</v>
      </c>
      <c r="AZ719" s="188"/>
      <c r="BA719" s="183"/>
    </row>
    <row r="720" spans="1:53" s="189" customFormat="1" x14ac:dyDescent="0.2">
      <c r="A720" s="183"/>
      <c r="B720" s="186" t="s">
        <v>455</v>
      </c>
      <c r="C720" s="186"/>
      <c r="D720" s="187" t="s">
        <v>126</v>
      </c>
      <c r="E720" s="354">
        <v>81</v>
      </c>
      <c r="F720" s="354">
        <v>53</v>
      </c>
      <c r="G720" s="354">
        <v>29</v>
      </c>
      <c r="H720" s="354">
        <v>27</v>
      </c>
      <c r="I720" s="354">
        <v>33</v>
      </c>
      <c r="J720" s="186"/>
      <c r="K720" s="183"/>
      <c r="L720" s="183"/>
      <c r="M720" s="248">
        <v>12108.3</v>
      </c>
      <c r="N720" s="248">
        <v>9461.67</v>
      </c>
      <c r="O720" s="248">
        <v>5435.22</v>
      </c>
      <c r="P720" s="248">
        <v>5394.75</v>
      </c>
      <c r="Q720" s="248">
        <v>34475.480000000003</v>
      </c>
      <c r="R720" s="186"/>
      <c r="S720" s="183"/>
      <c r="T720" s="183"/>
      <c r="U720" s="248">
        <v>112.11388888888899</v>
      </c>
      <c r="V720" s="248">
        <v>87.608055555555495</v>
      </c>
      <c r="W720" s="248">
        <v>51.764000000000003</v>
      </c>
      <c r="X720" s="248">
        <v>50.893867924528301</v>
      </c>
      <c r="Y720" s="248">
        <v>325.240377358491</v>
      </c>
      <c r="Z720" s="186"/>
      <c r="AA720" s="183"/>
      <c r="AB720" s="186" t="s">
        <v>535</v>
      </c>
      <c r="AC720" s="186"/>
      <c r="AD720" s="187" t="s">
        <v>87</v>
      </c>
      <c r="AE720" s="375">
        <v>4</v>
      </c>
      <c r="AF720" s="375">
        <v>3</v>
      </c>
      <c r="AG720" s="375">
        <v>2</v>
      </c>
      <c r="AH720" s="375"/>
      <c r="AI720" s="375"/>
      <c r="AJ720" s="188"/>
      <c r="AK720" s="183"/>
      <c r="AL720" s="183"/>
      <c r="AM720" s="304">
        <v>1696.55</v>
      </c>
      <c r="AN720" s="304">
        <v>797.28</v>
      </c>
      <c r="AO720" s="304">
        <v>1608.82</v>
      </c>
      <c r="AP720" s="304">
        <v>0</v>
      </c>
      <c r="AQ720" s="304">
        <v>0</v>
      </c>
      <c r="AR720" s="293"/>
      <c r="AS720" s="291"/>
      <c r="AT720" s="291"/>
      <c r="AU720" s="293">
        <v>424.13749999999999</v>
      </c>
      <c r="AV720" s="293">
        <v>199.32</v>
      </c>
      <c r="AW720" s="293">
        <v>536.27333333333297</v>
      </c>
      <c r="AX720" s="293">
        <v>0</v>
      </c>
      <c r="AY720" s="293">
        <v>0</v>
      </c>
      <c r="AZ720" s="188"/>
      <c r="BA720" s="183"/>
    </row>
    <row r="721" spans="1:53" s="189" customFormat="1" x14ac:dyDescent="0.2">
      <c r="A721" s="183"/>
      <c r="B721" s="186" t="s">
        <v>458</v>
      </c>
      <c r="C721" s="186"/>
      <c r="D721" s="187" t="s">
        <v>459</v>
      </c>
      <c r="E721" s="354">
        <v>37</v>
      </c>
      <c r="F721" s="354">
        <v>21</v>
      </c>
      <c r="G721" s="354">
        <v>16</v>
      </c>
      <c r="H721" s="354">
        <v>12</v>
      </c>
      <c r="I721" s="354">
        <v>15</v>
      </c>
      <c r="J721" s="186"/>
      <c r="K721" s="183"/>
      <c r="L721" s="183"/>
      <c r="M721" s="248">
        <v>5284.56</v>
      </c>
      <c r="N721" s="248">
        <v>2630.91</v>
      </c>
      <c r="O721" s="248">
        <v>2742.59</v>
      </c>
      <c r="P721" s="248">
        <v>2459.69</v>
      </c>
      <c r="Q721" s="248">
        <v>16686.509999999998</v>
      </c>
      <c r="R721" s="186"/>
      <c r="S721" s="183"/>
      <c r="T721" s="183"/>
      <c r="U721" s="248">
        <v>128.89170731707301</v>
      </c>
      <c r="V721" s="248">
        <v>64.168536585365899</v>
      </c>
      <c r="W721" s="248">
        <v>78.359714285714304</v>
      </c>
      <c r="X721" s="248">
        <v>72.343823529411793</v>
      </c>
      <c r="Y721" s="248">
        <v>476.75742857142899</v>
      </c>
      <c r="Z721" s="186"/>
      <c r="AA721" s="183"/>
      <c r="AB721" s="186" t="s">
        <v>536</v>
      </c>
      <c r="AC721" s="186"/>
      <c r="AD721" s="187" t="s">
        <v>67</v>
      </c>
      <c r="AE721" s="375">
        <v>34</v>
      </c>
      <c r="AF721" s="375">
        <v>27</v>
      </c>
      <c r="AG721" s="375">
        <v>21</v>
      </c>
      <c r="AH721" s="375">
        <v>19</v>
      </c>
      <c r="AI721" s="375">
        <v>18</v>
      </c>
      <c r="AJ721" s="188"/>
      <c r="AK721" s="183"/>
      <c r="AL721" s="183"/>
      <c r="AM721" s="304">
        <v>7113.55</v>
      </c>
      <c r="AN721" s="304">
        <v>5724.47</v>
      </c>
      <c r="AO721" s="304">
        <v>3977.23</v>
      </c>
      <c r="AP721" s="304">
        <v>3349.46</v>
      </c>
      <c r="AQ721" s="304">
        <v>10798.57</v>
      </c>
      <c r="AR721" s="293"/>
      <c r="AS721" s="291"/>
      <c r="AT721" s="291"/>
      <c r="AU721" s="293">
        <v>209.22205882352901</v>
      </c>
      <c r="AV721" s="293">
        <v>168.36676470588199</v>
      </c>
      <c r="AW721" s="293">
        <v>116.97735294117599</v>
      </c>
      <c r="AX721" s="293">
        <v>101.49878787878799</v>
      </c>
      <c r="AY721" s="293">
        <v>317.60500000000002</v>
      </c>
      <c r="AZ721" s="188"/>
      <c r="BA721" s="183"/>
    </row>
    <row r="722" spans="1:53" s="189" customFormat="1" x14ac:dyDescent="0.2">
      <c r="A722" s="183"/>
      <c r="B722" s="186" t="s">
        <v>460</v>
      </c>
      <c r="C722" s="186"/>
      <c r="D722" s="187" t="s">
        <v>202</v>
      </c>
      <c r="E722" s="354">
        <v>1197</v>
      </c>
      <c r="F722" s="354">
        <v>810</v>
      </c>
      <c r="G722" s="354">
        <v>744</v>
      </c>
      <c r="H722" s="354">
        <v>541</v>
      </c>
      <c r="I722" s="354">
        <v>672</v>
      </c>
      <c r="J722" s="186"/>
      <c r="K722" s="183"/>
      <c r="L722" s="183"/>
      <c r="M722" s="248">
        <v>125790.99</v>
      </c>
      <c r="N722" s="248">
        <v>96619.820000000094</v>
      </c>
      <c r="O722" s="248">
        <v>122321.46</v>
      </c>
      <c r="P722" s="248">
        <v>74560.83</v>
      </c>
      <c r="Q722" s="248">
        <v>594233.62000000104</v>
      </c>
      <c r="R722" s="186"/>
      <c r="S722" s="183"/>
      <c r="T722" s="183"/>
      <c r="U722" s="248">
        <v>86.812277432712193</v>
      </c>
      <c r="V722" s="248">
        <v>66.680345065562506</v>
      </c>
      <c r="W722" s="248">
        <v>86.629929178470306</v>
      </c>
      <c r="X722" s="248">
        <v>62.0822897585346</v>
      </c>
      <c r="Y722" s="248">
        <v>429.35955202312198</v>
      </c>
      <c r="Z722" s="186"/>
      <c r="AA722" s="183"/>
      <c r="AB722" s="186" t="s">
        <v>538</v>
      </c>
      <c r="AC722" s="186"/>
      <c r="AD722" s="187" t="s">
        <v>63</v>
      </c>
      <c r="AE722" s="375">
        <v>1</v>
      </c>
      <c r="AF722" s="375">
        <v>1</v>
      </c>
      <c r="AG722" s="375">
        <v>1</v>
      </c>
      <c r="AH722" s="375">
        <v>1</v>
      </c>
      <c r="AI722" s="375"/>
      <c r="AJ722" s="188"/>
      <c r="AK722" s="183"/>
      <c r="AL722" s="183"/>
      <c r="AM722" s="304">
        <v>300.27999999999997</v>
      </c>
      <c r="AN722" s="304">
        <v>177.46</v>
      </c>
      <c r="AO722" s="304">
        <v>170.62</v>
      </c>
      <c r="AP722" s="304">
        <v>249.36</v>
      </c>
      <c r="AQ722" s="304">
        <v>0</v>
      </c>
      <c r="AR722" s="293"/>
      <c r="AS722" s="291"/>
      <c r="AT722" s="291"/>
      <c r="AU722" s="293">
        <v>300.27999999999997</v>
      </c>
      <c r="AV722" s="293">
        <v>177.46</v>
      </c>
      <c r="AW722" s="293">
        <v>170.62</v>
      </c>
      <c r="AX722" s="293">
        <v>249.36</v>
      </c>
      <c r="AY722" s="293">
        <v>0</v>
      </c>
      <c r="AZ722" s="188"/>
      <c r="BA722" s="183"/>
    </row>
    <row r="723" spans="1:53" s="189" customFormat="1" x14ac:dyDescent="0.2">
      <c r="A723" s="183"/>
      <c r="B723" s="186" t="s">
        <v>463</v>
      </c>
      <c r="C723" s="186"/>
      <c r="D723" s="187" t="s">
        <v>62</v>
      </c>
      <c r="E723" s="354">
        <v>76</v>
      </c>
      <c r="F723" s="354">
        <v>50</v>
      </c>
      <c r="G723" s="354">
        <v>45</v>
      </c>
      <c r="H723" s="354">
        <v>33</v>
      </c>
      <c r="I723" s="354">
        <v>34</v>
      </c>
      <c r="J723" s="186"/>
      <c r="K723" s="183"/>
      <c r="L723" s="183"/>
      <c r="M723" s="248">
        <v>8216.9</v>
      </c>
      <c r="N723" s="248">
        <v>5707.07</v>
      </c>
      <c r="O723" s="248">
        <v>5965.84</v>
      </c>
      <c r="P723" s="248">
        <v>3443.45</v>
      </c>
      <c r="Q723" s="248">
        <v>39705.699999999997</v>
      </c>
      <c r="R723" s="186"/>
      <c r="S723" s="183"/>
      <c r="T723" s="183"/>
      <c r="U723" s="248">
        <v>94.447126436781602</v>
      </c>
      <c r="V723" s="248">
        <v>65.598505747126396</v>
      </c>
      <c r="W723" s="248">
        <v>71.021904761904807</v>
      </c>
      <c r="X723" s="248">
        <v>41.4873493975904</v>
      </c>
      <c r="Y723" s="248">
        <v>461.69418604651202</v>
      </c>
      <c r="Z723" s="186"/>
      <c r="AA723" s="183"/>
      <c r="AB723" s="186" t="s">
        <v>540</v>
      </c>
      <c r="AC723" s="186"/>
      <c r="AD723" s="187" t="s">
        <v>126</v>
      </c>
      <c r="AE723" s="375">
        <v>1</v>
      </c>
      <c r="AF723" s="375">
        <v>1</v>
      </c>
      <c r="AG723" s="375">
        <v>1</v>
      </c>
      <c r="AH723" s="375"/>
      <c r="AI723" s="375"/>
      <c r="AJ723" s="188"/>
      <c r="AK723" s="183"/>
      <c r="AL723" s="183"/>
      <c r="AM723" s="304">
        <v>14.03</v>
      </c>
      <c r="AN723" s="304">
        <v>12.72</v>
      </c>
      <c r="AO723" s="304">
        <v>4.32</v>
      </c>
      <c r="AP723" s="304">
        <v>0</v>
      </c>
      <c r="AQ723" s="304">
        <v>0</v>
      </c>
      <c r="AR723" s="293"/>
      <c r="AS723" s="291"/>
      <c r="AT723" s="291"/>
      <c r="AU723" s="293">
        <v>14.03</v>
      </c>
      <c r="AV723" s="293">
        <v>12.72</v>
      </c>
      <c r="AW723" s="293">
        <v>4.32</v>
      </c>
      <c r="AX723" s="293">
        <v>0</v>
      </c>
      <c r="AY723" s="293">
        <v>0</v>
      </c>
      <c r="AZ723" s="188"/>
      <c r="BA723" s="183"/>
    </row>
    <row r="724" spans="1:53" s="189" customFormat="1" x14ac:dyDescent="0.2">
      <c r="A724" s="183"/>
      <c r="B724" s="186" t="s">
        <v>464</v>
      </c>
      <c r="C724" s="186"/>
      <c r="D724" s="187" t="s">
        <v>178</v>
      </c>
      <c r="E724" s="354"/>
      <c r="F724" s="354">
        <v>1</v>
      </c>
      <c r="G724" s="354"/>
      <c r="H724" s="354"/>
      <c r="I724" s="354">
        <v>1</v>
      </c>
      <c r="J724" s="186"/>
      <c r="K724" s="183"/>
      <c r="L724" s="183"/>
      <c r="M724" s="248">
        <v>0</v>
      </c>
      <c r="N724" s="248">
        <v>15</v>
      </c>
      <c r="O724" s="248">
        <v>0</v>
      </c>
      <c r="P724" s="248">
        <v>0</v>
      </c>
      <c r="Q724" s="248">
        <v>156.04</v>
      </c>
      <c r="R724" s="186"/>
      <c r="S724" s="183"/>
      <c r="T724" s="183"/>
      <c r="U724" s="248">
        <v>0</v>
      </c>
      <c r="V724" s="248">
        <v>7.5</v>
      </c>
      <c r="W724" s="248">
        <v>0</v>
      </c>
      <c r="X724" s="248">
        <v>0</v>
      </c>
      <c r="Y724" s="248">
        <v>156.04</v>
      </c>
      <c r="Z724" s="186"/>
      <c r="AA724" s="183"/>
      <c r="AB724" s="186" t="s">
        <v>540</v>
      </c>
      <c r="AC724" s="186"/>
      <c r="AD724" s="187" t="s">
        <v>541</v>
      </c>
      <c r="AE724" s="375">
        <v>11</v>
      </c>
      <c r="AF724" s="375">
        <v>5</v>
      </c>
      <c r="AG724" s="375">
        <v>4</v>
      </c>
      <c r="AH724" s="375">
        <v>4</v>
      </c>
      <c r="AI724" s="375">
        <v>3</v>
      </c>
      <c r="AJ724" s="188"/>
      <c r="AK724" s="183"/>
      <c r="AL724" s="183"/>
      <c r="AM724" s="304">
        <v>1088.8900000000001</v>
      </c>
      <c r="AN724" s="304">
        <v>381.45</v>
      </c>
      <c r="AO724" s="304">
        <v>318.64</v>
      </c>
      <c r="AP724" s="304">
        <v>1088.7</v>
      </c>
      <c r="AQ724" s="304">
        <v>968.24</v>
      </c>
      <c r="AR724" s="293"/>
      <c r="AS724" s="291"/>
      <c r="AT724" s="291"/>
      <c r="AU724" s="293">
        <v>98.99</v>
      </c>
      <c r="AV724" s="293">
        <v>34.677272727272701</v>
      </c>
      <c r="AW724" s="293">
        <v>28.9672727272727</v>
      </c>
      <c r="AX724" s="293">
        <v>98.972727272727298</v>
      </c>
      <c r="AY724" s="293">
        <v>88.021818181818205</v>
      </c>
      <c r="AZ724" s="188"/>
      <c r="BA724" s="183"/>
    </row>
    <row r="725" spans="1:53" s="189" customFormat="1" x14ac:dyDescent="0.2">
      <c r="A725" s="183"/>
      <c r="B725" s="190" t="s">
        <v>465</v>
      </c>
      <c r="C725" s="190"/>
      <c r="D725" s="191" t="s">
        <v>466</v>
      </c>
      <c r="E725" s="355">
        <v>552</v>
      </c>
      <c r="F725" s="355">
        <v>372</v>
      </c>
      <c r="G725" s="355">
        <v>264</v>
      </c>
      <c r="H725" s="355">
        <v>219</v>
      </c>
      <c r="I725" s="355">
        <v>240</v>
      </c>
      <c r="J725" s="190"/>
      <c r="K725" s="183"/>
      <c r="L725" s="183"/>
      <c r="M725" s="365">
        <v>61791.6499999999</v>
      </c>
      <c r="N725" s="248">
        <v>41789.53</v>
      </c>
      <c r="O725" s="248">
        <v>34106.68</v>
      </c>
      <c r="P725" s="248">
        <v>37251.07</v>
      </c>
      <c r="Q725" s="248">
        <v>212098.66</v>
      </c>
      <c r="R725" s="186"/>
      <c r="S725" s="183"/>
      <c r="T725" s="183"/>
      <c r="U725" s="284">
        <v>98.081984126983997</v>
      </c>
      <c r="V725" s="284">
        <v>66.332587301587296</v>
      </c>
      <c r="W725" s="284">
        <v>55.638955954323002</v>
      </c>
      <c r="X725" s="284">
        <v>61.673956953642403</v>
      </c>
      <c r="Y725" s="284">
        <v>352.90958402662199</v>
      </c>
      <c r="Z725" s="192"/>
      <c r="AA725" s="183"/>
      <c r="AB725" s="190" t="s">
        <v>542</v>
      </c>
      <c r="AC725" s="190"/>
      <c r="AD725" s="191" t="s">
        <v>108</v>
      </c>
      <c r="AE725" s="376">
        <v>102</v>
      </c>
      <c r="AF725" s="376">
        <v>41</v>
      </c>
      <c r="AG725" s="376">
        <v>19</v>
      </c>
      <c r="AH725" s="376">
        <v>18</v>
      </c>
      <c r="AI725" s="376">
        <v>16</v>
      </c>
      <c r="AJ725" s="193"/>
      <c r="AK725" s="183"/>
      <c r="AL725" s="183"/>
      <c r="AM725" s="305">
        <v>26745.17</v>
      </c>
      <c r="AN725" s="306">
        <v>8799.2000000000007</v>
      </c>
      <c r="AO725" s="306">
        <v>2772.42</v>
      </c>
      <c r="AP725" s="306">
        <v>3310.02</v>
      </c>
      <c r="AQ725" s="306">
        <v>7474.62</v>
      </c>
      <c r="AR725" s="295"/>
      <c r="AS725" s="291"/>
      <c r="AT725" s="291"/>
      <c r="AU725" s="294">
        <v>252.31292452830201</v>
      </c>
      <c r="AV725" s="295">
        <v>83.011320754717005</v>
      </c>
      <c r="AW725" s="295">
        <v>27.449702970297</v>
      </c>
      <c r="AX725" s="295">
        <v>32.772475247524802</v>
      </c>
      <c r="AY725" s="295">
        <v>72.569126213592199</v>
      </c>
      <c r="AZ725" s="193"/>
      <c r="BA725" s="183"/>
    </row>
    <row r="726" spans="1:53" s="189" customFormat="1" x14ac:dyDescent="0.2">
      <c r="A726" s="183"/>
      <c r="B726" s="186" t="s">
        <v>467</v>
      </c>
      <c r="C726" s="186"/>
      <c r="D726" s="187" t="s">
        <v>69</v>
      </c>
      <c r="E726" s="354">
        <v>7</v>
      </c>
      <c r="F726" s="354">
        <v>5</v>
      </c>
      <c r="G726" s="354">
        <v>2</v>
      </c>
      <c r="H726" s="354"/>
      <c r="I726" s="354">
        <v>1</v>
      </c>
      <c r="J726" s="186"/>
      <c r="K726" s="183"/>
      <c r="L726" s="183"/>
      <c r="M726" s="248">
        <v>1967.73</v>
      </c>
      <c r="N726" s="248">
        <v>598.97</v>
      </c>
      <c r="O726" s="248">
        <v>174.3</v>
      </c>
      <c r="P726" s="248">
        <v>0</v>
      </c>
      <c r="Q726" s="248">
        <v>265.35000000000002</v>
      </c>
      <c r="R726" s="186"/>
      <c r="S726" s="183"/>
      <c r="T726" s="183"/>
      <c r="U726" s="248">
        <v>245.96625</v>
      </c>
      <c r="V726" s="248">
        <v>74.871250000000003</v>
      </c>
      <c r="W726" s="248">
        <v>34.86</v>
      </c>
      <c r="X726" s="248">
        <v>0</v>
      </c>
      <c r="Y726" s="248">
        <v>88.45</v>
      </c>
      <c r="Z726" s="186"/>
      <c r="AA726" s="183"/>
      <c r="AB726" s="186" t="s">
        <v>543</v>
      </c>
      <c r="AC726" s="186"/>
      <c r="AD726" s="187" t="s">
        <v>130</v>
      </c>
      <c r="AE726" s="375">
        <v>221</v>
      </c>
      <c r="AF726" s="375">
        <v>113</v>
      </c>
      <c r="AG726" s="375">
        <v>75</v>
      </c>
      <c r="AH726" s="375">
        <v>29</v>
      </c>
      <c r="AI726" s="375">
        <v>52</v>
      </c>
      <c r="AJ726" s="188"/>
      <c r="AK726" s="183"/>
      <c r="AL726" s="183"/>
      <c r="AM726" s="304">
        <v>226395.17</v>
      </c>
      <c r="AN726" s="304">
        <v>95604.89</v>
      </c>
      <c r="AO726" s="304">
        <v>27054.12</v>
      </c>
      <c r="AP726" s="304">
        <v>12186.51</v>
      </c>
      <c r="AQ726" s="304">
        <v>49555.38</v>
      </c>
      <c r="AR726" s="293"/>
      <c r="AS726" s="291"/>
      <c r="AT726" s="291"/>
      <c r="AU726" s="293">
        <v>984.326826086957</v>
      </c>
      <c r="AV726" s="293">
        <v>415.67343478260898</v>
      </c>
      <c r="AW726" s="293">
        <v>119.181145374449</v>
      </c>
      <c r="AX726" s="293">
        <v>68.463539325842703</v>
      </c>
      <c r="AY726" s="293">
        <v>224.23248868778299</v>
      </c>
      <c r="AZ726" s="188"/>
      <c r="BA726" s="183"/>
    </row>
    <row r="727" spans="1:53" s="189" customFormat="1" x14ac:dyDescent="0.2">
      <c r="A727" s="183"/>
      <c r="B727" s="186" t="s">
        <v>468</v>
      </c>
      <c r="C727" s="186"/>
      <c r="D727" s="187" t="s">
        <v>200</v>
      </c>
      <c r="E727" s="354">
        <v>1</v>
      </c>
      <c r="F727" s="354">
        <v>1</v>
      </c>
      <c r="G727" s="354">
        <v>1</v>
      </c>
      <c r="H727" s="354">
        <v>1</v>
      </c>
      <c r="I727" s="354"/>
      <c r="J727" s="186"/>
      <c r="K727" s="183"/>
      <c r="L727" s="183"/>
      <c r="M727" s="248">
        <v>120.39</v>
      </c>
      <c r="N727" s="248">
        <v>116.96</v>
      </c>
      <c r="O727" s="248">
        <v>296.08</v>
      </c>
      <c r="P727" s="248">
        <v>348.13</v>
      </c>
      <c r="Q727" s="248">
        <v>0</v>
      </c>
      <c r="R727" s="186"/>
      <c r="S727" s="183"/>
      <c r="T727" s="183"/>
      <c r="U727" s="248">
        <v>120.39</v>
      </c>
      <c r="V727" s="248">
        <v>116.96</v>
      </c>
      <c r="W727" s="248">
        <v>296.08</v>
      </c>
      <c r="X727" s="248">
        <v>348.13</v>
      </c>
      <c r="Y727" s="248">
        <v>0</v>
      </c>
      <c r="Z727" s="186"/>
      <c r="AA727" s="183"/>
      <c r="AB727" s="186" t="s">
        <v>682</v>
      </c>
      <c r="AC727" s="186"/>
      <c r="AD727" s="187" t="s">
        <v>144</v>
      </c>
      <c r="AE727" s="375"/>
      <c r="AF727" s="375"/>
      <c r="AG727" s="375"/>
      <c r="AH727" s="375">
        <v>1</v>
      </c>
      <c r="AI727" s="375"/>
      <c r="AJ727" s="188"/>
      <c r="AK727" s="183"/>
      <c r="AL727" s="183"/>
      <c r="AM727" s="304">
        <v>0</v>
      </c>
      <c r="AN727" s="304">
        <v>0</v>
      </c>
      <c r="AO727" s="304">
        <v>0</v>
      </c>
      <c r="AP727" s="304">
        <v>140.37</v>
      </c>
      <c r="AQ727" s="304">
        <v>0</v>
      </c>
      <c r="AR727" s="293"/>
      <c r="AS727" s="291"/>
      <c r="AT727" s="291"/>
      <c r="AU727" s="293">
        <v>0</v>
      </c>
      <c r="AV727" s="293">
        <v>0</v>
      </c>
      <c r="AW727" s="293">
        <v>0</v>
      </c>
      <c r="AX727" s="293">
        <v>140.37</v>
      </c>
      <c r="AY727" s="293">
        <v>0</v>
      </c>
      <c r="AZ727" s="188"/>
      <c r="BA727" s="183"/>
    </row>
    <row r="728" spans="1:53" s="189" customFormat="1" x14ac:dyDescent="0.2">
      <c r="A728" s="183"/>
      <c r="B728" s="186" t="s">
        <v>726</v>
      </c>
      <c r="C728" s="186"/>
      <c r="D728" s="187" t="s">
        <v>99</v>
      </c>
      <c r="E728" s="354">
        <v>1</v>
      </c>
      <c r="F728" s="354">
        <v>1</v>
      </c>
      <c r="G728" s="354">
        <v>1</v>
      </c>
      <c r="H728" s="354">
        <v>1</v>
      </c>
      <c r="I728" s="354">
        <v>1</v>
      </c>
      <c r="J728" s="186"/>
      <c r="K728" s="183"/>
      <c r="L728" s="183"/>
      <c r="M728" s="248">
        <v>6.85</v>
      </c>
      <c r="N728" s="248">
        <v>6.88</v>
      </c>
      <c r="O728" s="248">
        <v>5.21</v>
      </c>
      <c r="P728" s="248">
        <v>7.47</v>
      </c>
      <c r="Q728" s="248">
        <v>22.73</v>
      </c>
      <c r="R728" s="186"/>
      <c r="S728" s="183"/>
      <c r="T728" s="183"/>
      <c r="U728" s="248">
        <v>6.85</v>
      </c>
      <c r="V728" s="248">
        <v>6.88</v>
      </c>
      <c r="W728" s="248">
        <v>5.21</v>
      </c>
      <c r="X728" s="248">
        <v>7.47</v>
      </c>
      <c r="Y728" s="248">
        <v>22.73</v>
      </c>
      <c r="Z728" s="186"/>
      <c r="AA728" s="183"/>
      <c r="AB728" s="186" t="s">
        <v>684</v>
      </c>
      <c r="AC728" s="186"/>
      <c r="AD728" s="187" t="s">
        <v>383</v>
      </c>
      <c r="AE728" s="375">
        <v>10</v>
      </c>
      <c r="AF728" s="375">
        <v>2</v>
      </c>
      <c r="AG728" s="375">
        <v>5</v>
      </c>
      <c r="AH728" s="375"/>
      <c r="AI728" s="375"/>
      <c r="AJ728" s="188"/>
      <c r="AK728" s="183"/>
      <c r="AL728" s="183"/>
      <c r="AM728" s="304">
        <v>588.44000000000005</v>
      </c>
      <c r="AN728" s="304">
        <v>20.22</v>
      </c>
      <c r="AO728" s="304">
        <v>177.59</v>
      </c>
      <c r="AP728" s="304">
        <v>0</v>
      </c>
      <c r="AQ728" s="304">
        <v>0</v>
      </c>
      <c r="AR728" s="293"/>
      <c r="AS728" s="291"/>
      <c r="AT728" s="291"/>
      <c r="AU728" s="293">
        <v>58.844000000000001</v>
      </c>
      <c r="AV728" s="293">
        <v>2.0219999999999998</v>
      </c>
      <c r="AW728" s="293">
        <v>22.19875</v>
      </c>
      <c r="AX728" s="293">
        <v>0</v>
      </c>
      <c r="AY728" s="293">
        <v>0</v>
      </c>
      <c r="AZ728" s="188"/>
      <c r="BA728" s="183"/>
    </row>
    <row r="729" spans="1:53" s="189" customFormat="1" x14ac:dyDescent="0.2">
      <c r="A729" s="183"/>
      <c r="B729" s="186" t="s">
        <v>469</v>
      </c>
      <c r="C729" s="186"/>
      <c r="D729" s="187" t="s">
        <v>99</v>
      </c>
      <c r="E729" s="354">
        <v>2314</v>
      </c>
      <c r="F729" s="354">
        <v>1747</v>
      </c>
      <c r="G729" s="354">
        <v>1397</v>
      </c>
      <c r="H729" s="354">
        <v>1192</v>
      </c>
      <c r="I729" s="354">
        <v>1204</v>
      </c>
      <c r="J729" s="186"/>
      <c r="K729" s="183"/>
      <c r="L729" s="183"/>
      <c r="M729" s="248">
        <v>259292.43</v>
      </c>
      <c r="N729" s="248">
        <v>285863.09000000003</v>
      </c>
      <c r="O729" s="248">
        <v>203326.52</v>
      </c>
      <c r="P729" s="248">
        <v>219235.58</v>
      </c>
      <c r="Q729" s="248">
        <v>1383781.55</v>
      </c>
      <c r="R729" s="186"/>
      <c r="S729" s="183"/>
      <c r="T729" s="183"/>
      <c r="U729" s="248">
        <v>96.714819097351594</v>
      </c>
      <c r="V729" s="248">
        <v>106.62554643789601</v>
      </c>
      <c r="W729" s="248">
        <v>78.112378025355298</v>
      </c>
      <c r="X729" s="248">
        <v>85.873709361535504</v>
      </c>
      <c r="Y729" s="248">
        <v>537.39089320388302</v>
      </c>
      <c r="Z729" s="186"/>
      <c r="AA729" s="183"/>
      <c r="AB729" s="186" t="s">
        <v>547</v>
      </c>
      <c r="AC729" s="186"/>
      <c r="AD729" s="187" t="s">
        <v>383</v>
      </c>
      <c r="AE729" s="375">
        <v>89</v>
      </c>
      <c r="AF729" s="375">
        <v>51</v>
      </c>
      <c r="AG729" s="375">
        <v>32</v>
      </c>
      <c r="AH729" s="375">
        <v>26</v>
      </c>
      <c r="AI729" s="375">
        <v>21</v>
      </c>
      <c r="AJ729" s="188"/>
      <c r="AK729" s="183"/>
      <c r="AL729" s="183"/>
      <c r="AM729" s="304">
        <v>35206.550000000003</v>
      </c>
      <c r="AN729" s="304">
        <v>13800.59</v>
      </c>
      <c r="AO729" s="304">
        <v>3908.29</v>
      </c>
      <c r="AP729" s="304">
        <v>4171.01</v>
      </c>
      <c r="AQ729" s="304">
        <v>11879.23</v>
      </c>
      <c r="AR729" s="293"/>
      <c r="AS729" s="291"/>
      <c r="AT729" s="291"/>
      <c r="AU729" s="293">
        <v>391.18388888888899</v>
      </c>
      <c r="AV729" s="293">
        <v>153.33988888888899</v>
      </c>
      <c r="AW729" s="293">
        <v>45.979882352941203</v>
      </c>
      <c r="AX729" s="293">
        <v>50.253132530120503</v>
      </c>
      <c r="AY729" s="293">
        <v>146.65716049382701</v>
      </c>
      <c r="AZ729" s="188"/>
      <c r="BA729" s="183"/>
    </row>
    <row r="730" spans="1:53" s="189" customFormat="1" x14ac:dyDescent="0.2">
      <c r="A730" s="183"/>
      <c r="B730" s="186" t="s">
        <v>471</v>
      </c>
      <c r="C730" s="186"/>
      <c r="D730" s="187" t="s">
        <v>292</v>
      </c>
      <c r="E730" s="354">
        <v>193</v>
      </c>
      <c r="F730" s="354">
        <v>110</v>
      </c>
      <c r="G730" s="354">
        <v>100</v>
      </c>
      <c r="H730" s="354">
        <v>87</v>
      </c>
      <c r="I730" s="354">
        <v>95</v>
      </c>
      <c r="J730" s="186"/>
      <c r="K730" s="183"/>
      <c r="L730" s="183"/>
      <c r="M730" s="248">
        <v>24110.67</v>
      </c>
      <c r="N730" s="248">
        <v>16868.59</v>
      </c>
      <c r="O730" s="248">
        <v>15380.26</v>
      </c>
      <c r="P730" s="248">
        <v>15829.84</v>
      </c>
      <c r="Q730" s="248">
        <v>131006.04</v>
      </c>
      <c r="R730" s="186"/>
      <c r="S730" s="183"/>
      <c r="T730" s="183"/>
      <c r="U730" s="248">
        <v>103.037051282051</v>
      </c>
      <c r="V730" s="248">
        <v>72.087991452991503</v>
      </c>
      <c r="W730" s="248">
        <v>68.661874999999995</v>
      </c>
      <c r="X730" s="248">
        <v>71.628235294117601</v>
      </c>
      <c r="Y730" s="248">
        <v>584.84839285714304</v>
      </c>
      <c r="Z730" s="186"/>
      <c r="AA730" s="183"/>
      <c r="AB730" s="186" t="s">
        <v>549</v>
      </c>
      <c r="AC730" s="186"/>
      <c r="AD730" s="187" t="s">
        <v>169</v>
      </c>
      <c r="AE730" s="375">
        <v>39</v>
      </c>
      <c r="AF730" s="375">
        <v>21</v>
      </c>
      <c r="AG730" s="375">
        <v>16</v>
      </c>
      <c r="AH730" s="375">
        <v>11</v>
      </c>
      <c r="AI730" s="375">
        <v>10</v>
      </c>
      <c r="AJ730" s="188"/>
      <c r="AK730" s="183"/>
      <c r="AL730" s="183"/>
      <c r="AM730" s="304">
        <v>8197.43</v>
      </c>
      <c r="AN730" s="304">
        <v>2297.23</v>
      </c>
      <c r="AO730" s="304">
        <v>2173.9499999999998</v>
      </c>
      <c r="AP730" s="304">
        <v>1926.06</v>
      </c>
      <c r="AQ730" s="304">
        <v>5864.2</v>
      </c>
      <c r="AR730" s="293"/>
      <c r="AS730" s="291"/>
      <c r="AT730" s="291"/>
      <c r="AU730" s="293">
        <v>195.17690476190501</v>
      </c>
      <c r="AV730" s="293">
        <v>54.695952380952399</v>
      </c>
      <c r="AW730" s="293">
        <v>51.7607142857143</v>
      </c>
      <c r="AX730" s="293">
        <v>46.9770731707317</v>
      </c>
      <c r="AY730" s="293">
        <v>150.36410256410301</v>
      </c>
      <c r="AZ730" s="188"/>
      <c r="BA730" s="183"/>
    </row>
    <row r="731" spans="1:53" s="189" customFormat="1" x14ac:dyDescent="0.2">
      <c r="A731" s="183"/>
      <c r="B731" s="186" t="s">
        <v>471</v>
      </c>
      <c r="C731" s="186"/>
      <c r="D731" s="187" t="s">
        <v>62</v>
      </c>
      <c r="E731" s="354">
        <v>1</v>
      </c>
      <c r="F731" s="354">
        <v>1</v>
      </c>
      <c r="G731" s="354">
        <v>1</v>
      </c>
      <c r="H731" s="354">
        <v>1</v>
      </c>
      <c r="I731" s="354">
        <v>1</v>
      </c>
      <c r="J731" s="186"/>
      <c r="K731" s="183"/>
      <c r="L731" s="183"/>
      <c r="M731" s="248">
        <v>52.82</v>
      </c>
      <c r="N731" s="248">
        <v>84.58</v>
      </c>
      <c r="O731" s="248">
        <v>108.41</v>
      </c>
      <c r="P731" s="248">
        <v>107.49</v>
      </c>
      <c r="Q731" s="248">
        <v>18.73</v>
      </c>
      <c r="R731" s="186"/>
      <c r="S731" s="183"/>
      <c r="T731" s="183"/>
      <c r="U731" s="248">
        <v>52.82</v>
      </c>
      <c r="V731" s="248">
        <v>84.58</v>
      </c>
      <c r="W731" s="248">
        <v>108.41</v>
      </c>
      <c r="X731" s="248">
        <v>107.49</v>
      </c>
      <c r="Y731" s="248">
        <v>18.73</v>
      </c>
      <c r="Z731" s="186"/>
      <c r="AA731" s="183"/>
      <c r="AB731" s="186" t="s">
        <v>550</v>
      </c>
      <c r="AC731" s="186"/>
      <c r="AD731" s="187" t="s">
        <v>87</v>
      </c>
      <c r="AE731" s="375">
        <v>30</v>
      </c>
      <c r="AF731" s="375">
        <v>20</v>
      </c>
      <c r="AG731" s="375">
        <v>15</v>
      </c>
      <c r="AH731" s="375">
        <v>14</v>
      </c>
      <c r="AI731" s="375">
        <v>9</v>
      </c>
      <c r="AJ731" s="188"/>
      <c r="AK731" s="183"/>
      <c r="AL731" s="183"/>
      <c r="AM731" s="304">
        <v>17430.46</v>
      </c>
      <c r="AN731" s="304">
        <v>14902.75</v>
      </c>
      <c r="AO731" s="304">
        <v>6125.67</v>
      </c>
      <c r="AP731" s="304">
        <v>7618.84</v>
      </c>
      <c r="AQ731" s="304">
        <v>8342.2800000000007</v>
      </c>
      <c r="AR731" s="293"/>
      <c r="AS731" s="291"/>
      <c r="AT731" s="291"/>
      <c r="AU731" s="293">
        <v>562.272903225807</v>
      </c>
      <c r="AV731" s="293">
        <v>480.73387096774201</v>
      </c>
      <c r="AW731" s="293">
        <v>204.18899999999999</v>
      </c>
      <c r="AX731" s="293">
        <v>253.96133333333299</v>
      </c>
      <c r="AY731" s="293">
        <v>269.10580645161298</v>
      </c>
      <c r="AZ731" s="188"/>
      <c r="BA731" s="183"/>
    </row>
    <row r="732" spans="1:53" s="189" customFormat="1" x14ac:dyDescent="0.2">
      <c r="A732" s="183"/>
      <c r="B732" s="186" t="s">
        <v>472</v>
      </c>
      <c r="C732" s="186"/>
      <c r="D732" s="187" t="s">
        <v>286</v>
      </c>
      <c r="E732" s="354">
        <v>2</v>
      </c>
      <c r="F732" s="354">
        <v>2</v>
      </c>
      <c r="G732" s="354">
        <v>1</v>
      </c>
      <c r="H732" s="354">
        <v>1</v>
      </c>
      <c r="I732" s="354">
        <v>2</v>
      </c>
      <c r="J732" s="186"/>
      <c r="K732" s="183"/>
      <c r="L732" s="183"/>
      <c r="M732" s="248">
        <v>455.02</v>
      </c>
      <c r="N732" s="248">
        <v>389.13</v>
      </c>
      <c r="O732" s="248">
        <v>215.09</v>
      </c>
      <c r="P732" s="248">
        <v>210.71</v>
      </c>
      <c r="Q732" s="248">
        <v>1143.46</v>
      </c>
      <c r="R732" s="186"/>
      <c r="S732" s="183"/>
      <c r="T732" s="183"/>
      <c r="U732" s="248">
        <v>151.67333333333301</v>
      </c>
      <c r="V732" s="248">
        <v>129.71</v>
      </c>
      <c r="W732" s="248">
        <v>71.696666666666701</v>
      </c>
      <c r="X732" s="248">
        <v>70.236666666666693</v>
      </c>
      <c r="Y732" s="248">
        <v>571.73</v>
      </c>
      <c r="Z732" s="186"/>
      <c r="AA732" s="183"/>
      <c r="AB732" s="186" t="s">
        <v>551</v>
      </c>
      <c r="AC732" s="186"/>
      <c r="AD732" s="187" t="s">
        <v>156</v>
      </c>
      <c r="AE732" s="375">
        <v>17</v>
      </c>
      <c r="AF732" s="375">
        <v>11</v>
      </c>
      <c r="AG732" s="375">
        <v>8</v>
      </c>
      <c r="AH732" s="375">
        <v>8</v>
      </c>
      <c r="AI732" s="375">
        <v>8</v>
      </c>
      <c r="AJ732" s="188"/>
      <c r="AK732" s="183"/>
      <c r="AL732" s="183"/>
      <c r="AM732" s="304">
        <v>3105.07</v>
      </c>
      <c r="AN732" s="304">
        <v>612.13</v>
      </c>
      <c r="AO732" s="304">
        <v>417.6</v>
      </c>
      <c r="AP732" s="304">
        <v>531.52</v>
      </c>
      <c r="AQ732" s="304">
        <v>4136.97</v>
      </c>
      <c r="AR732" s="293"/>
      <c r="AS732" s="291"/>
      <c r="AT732" s="291"/>
      <c r="AU732" s="293">
        <v>172.50388888888901</v>
      </c>
      <c r="AV732" s="293">
        <v>34.007222222222197</v>
      </c>
      <c r="AW732" s="293">
        <v>26.1</v>
      </c>
      <c r="AX732" s="293">
        <v>35.434666666666701</v>
      </c>
      <c r="AY732" s="293">
        <v>243.351176470588</v>
      </c>
      <c r="AZ732" s="188"/>
      <c r="BA732" s="183"/>
    </row>
    <row r="733" spans="1:53" s="189" customFormat="1" x14ac:dyDescent="0.2">
      <c r="A733" s="183"/>
      <c r="B733" s="186" t="s">
        <v>473</v>
      </c>
      <c r="C733" s="186"/>
      <c r="D733" s="187" t="s">
        <v>474</v>
      </c>
      <c r="E733" s="354">
        <v>39</v>
      </c>
      <c r="F733" s="354">
        <v>10</v>
      </c>
      <c r="G733" s="354">
        <v>27</v>
      </c>
      <c r="H733" s="354">
        <v>22</v>
      </c>
      <c r="I733" s="354">
        <v>23</v>
      </c>
      <c r="J733" s="186"/>
      <c r="K733" s="183"/>
      <c r="L733" s="183"/>
      <c r="M733" s="248">
        <v>6142.63</v>
      </c>
      <c r="N733" s="248">
        <v>2251.8000000000002</v>
      </c>
      <c r="O733" s="248">
        <v>7601.93</v>
      </c>
      <c r="P733" s="248">
        <v>7155.92</v>
      </c>
      <c r="Q733" s="248">
        <v>26958.44</v>
      </c>
      <c r="R733" s="186"/>
      <c r="S733" s="183"/>
      <c r="T733" s="183"/>
      <c r="U733" s="248">
        <v>125.359795918367</v>
      </c>
      <c r="V733" s="248">
        <v>45.9551020408163</v>
      </c>
      <c r="W733" s="248">
        <v>161.743191489362</v>
      </c>
      <c r="X733" s="248">
        <v>152.25361702127699</v>
      </c>
      <c r="Y733" s="248">
        <v>586.05304347826097</v>
      </c>
      <c r="Z733" s="186"/>
      <c r="AA733" s="183"/>
      <c r="AB733" s="186" t="s">
        <v>685</v>
      </c>
      <c r="AC733" s="186"/>
      <c r="AD733" s="187" t="s">
        <v>347</v>
      </c>
      <c r="AE733" s="375">
        <v>6</v>
      </c>
      <c r="AF733" s="375">
        <v>3</v>
      </c>
      <c r="AG733" s="375">
        <v>1</v>
      </c>
      <c r="AH733" s="375">
        <v>1</v>
      </c>
      <c r="AI733" s="375"/>
      <c r="AJ733" s="188"/>
      <c r="AK733" s="183"/>
      <c r="AL733" s="183"/>
      <c r="AM733" s="304">
        <v>3587.91</v>
      </c>
      <c r="AN733" s="304">
        <v>1353.71</v>
      </c>
      <c r="AO733" s="304">
        <v>189.59</v>
      </c>
      <c r="AP733" s="304">
        <v>15</v>
      </c>
      <c r="AQ733" s="304">
        <v>0</v>
      </c>
      <c r="AR733" s="293"/>
      <c r="AS733" s="291"/>
      <c r="AT733" s="291"/>
      <c r="AU733" s="293">
        <v>597.98500000000001</v>
      </c>
      <c r="AV733" s="293">
        <v>225.618333333333</v>
      </c>
      <c r="AW733" s="293">
        <v>31.598333333333301</v>
      </c>
      <c r="AX733" s="293">
        <v>3</v>
      </c>
      <c r="AY733" s="293">
        <v>0</v>
      </c>
      <c r="AZ733" s="188"/>
      <c r="BA733" s="183"/>
    </row>
    <row r="734" spans="1:53" s="189" customFormat="1" x14ac:dyDescent="0.2">
      <c r="A734" s="183"/>
      <c r="B734" s="186" t="s">
        <v>475</v>
      </c>
      <c r="C734" s="186"/>
      <c r="D734" s="187" t="s">
        <v>133</v>
      </c>
      <c r="E734" s="354">
        <v>129</v>
      </c>
      <c r="F734" s="354">
        <v>16</v>
      </c>
      <c r="G734" s="354">
        <v>118</v>
      </c>
      <c r="H734" s="354">
        <v>77</v>
      </c>
      <c r="I734" s="354">
        <v>91</v>
      </c>
      <c r="J734" s="186"/>
      <c r="K734" s="183"/>
      <c r="L734" s="183"/>
      <c r="M734" s="248">
        <v>19320.21</v>
      </c>
      <c r="N734" s="248">
        <v>5523.61</v>
      </c>
      <c r="O734" s="248">
        <v>26718.31</v>
      </c>
      <c r="P734" s="248">
        <v>12651.35</v>
      </c>
      <c r="Q734" s="248">
        <v>86362.37</v>
      </c>
      <c r="R734" s="186"/>
      <c r="S734" s="183"/>
      <c r="T734" s="183"/>
      <c r="U734" s="248">
        <v>107.934134078212</v>
      </c>
      <c r="V734" s="248">
        <v>30.858156424581001</v>
      </c>
      <c r="W734" s="248">
        <v>149.264301675978</v>
      </c>
      <c r="X734" s="248">
        <v>72.708908045976997</v>
      </c>
      <c r="Y734" s="248">
        <v>493.499257142857</v>
      </c>
      <c r="Z734" s="186"/>
      <c r="AA734" s="183"/>
      <c r="AB734" s="186" t="s">
        <v>552</v>
      </c>
      <c r="AC734" s="186"/>
      <c r="AD734" s="187" t="s">
        <v>347</v>
      </c>
      <c r="AE734" s="375">
        <v>27</v>
      </c>
      <c r="AF734" s="375">
        <v>22</v>
      </c>
      <c r="AG734" s="375">
        <v>17</v>
      </c>
      <c r="AH734" s="375">
        <v>10</v>
      </c>
      <c r="AI734" s="375">
        <v>9</v>
      </c>
      <c r="AJ734" s="188"/>
      <c r="AK734" s="183"/>
      <c r="AL734" s="183"/>
      <c r="AM734" s="304">
        <v>10846.25</v>
      </c>
      <c r="AN734" s="304">
        <v>9494.0400000000009</v>
      </c>
      <c r="AO734" s="304">
        <v>6219.07</v>
      </c>
      <c r="AP734" s="304">
        <v>4378.71</v>
      </c>
      <c r="AQ734" s="304">
        <v>6018.23</v>
      </c>
      <c r="AR734" s="293"/>
      <c r="AS734" s="291"/>
      <c r="AT734" s="291"/>
      <c r="AU734" s="293">
        <v>374.008620689655</v>
      </c>
      <c r="AV734" s="293">
        <v>327.38068965517198</v>
      </c>
      <c r="AW734" s="293">
        <v>214.450689655172</v>
      </c>
      <c r="AX734" s="293">
        <v>150.99</v>
      </c>
      <c r="AY734" s="293">
        <v>207.525172413793</v>
      </c>
      <c r="AZ734" s="188"/>
      <c r="BA734" s="183"/>
    </row>
    <row r="735" spans="1:53" s="189" customFormat="1" x14ac:dyDescent="0.2">
      <c r="A735" s="183"/>
      <c r="B735" s="190" t="s">
        <v>476</v>
      </c>
      <c r="C735" s="190"/>
      <c r="D735" s="191" t="s">
        <v>195</v>
      </c>
      <c r="E735" s="355">
        <v>64</v>
      </c>
      <c r="F735" s="355">
        <v>32</v>
      </c>
      <c r="G735" s="355">
        <v>30</v>
      </c>
      <c r="H735" s="355">
        <v>26</v>
      </c>
      <c r="I735" s="355">
        <v>32</v>
      </c>
      <c r="J735" s="190"/>
      <c r="K735" s="183"/>
      <c r="L735" s="183"/>
      <c r="M735" s="365">
        <v>13022.54</v>
      </c>
      <c r="N735" s="248">
        <v>7969.4</v>
      </c>
      <c r="O735" s="248">
        <v>7275.6</v>
      </c>
      <c r="P735" s="248">
        <v>6433.27</v>
      </c>
      <c r="Q735" s="248">
        <v>42901.19</v>
      </c>
      <c r="R735" s="186"/>
      <c r="S735" s="183"/>
      <c r="T735" s="183"/>
      <c r="U735" s="284">
        <v>164.84227848101301</v>
      </c>
      <c r="V735" s="284">
        <v>100.878481012658</v>
      </c>
      <c r="W735" s="284">
        <v>92.096202531645503</v>
      </c>
      <c r="X735" s="284">
        <v>82.4778205128205</v>
      </c>
      <c r="Y735" s="284">
        <v>550.01525641025603</v>
      </c>
      <c r="Z735" s="192"/>
      <c r="AA735" s="183"/>
      <c r="AB735" s="190" t="s">
        <v>757</v>
      </c>
      <c r="AC735" s="190"/>
      <c r="AD735" s="191" t="s">
        <v>101</v>
      </c>
      <c r="AE735" s="376">
        <v>1</v>
      </c>
      <c r="AF735" s="376">
        <v>1</v>
      </c>
      <c r="AG735" s="376">
        <v>1</v>
      </c>
      <c r="AH735" s="376">
        <v>1</v>
      </c>
      <c r="AI735" s="376">
        <v>1</v>
      </c>
      <c r="AJ735" s="193"/>
      <c r="AK735" s="183"/>
      <c r="AL735" s="183"/>
      <c r="AM735" s="305">
        <v>512.51</v>
      </c>
      <c r="AN735" s="306">
        <v>518.44000000000005</v>
      </c>
      <c r="AO735" s="306">
        <v>464.7</v>
      </c>
      <c r="AP735" s="306">
        <v>573.54999999999995</v>
      </c>
      <c r="AQ735" s="306">
        <v>6039.1</v>
      </c>
      <c r="AR735" s="295"/>
      <c r="AS735" s="291"/>
      <c r="AT735" s="291"/>
      <c r="AU735" s="294">
        <v>512.51</v>
      </c>
      <c r="AV735" s="295">
        <v>518.44000000000005</v>
      </c>
      <c r="AW735" s="295">
        <v>464.7</v>
      </c>
      <c r="AX735" s="295">
        <v>573.54999999999995</v>
      </c>
      <c r="AY735" s="295">
        <v>6039.1</v>
      </c>
      <c r="AZ735" s="193"/>
      <c r="BA735" s="183"/>
    </row>
    <row r="736" spans="1:53" s="189" customFormat="1" x14ac:dyDescent="0.2">
      <c r="A736" s="183"/>
      <c r="B736" s="186" t="s">
        <v>477</v>
      </c>
      <c r="C736" s="186"/>
      <c r="D736" s="187" t="s">
        <v>144</v>
      </c>
      <c r="E736" s="354"/>
      <c r="F736" s="354"/>
      <c r="G736" s="354"/>
      <c r="H736" s="354"/>
      <c r="I736" s="354">
        <v>1</v>
      </c>
      <c r="J736" s="186"/>
      <c r="K736" s="183"/>
      <c r="L736" s="183"/>
      <c r="M736" s="248">
        <v>0</v>
      </c>
      <c r="N736" s="248">
        <v>0</v>
      </c>
      <c r="O736" s="248">
        <v>0</v>
      </c>
      <c r="P736" s="248">
        <v>0</v>
      </c>
      <c r="Q736" s="248">
        <v>159.69999999999999</v>
      </c>
      <c r="R736" s="186"/>
      <c r="S736" s="183"/>
      <c r="T736" s="183"/>
      <c r="U736" s="248">
        <v>0</v>
      </c>
      <c r="V736" s="248">
        <v>0</v>
      </c>
      <c r="W736" s="248">
        <v>0</v>
      </c>
      <c r="X736" s="248">
        <v>0</v>
      </c>
      <c r="Y736" s="248">
        <v>159.69999999999999</v>
      </c>
      <c r="Z736" s="186"/>
      <c r="AA736" s="183"/>
      <c r="AB736" s="186" t="s">
        <v>556</v>
      </c>
      <c r="AC736" s="186"/>
      <c r="AD736" s="187" t="s">
        <v>101</v>
      </c>
      <c r="AE736" s="375">
        <v>17</v>
      </c>
      <c r="AF736" s="375">
        <v>9</v>
      </c>
      <c r="AG736" s="375">
        <v>10</v>
      </c>
      <c r="AH736" s="375">
        <v>9</v>
      </c>
      <c r="AI736" s="375">
        <v>8</v>
      </c>
      <c r="AJ736" s="188"/>
      <c r="AK736" s="183"/>
      <c r="AL736" s="183"/>
      <c r="AM736" s="304">
        <v>3117.51</v>
      </c>
      <c r="AN736" s="304">
        <v>1047.28</v>
      </c>
      <c r="AO736" s="304">
        <v>1321.58</v>
      </c>
      <c r="AP736" s="304">
        <v>1543.3</v>
      </c>
      <c r="AQ736" s="304">
        <v>9988.23</v>
      </c>
      <c r="AR736" s="293"/>
      <c r="AS736" s="291"/>
      <c r="AT736" s="291"/>
      <c r="AU736" s="293">
        <v>183.38294117647101</v>
      </c>
      <c r="AV736" s="293">
        <v>61.604705882352903</v>
      </c>
      <c r="AW736" s="293">
        <v>77.739999999999995</v>
      </c>
      <c r="AX736" s="293">
        <v>90.782352941176498</v>
      </c>
      <c r="AY736" s="293">
        <v>587.54294117646998</v>
      </c>
      <c r="AZ736" s="188"/>
      <c r="BA736" s="183"/>
    </row>
    <row r="737" spans="1:53" s="189" customFormat="1" x14ac:dyDescent="0.2">
      <c r="A737" s="183"/>
      <c r="B737" s="186" t="s">
        <v>477</v>
      </c>
      <c r="C737" s="186"/>
      <c r="D737" s="187" t="s">
        <v>478</v>
      </c>
      <c r="E737" s="354">
        <v>15</v>
      </c>
      <c r="F737" s="354">
        <v>15</v>
      </c>
      <c r="G737" s="354">
        <v>8</v>
      </c>
      <c r="H737" s="354">
        <v>8</v>
      </c>
      <c r="I737" s="354">
        <v>8</v>
      </c>
      <c r="J737" s="186"/>
      <c r="K737" s="183"/>
      <c r="L737" s="183"/>
      <c r="M737" s="248">
        <v>1851.85</v>
      </c>
      <c r="N737" s="248">
        <v>1880.37</v>
      </c>
      <c r="O737" s="248">
        <v>744.61</v>
      </c>
      <c r="P737" s="248">
        <v>3672.12</v>
      </c>
      <c r="Q737" s="248">
        <v>1067.3699999999999</v>
      </c>
      <c r="R737" s="186"/>
      <c r="S737" s="183"/>
      <c r="T737" s="183"/>
      <c r="U737" s="248">
        <v>108.93235294117601</v>
      </c>
      <c r="V737" s="248">
        <v>110.61</v>
      </c>
      <c r="W737" s="248">
        <v>49.640666666666696</v>
      </c>
      <c r="X737" s="248">
        <v>282.47076923076901</v>
      </c>
      <c r="Y737" s="248">
        <v>88.947500000000005</v>
      </c>
      <c r="Z737" s="186"/>
      <c r="AA737" s="183"/>
      <c r="AB737" s="186" t="s">
        <v>756</v>
      </c>
      <c r="AC737" s="186"/>
      <c r="AD737" s="187" t="s">
        <v>106</v>
      </c>
      <c r="AE737" s="375">
        <v>1</v>
      </c>
      <c r="AF737" s="375">
        <v>1</v>
      </c>
      <c r="AG737" s="375">
        <v>1</v>
      </c>
      <c r="AH737" s="375"/>
      <c r="AI737" s="375"/>
      <c r="AJ737" s="188"/>
      <c r="AK737" s="183"/>
      <c r="AL737" s="183"/>
      <c r="AM737" s="304">
        <v>168.33</v>
      </c>
      <c r="AN737" s="304">
        <v>344.2</v>
      </c>
      <c r="AO737" s="304">
        <v>555.91999999999996</v>
      </c>
      <c r="AP737" s="304"/>
      <c r="AQ737" s="304"/>
      <c r="AR737" s="293"/>
      <c r="AS737" s="291"/>
      <c r="AT737" s="291"/>
      <c r="AU737" s="293">
        <v>168.33</v>
      </c>
      <c r="AV737" s="293">
        <v>344.2</v>
      </c>
      <c r="AW737" s="293">
        <v>555.91999999999996</v>
      </c>
      <c r="AX737" s="293"/>
      <c r="AY737" s="293"/>
      <c r="AZ737" s="188"/>
      <c r="BA737" s="183"/>
    </row>
    <row r="738" spans="1:53" s="189" customFormat="1" x14ac:dyDescent="0.2">
      <c r="A738" s="183"/>
      <c r="B738" s="186" t="s">
        <v>696</v>
      </c>
      <c r="C738" s="186"/>
      <c r="D738" s="187" t="s">
        <v>478</v>
      </c>
      <c r="E738" s="354">
        <v>103</v>
      </c>
      <c r="F738" s="354">
        <v>73</v>
      </c>
      <c r="G738" s="354">
        <v>46</v>
      </c>
      <c r="H738" s="354">
        <v>43</v>
      </c>
      <c r="I738" s="354">
        <v>59</v>
      </c>
      <c r="J738" s="186"/>
      <c r="K738" s="183"/>
      <c r="L738" s="183"/>
      <c r="M738" s="248">
        <v>20831.36</v>
      </c>
      <c r="N738" s="248">
        <v>18540.32</v>
      </c>
      <c r="O738" s="248">
        <v>9028.3700000000008</v>
      </c>
      <c r="P738" s="248">
        <v>12931.67</v>
      </c>
      <c r="Q738" s="248">
        <v>82523.91</v>
      </c>
      <c r="R738" s="186"/>
      <c r="S738" s="183"/>
      <c r="T738" s="183"/>
      <c r="U738" s="248">
        <v>152.05372262773699</v>
      </c>
      <c r="V738" s="248">
        <v>135.33080291970799</v>
      </c>
      <c r="W738" s="248">
        <v>66.876814814814793</v>
      </c>
      <c r="X738" s="248">
        <v>96.504999999999995</v>
      </c>
      <c r="Y738" s="248">
        <v>602.36430656934294</v>
      </c>
      <c r="Z738" s="186"/>
      <c r="AA738" s="183"/>
      <c r="AB738" s="186" t="s">
        <v>558</v>
      </c>
      <c r="AC738" s="186"/>
      <c r="AD738" s="187" t="s">
        <v>193</v>
      </c>
      <c r="AE738" s="375">
        <v>22</v>
      </c>
      <c r="AF738" s="375">
        <v>16</v>
      </c>
      <c r="AG738" s="375">
        <v>12</v>
      </c>
      <c r="AH738" s="375">
        <v>10</v>
      </c>
      <c r="AI738" s="375">
        <v>12</v>
      </c>
      <c r="AJ738" s="188"/>
      <c r="AK738" s="183"/>
      <c r="AL738" s="183"/>
      <c r="AM738" s="304">
        <v>5038.57</v>
      </c>
      <c r="AN738" s="304">
        <v>1974.19</v>
      </c>
      <c r="AO738" s="304">
        <v>2892.98</v>
      </c>
      <c r="AP738" s="304">
        <v>3563</v>
      </c>
      <c r="AQ738" s="304">
        <v>20508.349999999999</v>
      </c>
      <c r="AR738" s="293"/>
      <c r="AS738" s="291"/>
      <c r="AT738" s="291"/>
      <c r="AU738" s="293">
        <v>201.5428</v>
      </c>
      <c r="AV738" s="293">
        <v>78.967600000000004</v>
      </c>
      <c r="AW738" s="293">
        <v>120.540833333333</v>
      </c>
      <c r="AX738" s="293">
        <v>142.52000000000001</v>
      </c>
      <c r="AY738" s="293">
        <v>854.51458333333301</v>
      </c>
      <c r="AZ738" s="188"/>
      <c r="BA738" s="183"/>
    </row>
    <row r="739" spans="1:53" s="189" customFormat="1" x14ac:dyDescent="0.2">
      <c r="A739" s="183"/>
      <c r="B739" s="186" t="s">
        <v>479</v>
      </c>
      <c r="C739" s="186"/>
      <c r="D739" s="187" t="s">
        <v>144</v>
      </c>
      <c r="E739" s="354">
        <v>2</v>
      </c>
      <c r="F739" s="354">
        <v>1</v>
      </c>
      <c r="G739" s="354">
        <v>1</v>
      </c>
      <c r="H739" s="354"/>
      <c r="I739" s="354"/>
      <c r="J739" s="186"/>
      <c r="K739" s="183"/>
      <c r="L739" s="183"/>
      <c r="M739" s="248">
        <v>271.73</v>
      </c>
      <c r="N739" s="248">
        <v>65.56</v>
      </c>
      <c r="O739" s="248">
        <v>61.94</v>
      </c>
      <c r="P739" s="248">
        <v>0</v>
      </c>
      <c r="Q739" s="248">
        <v>0</v>
      </c>
      <c r="R739" s="186"/>
      <c r="S739" s="183"/>
      <c r="T739" s="183"/>
      <c r="U739" s="248">
        <v>135.86500000000001</v>
      </c>
      <c r="V739" s="248">
        <v>32.78</v>
      </c>
      <c r="W739" s="248">
        <v>30.97</v>
      </c>
      <c r="X739" s="248">
        <v>0</v>
      </c>
      <c r="Y739" s="248">
        <v>0</v>
      </c>
      <c r="Z739" s="186"/>
      <c r="AA739" s="183"/>
      <c r="AB739" s="186" t="s">
        <v>561</v>
      </c>
      <c r="AC739" s="186"/>
      <c r="AD739" s="187" t="s">
        <v>226</v>
      </c>
      <c r="AE739" s="375">
        <v>24</v>
      </c>
      <c r="AF739" s="375">
        <v>12</v>
      </c>
      <c r="AG739" s="375">
        <v>9</v>
      </c>
      <c r="AH739" s="375">
        <v>6</v>
      </c>
      <c r="AI739" s="375">
        <v>4</v>
      </c>
      <c r="AJ739" s="188"/>
      <c r="AK739" s="183"/>
      <c r="AL739" s="183"/>
      <c r="AM739" s="304">
        <v>6552.79</v>
      </c>
      <c r="AN739" s="304">
        <v>933.95</v>
      </c>
      <c r="AO739" s="304">
        <v>954.07</v>
      </c>
      <c r="AP739" s="304">
        <v>866.16</v>
      </c>
      <c r="AQ739" s="304">
        <v>164.89</v>
      </c>
      <c r="AR739" s="293"/>
      <c r="AS739" s="291"/>
      <c r="AT739" s="291"/>
      <c r="AU739" s="293">
        <v>273.03291666666701</v>
      </c>
      <c r="AV739" s="293">
        <v>38.914583333333297</v>
      </c>
      <c r="AW739" s="293">
        <v>39.7529166666667</v>
      </c>
      <c r="AX739" s="293">
        <v>37.659130434782597</v>
      </c>
      <c r="AY739" s="293">
        <v>7.1691304347826099</v>
      </c>
      <c r="AZ739" s="188"/>
      <c r="BA739" s="183"/>
    </row>
    <row r="740" spans="1:53" s="189" customFormat="1" x14ac:dyDescent="0.2">
      <c r="A740" s="183"/>
      <c r="B740" s="186" t="s">
        <v>481</v>
      </c>
      <c r="C740" s="186"/>
      <c r="D740" s="187" t="s">
        <v>446</v>
      </c>
      <c r="E740" s="354">
        <v>1</v>
      </c>
      <c r="F740" s="354">
        <v>3</v>
      </c>
      <c r="G740" s="354">
        <v>2</v>
      </c>
      <c r="H740" s="354">
        <v>1</v>
      </c>
      <c r="I740" s="354">
        <v>2</v>
      </c>
      <c r="J740" s="186"/>
      <c r="K740" s="183"/>
      <c r="L740" s="183"/>
      <c r="M740" s="248">
        <v>89</v>
      </c>
      <c r="N740" s="248">
        <v>462.26</v>
      </c>
      <c r="O740" s="248">
        <v>106.96</v>
      </c>
      <c r="P740" s="248">
        <v>212.99</v>
      </c>
      <c r="Q740" s="248">
        <v>349.81</v>
      </c>
      <c r="R740" s="186"/>
      <c r="S740" s="183"/>
      <c r="T740" s="183"/>
      <c r="U740" s="248">
        <v>29.6666666666667</v>
      </c>
      <c r="V740" s="248">
        <v>154.08666666666701</v>
      </c>
      <c r="W740" s="248">
        <v>35.6533333333333</v>
      </c>
      <c r="X740" s="248">
        <v>70.996666666666698</v>
      </c>
      <c r="Y740" s="248">
        <v>116.603333333333</v>
      </c>
      <c r="Z740" s="186"/>
      <c r="AA740" s="183"/>
      <c r="AB740" s="186" t="s">
        <v>563</v>
      </c>
      <c r="AC740" s="186"/>
      <c r="AD740" s="187" t="s">
        <v>99</v>
      </c>
      <c r="AE740" s="375">
        <v>3</v>
      </c>
      <c r="AF740" s="375">
        <v>1</v>
      </c>
      <c r="AG740" s="375">
        <v>1</v>
      </c>
      <c r="AH740" s="375">
        <v>1</v>
      </c>
      <c r="AI740" s="375">
        <v>1</v>
      </c>
      <c r="AJ740" s="188"/>
      <c r="AK740" s="183"/>
      <c r="AL740" s="183"/>
      <c r="AM740" s="304">
        <v>244.9</v>
      </c>
      <c r="AN740" s="304">
        <v>292.98</v>
      </c>
      <c r="AO740" s="304">
        <v>258.86</v>
      </c>
      <c r="AP740" s="304">
        <v>290.3</v>
      </c>
      <c r="AQ740" s="304">
        <v>620.16999999999996</v>
      </c>
      <c r="AR740" s="293"/>
      <c r="AS740" s="291"/>
      <c r="AT740" s="291"/>
      <c r="AU740" s="293">
        <v>81.633333333333297</v>
      </c>
      <c r="AV740" s="293">
        <v>97.66</v>
      </c>
      <c r="AW740" s="293">
        <v>86.286666666666704</v>
      </c>
      <c r="AX740" s="293">
        <v>96.766666666666694</v>
      </c>
      <c r="AY740" s="293">
        <v>206.72333333333299</v>
      </c>
      <c r="AZ740" s="188"/>
      <c r="BA740" s="183"/>
    </row>
    <row r="741" spans="1:53" s="189" customFormat="1" x14ac:dyDescent="0.2">
      <c r="A741" s="183"/>
      <c r="B741" s="186" t="s">
        <v>482</v>
      </c>
      <c r="C741" s="186"/>
      <c r="D741" s="187" t="s">
        <v>155</v>
      </c>
      <c r="E741" s="354">
        <v>93</v>
      </c>
      <c r="F741" s="354">
        <v>55</v>
      </c>
      <c r="G741" s="354">
        <v>43</v>
      </c>
      <c r="H741" s="354">
        <v>43</v>
      </c>
      <c r="I741" s="354">
        <v>43</v>
      </c>
      <c r="J741" s="186"/>
      <c r="K741" s="183"/>
      <c r="L741" s="183"/>
      <c r="M741" s="248">
        <v>16148.27</v>
      </c>
      <c r="N741" s="248">
        <v>9893.59</v>
      </c>
      <c r="O741" s="248">
        <v>8089.92</v>
      </c>
      <c r="P741" s="248">
        <v>10234.129999999999</v>
      </c>
      <c r="Q741" s="248">
        <v>56893.36</v>
      </c>
      <c r="R741" s="186"/>
      <c r="S741" s="183"/>
      <c r="T741" s="183"/>
      <c r="U741" s="248">
        <v>150.91841121495301</v>
      </c>
      <c r="V741" s="248">
        <v>92.463457943925206</v>
      </c>
      <c r="W741" s="248">
        <v>75.606728971962596</v>
      </c>
      <c r="X741" s="248">
        <v>99.3604854368932</v>
      </c>
      <c r="Y741" s="248">
        <v>536.72981132075495</v>
      </c>
      <c r="Z741" s="186"/>
      <c r="AA741" s="183"/>
      <c r="AB741" s="186" t="s">
        <v>564</v>
      </c>
      <c r="AC741" s="186"/>
      <c r="AD741" s="187" t="s">
        <v>74</v>
      </c>
      <c r="AE741" s="375">
        <v>65</v>
      </c>
      <c r="AF741" s="375">
        <v>43</v>
      </c>
      <c r="AG741" s="375">
        <v>31</v>
      </c>
      <c r="AH741" s="375">
        <v>18</v>
      </c>
      <c r="AI741" s="375">
        <v>16</v>
      </c>
      <c r="AJ741" s="188"/>
      <c r="AK741" s="183"/>
      <c r="AL741" s="183"/>
      <c r="AM741" s="304">
        <v>10640.76</v>
      </c>
      <c r="AN741" s="304">
        <v>6549.55</v>
      </c>
      <c r="AO741" s="304">
        <v>5015.8599999999997</v>
      </c>
      <c r="AP741" s="304">
        <v>3133.01</v>
      </c>
      <c r="AQ741" s="304">
        <v>8869.14</v>
      </c>
      <c r="AR741" s="293"/>
      <c r="AS741" s="291"/>
      <c r="AT741" s="291"/>
      <c r="AU741" s="293">
        <v>161.22363636363599</v>
      </c>
      <c r="AV741" s="293">
        <v>99.235606060606102</v>
      </c>
      <c r="AW741" s="293">
        <v>78.372812499999995</v>
      </c>
      <c r="AX741" s="293">
        <v>52.216833333333298</v>
      </c>
      <c r="AY741" s="293">
        <v>147.81899999999999</v>
      </c>
      <c r="AZ741" s="188"/>
      <c r="BA741" s="183"/>
    </row>
    <row r="742" spans="1:53" s="189" customFormat="1" x14ac:dyDescent="0.2">
      <c r="A742" s="183"/>
      <c r="B742" s="186" t="s">
        <v>483</v>
      </c>
      <c r="C742" s="186"/>
      <c r="D742" s="187" t="s">
        <v>484</v>
      </c>
      <c r="E742" s="354">
        <v>22</v>
      </c>
      <c r="F742" s="354">
        <v>19</v>
      </c>
      <c r="G742" s="354">
        <v>16</v>
      </c>
      <c r="H742" s="354">
        <v>10</v>
      </c>
      <c r="I742" s="354">
        <v>10</v>
      </c>
      <c r="J742" s="186"/>
      <c r="K742" s="183"/>
      <c r="L742" s="183"/>
      <c r="M742" s="248">
        <v>4363.03</v>
      </c>
      <c r="N742" s="248">
        <v>3590.9</v>
      </c>
      <c r="O742" s="248">
        <v>4506.51</v>
      </c>
      <c r="P742" s="248">
        <v>2575.66</v>
      </c>
      <c r="Q742" s="248">
        <v>21547.97</v>
      </c>
      <c r="R742" s="186"/>
      <c r="S742" s="183"/>
      <c r="T742" s="183"/>
      <c r="U742" s="248">
        <v>181.792916666667</v>
      </c>
      <c r="V742" s="248">
        <v>149.620833333333</v>
      </c>
      <c r="W742" s="248">
        <v>187.77125000000001</v>
      </c>
      <c r="X742" s="248">
        <v>111.985217391304</v>
      </c>
      <c r="Y742" s="248">
        <v>936.86826086956501</v>
      </c>
      <c r="Z742" s="186"/>
      <c r="AA742" s="183"/>
      <c r="AB742" s="186" t="s">
        <v>564</v>
      </c>
      <c r="AC742" s="186"/>
      <c r="AD742" s="187" t="s">
        <v>67</v>
      </c>
      <c r="AE742" s="375">
        <v>1</v>
      </c>
      <c r="AF742" s="375">
        <v>1</v>
      </c>
      <c r="AG742" s="375">
        <v>1</v>
      </c>
      <c r="AH742" s="375"/>
      <c r="AI742" s="375">
        <v>1</v>
      </c>
      <c r="AJ742" s="188"/>
      <c r="AK742" s="183"/>
      <c r="AL742" s="183"/>
      <c r="AM742" s="304">
        <v>30.09</v>
      </c>
      <c r="AN742" s="304">
        <v>768.18</v>
      </c>
      <c r="AO742" s="304">
        <v>11.18</v>
      </c>
      <c r="AP742" s="304">
        <v>0</v>
      </c>
      <c r="AQ742" s="304">
        <v>48.22</v>
      </c>
      <c r="AR742" s="293"/>
      <c r="AS742" s="291"/>
      <c r="AT742" s="291"/>
      <c r="AU742" s="293">
        <v>30.09</v>
      </c>
      <c r="AV742" s="293">
        <v>768.18</v>
      </c>
      <c r="AW742" s="293">
        <v>11.18</v>
      </c>
      <c r="AX742" s="293">
        <v>0</v>
      </c>
      <c r="AY742" s="293">
        <v>48.22</v>
      </c>
      <c r="AZ742" s="188"/>
      <c r="BA742" s="183"/>
    </row>
    <row r="743" spans="1:53" s="189" customFormat="1" x14ac:dyDescent="0.2">
      <c r="A743" s="183"/>
      <c r="B743" s="186" t="s">
        <v>485</v>
      </c>
      <c r="C743" s="186"/>
      <c r="D743" s="187" t="s">
        <v>245</v>
      </c>
      <c r="E743" s="354">
        <v>313</v>
      </c>
      <c r="F743" s="354">
        <v>204</v>
      </c>
      <c r="G743" s="354">
        <v>160</v>
      </c>
      <c r="H743" s="354">
        <v>131</v>
      </c>
      <c r="I743" s="354">
        <v>152</v>
      </c>
      <c r="J743" s="186"/>
      <c r="K743" s="183"/>
      <c r="L743" s="183"/>
      <c r="M743" s="248">
        <v>32664.74</v>
      </c>
      <c r="N743" s="248">
        <v>23817.05</v>
      </c>
      <c r="O743" s="248">
        <v>22184.799999999999</v>
      </c>
      <c r="P743" s="248">
        <v>20912.87</v>
      </c>
      <c r="Q743" s="248">
        <v>121549.03</v>
      </c>
      <c r="R743" s="186"/>
      <c r="S743" s="183"/>
      <c r="T743" s="183"/>
      <c r="U743" s="248">
        <v>86.643872679045103</v>
      </c>
      <c r="V743" s="248">
        <v>63.175198938991997</v>
      </c>
      <c r="W743" s="248">
        <v>60.2847826086957</v>
      </c>
      <c r="X743" s="248">
        <v>58.253119777158801</v>
      </c>
      <c r="Y743" s="248">
        <v>334.84581267217601</v>
      </c>
      <c r="Z743" s="186"/>
      <c r="AA743" s="183"/>
      <c r="AB743" s="186" t="s">
        <v>565</v>
      </c>
      <c r="AC743" s="186"/>
      <c r="AD743" s="187" t="s">
        <v>63</v>
      </c>
      <c r="AE743" s="375">
        <v>4</v>
      </c>
      <c r="AF743" s="375">
        <v>1</v>
      </c>
      <c r="AG743" s="375">
        <v>1</v>
      </c>
      <c r="AH743" s="375">
        <v>1</v>
      </c>
      <c r="AI743" s="375">
        <v>1</v>
      </c>
      <c r="AJ743" s="188"/>
      <c r="AK743" s="183"/>
      <c r="AL743" s="183"/>
      <c r="AM743" s="304">
        <v>1000.5</v>
      </c>
      <c r="AN743" s="304">
        <v>11.9</v>
      </c>
      <c r="AO743" s="304">
        <v>10.31</v>
      </c>
      <c r="AP743" s="304">
        <v>15.49</v>
      </c>
      <c r="AQ743" s="304">
        <v>20.059999999999999</v>
      </c>
      <c r="AR743" s="293"/>
      <c r="AS743" s="291"/>
      <c r="AT743" s="291"/>
      <c r="AU743" s="293">
        <v>250.125</v>
      </c>
      <c r="AV743" s="293">
        <v>2.9750000000000001</v>
      </c>
      <c r="AW743" s="293">
        <v>2.5775000000000001</v>
      </c>
      <c r="AX743" s="293">
        <v>3.8725000000000001</v>
      </c>
      <c r="AY743" s="293">
        <v>6.6866666666666701</v>
      </c>
      <c r="AZ743" s="188"/>
      <c r="BA743" s="183"/>
    </row>
    <row r="744" spans="1:53" s="189" customFormat="1" x14ac:dyDescent="0.2">
      <c r="A744" s="183"/>
      <c r="B744" s="186" t="s">
        <v>488</v>
      </c>
      <c r="C744" s="186"/>
      <c r="D744" s="187" t="s">
        <v>78</v>
      </c>
      <c r="E744" s="354">
        <v>22</v>
      </c>
      <c r="F744" s="354">
        <v>15</v>
      </c>
      <c r="G744" s="354">
        <v>13</v>
      </c>
      <c r="H744" s="354">
        <v>12</v>
      </c>
      <c r="I744" s="354">
        <v>13</v>
      </c>
      <c r="J744" s="186"/>
      <c r="K744" s="183"/>
      <c r="L744" s="183"/>
      <c r="M744" s="248">
        <v>4488.4399999999996</v>
      </c>
      <c r="N744" s="248">
        <v>3156.94</v>
      </c>
      <c r="O744" s="248">
        <v>4308.71</v>
      </c>
      <c r="P744" s="248">
        <v>1943.92</v>
      </c>
      <c r="Q744" s="248">
        <v>11424.94</v>
      </c>
      <c r="R744" s="186"/>
      <c r="S744" s="183"/>
      <c r="T744" s="183"/>
      <c r="U744" s="248">
        <v>172.63230769230799</v>
      </c>
      <c r="V744" s="248">
        <v>121.420769230769</v>
      </c>
      <c r="W744" s="248">
        <v>165.719615384615</v>
      </c>
      <c r="X744" s="248">
        <v>74.766153846153799</v>
      </c>
      <c r="Y744" s="248">
        <v>456.99759999999998</v>
      </c>
      <c r="Z744" s="186"/>
      <c r="AA744" s="183"/>
      <c r="AB744" s="186" t="s">
        <v>566</v>
      </c>
      <c r="AC744" s="186"/>
      <c r="AD744" s="187" t="s">
        <v>85</v>
      </c>
      <c r="AE744" s="375">
        <v>55</v>
      </c>
      <c r="AF744" s="375">
        <v>24</v>
      </c>
      <c r="AG744" s="375">
        <v>14</v>
      </c>
      <c r="AH744" s="375">
        <v>11</v>
      </c>
      <c r="AI744" s="375">
        <v>13</v>
      </c>
      <c r="AJ744" s="188"/>
      <c r="AK744" s="183"/>
      <c r="AL744" s="183"/>
      <c r="AM744" s="304">
        <v>8526.7199999999993</v>
      </c>
      <c r="AN744" s="304">
        <v>1485.14</v>
      </c>
      <c r="AO744" s="304">
        <v>1001.75</v>
      </c>
      <c r="AP744" s="304">
        <v>842.2</v>
      </c>
      <c r="AQ744" s="304">
        <v>4345.54</v>
      </c>
      <c r="AR744" s="293"/>
      <c r="AS744" s="291"/>
      <c r="AT744" s="291"/>
      <c r="AU744" s="293">
        <v>149.59157894736799</v>
      </c>
      <c r="AV744" s="293">
        <v>26.0550877192982</v>
      </c>
      <c r="AW744" s="293">
        <v>18.900943396226399</v>
      </c>
      <c r="AX744" s="293">
        <v>15.8905660377358</v>
      </c>
      <c r="AY744" s="293">
        <v>79.009818181818204</v>
      </c>
      <c r="AZ744" s="188"/>
      <c r="BA744" s="183"/>
    </row>
    <row r="745" spans="1:53" s="189" customFormat="1" x14ac:dyDescent="0.2">
      <c r="A745" s="183"/>
      <c r="B745" s="190" t="s">
        <v>489</v>
      </c>
      <c r="C745" s="190"/>
      <c r="D745" s="191" t="s">
        <v>218</v>
      </c>
      <c r="E745" s="355">
        <v>104</v>
      </c>
      <c r="F745" s="355">
        <v>66</v>
      </c>
      <c r="G745" s="355">
        <v>60</v>
      </c>
      <c r="H745" s="355">
        <v>50</v>
      </c>
      <c r="I745" s="355">
        <v>60</v>
      </c>
      <c r="J745" s="190"/>
      <c r="K745" s="183"/>
      <c r="L745" s="183"/>
      <c r="M745" s="365">
        <v>17754.439999999999</v>
      </c>
      <c r="N745" s="248">
        <v>15431.76</v>
      </c>
      <c r="O745" s="248">
        <v>39971.980000000003</v>
      </c>
      <c r="P745" s="248">
        <v>12907.09</v>
      </c>
      <c r="Q745" s="248">
        <v>104904.71</v>
      </c>
      <c r="R745" s="186"/>
      <c r="S745" s="183"/>
      <c r="T745" s="183"/>
      <c r="U745" s="284">
        <v>130.547352941176</v>
      </c>
      <c r="V745" s="284">
        <v>113.46882352941201</v>
      </c>
      <c r="W745" s="284">
        <v>293.91161764705902</v>
      </c>
      <c r="X745" s="284">
        <v>96.3215671641791</v>
      </c>
      <c r="Y745" s="284">
        <v>800.79931297709902</v>
      </c>
      <c r="Z745" s="192"/>
      <c r="AA745" s="183"/>
      <c r="AB745" s="190" t="s">
        <v>569</v>
      </c>
      <c r="AC745" s="190"/>
      <c r="AD745" s="191" t="s">
        <v>166</v>
      </c>
      <c r="AE745" s="376"/>
      <c r="AF745" s="376">
        <v>1</v>
      </c>
      <c r="AG745" s="376">
        <v>1</v>
      </c>
      <c r="AH745" s="376"/>
      <c r="AI745" s="376"/>
      <c r="AJ745" s="193"/>
      <c r="AK745" s="183"/>
      <c r="AL745" s="183"/>
      <c r="AM745" s="305">
        <v>0</v>
      </c>
      <c r="AN745" s="306">
        <v>19.96</v>
      </c>
      <c r="AO745" s="306">
        <v>77.3</v>
      </c>
      <c r="AP745" s="306"/>
      <c r="AQ745" s="306"/>
      <c r="AR745" s="295"/>
      <c r="AS745" s="291"/>
      <c r="AT745" s="291"/>
      <c r="AU745" s="294">
        <v>0</v>
      </c>
      <c r="AV745" s="295">
        <v>19.96</v>
      </c>
      <c r="AW745" s="295">
        <v>77.3</v>
      </c>
      <c r="AX745" s="295"/>
      <c r="AY745" s="295"/>
      <c r="AZ745" s="193"/>
      <c r="BA745" s="183"/>
    </row>
    <row r="746" spans="1:53" s="189" customFormat="1" x14ac:dyDescent="0.2">
      <c r="A746" s="183"/>
      <c r="B746" s="186" t="s">
        <v>490</v>
      </c>
      <c r="C746" s="186"/>
      <c r="D746" s="187" t="s">
        <v>163</v>
      </c>
      <c r="E746" s="354">
        <v>941</v>
      </c>
      <c r="F746" s="354">
        <v>740</v>
      </c>
      <c r="G746" s="354">
        <v>631</v>
      </c>
      <c r="H746" s="354">
        <v>566</v>
      </c>
      <c r="I746" s="354">
        <v>654</v>
      </c>
      <c r="J746" s="186"/>
      <c r="K746" s="183"/>
      <c r="L746" s="183"/>
      <c r="M746" s="248">
        <v>152536.34</v>
      </c>
      <c r="N746" s="248">
        <v>149506.91</v>
      </c>
      <c r="O746" s="248">
        <v>132927.51999999999</v>
      </c>
      <c r="P746" s="248">
        <v>129943.07</v>
      </c>
      <c r="Q746" s="248">
        <v>718512.77</v>
      </c>
      <c r="R746" s="186"/>
      <c r="S746" s="183"/>
      <c r="T746" s="183"/>
      <c r="U746" s="248">
        <v>124.417895595432</v>
      </c>
      <c r="V746" s="248">
        <v>121.946908646003</v>
      </c>
      <c r="W746" s="248">
        <v>113.129804255319</v>
      </c>
      <c r="X746" s="248">
        <v>113.685975503062</v>
      </c>
      <c r="Y746" s="248">
        <v>628.62009623797098</v>
      </c>
      <c r="Z746" s="186"/>
      <c r="AA746" s="183"/>
      <c r="AB746" s="186" t="s">
        <v>570</v>
      </c>
      <c r="AC746" s="186"/>
      <c r="AD746" s="187" t="s">
        <v>119</v>
      </c>
      <c r="AE746" s="375">
        <v>9</v>
      </c>
      <c r="AF746" s="375">
        <v>6</v>
      </c>
      <c r="AG746" s="375">
        <v>6</v>
      </c>
      <c r="AH746" s="375">
        <v>4</v>
      </c>
      <c r="AI746" s="375">
        <v>4</v>
      </c>
      <c r="AJ746" s="188"/>
      <c r="AK746" s="183"/>
      <c r="AL746" s="183"/>
      <c r="AM746" s="304">
        <v>386.83</v>
      </c>
      <c r="AN746" s="304">
        <v>304.87</v>
      </c>
      <c r="AO746" s="304">
        <v>305.66000000000003</v>
      </c>
      <c r="AP746" s="304">
        <v>144.88999999999999</v>
      </c>
      <c r="AQ746" s="304">
        <v>527.19000000000005</v>
      </c>
      <c r="AR746" s="293"/>
      <c r="AS746" s="291"/>
      <c r="AT746" s="291"/>
      <c r="AU746" s="293">
        <v>38.683</v>
      </c>
      <c r="AV746" s="293">
        <v>30.486999999999998</v>
      </c>
      <c r="AW746" s="293">
        <v>50.9433333333333</v>
      </c>
      <c r="AX746" s="293">
        <v>20.698571428571402</v>
      </c>
      <c r="AY746" s="293">
        <v>52.719000000000001</v>
      </c>
      <c r="AZ746" s="188"/>
      <c r="BA746" s="183"/>
    </row>
    <row r="747" spans="1:53" s="189" customFormat="1" x14ac:dyDescent="0.2">
      <c r="A747" s="183"/>
      <c r="B747" s="186" t="s">
        <v>492</v>
      </c>
      <c r="C747" s="186"/>
      <c r="D747" s="187" t="s">
        <v>119</v>
      </c>
      <c r="E747" s="354">
        <v>19</v>
      </c>
      <c r="F747" s="354">
        <v>12</v>
      </c>
      <c r="G747" s="354">
        <v>9</v>
      </c>
      <c r="H747" s="354">
        <v>6</v>
      </c>
      <c r="I747" s="354">
        <v>8</v>
      </c>
      <c r="J747" s="186"/>
      <c r="K747" s="183"/>
      <c r="L747" s="183"/>
      <c r="M747" s="248">
        <v>3209.21</v>
      </c>
      <c r="N747" s="248">
        <v>2120.46</v>
      </c>
      <c r="O747" s="248">
        <v>2287.87</v>
      </c>
      <c r="P747" s="248">
        <v>851.18</v>
      </c>
      <c r="Q747" s="248">
        <v>7240.19</v>
      </c>
      <c r="R747" s="186"/>
      <c r="S747" s="183"/>
      <c r="T747" s="183"/>
      <c r="U747" s="248">
        <v>139.53086956521699</v>
      </c>
      <c r="V747" s="248">
        <v>92.193913043478304</v>
      </c>
      <c r="W747" s="248">
        <v>103.994090909091</v>
      </c>
      <c r="X747" s="248">
        <v>38.69</v>
      </c>
      <c r="Y747" s="248">
        <v>329.09954545454502</v>
      </c>
      <c r="Z747" s="186"/>
      <c r="AA747" s="183"/>
      <c r="AB747" s="186" t="s">
        <v>571</v>
      </c>
      <c r="AC747" s="186"/>
      <c r="AD747" s="187" t="s">
        <v>572</v>
      </c>
      <c r="AE747" s="375">
        <v>6</v>
      </c>
      <c r="AF747" s="375">
        <v>2</v>
      </c>
      <c r="AG747" s="375"/>
      <c r="AH747" s="375"/>
      <c r="AI747" s="375">
        <v>1</v>
      </c>
      <c r="AJ747" s="188"/>
      <c r="AK747" s="183"/>
      <c r="AL747" s="183"/>
      <c r="AM747" s="304">
        <v>465.43</v>
      </c>
      <c r="AN747" s="304">
        <v>125.56</v>
      </c>
      <c r="AO747" s="304">
        <v>0</v>
      </c>
      <c r="AP747" s="304">
        <v>0</v>
      </c>
      <c r="AQ747" s="304">
        <v>312.36</v>
      </c>
      <c r="AR747" s="293"/>
      <c r="AS747" s="291"/>
      <c r="AT747" s="291"/>
      <c r="AU747" s="293">
        <v>77.571666666666701</v>
      </c>
      <c r="AV747" s="293">
        <v>20.926666666666701</v>
      </c>
      <c r="AW747" s="293">
        <v>0</v>
      </c>
      <c r="AX747" s="293">
        <v>0</v>
      </c>
      <c r="AY747" s="293">
        <v>52.06</v>
      </c>
      <c r="AZ747" s="188"/>
      <c r="BA747" s="183"/>
    </row>
    <row r="748" spans="1:53" s="189" customFormat="1" x14ac:dyDescent="0.2">
      <c r="A748" s="183"/>
      <c r="B748" s="186" t="s">
        <v>492</v>
      </c>
      <c r="C748" s="186"/>
      <c r="D748" s="187" t="s">
        <v>493</v>
      </c>
      <c r="E748" s="354">
        <v>23</v>
      </c>
      <c r="F748" s="354">
        <v>11</v>
      </c>
      <c r="G748" s="354">
        <v>12</v>
      </c>
      <c r="H748" s="354">
        <v>10</v>
      </c>
      <c r="I748" s="354">
        <v>8</v>
      </c>
      <c r="J748" s="186"/>
      <c r="K748" s="183"/>
      <c r="L748" s="183"/>
      <c r="M748" s="248">
        <v>9686.32</v>
      </c>
      <c r="N748" s="248">
        <v>1400.82</v>
      </c>
      <c r="O748" s="248">
        <v>1637.62</v>
      </c>
      <c r="P748" s="248">
        <v>1467.46</v>
      </c>
      <c r="Q748" s="248">
        <v>13757.61</v>
      </c>
      <c r="R748" s="186"/>
      <c r="S748" s="183"/>
      <c r="T748" s="183"/>
      <c r="U748" s="248">
        <v>387.45280000000002</v>
      </c>
      <c r="V748" s="248">
        <v>56.032800000000002</v>
      </c>
      <c r="W748" s="248">
        <v>68.234166666666695</v>
      </c>
      <c r="X748" s="248">
        <v>61.144166666666699</v>
      </c>
      <c r="Y748" s="248">
        <v>573.23374999999999</v>
      </c>
      <c r="Z748" s="186"/>
      <c r="AA748" s="183"/>
      <c r="AB748" s="186" t="s">
        <v>573</v>
      </c>
      <c r="AC748" s="186"/>
      <c r="AD748" s="187" t="s">
        <v>166</v>
      </c>
      <c r="AE748" s="375">
        <v>255</v>
      </c>
      <c r="AF748" s="375">
        <v>153</v>
      </c>
      <c r="AG748" s="375">
        <v>122</v>
      </c>
      <c r="AH748" s="375">
        <v>99</v>
      </c>
      <c r="AI748" s="375">
        <v>83</v>
      </c>
      <c r="AJ748" s="188"/>
      <c r="AK748" s="183"/>
      <c r="AL748" s="183"/>
      <c r="AM748" s="304">
        <v>50960.56</v>
      </c>
      <c r="AN748" s="304">
        <v>21216.400000000001</v>
      </c>
      <c r="AO748" s="304">
        <v>18947.64</v>
      </c>
      <c r="AP748" s="304">
        <v>15967.04</v>
      </c>
      <c r="AQ748" s="304">
        <v>105963.48</v>
      </c>
      <c r="AR748" s="293"/>
      <c r="AS748" s="291"/>
      <c r="AT748" s="291"/>
      <c r="AU748" s="293">
        <v>189.44446096654301</v>
      </c>
      <c r="AV748" s="293">
        <v>78.871375464683993</v>
      </c>
      <c r="AW748" s="293">
        <v>75.189047619047599</v>
      </c>
      <c r="AX748" s="293">
        <v>66.253278008298807</v>
      </c>
      <c r="AY748" s="293">
        <v>430.74585365853602</v>
      </c>
      <c r="AZ748" s="188"/>
      <c r="BA748" s="183"/>
    </row>
    <row r="749" spans="1:53" s="189" customFormat="1" x14ac:dyDescent="0.2">
      <c r="A749" s="183"/>
      <c r="B749" s="186" t="s">
        <v>492</v>
      </c>
      <c r="C749" s="186"/>
      <c r="D749" s="187" t="s">
        <v>76</v>
      </c>
      <c r="E749" s="354">
        <v>8</v>
      </c>
      <c r="F749" s="354">
        <v>9</v>
      </c>
      <c r="G749" s="354">
        <v>7</v>
      </c>
      <c r="H749" s="354">
        <v>7</v>
      </c>
      <c r="I749" s="354">
        <v>5</v>
      </c>
      <c r="J749" s="186"/>
      <c r="K749" s="183"/>
      <c r="L749" s="183"/>
      <c r="M749" s="248">
        <v>1342.9</v>
      </c>
      <c r="N749" s="248">
        <v>3401.05</v>
      </c>
      <c r="O749" s="248">
        <v>974.35</v>
      </c>
      <c r="P749" s="248">
        <v>1104.74</v>
      </c>
      <c r="Q749" s="248">
        <v>14670.04</v>
      </c>
      <c r="R749" s="186"/>
      <c r="S749" s="183"/>
      <c r="T749" s="183"/>
      <c r="U749" s="248">
        <v>149.21111111111099</v>
      </c>
      <c r="V749" s="248">
        <v>377.89444444444399</v>
      </c>
      <c r="W749" s="248">
        <v>108.26111111111101</v>
      </c>
      <c r="X749" s="248">
        <v>122.748888888889</v>
      </c>
      <c r="Y749" s="248">
        <v>1630.00444444444</v>
      </c>
      <c r="Z749" s="186"/>
      <c r="AA749" s="183"/>
      <c r="AB749" s="186" t="s">
        <v>574</v>
      </c>
      <c r="AC749" s="186"/>
      <c r="AD749" s="187" t="s">
        <v>166</v>
      </c>
      <c r="AE749" s="375">
        <v>22</v>
      </c>
      <c r="AF749" s="375">
        <v>13</v>
      </c>
      <c r="AG749" s="375">
        <v>10</v>
      </c>
      <c r="AH749" s="375">
        <v>8</v>
      </c>
      <c r="AI749" s="375">
        <v>7</v>
      </c>
      <c r="AJ749" s="188"/>
      <c r="AK749" s="183"/>
      <c r="AL749" s="183"/>
      <c r="AM749" s="304">
        <v>3723.46</v>
      </c>
      <c r="AN749" s="304">
        <v>1265.6099999999999</v>
      </c>
      <c r="AO749" s="304">
        <v>2056.66</v>
      </c>
      <c r="AP749" s="304">
        <v>1783.69</v>
      </c>
      <c r="AQ749" s="304">
        <v>5323.47</v>
      </c>
      <c r="AR749" s="293"/>
      <c r="AS749" s="291"/>
      <c r="AT749" s="291"/>
      <c r="AU749" s="293">
        <v>161.88956521739101</v>
      </c>
      <c r="AV749" s="293">
        <v>55.026521739130402</v>
      </c>
      <c r="AW749" s="293">
        <v>89.42</v>
      </c>
      <c r="AX749" s="293">
        <v>81.076818181818197</v>
      </c>
      <c r="AY749" s="293">
        <v>241.975909090909</v>
      </c>
      <c r="AZ749" s="188"/>
      <c r="BA749" s="183"/>
    </row>
    <row r="750" spans="1:53" s="189" customFormat="1" x14ac:dyDescent="0.2">
      <c r="A750" s="183"/>
      <c r="B750" s="186" t="s">
        <v>495</v>
      </c>
      <c r="C750" s="186"/>
      <c r="D750" s="187" t="s">
        <v>456</v>
      </c>
      <c r="E750" s="354">
        <v>258</v>
      </c>
      <c r="F750" s="354">
        <v>129</v>
      </c>
      <c r="G750" s="354">
        <v>88</v>
      </c>
      <c r="H750" s="354">
        <v>58</v>
      </c>
      <c r="I750" s="354">
        <v>43</v>
      </c>
      <c r="J750" s="186"/>
      <c r="K750" s="183"/>
      <c r="L750" s="183"/>
      <c r="M750" s="248">
        <v>19638.830000000002</v>
      </c>
      <c r="N750" s="248">
        <v>9235.7900000000009</v>
      </c>
      <c r="O750" s="248">
        <v>7583.87</v>
      </c>
      <c r="P750" s="248">
        <v>3887.25</v>
      </c>
      <c r="Q750" s="248">
        <v>14264.95</v>
      </c>
      <c r="R750" s="186"/>
      <c r="S750" s="183"/>
      <c r="T750" s="183"/>
      <c r="U750" s="248">
        <v>73.553670411984996</v>
      </c>
      <c r="V750" s="248">
        <v>34.590973782771499</v>
      </c>
      <c r="W750" s="248">
        <v>30.4573092369478</v>
      </c>
      <c r="X750" s="248">
        <v>15.674395161290301</v>
      </c>
      <c r="Y750" s="248">
        <v>55.940980392156902</v>
      </c>
      <c r="Z750" s="186"/>
      <c r="AA750" s="183"/>
      <c r="AB750" s="186" t="s">
        <v>575</v>
      </c>
      <c r="AC750" s="186"/>
      <c r="AD750" s="187" t="s">
        <v>178</v>
      </c>
      <c r="AE750" s="375">
        <v>200</v>
      </c>
      <c r="AF750" s="375">
        <v>114</v>
      </c>
      <c r="AG750" s="375">
        <v>75</v>
      </c>
      <c r="AH750" s="375">
        <v>54</v>
      </c>
      <c r="AI750" s="375">
        <v>51</v>
      </c>
      <c r="AJ750" s="188"/>
      <c r="AK750" s="183"/>
      <c r="AL750" s="183"/>
      <c r="AM750" s="304">
        <v>48568.86</v>
      </c>
      <c r="AN750" s="304">
        <v>23427.5</v>
      </c>
      <c r="AO750" s="304">
        <v>20155.22</v>
      </c>
      <c r="AP750" s="304">
        <v>8925.74</v>
      </c>
      <c r="AQ750" s="304">
        <v>55633.73</v>
      </c>
      <c r="AR750" s="293"/>
      <c r="AS750" s="291"/>
      <c r="AT750" s="291"/>
      <c r="AU750" s="293">
        <v>233.504134615385</v>
      </c>
      <c r="AV750" s="293">
        <v>112.632211538462</v>
      </c>
      <c r="AW750" s="293">
        <v>100.7761</v>
      </c>
      <c r="AX750" s="293">
        <v>45.773025641025598</v>
      </c>
      <c r="AY750" s="293">
        <v>279.56648241206</v>
      </c>
      <c r="AZ750" s="188"/>
      <c r="BA750" s="183"/>
    </row>
    <row r="751" spans="1:53" s="189" customFormat="1" x14ac:dyDescent="0.2">
      <c r="A751" s="183"/>
      <c r="B751" s="186" t="s">
        <v>495</v>
      </c>
      <c r="C751" s="186"/>
      <c r="D751" s="187" t="s">
        <v>147</v>
      </c>
      <c r="E751" s="354">
        <v>5</v>
      </c>
      <c r="F751" s="354"/>
      <c r="G751" s="354"/>
      <c r="H751" s="354"/>
      <c r="I751" s="354"/>
      <c r="J751" s="186"/>
      <c r="K751" s="183"/>
      <c r="L751" s="183"/>
      <c r="M751" s="248">
        <v>543.05999999999995</v>
      </c>
      <c r="N751" s="248">
        <v>0</v>
      </c>
      <c r="O751" s="248">
        <v>0</v>
      </c>
      <c r="P751" s="248">
        <v>0</v>
      </c>
      <c r="Q751" s="248">
        <v>0</v>
      </c>
      <c r="R751" s="186"/>
      <c r="S751" s="183"/>
      <c r="T751" s="183"/>
      <c r="U751" s="248">
        <v>108.61199999999999</v>
      </c>
      <c r="V751" s="248">
        <v>0</v>
      </c>
      <c r="W751" s="248">
        <v>0</v>
      </c>
      <c r="X751" s="248">
        <v>0</v>
      </c>
      <c r="Y751" s="248">
        <v>0</v>
      </c>
      <c r="Z751" s="186"/>
      <c r="AA751" s="183"/>
      <c r="AB751" s="186" t="s">
        <v>576</v>
      </c>
      <c r="AC751" s="186"/>
      <c r="AD751" s="187" t="s">
        <v>286</v>
      </c>
      <c r="AE751" s="375">
        <v>10</v>
      </c>
      <c r="AF751" s="375">
        <v>5</v>
      </c>
      <c r="AG751" s="375">
        <v>3</v>
      </c>
      <c r="AH751" s="375">
        <v>4</v>
      </c>
      <c r="AI751" s="375">
        <v>5</v>
      </c>
      <c r="AJ751" s="188"/>
      <c r="AK751" s="183"/>
      <c r="AL751" s="183"/>
      <c r="AM751" s="304">
        <v>379.13</v>
      </c>
      <c r="AN751" s="304">
        <v>160.74</v>
      </c>
      <c r="AO751" s="304">
        <v>49.62</v>
      </c>
      <c r="AP751" s="304">
        <v>99.82</v>
      </c>
      <c r="AQ751" s="304">
        <v>1008.86</v>
      </c>
      <c r="AR751" s="293"/>
      <c r="AS751" s="291"/>
      <c r="AT751" s="291"/>
      <c r="AU751" s="293">
        <v>37.912999999999997</v>
      </c>
      <c r="AV751" s="293">
        <v>16.074000000000002</v>
      </c>
      <c r="AW751" s="293">
        <v>4.9619999999999997</v>
      </c>
      <c r="AX751" s="293">
        <v>9.9819999999999993</v>
      </c>
      <c r="AY751" s="293">
        <v>100.886</v>
      </c>
      <c r="AZ751" s="188"/>
      <c r="BA751" s="183"/>
    </row>
    <row r="752" spans="1:53" s="189" customFormat="1" x14ac:dyDescent="0.2">
      <c r="A752" s="183"/>
      <c r="B752" s="186" t="s">
        <v>496</v>
      </c>
      <c r="C752" s="186"/>
      <c r="D752" s="187" t="s">
        <v>144</v>
      </c>
      <c r="E752" s="354">
        <v>1</v>
      </c>
      <c r="F752" s="354"/>
      <c r="G752" s="354"/>
      <c r="H752" s="354"/>
      <c r="I752" s="354"/>
      <c r="J752" s="186"/>
      <c r="K752" s="183"/>
      <c r="L752" s="183"/>
      <c r="M752" s="248">
        <v>131.53</v>
      </c>
      <c r="N752" s="248">
        <v>0</v>
      </c>
      <c r="O752" s="248">
        <v>0</v>
      </c>
      <c r="P752" s="248">
        <v>0</v>
      </c>
      <c r="Q752" s="248">
        <v>0</v>
      </c>
      <c r="R752" s="186"/>
      <c r="S752" s="183"/>
      <c r="T752" s="183"/>
      <c r="U752" s="248">
        <v>131.53</v>
      </c>
      <c r="V752" s="248">
        <v>0</v>
      </c>
      <c r="W752" s="248">
        <v>0</v>
      </c>
      <c r="X752" s="248">
        <v>0</v>
      </c>
      <c r="Y752" s="248">
        <v>0</v>
      </c>
      <c r="Z752" s="186"/>
      <c r="AA752" s="183"/>
      <c r="AB752" s="186" t="s">
        <v>686</v>
      </c>
      <c r="AC752" s="186"/>
      <c r="AD752" s="187" t="s">
        <v>578</v>
      </c>
      <c r="AE752" s="375">
        <v>12</v>
      </c>
      <c r="AF752" s="375">
        <v>11</v>
      </c>
      <c r="AG752" s="375">
        <v>10</v>
      </c>
      <c r="AH752" s="375">
        <v>9</v>
      </c>
      <c r="AI752" s="375">
        <v>7</v>
      </c>
      <c r="AJ752" s="188"/>
      <c r="AK752" s="183"/>
      <c r="AL752" s="183"/>
      <c r="AM752" s="304">
        <v>1990.88</v>
      </c>
      <c r="AN752" s="304">
        <v>1334.89</v>
      </c>
      <c r="AO752" s="304">
        <v>1091.4100000000001</v>
      </c>
      <c r="AP752" s="304">
        <v>1068.06</v>
      </c>
      <c r="AQ752" s="304">
        <v>62973.99</v>
      </c>
      <c r="AR752" s="293"/>
      <c r="AS752" s="291"/>
      <c r="AT752" s="291"/>
      <c r="AU752" s="293">
        <v>165.90666666666701</v>
      </c>
      <c r="AV752" s="293">
        <v>111.240833333333</v>
      </c>
      <c r="AW752" s="293">
        <v>90.950833333333307</v>
      </c>
      <c r="AX752" s="293">
        <v>89.004999999999995</v>
      </c>
      <c r="AY752" s="293">
        <v>5247.8325000000004</v>
      </c>
      <c r="AZ752" s="188"/>
      <c r="BA752" s="183"/>
    </row>
    <row r="753" spans="1:53" s="189" customFormat="1" x14ac:dyDescent="0.2">
      <c r="A753" s="183"/>
      <c r="B753" s="186" t="s">
        <v>497</v>
      </c>
      <c r="C753" s="186"/>
      <c r="D753" s="187" t="s">
        <v>62</v>
      </c>
      <c r="E753" s="354">
        <v>4</v>
      </c>
      <c r="F753" s="354">
        <v>1</v>
      </c>
      <c r="G753" s="354">
        <v>2</v>
      </c>
      <c r="H753" s="354"/>
      <c r="I753" s="354">
        <v>3</v>
      </c>
      <c r="J753" s="186"/>
      <c r="K753" s="183"/>
      <c r="L753" s="183"/>
      <c r="M753" s="248">
        <v>550.36</v>
      </c>
      <c r="N753" s="248">
        <v>167.6</v>
      </c>
      <c r="O753" s="248">
        <v>126.77</v>
      </c>
      <c r="P753" s="248">
        <v>0</v>
      </c>
      <c r="Q753" s="248">
        <v>1973.29</v>
      </c>
      <c r="R753" s="186"/>
      <c r="S753" s="183"/>
      <c r="T753" s="183"/>
      <c r="U753" s="248">
        <v>91.726666666666702</v>
      </c>
      <c r="V753" s="248">
        <v>27.933333333333302</v>
      </c>
      <c r="W753" s="248">
        <v>21.128333333333298</v>
      </c>
      <c r="X753" s="248">
        <v>0</v>
      </c>
      <c r="Y753" s="248">
        <v>493.32249999999999</v>
      </c>
      <c r="Z753" s="186"/>
      <c r="AA753" s="183"/>
      <c r="AB753" s="186" t="s">
        <v>579</v>
      </c>
      <c r="AC753" s="186"/>
      <c r="AD753" s="187" t="s">
        <v>126</v>
      </c>
      <c r="AE753" s="375">
        <v>46</v>
      </c>
      <c r="AF753" s="375">
        <v>36</v>
      </c>
      <c r="AG753" s="375">
        <v>24</v>
      </c>
      <c r="AH753" s="375">
        <v>20</v>
      </c>
      <c r="AI753" s="375">
        <v>20</v>
      </c>
      <c r="AJ753" s="188"/>
      <c r="AK753" s="183"/>
      <c r="AL753" s="183"/>
      <c r="AM753" s="304">
        <v>14795.26</v>
      </c>
      <c r="AN753" s="304">
        <v>2826.74</v>
      </c>
      <c r="AO753" s="304">
        <v>2414.7399999999998</v>
      </c>
      <c r="AP753" s="304">
        <v>2724.34</v>
      </c>
      <c r="AQ753" s="304">
        <v>5456.02</v>
      </c>
      <c r="AR753" s="293"/>
      <c r="AS753" s="291"/>
      <c r="AT753" s="291"/>
      <c r="AU753" s="293">
        <v>250.76711864406801</v>
      </c>
      <c r="AV753" s="293">
        <v>47.910847457627099</v>
      </c>
      <c r="AW753" s="293">
        <v>49.280408163265299</v>
      </c>
      <c r="AX753" s="293">
        <v>56.757083333333298</v>
      </c>
      <c r="AY753" s="293">
        <v>111.347346938776</v>
      </c>
      <c r="AZ753" s="188"/>
      <c r="BA753" s="183"/>
    </row>
    <row r="754" spans="1:53" s="189" customFormat="1" x14ac:dyDescent="0.2">
      <c r="A754" s="183"/>
      <c r="B754" s="186" t="s">
        <v>675</v>
      </c>
      <c r="C754" s="186"/>
      <c r="D754" s="187" t="s">
        <v>62</v>
      </c>
      <c r="E754" s="354">
        <v>2</v>
      </c>
      <c r="F754" s="354">
        <v>2</v>
      </c>
      <c r="G754" s="354">
        <v>1</v>
      </c>
      <c r="H754" s="354"/>
      <c r="I754" s="354"/>
      <c r="J754" s="186"/>
      <c r="K754" s="183"/>
      <c r="L754" s="183"/>
      <c r="M754" s="248">
        <v>138.15</v>
      </c>
      <c r="N754" s="248">
        <v>63.23</v>
      </c>
      <c r="O754" s="248">
        <v>12.14</v>
      </c>
      <c r="P754" s="248">
        <v>0</v>
      </c>
      <c r="Q754" s="248">
        <v>0</v>
      </c>
      <c r="R754" s="186"/>
      <c r="S754" s="183"/>
      <c r="T754" s="183"/>
      <c r="U754" s="248">
        <v>69.075000000000003</v>
      </c>
      <c r="V754" s="248">
        <v>31.614999999999998</v>
      </c>
      <c r="W754" s="248">
        <v>6.07</v>
      </c>
      <c r="X754" s="248">
        <v>0</v>
      </c>
      <c r="Y754" s="248">
        <v>0</v>
      </c>
      <c r="Z754" s="186"/>
      <c r="AA754" s="183"/>
      <c r="AB754" s="186" t="s">
        <v>583</v>
      </c>
      <c r="AC754" s="186"/>
      <c r="AD754" s="187" t="s">
        <v>459</v>
      </c>
      <c r="AE754" s="375">
        <v>57</v>
      </c>
      <c r="AF754" s="375">
        <v>30</v>
      </c>
      <c r="AG754" s="375">
        <v>21</v>
      </c>
      <c r="AH754" s="375">
        <v>16</v>
      </c>
      <c r="AI754" s="375">
        <v>16</v>
      </c>
      <c r="AJ754" s="188"/>
      <c r="AK754" s="183"/>
      <c r="AL754" s="183"/>
      <c r="AM754" s="304">
        <v>6840.01</v>
      </c>
      <c r="AN754" s="304">
        <v>2606.85</v>
      </c>
      <c r="AO754" s="304">
        <v>1523.09</v>
      </c>
      <c r="AP754" s="304">
        <v>1562.95</v>
      </c>
      <c r="AQ754" s="304">
        <v>16914.71</v>
      </c>
      <c r="AR754" s="293"/>
      <c r="AS754" s="291"/>
      <c r="AT754" s="291"/>
      <c r="AU754" s="293">
        <v>114.000166666667</v>
      </c>
      <c r="AV754" s="293">
        <v>43.447499999999998</v>
      </c>
      <c r="AW754" s="293">
        <v>26.720877192982499</v>
      </c>
      <c r="AX754" s="293">
        <v>27.909821428571401</v>
      </c>
      <c r="AY754" s="293">
        <v>302.04839285714303</v>
      </c>
      <c r="AZ754" s="188"/>
      <c r="BA754" s="183"/>
    </row>
    <row r="755" spans="1:53" s="189" customFormat="1" x14ac:dyDescent="0.2">
      <c r="A755" s="183"/>
      <c r="B755" s="190" t="s">
        <v>498</v>
      </c>
      <c r="C755" s="190"/>
      <c r="D755" s="191" t="s">
        <v>223</v>
      </c>
      <c r="E755" s="355">
        <v>149</v>
      </c>
      <c r="F755" s="355">
        <v>91</v>
      </c>
      <c r="G755" s="355">
        <v>64</v>
      </c>
      <c r="H755" s="355">
        <v>54</v>
      </c>
      <c r="I755" s="355">
        <v>49</v>
      </c>
      <c r="J755" s="190"/>
      <c r="K755" s="183"/>
      <c r="L755" s="183"/>
      <c r="M755" s="365">
        <v>17899.79</v>
      </c>
      <c r="N755" s="248">
        <v>13827.27</v>
      </c>
      <c r="O755" s="248">
        <v>9406.2000000000007</v>
      </c>
      <c r="P755" s="248">
        <v>8975.5499999999993</v>
      </c>
      <c r="Q755" s="248">
        <v>46408.46</v>
      </c>
      <c r="R755" s="186"/>
      <c r="S755" s="183"/>
      <c r="T755" s="183"/>
      <c r="U755" s="284">
        <v>105.915917159763</v>
      </c>
      <c r="V755" s="284">
        <v>81.818165680473399</v>
      </c>
      <c r="W755" s="284">
        <v>57.007272727272699</v>
      </c>
      <c r="X755" s="284">
        <v>54.728963414634201</v>
      </c>
      <c r="Y755" s="284">
        <v>281.26339393939401</v>
      </c>
      <c r="Z755" s="192"/>
      <c r="AA755" s="183"/>
      <c r="AB755" s="190" t="s">
        <v>848</v>
      </c>
      <c r="AC755" s="190"/>
      <c r="AD755" s="191" t="s">
        <v>89</v>
      </c>
      <c r="AE755" s="376">
        <v>2</v>
      </c>
      <c r="AF755" s="376">
        <v>1</v>
      </c>
      <c r="AG755" s="376"/>
      <c r="AH755" s="376"/>
      <c r="AI755" s="376"/>
      <c r="AJ755" s="193"/>
      <c r="AK755" s="183"/>
      <c r="AL755" s="183"/>
      <c r="AM755" s="305">
        <v>196</v>
      </c>
      <c r="AN755" s="306">
        <v>65</v>
      </c>
      <c r="AO755" s="306">
        <v>0</v>
      </c>
      <c r="AP755" s="306">
        <v>0</v>
      </c>
      <c r="AQ755" s="306">
        <v>0</v>
      </c>
      <c r="AR755" s="295"/>
      <c r="AS755" s="291"/>
      <c r="AT755" s="291"/>
      <c r="AU755" s="294">
        <v>98</v>
      </c>
      <c r="AV755" s="295">
        <v>32.5</v>
      </c>
      <c r="AW755" s="295">
        <v>0</v>
      </c>
      <c r="AX755" s="295">
        <v>0</v>
      </c>
      <c r="AY755" s="295">
        <v>0</v>
      </c>
      <c r="AZ755" s="193"/>
      <c r="BA755" s="183"/>
    </row>
    <row r="756" spans="1:53" s="189" customFormat="1" x14ac:dyDescent="0.2">
      <c r="A756" s="183"/>
      <c r="B756" s="186" t="s">
        <v>499</v>
      </c>
      <c r="C756" s="186"/>
      <c r="D756" s="187" t="s">
        <v>106</v>
      </c>
      <c r="E756" s="354">
        <v>1201</v>
      </c>
      <c r="F756" s="354">
        <v>734</v>
      </c>
      <c r="G756" s="354">
        <v>586</v>
      </c>
      <c r="H756" s="354">
        <v>404</v>
      </c>
      <c r="I756" s="354">
        <v>537</v>
      </c>
      <c r="J756" s="186"/>
      <c r="K756" s="183"/>
      <c r="L756" s="183"/>
      <c r="M756" s="248">
        <v>148272.88</v>
      </c>
      <c r="N756" s="248">
        <v>92718.429999999906</v>
      </c>
      <c r="O756" s="248">
        <v>89229.52</v>
      </c>
      <c r="P756" s="248">
        <v>72714.02</v>
      </c>
      <c r="Q756" s="248">
        <v>546217.28</v>
      </c>
      <c r="R756" s="186"/>
      <c r="S756" s="183"/>
      <c r="T756" s="183"/>
      <c r="U756" s="248">
        <v>104.41752112675999</v>
      </c>
      <c r="V756" s="248">
        <v>65.294669014084405</v>
      </c>
      <c r="W756" s="248">
        <v>64.425646209386301</v>
      </c>
      <c r="X756" s="248">
        <v>63.010415944540703</v>
      </c>
      <c r="Y756" s="248">
        <v>396.09664974619301</v>
      </c>
      <c r="Z756" s="186"/>
      <c r="AA756" s="183"/>
      <c r="AB756" s="186"/>
      <c r="AC756" s="186"/>
      <c r="AD756" s="187"/>
      <c r="AE756" s="375"/>
      <c r="AF756" s="375"/>
      <c r="AG756" s="375"/>
      <c r="AH756" s="375"/>
      <c r="AI756" s="375"/>
      <c r="AJ756" s="188"/>
      <c r="AK756" s="183"/>
      <c r="AL756" s="183"/>
      <c r="AM756" s="304"/>
      <c r="AN756" s="304"/>
      <c r="AO756" s="304"/>
      <c r="AP756" s="304"/>
      <c r="AQ756" s="304"/>
      <c r="AR756" s="293"/>
      <c r="AS756" s="291"/>
      <c r="AT756" s="291"/>
      <c r="AU756" s="293"/>
      <c r="AV756" s="293"/>
      <c r="AW756" s="293"/>
      <c r="AX756" s="293"/>
      <c r="AY756" s="293"/>
      <c r="AZ756" s="188"/>
      <c r="BA756" s="183"/>
    </row>
    <row r="757" spans="1:53" s="189" customFormat="1" x14ac:dyDescent="0.2">
      <c r="A757" s="183"/>
      <c r="B757" s="186" t="s">
        <v>736</v>
      </c>
      <c r="C757" s="186"/>
      <c r="D757" s="187" t="s">
        <v>106</v>
      </c>
      <c r="E757" s="354">
        <v>1</v>
      </c>
      <c r="F757" s="354">
        <v>1</v>
      </c>
      <c r="G757" s="354"/>
      <c r="H757" s="354">
        <v>1</v>
      </c>
      <c r="I757" s="354">
        <v>1</v>
      </c>
      <c r="J757" s="186"/>
      <c r="K757" s="183"/>
      <c r="L757" s="183"/>
      <c r="M757" s="248">
        <v>155.16999999999999</v>
      </c>
      <c r="N757" s="248">
        <v>233</v>
      </c>
      <c r="O757" s="248">
        <v>0</v>
      </c>
      <c r="P757" s="248">
        <v>199.1</v>
      </c>
      <c r="Q757" s="248">
        <v>1194.27</v>
      </c>
      <c r="R757" s="186"/>
      <c r="S757" s="183"/>
      <c r="T757" s="183"/>
      <c r="U757" s="248">
        <v>155.16999999999999</v>
      </c>
      <c r="V757" s="248">
        <v>233</v>
      </c>
      <c r="W757" s="248">
        <v>0</v>
      </c>
      <c r="X757" s="248">
        <v>199.1</v>
      </c>
      <c r="Y757" s="248">
        <v>1194.27</v>
      </c>
      <c r="Z757" s="186"/>
      <c r="AA757" s="183"/>
      <c r="AB757" s="186"/>
      <c r="AC757" s="186"/>
      <c r="AD757" s="187"/>
      <c r="AE757" s="375"/>
      <c r="AF757" s="375"/>
      <c r="AG757" s="375"/>
      <c r="AH757" s="375"/>
      <c r="AI757" s="375"/>
      <c r="AJ757" s="188"/>
      <c r="AK757" s="183"/>
      <c r="AL757" s="183"/>
      <c r="AM757" s="304"/>
      <c r="AN757" s="304"/>
      <c r="AO757" s="304"/>
      <c r="AP757" s="304"/>
      <c r="AQ757" s="304"/>
      <c r="AR757" s="293"/>
      <c r="AS757" s="291"/>
      <c r="AT757" s="291"/>
      <c r="AU757" s="293"/>
      <c r="AV757" s="293"/>
      <c r="AW757" s="293"/>
      <c r="AX757" s="293"/>
      <c r="AY757" s="293"/>
      <c r="AZ757" s="188"/>
      <c r="BA757" s="183"/>
    </row>
    <row r="758" spans="1:53" s="189" customFormat="1" x14ac:dyDescent="0.2">
      <c r="A758" s="183"/>
      <c r="B758" s="186" t="s">
        <v>502</v>
      </c>
      <c r="C758" s="186"/>
      <c r="D758" s="187" t="s">
        <v>459</v>
      </c>
      <c r="E758" s="354">
        <v>20</v>
      </c>
      <c r="F758" s="354">
        <v>13</v>
      </c>
      <c r="G758" s="354">
        <v>14</v>
      </c>
      <c r="H758" s="354">
        <v>8</v>
      </c>
      <c r="I758" s="354">
        <v>10</v>
      </c>
      <c r="J758" s="186"/>
      <c r="K758" s="183"/>
      <c r="L758" s="183"/>
      <c r="M758" s="248">
        <v>1809.26</v>
      </c>
      <c r="N758" s="248">
        <v>980.29</v>
      </c>
      <c r="O758" s="248">
        <v>1137.52</v>
      </c>
      <c r="P758" s="248">
        <v>1437.31</v>
      </c>
      <c r="Q758" s="248">
        <v>6836.45</v>
      </c>
      <c r="R758" s="186"/>
      <c r="S758" s="183"/>
      <c r="T758" s="183"/>
      <c r="U758" s="248">
        <v>69.5869230769231</v>
      </c>
      <c r="V758" s="248">
        <v>37.703461538461497</v>
      </c>
      <c r="W758" s="248">
        <v>45.500799999999998</v>
      </c>
      <c r="X758" s="248">
        <v>62.491739130434802</v>
      </c>
      <c r="Y758" s="248">
        <v>284.85208333333298</v>
      </c>
      <c r="Z758" s="186"/>
      <c r="AA758" s="183"/>
      <c r="AB758" s="186"/>
      <c r="AC758" s="186"/>
      <c r="AD758" s="187"/>
      <c r="AE758" s="375"/>
      <c r="AF758" s="375"/>
      <c r="AG758" s="375"/>
      <c r="AH758" s="375"/>
      <c r="AI758" s="375"/>
      <c r="AJ758" s="188"/>
      <c r="AK758" s="183"/>
      <c r="AL758" s="183"/>
      <c r="AM758" s="304"/>
      <c r="AN758" s="304"/>
      <c r="AO758" s="304"/>
      <c r="AP758" s="304"/>
      <c r="AQ758" s="304"/>
      <c r="AR758" s="293"/>
      <c r="AS758" s="291"/>
      <c r="AT758" s="291"/>
      <c r="AU758" s="293"/>
      <c r="AV758" s="293"/>
      <c r="AW758" s="293"/>
      <c r="AX758" s="293"/>
      <c r="AY758" s="293"/>
      <c r="AZ758" s="188"/>
      <c r="BA758" s="183"/>
    </row>
    <row r="759" spans="1:53" s="189" customFormat="1" x14ac:dyDescent="0.2">
      <c r="A759" s="183"/>
      <c r="B759" s="186" t="s">
        <v>504</v>
      </c>
      <c r="C759" s="186"/>
      <c r="D759" s="187" t="s">
        <v>505</v>
      </c>
      <c r="E759" s="354">
        <v>45</v>
      </c>
      <c r="F759" s="354">
        <v>23</v>
      </c>
      <c r="G759" s="354">
        <v>15</v>
      </c>
      <c r="H759" s="354">
        <v>8</v>
      </c>
      <c r="I759" s="354">
        <v>9</v>
      </c>
      <c r="J759" s="186"/>
      <c r="K759" s="183"/>
      <c r="L759" s="183"/>
      <c r="M759" s="248">
        <v>5235.88</v>
      </c>
      <c r="N759" s="248">
        <v>5038.75</v>
      </c>
      <c r="O759" s="248">
        <v>4425.0200000000004</v>
      </c>
      <c r="P759" s="248">
        <v>2465.4899999999998</v>
      </c>
      <c r="Q759" s="248">
        <v>27507.73</v>
      </c>
      <c r="R759" s="186"/>
      <c r="S759" s="183"/>
      <c r="T759" s="183"/>
      <c r="U759" s="248">
        <v>102.66431372549</v>
      </c>
      <c r="V759" s="248">
        <v>98.799019607843107</v>
      </c>
      <c r="W759" s="248">
        <v>86.765098039215701</v>
      </c>
      <c r="X759" s="248">
        <v>49.309800000000003</v>
      </c>
      <c r="Y759" s="248">
        <v>550.15459999999996</v>
      </c>
      <c r="Z759" s="186"/>
      <c r="AA759" s="183"/>
      <c r="AB759" s="186"/>
      <c r="AC759" s="186"/>
      <c r="AD759" s="187"/>
      <c r="AE759" s="375"/>
      <c r="AF759" s="375"/>
      <c r="AG759" s="375"/>
      <c r="AH759" s="375"/>
      <c r="AI759" s="375"/>
      <c r="AJ759" s="188"/>
      <c r="AK759" s="183"/>
      <c r="AL759" s="183"/>
      <c r="AM759" s="304"/>
      <c r="AN759" s="304"/>
      <c r="AO759" s="304"/>
      <c r="AP759" s="304"/>
      <c r="AQ759" s="304"/>
      <c r="AR759" s="293"/>
      <c r="AS759" s="291"/>
      <c r="AT759" s="291"/>
      <c r="AU759" s="293"/>
      <c r="AV759" s="293"/>
      <c r="AW759" s="293"/>
      <c r="AX759" s="293"/>
      <c r="AY759" s="293"/>
      <c r="AZ759" s="188"/>
      <c r="BA759" s="183"/>
    </row>
    <row r="760" spans="1:53" s="189" customFormat="1" x14ac:dyDescent="0.2">
      <c r="A760" s="183"/>
      <c r="B760" s="186" t="s">
        <v>506</v>
      </c>
      <c r="C760" s="186"/>
      <c r="D760" s="187" t="s">
        <v>103</v>
      </c>
      <c r="E760" s="354">
        <v>85</v>
      </c>
      <c r="F760" s="354">
        <v>52</v>
      </c>
      <c r="G760" s="354">
        <v>35</v>
      </c>
      <c r="H760" s="354">
        <v>26</v>
      </c>
      <c r="I760" s="354">
        <v>23</v>
      </c>
      <c r="J760" s="186"/>
      <c r="K760" s="183"/>
      <c r="L760" s="183"/>
      <c r="M760" s="248">
        <v>9182.74</v>
      </c>
      <c r="N760" s="248">
        <v>6217.81</v>
      </c>
      <c r="O760" s="248">
        <v>3695.77</v>
      </c>
      <c r="P760" s="248">
        <v>2693.95</v>
      </c>
      <c r="Q760" s="248">
        <v>13924.74</v>
      </c>
      <c r="R760" s="186"/>
      <c r="S760" s="183"/>
      <c r="T760" s="183"/>
      <c r="U760" s="248">
        <v>102.030444444444</v>
      </c>
      <c r="V760" s="248">
        <v>69.086777777777797</v>
      </c>
      <c r="W760" s="248">
        <v>43.479647058823502</v>
      </c>
      <c r="X760" s="248">
        <v>31.6935294117647</v>
      </c>
      <c r="Y760" s="248">
        <v>160.05448275862099</v>
      </c>
      <c r="Z760" s="186"/>
      <c r="AA760" s="183"/>
      <c r="AB760" s="186"/>
      <c r="AC760" s="186"/>
      <c r="AD760" s="187"/>
      <c r="AE760" s="375"/>
      <c r="AF760" s="375"/>
      <c r="AG760" s="375"/>
      <c r="AH760" s="375"/>
      <c r="AI760" s="375"/>
      <c r="AJ760" s="188"/>
      <c r="AK760" s="183"/>
      <c r="AL760" s="183"/>
      <c r="AM760" s="304"/>
      <c r="AN760" s="304"/>
      <c r="AO760" s="304"/>
      <c r="AP760" s="304"/>
      <c r="AQ760" s="304"/>
      <c r="AR760" s="293"/>
      <c r="AS760" s="291"/>
      <c r="AT760" s="291"/>
      <c r="AU760" s="293"/>
      <c r="AV760" s="293"/>
      <c r="AW760" s="293"/>
      <c r="AX760" s="293"/>
      <c r="AY760" s="293"/>
      <c r="AZ760" s="188"/>
      <c r="BA760" s="183"/>
    </row>
    <row r="761" spans="1:53" s="189" customFormat="1" x14ac:dyDescent="0.2">
      <c r="A761" s="183"/>
      <c r="B761" s="186" t="s">
        <v>740</v>
      </c>
      <c r="C761" s="186"/>
      <c r="D761" s="187" t="s">
        <v>72</v>
      </c>
      <c r="E761" s="354">
        <v>1</v>
      </c>
      <c r="F761" s="354"/>
      <c r="G761" s="354">
        <v>2</v>
      </c>
      <c r="H761" s="354"/>
      <c r="I761" s="354">
        <v>1</v>
      </c>
      <c r="J761" s="186"/>
      <c r="K761" s="183"/>
      <c r="L761" s="183"/>
      <c r="M761" s="248">
        <v>179</v>
      </c>
      <c r="N761" s="248">
        <v>0</v>
      </c>
      <c r="O761" s="248">
        <v>666.87</v>
      </c>
      <c r="P761" s="248"/>
      <c r="Q761" s="248">
        <v>286.60000000000002</v>
      </c>
      <c r="R761" s="186"/>
      <c r="S761" s="183"/>
      <c r="T761" s="183"/>
      <c r="U761" s="248">
        <v>89.5</v>
      </c>
      <c r="V761" s="248">
        <v>0</v>
      </c>
      <c r="W761" s="248">
        <v>333.435</v>
      </c>
      <c r="X761" s="248"/>
      <c r="Y761" s="248">
        <v>143.30000000000001</v>
      </c>
      <c r="Z761" s="186"/>
      <c r="AA761" s="183"/>
      <c r="AB761" s="186"/>
      <c r="AC761" s="186"/>
      <c r="AD761" s="187"/>
      <c r="AE761" s="375"/>
      <c r="AF761" s="375"/>
      <c r="AG761" s="375"/>
      <c r="AH761" s="375"/>
      <c r="AI761" s="375"/>
      <c r="AJ761" s="188"/>
      <c r="AK761" s="183"/>
      <c r="AL761" s="183"/>
      <c r="AM761" s="304"/>
      <c r="AN761" s="304"/>
      <c r="AO761" s="304"/>
      <c r="AP761" s="304"/>
      <c r="AQ761" s="304"/>
      <c r="AR761" s="293"/>
      <c r="AS761" s="291"/>
      <c r="AT761" s="291"/>
      <c r="AU761" s="293"/>
      <c r="AV761" s="293"/>
      <c r="AW761" s="293"/>
      <c r="AX761" s="293"/>
      <c r="AY761" s="293"/>
      <c r="AZ761" s="188"/>
      <c r="BA761" s="183"/>
    </row>
    <row r="762" spans="1:53" s="189" customFormat="1" x14ac:dyDescent="0.2">
      <c r="A762" s="183"/>
      <c r="B762" s="186" t="s">
        <v>508</v>
      </c>
      <c r="C762" s="186"/>
      <c r="D762" s="187" t="s">
        <v>262</v>
      </c>
      <c r="E762" s="354">
        <v>1</v>
      </c>
      <c r="F762" s="354"/>
      <c r="G762" s="354"/>
      <c r="H762" s="354"/>
      <c r="I762" s="354"/>
      <c r="J762" s="186"/>
      <c r="K762" s="183"/>
      <c r="L762" s="183"/>
      <c r="M762" s="248">
        <v>151.52000000000001</v>
      </c>
      <c r="N762" s="248">
        <v>0</v>
      </c>
      <c r="O762" s="248">
        <v>0</v>
      </c>
      <c r="P762" s="248">
        <v>0</v>
      </c>
      <c r="Q762" s="248">
        <v>0</v>
      </c>
      <c r="R762" s="186"/>
      <c r="S762" s="183"/>
      <c r="T762" s="183"/>
      <c r="U762" s="248">
        <v>151.52000000000001</v>
      </c>
      <c r="V762" s="248">
        <v>0</v>
      </c>
      <c r="W762" s="248">
        <v>0</v>
      </c>
      <c r="X762" s="248">
        <v>0</v>
      </c>
      <c r="Y762" s="248">
        <v>0</v>
      </c>
      <c r="Z762" s="186"/>
      <c r="AA762" s="183"/>
      <c r="AB762" s="186"/>
      <c r="AC762" s="186"/>
      <c r="AD762" s="187"/>
      <c r="AE762" s="375"/>
      <c r="AF762" s="375"/>
      <c r="AG762" s="375"/>
      <c r="AH762" s="375"/>
      <c r="AI762" s="375"/>
      <c r="AJ762" s="188"/>
      <c r="AK762" s="183"/>
      <c r="AL762" s="183"/>
      <c r="AM762" s="304"/>
      <c r="AN762" s="304"/>
      <c r="AO762" s="304"/>
      <c r="AP762" s="304"/>
      <c r="AQ762" s="304"/>
      <c r="AR762" s="293"/>
      <c r="AS762" s="291"/>
      <c r="AT762" s="291"/>
      <c r="AU762" s="293"/>
      <c r="AV762" s="293"/>
      <c r="AW762" s="293"/>
      <c r="AX762" s="293"/>
      <c r="AY762" s="293"/>
      <c r="AZ762" s="188"/>
      <c r="BA762" s="183"/>
    </row>
    <row r="763" spans="1:53" s="189" customFormat="1" x14ac:dyDescent="0.2">
      <c r="A763" s="183"/>
      <c r="B763" s="186" t="s">
        <v>508</v>
      </c>
      <c r="C763" s="186"/>
      <c r="D763" s="187" t="s">
        <v>72</v>
      </c>
      <c r="E763" s="354">
        <v>3038</v>
      </c>
      <c r="F763" s="354">
        <v>2208</v>
      </c>
      <c r="G763" s="354">
        <v>1760</v>
      </c>
      <c r="H763" s="354">
        <v>1411</v>
      </c>
      <c r="I763" s="354">
        <v>1644</v>
      </c>
      <c r="J763" s="186"/>
      <c r="K763" s="183"/>
      <c r="L763" s="183"/>
      <c r="M763" s="248">
        <v>413767.01999999903</v>
      </c>
      <c r="N763" s="248">
        <v>332384.90999999997</v>
      </c>
      <c r="O763" s="248">
        <v>307200.12</v>
      </c>
      <c r="P763" s="248">
        <v>283737.78999999998</v>
      </c>
      <c r="Q763" s="248">
        <v>2021233.4</v>
      </c>
      <c r="R763" s="186"/>
      <c r="S763" s="183"/>
      <c r="T763" s="183"/>
      <c r="U763" s="248">
        <v>114.839583680266</v>
      </c>
      <c r="V763" s="248">
        <v>92.252264779350398</v>
      </c>
      <c r="W763" s="248">
        <v>87.471560364464594</v>
      </c>
      <c r="X763" s="248">
        <v>84.748443847072906</v>
      </c>
      <c r="Y763" s="248">
        <v>579.48205275229304</v>
      </c>
      <c r="Z763" s="186"/>
      <c r="AA763" s="183"/>
      <c r="AB763" s="186"/>
      <c r="AC763" s="186"/>
      <c r="AD763" s="187"/>
      <c r="AE763" s="375"/>
      <c r="AF763" s="375"/>
      <c r="AG763" s="375"/>
      <c r="AH763" s="375"/>
      <c r="AI763" s="375"/>
      <c r="AJ763" s="188"/>
      <c r="AK763" s="183"/>
      <c r="AL763" s="183"/>
      <c r="AM763" s="304"/>
      <c r="AN763" s="304"/>
      <c r="AO763" s="304"/>
      <c r="AP763" s="304"/>
      <c r="AQ763" s="304"/>
      <c r="AR763" s="293"/>
      <c r="AS763" s="291"/>
      <c r="AT763" s="291"/>
      <c r="AU763" s="293"/>
      <c r="AV763" s="293"/>
      <c r="AW763" s="293"/>
      <c r="AX763" s="293"/>
      <c r="AY763" s="293"/>
      <c r="AZ763" s="188"/>
      <c r="BA763" s="183"/>
    </row>
    <row r="764" spans="1:53" s="189" customFormat="1" x14ac:dyDescent="0.2">
      <c r="A764" s="183"/>
      <c r="B764" s="186" t="s">
        <v>510</v>
      </c>
      <c r="C764" s="186"/>
      <c r="D764" s="187" t="s">
        <v>210</v>
      </c>
      <c r="E764" s="354"/>
      <c r="F764" s="354">
        <v>1</v>
      </c>
      <c r="G764" s="354">
        <v>1</v>
      </c>
      <c r="H764" s="354"/>
      <c r="I764" s="354">
        <v>1</v>
      </c>
      <c r="J764" s="186"/>
      <c r="K764" s="183"/>
      <c r="L764" s="183"/>
      <c r="M764" s="248">
        <v>0</v>
      </c>
      <c r="N764" s="248">
        <v>6.46</v>
      </c>
      <c r="O764" s="248">
        <v>4.67</v>
      </c>
      <c r="P764" s="248">
        <v>0</v>
      </c>
      <c r="Q764" s="248">
        <v>362.14</v>
      </c>
      <c r="R764" s="186"/>
      <c r="S764" s="183"/>
      <c r="T764" s="183"/>
      <c r="U764" s="248">
        <v>0</v>
      </c>
      <c r="V764" s="248">
        <v>3.23</v>
      </c>
      <c r="W764" s="248">
        <v>2.335</v>
      </c>
      <c r="X764" s="248">
        <v>0</v>
      </c>
      <c r="Y764" s="248">
        <v>181.07</v>
      </c>
      <c r="Z764" s="186"/>
      <c r="AA764" s="183"/>
      <c r="AB764" s="186"/>
      <c r="AC764" s="186"/>
      <c r="AD764" s="187"/>
      <c r="AE764" s="375"/>
      <c r="AF764" s="375"/>
      <c r="AG764" s="375"/>
      <c r="AH764" s="375"/>
      <c r="AI764" s="375"/>
      <c r="AJ764" s="188"/>
      <c r="AK764" s="183"/>
      <c r="AL764" s="183"/>
      <c r="AM764" s="304"/>
      <c r="AN764" s="304"/>
      <c r="AO764" s="304"/>
      <c r="AP764" s="304"/>
      <c r="AQ764" s="304"/>
      <c r="AR764" s="293"/>
      <c r="AS764" s="291"/>
      <c r="AT764" s="291"/>
      <c r="AU764" s="293"/>
      <c r="AV764" s="293"/>
      <c r="AW764" s="293"/>
      <c r="AX764" s="293"/>
      <c r="AY764" s="293"/>
      <c r="AZ764" s="188"/>
      <c r="BA764" s="183"/>
    </row>
    <row r="765" spans="1:53" s="189" customFormat="1" x14ac:dyDescent="0.2">
      <c r="A765" s="183"/>
      <c r="B765" s="190" t="s">
        <v>510</v>
      </c>
      <c r="C765" s="190"/>
      <c r="D765" s="191" t="s">
        <v>64</v>
      </c>
      <c r="E765" s="355">
        <v>327</v>
      </c>
      <c r="F765" s="355">
        <v>157</v>
      </c>
      <c r="G765" s="355">
        <v>134</v>
      </c>
      <c r="H765" s="355">
        <v>104</v>
      </c>
      <c r="I765" s="355">
        <v>103</v>
      </c>
      <c r="J765" s="190"/>
      <c r="K765" s="183"/>
      <c r="L765" s="183"/>
      <c r="M765" s="365">
        <v>39910.36</v>
      </c>
      <c r="N765" s="248">
        <v>18977.18</v>
      </c>
      <c r="O765" s="248">
        <v>15104.19</v>
      </c>
      <c r="P765" s="248">
        <v>16593.39</v>
      </c>
      <c r="Q765" s="248">
        <v>74238.080000000002</v>
      </c>
      <c r="R765" s="186"/>
      <c r="S765" s="183"/>
      <c r="T765" s="183"/>
      <c r="U765" s="284">
        <v>106.144574468085</v>
      </c>
      <c r="V765" s="284">
        <v>50.471223404255298</v>
      </c>
      <c r="W765" s="284">
        <v>41.609338842975198</v>
      </c>
      <c r="X765" s="284">
        <v>47.6821551724138</v>
      </c>
      <c r="Y765" s="284">
        <v>205.64565096952899</v>
      </c>
      <c r="Z765" s="192"/>
      <c r="AA765" s="183"/>
      <c r="AB765" s="190"/>
      <c r="AC765" s="190"/>
      <c r="AD765" s="191"/>
      <c r="AE765" s="376"/>
      <c r="AF765" s="376"/>
      <c r="AG765" s="376"/>
      <c r="AH765" s="376"/>
      <c r="AI765" s="376"/>
      <c r="AJ765" s="193"/>
      <c r="AK765" s="183"/>
      <c r="AL765" s="183"/>
      <c r="AM765" s="305"/>
      <c r="AN765" s="306"/>
      <c r="AO765" s="306"/>
      <c r="AP765" s="306"/>
      <c r="AQ765" s="306"/>
      <c r="AR765" s="295"/>
      <c r="AS765" s="291"/>
      <c r="AT765" s="291"/>
      <c r="AU765" s="294"/>
      <c r="AV765" s="295"/>
      <c r="AW765" s="295"/>
      <c r="AX765" s="295"/>
      <c r="AY765" s="295"/>
      <c r="AZ765" s="193"/>
      <c r="BA765" s="183"/>
    </row>
    <row r="766" spans="1:53" s="189" customFormat="1" x14ac:dyDescent="0.2">
      <c r="A766" s="183"/>
      <c r="B766" s="186" t="s">
        <v>510</v>
      </c>
      <c r="C766" s="186"/>
      <c r="D766" s="187" t="s">
        <v>62</v>
      </c>
      <c r="E766" s="354">
        <v>2</v>
      </c>
      <c r="F766" s="354">
        <v>1</v>
      </c>
      <c r="G766" s="354">
        <v>1</v>
      </c>
      <c r="H766" s="354">
        <v>1</v>
      </c>
      <c r="I766" s="354">
        <v>1</v>
      </c>
      <c r="J766" s="186"/>
      <c r="K766" s="183"/>
      <c r="L766" s="183"/>
      <c r="M766" s="248">
        <v>193.05</v>
      </c>
      <c r="N766" s="248">
        <v>110.84</v>
      </c>
      <c r="O766" s="248">
        <v>104.28</v>
      </c>
      <c r="P766" s="248">
        <v>118.25</v>
      </c>
      <c r="Q766" s="248">
        <v>852.89</v>
      </c>
      <c r="R766" s="186"/>
      <c r="S766" s="183"/>
      <c r="T766" s="183"/>
      <c r="U766" s="248">
        <v>96.525000000000006</v>
      </c>
      <c r="V766" s="248">
        <v>55.42</v>
      </c>
      <c r="W766" s="248">
        <v>52.14</v>
      </c>
      <c r="X766" s="248">
        <v>59.125</v>
      </c>
      <c r="Y766" s="248">
        <v>426.44499999999999</v>
      </c>
      <c r="Z766" s="186"/>
      <c r="AA766" s="183"/>
      <c r="AB766" s="186"/>
      <c r="AC766" s="186"/>
      <c r="AD766" s="187"/>
      <c r="AE766" s="375"/>
      <c r="AF766" s="375"/>
      <c r="AG766" s="375"/>
      <c r="AH766" s="375"/>
      <c r="AI766" s="375"/>
      <c r="AJ766" s="188"/>
      <c r="AK766" s="183"/>
      <c r="AL766" s="183"/>
      <c r="AM766" s="304"/>
      <c r="AN766" s="304"/>
      <c r="AO766" s="304"/>
      <c r="AP766" s="304"/>
      <c r="AQ766" s="304"/>
      <c r="AR766" s="293"/>
      <c r="AS766" s="291"/>
      <c r="AT766" s="291"/>
      <c r="AU766" s="293"/>
      <c r="AV766" s="293"/>
      <c r="AW766" s="293"/>
      <c r="AX766" s="293"/>
      <c r="AY766" s="293"/>
      <c r="AZ766" s="188"/>
      <c r="BA766" s="183"/>
    </row>
    <row r="767" spans="1:53" s="189" customFormat="1" x14ac:dyDescent="0.2">
      <c r="A767" s="183"/>
      <c r="B767" s="186" t="s">
        <v>511</v>
      </c>
      <c r="C767" s="186"/>
      <c r="D767" s="187" t="s">
        <v>331</v>
      </c>
      <c r="E767" s="354">
        <v>40</v>
      </c>
      <c r="F767" s="354">
        <v>22</v>
      </c>
      <c r="G767" s="354">
        <v>16</v>
      </c>
      <c r="H767" s="354">
        <v>11</v>
      </c>
      <c r="I767" s="354">
        <v>12</v>
      </c>
      <c r="J767" s="186"/>
      <c r="K767" s="183"/>
      <c r="L767" s="183"/>
      <c r="M767" s="248">
        <v>3957.14</v>
      </c>
      <c r="N767" s="248">
        <v>2161.73</v>
      </c>
      <c r="O767" s="248">
        <v>2699.33</v>
      </c>
      <c r="P767" s="248">
        <v>1959.93</v>
      </c>
      <c r="Q767" s="248">
        <v>4715.1099999999997</v>
      </c>
      <c r="R767" s="186"/>
      <c r="S767" s="183"/>
      <c r="T767" s="183"/>
      <c r="U767" s="248">
        <v>92.026511627906999</v>
      </c>
      <c r="V767" s="248">
        <v>50.272790697674402</v>
      </c>
      <c r="W767" s="248">
        <v>62.775116279069799</v>
      </c>
      <c r="X767" s="248">
        <v>46.664999999999999</v>
      </c>
      <c r="Y767" s="248">
        <v>109.65372093023301</v>
      </c>
      <c r="Z767" s="186"/>
      <c r="AA767" s="183"/>
      <c r="AB767" s="186"/>
      <c r="AC767" s="186"/>
      <c r="AD767" s="187"/>
      <c r="AE767" s="375"/>
      <c r="AF767" s="375"/>
      <c r="AG767" s="375"/>
      <c r="AH767" s="375"/>
      <c r="AI767" s="375"/>
      <c r="AJ767" s="188"/>
      <c r="AK767" s="183"/>
      <c r="AL767" s="183"/>
      <c r="AM767" s="304"/>
      <c r="AN767" s="304"/>
      <c r="AO767" s="304"/>
      <c r="AP767" s="304"/>
      <c r="AQ767" s="304"/>
      <c r="AR767" s="293"/>
      <c r="AS767" s="291"/>
      <c r="AT767" s="291"/>
      <c r="AU767" s="293"/>
      <c r="AV767" s="293"/>
      <c r="AW767" s="293"/>
      <c r="AX767" s="293"/>
      <c r="AY767" s="293"/>
      <c r="AZ767" s="188"/>
      <c r="BA767" s="183"/>
    </row>
    <row r="768" spans="1:53" s="189" customFormat="1" x14ac:dyDescent="0.2">
      <c r="A768" s="183"/>
      <c r="B768" s="186" t="s">
        <v>512</v>
      </c>
      <c r="C768" s="186"/>
      <c r="D768" s="187" t="s">
        <v>367</v>
      </c>
      <c r="E768" s="354">
        <v>627</v>
      </c>
      <c r="F768" s="354">
        <v>246</v>
      </c>
      <c r="G768" s="354">
        <v>377</v>
      </c>
      <c r="H768" s="354">
        <v>293</v>
      </c>
      <c r="I768" s="354">
        <v>287</v>
      </c>
      <c r="J768" s="186"/>
      <c r="K768" s="183"/>
      <c r="L768" s="183"/>
      <c r="M768" s="248">
        <v>53104.55</v>
      </c>
      <c r="N768" s="248">
        <v>21447.1</v>
      </c>
      <c r="O768" s="248">
        <v>46996.82</v>
      </c>
      <c r="P768" s="248">
        <v>33862.94</v>
      </c>
      <c r="Q768" s="248">
        <v>139959.14000000001</v>
      </c>
      <c r="R768" s="186"/>
      <c r="S768" s="183"/>
      <c r="T768" s="183"/>
      <c r="U768" s="248">
        <v>72.7459589041096</v>
      </c>
      <c r="V768" s="248">
        <v>29.379589041095901</v>
      </c>
      <c r="W768" s="248">
        <v>67.138314285714301</v>
      </c>
      <c r="X768" s="248">
        <v>48.793861671469699</v>
      </c>
      <c r="Y768" s="248">
        <v>200.80220946915301</v>
      </c>
      <c r="Z768" s="186"/>
      <c r="AA768" s="183"/>
      <c r="AB768" s="186"/>
      <c r="AC768" s="186"/>
      <c r="AD768" s="187"/>
      <c r="AE768" s="375"/>
      <c r="AF768" s="375"/>
      <c r="AG768" s="375"/>
      <c r="AH768" s="375"/>
      <c r="AI768" s="375"/>
      <c r="AJ768" s="188"/>
      <c r="AK768" s="183"/>
      <c r="AL768" s="183"/>
      <c r="AM768" s="304"/>
      <c r="AN768" s="304"/>
      <c r="AO768" s="304"/>
      <c r="AP768" s="304"/>
      <c r="AQ768" s="304"/>
      <c r="AR768" s="293"/>
      <c r="AS768" s="291"/>
      <c r="AT768" s="291"/>
      <c r="AU768" s="293"/>
      <c r="AV768" s="293"/>
      <c r="AW768" s="293"/>
      <c r="AX768" s="293"/>
      <c r="AY768" s="293"/>
      <c r="AZ768" s="188"/>
      <c r="BA768" s="183"/>
    </row>
    <row r="769" spans="1:53" s="189" customFormat="1" x14ac:dyDescent="0.2">
      <c r="A769" s="183"/>
      <c r="B769" s="186" t="s">
        <v>514</v>
      </c>
      <c r="C769" s="186"/>
      <c r="D769" s="187" t="s">
        <v>515</v>
      </c>
      <c r="E769" s="354">
        <v>50</v>
      </c>
      <c r="F769" s="354">
        <v>43</v>
      </c>
      <c r="G769" s="354">
        <v>28</v>
      </c>
      <c r="H769" s="354">
        <v>20</v>
      </c>
      <c r="I769" s="354">
        <v>23</v>
      </c>
      <c r="J769" s="186"/>
      <c r="K769" s="183"/>
      <c r="L769" s="183"/>
      <c r="M769" s="248">
        <v>8622.02</v>
      </c>
      <c r="N769" s="248">
        <v>8030.98</v>
      </c>
      <c r="O769" s="248">
        <v>6935.06</v>
      </c>
      <c r="P769" s="248">
        <v>8253.6</v>
      </c>
      <c r="Q769" s="248">
        <v>21435.02</v>
      </c>
      <c r="R769" s="186"/>
      <c r="S769" s="183"/>
      <c r="T769" s="183"/>
      <c r="U769" s="248">
        <v>118.109863013699</v>
      </c>
      <c r="V769" s="248">
        <v>110.013424657534</v>
      </c>
      <c r="W769" s="248">
        <v>100.50811594202899</v>
      </c>
      <c r="X769" s="248">
        <v>121.37647058823499</v>
      </c>
      <c r="Y769" s="248">
        <v>310.65246376811598</v>
      </c>
      <c r="Z769" s="186"/>
      <c r="AA769" s="183"/>
      <c r="AB769" s="186"/>
      <c r="AC769" s="186"/>
      <c r="AD769" s="187"/>
      <c r="AE769" s="375"/>
      <c r="AF769" s="375"/>
      <c r="AG769" s="375"/>
      <c r="AH769" s="375"/>
      <c r="AI769" s="375"/>
      <c r="AJ769" s="188"/>
      <c r="AK769" s="183"/>
      <c r="AL769" s="183"/>
      <c r="AM769" s="304"/>
      <c r="AN769" s="304"/>
      <c r="AO769" s="304"/>
      <c r="AP769" s="304"/>
      <c r="AQ769" s="304"/>
      <c r="AR769" s="293"/>
      <c r="AS769" s="291"/>
      <c r="AT769" s="291"/>
      <c r="AU769" s="293"/>
      <c r="AV769" s="293"/>
      <c r="AW769" s="293"/>
      <c r="AX769" s="293"/>
      <c r="AY769" s="293"/>
      <c r="AZ769" s="188"/>
      <c r="BA769" s="183"/>
    </row>
    <row r="770" spans="1:53" s="189" customFormat="1" x14ac:dyDescent="0.2">
      <c r="A770" s="183"/>
      <c r="B770" s="186" t="s">
        <v>516</v>
      </c>
      <c r="C770" s="186"/>
      <c r="D770" s="187" t="s">
        <v>210</v>
      </c>
      <c r="E770" s="354">
        <v>9</v>
      </c>
      <c r="F770" s="354">
        <v>6</v>
      </c>
      <c r="G770" s="354">
        <v>2</v>
      </c>
      <c r="H770" s="354"/>
      <c r="I770" s="354">
        <v>1</v>
      </c>
      <c r="J770" s="186"/>
      <c r="K770" s="183"/>
      <c r="L770" s="183"/>
      <c r="M770" s="248">
        <v>1412.87</v>
      </c>
      <c r="N770" s="248">
        <v>482.17</v>
      </c>
      <c r="O770" s="248">
        <v>279.24</v>
      </c>
      <c r="P770" s="248">
        <v>0</v>
      </c>
      <c r="Q770" s="248">
        <v>518.70000000000005</v>
      </c>
      <c r="R770" s="186"/>
      <c r="S770" s="183"/>
      <c r="T770" s="183"/>
      <c r="U770" s="248">
        <v>141.28700000000001</v>
      </c>
      <c r="V770" s="248">
        <v>48.216999999999999</v>
      </c>
      <c r="W770" s="248">
        <v>39.891428571428598</v>
      </c>
      <c r="X770" s="248">
        <v>0</v>
      </c>
      <c r="Y770" s="248">
        <v>74.099999999999994</v>
      </c>
      <c r="Z770" s="186"/>
      <c r="AA770" s="183"/>
      <c r="AB770" s="186"/>
      <c r="AC770" s="186"/>
      <c r="AD770" s="187"/>
      <c r="AE770" s="375"/>
      <c r="AF770" s="375"/>
      <c r="AG770" s="375"/>
      <c r="AH770" s="375"/>
      <c r="AI770" s="375"/>
      <c r="AJ770" s="188"/>
      <c r="AK770" s="183"/>
      <c r="AL770" s="183"/>
      <c r="AM770" s="304"/>
      <c r="AN770" s="304"/>
      <c r="AO770" s="304"/>
      <c r="AP770" s="304"/>
      <c r="AQ770" s="304"/>
      <c r="AR770" s="293"/>
      <c r="AS770" s="291"/>
      <c r="AT770" s="291"/>
      <c r="AU770" s="293"/>
      <c r="AV770" s="293"/>
      <c r="AW770" s="293"/>
      <c r="AX770" s="293"/>
      <c r="AY770" s="293"/>
      <c r="AZ770" s="188"/>
      <c r="BA770" s="183"/>
    </row>
    <row r="771" spans="1:53" s="189" customFormat="1" x14ac:dyDescent="0.2">
      <c r="A771" s="183"/>
      <c r="B771" s="186" t="s">
        <v>517</v>
      </c>
      <c r="C771" s="186"/>
      <c r="D771" s="187" t="s">
        <v>322</v>
      </c>
      <c r="E771" s="354"/>
      <c r="F771" s="354"/>
      <c r="G771" s="354"/>
      <c r="H771" s="354"/>
      <c r="I771" s="354">
        <v>1</v>
      </c>
      <c r="J771" s="186"/>
      <c r="K771" s="183"/>
      <c r="L771" s="183"/>
      <c r="M771" s="248">
        <v>0</v>
      </c>
      <c r="N771" s="248">
        <v>0</v>
      </c>
      <c r="O771" s="248"/>
      <c r="P771" s="248"/>
      <c r="Q771" s="248">
        <v>53.95</v>
      </c>
      <c r="R771" s="186"/>
      <c r="S771" s="183"/>
      <c r="T771" s="183"/>
      <c r="U771" s="248">
        <v>0</v>
      </c>
      <c r="V771" s="248">
        <v>0</v>
      </c>
      <c r="W771" s="248"/>
      <c r="X771" s="248"/>
      <c r="Y771" s="248">
        <v>53.95</v>
      </c>
      <c r="Z771" s="186"/>
      <c r="AA771" s="183"/>
      <c r="AB771" s="186"/>
      <c r="AC771" s="186"/>
      <c r="AD771" s="187"/>
      <c r="AE771" s="375"/>
      <c r="AF771" s="375"/>
      <c r="AG771" s="375"/>
      <c r="AH771" s="375"/>
      <c r="AI771" s="375"/>
      <c r="AJ771" s="188"/>
      <c r="AK771" s="183"/>
      <c r="AL771" s="183"/>
      <c r="AM771" s="304"/>
      <c r="AN771" s="304"/>
      <c r="AO771" s="304"/>
      <c r="AP771" s="304"/>
      <c r="AQ771" s="304"/>
      <c r="AR771" s="293"/>
      <c r="AS771" s="291"/>
      <c r="AT771" s="291"/>
      <c r="AU771" s="293"/>
      <c r="AV771" s="293"/>
      <c r="AW771" s="293"/>
      <c r="AX771" s="293"/>
      <c r="AY771" s="293"/>
      <c r="AZ771" s="188"/>
      <c r="BA771" s="183"/>
    </row>
    <row r="772" spans="1:53" s="189" customFormat="1" x14ac:dyDescent="0.2">
      <c r="A772" s="183"/>
      <c r="B772" s="186" t="s">
        <v>519</v>
      </c>
      <c r="C772" s="186"/>
      <c r="D772" s="187" t="s">
        <v>224</v>
      </c>
      <c r="E772" s="354">
        <v>50</v>
      </c>
      <c r="F772" s="354">
        <v>37</v>
      </c>
      <c r="G772" s="354">
        <v>31</v>
      </c>
      <c r="H772" s="354">
        <v>10</v>
      </c>
      <c r="I772" s="354">
        <v>20</v>
      </c>
      <c r="J772" s="186"/>
      <c r="K772" s="183"/>
      <c r="L772" s="183"/>
      <c r="M772" s="248">
        <v>6481.42</v>
      </c>
      <c r="N772" s="248">
        <v>9668.7800000000007</v>
      </c>
      <c r="O772" s="248">
        <v>10434.700000000001</v>
      </c>
      <c r="P772" s="248">
        <v>2662.16</v>
      </c>
      <c r="Q772" s="248">
        <v>25379.13</v>
      </c>
      <c r="R772" s="186"/>
      <c r="S772" s="183"/>
      <c r="T772" s="183"/>
      <c r="U772" s="248">
        <v>92.591714285714204</v>
      </c>
      <c r="V772" s="248">
        <v>138.12542857142901</v>
      </c>
      <c r="W772" s="248">
        <v>163.04218750000001</v>
      </c>
      <c r="X772" s="248">
        <v>85.876129032258106</v>
      </c>
      <c r="Y772" s="248">
        <v>390.44815384615401</v>
      </c>
      <c r="Z772" s="186"/>
      <c r="AA772" s="183"/>
      <c r="AB772" s="186"/>
      <c r="AC772" s="186"/>
      <c r="AD772" s="187"/>
      <c r="AE772" s="375"/>
      <c r="AF772" s="375"/>
      <c r="AG772" s="375"/>
      <c r="AH772" s="375"/>
      <c r="AI772" s="375"/>
      <c r="AJ772" s="188"/>
      <c r="AK772" s="183"/>
      <c r="AL772" s="183"/>
      <c r="AM772" s="304"/>
      <c r="AN772" s="304"/>
      <c r="AO772" s="304"/>
      <c r="AP772" s="304"/>
      <c r="AQ772" s="304"/>
      <c r="AR772" s="293"/>
      <c r="AS772" s="291"/>
      <c r="AT772" s="291"/>
      <c r="AU772" s="293"/>
      <c r="AV772" s="293"/>
      <c r="AW772" s="293"/>
      <c r="AX772" s="293"/>
      <c r="AY772" s="293"/>
      <c r="AZ772" s="188"/>
      <c r="BA772" s="183"/>
    </row>
    <row r="773" spans="1:53" s="189" customFormat="1" x14ac:dyDescent="0.2">
      <c r="A773" s="183"/>
      <c r="B773" s="186" t="s">
        <v>676</v>
      </c>
      <c r="C773" s="186"/>
      <c r="D773" s="187" t="s">
        <v>87</v>
      </c>
      <c r="E773" s="354">
        <v>18</v>
      </c>
      <c r="F773" s="354">
        <v>11</v>
      </c>
      <c r="G773" s="354">
        <v>8</v>
      </c>
      <c r="H773" s="354">
        <v>5</v>
      </c>
      <c r="I773" s="354">
        <v>4</v>
      </c>
      <c r="J773" s="186"/>
      <c r="K773" s="183"/>
      <c r="L773" s="183"/>
      <c r="M773" s="248">
        <v>4525.45</v>
      </c>
      <c r="N773" s="248">
        <v>3402.22</v>
      </c>
      <c r="O773" s="248">
        <v>2441.56</v>
      </c>
      <c r="P773" s="248">
        <v>2285.98</v>
      </c>
      <c r="Q773" s="248">
        <v>3022.04</v>
      </c>
      <c r="R773" s="186"/>
      <c r="S773" s="183"/>
      <c r="T773" s="183"/>
      <c r="U773" s="248">
        <v>215.497619047619</v>
      </c>
      <c r="V773" s="248">
        <v>162.010476190476</v>
      </c>
      <c r="W773" s="248">
        <v>116.264761904762</v>
      </c>
      <c r="X773" s="248">
        <v>114.29900000000001</v>
      </c>
      <c r="Y773" s="248">
        <v>151.102</v>
      </c>
      <c r="Z773" s="186"/>
      <c r="AA773" s="183"/>
      <c r="AB773" s="186"/>
      <c r="AC773" s="186"/>
      <c r="AD773" s="187"/>
      <c r="AE773" s="375"/>
      <c r="AF773" s="375"/>
      <c r="AG773" s="375"/>
      <c r="AH773" s="375"/>
      <c r="AI773" s="375"/>
      <c r="AJ773" s="188"/>
      <c r="AK773" s="183"/>
      <c r="AL773" s="183"/>
      <c r="AM773" s="304"/>
      <c r="AN773" s="304"/>
      <c r="AO773" s="304"/>
      <c r="AP773" s="304"/>
      <c r="AQ773" s="304"/>
      <c r="AR773" s="293"/>
      <c r="AS773" s="291"/>
      <c r="AT773" s="291"/>
      <c r="AU773" s="293"/>
      <c r="AV773" s="293"/>
      <c r="AW773" s="293"/>
      <c r="AX773" s="293"/>
      <c r="AY773" s="293"/>
      <c r="AZ773" s="188"/>
      <c r="BA773" s="183"/>
    </row>
    <row r="774" spans="1:53" s="189" customFormat="1" x14ac:dyDescent="0.2">
      <c r="A774" s="183"/>
      <c r="B774" s="186" t="s">
        <v>588</v>
      </c>
      <c r="C774" s="186"/>
      <c r="D774" s="187" t="s">
        <v>104</v>
      </c>
      <c r="E774" s="354">
        <v>1</v>
      </c>
      <c r="F774" s="354">
        <v>1</v>
      </c>
      <c r="G774" s="354">
        <v>1</v>
      </c>
      <c r="H774" s="354">
        <v>1</v>
      </c>
      <c r="I774" s="354">
        <v>1</v>
      </c>
      <c r="J774" s="186"/>
      <c r="K774" s="183"/>
      <c r="L774" s="183"/>
      <c r="M774" s="248">
        <v>37.04</v>
      </c>
      <c r="N774" s="248">
        <v>51.94</v>
      </c>
      <c r="O774" s="248">
        <v>41.54</v>
      </c>
      <c r="P774" s="248">
        <v>59.31</v>
      </c>
      <c r="Q774" s="248">
        <v>315.72000000000003</v>
      </c>
      <c r="R774" s="186"/>
      <c r="S774" s="183"/>
      <c r="T774" s="183"/>
      <c r="U774" s="248">
        <v>37.04</v>
      </c>
      <c r="V774" s="248">
        <v>51.94</v>
      </c>
      <c r="W774" s="248">
        <v>41.54</v>
      </c>
      <c r="X774" s="248">
        <v>59.31</v>
      </c>
      <c r="Y774" s="248">
        <v>315.72000000000003</v>
      </c>
      <c r="Z774" s="186"/>
      <c r="AA774" s="183"/>
      <c r="AB774" s="186"/>
      <c r="AC774" s="186"/>
      <c r="AD774" s="187"/>
      <c r="AE774" s="375"/>
      <c r="AF774" s="375"/>
      <c r="AG774" s="375"/>
      <c r="AH774" s="375"/>
      <c r="AI774" s="375"/>
      <c r="AJ774" s="188"/>
      <c r="AK774" s="183"/>
      <c r="AL774" s="183"/>
      <c r="AM774" s="304"/>
      <c r="AN774" s="304"/>
      <c r="AO774" s="304"/>
      <c r="AP774" s="304"/>
      <c r="AQ774" s="304"/>
      <c r="AR774" s="293"/>
      <c r="AS774" s="291"/>
      <c r="AT774" s="291"/>
      <c r="AU774" s="293"/>
      <c r="AV774" s="293"/>
      <c r="AW774" s="293"/>
      <c r="AX774" s="293"/>
      <c r="AY774" s="293"/>
      <c r="AZ774" s="188"/>
      <c r="BA774" s="183"/>
    </row>
    <row r="775" spans="1:53" s="189" customFormat="1" x14ac:dyDescent="0.2">
      <c r="A775" s="183"/>
      <c r="B775" s="190" t="s">
        <v>522</v>
      </c>
      <c r="C775" s="190"/>
      <c r="D775" s="191" t="s">
        <v>85</v>
      </c>
      <c r="E775" s="355">
        <v>12</v>
      </c>
      <c r="F775" s="355">
        <v>7</v>
      </c>
      <c r="G775" s="355">
        <v>5</v>
      </c>
      <c r="H775" s="355">
        <v>4</v>
      </c>
      <c r="I775" s="355">
        <v>4</v>
      </c>
      <c r="J775" s="190"/>
      <c r="K775" s="183"/>
      <c r="L775" s="183"/>
      <c r="M775" s="365">
        <v>1034.75</v>
      </c>
      <c r="N775" s="248">
        <v>1025.1300000000001</v>
      </c>
      <c r="O775" s="248">
        <v>-733.35</v>
      </c>
      <c r="P775" s="248">
        <v>428.95</v>
      </c>
      <c r="Q775" s="248">
        <v>9146.89</v>
      </c>
      <c r="R775" s="186"/>
      <c r="S775" s="183"/>
      <c r="T775" s="183"/>
      <c r="U775" s="284">
        <v>79.596153846153797</v>
      </c>
      <c r="V775" s="284">
        <v>78.856153846153802</v>
      </c>
      <c r="W775" s="284">
        <v>-56.411538461538498</v>
      </c>
      <c r="X775" s="284">
        <v>32.996153846153803</v>
      </c>
      <c r="Y775" s="284">
        <v>762.24083333333294</v>
      </c>
      <c r="Z775" s="192"/>
      <c r="AA775" s="183"/>
      <c r="AB775" s="190"/>
      <c r="AC775" s="190"/>
      <c r="AD775" s="191"/>
      <c r="AE775" s="376"/>
      <c r="AF775" s="376"/>
      <c r="AG775" s="376"/>
      <c r="AH775" s="376"/>
      <c r="AI775" s="376"/>
      <c r="AJ775" s="193"/>
      <c r="AK775" s="183"/>
      <c r="AL775" s="183"/>
      <c r="AM775" s="305"/>
      <c r="AN775" s="306"/>
      <c r="AO775" s="306"/>
      <c r="AP775" s="306"/>
      <c r="AQ775" s="306"/>
      <c r="AR775" s="295"/>
      <c r="AS775" s="291"/>
      <c r="AT775" s="291"/>
      <c r="AU775" s="294"/>
      <c r="AV775" s="295"/>
      <c r="AW775" s="295"/>
      <c r="AX775" s="295"/>
      <c r="AY775" s="295"/>
      <c r="AZ775" s="193"/>
      <c r="BA775" s="183"/>
    </row>
    <row r="776" spans="1:53" s="189" customFormat="1" x14ac:dyDescent="0.2">
      <c r="A776" s="183"/>
      <c r="B776" s="186" t="s">
        <v>523</v>
      </c>
      <c r="C776" s="186"/>
      <c r="D776" s="187" t="s">
        <v>126</v>
      </c>
      <c r="E776" s="354">
        <v>8</v>
      </c>
      <c r="F776" s="354">
        <v>7</v>
      </c>
      <c r="G776" s="354">
        <v>6</v>
      </c>
      <c r="H776" s="354">
        <v>3</v>
      </c>
      <c r="I776" s="354">
        <v>4</v>
      </c>
      <c r="J776" s="186"/>
      <c r="K776" s="183"/>
      <c r="L776" s="183"/>
      <c r="M776" s="248">
        <v>1120.52</v>
      </c>
      <c r="N776" s="248">
        <v>1197.4100000000001</v>
      </c>
      <c r="O776" s="248">
        <v>1003.34</v>
      </c>
      <c r="P776" s="248">
        <v>1127.74</v>
      </c>
      <c r="Q776" s="248">
        <v>4094.2</v>
      </c>
      <c r="R776" s="186"/>
      <c r="S776" s="183"/>
      <c r="T776" s="183"/>
      <c r="U776" s="248">
        <v>112.05200000000001</v>
      </c>
      <c r="V776" s="248">
        <v>119.741</v>
      </c>
      <c r="W776" s="248">
        <v>100.334</v>
      </c>
      <c r="X776" s="248">
        <v>112.774</v>
      </c>
      <c r="Y776" s="248">
        <v>409.42</v>
      </c>
      <c r="Z776" s="186"/>
      <c r="AA776" s="183"/>
      <c r="AB776" s="186"/>
      <c r="AC776" s="186"/>
      <c r="AD776" s="187"/>
      <c r="AE776" s="375"/>
      <c r="AF776" s="375"/>
      <c r="AG776" s="375"/>
      <c r="AH776" s="375"/>
      <c r="AI776" s="375"/>
      <c r="AJ776" s="188"/>
      <c r="AK776" s="183"/>
      <c r="AL776" s="183"/>
      <c r="AM776" s="304"/>
      <c r="AN776" s="304"/>
      <c r="AO776" s="304"/>
      <c r="AP776" s="304"/>
      <c r="AQ776" s="304"/>
      <c r="AR776" s="293"/>
      <c r="AS776" s="291"/>
      <c r="AT776" s="291"/>
      <c r="AU776" s="293"/>
      <c r="AV776" s="293"/>
      <c r="AW776" s="293"/>
      <c r="AX776" s="293"/>
      <c r="AY776" s="293"/>
      <c r="AZ776" s="188"/>
      <c r="BA776" s="183"/>
    </row>
    <row r="777" spans="1:53" s="189" customFormat="1" x14ac:dyDescent="0.2">
      <c r="A777" s="183"/>
      <c r="B777" s="186" t="s">
        <v>524</v>
      </c>
      <c r="C777" s="186"/>
      <c r="D777" s="187" t="s">
        <v>76</v>
      </c>
      <c r="E777" s="354">
        <v>60</v>
      </c>
      <c r="F777" s="354">
        <v>44</v>
      </c>
      <c r="G777" s="354">
        <v>29</v>
      </c>
      <c r="H777" s="354">
        <v>33</v>
      </c>
      <c r="I777" s="354">
        <v>32</v>
      </c>
      <c r="J777" s="186"/>
      <c r="K777" s="183"/>
      <c r="L777" s="183"/>
      <c r="M777" s="248">
        <v>7561.08</v>
      </c>
      <c r="N777" s="248">
        <v>5880.13</v>
      </c>
      <c r="O777" s="248">
        <v>5187.3599999999997</v>
      </c>
      <c r="P777" s="248">
        <v>6036.28</v>
      </c>
      <c r="Q777" s="248">
        <v>30036.04</v>
      </c>
      <c r="R777" s="186"/>
      <c r="S777" s="183"/>
      <c r="T777" s="183"/>
      <c r="U777" s="248">
        <v>103.576438356164</v>
      </c>
      <c r="V777" s="248">
        <v>80.549726027397298</v>
      </c>
      <c r="W777" s="248">
        <v>71.059726027397303</v>
      </c>
      <c r="X777" s="248">
        <v>85.018028169014102</v>
      </c>
      <c r="Y777" s="248">
        <v>423.04281690140903</v>
      </c>
      <c r="Z777" s="186"/>
      <c r="AA777" s="183"/>
      <c r="AB777" s="186"/>
      <c r="AC777" s="186"/>
      <c r="AD777" s="187"/>
      <c r="AE777" s="375"/>
      <c r="AF777" s="375"/>
      <c r="AG777" s="375"/>
      <c r="AH777" s="375"/>
      <c r="AI777" s="375"/>
      <c r="AJ777" s="188"/>
      <c r="AK777" s="183"/>
      <c r="AL777" s="183"/>
      <c r="AM777" s="304"/>
      <c r="AN777" s="304"/>
      <c r="AO777" s="304"/>
      <c r="AP777" s="304"/>
      <c r="AQ777" s="304"/>
      <c r="AR777" s="293"/>
      <c r="AS777" s="291"/>
      <c r="AT777" s="291"/>
      <c r="AU777" s="293"/>
      <c r="AV777" s="293"/>
      <c r="AW777" s="293"/>
      <c r="AX777" s="293"/>
      <c r="AY777" s="293"/>
      <c r="AZ777" s="188"/>
      <c r="BA777" s="183"/>
    </row>
    <row r="778" spans="1:53" s="189" customFormat="1" x14ac:dyDescent="0.2">
      <c r="A778" s="183"/>
      <c r="B778" s="186" t="s">
        <v>525</v>
      </c>
      <c r="C778" s="186"/>
      <c r="D778" s="187" t="s">
        <v>526</v>
      </c>
      <c r="E778" s="354">
        <v>79</v>
      </c>
      <c r="F778" s="354">
        <v>14</v>
      </c>
      <c r="G778" s="354">
        <v>33</v>
      </c>
      <c r="H778" s="354">
        <v>16</v>
      </c>
      <c r="I778" s="354">
        <v>10</v>
      </c>
      <c r="J778" s="186"/>
      <c r="K778" s="183"/>
      <c r="L778" s="183"/>
      <c r="M778" s="248">
        <v>5931.85</v>
      </c>
      <c r="N778" s="248">
        <v>1010.06</v>
      </c>
      <c r="O778" s="248">
        <v>3656.76</v>
      </c>
      <c r="P778" s="248">
        <v>1097.54</v>
      </c>
      <c r="Q778" s="248">
        <v>5477.02</v>
      </c>
      <c r="R778" s="186"/>
      <c r="S778" s="183"/>
      <c r="T778" s="183"/>
      <c r="U778" s="248">
        <v>73.232716049382702</v>
      </c>
      <c r="V778" s="248">
        <v>12.469876543209899</v>
      </c>
      <c r="W778" s="248">
        <v>50.092602739725997</v>
      </c>
      <c r="X778" s="248">
        <v>16.885230769230802</v>
      </c>
      <c r="Y778" s="248">
        <v>78.2431428571429</v>
      </c>
      <c r="Z778" s="186"/>
      <c r="AA778" s="183"/>
      <c r="AB778" s="186"/>
      <c r="AC778" s="186"/>
      <c r="AD778" s="187"/>
      <c r="AE778" s="375"/>
      <c r="AF778" s="375"/>
      <c r="AG778" s="375"/>
      <c r="AH778" s="375"/>
      <c r="AI778" s="375"/>
      <c r="AJ778" s="188"/>
      <c r="AK778" s="183"/>
      <c r="AL778" s="183"/>
      <c r="AM778" s="304"/>
      <c r="AN778" s="304"/>
      <c r="AO778" s="304"/>
      <c r="AP778" s="304"/>
      <c r="AQ778" s="304"/>
      <c r="AR778" s="293"/>
      <c r="AS778" s="291"/>
      <c r="AT778" s="291"/>
      <c r="AU778" s="293"/>
      <c r="AV778" s="293"/>
      <c r="AW778" s="293"/>
      <c r="AX778" s="293"/>
      <c r="AY778" s="293"/>
      <c r="AZ778" s="188"/>
      <c r="BA778" s="183"/>
    </row>
    <row r="779" spans="1:53" s="189" customFormat="1" x14ac:dyDescent="0.2">
      <c r="A779" s="183"/>
      <c r="B779" s="186" t="s">
        <v>527</v>
      </c>
      <c r="C779" s="186"/>
      <c r="D779" s="187" t="s">
        <v>144</v>
      </c>
      <c r="E779" s="354">
        <v>7</v>
      </c>
      <c r="F779" s="354">
        <v>7</v>
      </c>
      <c r="G779" s="354">
        <v>2</v>
      </c>
      <c r="H779" s="354">
        <v>3</v>
      </c>
      <c r="I779" s="354">
        <v>3</v>
      </c>
      <c r="J779" s="186"/>
      <c r="K779" s="183"/>
      <c r="L779" s="183"/>
      <c r="M779" s="248">
        <v>8766.11</v>
      </c>
      <c r="N779" s="248">
        <v>976.29</v>
      </c>
      <c r="O779" s="248">
        <v>87.13</v>
      </c>
      <c r="P779" s="248">
        <v>275.75</v>
      </c>
      <c r="Q779" s="248">
        <v>18466.990000000002</v>
      </c>
      <c r="R779" s="186"/>
      <c r="S779" s="183"/>
      <c r="T779" s="183"/>
      <c r="U779" s="248">
        <v>1252.3014285714301</v>
      </c>
      <c r="V779" s="248">
        <v>139.47</v>
      </c>
      <c r="W779" s="248">
        <v>12.4471428571429</v>
      </c>
      <c r="X779" s="248">
        <v>39.392857142857103</v>
      </c>
      <c r="Y779" s="248">
        <v>2638.14142857143</v>
      </c>
      <c r="Z779" s="186"/>
      <c r="AA779" s="183"/>
      <c r="AB779" s="186"/>
      <c r="AC779" s="186"/>
      <c r="AD779" s="187"/>
      <c r="AE779" s="375"/>
      <c r="AF779" s="375"/>
      <c r="AG779" s="375"/>
      <c r="AH779" s="375"/>
      <c r="AI779" s="375"/>
      <c r="AJ779" s="188"/>
      <c r="AK779" s="183"/>
      <c r="AL779" s="183"/>
      <c r="AM779" s="304"/>
      <c r="AN779" s="304"/>
      <c r="AO779" s="304"/>
      <c r="AP779" s="304"/>
      <c r="AQ779" s="304"/>
      <c r="AR779" s="293"/>
      <c r="AS779" s="291"/>
      <c r="AT779" s="291"/>
      <c r="AU779" s="293"/>
      <c r="AV779" s="293"/>
      <c r="AW779" s="293"/>
      <c r="AX779" s="293"/>
      <c r="AY779" s="293"/>
      <c r="AZ779" s="188"/>
      <c r="BA779" s="183"/>
    </row>
    <row r="780" spans="1:53" s="189" customFormat="1" x14ac:dyDescent="0.2">
      <c r="A780" s="183"/>
      <c r="B780" s="186" t="s">
        <v>528</v>
      </c>
      <c r="C780" s="186"/>
      <c r="D780" s="187" t="s">
        <v>500</v>
      </c>
      <c r="E780" s="354">
        <v>380</v>
      </c>
      <c r="F780" s="354">
        <v>294</v>
      </c>
      <c r="G780" s="354">
        <v>240</v>
      </c>
      <c r="H780" s="354">
        <v>213</v>
      </c>
      <c r="I780" s="354">
        <v>214</v>
      </c>
      <c r="J780" s="186"/>
      <c r="K780" s="183"/>
      <c r="L780" s="183"/>
      <c r="M780" s="248">
        <v>45859.61</v>
      </c>
      <c r="N780" s="248">
        <v>32912.589999999997</v>
      </c>
      <c r="O780" s="248">
        <v>32718.27</v>
      </c>
      <c r="P780" s="248">
        <v>33597.35</v>
      </c>
      <c r="Q780" s="248">
        <v>171490.4</v>
      </c>
      <c r="R780" s="186"/>
      <c r="S780" s="183"/>
      <c r="T780" s="183"/>
      <c r="U780" s="248">
        <v>102.594205816555</v>
      </c>
      <c r="V780" s="248">
        <v>73.629955257270694</v>
      </c>
      <c r="W780" s="248">
        <v>75.736736111111099</v>
      </c>
      <c r="X780" s="248">
        <v>79.426359338061403</v>
      </c>
      <c r="Y780" s="248">
        <v>398.81488372093003</v>
      </c>
      <c r="Z780" s="186"/>
      <c r="AA780" s="183"/>
      <c r="AB780" s="186"/>
      <c r="AC780" s="186"/>
      <c r="AD780" s="187"/>
      <c r="AE780" s="375"/>
      <c r="AF780" s="375"/>
      <c r="AG780" s="375"/>
      <c r="AH780" s="375"/>
      <c r="AI780" s="375"/>
      <c r="AJ780" s="188"/>
      <c r="AK780" s="183"/>
      <c r="AL780" s="183"/>
      <c r="AM780" s="304"/>
      <c r="AN780" s="304"/>
      <c r="AO780" s="304"/>
      <c r="AP780" s="304"/>
      <c r="AQ780" s="304"/>
      <c r="AR780" s="293"/>
      <c r="AS780" s="291"/>
      <c r="AT780" s="291"/>
      <c r="AU780" s="293"/>
      <c r="AV780" s="293"/>
      <c r="AW780" s="293"/>
      <c r="AX780" s="293"/>
      <c r="AY780" s="293"/>
      <c r="AZ780" s="188"/>
      <c r="BA780" s="183"/>
    </row>
    <row r="781" spans="1:53" s="189" customFormat="1" x14ac:dyDescent="0.2">
      <c r="A781" s="183"/>
      <c r="B781" s="186" t="s">
        <v>529</v>
      </c>
      <c r="C781" s="186"/>
      <c r="D781" s="187" t="s">
        <v>530</v>
      </c>
      <c r="E781" s="354">
        <v>23</v>
      </c>
      <c r="F781" s="354">
        <v>10</v>
      </c>
      <c r="G781" s="354">
        <v>9</v>
      </c>
      <c r="H781" s="354">
        <v>7</v>
      </c>
      <c r="I781" s="354">
        <v>6</v>
      </c>
      <c r="J781" s="186"/>
      <c r="K781" s="183"/>
      <c r="L781" s="183"/>
      <c r="M781" s="248">
        <v>1403.32</v>
      </c>
      <c r="N781" s="248">
        <v>573.97</v>
      </c>
      <c r="O781" s="248">
        <v>391.88</v>
      </c>
      <c r="P781" s="248">
        <v>424.75</v>
      </c>
      <c r="Q781" s="248">
        <v>592.41</v>
      </c>
      <c r="R781" s="186"/>
      <c r="S781" s="183"/>
      <c r="T781" s="183"/>
      <c r="U781" s="248">
        <v>58.4716666666667</v>
      </c>
      <c r="V781" s="248">
        <v>23.915416666666701</v>
      </c>
      <c r="W781" s="248">
        <v>16.328333333333301</v>
      </c>
      <c r="X781" s="248">
        <v>18.4673913043478</v>
      </c>
      <c r="Y781" s="248">
        <v>25.756956521739099</v>
      </c>
      <c r="Z781" s="186"/>
      <c r="AA781" s="183"/>
      <c r="AB781" s="186"/>
      <c r="AC781" s="186"/>
      <c r="AD781" s="187"/>
      <c r="AE781" s="375"/>
      <c r="AF781" s="375"/>
      <c r="AG781" s="375"/>
      <c r="AH781" s="375"/>
      <c r="AI781" s="375"/>
      <c r="AJ781" s="188"/>
      <c r="AK781" s="183"/>
      <c r="AL781" s="183"/>
      <c r="AM781" s="304"/>
      <c r="AN781" s="304"/>
      <c r="AO781" s="304"/>
      <c r="AP781" s="304"/>
      <c r="AQ781" s="304"/>
      <c r="AR781" s="293"/>
      <c r="AS781" s="291"/>
      <c r="AT781" s="291"/>
      <c r="AU781" s="293"/>
      <c r="AV781" s="293"/>
      <c r="AW781" s="293"/>
      <c r="AX781" s="293"/>
      <c r="AY781" s="293"/>
      <c r="AZ781" s="188"/>
      <c r="BA781" s="183"/>
    </row>
    <row r="782" spans="1:53" s="189" customFormat="1" x14ac:dyDescent="0.2">
      <c r="A782" s="183"/>
      <c r="B782" s="186" t="s">
        <v>531</v>
      </c>
      <c r="C782" s="186"/>
      <c r="D782" s="187" t="s">
        <v>103</v>
      </c>
      <c r="E782" s="354">
        <v>94</v>
      </c>
      <c r="F782" s="354">
        <v>57</v>
      </c>
      <c r="G782" s="354">
        <v>37</v>
      </c>
      <c r="H782" s="354">
        <v>29</v>
      </c>
      <c r="I782" s="354">
        <v>25</v>
      </c>
      <c r="J782" s="186"/>
      <c r="K782" s="183"/>
      <c r="L782" s="183"/>
      <c r="M782" s="248">
        <v>6462.95</v>
      </c>
      <c r="N782" s="248">
        <v>3956.44</v>
      </c>
      <c r="O782" s="248">
        <v>3012.57</v>
      </c>
      <c r="P782" s="248">
        <v>3719.96</v>
      </c>
      <c r="Q782" s="248">
        <v>11379.22</v>
      </c>
      <c r="R782" s="186"/>
      <c r="S782" s="183"/>
      <c r="T782" s="183"/>
      <c r="U782" s="248">
        <v>65.282323232323193</v>
      </c>
      <c r="V782" s="248">
        <v>39.964040404040396</v>
      </c>
      <c r="W782" s="248">
        <v>32.745326086956503</v>
      </c>
      <c r="X782" s="248">
        <v>41.797303370786501</v>
      </c>
      <c r="Y782" s="248">
        <v>123.687173913043</v>
      </c>
      <c r="Z782" s="186"/>
      <c r="AA782" s="183"/>
      <c r="AB782" s="186"/>
      <c r="AC782" s="186"/>
      <c r="AD782" s="187"/>
      <c r="AE782" s="375"/>
      <c r="AF782" s="375"/>
      <c r="AG782" s="375"/>
      <c r="AH782" s="375"/>
      <c r="AI782" s="375"/>
      <c r="AJ782" s="188"/>
      <c r="AK782" s="183"/>
      <c r="AL782" s="183"/>
      <c r="AM782" s="304"/>
      <c r="AN782" s="304"/>
      <c r="AO782" s="304"/>
      <c r="AP782" s="304"/>
      <c r="AQ782" s="304"/>
      <c r="AR782" s="293"/>
      <c r="AS782" s="291"/>
      <c r="AT782" s="291"/>
      <c r="AU782" s="293"/>
      <c r="AV782" s="293"/>
      <c r="AW782" s="293"/>
      <c r="AX782" s="293"/>
      <c r="AY782" s="293"/>
      <c r="AZ782" s="188"/>
      <c r="BA782" s="183"/>
    </row>
    <row r="783" spans="1:53" s="189" customFormat="1" x14ac:dyDescent="0.2">
      <c r="A783" s="183"/>
      <c r="B783" s="186" t="s">
        <v>532</v>
      </c>
      <c r="C783" s="186"/>
      <c r="D783" s="187" t="s">
        <v>96</v>
      </c>
      <c r="E783" s="354">
        <v>95</v>
      </c>
      <c r="F783" s="354">
        <v>55</v>
      </c>
      <c r="G783" s="354">
        <v>37</v>
      </c>
      <c r="H783" s="354">
        <v>23</v>
      </c>
      <c r="I783" s="354">
        <v>28</v>
      </c>
      <c r="J783" s="186"/>
      <c r="K783" s="183"/>
      <c r="L783" s="183"/>
      <c r="M783" s="248">
        <v>20498.29</v>
      </c>
      <c r="N783" s="248">
        <v>7593.9</v>
      </c>
      <c r="O783" s="248">
        <v>6255.21</v>
      </c>
      <c r="P783" s="248">
        <v>4700.72</v>
      </c>
      <c r="Q783" s="248">
        <v>46141.57</v>
      </c>
      <c r="R783" s="186"/>
      <c r="S783" s="183"/>
      <c r="T783" s="183"/>
      <c r="U783" s="248">
        <v>189.798981481482</v>
      </c>
      <c r="V783" s="248">
        <v>70.313888888888897</v>
      </c>
      <c r="W783" s="248">
        <v>59.011415094339597</v>
      </c>
      <c r="X783" s="248">
        <v>47.482020202020202</v>
      </c>
      <c r="Y783" s="248">
        <v>439.44352380952398</v>
      </c>
      <c r="Z783" s="186"/>
      <c r="AA783" s="183"/>
      <c r="AB783" s="186"/>
      <c r="AC783" s="186"/>
      <c r="AD783" s="187"/>
      <c r="AE783" s="375"/>
      <c r="AF783" s="375"/>
      <c r="AG783" s="375"/>
      <c r="AH783" s="375"/>
      <c r="AI783" s="375"/>
      <c r="AJ783" s="188"/>
      <c r="AK783" s="183"/>
      <c r="AL783" s="183"/>
      <c r="AM783" s="304"/>
      <c r="AN783" s="304"/>
      <c r="AO783" s="304"/>
      <c r="AP783" s="304"/>
      <c r="AQ783" s="304"/>
      <c r="AR783" s="293"/>
      <c r="AS783" s="291"/>
      <c r="AT783" s="291"/>
      <c r="AU783" s="293"/>
      <c r="AV783" s="293"/>
      <c r="AW783" s="293"/>
      <c r="AX783" s="293"/>
      <c r="AY783" s="293"/>
      <c r="AZ783" s="188"/>
      <c r="BA783" s="183"/>
    </row>
    <row r="784" spans="1:53" s="189" customFormat="1" x14ac:dyDescent="0.2">
      <c r="A784" s="183"/>
      <c r="B784" s="186" t="s">
        <v>533</v>
      </c>
      <c r="C784" s="186"/>
      <c r="D784" s="187" t="s">
        <v>89</v>
      </c>
      <c r="E784" s="354">
        <v>733</v>
      </c>
      <c r="F784" s="354">
        <v>527</v>
      </c>
      <c r="G784" s="354">
        <v>406</v>
      </c>
      <c r="H784" s="354">
        <v>358</v>
      </c>
      <c r="I784" s="354">
        <v>404</v>
      </c>
      <c r="J784" s="186"/>
      <c r="K784" s="183"/>
      <c r="L784" s="183"/>
      <c r="M784" s="248">
        <v>100279.78</v>
      </c>
      <c r="N784" s="248">
        <v>71004.88</v>
      </c>
      <c r="O784" s="248">
        <v>66603.870000000097</v>
      </c>
      <c r="P784" s="248">
        <v>71050.429999999993</v>
      </c>
      <c r="Q784" s="248">
        <v>443277.43</v>
      </c>
      <c r="R784" s="186"/>
      <c r="S784" s="183"/>
      <c r="T784" s="183"/>
      <c r="U784" s="248">
        <v>108.060107758621</v>
      </c>
      <c r="V784" s="248">
        <v>76.513879310344805</v>
      </c>
      <c r="W784" s="248">
        <v>73.352279735682899</v>
      </c>
      <c r="X784" s="248">
        <v>78.944922222222203</v>
      </c>
      <c r="Y784" s="248">
        <v>487.11805494505501</v>
      </c>
      <c r="Z784" s="186"/>
      <c r="AA784" s="183"/>
      <c r="AB784" s="186"/>
      <c r="AC784" s="186"/>
      <c r="AD784" s="187"/>
      <c r="AE784" s="375"/>
      <c r="AF784" s="375"/>
      <c r="AG784" s="375"/>
      <c r="AH784" s="375"/>
      <c r="AI784" s="375"/>
      <c r="AJ784" s="188"/>
      <c r="AK784" s="183"/>
      <c r="AL784" s="183"/>
      <c r="AM784" s="304"/>
      <c r="AN784" s="304"/>
      <c r="AO784" s="304"/>
      <c r="AP784" s="304"/>
      <c r="AQ784" s="304"/>
      <c r="AR784" s="293"/>
      <c r="AS784" s="291"/>
      <c r="AT784" s="291"/>
      <c r="AU784" s="293"/>
      <c r="AV784" s="293"/>
      <c r="AW784" s="293"/>
      <c r="AX784" s="293"/>
      <c r="AY784" s="293"/>
      <c r="AZ784" s="188"/>
      <c r="BA784" s="183"/>
    </row>
    <row r="785" spans="1:53" s="189" customFormat="1" x14ac:dyDescent="0.2">
      <c r="A785" s="183"/>
      <c r="B785" s="190" t="s">
        <v>534</v>
      </c>
      <c r="C785" s="190"/>
      <c r="D785" s="191" t="s">
        <v>78</v>
      </c>
      <c r="E785" s="355">
        <v>65</v>
      </c>
      <c r="F785" s="355">
        <v>34</v>
      </c>
      <c r="G785" s="355">
        <v>19</v>
      </c>
      <c r="H785" s="355">
        <v>22</v>
      </c>
      <c r="I785" s="355">
        <v>22</v>
      </c>
      <c r="J785" s="190"/>
      <c r="K785" s="183"/>
      <c r="L785" s="183"/>
      <c r="M785" s="365">
        <v>11337.53</v>
      </c>
      <c r="N785" s="248">
        <v>5543.85</v>
      </c>
      <c r="O785" s="248">
        <v>4398.91</v>
      </c>
      <c r="P785" s="248">
        <v>5838.31</v>
      </c>
      <c r="Q785" s="248">
        <v>28877.61</v>
      </c>
      <c r="R785" s="186"/>
      <c r="S785" s="183"/>
      <c r="T785" s="183"/>
      <c r="U785" s="284">
        <v>161.964714285714</v>
      </c>
      <c r="V785" s="284">
        <v>79.197857142857103</v>
      </c>
      <c r="W785" s="284">
        <v>65.6553731343284</v>
      </c>
      <c r="X785" s="284">
        <v>85.857500000000002</v>
      </c>
      <c r="Y785" s="284">
        <v>424.670735294118</v>
      </c>
      <c r="Z785" s="192"/>
      <c r="AA785" s="183"/>
      <c r="AB785" s="190"/>
      <c r="AC785" s="190"/>
      <c r="AD785" s="191"/>
      <c r="AE785" s="376"/>
      <c r="AF785" s="376"/>
      <c r="AG785" s="376"/>
      <c r="AH785" s="376"/>
      <c r="AI785" s="376"/>
      <c r="AJ785" s="193"/>
      <c r="AK785" s="183"/>
      <c r="AL785" s="183"/>
      <c r="AM785" s="305"/>
      <c r="AN785" s="306"/>
      <c r="AO785" s="306"/>
      <c r="AP785" s="306"/>
      <c r="AQ785" s="306"/>
      <c r="AR785" s="295"/>
      <c r="AS785" s="291"/>
      <c r="AT785" s="291"/>
      <c r="AU785" s="294"/>
      <c r="AV785" s="295"/>
      <c r="AW785" s="295"/>
      <c r="AX785" s="295"/>
      <c r="AY785" s="295"/>
      <c r="AZ785" s="193"/>
      <c r="BA785" s="183"/>
    </row>
    <row r="786" spans="1:53" s="189" customFormat="1" x14ac:dyDescent="0.2">
      <c r="A786" s="183"/>
      <c r="B786" s="186" t="s">
        <v>535</v>
      </c>
      <c r="C786" s="186"/>
      <c r="D786" s="187" t="s">
        <v>87</v>
      </c>
      <c r="E786" s="354">
        <v>16</v>
      </c>
      <c r="F786" s="354">
        <v>15</v>
      </c>
      <c r="G786" s="354">
        <v>12</v>
      </c>
      <c r="H786" s="354">
        <v>10</v>
      </c>
      <c r="I786" s="354">
        <v>10</v>
      </c>
      <c r="J786" s="186"/>
      <c r="K786" s="183"/>
      <c r="L786" s="183"/>
      <c r="M786" s="248">
        <v>2917.98</v>
      </c>
      <c r="N786" s="248">
        <v>2712.6</v>
      </c>
      <c r="O786" s="248">
        <v>3015.84</v>
      </c>
      <c r="P786" s="248">
        <v>2149.7800000000002</v>
      </c>
      <c r="Q786" s="248">
        <v>24363.68</v>
      </c>
      <c r="R786" s="186"/>
      <c r="S786" s="183"/>
      <c r="T786" s="183"/>
      <c r="U786" s="248">
        <v>145.899</v>
      </c>
      <c r="V786" s="248">
        <v>135.63</v>
      </c>
      <c r="W786" s="248">
        <v>177.40235294117701</v>
      </c>
      <c r="X786" s="248">
        <v>126.45764705882399</v>
      </c>
      <c r="Y786" s="248">
        <v>1624.2453333333301</v>
      </c>
      <c r="Z786" s="186"/>
      <c r="AA786" s="183"/>
      <c r="AB786" s="186"/>
      <c r="AC786" s="186"/>
      <c r="AD786" s="187"/>
      <c r="AE786" s="375"/>
      <c r="AF786" s="375"/>
      <c r="AG786" s="375"/>
      <c r="AH786" s="375"/>
      <c r="AI786" s="375"/>
      <c r="AJ786" s="188"/>
      <c r="AK786" s="183"/>
      <c r="AL786" s="183"/>
      <c r="AM786" s="304"/>
      <c r="AN786" s="304"/>
      <c r="AO786" s="304"/>
      <c r="AP786" s="304"/>
      <c r="AQ786" s="304"/>
      <c r="AR786" s="293"/>
      <c r="AS786" s="291"/>
      <c r="AT786" s="291"/>
      <c r="AU786" s="293"/>
      <c r="AV786" s="293"/>
      <c r="AW786" s="293"/>
      <c r="AX786" s="293"/>
      <c r="AY786" s="293"/>
      <c r="AZ786" s="188"/>
      <c r="BA786" s="183"/>
    </row>
    <row r="787" spans="1:53" s="189" customFormat="1" x14ac:dyDescent="0.2">
      <c r="A787" s="183"/>
      <c r="B787" s="186" t="s">
        <v>536</v>
      </c>
      <c r="C787" s="186"/>
      <c r="D787" s="187" t="s">
        <v>67</v>
      </c>
      <c r="E787" s="354">
        <v>177</v>
      </c>
      <c r="F787" s="354">
        <v>127</v>
      </c>
      <c r="G787" s="354">
        <v>102</v>
      </c>
      <c r="H787" s="354">
        <v>91</v>
      </c>
      <c r="I787" s="354">
        <v>84</v>
      </c>
      <c r="J787" s="186"/>
      <c r="K787" s="183"/>
      <c r="L787" s="183"/>
      <c r="M787" s="248">
        <v>17076</v>
      </c>
      <c r="N787" s="248">
        <v>10370.459999999999</v>
      </c>
      <c r="O787" s="248">
        <v>9205.32</v>
      </c>
      <c r="P787" s="248">
        <v>9918.7999999999993</v>
      </c>
      <c r="Q787" s="248">
        <v>80812.37</v>
      </c>
      <c r="R787" s="186"/>
      <c r="S787" s="183"/>
      <c r="T787" s="183"/>
      <c r="U787" s="248">
        <v>84.955223880597003</v>
      </c>
      <c r="V787" s="248">
        <v>51.594328358208898</v>
      </c>
      <c r="W787" s="248">
        <v>47.695958549222802</v>
      </c>
      <c r="X787" s="248">
        <v>52.759574468085098</v>
      </c>
      <c r="Y787" s="248">
        <v>423.10141361256501</v>
      </c>
      <c r="Z787" s="186"/>
      <c r="AA787" s="183"/>
      <c r="AB787" s="186"/>
      <c r="AC787" s="186"/>
      <c r="AD787" s="187"/>
      <c r="AE787" s="375"/>
      <c r="AF787" s="375"/>
      <c r="AG787" s="375"/>
      <c r="AH787" s="375"/>
      <c r="AI787" s="375"/>
      <c r="AJ787" s="188"/>
      <c r="AK787" s="183"/>
      <c r="AL787" s="183"/>
      <c r="AM787" s="304"/>
      <c r="AN787" s="304"/>
      <c r="AO787" s="304"/>
      <c r="AP787" s="304"/>
      <c r="AQ787" s="304"/>
      <c r="AR787" s="293"/>
      <c r="AS787" s="291"/>
      <c r="AT787" s="291"/>
      <c r="AU787" s="293"/>
      <c r="AV787" s="293"/>
      <c r="AW787" s="293"/>
      <c r="AX787" s="293"/>
      <c r="AY787" s="293"/>
      <c r="AZ787" s="188"/>
      <c r="BA787" s="183"/>
    </row>
    <row r="788" spans="1:53" s="189" customFormat="1" x14ac:dyDescent="0.2">
      <c r="A788" s="183"/>
      <c r="B788" s="186" t="s">
        <v>536</v>
      </c>
      <c r="C788" s="186"/>
      <c r="D788" s="187" t="s">
        <v>80</v>
      </c>
      <c r="E788" s="354">
        <v>1</v>
      </c>
      <c r="F788" s="354">
        <v>1</v>
      </c>
      <c r="G788" s="354">
        <v>1</v>
      </c>
      <c r="H788" s="354">
        <v>1</v>
      </c>
      <c r="I788" s="354">
        <v>1</v>
      </c>
      <c r="J788" s="186"/>
      <c r="K788" s="183"/>
      <c r="L788" s="183"/>
      <c r="M788" s="248">
        <v>44.86</v>
      </c>
      <c r="N788" s="248">
        <v>44.59</v>
      </c>
      <c r="O788" s="248">
        <v>44.76</v>
      </c>
      <c r="P788" s="248">
        <v>51.96</v>
      </c>
      <c r="Q788" s="248">
        <v>141.21</v>
      </c>
      <c r="R788" s="186"/>
      <c r="S788" s="183"/>
      <c r="T788" s="183"/>
      <c r="U788" s="248">
        <v>44.86</v>
      </c>
      <c r="V788" s="248">
        <v>44.59</v>
      </c>
      <c r="W788" s="248">
        <v>44.76</v>
      </c>
      <c r="X788" s="248">
        <v>51.96</v>
      </c>
      <c r="Y788" s="248">
        <v>141.21</v>
      </c>
      <c r="Z788" s="186"/>
      <c r="AA788" s="183"/>
      <c r="AB788" s="186"/>
      <c r="AC788" s="186"/>
      <c r="AD788" s="187"/>
      <c r="AE788" s="375"/>
      <c r="AF788" s="375"/>
      <c r="AG788" s="375"/>
      <c r="AH788" s="375"/>
      <c r="AI788" s="375"/>
      <c r="AJ788" s="188"/>
      <c r="AK788" s="183"/>
      <c r="AL788" s="183"/>
      <c r="AM788" s="304"/>
      <c r="AN788" s="304"/>
      <c r="AO788" s="304"/>
      <c r="AP788" s="304"/>
      <c r="AQ788" s="304"/>
      <c r="AR788" s="293"/>
      <c r="AS788" s="291"/>
      <c r="AT788" s="291"/>
      <c r="AU788" s="293"/>
      <c r="AV788" s="293"/>
      <c r="AW788" s="293"/>
      <c r="AX788" s="293"/>
      <c r="AY788" s="293"/>
      <c r="AZ788" s="188"/>
      <c r="BA788" s="183"/>
    </row>
    <row r="789" spans="1:53" s="189" customFormat="1" x14ac:dyDescent="0.2">
      <c r="A789" s="183"/>
      <c r="B789" s="186" t="s">
        <v>538</v>
      </c>
      <c r="C789" s="186"/>
      <c r="D789" s="187" t="s">
        <v>63</v>
      </c>
      <c r="E789" s="354">
        <v>14</v>
      </c>
      <c r="F789" s="354">
        <v>7</v>
      </c>
      <c r="G789" s="354">
        <v>3</v>
      </c>
      <c r="H789" s="354">
        <v>4</v>
      </c>
      <c r="I789" s="354">
        <v>4</v>
      </c>
      <c r="J789" s="186"/>
      <c r="K789" s="183"/>
      <c r="L789" s="183"/>
      <c r="M789" s="248">
        <v>1227.47</v>
      </c>
      <c r="N789" s="248">
        <v>574.87</v>
      </c>
      <c r="O789" s="248">
        <v>841.42</v>
      </c>
      <c r="P789" s="248">
        <v>1053.06</v>
      </c>
      <c r="Q789" s="248">
        <v>4375.72</v>
      </c>
      <c r="R789" s="186"/>
      <c r="S789" s="183"/>
      <c r="T789" s="183"/>
      <c r="U789" s="248">
        <v>76.716875000000002</v>
      </c>
      <c r="V789" s="248">
        <v>35.929375</v>
      </c>
      <c r="W789" s="248">
        <v>56.094666666666697</v>
      </c>
      <c r="X789" s="248">
        <v>70.203999999999994</v>
      </c>
      <c r="Y789" s="248">
        <v>273.48250000000002</v>
      </c>
      <c r="Z789" s="186"/>
      <c r="AA789" s="183"/>
      <c r="AB789" s="186"/>
      <c r="AC789" s="186"/>
      <c r="AD789" s="187"/>
      <c r="AE789" s="375"/>
      <c r="AF789" s="375"/>
      <c r="AG789" s="375"/>
      <c r="AH789" s="375"/>
      <c r="AI789" s="375"/>
      <c r="AJ789" s="188"/>
      <c r="AK789" s="183"/>
      <c r="AL789" s="183"/>
      <c r="AM789" s="304"/>
      <c r="AN789" s="304"/>
      <c r="AO789" s="304"/>
      <c r="AP789" s="304"/>
      <c r="AQ789" s="304"/>
      <c r="AR789" s="293"/>
      <c r="AS789" s="291"/>
      <c r="AT789" s="291"/>
      <c r="AU789" s="293"/>
      <c r="AV789" s="293"/>
      <c r="AW789" s="293"/>
      <c r="AX789" s="293"/>
      <c r="AY789" s="293"/>
      <c r="AZ789" s="188"/>
      <c r="BA789" s="183"/>
    </row>
    <row r="790" spans="1:53" s="189" customFormat="1" x14ac:dyDescent="0.2">
      <c r="A790" s="183"/>
      <c r="B790" s="186" t="s">
        <v>540</v>
      </c>
      <c r="C790" s="186"/>
      <c r="D790" s="187" t="s">
        <v>541</v>
      </c>
      <c r="E790" s="354">
        <v>45</v>
      </c>
      <c r="F790" s="354">
        <v>35</v>
      </c>
      <c r="G790" s="354">
        <v>24</v>
      </c>
      <c r="H790" s="354">
        <v>15</v>
      </c>
      <c r="I790" s="354">
        <v>19</v>
      </c>
      <c r="J790" s="186"/>
      <c r="K790" s="183"/>
      <c r="L790" s="183"/>
      <c r="M790" s="248">
        <v>7043.15</v>
      </c>
      <c r="N790" s="248">
        <v>6003.56</v>
      </c>
      <c r="O790" s="248">
        <v>4233.33</v>
      </c>
      <c r="P790" s="248">
        <v>2707.83</v>
      </c>
      <c r="Q790" s="248">
        <v>10428.77</v>
      </c>
      <c r="R790" s="186"/>
      <c r="S790" s="183"/>
      <c r="T790" s="183"/>
      <c r="U790" s="248">
        <v>132.88962264150899</v>
      </c>
      <c r="V790" s="248">
        <v>113.274716981132</v>
      </c>
      <c r="W790" s="248">
        <v>81.410192307692299</v>
      </c>
      <c r="X790" s="248">
        <v>55.261836734693901</v>
      </c>
      <c r="Y790" s="248">
        <v>200.55326923076899</v>
      </c>
      <c r="Z790" s="186"/>
      <c r="AA790" s="183"/>
      <c r="AB790" s="186"/>
      <c r="AC790" s="186"/>
      <c r="AD790" s="187"/>
      <c r="AE790" s="375"/>
      <c r="AF790" s="375"/>
      <c r="AG790" s="375"/>
      <c r="AH790" s="375"/>
      <c r="AI790" s="375"/>
      <c r="AJ790" s="188"/>
      <c r="AK790" s="183"/>
      <c r="AL790" s="183"/>
      <c r="AM790" s="304"/>
      <c r="AN790" s="304"/>
      <c r="AO790" s="304"/>
      <c r="AP790" s="304"/>
      <c r="AQ790" s="304"/>
      <c r="AR790" s="293"/>
      <c r="AS790" s="291"/>
      <c r="AT790" s="291"/>
      <c r="AU790" s="293"/>
      <c r="AV790" s="293"/>
      <c r="AW790" s="293"/>
      <c r="AX790" s="293"/>
      <c r="AY790" s="293"/>
      <c r="AZ790" s="188"/>
      <c r="BA790" s="183"/>
    </row>
    <row r="791" spans="1:53" s="189" customFormat="1" x14ac:dyDescent="0.2">
      <c r="A791" s="183"/>
      <c r="B791" s="186" t="s">
        <v>542</v>
      </c>
      <c r="C791" s="186"/>
      <c r="D791" s="187" t="s">
        <v>108</v>
      </c>
      <c r="E791" s="354">
        <v>1720</v>
      </c>
      <c r="F791" s="354">
        <v>1008</v>
      </c>
      <c r="G791" s="354">
        <v>803</v>
      </c>
      <c r="H791" s="354">
        <v>608</v>
      </c>
      <c r="I791" s="354">
        <v>739</v>
      </c>
      <c r="J791" s="186"/>
      <c r="K791" s="183"/>
      <c r="L791" s="183"/>
      <c r="M791" s="248">
        <v>184921.12</v>
      </c>
      <c r="N791" s="248">
        <v>131278.37</v>
      </c>
      <c r="O791" s="248">
        <v>106935.79</v>
      </c>
      <c r="P791" s="248">
        <v>92702.52</v>
      </c>
      <c r="Q791" s="248">
        <v>709875.73</v>
      </c>
      <c r="R791" s="186"/>
      <c r="S791" s="183"/>
      <c r="T791" s="183"/>
      <c r="U791" s="248">
        <v>91.228968919585697</v>
      </c>
      <c r="V791" s="248">
        <v>64.764859398125296</v>
      </c>
      <c r="W791" s="248">
        <v>53.601899749373501</v>
      </c>
      <c r="X791" s="248">
        <v>48.332909280500502</v>
      </c>
      <c r="Y791" s="248">
        <v>353.52376992031901</v>
      </c>
      <c r="Z791" s="186"/>
      <c r="AA791" s="183"/>
      <c r="AB791" s="186"/>
      <c r="AC791" s="186"/>
      <c r="AD791" s="187"/>
      <c r="AE791" s="375"/>
      <c r="AF791" s="375"/>
      <c r="AG791" s="375"/>
      <c r="AH791" s="375"/>
      <c r="AI791" s="375"/>
      <c r="AJ791" s="188"/>
      <c r="AK791" s="183"/>
      <c r="AL791" s="183"/>
      <c r="AM791" s="304"/>
      <c r="AN791" s="304"/>
      <c r="AO791" s="304"/>
      <c r="AP791" s="304"/>
      <c r="AQ791" s="304"/>
      <c r="AR791" s="293"/>
      <c r="AS791" s="291"/>
      <c r="AT791" s="291"/>
      <c r="AU791" s="293"/>
      <c r="AV791" s="293"/>
      <c r="AW791" s="293"/>
      <c r="AX791" s="293"/>
      <c r="AY791" s="293"/>
      <c r="AZ791" s="188"/>
      <c r="BA791" s="183"/>
    </row>
    <row r="792" spans="1:53" s="189" customFormat="1" x14ac:dyDescent="0.2">
      <c r="A792" s="183"/>
      <c r="B792" s="186" t="s">
        <v>543</v>
      </c>
      <c r="C792" s="186"/>
      <c r="D792" s="187" t="s">
        <v>106</v>
      </c>
      <c r="E792" s="354">
        <v>2</v>
      </c>
      <c r="F792" s="354">
        <v>2</v>
      </c>
      <c r="G792" s="354">
        <v>1</v>
      </c>
      <c r="H792" s="354"/>
      <c r="I792" s="354"/>
      <c r="J792" s="186"/>
      <c r="K792" s="183"/>
      <c r="L792" s="183"/>
      <c r="M792" s="248">
        <v>235.31</v>
      </c>
      <c r="N792" s="248">
        <v>113.52</v>
      </c>
      <c r="O792" s="248">
        <v>56.66</v>
      </c>
      <c r="P792" s="248">
        <v>0</v>
      </c>
      <c r="Q792" s="248">
        <v>0</v>
      </c>
      <c r="R792" s="186"/>
      <c r="S792" s="183"/>
      <c r="T792" s="183"/>
      <c r="U792" s="248">
        <v>117.655</v>
      </c>
      <c r="V792" s="248">
        <v>56.76</v>
      </c>
      <c r="W792" s="248">
        <v>28.33</v>
      </c>
      <c r="X792" s="248">
        <v>0</v>
      </c>
      <c r="Y792" s="248">
        <v>0</v>
      </c>
      <c r="Z792" s="186"/>
      <c r="AA792" s="183"/>
      <c r="AB792" s="186"/>
      <c r="AC792" s="186"/>
      <c r="AD792" s="187"/>
      <c r="AE792" s="375"/>
      <c r="AF792" s="375"/>
      <c r="AG792" s="375"/>
      <c r="AH792" s="375"/>
      <c r="AI792" s="375"/>
      <c r="AJ792" s="188"/>
      <c r="AK792" s="183"/>
      <c r="AL792" s="183"/>
      <c r="AM792" s="304"/>
      <c r="AN792" s="304"/>
      <c r="AO792" s="304"/>
      <c r="AP792" s="304"/>
      <c r="AQ792" s="304"/>
      <c r="AR792" s="293"/>
      <c r="AS792" s="291"/>
      <c r="AT792" s="291"/>
      <c r="AU792" s="293"/>
      <c r="AV792" s="293"/>
      <c r="AW792" s="293"/>
      <c r="AX792" s="293"/>
      <c r="AY792" s="293"/>
      <c r="AZ792" s="188"/>
      <c r="BA792" s="183"/>
    </row>
    <row r="793" spans="1:53" s="189" customFormat="1" x14ac:dyDescent="0.2">
      <c r="A793" s="183"/>
      <c r="B793" s="186" t="s">
        <v>543</v>
      </c>
      <c r="C793" s="186"/>
      <c r="D793" s="187" t="s">
        <v>130</v>
      </c>
      <c r="E793" s="354">
        <v>1317</v>
      </c>
      <c r="F793" s="354">
        <v>790</v>
      </c>
      <c r="G793" s="354">
        <v>609</v>
      </c>
      <c r="H793" s="354">
        <v>353</v>
      </c>
      <c r="I793" s="354">
        <v>529</v>
      </c>
      <c r="J793" s="186"/>
      <c r="K793" s="183"/>
      <c r="L793" s="183"/>
      <c r="M793" s="248">
        <v>168537.47</v>
      </c>
      <c r="N793" s="248">
        <v>106967.98</v>
      </c>
      <c r="O793" s="248">
        <v>113972.08</v>
      </c>
      <c r="P793" s="248">
        <v>57653.35</v>
      </c>
      <c r="Q793" s="248">
        <v>594096.5</v>
      </c>
      <c r="R793" s="186"/>
      <c r="S793" s="183"/>
      <c r="T793" s="183"/>
      <c r="U793" s="248">
        <v>107.554224633057</v>
      </c>
      <c r="V793" s="248">
        <v>68.262910019144798</v>
      </c>
      <c r="W793" s="248">
        <v>74.297314211212495</v>
      </c>
      <c r="X793" s="248">
        <v>49.318520102651803</v>
      </c>
      <c r="Y793" s="248">
        <v>391.88423482849601</v>
      </c>
      <c r="Z793" s="186"/>
      <c r="AA793" s="183"/>
      <c r="AB793" s="186"/>
      <c r="AC793" s="186"/>
      <c r="AD793" s="187"/>
      <c r="AE793" s="375"/>
      <c r="AF793" s="375"/>
      <c r="AG793" s="375"/>
      <c r="AH793" s="375"/>
      <c r="AI793" s="375"/>
      <c r="AJ793" s="188"/>
      <c r="AK793" s="183"/>
      <c r="AL793" s="183"/>
      <c r="AM793" s="304"/>
      <c r="AN793" s="304"/>
      <c r="AO793" s="304"/>
      <c r="AP793" s="304"/>
      <c r="AQ793" s="304"/>
      <c r="AR793" s="293"/>
      <c r="AS793" s="291"/>
      <c r="AT793" s="291"/>
      <c r="AU793" s="293"/>
      <c r="AV793" s="293"/>
      <c r="AW793" s="293"/>
      <c r="AX793" s="293"/>
      <c r="AY793" s="293"/>
      <c r="AZ793" s="188"/>
      <c r="BA793" s="183"/>
    </row>
    <row r="794" spans="1:53" s="189" customFormat="1" x14ac:dyDescent="0.2">
      <c r="A794" s="183"/>
      <c r="B794" s="186" t="s">
        <v>682</v>
      </c>
      <c r="C794" s="186"/>
      <c r="D794" s="187" t="s">
        <v>144</v>
      </c>
      <c r="E794" s="354">
        <v>21</v>
      </c>
      <c r="F794" s="354">
        <v>19</v>
      </c>
      <c r="G794" s="354">
        <v>9</v>
      </c>
      <c r="H794" s="354">
        <v>5</v>
      </c>
      <c r="I794" s="354">
        <v>8</v>
      </c>
      <c r="J794" s="186"/>
      <c r="K794" s="183"/>
      <c r="L794" s="183"/>
      <c r="M794" s="248">
        <v>2673.2</v>
      </c>
      <c r="N794" s="248">
        <v>2787.01</v>
      </c>
      <c r="O794" s="248">
        <v>3067.59</v>
      </c>
      <c r="P794" s="248">
        <v>547.44000000000005</v>
      </c>
      <c r="Q794" s="248">
        <v>2129.2199999999998</v>
      </c>
      <c r="R794" s="186"/>
      <c r="S794" s="183"/>
      <c r="T794" s="183"/>
      <c r="U794" s="248">
        <v>92.179310344827599</v>
      </c>
      <c r="V794" s="248">
        <v>96.103793103448297</v>
      </c>
      <c r="W794" s="248">
        <v>113.614444444444</v>
      </c>
      <c r="X794" s="248">
        <v>20.275555555555599</v>
      </c>
      <c r="Y794" s="248">
        <v>81.893076923076904</v>
      </c>
      <c r="Z794" s="186"/>
      <c r="AA794" s="183"/>
      <c r="AB794" s="186"/>
      <c r="AC794" s="186"/>
      <c r="AD794" s="187"/>
      <c r="AE794" s="375"/>
      <c r="AF794" s="375"/>
      <c r="AG794" s="375"/>
      <c r="AH794" s="375"/>
      <c r="AI794" s="375"/>
      <c r="AJ794" s="188"/>
      <c r="AK794" s="183"/>
      <c r="AL794" s="183"/>
      <c r="AM794" s="304"/>
      <c r="AN794" s="304"/>
      <c r="AO794" s="304"/>
      <c r="AP794" s="304"/>
      <c r="AQ794" s="304"/>
      <c r="AR794" s="293"/>
      <c r="AS794" s="291"/>
      <c r="AT794" s="291"/>
      <c r="AU794" s="293"/>
      <c r="AV794" s="293"/>
      <c r="AW794" s="293"/>
      <c r="AX794" s="293"/>
      <c r="AY794" s="293"/>
      <c r="AZ794" s="188"/>
      <c r="BA794" s="183"/>
    </row>
    <row r="795" spans="1:53" s="189" customFormat="1" x14ac:dyDescent="0.2">
      <c r="A795" s="183"/>
      <c r="B795" s="190" t="s">
        <v>683</v>
      </c>
      <c r="C795" s="190"/>
      <c r="D795" s="191" t="s">
        <v>144</v>
      </c>
      <c r="E795" s="355">
        <v>5</v>
      </c>
      <c r="F795" s="355"/>
      <c r="G795" s="355"/>
      <c r="H795" s="355"/>
      <c r="I795" s="355"/>
      <c r="J795" s="190"/>
      <c r="K795" s="183"/>
      <c r="L795" s="183"/>
      <c r="M795" s="365">
        <v>436.25</v>
      </c>
      <c r="N795" s="248">
        <v>0</v>
      </c>
      <c r="O795" s="248">
        <v>0</v>
      </c>
      <c r="P795" s="248">
        <v>0</v>
      </c>
      <c r="Q795" s="248">
        <v>0</v>
      </c>
      <c r="R795" s="186"/>
      <c r="S795" s="183"/>
      <c r="T795" s="183"/>
      <c r="U795" s="284">
        <v>87.25</v>
      </c>
      <c r="V795" s="284">
        <v>0</v>
      </c>
      <c r="W795" s="284">
        <v>0</v>
      </c>
      <c r="X795" s="284">
        <v>0</v>
      </c>
      <c r="Y795" s="284">
        <v>0</v>
      </c>
      <c r="Z795" s="192"/>
      <c r="AA795" s="183"/>
      <c r="AB795" s="190"/>
      <c r="AC795" s="190"/>
      <c r="AD795" s="191"/>
      <c r="AE795" s="376"/>
      <c r="AF795" s="376"/>
      <c r="AG795" s="376"/>
      <c r="AH795" s="376"/>
      <c r="AI795" s="376"/>
      <c r="AJ795" s="193"/>
      <c r="AK795" s="183"/>
      <c r="AL795" s="183"/>
      <c r="AM795" s="305"/>
      <c r="AN795" s="306"/>
      <c r="AO795" s="306"/>
      <c r="AP795" s="306"/>
      <c r="AQ795" s="306"/>
      <c r="AR795" s="295"/>
      <c r="AS795" s="291"/>
      <c r="AT795" s="291"/>
      <c r="AU795" s="294"/>
      <c r="AV795" s="295"/>
      <c r="AW795" s="295"/>
      <c r="AX795" s="295"/>
      <c r="AY795" s="295"/>
      <c r="AZ795" s="193"/>
      <c r="BA795" s="183"/>
    </row>
    <row r="796" spans="1:53" s="189" customFormat="1" x14ac:dyDescent="0.2">
      <c r="A796" s="183"/>
      <c r="B796" s="186" t="s">
        <v>545</v>
      </c>
      <c r="C796" s="186"/>
      <c r="D796" s="187" t="s">
        <v>69</v>
      </c>
      <c r="E796" s="354">
        <v>1</v>
      </c>
      <c r="F796" s="354"/>
      <c r="G796" s="354"/>
      <c r="H796" s="354"/>
      <c r="I796" s="354"/>
      <c r="J796" s="186"/>
      <c r="K796" s="183"/>
      <c r="L796" s="183"/>
      <c r="M796" s="248">
        <v>81.510000000000005</v>
      </c>
      <c r="N796" s="248">
        <v>0</v>
      </c>
      <c r="O796" s="248">
        <v>0</v>
      </c>
      <c r="P796" s="248">
        <v>0</v>
      </c>
      <c r="Q796" s="248">
        <v>0</v>
      </c>
      <c r="R796" s="186"/>
      <c r="S796" s="183"/>
      <c r="T796" s="183"/>
      <c r="U796" s="248">
        <v>81.510000000000005</v>
      </c>
      <c r="V796" s="248">
        <v>0</v>
      </c>
      <c r="W796" s="248">
        <v>0</v>
      </c>
      <c r="X796" s="248">
        <v>0</v>
      </c>
      <c r="Y796" s="248">
        <v>0</v>
      </c>
      <c r="Z796" s="186"/>
      <c r="AA796" s="183"/>
      <c r="AB796" s="186"/>
      <c r="AC796" s="186"/>
      <c r="AD796" s="187"/>
      <c r="AE796" s="375"/>
      <c r="AF796" s="375"/>
      <c r="AG796" s="375"/>
      <c r="AH796" s="375"/>
      <c r="AI796" s="375"/>
      <c r="AJ796" s="188"/>
      <c r="AK796" s="183"/>
      <c r="AL796" s="183"/>
      <c r="AM796" s="304"/>
      <c r="AN796" s="304"/>
      <c r="AO796" s="304"/>
      <c r="AP796" s="304"/>
      <c r="AQ796" s="304"/>
      <c r="AR796" s="293"/>
      <c r="AS796" s="291"/>
      <c r="AT796" s="291"/>
      <c r="AU796" s="293"/>
      <c r="AV796" s="293"/>
      <c r="AW796" s="293"/>
      <c r="AX796" s="293"/>
      <c r="AY796" s="293"/>
      <c r="AZ796" s="188"/>
      <c r="BA796" s="183"/>
    </row>
    <row r="797" spans="1:53" s="189" customFormat="1" x14ac:dyDescent="0.2">
      <c r="A797" s="183"/>
      <c r="B797" s="186" t="s">
        <v>684</v>
      </c>
      <c r="C797" s="186"/>
      <c r="D797" s="187" t="s">
        <v>383</v>
      </c>
      <c r="E797" s="354">
        <v>13</v>
      </c>
      <c r="F797" s="354">
        <v>9</v>
      </c>
      <c r="G797" s="354">
        <v>8</v>
      </c>
      <c r="H797" s="354">
        <v>5</v>
      </c>
      <c r="I797" s="354">
        <v>6</v>
      </c>
      <c r="J797" s="186"/>
      <c r="K797" s="183"/>
      <c r="L797" s="183"/>
      <c r="M797" s="248">
        <v>1393.16</v>
      </c>
      <c r="N797" s="248">
        <v>879.18</v>
      </c>
      <c r="O797" s="248">
        <v>1131.42</v>
      </c>
      <c r="P797" s="248">
        <v>852.32</v>
      </c>
      <c r="Q797" s="248">
        <v>4368.18</v>
      </c>
      <c r="R797" s="186"/>
      <c r="S797" s="183"/>
      <c r="T797" s="183"/>
      <c r="U797" s="248">
        <v>99.511428571428596</v>
      </c>
      <c r="V797" s="248">
        <v>62.7985714285714</v>
      </c>
      <c r="W797" s="248">
        <v>80.815714285714293</v>
      </c>
      <c r="X797" s="248">
        <v>85.231999999999999</v>
      </c>
      <c r="Y797" s="248">
        <v>436.81799999999998</v>
      </c>
      <c r="Z797" s="186"/>
      <c r="AA797" s="183"/>
      <c r="AB797" s="186"/>
      <c r="AC797" s="186"/>
      <c r="AD797" s="187"/>
      <c r="AE797" s="375"/>
      <c r="AF797" s="375"/>
      <c r="AG797" s="375"/>
      <c r="AH797" s="375"/>
      <c r="AI797" s="375"/>
      <c r="AJ797" s="188"/>
      <c r="AK797" s="183"/>
      <c r="AL797" s="183"/>
      <c r="AM797" s="304"/>
      <c r="AN797" s="304"/>
      <c r="AO797" s="304"/>
      <c r="AP797" s="304"/>
      <c r="AQ797" s="304"/>
      <c r="AR797" s="293"/>
      <c r="AS797" s="291"/>
      <c r="AT797" s="291"/>
      <c r="AU797" s="293"/>
      <c r="AV797" s="293"/>
      <c r="AW797" s="293"/>
      <c r="AX797" s="293"/>
      <c r="AY797" s="293"/>
      <c r="AZ797" s="188"/>
      <c r="BA797" s="183"/>
    </row>
    <row r="798" spans="1:53" s="189" customFormat="1" x14ac:dyDescent="0.2">
      <c r="A798" s="183"/>
      <c r="B798" s="186" t="s">
        <v>547</v>
      </c>
      <c r="C798" s="186"/>
      <c r="D798" s="187" t="s">
        <v>383</v>
      </c>
      <c r="E798" s="354">
        <v>680</v>
      </c>
      <c r="F798" s="354">
        <v>474</v>
      </c>
      <c r="G798" s="354">
        <v>386</v>
      </c>
      <c r="H798" s="354">
        <v>330</v>
      </c>
      <c r="I798" s="354">
        <v>306</v>
      </c>
      <c r="J798" s="186"/>
      <c r="K798" s="183"/>
      <c r="L798" s="183"/>
      <c r="M798" s="248">
        <v>60592.46</v>
      </c>
      <c r="N798" s="248">
        <v>38872.6</v>
      </c>
      <c r="O798" s="248">
        <v>34991.230000000003</v>
      </c>
      <c r="P798" s="248">
        <v>41115.68</v>
      </c>
      <c r="Q798" s="248">
        <v>214662.88</v>
      </c>
      <c r="R798" s="186"/>
      <c r="S798" s="183"/>
      <c r="T798" s="183"/>
      <c r="U798" s="248">
        <v>80.361352785145797</v>
      </c>
      <c r="V798" s="248">
        <v>51.555172413793102</v>
      </c>
      <c r="W798" s="248">
        <v>47.802226775956299</v>
      </c>
      <c r="X798" s="248">
        <v>57.1051111111111</v>
      </c>
      <c r="Y798" s="248">
        <v>293.65647058823498</v>
      </c>
      <c r="Z798" s="186"/>
      <c r="AA798" s="183"/>
      <c r="AB798" s="186"/>
      <c r="AC798" s="186"/>
      <c r="AD798" s="187"/>
      <c r="AE798" s="375"/>
      <c r="AF798" s="375"/>
      <c r="AG798" s="375"/>
      <c r="AH798" s="375"/>
      <c r="AI798" s="375"/>
      <c r="AJ798" s="188"/>
      <c r="AK798" s="183"/>
      <c r="AL798" s="183"/>
      <c r="AM798" s="304"/>
      <c r="AN798" s="304"/>
      <c r="AO798" s="304"/>
      <c r="AP798" s="304"/>
      <c r="AQ798" s="304"/>
      <c r="AR798" s="293"/>
      <c r="AS798" s="291"/>
      <c r="AT798" s="291"/>
      <c r="AU798" s="293"/>
      <c r="AV798" s="293"/>
      <c r="AW798" s="293"/>
      <c r="AX798" s="293"/>
      <c r="AY798" s="293"/>
      <c r="AZ798" s="188"/>
      <c r="BA798" s="183"/>
    </row>
    <row r="799" spans="1:53" s="189" customFormat="1" x14ac:dyDescent="0.2">
      <c r="A799" s="183"/>
      <c r="B799" s="186" t="s">
        <v>548</v>
      </c>
      <c r="C799" s="186"/>
      <c r="D799" s="187" t="s">
        <v>178</v>
      </c>
      <c r="E799" s="354">
        <v>1</v>
      </c>
      <c r="F799" s="354">
        <v>1</v>
      </c>
      <c r="G799" s="354">
        <v>1</v>
      </c>
      <c r="H799" s="354">
        <v>1</v>
      </c>
      <c r="I799" s="354">
        <v>1</v>
      </c>
      <c r="J799" s="186"/>
      <c r="K799" s="183"/>
      <c r="L799" s="183"/>
      <c r="M799" s="248">
        <v>225.48</v>
      </c>
      <c r="N799" s="248">
        <v>213.03</v>
      </c>
      <c r="O799" s="248">
        <v>205.05</v>
      </c>
      <c r="P799" s="248">
        <v>253.79</v>
      </c>
      <c r="Q799" s="248">
        <v>961.65</v>
      </c>
      <c r="R799" s="186"/>
      <c r="S799" s="183"/>
      <c r="T799" s="183"/>
      <c r="U799" s="248">
        <v>225.48</v>
      </c>
      <c r="V799" s="248">
        <v>213.03</v>
      </c>
      <c r="W799" s="248">
        <v>205.05</v>
      </c>
      <c r="X799" s="248">
        <v>253.79</v>
      </c>
      <c r="Y799" s="248">
        <v>961.65</v>
      </c>
      <c r="Z799" s="186"/>
      <c r="AA799" s="183"/>
      <c r="AB799" s="186"/>
      <c r="AC799" s="186"/>
      <c r="AD799" s="187"/>
      <c r="AE799" s="375"/>
      <c r="AF799" s="375"/>
      <c r="AG799" s="375"/>
      <c r="AH799" s="375"/>
      <c r="AI799" s="375"/>
      <c r="AJ799" s="188"/>
      <c r="AK799" s="183"/>
      <c r="AL799" s="183"/>
      <c r="AM799" s="304"/>
      <c r="AN799" s="304"/>
      <c r="AO799" s="304"/>
      <c r="AP799" s="304"/>
      <c r="AQ799" s="304"/>
      <c r="AR799" s="293"/>
      <c r="AS799" s="291"/>
      <c r="AT799" s="291"/>
      <c r="AU799" s="293"/>
      <c r="AV799" s="293"/>
      <c r="AW799" s="293"/>
      <c r="AX799" s="293"/>
      <c r="AY799" s="293"/>
      <c r="AZ799" s="188"/>
      <c r="BA799" s="183"/>
    </row>
    <row r="800" spans="1:53" s="189" customFormat="1" x14ac:dyDescent="0.2">
      <c r="A800" s="183"/>
      <c r="B800" s="186" t="s">
        <v>549</v>
      </c>
      <c r="C800" s="186"/>
      <c r="D800" s="187" t="s">
        <v>169</v>
      </c>
      <c r="E800" s="354">
        <v>719</v>
      </c>
      <c r="F800" s="354">
        <v>483</v>
      </c>
      <c r="G800" s="354">
        <v>372</v>
      </c>
      <c r="H800" s="354">
        <v>274</v>
      </c>
      <c r="I800" s="354">
        <v>274</v>
      </c>
      <c r="J800" s="186"/>
      <c r="K800" s="183"/>
      <c r="L800" s="183"/>
      <c r="M800" s="248">
        <v>87513.8</v>
      </c>
      <c r="N800" s="248">
        <v>77853.070000000007</v>
      </c>
      <c r="O800" s="248">
        <v>65948.679999999993</v>
      </c>
      <c r="P800" s="248">
        <v>60387.46</v>
      </c>
      <c r="Q800" s="248">
        <v>231464.02</v>
      </c>
      <c r="R800" s="186"/>
      <c r="S800" s="183"/>
      <c r="T800" s="183"/>
      <c r="U800" s="248">
        <v>102.715727699531</v>
      </c>
      <c r="V800" s="248">
        <v>91.3768427230047</v>
      </c>
      <c r="W800" s="248">
        <v>79.648164251207703</v>
      </c>
      <c r="X800" s="248">
        <v>73.553544457978006</v>
      </c>
      <c r="Y800" s="248">
        <v>277.20241916167703</v>
      </c>
      <c r="Z800" s="186"/>
      <c r="AA800" s="183"/>
      <c r="AB800" s="186"/>
      <c r="AC800" s="186"/>
      <c r="AD800" s="187"/>
      <c r="AE800" s="375"/>
      <c r="AF800" s="375"/>
      <c r="AG800" s="375"/>
      <c r="AH800" s="375"/>
      <c r="AI800" s="375"/>
      <c r="AJ800" s="188"/>
      <c r="AK800" s="183"/>
      <c r="AL800" s="183"/>
      <c r="AM800" s="304"/>
      <c r="AN800" s="304"/>
      <c r="AO800" s="304"/>
      <c r="AP800" s="304"/>
      <c r="AQ800" s="304"/>
      <c r="AR800" s="293"/>
      <c r="AS800" s="291"/>
      <c r="AT800" s="291"/>
      <c r="AU800" s="293"/>
      <c r="AV800" s="293"/>
      <c r="AW800" s="293"/>
      <c r="AX800" s="293"/>
      <c r="AY800" s="293"/>
      <c r="AZ800" s="188"/>
      <c r="BA800" s="183"/>
    </row>
    <row r="801" spans="1:53" s="189" customFormat="1" x14ac:dyDescent="0.2">
      <c r="A801" s="183"/>
      <c r="B801" s="186" t="s">
        <v>550</v>
      </c>
      <c r="C801" s="186"/>
      <c r="D801" s="187" t="s">
        <v>87</v>
      </c>
      <c r="E801" s="354">
        <v>221</v>
      </c>
      <c r="F801" s="354">
        <v>142</v>
      </c>
      <c r="G801" s="354">
        <v>110</v>
      </c>
      <c r="H801" s="354">
        <v>91</v>
      </c>
      <c r="I801" s="354">
        <v>98</v>
      </c>
      <c r="J801" s="186"/>
      <c r="K801" s="183"/>
      <c r="L801" s="183"/>
      <c r="M801" s="248">
        <v>39444.910000000003</v>
      </c>
      <c r="N801" s="248">
        <v>27390.13</v>
      </c>
      <c r="O801" s="248">
        <v>28348.85</v>
      </c>
      <c r="P801" s="248">
        <v>24178.83</v>
      </c>
      <c r="Q801" s="248">
        <v>160553.54999999999</v>
      </c>
      <c r="R801" s="186"/>
      <c r="S801" s="183"/>
      <c r="T801" s="183"/>
      <c r="U801" s="248">
        <v>145.01805147058801</v>
      </c>
      <c r="V801" s="248">
        <v>100.699007352941</v>
      </c>
      <c r="W801" s="248">
        <v>105.38605947955401</v>
      </c>
      <c r="X801" s="248">
        <v>90.557415730337098</v>
      </c>
      <c r="Y801" s="248">
        <v>592.44852398523994</v>
      </c>
      <c r="Z801" s="186"/>
      <c r="AA801" s="183"/>
      <c r="AB801" s="186"/>
      <c r="AC801" s="186"/>
      <c r="AD801" s="187"/>
      <c r="AE801" s="375"/>
      <c r="AF801" s="375"/>
      <c r="AG801" s="375"/>
      <c r="AH801" s="375"/>
      <c r="AI801" s="375"/>
      <c r="AJ801" s="188"/>
      <c r="AK801" s="183"/>
      <c r="AL801" s="183"/>
      <c r="AM801" s="304"/>
      <c r="AN801" s="304"/>
      <c r="AO801" s="304"/>
      <c r="AP801" s="304"/>
      <c r="AQ801" s="304"/>
      <c r="AR801" s="293"/>
      <c r="AS801" s="291"/>
      <c r="AT801" s="291"/>
      <c r="AU801" s="293"/>
      <c r="AV801" s="293"/>
      <c r="AW801" s="293"/>
      <c r="AX801" s="293"/>
      <c r="AY801" s="293"/>
      <c r="AZ801" s="188"/>
      <c r="BA801" s="183"/>
    </row>
    <row r="802" spans="1:53" s="189" customFormat="1" x14ac:dyDescent="0.2">
      <c r="A802" s="183"/>
      <c r="B802" s="186" t="s">
        <v>551</v>
      </c>
      <c r="C802" s="186"/>
      <c r="D802" s="187" t="s">
        <v>97</v>
      </c>
      <c r="E802" s="354">
        <v>1</v>
      </c>
      <c r="F802" s="354">
        <v>1</v>
      </c>
      <c r="G802" s="354">
        <v>1</v>
      </c>
      <c r="H802" s="354">
        <v>1</v>
      </c>
      <c r="I802" s="354">
        <v>1</v>
      </c>
      <c r="J802" s="186"/>
      <c r="K802" s="183"/>
      <c r="L802" s="183"/>
      <c r="M802" s="248">
        <v>221.37</v>
      </c>
      <c r="N802" s="248">
        <v>286.81</v>
      </c>
      <c r="O802" s="248">
        <v>405.01</v>
      </c>
      <c r="P802" s="248">
        <v>416.59</v>
      </c>
      <c r="Q802" s="248">
        <v>365.53</v>
      </c>
      <c r="R802" s="186"/>
      <c r="S802" s="183"/>
      <c r="T802" s="183"/>
      <c r="U802" s="248">
        <v>221.37</v>
      </c>
      <c r="V802" s="248">
        <v>286.81</v>
      </c>
      <c r="W802" s="248">
        <v>405.01</v>
      </c>
      <c r="X802" s="248">
        <v>416.59</v>
      </c>
      <c r="Y802" s="248">
        <v>365.53</v>
      </c>
      <c r="Z802" s="186"/>
      <c r="AA802" s="183"/>
      <c r="AB802" s="186"/>
      <c r="AC802" s="186"/>
      <c r="AD802" s="187"/>
      <c r="AE802" s="375"/>
      <c r="AF802" s="375"/>
      <c r="AG802" s="375"/>
      <c r="AH802" s="375"/>
      <c r="AI802" s="375"/>
      <c r="AJ802" s="188"/>
      <c r="AK802" s="183"/>
      <c r="AL802" s="183"/>
      <c r="AM802" s="304"/>
      <c r="AN802" s="304"/>
      <c r="AO802" s="304"/>
      <c r="AP802" s="304"/>
      <c r="AQ802" s="304"/>
      <c r="AR802" s="293"/>
      <c r="AS802" s="291"/>
      <c r="AT802" s="291"/>
      <c r="AU802" s="293"/>
      <c r="AV802" s="293"/>
      <c r="AW802" s="293"/>
      <c r="AX802" s="293"/>
      <c r="AY802" s="293"/>
      <c r="AZ802" s="188"/>
      <c r="BA802" s="183"/>
    </row>
    <row r="803" spans="1:53" s="189" customFormat="1" x14ac:dyDescent="0.2">
      <c r="A803" s="183"/>
      <c r="B803" s="186" t="s">
        <v>551</v>
      </c>
      <c r="C803" s="186"/>
      <c r="D803" s="187" t="s">
        <v>156</v>
      </c>
      <c r="E803" s="354">
        <v>110</v>
      </c>
      <c r="F803" s="354">
        <v>76</v>
      </c>
      <c r="G803" s="354">
        <v>61</v>
      </c>
      <c r="H803" s="354">
        <v>51</v>
      </c>
      <c r="I803" s="354">
        <v>56</v>
      </c>
      <c r="J803" s="186"/>
      <c r="K803" s="183"/>
      <c r="L803" s="183"/>
      <c r="M803" s="248">
        <v>18542.54</v>
      </c>
      <c r="N803" s="248">
        <v>11339.97</v>
      </c>
      <c r="O803" s="248">
        <v>11271.6</v>
      </c>
      <c r="P803" s="248">
        <v>11490</v>
      </c>
      <c r="Q803" s="248">
        <v>96301.34</v>
      </c>
      <c r="R803" s="186"/>
      <c r="S803" s="183"/>
      <c r="T803" s="183"/>
      <c r="U803" s="248">
        <v>143.74062015503901</v>
      </c>
      <c r="V803" s="248">
        <v>87.906744186046495</v>
      </c>
      <c r="W803" s="248">
        <v>88.059375000000003</v>
      </c>
      <c r="X803" s="248">
        <v>91.92</v>
      </c>
      <c r="Y803" s="248">
        <v>746.52201550387599</v>
      </c>
      <c r="Z803" s="186"/>
      <c r="AA803" s="183"/>
      <c r="AB803" s="186"/>
      <c r="AC803" s="186"/>
      <c r="AD803" s="187"/>
      <c r="AE803" s="375"/>
      <c r="AF803" s="375"/>
      <c r="AG803" s="375"/>
      <c r="AH803" s="375"/>
      <c r="AI803" s="375"/>
      <c r="AJ803" s="188"/>
      <c r="AK803" s="183"/>
      <c r="AL803" s="183"/>
      <c r="AM803" s="304"/>
      <c r="AN803" s="304"/>
      <c r="AO803" s="304"/>
      <c r="AP803" s="304"/>
      <c r="AQ803" s="304"/>
      <c r="AR803" s="293"/>
      <c r="AS803" s="291"/>
      <c r="AT803" s="291"/>
      <c r="AU803" s="293"/>
      <c r="AV803" s="293"/>
      <c r="AW803" s="293"/>
      <c r="AX803" s="293"/>
      <c r="AY803" s="293"/>
      <c r="AZ803" s="188"/>
      <c r="BA803" s="183"/>
    </row>
    <row r="804" spans="1:53" s="189" customFormat="1" x14ac:dyDescent="0.2">
      <c r="A804" s="183"/>
      <c r="B804" s="186" t="s">
        <v>685</v>
      </c>
      <c r="C804" s="186"/>
      <c r="D804" s="187" t="s">
        <v>347</v>
      </c>
      <c r="E804" s="354">
        <v>9</v>
      </c>
      <c r="F804" s="354">
        <v>5</v>
      </c>
      <c r="G804" s="354">
        <v>4</v>
      </c>
      <c r="H804" s="354">
        <v>4</v>
      </c>
      <c r="I804" s="354">
        <v>4</v>
      </c>
      <c r="J804" s="186"/>
      <c r="K804" s="183"/>
      <c r="L804" s="183"/>
      <c r="M804" s="248">
        <v>1174.48</v>
      </c>
      <c r="N804" s="248">
        <v>9609.19</v>
      </c>
      <c r="O804" s="248">
        <v>1111.0999999999999</v>
      </c>
      <c r="P804" s="248">
        <v>1185.19</v>
      </c>
      <c r="Q804" s="248">
        <v>3123.77</v>
      </c>
      <c r="R804" s="186"/>
      <c r="S804" s="183"/>
      <c r="T804" s="183"/>
      <c r="U804" s="248">
        <v>97.873333333333306</v>
      </c>
      <c r="V804" s="248">
        <v>800.76583333333303</v>
      </c>
      <c r="W804" s="248">
        <v>101.009090909091</v>
      </c>
      <c r="X804" s="248">
        <v>107.744545454545</v>
      </c>
      <c r="Y804" s="248">
        <v>260.31416666666701</v>
      </c>
      <c r="Z804" s="186"/>
      <c r="AA804" s="183"/>
      <c r="AB804" s="186"/>
      <c r="AC804" s="186"/>
      <c r="AD804" s="187"/>
      <c r="AE804" s="375"/>
      <c r="AF804" s="375"/>
      <c r="AG804" s="375"/>
      <c r="AH804" s="375"/>
      <c r="AI804" s="375"/>
      <c r="AJ804" s="188"/>
      <c r="AK804" s="183"/>
      <c r="AL804" s="183"/>
      <c r="AM804" s="304"/>
      <c r="AN804" s="304"/>
      <c r="AO804" s="304"/>
      <c r="AP804" s="304"/>
      <c r="AQ804" s="304"/>
      <c r="AR804" s="293"/>
      <c r="AS804" s="291"/>
      <c r="AT804" s="291"/>
      <c r="AU804" s="293"/>
      <c r="AV804" s="293"/>
      <c r="AW804" s="293"/>
      <c r="AX804" s="293"/>
      <c r="AY804" s="293"/>
      <c r="AZ804" s="188"/>
      <c r="BA804" s="183"/>
    </row>
    <row r="805" spans="1:53" s="189" customFormat="1" x14ac:dyDescent="0.2">
      <c r="A805" s="183"/>
      <c r="B805" s="190" t="s">
        <v>552</v>
      </c>
      <c r="C805" s="190"/>
      <c r="D805" s="191" t="s">
        <v>347</v>
      </c>
      <c r="E805" s="355">
        <v>54</v>
      </c>
      <c r="F805" s="355">
        <v>38</v>
      </c>
      <c r="G805" s="355">
        <v>30</v>
      </c>
      <c r="H805" s="355">
        <v>22</v>
      </c>
      <c r="I805" s="355">
        <v>20</v>
      </c>
      <c r="J805" s="190"/>
      <c r="K805" s="183"/>
      <c r="L805" s="183"/>
      <c r="M805" s="365">
        <v>21069.41</v>
      </c>
      <c r="N805" s="248">
        <v>4560.22</v>
      </c>
      <c r="O805" s="248">
        <v>4138.83</v>
      </c>
      <c r="P805" s="248">
        <v>3983.35</v>
      </c>
      <c r="Q805" s="248">
        <v>32480.6</v>
      </c>
      <c r="R805" s="186"/>
      <c r="S805" s="183"/>
      <c r="T805" s="183"/>
      <c r="U805" s="284">
        <v>324.14476923076899</v>
      </c>
      <c r="V805" s="284">
        <v>70.157230769230793</v>
      </c>
      <c r="W805" s="284">
        <v>64.669218749999999</v>
      </c>
      <c r="X805" s="284">
        <v>62.239843749999999</v>
      </c>
      <c r="Y805" s="284">
        <v>499.70153846153801</v>
      </c>
      <c r="Z805" s="192"/>
      <c r="AA805" s="183"/>
      <c r="AB805" s="190"/>
      <c r="AC805" s="190"/>
      <c r="AD805" s="191"/>
      <c r="AE805" s="376"/>
      <c r="AF805" s="376"/>
      <c r="AG805" s="376"/>
      <c r="AH805" s="376"/>
      <c r="AI805" s="376"/>
      <c r="AJ805" s="193"/>
      <c r="AK805" s="183"/>
      <c r="AL805" s="183"/>
      <c r="AM805" s="305"/>
      <c r="AN805" s="306"/>
      <c r="AO805" s="306"/>
      <c r="AP805" s="306"/>
      <c r="AQ805" s="306"/>
      <c r="AR805" s="295"/>
      <c r="AS805" s="291"/>
      <c r="AT805" s="291"/>
      <c r="AU805" s="294"/>
      <c r="AV805" s="295"/>
      <c r="AW805" s="295"/>
      <c r="AX805" s="295"/>
      <c r="AY805" s="295"/>
      <c r="AZ805" s="193"/>
      <c r="BA805" s="183"/>
    </row>
    <row r="806" spans="1:53" s="189" customFormat="1" x14ac:dyDescent="0.2">
      <c r="A806" s="183"/>
      <c r="B806" s="186" t="s">
        <v>555</v>
      </c>
      <c r="C806" s="186"/>
      <c r="D806" s="187" t="s">
        <v>210</v>
      </c>
      <c r="E806" s="354">
        <v>7</v>
      </c>
      <c r="F806" s="354">
        <v>5</v>
      </c>
      <c r="G806" s="354">
        <v>3</v>
      </c>
      <c r="H806" s="354">
        <v>2</v>
      </c>
      <c r="I806" s="354">
        <v>2</v>
      </c>
      <c r="J806" s="186"/>
      <c r="K806" s="183"/>
      <c r="L806" s="183"/>
      <c r="M806" s="248">
        <v>171.22</v>
      </c>
      <c r="N806" s="248">
        <v>156.59</v>
      </c>
      <c r="O806" s="248">
        <v>30.46</v>
      </c>
      <c r="P806" s="248">
        <v>29.13</v>
      </c>
      <c r="Q806" s="248">
        <v>546.04</v>
      </c>
      <c r="R806" s="186"/>
      <c r="S806" s="183"/>
      <c r="T806" s="183"/>
      <c r="U806" s="248">
        <v>24.46</v>
      </c>
      <c r="V806" s="248">
        <v>22.37</v>
      </c>
      <c r="W806" s="248">
        <v>5.0766666666666698</v>
      </c>
      <c r="X806" s="248">
        <v>5.8259999999999996</v>
      </c>
      <c r="Y806" s="248">
        <v>91.006666666666703</v>
      </c>
      <c r="Z806" s="186"/>
      <c r="AA806" s="183"/>
      <c r="AB806" s="186"/>
      <c r="AC806" s="186"/>
      <c r="AD806" s="187"/>
      <c r="AE806" s="375"/>
      <c r="AF806" s="375"/>
      <c r="AG806" s="375"/>
      <c r="AH806" s="375"/>
      <c r="AI806" s="375"/>
      <c r="AJ806" s="188"/>
      <c r="AK806" s="183"/>
      <c r="AL806" s="183"/>
      <c r="AM806" s="304"/>
      <c r="AN806" s="304"/>
      <c r="AO806" s="304"/>
      <c r="AP806" s="304"/>
      <c r="AQ806" s="304"/>
      <c r="AR806" s="293"/>
      <c r="AS806" s="291"/>
      <c r="AT806" s="291"/>
      <c r="AU806" s="293"/>
      <c r="AV806" s="293"/>
      <c r="AW806" s="293"/>
      <c r="AX806" s="293"/>
      <c r="AY806" s="293"/>
      <c r="AZ806" s="188"/>
      <c r="BA806" s="183"/>
    </row>
    <row r="807" spans="1:53" s="189" customFormat="1" x14ac:dyDescent="0.2">
      <c r="A807" s="183"/>
      <c r="B807" s="186" t="s">
        <v>556</v>
      </c>
      <c r="C807" s="186"/>
      <c r="D807" s="187" t="s">
        <v>101</v>
      </c>
      <c r="E807" s="354">
        <v>13</v>
      </c>
      <c r="F807" s="354">
        <v>2</v>
      </c>
      <c r="G807" s="354">
        <v>5</v>
      </c>
      <c r="H807" s="354">
        <v>7</v>
      </c>
      <c r="I807" s="354">
        <v>9</v>
      </c>
      <c r="J807" s="186"/>
      <c r="K807" s="183"/>
      <c r="L807" s="183"/>
      <c r="M807" s="248">
        <v>4520.9799999999996</v>
      </c>
      <c r="N807" s="248">
        <v>417.46</v>
      </c>
      <c r="O807" s="248">
        <v>1704.08</v>
      </c>
      <c r="P807" s="248">
        <v>4271.47</v>
      </c>
      <c r="Q807" s="248">
        <v>22432.05</v>
      </c>
      <c r="R807" s="186"/>
      <c r="S807" s="183"/>
      <c r="T807" s="183"/>
      <c r="U807" s="248">
        <v>251.16555555555601</v>
      </c>
      <c r="V807" s="248">
        <v>23.192222222222199</v>
      </c>
      <c r="W807" s="248">
        <v>94.671111111111102</v>
      </c>
      <c r="X807" s="248">
        <v>237.30388888888899</v>
      </c>
      <c r="Y807" s="248">
        <v>1246.2249999999999</v>
      </c>
      <c r="Z807" s="186"/>
      <c r="AA807" s="183"/>
      <c r="AB807" s="186"/>
      <c r="AC807" s="186"/>
      <c r="AD807" s="187"/>
      <c r="AE807" s="375"/>
      <c r="AF807" s="375"/>
      <c r="AG807" s="375"/>
      <c r="AH807" s="375"/>
      <c r="AI807" s="375"/>
      <c r="AJ807" s="188"/>
      <c r="AK807" s="183"/>
      <c r="AL807" s="183"/>
      <c r="AM807" s="304"/>
      <c r="AN807" s="304"/>
      <c r="AO807" s="304"/>
      <c r="AP807" s="304"/>
      <c r="AQ807" s="304"/>
      <c r="AR807" s="293"/>
      <c r="AS807" s="291"/>
      <c r="AT807" s="291"/>
      <c r="AU807" s="293"/>
      <c r="AV807" s="293"/>
      <c r="AW807" s="293"/>
      <c r="AX807" s="293"/>
      <c r="AY807" s="293"/>
      <c r="AZ807" s="188"/>
      <c r="BA807" s="183"/>
    </row>
    <row r="808" spans="1:53" s="189" customFormat="1" x14ac:dyDescent="0.2">
      <c r="A808" s="183"/>
      <c r="B808" s="186" t="s">
        <v>697</v>
      </c>
      <c r="C808" s="186"/>
      <c r="D808" s="187" t="s">
        <v>106</v>
      </c>
      <c r="E808" s="354">
        <v>7</v>
      </c>
      <c r="F808" s="354">
        <v>1</v>
      </c>
      <c r="G808" s="354"/>
      <c r="H808" s="354"/>
      <c r="I808" s="354"/>
      <c r="J808" s="186"/>
      <c r="K808" s="183"/>
      <c r="L808" s="183"/>
      <c r="M808" s="248">
        <v>678.34</v>
      </c>
      <c r="N808" s="248">
        <v>10.54</v>
      </c>
      <c r="O808" s="248">
        <v>0</v>
      </c>
      <c r="P808" s="248">
        <v>0</v>
      </c>
      <c r="Q808" s="248">
        <v>0</v>
      </c>
      <c r="R808" s="186"/>
      <c r="S808" s="183"/>
      <c r="T808" s="183"/>
      <c r="U808" s="248">
        <v>96.905714285714296</v>
      </c>
      <c r="V808" s="248">
        <v>1.50571428571429</v>
      </c>
      <c r="W808" s="248">
        <v>0</v>
      </c>
      <c r="X808" s="248">
        <v>0</v>
      </c>
      <c r="Y808" s="248">
        <v>0</v>
      </c>
      <c r="Z808" s="186"/>
      <c r="AA808" s="183"/>
      <c r="AB808" s="186"/>
      <c r="AC808" s="186"/>
      <c r="AD808" s="187"/>
      <c r="AE808" s="375"/>
      <c r="AF808" s="375"/>
      <c r="AG808" s="375"/>
      <c r="AH808" s="375"/>
      <c r="AI808" s="375"/>
      <c r="AJ808" s="188"/>
      <c r="AK808" s="183"/>
      <c r="AL808" s="183"/>
      <c r="AM808" s="304"/>
      <c r="AN808" s="304"/>
      <c r="AO808" s="304"/>
      <c r="AP808" s="304"/>
      <c r="AQ808" s="304"/>
      <c r="AR808" s="293"/>
      <c r="AS808" s="291"/>
      <c r="AT808" s="291"/>
      <c r="AU808" s="293"/>
      <c r="AV808" s="293"/>
      <c r="AW808" s="293"/>
      <c r="AX808" s="293"/>
      <c r="AY808" s="293"/>
      <c r="AZ808" s="188"/>
      <c r="BA808" s="183"/>
    </row>
    <row r="809" spans="1:53" s="189" customFormat="1" x14ac:dyDescent="0.2">
      <c r="A809" s="183"/>
      <c r="B809" s="186" t="s">
        <v>756</v>
      </c>
      <c r="C809" s="186"/>
      <c r="D809" s="187" t="s">
        <v>106</v>
      </c>
      <c r="E809" s="354">
        <v>2</v>
      </c>
      <c r="F809" s="354">
        <v>3</v>
      </c>
      <c r="G809" s="354">
        <v>1</v>
      </c>
      <c r="H809" s="354"/>
      <c r="I809" s="354"/>
      <c r="J809" s="186"/>
      <c r="K809" s="183"/>
      <c r="L809" s="183"/>
      <c r="M809" s="248">
        <v>152.28</v>
      </c>
      <c r="N809" s="248">
        <v>376.32</v>
      </c>
      <c r="O809" s="248">
        <v>368.35</v>
      </c>
      <c r="P809" s="248">
        <v>0</v>
      </c>
      <c r="Q809" s="248">
        <v>0</v>
      </c>
      <c r="R809" s="186"/>
      <c r="S809" s="183"/>
      <c r="T809" s="183"/>
      <c r="U809" s="248">
        <v>50.76</v>
      </c>
      <c r="V809" s="248">
        <v>125.44</v>
      </c>
      <c r="W809" s="248">
        <v>122.783333333333</v>
      </c>
      <c r="X809" s="248">
        <v>0</v>
      </c>
      <c r="Y809" s="248">
        <v>0</v>
      </c>
      <c r="Z809" s="186"/>
      <c r="AA809" s="183"/>
      <c r="AB809" s="186"/>
      <c r="AC809" s="186"/>
      <c r="AD809" s="187"/>
      <c r="AE809" s="375"/>
      <c r="AF809" s="375"/>
      <c r="AG809" s="375"/>
      <c r="AH809" s="375"/>
      <c r="AI809" s="375"/>
      <c r="AJ809" s="188"/>
      <c r="AK809" s="183"/>
      <c r="AL809" s="183"/>
      <c r="AM809" s="304"/>
      <c r="AN809" s="304"/>
      <c r="AO809" s="304"/>
      <c r="AP809" s="304"/>
      <c r="AQ809" s="304"/>
      <c r="AR809" s="293"/>
      <c r="AS809" s="291"/>
      <c r="AT809" s="291"/>
      <c r="AU809" s="293"/>
      <c r="AV809" s="293"/>
      <c r="AW809" s="293"/>
      <c r="AX809" s="293"/>
      <c r="AY809" s="293"/>
      <c r="AZ809" s="188"/>
      <c r="BA809" s="183"/>
    </row>
    <row r="810" spans="1:53" s="189" customFormat="1" x14ac:dyDescent="0.2">
      <c r="A810" s="183"/>
      <c r="B810" s="186" t="s">
        <v>558</v>
      </c>
      <c r="C810" s="186"/>
      <c r="D810" s="187" t="s">
        <v>193</v>
      </c>
      <c r="E810" s="354">
        <v>172</v>
      </c>
      <c r="F810" s="354">
        <v>112</v>
      </c>
      <c r="G810" s="354">
        <v>84</v>
      </c>
      <c r="H810" s="354">
        <v>67</v>
      </c>
      <c r="I810" s="354">
        <v>80</v>
      </c>
      <c r="J810" s="186"/>
      <c r="K810" s="183"/>
      <c r="L810" s="183"/>
      <c r="M810" s="248">
        <v>24447.02</v>
      </c>
      <c r="N810" s="248">
        <v>17808.03</v>
      </c>
      <c r="O810" s="248">
        <v>16052.85</v>
      </c>
      <c r="P810" s="248">
        <v>14981.24</v>
      </c>
      <c r="Q810" s="248">
        <v>95978.82</v>
      </c>
      <c r="R810" s="186"/>
      <c r="S810" s="183"/>
      <c r="T810" s="183"/>
      <c r="U810" s="248">
        <v>121.626965174129</v>
      </c>
      <c r="V810" s="248">
        <v>88.597164179104496</v>
      </c>
      <c r="W810" s="248">
        <v>81.486548223350198</v>
      </c>
      <c r="X810" s="248">
        <v>76.826871794871806</v>
      </c>
      <c r="Y810" s="248">
        <v>492.19907692307697</v>
      </c>
      <c r="Z810" s="186"/>
      <c r="AA810" s="183"/>
      <c r="AB810" s="186"/>
      <c r="AC810" s="186"/>
      <c r="AD810" s="187"/>
      <c r="AE810" s="375"/>
      <c r="AF810" s="375"/>
      <c r="AG810" s="375"/>
      <c r="AH810" s="375"/>
      <c r="AI810" s="375"/>
      <c r="AJ810" s="188"/>
      <c r="AK810" s="183"/>
      <c r="AL810" s="183"/>
      <c r="AM810" s="304"/>
      <c r="AN810" s="304"/>
      <c r="AO810" s="304"/>
      <c r="AP810" s="304"/>
      <c r="AQ810" s="304"/>
      <c r="AR810" s="293"/>
      <c r="AS810" s="291"/>
      <c r="AT810" s="291"/>
      <c r="AU810" s="293"/>
      <c r="AV810" s="293"/>
      <c r="AW810" s="293"/>
      <c r="AX810" s="293"/>
      <c r="AY810" s="293"/>
      <c r="AZ810" s="188"/>
      <c r="BA810" s="183"/>
    </row>
    <row r="811" spans="1:53" s="189" customFormat="1" x14ac:dyDescent="0.2">
      <c r="A811" s="183"/>
      <c r="B811" s="186" t="s">
        <v>865</v>
      </c>
      <c r="C811" s="186"/>
      <c r="D811" s="187" t="s">
        <v>193</v>
      </c>
      <c r="E811" s="354">
        <v>1</v>
      </c>
      <c r="F811" s="354"/>
      <c r="G811" s="354"/>
      <c r="H811" s="354"/>
      <c r="I811" s="354"/>
      <c r="J811" s="186"/>
      <c r="K811" s="183"/>
      <c r="L811" s="183"/>
      <c r="M811" s="248">
        <v>264.88</v>
      </c>
      <c r="N811" s="248">
        <v>0</v>
      </c>
      <c r="O811" s="248">
        <v>0</v>
      </c>
      <c r="P811" s="248">
        <v>0</v>
      </c>
      <c r="Q811" s="248">
        <v>0</v>
      </c>
      <c r="R811" s="186"/>
      <c r="S811" s="183"/>
      <c r="T811" s="183"/>
      <c r="U811" s="248">
        <v>264.88</v>
      </c>
      <c r="V811" s="248">
        <v>0</v>
      </c>
      <c r="W811" s="248">
        <v>0</v>
      </c>
      <c r="X811" s="248">
        <v>0</v>
      </c>
      <c r="Y811" s="248">
        <v>0</v>
      </c>
      <c r="Z811" s="186"/>
      <c r="AA811" s="183"/>
      <c r="AB811" s="186"/>
      <c r="AC811" s="186"/>
      <c r="AD811" s="187"/>
      <c r="AE811" s="375"/>
      <c r="AF811" s="375"/>
      <c r="AG811" s="375"/>
      <c r="AH811" s="375"/>
      <c r="AI811" s="375"/>
      <c r="AJ811" s="188"/>
      <c r="AK811" s="183"/>
      <c r="AL811" s="183"/>
      <c r="AM811" s="304"/>
      <c r="AN811" s="304"/>
      <c r="AO811" s="304"/>
      <c r="AP811" s="304"/>
      <c r="AQ811" s="304"/>
      <c r="AR811" s="293"/>
      <c r="AS811" s="291"/>
      <c r="AT811" s="291"/>
      <c r="AU811" s="293"/>
      <c r="AV811" s="293"/>
      <c r="AW811" s="293"/>
      <c r="AX811" s="293"/>
      <c r="AY811" s="293"/>
      <c r="AZ811" s="188"/>
      <c r="BA811" s="183"/>
    </row>
    <row r="812" spans="1:53" s="189" customFormat="1" x14ac:dyDescent="0.2">
      <c r="A812" s="183"/>
      <c r="B812" s="186" t="s">
        <v>560</v>
      </c>
      <c r="C812" s="186"/>
      <c r="D812" s="187" t="s">
        <v>210</v>
      </c>
      <c r="E812" s="354">
        <v>10</v>
      </c>
      <c r="F812" s="354">
        <v>6</v>
      </c>
      <c r="G812" s="354">
        <v>6</v>
      </c>
      <c r="H812" s="354">
        <v>6</v>
      </c>
      <c r="I812" s="354">
        <v>6</v>
      </c>
      <c r="J812" s="186"/>
      <c r="K812" s="183"/>
      <c r="L812" s="183"/>
      <c r="M812" s="248">
        <v>1363.48</v>
      </c>
      <c r="N812" s="248">
        <v>1175.76</v>
      </c>
      <c r="O812" s="248">
        <v>856.74</v>
      </c>
      <c r="P812" s="248">
        <v>1361.8</v>
      </c>
      <c r="Q812" s="248">
        <v>11028.67</v>
      </c>
      <c r="R812" s="186"/>
      <c r="S812" s="183"/>
      <c r="T812" s="183"/>
      <c r="U812" s="248">
        <v>104.883076923077</v>
      </c>
      <c r="V812" s="248">
        <v>90.443076923076902</v>
      </c>
      <c r="W812" s="248">
        <v>65.903076923076895</v>
      </c>
      <c r="X812" s="248">
        <v>104.753846153846</v>
      </c>
      <c r="Y812" s="248">
        <v>848.35923076923098</v>
      </c>
      <c r="Z812" s="186"/>
      <c r="AA812" s="183"/>
      <c r="AB812" s="186"/>
      <c r="AC812" s="186"/>
      <c r="AD812" s="187"/>
      <c r="AE812" s="375"/>
      <c r="AF812" s="375"/>
      <c r="AG812" s="375"/>
      <c r="AH812" s="375"/>
      <c r="AI812" s="375"/>
      <c r="AJ812" s="188"/>
      <c r="AK812" s="183"/>
      <c r="AL812" s="183"/>
      <c r="AM812" s="304"/>
      <c r="AN812" s="304"/>
      <c r="AO812" s="304"/>
      <c r="AP812" s="304"/>
      <c r="AQ812" s="304"/>
      <c r="AR812" s="293"/>
      <c r="AS812" s="291"/>
      <c r="AT812" s="291"/>
      <c r="AU812" s="293"/>
      <c r="AV812" s="293"/>
      <c r="AW812" s="293"/>
      <c r="AX812" s="293"/>
      <c r="AY812" s="293"/>
      <c r="AZ812" s="188"/>
      <c r="BA812" s="183"/>
    </row>
    <row r="813" spans="1:53" s="189" customFormat="1" x14ac:dyDescent="0.2">
      <c r="A813" s="183"/>
      <c r="B813" s="186" t="s">
        <v>561</v>
      </c>
      <c r="C813" s="186"/>
      <c r="D813" s="187" t="s">
        <v>226</v>
      </c>
      <c r="E813" s="354">
        <v>328</v>
      </c>
      <c r="F813" s="354">
        <v>238</v>
      </c>
      <c r="G813" s="354">
        <v>187</v>
      </c>
      <c r="H813" s="354">
        <v>165</v>
      </c>
      <c r="I813" s="354">
        <v>178</v>
      </c>
      <c r="J813" s="186"/>
      <c r="K813" s="183"/>
      <c r="L813" s="183"/>
      <c r="M813" s="248">
        <v>39545.620000000003</v>
      </c>
      <c r="N813" s="248">
        <v>29768.51</v>
      </c>
      <c r="O813" s="248">
        <v>27171.16</v>
      </c>
      <c r="P813" s="248">
        <v>27470.36</v>
      </c>
      <c r="Q813" s="248">
        <v>215657.28</v>
      </c>
      <c r="R813" s="186"/>
      <c r="S813" s="183"/>
      <c r="T813" s="183"/>
      <c r="U813" s="248">
        <v>95.061586538461498</v>
      </c>
      <c r="V813" s="248">
        <v>71.558918269230702</v>
      </c>
      <c r="W813" s="248">
        <v>66.595980392156903</v>
      </c>
      <c r="X813" s="248">
        <v>67.995940594059405</v>
      </c>
      <c r="Y813" s="248">
        <v>531.17556650246297</v>
      </c>
      <c r="Z813" s="186"/>
      <c r="AA813" s="183"/>
      <c r="AB813" s="186"/>
      <c r="AC813" s="186"/>
      <c r="AD813" s="187"/>
      <c r="AE813" s="375"/>
      <c r="AF813" s="375"/>
      <c r="AG813" s="375"/>
      <c r="AH813" s="375"/>
      <c r="AI813" s="375"/>
      <c r="AJ813" s="188"/>
      <c r="AK813" s="183"/>
      <c r="AL813" s="183"/>
      <c r="AM813" s="304"/>
      <c r="AN813" s="304"/>
      <c r="AO813" s="304"/>
      <c r="AP813" s="304"/>
      <c r="AQ813" s="304"/>
      <c r="AR813" s="293"/>
      <c r="AS813" s="291"/>
      <c r="AT813" s="291"/>
      <c r="AU813" s="293"/>
      <c r="AV813" s="293"/>
      <c r="AW813" s="293"/>
      <c r="AX813" s="293"/>
      <c r="AY813" s="293"/>
      <c r="AZ813" s="188"/>
      <c r="BA813" s="183"/>
    </row>
    <row r="814" spans="1:53" s="189" customFormat="1" x14ac:dyDescent="0.2">
      <c r="A814" s="183"/>
      <c r="B814" s="186" t="s">
        <v>562</v>
      </c>
      <c r="C814" s="186"/>
      <c r="D814" s="187" t="s">
        <v>80</v>
      </c>
      <c r="E814" s="354">
        <v>9</v>
      </c>
      <c r="F814" s="354">
        <v>6</v>
      </c>
      <c r="G814" s="354">
        <v>4</v>
      </c>
      <c r="H814" s="354">
        <v>5</v>
      </c>
      <c r="I814" s="354">
        <v>5</v>
      </c>
      <c r="J814" s="186"/>
      <c r="K814" s="183"/>
      <c r="L814" s="183"/>
      <c r="M814" s="248">
        <v>992.45</v>
      </c>
      <c r="N814" s="248">
        <v>1819.81</v>
      </c>
      <c r="O814" s="248">
        <v>609.21</v>
      </c>
      <c r="P814" s="248">
        <v>842.15</v>
      </c>
      <c r="Q814" s="248">
        <v>21214.57</v>
      </c>
      <c r="R814" s="186"/>
      <c r="S814" s="183"/>
      <c r="T814" s="183"/>
      <c r="U814" s="248">
        <v>99.245000000000005</v>
      </c>
      <c r="V814" s="248">
        <v>181.98099999999999</v>
      </c>
      <c r="W814" s="248">
        <v>76.151250000000005</v>
      </c>
      <c r="X814" s="248">
        <v>105.26875</v>
      </c>
      <c r="Y814" s="248">
        <v>2651.82125</v>
      </c>
      <c r="Z814" s="186"/>
      <c r="AA814" s="183"/>
      <c r="AB814" s="186"/>
      <c r="AC814" s="186"/>
      <c r="AD814" s="187"/>
      <c r="AE814" s="375"/>
      <c r="AF814" s="375"/>
      <c r="AG814" s="375"/>
      <c r="AH814" s="375"/>
      <c r="AI814" s="375"/>
      <c r="AJ814" s="188"/>
      <c r="AK814" s="183"/>
      <c r="AL814" s="183"/>
      <c r="AM814" s="304"/>
      <c r="AN814" s="304"/>
      <c r="AO814" s="304"/>
      <c r="AP814" s="304"/>
      <c r="AQ814" s="304"/>
      <c r="AR814" s="293"/>
      <c r="AS814" s="291"/>
      <c r="AT814" s="291"/>
      <c r="AU814" s="293"/>
      <c r="AV814" s="293"/>
      <c r="AW814" s="293"/>
      <c r="AX814" s="293"/>
      <c r="AY814" s="293"/>
      <c r="AZ814" s="188"/>
      <c r="BA814" s="183"/>
    </row>
    <row r="815" spans="1:53" s="189" customFormat="1" x14ac:dyDescent="0.2">
      <c r="A815" s="183"/>
      <c r="B815" s="190" t="s">
        <v>563</v>
      </c>
      <c r="C815" s="190"/>
      <c r="D815" s="191" t="s">
        <v>99</v>
      </c>
      <c r="E815" s="355">
        <v>13</v>
      </c>
      <c r="F815" s="355">
        <v>11</v>
      </c>
      <c r="G815" s="355">
        <v>7</v>
      </c>
      <c r="H815" s="355">
        <v>4</v>
      </c>
      <c r="I815" s="355">
        <v>5</v>
      </c>
      <c r="J815" s="190"/>
      <c r="K815" s="183"/>
      <c r="L815" s="183"/>
      <c r="M815" s="365">
        <v>986.56</v>
      </c>
      <c r="N815" s="248">
        <v>1198.19</v>
      </c>
      <c r="O815" s="248">
        <v>638.35</v>
      </c>
      <c r="P815" s="248">
        <v>547.15</v>
      </c>
      <c r="Q815" s="248">
        <v>971.55</v>
      </c>
      <c r="R815" s="186"/>
      <c r="S815" s="183"/>
      <c r="T815" s="183"/>
      <c r="U815" s="284">
        <v>75.889230769230807</v>
      </c>
      <c r="V815" s="284">
        <v>92.1684615384615</v>
      </c>
      <c r="W815" s="284">
        <v>58.031818181818203</v>
      </c>
      <c r="X815" s="284">
        <v>60.794444444444501</v>
      </c>
      <c r="Y815" s="284">
        <v>107.95</v>
      </c>
      <c r="Z815" s="192"/>
      <c r="AA815" s="183"/>
      <c r="AB815" s="190"/>
      <c r="AC815" s="190"/>
      <c r="AD815" s="191"/>
      <c r="AE815" s="376"/>
      <c r="AF815" s="376"/>
      <c r="AG815" s="376"/>
      <c r="AH815" s="376"/>
      <c r="AI815" s="376"/>
      <c r="AJ815" s="193"/>
      <c r="AK815" s="183"/>
      <c r="AL815" s="183"/>
      <c r="AM815" s="305"/>
      <c r="AN815" s="306"/>
      <c r="AO815" s="306"/>
      <c r="AP815" s="306"/>
      <c r="AQ815" s="306"/>
      <c r="AR815" s="295"/>
      <c r="AS815" s="291"/>
      <c r="AT815" s="291"/>
      <c r="AU815" s="294"/>
      <c r="AV815" s="295"/>
      <c r="AW815" s="295"/>
      <c r="AX815" s="295"/>
      <c r="AY815" s="295"/>
      <c r="AZ815" s="193"/>
      <c r="BA815" s="183"/>
    </row>
    <row r="816" spans="1:53" s="189" customFormat="1" x14ac:dyDescent="0.2">
      <c r="A816" s="183"/>
      <c r="B816" s="186" t="s">
        <v>564</v>
      </c>
      <c r="C816" s="186"/>
      <c r="D816" s="187" t="s">
        <v>74</v>
      </c>
      <c r="E816" s="354">
        <v>329</v>
      </c>
      <c r="F816" s="354">
        <v>221</v>
      </c>
      <c r="G816" s="354">
        <v>174</v>
      </c>
      <c r="H816" s="354">
        <v>142</v>
      </c>
      <c r="I816" s="354">
        <v>159</v>
      </c>
      <c r="J816" s="186"/>
      <c r="K816" s="183"/>
      <c r="L816" s="183"/>
      <c r="M816" s="248">
        <v>42003.19</v>
      </c>
      <c r="N816" s="248">
        <v>27921.55</v>
      </c>
      <c r="O816" s="248">
        <v>24251.86</v>
      </c>
      <c r="P816" s="248">
        <v>25747.51</v>
      </c>
      <c r="Q816" s="248">
        <v>164885.26</v>
      </c>
      <c r="R816" s="186"/>
      <c r="S816" s="183"/>
      <c r="T816" s="183"/>
      <c r="U816" s="248">
        <v>105.271152882205</v>
      </c>
      <c r="V816" s="248">
        <v>69.978822055137798</v>
      </c>
      <c r="W816" s="248">
        <v>62.666304909560701</v>
      </c>
      <c r="X816" s="248">
        <v>67.401858638743406</v>
      </c>
      <c r="Y816" s="248">
        <v>427.16388601036198</v>
      </c>
      <c r="Z816" s="186"/>
      <c r="AA816" s="183"/>
      <c r="AB816" s="186"/>
      <c r="AC816" s="186"/>
      <c r="AD816" s="187"/>
      <c r="AE816" s="375"/>
      <c r="AF816" s="375"/>
      <c r="AG816" s="375"/>
      <c r="AH816" s="375"/>
      <c r="AI816" s="375"/>
      <c r="AJ816" s="188"/>
      <c r="AK816" s="183"/>
      <c r="AL816" s="183"/>
      <c r="AM816" s="304"/>
      <c r="AN816" s="304"/>
      <c r="AO816" s="304"/>
      <c r="AP816" s="304"/>
      <c r="AQ816" s="304"/>
      <c r="AR816" s="293"/>
      <c r="AS816" s="291"/>
      <c r="AT816" s="291"/>
      <c r="AU816" s="293"/>
      <c r="AV816" s="293"/>
      <c r="AW816" s="293"/>
      <c r="AX816" s="293"/>
      <c r="AY816" s="293"/>
      <c r="AZ816" s="188"/>
      <c r="BA816" s="183"/>
    </row>
    <row r="817" spans="1:53" s="189" customFormat="1" x14ac:dyDescent="0.2">
      <c r="A817" s="183"/>
      <c r="B817" s="186" t="s">
        <v>565</v>
      </c>
      <c r="C817" s="186"/>
      <c r="D817" s="187" t="s">
        <v>63</v>
      </c>
      <c r="E817" s="354">
        <v>11</v>
      </c>
      <c r="F817" s="354">
        <v>7</v>
      </c>
      <c r="G817" s="354">
        <v>4</v>
      </c>
      <c r="H817" s="354">
        <v>3</v>
      </c>
      <c r="I817" s="354">
        <v>3</v>
      </c>
      <c r="J817" s="186"/>
      <c r="K817" s="183"/>
      <c r="L817" s="183"/>
      <c r="M817" s="248">
        <v>411.59</v>
      </c>
      <c r="N817" s="248">
        <v>223.37</v>
      </c>
      <c r="O817" s="248">
        <v>48.17</v>
      </c>
      <c r="P817" s="248">
        <v>68.3</v>
      </c>
      <c r="Q817" s="248">
        <v>159.72999999999999</v>
      </c>
      <c r="R817" s="186"/>
      <c r="S817" s="183"/>
      <c r="T817" s="183"/>
      <c r="U817" s="248">
        <v>37.417272727272703</v>
      </c>
      <c r="V817" s="248">
        <v>20.306363636363599</v>
      </c>
      <c r="W817" s="248">
        <v>4.3790909090909098</v>
      </c>
      <c r="X817" s="248">
        <v>6.2090909090909099</v>
      </c>
      <c r="Y817" s="248">
        <v>14.5209090909091</v>
      </c>
      <c r="Z817" s="186"/>
      <c r="AA817" s="183"/>
      <c r="AB817" s="186"/>
      <c r="AC817" s="186"/>
      <c r="AD817" s="187"/>
      <c r="AE817" s="375"/>
      <c r="AF817" s="375"/>
      <c r="AG817" s="375"/>
      <c r="AH817" s="375"/>
      <c r="AI817" s="375"/>
      <c r="AJ817" s="188"/>
      <c r="AK817" s="183"/>
      <c r="AL817" s="183"/>
      <c r="AM817" s="304"/>
      <c r="AN817" s="304"/>
      <c r="AO817" s="304"/>
      <c r="AP817" s="304"/>
      <c r="AQ817" s="304"/>
      <c r="AR817" s="293"/>
      <c r="AS817" s="291"/>
      <c r="AT817" s="291"/>
      <c r="AU817" s="293"/>
      <c r="AV817" s="293"/>
      <c r="AW817" s="293"/>
      <c r="AX817" s="293"/>
      <c r="AY817" s="293"/>
      <c r="AZ817" s="188"/>
      <c r="BA817" s="183"/>
    </row>
    <row r="818" spans="1:53" s="189" customFormat="1" x14ac:dyDescent="0.2">
      <c r="A818" s="183"/>
      <c r="B818" s="186" t="s">
        <v>566</v>
      </c>
      <c r="C818" s="186"/>
      <c r="D818" s="187" t="s">
        <v>85</v>
      </c>
      <c r="E818" s="354">
        <v>169</v>
      </c>
      <c r="F818" s="354">
        <v>101</v>
      </c>
      <c r="G818" s="354">
        <v>80</v>
      </c>
      <c r="H818" s="354">
        <v>69</v>
      </c>
      <c r="I818" s="354">
        <v>63</v>
      </c>
      <c r="J818" s="186"/>
      <c r="K818" s="183"/>
      <c r="L818" s="183"/>
      <c r="M818" s="248">
        <v>18059.82</v>
      </c>
      <c r="N818" s="248">
        <v>13824.47</v>
      </c>
      <c r="O818" s="248">
        <v>10260.370000000001</v>
      </c>
      <c r="P818" s="248">
        <v>11095.94</v>
      </c>
      <c r="Q818" s="248">
        <v>56824.7</v>
      </c>
      <c r="R818" s="186"/>
      <c r="S818" s="183"/>
      <c r="T818" s="183"/>
      <c r="U818" s="248">
        <v>92.614461538461498</v>
      </c>
      <c r="V818" s="248">
        <v>70.894717948717897</v>
      </c>
      <c r="W818" s="248">
        <v>54.287671957671897</v>
      </c>
      <c r="X818" s="248">
        <v>58.093926701570702</v>
      </c>
      <c r="Y818" s="248">
        <v>295.96197916666699</v>
      </c>
      <c r="Z818" s="186"/>
      <c r="AA818" s="183"/>
      <c r="AB818" s="186"/>
      <c r="AC818" s="186"/>
      <c r="AD818" s="187"/>
      <c r="AE818" s="375"/>
      <c r="AF818" s="375"/>
      <c r="AG818" s="375"/>
      <c r="AH818" s="375"/>
      <c r="AI818" s="375"/>
      <c r="AJ818" s="188"/>
      <c r="AK818" s="183"/>
      <c r="AL818" s="183"/>
      <c r="AM818" s="304"/>
      <c r="AN818" s="304"/>
      <c r="AO818" s="304"/>
      <c r="AP818" s="304"/>
      <c r="AQ818" s="304"/>
      <c r="AR818" s="293"/>
      <c r="AS818" s="291"/>
      <c r="AT818" s="291"/>
      <c r="AU818" s="293"/>
      <c r="AV818" s="293"/>
      <c r="AW818" s="293"/>
      <c r="AX818" s="293"/>
      <c r="AY818" s="293"/>
      <c r="AZ818" s="188"/>
      <c r="BA818" s="183"/>
    </row>
    <row r="819" spans="1:53" s="189" customFormat="1" x14ac:dyDescent="0.2">
      <c r="A819" s="183"/>
      <c r="B819" s="186" t="s">
        <v>568</v>
      </c>
      <c r="C819" s="186"/>
      <c r="D819" s="187" t="s">
        <v>108</v>
      </c>
      <c r="E819" s="354">
        <v>4</v>
      </c>
      <c r="F819" s="354">
        <v>3</v>
      </c>
      <c r="G819" s="354">
        <v>2</v>
      </c>
      <c r="H819" s="354">
        <v>1</v>
      </c>
      <c r="I819" s="354">
        <v>2</v>
      </c>
      <c r="J819" s="186"/>
      <c r="K819" s="183"/>
      <c r="L819" s="183"/>
      <c r="M819" s="248">
        <v>365.6</v>
      </c>
      <c r="N819" s="248">
        <v>414.46</v>
      </c>
      <c r="O819" s="248">
        <v>221.74</v>
      </c>
      <c r="P819" s="248">
        <v>281.05</v>
      </c>
      <c r="Q819" s="248">
        <v>3673.3</v>
      </c>
      <c r="R819" s="186"/>
      <c r="S819" s="183"/>
      <c r="T819" s="183"/>
      <c r="U819" s="248">
        <v>73.12</v>
      </c>
      <c r="V819" s="248">
        <v>82.891999999999996</v>
      </c>
      <c r="W819" s="248">
        <v>44.347999999999999</v>
      </c>
      <c r="X819" s="248">
        <v>70.262500000000003</v>
      </c>
      <c r="Y819" s="248">
        <v>734.66</v>
      </c>
      <c r="Z819" s="186"/>
      <c r="AA819" s="183"/>
      <c r="AB819" s="186"/>
      <c r="AC819" s="186"/>
      <c r="AD819" s="187"/>
      <c r="AE819" s="375"/>
      <c r="AF819" s="375"/>
      <c r="AG819" s="375"/>
      <c r="AH819" s="375"/>
      <c r="AI819" s="375"/>
      <c r="AJ819" s="188"/>
      <c r="AK819" s="183"/>
      <c r="AL819" s="183"/>
      <c r="AM819" s="304"/>
      <c r="AN819" s="304"/>
      <c r="AO819" s="304"/>
      <c r="AP819" s="304"/>
      <c r="AQ819" s="304"/>
      <c r="AR819" s="293"/>
      <c r="AS819" s="291"/>
      <c r="AT819" s="291"/>
      <c r="AU819" s="293"/>
      <c r="AV819" s="293"/>
      <c r="AW819" s="293"/>
      <c r="AX819" s="293"/>
      <c r="AY819" s="293"/>
      <c r="AZ819" s="188"/>
      <c r="BA819" s="183"/>
    </row>
    <row r="820" spans="1:53" s="189" customFormat="1" x14ac:dyDescent="0.2">
      <c r="A820" s="183"/>
      <c r="B820" s="186" t="s">
        <v>569</v>
      </c>
      <c r="C820" s="186"/>
      <c r="D820" s="187" t="s">
        <v>166</v>
      </c>
      <c r="E820" s="354">
        <v>13</v>
      </c>
      <c r="F820" s="354">
        <v>12</v>
      </c>
      <c r="G820" s="354">
        <v>7</v>
      </c>
      <c r="H820" s="354">
        <v>6</v>
      </c>
      <c r="I820" s="354">
        <v>3</v>
      </c>
      <c r="J820" s="186"/>
      <c r="K820" s="183"/>
      <c r="L820" s="183"/>
      <c r="M820" s="248">
        <v>619.13</v>
      </c>
      <c r="N820" s="248">
        <v>576.95000000000005</v>
      </c>
      <c r="O820" s="248">
        <v>443.34</v>
      </c>
      <c r="P820" s="248">
        <v>457.8</v>
      </c>
      <c r="Q820" s="248">
        <v>221.22</v>
      </c>
      <c r="R820" s="186"/>
      <c r="S820" s="183"/>
      <c r="T820" s="183"/>
      <c r="U820" s="248">
        <v>44.223571428571397</v>
      </c>
      <c r="V820" s="248">
        <v>41.210714285714303</v>
      </c>
      <c r="W820" s="248">
        <v>44.334000000000003</v>
      </c>
      <c r="X820" s="248">
        <v>50.866666666666703</v>
      </c>
      <c r="Y820" s="248">
        <v>27.6525</v>
      </c>
      <c r="Z820" s="186"/>
      <c r="AA820" s="183"/>
      <c r="AB820" s="186"/>
      <c r="AC820" s="186"/>
      <c r="AD820" s="187"/>
      <c r="AE820" s="375"/>
      <c r="AF820" s="375"/>
      <c r="AG820" s="375"/>
      <c r="AH820" s="375"/>
      <c r="AI820" s="375"/>
      <c r="AJ820" s="188"/>
      <c r="AK820" s="183"/>
      <c r="AL820" s="183"/>
      <c r="AM820" s="304"/>
      <c r="AN820" s="304"/>
      <c r="AO820" s="304"/>
      <c r="AP820" s="304"/>
      <c r="AQ820" s="304"/>
      <c r="AR820" s="293"/>
      <c r="AS820" s="291"/>
      <c r="AT820" s="291"/>
      <c r="AU820" s="293"/>
      <c r="AV820" s="293"/>
      <c r="AW820" s="293"/>
      <c r="AX820" s="293"/>
      <c r="AY820" s="293"/>
      <c r="AZ820" s="188"/>
      <c r="BA820" s="183"/>
    </row>
    <row r="821" spans="1:53" s="189" customFormat="1" x14ac:dyDescent="0.2">
      <c r="A821" s="183"/>
      <c r="B821" s="186" t="s">
        <v>570</v>
      </c>
      <c r="C821" s="186"/>
      <c r="D821" s="187" t="s">
        <v>119</v>
      </c>
      <c r="E821" s="354">
        <v>122</v>
      </c>
      <c r="F821" s="354">
        <v>79</v>
      </c>
      <c r="G821" s="354">
        <v>65</v>
      </c>
      <c r="H821" s="354">
        <v>55</v>
      </c>
      <c r="I821" s="354">
        <v>61</v>
      </c>
      <c r="J821" s="186"/>
      <c r="K821" s="183"/>
      <c r="L821" s="183"/>
      <c r="M821" s="248">
        <v>20542.93</v>
      </c>
      <c r="N821" s="248">
        <v>20302.96</v>
      </c>
      <c r="O821" s="248">
        <v>23736.67</v>
      </c>
      <c r="P821" s="248">
        <v>18291.47</v>
      </c>
      <c r="Q821" s="248">
        <v>84462.17</v>
      </c>
      <c r="R821" s="186"/>
      <c r="S821" s="183"/>
      <c r="T821" s="183"/>
      <c r="U821" s="248">
        <v>139.747823129252</v>
      </c>
      <c r="V821" s="248">
        <v>138.11537414966</v>
      </c>
      <c r="W821" s="248">
        <v>164.83798611111101</v>
      </c>
      <c r="X821" s="248">
        <v>129.72673758865201</v>
      </c>
      <c r="Y821" s="248">
        <v>590.64454545454498</v>
      </c>
      <c r="Z821" s="186"/>
      <c r="AA821" s="183"/>
      <c r="AB821" s="186"/>
      <c r="AC821" s="186"/>
      <c r="AD821" s="187"/>
      <c r="AE821" s="375"/>
      <c r="AF821" s="375"/>
      <c r="AG821" s="375"/>
      <c r="AH821" s="375"/>
      <c r="AI821" s="375"/>
      <c r="AJ821" s="188"/>
      <c r="AK821" s="183"/>
      <c r="AL821" s="183"/>
      <c r="AM821" s="304"/>
      <c r="AN821" s="304"/>
      <c r="AO821" s="304"/>
      <c r="AP821" s="304"/>
      <c r="AQ821" s="304"/>
      <c r="AR821" s="293"/>
      <c r="AS821" s="291"/>
      <c r="AT821" s="291"/>
      <c r="AU821" s="293"/>
      <c r="AV821" s="293"/>
      <c r="AW821" s="293"/>
      <c r="AX821" s="293"/>
      <c r="AY821" s="293"/>
      <c r="AZ821" s="188"/>
      <c r="BA821" s="183"/>
    </row>
    <row r="822" spans="1:53" s="189" customFormat="1" x14ac:dyDescent="0.2">
      <c r="A822" s="183"/>
      <c r="B822" s="186" t="s">
        <v>571</v>
      </c>
      <c r="C822" s="186"/>
      <c r="D822" s="187" t="s">
        <v>572</v>
      </c>
      <c r="E822" s="354">
        <v>129</v>
      </c>
      <c r="F822" s="354">
        <v>105</v>
      </c>
      <c r="G822" s="354">
        <v>85</v>
      </c>
      <c r="H822" s="354">
        <v>58</v>
      </c>
      <c r="I822" s="354">
        <v>69</v>
      </c>
      <c r="J822" s="186"/>
      <c r="K822" s="183"/>
      <c r="L822" s="183"/>
      <c r="M822" s="248">
        <v>21853.91</v>
      </c>
      <c r="N822" s="248">
        <v>25733.42</v>
      </c>
      <c r="O822" s="248">
        <v>26233.48</v>
      </c>
      <c r="P822" s="248">
        <v>15557.52</v>
      </c>
      <c r="Q822" s="248">
        <v>88697.43</v>
      </c>
      <c r="R822" s="186"/>
      <c r="S822" s="183"/>
      <c r="T822" s="183"/>
      <c r="U822" s="248">
        <v>128.55241176470599</v>
      </c>
      <c r="V822" s="248">
        <v>151.37305882352899</v>
      </c>
      <c r="W822" s="248">
        <v>158.033012048193</v>
      </c>
      <c r="X822" s="248">
        <v>98.465316455696197</v>
      </c>
      <c r="Y822" s="248">
        <v>544.15601226993897</v>
      </c>
      <c r="Z822" s="186"/>
      <c r="AA822" s="183"/>
      <c r="AB822" s="186"/>
      <c r="AC822" s="186"/>
      <c r="AD822" s="187"/>
      <c r="AE822" s="375"/>
      <c r="AF822" s="375"/>
      <c r="AG822" s="375"/>
      <c r="AH822" s="375"/>
      <c r="AI822" s="375"/>
      <c r="AJ822" s="188"/>
      <c r="AK822" s="183"/>
      <c r="AL822" s="183"/>
      <c r="AM822" s="304"/>
      <c r="AN822" s="304"/>
      <c r="AO822" s="304"/>
      <c r="AP822" s="304"/>
      <c r="AQ822" s="304"/>
      <c r="AR822" s="293"/>
      <c r="AS822" s="291"/>
      <c r="AT822" s="291"/>
      <c r="AU822" s="293"/>
      <c r="AV822" s="293"/>
      <c r="AW822" s="293"/>
      <c r="AX822" s="293"/>
      <c r="AY822" s="293"/>
      <c r="AZ822" s="188"/>
      <c r="BA822" s="183"/>
    </row>
    <row r="823" spans="1:53" s="189" customFormat="1" x14ac:dyDescent="0.2">
      <c r="A823" s="183"/>
      <c r="B823" s="186" t="s">
        <v>571</v>
      </c>
      <c r="C823" s="186"/>
      <c r="D823" s="187" t="s">
        <v>96</v>
      </c>
      <c r="E823" s="354">
        <v>2</v>
      </c>
      <c r="F823" s="354">
        <v>2</v>
      </c>
      <c r="G823" s="354">
        <v>2</v>
      </c>
      <c r="H823" s="354">
        <v>1</v>
      </c>
      <c r="I823" s="354">
        <v>1</v>
      </c>
      <c r="J823" s="186"/>
      <c r="K823" s="183"/>
      <c r="L823" s="183"/>
      <c r="M823" s="248">
        <v>344.15</v>
      </c>
      <c r="N823" s="248">
        <v>377.24</v>
      </c>
      <c r="O823" s="248">
        <v>299.20999999999998</v>
      </c>
      <c r="P823" s="248">
        <v>233.96</v>
      </c>
      <c r="Q823" s="248">
        <v>1119.74</v>
      </c>
      <c r="R823" s="186"/>
      <c r="S823" s="183"/>
      <c r="T823" s="183"/>
      <c r="U823" s="248">
        <v>172.07499999999999</v>
      </c>
      <c r="V823" s="248">
        <v>188.62</v>
      </c>
      <c r="W823" s="248">
        <v>149.60499999999999</v>
      </c>
      <c r="X823" s="248">
        <v>116.98</v>
      </c>
      <c r="Y823" s="248">
        <v>559.87</v>
      </c>
      <c r="Z823" s="186"/>
      <c r="AA823" s="183"/>
      <c r="AB823" s="186"/>
      <c r="AC823" s="186"/>
      <c r="AD823" s="187"/>
      <c r="AE823" s="375"/>
      <c r="AF823" s="375"/>
      <c r="AG823" s="375"/>
      <c r="AH823" s="375"/>
      <c r="AI823" s="375"/>
      <c r="AJ823" s="188"/>
      <c r="AK823" s="183"/>
      <c r="AL823" s="183"/>
      <c r="AM823" s="304"/>
      <c r="AN823" s="304"/>
      <c r="AO823" s="304"/>
      <c r="AP823" s="304"/>
      <c r="AQ823" s="304"/>
      <c r="AR823" s="293"/>
      <c r="AS823" s="291"/>
      <c r="AT823" s="291"/>
      <c r="AU823" s="293"/>
      <c r="AV823" s="293"/>
      <c r="AW823" s="293"/>
      <c r="AX823" s="293"/>
      <c r="AY823" s="293"/>
      <c r="AZ823" s="188"/>
      <c r="BA823" s="183"/>
    </row>
    <row r="824" spans="1:53" s="189" customFormat="1" x14ac:dyDescent="0.2">
      <c r="A824" s="183"/>
      <c r="B824" s="186" t="s">
        <v>573</v>
      </c>
      <c r="C824" s="186"/>
      <c r="D824" s="187" t="s">
        <v>166</v>
      </c>
      <c r="E824" s="354">
        <v>1175</v>
      </c>
      <c r="F824" s="354">
        <v>705</v>
      </c>
      <c r="G824" s="354">
        <v>607</v>
      </c>
      <c r="H824" s="354">
        <v>466</v>
      </c>
      <c r="I824" s="354">
        <v>448</v>
      </c>
      <c r="J824" s="186"/>
      <c r="K824" s="183"/>
      <c r="L824" s="183"/>
      <c r="M824" s="248">
        <v>96882.57</v>
      </c>
      <c r="N824" s="248">
        <v>54837.24</v>
      </c>
      <c r="O824" s="248">
        <v>61608.139999999898</v>
      </c>
      <c r="P824" s="248">
        <v>42903.179999999898</v>
      </c>
      <c r="Q824" s="248">
        <v>184276.43</v>
      </c>
      <c r="R824" s="186"/>
      <c r="S824" s="183"/>
      <c r="T824" s="183"/>
      <c r="U824" s="248">
        <v>75.571427457098295</v>
      </c>
      <c r="V824" s="248">
        <v>42.774758190327603</v>
      </c>
      <c r="W824" s="248">
        <v>50.7480560131795</v>
      </c>
      <c r="X824" s="248">
        <v>35.782468723936603</v>
      </c>
      <c r="Y824" s="248">
        <v>150.18453952730201</v>
      </c>
      <c r="Z824" s="186"/>
      <c r="AA824" s="183"/>
      <c r="AB824" s="186"/>
      <c r="AC824" s="186"/>
      <c r="AD824" s="187"/>
      <c r="AE824" s="375"/>
      <c r="AF824" s="375"/>
      <c r="AG824" s="375"/>
      <c r="AH824" s="375"/>
      <c r="AI824" s="375"/>
      <c r="AJ824" s="188"/>
      <c r="AK824" s="183"/>
      <c r="AL824" s="183"/>
      <c r="AM824" s="304"/>
      <c r="AN824" s="304"/>
      <c r="AO824" s="304"/>
      <c r="AP824" s="304"/>
      <c r="AQ824" s="304"/>
      <c r="AR824" s="293"/>
      <c r="AS824" s="291"/>
      <c r="AT824" s="291"/>
      <c r="AU824" s="293"/>
      <c r="AV824" s="293"/>
      <c r="AW824" s="293"/>
      <c r="AX824" s="293"/>
      <c r="AY824" s="293"/>
      <c r="AZ824" s="188"/>
      <c r="BA824" s="183"/>
    </row>
    <row r="825" spans="1:53" s="189" customFormat="1" x14ac:dyDescent="0.2">
      <c r="A825" s="183"/>
      <c r="B825" s="190" t="s">
        <v>574</v>
      </c>
      <c r="C825" s="190"/>
      <c r="D825" s="191" t="s">
        <v>166</v>
      </c>
      <c r="E825" s="355">
        <v>351</v>
      </c>
      <c r="F825" s="355">
        <v>208</v>
      </c>
      <c r="G825" s="355">
        <v>124</v>
      </c>
      <c r="H825" s="355">
        <v>109</v>
      </c>
      <c r="I825" s="355">
        <v>95</v>
      </c>
      <c r="J825" s="190"/>
      <c r="K825" s="183"/>
      <c r="L825" s="183"/>
      <c r="M825" s="365">
        <v>25061.09</v>
      </c>
      <c r="N825" s="248">
        <v>14975.68</v>
      </c>
      <c r="O825" s="248">
        <v>12006.46</v>
      </c>
      <c r="P825" s="248">
        <v>13015.88</v>
      </c>
      <c r="Q825" s="248">
        <v>53390.93</v>
      </c>
      <c r="R825" s="186"/>
      <c r="S825" s="183"/>
      <c r="T825" s="183"/>
      <c r="U825" s="284">
        <v>67.008262032085696</v>
      </c>
      <c r="V825" s="284">
        <v>40.041925133689801</v>
      </c>
      <c r="W825" s="284">
        <v>35.209560117302097</v>
      </c>
      <c r="X825" s="284">
        <v>39.322900302114803</v>
      </c>
      <c r="Y825" s="284">
        <v>157.49536873156299</v>
      </c>
      <c r="Z825" s="192"/>
      <c r="AA825" s="183"/>
      <c r="AB825" s="190"/>
      <c r="AC825" s="190"/>
      <c r="AD825" s="191"/>
      <c r="AE825" s="376"/>
      <c r="AF825" s="376"/>
      <c r="AG825" s="376"/>
      <c r="AH825" s="376"/>
      <c r="AI825" s="376"/>
      <c r="AJ825" s="193"/>
      <c r="AK825" s="183"/>
      <c r="AL825" s="183"/>
      <c r="AM825" s="305"/>
      <c r="AN825" s="306"/>
      <c r="AO825" s="306"/>
      <c r="AP825" s="306"/>
      <c r="AQ825" s="306"/>
      <c r="AR825" s="295"/>
      <c r="AS825" s="291"/>
      <c r="AT825" s="291"/>
      <c r="AU825" s="294"/>
      <c r="AV825" s="295"/>
      <c r="AW825" s="295"/>
      <c r="AX825" s="295"/>
      <c r="AY825" s="295"/>
      <c r="AZ825" s="193"/>
      <c r="BA825" s="183"/>
    </row>
    <row r="826" spans="1:53" s="189" customFormat="1" x14ac:dyDescent="0.2">
      <c r="A826" s="183"/>
      <c r="B826" s="186" t="s">
        <v>575</v>
      </c>
      <c r="C826" s="186"/>
      <c r="D826" s="187" t="s">
        <v>178</v>
      </c>
      <c r="E826" s="354">
        <v>2599</v>
      </c>
      <c r="F826" s="354">
        <v>1794</v>
      </c>
      <c r="G826" s="354">
        <v>1467</v>
      </c>
      <c r="H826" s="354">
        <v>1179</v>
      </c>
      <c r="I826" s="354">
        <v>1337</v>
      </c>
      <c r="J826" s="186"/>
      <c r="K826" s="183"/>
      <c r="L826" s="183"/>
      <c r="M826" s="248">
        <v>322789.09999999998</v>
      </c>
      <c r="N826" s="248">
        <v>253140.49</v>
      </c>
      <c r="O826" s="248">
        <v>247718.19</v>
      </c>
      <c r="P826" s="248">
        <v>211870.33</v>
      </c>
      <c r="Q826" s="248">
        <v>1584002.96</v>
      </c>
      <c r="R826" s="186"/>
      <c r="S826" s="183"/>
      <c r="T826" s="183"/>
      <c r="U826" s="248">
        <v>103.160466602749</v>
      </c>
      <c r="V826" s="248">
        <v>80.901403004154702</v>
      </c>
      <c r="W826" s="248">
        <v>81.086150572831301</v>
      </c>
      <c r="X826" s="248">
        <v>72.113795098706603</v>
      </c>
      <c r="Y826" s="248">
        <v>524.33067196292495</v>
      </c>
      <c r="Z826" s="186"/>
      <c r="AA826" s="183"/>
      <c r="AB826" s="186"/>
      <c r="AC826" s="186"/>
      <c r="AD826" s="187"/>
      <c r="AE826" s="375"/>
      <c r="AF826" s="375"/>
      <c r="AG826" s="375"/>
      <c r="AH826" s="375"/>
      <c r="AI826" s="375"/>
      <c r="AJ826" s="188"/>
      <c r="AK826" s="183"/>
      <c r="AL826" s="183"/>
      <c r="AM826" s="304"/>
      <c r="AN826" s="304"/>
      <c r="AO826" s="304"/>
      <c r="AP826" s="304"/>
      <c r="AQ826" s="304"/>
      <c r="AR826" s="293"/>
      <c r="AS826" s="291"/>
      <c r="AT826" s="291"/>
      <c r="AU826" s="293"/>
      <c r="AV826" s="293"/>
      <c r="AW826" s="293"/>
      <c r="AX826" s="293"/>
      <c r="AY826" s="293"/>
      <c r="AZ826" s="188"/>
      <c r="BA826" s="183"/>
    </row>
    <row r="827" spans="1:53" s="189" customFormat="1" x14ac:dyDescent="0.2">
      <c r="A827" s="183"/>
      <c r="B827" s="186" t="s">
        <v>576</v>
      </c>
      <c r="C827" s="186"/>
      <c r="D827" s="187" t="s">
        <v>286</v>
      </c>
      <c r="E827" s="354">
        <v>46</v>
      </c>
      <c r="F827" s="354">
        <v>21</v>
      </c>
      <c r="G827" s="354">
        <v>10</v>
      </c>
      <c r="H827" s="354">
        <v>11</v>
      </c>
      <c r="I827" s="354">
        <v>16</v>
      </c>
      <c r="J827" s="186"/>
      <c r="K827" s="183"/>
      <c r="L827" s="183"/>
      <c r="M827" s="248">
        <v>5640.7</v>
      </c>
      <c r="N827" s="248">
        <v>4058.62</v>
      </c>
      <c r="O827" s="248">
        <v>1986.16</v>
      </c>
      <c r="P827" s="248">
        <v>2576.83</v>
      </c>
      <c r="Q827" s="248">
        <v>14791.45</v>
      </c>
      <c r="R827" s="186"/>
      <c r="S827" s="183"/>
      <c r="T827" s="183"/>
      <c r="U827" s="248">
        <v>100.726785714286</v>
      </c>
      <c r="V827" s="248">
        <v>72.475357142857106</v>
      </c>
      <c r="W827" s="248">
        <v>36.112000000000002</v>
      </c>
      <c r="X827" s="248">
        <v>46.014821428571402</v>
      </c>
      <c r="Y827" s="248">
        <v>264.133035714286</v>
      </c>
      <c r="Z827" s="186"/>
      <c r="AA827" s="183"/>
      <c r="AB827" s="186"/>
      <c r="AC827" s="186"/>
      <c r="AD827" s="187"/>
      <c r="AE827" s="375"/>
      <c r="AF827" s="375"/>
      <c r="AG827" s="375"/>
      <c r="AH827" s="375"/>
      <c r="AI827" s="375"/>
      <c r="AJ827" s="188"/>
      <c r="AK827" s="183"/>
      <c r="AL827" s="183"/>
      <c r="AM827" s="304"/>
      <c r="AN827" s="304"/>
      <c r="AO827" s="304"/>
      <c r="AP827" s="304"/>
      <c r="AQ827" s="304"/>
      <c r="AR827" s="293"/>
      <c r="AS827" s="291"/>
      <c r="AT827" s="291"/>
      <c r="AU827" s="293"/>
      <c r="AV827" s="293"/>
      <c r="AW827" s="293"/>
      <c r="AX827" s="293"/>
      <c r="AY827" s="293"/>
      <c r="AZ827" s="188"/>
      <c r="BA827" s="183"/>
    </row>
    <row r="828" spans="1:53" s="189" customFormat="1" x14ac:dyDescent="0.2">
      <c r="A828" s="183"/>
      <c r="B828" s="186" t="s">
        <v>576</v>
      </c>
      <c r="C828" s="186"/>
      <c r="D828" s="187" t="s">
        <v>69</v>
      </c>
      <c r="E828" s="354">
        <v>1</v>
      </c>
      <c r="F828" s="354">
        <v>1</v>
      </c>
      <c r="G828" s="354">
        <v>1</v>
      </c>
      <c r="H828" s="354">
        <v>1</v>
      </c>
      <c r="I828" s="354">
        <v>1</v>
      </c>
      <c r="J828" s="186"/>
      <c r="K828" s="183"/>
      <c r="L828" s="183"/>
      <c r="M828" s="248">
        <v>6.25</v>
      </c>
      <c r="N828" s="248">
        <v>6.25</v>
      </c>
      <c r="O828" s="248">
        <v>5.63</v>
      </c>
      <c r="P828" s="248">
        <v>13.33</v>
      </c>
      <c r="Q828" s="248">
        <v>18.97</v>
      </c>
      <c r="R828" s="186"/>
      <c r="S828" s="183"/>
      <c r="T828" s="183"/>
      <c r="U828" s="248">
        <v>6.25</v>
      </c>
      <c r="V828" s="248">
        <v>6.25</v>
      </c>
      <c r="W828" s="248">
        <v>5.63</v>
      </c>
      <c r="X828" s="248">
        <v>13.33</v>
      </c>
      <c r="Y828" s="248">
        <v>18.97</v>
      </c>
      <c r="Z828" s="186"/>
      <c r="AA828" s="183"/>
      <c r="AB828" s="186"/>
      <c r="AC828" s="186"/>
      <c r="AD828" s="187"/>
      <c r="AE828" s="375"/>
      <c r="AF828" s="375"/>
      <c r="AG828" s="375"/>
      <c r="AH828" s="375"/>
      <c r="AI828" s="375"/>
      <c r="AJ828" s="188"/>
      <c r="AK828" s="183"/>
      <c r="AL828" s="183"/>
      <c r="AM828" s="304"/>
      <c r="AN828" s="304"/>
      <c r="AO828" s="304"/>
      <c r="AP828" s="304"/>
      <c r="AQ828" s="304"/>
      <c r="AR828" s="293"/>
      <c r="AS828" s="291"/>
      <c r="AT828" s="291"/>
      <c r="AU828" s="293"/>
      <c r="AV828" s="293"/>
      <c r="AW828" s="293"/>
      <c r="AX828" s="293"/>
      <c r="AY828" s="293"/>
      <c r="AZ828" s="188"/>
      <c r="BA828" s="183"/>
    </row>
    <row r="829" spans="1:53" s="189" customFormat="1" x14ac:dyDescent="0.2">
      <c r="A829" s="183"/>
      <c r="B829" s="186" t="s">
        <v>686</v>
      </c>
      <c r="C829" s="186"/>
      <c r="D829" s="187" t="s">
        <v>578</v>
      </c>
      <c r="E829" s="354">
        <v>64</v>
      </c>
      <c r="F829" s="354">
        <v>43</v>
      </c>
      <c r="G829" s="354">
        <v>30</v>
      </c>
      <c r="H829" s="354">
        <v>26</v>
      </c>
      <c r="I829" s="354">
        <v>29</v>
      </c>
      <c r="J829" s="186"/>
      <c r="K829" s="183"/>
      <c r="L829" s="183"/>
      <c r="M829" s="248">
        <v>13896.12</v>
      </c>
      <c r="N829" s="248">
        <v>7979.96</v>
      </c>
      <c r="O829" s="248">
        <v>3333.09</v>
      </c>
      <c r="P829" s="248">
        <v>6591.64</v>
      </c>
      <c r="Q829" s="248">
        <v>41041.14</v>
      </c>
      <c r="R829" s="186"/>
      <c r="S829" s="183"/>
      <c r="T829" s="183"/>
      <c r="U829" s="248">
        <v>187.78540540540499</v>
      </c>
      <c r="V829" s="248">
        <v>107.837297297297</v>
      </c>
      <c r="W829" s="248">
        <v>46.944929577464798</v>
      </c>
      <c r="X829" s="248">
        <v>94.166285714285706</v>
      </c>
      <c r="Y829" s="248">
        <v>586.30200000000002</v>
      </c>
      <c r="Z829" s="186"/>
      <c r="AA829" s="183"/>
      <c r="AB829" s="186"/>
      <c r="AC829" s="186"/>
      <c r="AD829" s="187"/>
      <c r="AE829" s="375"/>
      <c r="AF829" s="375"/>
      <c r="AG829" s="375"/>
      <c r="AH829" s="375"/>
      <c r="AI829" s="375"/>
      <c r="AJ829" s="188"/>
      <c r="AK829" s="183"/>
      <c r="AL829" s="183"/>
      <c r="AM829" s="304"/>
      <c r="AN829" s="304"/>
      <c r="AO829" s="304"/>
      <c r="AP829" s="304"/>
      <c r="AQ829" s="304"/>
      <c r="AR829" s="293"/>
      <c r="AS829" s="291"/>
      <c r="AT829" s="291"/>
      <c r="AU829" s="293"/>
      <c r="AV829" s="293"/>
      <c r="AW829" s="293"/>
      <c r="AX829" s="293"/>
      <c r="AY829" s="293"/>
      <c r="AZ829" s="188"/>
      <c r="BA829" s="183"/>
    </row>
    <row r="830" spans="1:53" s="189" customFormat="1" x14ac:dyDescent="0.2">
      <c r="A830" s="183"/>
      <c r="B830" s="186" t="s">
        <v>579</v>
      </c>
      <c r="C830" s="186"/>
      <c r="D830" s="187" t="s">
        <v>126</v>
      </c>
      <c r="E830" s="354">
        <v>304</v>
      </c>
      <c r="F830" s="354">
        <v>218</v>
      </c>
      <c r="G830" s="354">
        <v>176</v>
      </c>
      <c r="H830" s="354">
        <v>159</v>
      </c>
      <c r="I830" s="354">
        <v>186</v>
      </c>
      <c r="J830" s="186"/>
      <c r="K830" s="183"/>
      <c r="L830" s="183"/>
      <c r="M830" s="248">
        <v>33446.42</v>
      </c>
      <c r="N830" s="248">
        <v>26104.87</v>
      </c>
      <c r="O830" s="248">
        <v>42358.25</v>
      </c>
      <c r="P830" s="248">
        <v>23011.81</v>
      </c>
      <c r="Q830" s="248">
        <v>171946.59</v>
      </c>
      <c r="R830" s="186"/>
      <c r="S830" s="183"/>
      <c r="T830" s="183"/>
      <c r="U830" s="248">
        <v>89.428930481283402</v>
      </c>
      <c r="V830" s="248">
        <v>69.799117647058793</v>
      </c>
      <c r="W830" s="248">
        <v>117.01174033149201</v>
      </c>
      <c r="X830" s="248">
        <v>65.374460227272706</v>
      </c>
      <c r="Y830" s="248">
        <v>480.29773743016699</v>
      </c>
      <c r="Z830" s="186"/>
      <c r="AA830" s="183"/>
      <c r="AB830" s="186"/>
      <c r="AC830" s="186"/>
      <c r="AD830" s="187"/>
      <c r="AE830" s="375"/>
      <c r="AF830" s="375"/>
      <c r="AG830" s="375"/>
      <c r="AH830" s="375"/>
      <c r="AI830" s="375"/>
      <c r="AJ830" s="188"/>
      <c r="AK830" s="183"/>
      <c r="AL830" s="183"/>
      <c r="AM830" s="304"/>
      <c r="AN830" s="304"/>
      <c r="AO830" s="304"/>
      <c r="AP830" s="304"/>
      <c r="AQ830" s="304"/>
      <c r="AR830" s="293"/>
      <c r="AS830" s="291"/>
      <c r="AT830" s="291"/>
      <c r="AU830" s="293"/>
      <c r="AV830" s="293"/>
      <c r="AW830" s="293"/>
      <c r="AX830" s="293"/>
      <c r="AY830" s="293"/>
      <c r="AZ830" s="188"/>
      <c r="BA830" s="183"/>
    </row>
    <row r="831" spans="1:53" s="189" customFormat="1" x14ac:dyDescent="0.2">
      <c r="A831" s="183"/>
      <c r="B831" s="186" t="s">
        <v>579</v>
      </c>
      <c r="C831" s="186"/>
      <c r="D831" s="187" t="s">
        <v>166</v>
      </c>
      <c r="E831" s="354">
        <v>1</v>
      </c>
      <c r="F831" s="354">
        <v>1</v>
      </c>
      <c r="G831" s="354">
        <v>1</v>
      </c>
      <c r="H831" s="354">
        <v>1</v>
      </c>
      <c r="I831" s="354">
        <v>1</v>
      </c>
      <c r="J831" s="186"/>
      <c r="K831" s="183"/>
      <c r="L831" s="183"/>
      <c r="M831" s="248">
        <v>9.65</v>
      </c>
      <c r="N831" s="248">
        <v>10.23</v>
      </c>
      <c r="O831" s="248">
        <v>9.2100000000000009</v>
      </c>
      <c r="P831" s="248">
        <v>10.44</v>
      </c>
      <c r="Q831" s="248">
        <v>106.59</v>
      </c>
      <c r="R831" s="186"/>
      <c r="S831" s="183"/>
      <c r="T831" s="183"/>
      <c r="U831" s="248">
        <v>9.65</v>
      </c>
      <c r="V831" s="248">
        <v>10.23</v>
      </c>
      <c r="W831" s="248">
        <v>9.2100000000000009</v>
      </c>
      <c r="X831" s="248">
        <v>10.44</v>
      </c>
      <c r="Y831" s="248">
        <v>106.59</v>
      </c>
      <c r="Z831" s="186"/>
      <c r="AA831" s="183"/>
      <c r="AB831" s="186"/>
      <c r="AC831" s="186"/>
      <c r="AD831" s="187"/>
      <c r="AE831" s="375"/>
      <c r="AF831" s="375"/>
      <c r="AG831" s="375"/>
      <c r="AH831" s="375"/>
      <c r="AI831" s="375"/>
      <c r="AJ831" s="188"/>
      <c r="AK831" s="183"/>
      <c r="AL831" s="183"/>
      <c r="AM831" s="304"/>
      <c r="AN831" s="304"/>
      <c r="AO831" s="304"/>
      <c r="AP831" s="304"/>
      <c r="AQ831" s="304"/>
      <c r="AR831" s="293"/>
      <c r="AS831" s="291"/>
      <c r="AT831" s="291"/>
      <c r="AU831" s="293"/>
      <c r="AV831" s="293"/>
      <c r="AW831" s="293"/>
      <c r="AX831" s="293"/>
      <c r="AY831" s="293"/>
      <c r="AZ831" s="188"/>
      <c r="BA831" s="183"/>
    </row>
    <row r="832" spans="1:53" s="189" customFormat="1" x14ac:dyDescent="0.2">
      <c r="A832" s="183"/>
      <c r="B832" s="186" t="s">
        <v>583</v>
      </c>
      <c r="C832" s="186"/>
      <c r="D832" s="187" t="s">
        <v>459</v>
      </c>
      <c r="E832" s="354">
        <v>452</v>
      </c>
      <c r="F832" s="354">
        <v>281</v>
      </c>
      <c r="G832" s="354">
        <v>221</v>
      </c>
      <c r="H832" s="354">
        <v>186</v>
      </c>
      <c r="I832" s="354">
        <v>219</v>
      </c>
      <c r="J832" s="186"/>
      <c r="K832" s="183"/>
      <c r="L832" s="183"/>
      <c r="M832" s="248">
        <v>61365.72</v>
      </c>
      <c r="N832" s="248">
        <v>45307.89</v>
      </c>
      <c r="O832" s="248">
        <v>38949.11</v>
      </c>
      <c r="P832" s="248">
        <v>34730.42</v>
      </c>
      <c r="Q832" s="248">
        <v>212559.52</v>
      </c>
      <c r="R832" s="186"/>
      <c r="S832" s="183"/>
      <c r="T832" s="183"/>
      <c r="U832" s="248">
        <v>108.03823943662</v>
      </c>
      <c r="V832" s="248">
        <v>79.767411971830995</v>
      </c>
      <c r="W832" s="248">
        <v>69.801272401433707</v>
      </c>
      <c r="X832" s="248">
        <v>63.492541133455198</v>
      </c>
      <c r="Y832" s="248">
        <v>387.17581056466298</v>
      </c>
      <c r="Z832" s="186"/>
      <c r="AA832" s="183"/>
      <c r="AB832" s="186"/>
      <c r="AC832" s="186"/>
      <c r="AD832" s="187"/>
      <c r="AE832" s="375"/>
      <c r="AF832" s="375"/>
      <c r="AG832" s="375"/>
      <c r="AH832" s="375"/>
      <c r="AI832" s="375"/>
      <c r="AJ832" s="188"/>
      <c r="AK832" s="183"/>
      <c r="AL832" s="183"/>
      <c r="AM832" s="304"/>
      <c r="AN832" s="304"/>
      <c r="AO832" s="304"/>
      <c r="AP832" s="304"/>
      <c r="AQ832" s="304"/>
      <c r="AR832" s="293"/>
      <c r="AS832" s="291"/>
      <c r="AT832" s="291"/>
      <c r="AU832" s="293"/>
      <c r="AV832" s="293"/>
      <c r="AW832" s="293"/>
      <c r="AX832" s="293"/>
      <c r="AY832" s="293"/>
      <c r="AZ832" s="188"/>
      <c r="BA832" s="183"/>
    </row>
    <row r="833" spans="1:53" s="189" customFormat="1" x14ac:dyDescent="0.2">
      <c r="A833" s="183"/>
      <c r="B833" s="186" t="s">
        <v>585</v>
      </c>
      <c r="C833" s="186"/>
      <c r="D833" s="187" t="s">
        <v>459</v>
      </c>
      <c r="E833" s="354">
        <v>7</v>
      </c>
      <c r="F833" s="354">
        <v>4</v>
      </c>
      <c r="G833" s="354">
        <v>2</v>
      </c>
      <c r="H833" s="354">
        <v>1</v>
      </c>
      <c r="I833" s="354"/>
      <c r="J833" s="186"/>
      <c r="K833" s="183"/>
      <c r="L833" s="183"/>
      <c r="M833" s="248">
        <v>344.37</v>
      </c>
      <c r="N833" s="248">
        <v>49.37</v>
      </c>
      <c r="O833" s="248">
        <v>10.42</v>
      </c>
      <c r="P833" s="248">
        <v>45.21</v>
      </c>
      <c r="Q833" s="248">
        <v>0</v>
      </c>
      <c r="R833" s="186"/>
      <c r="S833" s="183"/>
      <c r="T833" s="183"/>
      <c r="U833" s="248">
        <v>49.195714285714303</v>
      </c>
      <c r="V833" s="248">
        <v>7.0528571428571398</v>
      </c>
      <c r="W833" s="248">
        <v>2.0840000000000001</v>
      </c>
      <c r="X833" s="248">
        <v>9.0419999999999998</v>
      </c>
      <c r="Y833" s="248">
        <v>0</v>
      </c>
      <c r="Z833" s="186"/>
      <c r="AA833" s="183"/>
      <c r="AB833" s="186"/>
      <c r="AC833" s="186"/>
      <c r="AD833" s="187"/>
      <c r="AE833" s="375"/>
      <c r="AF833" s="375"/>
      <c r="AG833" s="375"/>
      <c r="AH833" s="375"/>
      <c r="AI833" s="375"/>
      <c r="AJ833" s="188"/>
      <c r="AK833" s="183"/>
      <c r="AL833" s="183"/>
      <c r="AM833" s="304"/>
      <c r="AN833" s="304"/>
      <c r="AO833" s="304"/>
      <c r="AP833" s="304"/>
      <c r="AQ833" s="304"/>
      <c r="AR833" s="293"/>
      <c r="AS833" s="291"/>
      <c r="AT833" s="291"/>
      <c r="AU833" s="293"/>
      <c r="AV833" s="293"/>
      <c r="AW833" s="293"/>
      <c r="AX833" s="293"/>
      <c r="AY833" s="293"/>
      <c r="AZ833" s="188"/>
      <c r="BA833" s="183"/>
    </row>
    <row r="834" spans="1:53" ht="15" x14ac:dyDescent="0.25">
      <c r="A834" s="183"/>
      <c r="B834" s="93" t="s">
        <v>859</v>
      </c>
      <c r="C834" s="100"/>
      <c r="D834" s="106"/>
      <c r="E834" s="357">
        <f>SUM(E472:E833)</f>
        <v>75159</v>
      </c>
      <c r="F834" s="357">
        <f t="shared" ref="F834:I834" si="11">SUM(F472:F833)</f>
        <v>50778</v>
      </c>
      <c r="G834" s="357">
        <f t="shared" si="11"/>
        <v>41977</v>
      </c>
      <c r="H834" s="357">
        <f t="shared" si="11"/>
        <v>34094</v>
      </c>
      <c r="I834" s="357">
        <f t="shared" si="11"/>
        <v>37414</v>
      </c>
      <c r="J834" s="96"/>
      <c r="L834" s="147" t="s">
        <v>860</v>
      </c>
      <c r="M834" s="290">
        <f>SUM(M472:M833)</f>
        <v>9454397.0699999966</v>
      </c>
      <c r="N834" s="290">
        <f t="shared" ref="N834" si="12">SUM(N472:N833)</f>
        <v>7339362.7700000014</v>
      </c>
      <c r="O834" s="290">
        <f t="shared" ref="O834" si="13">SUM(O472:O833)</f>
        <v>6806179.4599999972</v>
      </c>
      <c r="P834" s="290">
        <f t="shared" ref="P834" si="14">SUM(P472:P833)</f>
        <v>6214388.3199999975</v>
      </c>
      <c r="Q834" s="290">
        <f t="shared" ref="Q834" si="15">SUM(Q472:Q833)</f>
        <v>39983985.82000003</v>
      </c>
      <c r="R834" s="146"/>
      <c r="S834" s="3"/>
      <c r="T834" s="147" t="s">
        <v>861</v>
      </c>
      <c r="U834" s="290">
        <f>AVERAGE(U472:U833)</f>
        <v>114.51567609546693</v>
      </c>
      <c r="V834" s="290">
        <f t="shared" ref="V834:Y834" si="16">AVERAGE(V472:V833)</f>
        <v>81.351378791220171</v>
      </c>
      <c r="W834" s="290">
        <f t="shared" si="16"/>
        <v>90.907596134461585</v>
      </c>
      <c r="X834" s="290">
        <f t="shared" si="16"/>
        <v>78.581225335119413</v>
      </c>
      <c r="Y834" s="290">
        <f t="shared" si="16"/>
        <v>455.03114429659428</v>
      </c>
      <c r="Z834" s="96"/>
      <c r="AA834" s="3"/>
      <c r="AB834" s="93" t="s">
        <v>859</v>
      </c>
      <c r="AC834" s="100"/>
      <c r="AD834" s="106"/>
      <c r="AE834" s="357">
        <f>SUM(AE472:AE833)</f>
        <v>8172</v>
      </c>
      <c r="AF834" s="357">
        <f t="shared" ref="AF834" si="17">SUM(AF472:AF833)</f>
        <v>4586</v>
      </c>
      <c r="AG834" s="357">
        <f t="shared" ref="AG834" si="18">SUM(AG472:AG833)</f>
        <v>3273</v>
      </c>
      <c r="AH834" s="357">
        <f t="shared" ref="AH834" si="19">SUM(AH472:AH833)</f>
        <v>2488</v>
      </c>
      <c r="AI834" s="357">
        <f t="shared" ref="AI834" si="20">SUM(AI472:AI833)</f>
        <v>2317</v>
      </c>
      <c r="AJ834" s="105"/>
      <c r="AK834" s="3"/>
      <c r="AL834" s="147" t="s">
        <v>860</v>
      </c>
      <c r="AM834" s="309">
        <f>SUM(AM472:AM833)</f>
        <v>3701331.3599999975</v>
      </c>
      <c r="AN834" s="309">
        <f t="shared" ref="AN834" si="21">SUM(AN472:AN833)</f>
        <v>1399532.81</v>
      </c>
      <c r="AO834" s="309">
        <f t="shared" ref="AO834" si="22">SUM(AO472:AO833)</f>
        <v>994409.51000000059</v>
      </c>
      <c r="AP834" s="309">
        <f t="shared" ref="AP834" si="23">SUM(AP472:AP833)</f>
        <v>671456.86999999965</v>
      </c>
      <c r="AQ834" s="309">
        <f t="shared" ref="AQ834" si="24">SUM(AQ472:AQ833)</f>
        <v>2682018.9700000007</v>
      </c>
      <c r="AR834" s="388"/>
      <c r="AS834" s="383"/>
      <c r="AT834" s="387" t="s">
        <v>861</v>
      </c>
      <c r="AU834" s="287">
        <f>AVERAGE(AU472:AU833)</f>
        <v>298.7593559238706</v>
      </c>
      <c r="AV834" s="287">
        <f t="shared" ref="AV834:AY834" si="25">AVERAGE(AV472:AV833)</f>
        <v>120.94278231708532</v>
      </c>
      <c r="AW834" s="287">
        <f t="shared" si="25"/>
        <v>92.410639577480254</v>
      </c>
      <c r="AX834" s="287">
        <f t="shared" si="25"/>
        <v>61.460769055469584</v>
      </c>
      <c r="AY834" s="287">
        <f t="shared" si="25"/>
        <v>309.69889099121565</v>
      </c>
      <c r="AZ834" s="105"/>
      <c r="BA834" s="3"/>
    </row>
    <row r="835" spans="1:53" s="3" customFormat="1" x14ac:dyDescent="0.2">
      <c r="E835" s="346"/>
      <c r="F835" s="346"/>
      <c r="G835" s="346"/>
      <c r="H835" s="346"/>
      <c r="I835" s="346"/>
      <c r="M835" s="359"/>
      <c r="N835" s="359"/>
      <c r="O835" s="359"/>
      <c r="P835" s="359"/>
      <c r="Q835" s="359"/>
      <c r="U835" s="359"/>
      <c r="V835" s="359"/>
      <c r="W835" s="359"/>
      <c r="X835" s="359"/>
      <c r="Y835" s="359"/>
      <c r="AE835" s="181"/>
      <c r="AF835" s="181"/>
      <c r="AG835" s="181"/>
      <c r="AH835" s="181"/>
      <c r="AI835" s="181"/>
      <c r="AM835" s="302"/>
      <c r="AN835" s="302"/>
      <c r="AO835" s="302"/>
      <c r="AP835" s="302"/>
      <c r="AQ835" s="302"/>
      <c r="AR835" s="383"/>
      <c r="AS835" s="383"/>
      <c r="AT835" s="383"/>
      <c r="AU835" s="291"/>
      <c r="AV835" s="291"/>
      <c r="AW835" s="291"/>
      <c r="AX835" s="291"/>
      <c r="AY835" s="291"/>
    </row>
    <row r="836" spans="1:53" ht="15" customHeight="1" x14ac:dyDescent="0.2">
      <c r="B836" s="21"/>
      <c r="C836" s="21"/>
      <c r="D836" s="25"/>
      <c r="E836" s="498" t="str">
        <f>E16</f>
        <v>Number of Residential Customers in Arrears</v>
      </c>
      <c r="F836" s="498"/>
      <c r="G836" s="498"/>
      <c r="H836" s="498"/>
      <c r="I836" s="498"/>
      <c r="J836" s="498"/>
      <c r="K836" s="61"/>
      <c r="L836" s="25"/>
      <c r="M836" s="489" t="str">
        <f>M16</f>
        <v>Residential Arrearage Dollars</v>
      </c>
      <c r="N836" s="490"/>
      <c r="O836" s="490"/>
      <c r="P836" s="490"/>
      <c r="Q836" s="490"/>
      <c r="R836" s="491"/>
      <c r="S836" s="3"/>
      <c r="T836" s="25"/>
      <c r="U836" s="489" t="str">
        <f>U16</f>
        <v>Average Amount of Residential Arrearage Dollars</v>
      </c>
      <c r="V836" s="490"/>
      <c r="W836" s="490"/>
      <c r="X836" s="490"/>
      <c r="Y836" s="490"/>
      <c r="Z836" s="491"/>
      <c r="AA836" s="3"/>
      <c r="AB836" s="3"/>
      <c r="AC836" s="3"/>
      <c r="AD836" s="3"/>
      <c r="AE836" s="500" t="s">
        <v>773</v>
      </c>
      <c r="AF836" s="501"/>
      <c r="AG836" s="501"/>
      <c r="AH836" s="501"/>
      <c r="AI836" s="501"/>
      <c r="AJ836" s="502"/>
      <c r="AK836" s="3"/>
      <c r="AL836" s="155"/>
      <c r="AM836" s="504" t="str">
        <f>AM16</f>
        <v>Non-Residential Arrearage Dollars</v>
      </c>
      <c r="AN836" s="504"/>
      <c r="AO836" s="504"/>
      <c r="AP836" s="504"/>
      <c r="AQ836" s="504"/>
      <c r="AR836" s="505"/>
      <c r="AS836" s="383"/>
      <c r="AT836" s="384"/>
      <c r="AU836" s="500" t="str">
        <f>AU16</f>
        <v>Average Amount of Non-Residential Arrearage Dollars</v>
      </c>
      <c r="AV836" s="501"/>
      <c r="AW836" s="501"/>
      <c r="AX836" s="501"/>
      <c r="AY836" s="501"/>
      <c r="AZ836" s="502"/>
      <c r="BA836" s="3"/>
    </row>
    <row r="837" spans="1:53" x14ac:dyDescent="0.2">
      <c r="B837" s="9" t="s">
        <v>776</v>
      </c>
      <c r="C837" s="9" t="s">
        <v>44</v>
      </c>
      <c r="D837" s="76" t="s">
        <v>777</v>
      </c>
      <c r="E837" s="353" t="s">
        <v>778</v>
      </c>
      <c r="F837" s="353" t="s">
        <v>779</v>
      </c>
      <c r="G837" s="353" t="s">
        <v>780</v>
      </c>
      <c r="H837" s="353" t="s">
        <v>781</v>
      </c>
      <c r="I837" s="353" t="s">
        <v>782</v>
      </c>
      <c r="J837" s="22" t="s">
        <v>783</v>
      </c>
      <c r="K837" s="24"/>
      <c r="M837" s="361" t="s">
        <v>778</v>
      </c>
      <c r="N837" s="366" t="s">
        <v>779</v>
      </c>
      <c r="O837" s="366" t="s">
        <v>780</v>
      </c>
      <c r="P837" s="366" t="s">
        <v>781</v>
      </c>
      <c r="Q837" s="366" t="s">
        <v>782</v>
      </c>
      <c r="R837" s="153" t="s">
        <v>783</v>
      </c>
      <c r="S837" s="3"/>
      <c r="T837" s="3"/>
      <c r="U837" s="361" t="s">
        <v>778</v>
      </c>
      <c r="V837" s="361" t="s">
        <v>779</v>
      </c>
      <c r="W837" s="361" t="s">
        <v>780</v>
      </c>
      <c r="X837" s="361" t="s">
        <v>781</v>
      </c>
      <c r="Y837" s="361" t="s">
        <v>782</v>
      </c>
      <c r="Z837" s="22" t="s">
        <v>783</v>
      </c>
      <c r="AA837" s="3"/>
      <c r="AB837" s="9" t="s">
        <v>776</v>
      </c>
      <c r="AC837" s="9" t="s">
        <v>44</v>
      </c>
      <c r="AD837" s="76" t="s">
        <v>777</v>
      </c>
      <c r="AE837" s="374" t="s">
        <v>778</v>
      </c>
      <c r="AF837" s="374" t="s">
        <v>779</v>
      </c>
      <c r="AG837" s="374" t="s">
        <v>780</v>
      </c>
      <c r="AH837" s="374" t="s">
        <v>781</v>
      </c>
      <c r="AI837" s="374" t="s">
        <v>782</v>
      </c>
      <c r="AJ837" s="22" t="s">
        <v>783</v>
      </c>
      <c r="AK837" s="3"/>
      <c r="AL837" s="3"/>
      <c r="AM837" s="303" t="s">
        <v>778</v>
      </c>
      <c r="AN837" s="303" t="s">
        <v>779</v>
      </c>
      <c r="AO837" s="303" t="s">
        <v>780</v>
      </c>
      <c r="AP837" s="303" t="s">
        <v>781</v>
      </c>
      <c r="AQ837" s="303" t="s">
        <v>782</v>
      </c>
      <c r="AR837" s="385" t="s">
        <v>783</v>
      </c>
      <c r="AS837" s="383"/>
      <c r="AT837" s="383"/>
      <c r="AU837" s="292" t="s">
        <v>778</v>
      </c>
      <c r="AV837" s="292" t="s">
        <v>779</v>
      </c>
      <c r="AW837" s="292" t="s">
        <v>780</v>
      </c>
      <c r="AX837" s="292" t="s">
        <v>781</v>
      </c>
      <c r="AY837" s="292" t="s">
        <v>782</v>
      </c>
      <c r="AZ837" s="22" t="s">
        <v>783</v>
      </c>
      <c r="BA837" s="3"/>
    </row>
    <row r="838" spans="1:53" x14ac:dyDescent="0.2">
      <c r="B838" s="186" t="s">
        <v>688</v>
      </c>
      <c r="C838" s="186"/>
      <c r="D838" s="187" t="s">
        <v>62</v>
      </c>
      <c r="E838" s="354">
        <v>2</v>
      </c>
      <c r="F838" s="354">
        <v>2</v>
      </c>
      <c r="G838" s="354">
        <v>1</v>
      </c>
      <c r="H838" s="354"/>
      <c r="I838" s="354"/>
      <c r="J838" s="186"/>
      <c r="K838" s="183"/>
      <c r="L838" s="183"/>
      <c r="M838" s="248">
        <v>92.58</v>
      </c>
      <c r="N838" s="248">
        <v>91.46</v>
      </c>
      <c r="O838" s="248">
        <v>36.33</v>
      </c>
      <c r="P838" s="248">
        <v>0</v>
      </c>
      <c r="Q838" s="248">
        <v>0</v>
      </c>
      <c r="R838" s="186"/>
      <c r="S838" s="183"/>
      <c r="T838" s="183"/>
      <c r="U838" s="248">
        <v>46.29</v>
      </c>
      <c r="V838" s="248">
        <v>45.73</v>
      </c>
      <c r="W838" s="248">
        <v>18.164999999999999</v>
      </c>
      <c r="X838" s="248">
        <v>0</v>
      </c>
      <c r="Y838" s="248">
        <v>0</v>
      </c>
      <c r="Z838" s="10"/>
      <c r="AA838" s="3"/>
      <c r="AB838" s="10" t="s">
        <v>61</v>
      </c>
      <c r="AC838" s="10"/>
      <c r="AD838" s="69" t="s">
        <v>64</v>
      </c>
      <c r="AE838" s="379">
        <v>70</v>
      </c>
      <c r="AF838" s="379">
        <v>37</v>
      </c>
      <c r="AG838" s="379">
        <v>21</v>
      </c>
      <c r="AH838" s="379">
        <v>12</v>
      </c>
      <c r="AI838" s="379">
        <v>13</v>
      </c>
      <c r="AJ838" s="23"/>
      <c r="AK838" s="3"/>
      <c r="AL838" s="3"/>
      <c r="AM838" s="304">
        <v>28547.01</v>
      </c>
      <c r="AN838" s="304">
        <v>5415.18</v>
      </c>
      <c r="AO838" s="304">
        <v>1654.43</v>
      </c>
      <c r="AP838" s="304">
        <v>2339.1799999999998</v>
      </c>
      <c r="AQ838" s="304">
        <v>2813.41</v>
      </c>
      <c r="AR838" s="389"/>
      <c r="AS838" s="383"/>
      <c r="AT838" s="383"/>
      <c r="AU838" s="293">
        <v>402.07056338028201</v>
      </c>
      <c r="AV838" s="293">
        <v>76.270140845070401</v>
      </c>
      <c r="AW838" s="293">
        <v>24.6929850746269</v>
      </c>
      <c r="AX838" s="293">
        <v>34.399705882352897</v>
      </c>
      <c r="AY838" s="293">
        <v>40.1915714285714</v>
      </c>
      <c r="AZ838" s="23"/>
      <c r="BA838" s="3"/>
    </row>
    <row r="839" spans="1:53" x14ac:dyDescent="0.2">
      <c r="A839" s="55" t="s">
        <v>758</v>
      </c>
      <c r="B839" s="186" t="s">
        <v>689</v>
      </c>
      <c r="C839" s="186"/>
      <c r="D839" s="187" t="s">
        <v>76</v>
      </c>
      <c r="E839" s="354">
        <v>21</v>
      </c>
      <c r="F839" s="354">
        <v>19</v>
      </c>
      <c r="G839" s="354">
        <v>11</v>
      </c>
      <c r="H839" s="354">
        <v>11</v>
      </c>
      <c r="I839" s="354">
        <v>11</v>
      </c>
      <c r="J839" s="186"/>
      <c r="K839" s="183"/>
      <c r="L839" s="183"/>
      <c r="M839" s="248">
        <v>1972.07</v>
      </c>
      <c r="N839" s="248">
        <v>1726.1</v>
      </c>
      <c r="O839" s="248">
        <v>793.25</v>
      </c>
      <c r="P839" s="248">
        <v>1019.08</v>
      </c>
      <c r="Q839" s="248">
        <v>5624.25</v>
      </c>
      <c r="R839" s="186"/>
      <c r="S839" s="183"/>
      <c r="T839" s="183"/>
      <c r="U839" s="248">
        <v>85.742173913043501</v>
      </c>
      <c r="V839" s="248">
        <v>75.047826086956505</v>
      </c>
      <c r="W839" s="248">
        <v>34.489130434782602</v>
      </c>
      <c r="X839" s="248">
        <v>44.307826086956503</v>
      </c>
      <c r="Y839" s="248">
        <v>244.53260869565199</v>
      </c>
      <c r="Z839" s="10"/>
      <c r="AA839" s="3"/>
      <c r="AB839" s="10" t="s">
        <v>61</v>
      </c>
      <c r="AC839" s="10"/>
      <c r="AD839" s="69" t="s">
        <v>62</v>
      </c>
      <c r="AE839" s="379">
        <v>142</v>
      </c>
      <c r="AF839" s="379">
        <v>67</v>
      </c>
      <c r="AG839" s="379">
        <v>46</v>
      </c>
      <c r="AH839" s="379">
        <v>31</v>
      </c>
      <c r="AI839" s="379">
        <v>33</v>
      </c>
      <c r="AJ839" s="23"/>
      <c r="AK839" s="3"/>
      <c r="AL839" s="3"/>
      <c r="AM839" s="304">
        <v>59347.320000000102</v>
      </c>
      <c r="AN839" s="304">
        <v>24792.560000000001</v>
      </c>
      <c r="AO839" s="304">
        <v>19940.310000000001</v>
      </c>
      <c r="AP839" s="304">
        <v>8813.7000000000007</v>
      </c>
      <c r="AQ839" s="304">
        <v>43998.12</v>
      </c>
      <c r="AR839" s="389"/>
      <c r="AS839" s="383"/>
      <c r="AT839" s="383"/>
      <c r="AU839" s="293">
        <v>406.48849315068497</v>
      </c>
      <c r="AV839" s="293">
        <v>169.81205479452001</v>
      </c>
      <c r="AW839" s="293">
        <v>145.54970802919701</v>
      </c>
      <c r="AX839" s="293">
        <v>65.773880597014895</v>
      </c>
      <c r="AY839" s="293">
        <v>314.272285714286</v>
      </c>
      <c r="AZ839" s="23"/>
      <c r="BA839" s="3"/>
    </row>
    <row r="840" spans="1:53" x14ac:dyDescent="0.2">
      <c r="B840" s="186" t="s">
        <v>866</v>
      </c>
      <c r="C840" s="186"/>
      <c r="D840" s="187" t="s">
        <v>119</v>
      </c>
      <c r="E840" s="354">
        <v>1</v>
      </c>
      <c r="F840" s="354">
        <v>1</v>
      </c>
      <c r="G840" s="354">
        <v>1</v>
      </c>
      <c r="H840" s="354"/>
      <c r="I840" s="354"/>
      <c r="J840" s="186"/>
      <c r="K840" s="183"/>
      <c r="L840" s="183"/>
      <c r="M840" s="248">
        <v>78.540000000000006</v>
      </c>
      <c r="N840" s="248">
        <v>87.52</v>
      </c>
      <c r="O840" s="248">
        <v>200.48</v>
      </c>
      <c r="P840" s="248">
        <v>0</v>
      </c>
      <c r="Q840" s="248">
        <v>0</v>
      </c>
      <c r="R840" s="186"/>
      <c r="S840" s="183"/>
      <c r="T840" s="183"/>
      <c r="U840" s="248">
        <v>78.540000000000006</v>
      </c>
      <c r="V840" s="248">
        <v>87.52</v>
      </c>
      <c r="W840" s="248">
        <v>200.48</v>
      </c>
      <c r="X840" s="248">
        <v>0</v>
      </c>
      <c r="Y840" s="248">
        <v>0</v>
      </c>
      <c r="Z840" s="10"/>
      <c r="AA840" s="3"/>
      <c r="AB840" s="10" t="s">
        <v>65</v>
      </c>
      <c r="AC840" s="10"/>
      <c r="AD840" s="69" t="s">
        <v>64</v>
      </c>
      <c r="AE840" s="379">
        <v>1</v>
      </c>
      <c r="AF840" s="379"/>
      <c r="AG840" s="379"/>
      <c r="AH840" s="379"/>
      <c r="AI840" s="379"/>
      <c r="AJ840" s="23"/>
      <c r="AK840" s="3"/>
      <c r="AL840" s="3"/>
      <c r="AM840" s="304">
        <v>50</v>
      </c>
      <c r="AN840" s="304">
        <v>0</v>
      </c>
      <c r="AO840" s="304">
        <v>0</v>
      </c>
      <c r="AP840" s="304">
        <v>0</v>
      </c>
      <c r="AQ840" s="304">
        <v>0</v>
      </c>
      <c r="AR840" s="389"/>
      <c r="AS840" s="383"/>
      <c r="AT840" s="383"/>
      <c r="AU840" s="293">
        <v>50</v>
      </c>
      <c r="AV840" s="293">
        <v>0</v>
      </c>
      <c r="AW840" s="293">
        <v>0</v>
      </c>
      <c r="AX840" s="293">
        <v>0</v>
      </c>
      <c r="AY840" s="293">
        <v>0</v>
      </c>
      <c r="AZ840" s="23"/>
      <c r="BA840" s="3"/>
    </row>
    <row r="841" spans="1:53" x14ac:dyDescent="0.2">
      <c r="B841" s="186" t="s">
        <v>61</v>
      </c>
      <c r="C841" s="186"/>
      <c r="D841" s="187" t="s">
        <v>64</v>
      </c>
      <c r="E841" s="354">
        <v>1481</v>
      </c>
      <c r="F841" s="354">
        <v>925</v>
      </c>
      <c r="G841" s="354">
        <v>679</v>
      </c>
      <c r="H841" s="354">
        <v>559</v>
      </c>
      <c r="I841" s="354">
        <v>674</v>
      </c>
      <c r="J841" s="186"/>
      <c r="K841" s="183"/>
      <c r="L841" s="183"/>
      <c r="M841" s="248">
        <v>153256</v>
      </c>
      <c r="N841" s="248">
        <v>106896.66</v>
      </c>
      <c r="O841" s="248">
        <v>84768.42</v>
      </c>
      <c r="P841" s="248">
        <v>71947.850000000093</v>
      </c>
      <c r="Q841" s="248">
        <v>796725.28999999899</v>
      </c>
      <c r="R841" s="186"/>
      <c r="S841" s="183"/>
      <c r="T841" s="183"/>
      <c r="U841" s="248">
        <v>91.880095923261294</v>
      </c>
      <c r="V841" s="248">
        <v>64.086726618705001</v>
      </c>
      <c r="W841" s="248">
        <v>51.814437652811698</v>
      </c>
      <c r="X841" s="248">
        <v>45.392965299684597</v>
      </c>
      <c r="Y841" s="248">
        <v>485.21637637027999</v>
      </c>
      <c r="Z841" s="10"/>
      <c r="AA841" s="3"/>
      <c r="AB841" s="10" t="s">
        <v>65</v>
      </c>
      <c r="AC841" s="10"/>
      <c r="AD841" s="69" t="s">
        <v>62</v>
      </c>
      <c r="AE841" s="379">
        <v>63</v>
      </c>
      <c r="AF841" s="379">
        <v>25</v>
      </c>
      <c r="AG841" s="379">
        <v>20</v>
      </c>
      <c r="AH841" s="379">
        <v>14</v>
      </c>
      <c r="AI841" s="379">
        <v>18</v>
      </c>
      <c r="AJ841" s="23"/>
      <c r="AK841" s="3"/>
      <c r="AL841" s="3"/>
      <c r="AM841" s="304">
        <v>62203.4</v>
      </c>
      <c r="AN841" s="304">
        <v>13953.52</v>
      </c>
      <c r="AO841" s="304">
        <v>12524.55</v>
      </c>
      <c r="AP841" s="304">
        <v>4438.29</v>
      </c>
      <c r="AQ841" s="304">
        <v>22206.82</v>
      </c>
      <c r="AR841" s="389"/>
      <c r="AS841" s="383"/>
      <c r="AT841" s="383"/>
      <c r="AU841" s="293">
        <v>942.47575757575703</v>
      </c>
      <c r="AV841" s="293">
        <v>211.41696969697</v>
      </c>
      <c r="AW841" s="293">
        <v>195.69609374999999</v>
      </c>
      <c r="AX841" s="293">
        <v>72.758852459016396</v>
      </c>
      <c r="AY841" s="293">
        <v>336.46696969697001</v>
      </c>
      <c r="AZ841" s="23"/>
      <c r="BA841" s="3"/>
    </row>
    <row r="842" spans="1:53" x14ac:dyDescent="0.2">
      <c r="B842" s="186" t="s">
        <v>61</v>
      </c>
      <c r="C842" s="186"/>
      <c r="D842" s="187" t="s">
        <v>62</v>
      </c>
      <c r="E842" s="354">
        <v>1052</v>
      </c>
      <c r="F842" s="354">
        <v>669</v>
      </c>
      <c r="G842" s="354">
        <v>458</v>
      </c>
      <c r="H842" s="354">
        <v>390</v>
      </c>
      <c r="I842" s="354">
        <v>447</v>
      </c>
      <c r="J842" s="186"/>
      <c r="K842" s="183"/>
      <c r="L842" s="183"/>
      <c r="M842" s="248">
        <v>115119.08</v>
      </c>
      <c r="N842" s="248">
        <v>91162.429999999906</v>
      </c>
      <c r="O842" s="248">
        <v>59439.15</v>
      </c>
      <c r="P842" s="248">
        <v>60544.01</v>
      </c>
      <c r="Q842" s="248">
        <v>541066.04</v>
      </c>
      <c r="R842" s="186"/>
      <c r="S842" s="183"/>
      <c r="T842" s="183"/>
      <c r="U842" s="248">
        <v>96.333958158995998</v>
      </c>
      <c r="V842" s="248">
        <v>76.286552301255199</v>
      </c>
      <c r="W842" s="248">
        <v>51.911921397379899</v>
      </c>
      <c r="X842" s="248">
        <v>53.531396993810802</v>
      </c>
      <c r="Y842" s="248">
        <v>476.71016740088101</v>
      </c>
      <c r="Z842" s="10"/>
      <c r="AA842" s="3"/>
      <c r="AB842" s="10" t="s">
        <v>66</v>
      </c>
      <c r="AC842" s="10"/>
      <c r="AD842" s="69" t="s">
        <v>67</v>
      </c>
      <c r="AE842" s="379">
        <v>13</v>
      </c>
      <c r="AF842" s="379">
        <v>5</v>
      </c>
      <c r="AG842" s="379">
        <v>3</v>
      </c>
      <c r="AH842" s="379">
        <v>3</v>
      </c>
      <c r="AI842" s="379">
        <v>3</v>
      </c>
      <c r="AJ842" s="23"/>
      <c r="AK842" s="3"/>
      <c r="AL842" s="3"/>
      <c r="AM842" s="304">
        <v>1875.26</v>
      </c>
      <c r="AN842" s="304">
        <v>760.57</v>
      </c>
      <c r="AO842" s="304">
        <v>283.33</v>
      </c>
      <c r="AP842" s="304">
        <v>274.06</v>
      </c>
      <c r="AQ842" s="304">
        <v>1197.43</v>
      </c>
      <c r="AR842" s="389"/>
      <c r="AS842" s="383"/>
      <c r="AT842" s="383"/>
      <c r="AU842" s="293">
        <v>144.25076923076901</v>
      </c>
      <c r="AV842" s="293">
        <v>58.5053846153846</v>
      </c>
      <c r="AW842" s="293">
        <v>23.6108333333333</v>
      </c>
      <c r="AX842" s="293">
        <v>22.838333333333299</v>
      </c>
      <c r="AY842" s="293">
        <v>99.785833333333301</v>
      </c>
      <c r="AZ842" s="23"/>
      <c r="BA842" s="3"/>
    </row>
    <row r="843" spans="1:53" x14ac:dyDescent="0.2">
      <c r="B843" s="186" t="s">
        <v>65</v>
      </c>
      <c r="C843" s="186"/>
      <c r="D843" s="187" t="s">
        <v>64</v>
      </c>
      <c r="E843" s="354">
        <v>1</v>
      </c>
      <c r="F843" s="354">
        <v>1</v>
      </c>
      <c r="G843" s="354">
        <v>1</v>
      </c>
      <c r="H843" s="354">
        <v>1</v>
      </c>
      <c r="I843" s="354">
        <v>1</v>
      </c>
      <c r="J843" s="186"/>
      <c r="K843" s="183"/>
      <c r="L843" s="183"/>
      <c r="M843" s="248">
        <v>159.84</v>
      </c>
      <c r="N843" s="248">
        <v>140.75</v>
      </c>
      <c r="O843" s="248">
        <v>161.30000000000001</v>
      </c>
      <c r="P843" s="248">
        <v>194.84</v>
      </c>
      <c r="Q843" s="248">
        <v>190.08</v>
      </c>
      <c r="R843" s="186"/>
      <c r="S843" s="183"/>
      <c r="T843" s="183"/>
      <c r="U843" s="248">
        <v>159.84</v>
      </c>
      <c r="V843" s="248">
        <v>140.75</v>
      </c>
      <c r="W843" s="248">
        <v>161.30000000000001</v>
      </c>
      <c r="X843" s="248">
        <v>194.84</v>
      </c>
      <c r="Y843" s="248">
        <v>190.08</v>
      </c>
      <c r="Z843" s="10"/>
      <c r="AA843" s="3"/>
      <c r="AB843" s="10" t="s">
        <v>68</v>
      </c>
      <c r="AC843" s="10"/>
      <c r="AD843" s="69" t="s">
        <v>69</v>
      </c>
      <c r="AE843" s="379">
        <v>3</v>
      </c>
      <c r="AF843" s="379"/>
      <c r="AG843" s="379"/>
      <c r="AH843" s="379"/>
      <c r="AI843" s="379"/>
      <c r="AJ843" s="23"/>
      <c r="AK843" s="3"/>
      <c r="AL843" s="3"/>
      <c r="AM843" s="304">
        <v>560.72</v>
      </c>
      <c r="AN843" s="304">
        <v>0</v>
      </c>
      <c r="AO843" s="304">
        <v>0</v>
      </c>
      <c r="AP843" s="304">
        <v>0</v>
      </c>
      <c r="AQ843" s="304">
        <v>0</v>
      </c>
      <c r="AR843" s="389"/>
      <c r="AS843" s="383"/>
      <c r="AT843" s="383"/>
      <c r="AU843" s="293">
        <v>186.90666666666701</v>
      </c>
      <c r="AV843" s="293">
        <v>0</v>
      </c>
      <c r="AW843" s="293">
        <v>0</v>
      </c>
      <c r="AX843" s="293">
        <v>0</v>
      </c>
      <c r="AY843" s="293">
        <v>0</v>
      </c>
      <c r="AZ843" s="23"/>
      <c r="BA843" s="3"/>
    </row>
    <row r="844" spans="1:53" x14ac:dyDescent="0.2">
      <c r="B844" s="186" t="s">
        <v>65</v>
      </c>
      <c r="C844" s="186"/>
      <c r="D844" s="187" t="s">
        <v>62</v>
      </c>
      <c r="E844" s="354">
        <v>175</v>
      </c>
      <c r="F844" s="354">
        <v>105</v>
      </c>
      <c r="G844" s="354">
        <v>78</v>
      </c>
      <c r="H844" s="354">
        <v>61</v>
      </c>
      <c r="I844" s="354">
        <v>86</v>
      </c>
      <c r="J844" s="186"/>
      <c r="K844" s="183"/>
      <c r="L844" s="183"/>
      <c r="M844" s="248">
        <v>26725.27</v>
      </c>
      <c r="N844" s="248">
        <v>15909.29</v>
      </c>
      <c r="O844" s="248">
        <v>14626.42</v>
      </c>
      <c r="P844" s="248">
        <v>11052</v>
      </c>
      <c r="Q844" s="248">
        <v>165276.42000000001</v>
      </c>
      <c r="R844" s="186"/>
      <c r="S844" s="183"/>
      <c r="T844" s="183"/>
      <c r="U844" s="248">
        <v>134.97611111111101</v>
      </c>
      <c r="V844" s="248">
        <v>80.349949494949499</v>
      </c>
      <c r="W844" s="248">
        <v>81.2578888888889</v>
      </c>
      <c r="X844" s="248">
        <v>61.743016759776502</v>
      </c>
      <c r="Y844" s="248">
        <v>888.58290322580604</v>
      </c>
      <c r="Z844" s="10"/>
      <c r="AA844" s="3"/>
      <c r="AB844" s="10" t="s">
        <v>70</v>
      </c>
      <c r="AC844" s="10"/>
      <c r="AD844" s="69" t="s">
        <v>71</v>
      </c>
      <c r="AE844" s="379">
        <v>40</v>
      </c>
      <c r="AF844" s="379">
        <v>15</v>
      </c>
      <c r="AG844" s="379">
        <v>11</v>
      </c>
      <c r="AH844" s="379">
        <v>9</v>
      </c>
      <c r="AI844" s="379">
        <v>6</v>
      </c>
      <c r="AJ844" s="23"/>
      <c r="AK844" s="3"/>
      <c r="AL844" s="3"/>
      <c r="AM844" s="304">
        <v>10460.84</v>
      </c>
      <c r="AN844" s="304">
        <v>1661.53</v>
      </c>
      <c r="AO844" s="304">
        <v>1584.23</v>
      </c>
      <c r="AP844" s="304">
        <v>1792.75</v>
      </c>
      <c r="AQ844" s="304">
        <v>4906.6000000000004</v>
      </c>
      <c r="AR844" s="389"/>
      <c r="AS844" s="383"/>
      <c r="AT844" s="383"/>
      <c r="AU844" s="293">
        <v>261.52100000000002</v>
      </c>
      <c r="AV844" s="293">
        <v>41.538249999999998</v>
      </c>
      <c r="AW844" s="293">
        <v>39.60575</v>
      </c>
      <c r="AX844" s="293">
        <v>61.818965517241402</v>
      </c>
      <c r="AY844" s="293">
        <v>122.66500000000001</v>
      </c>
      <c r="AZ844" s="23"/>
      <c r="BA844" s="3"/>
    </row>
    <row r="845" spans="1:53" x14ac:dyDescent="0.2">
      <c r="B845" s="186" t="s">
        <v>66</v>
      </c>
      <c r="C845" s="186"/>
      <c r="D845" s="187" t="s">
        <v>67</v>
      </c>
      <c r="E845" s="354">
        <v>98</v>
      </c>
      <c r="F845" s="354">
        <v>53</v>
      </c>
      <c r="G845" s="354">
        <v>45</v>
      </c>
      <c r="H845" s="354">
        <v>35</v>
      </c>
      <c r="I845" s="354">
        <v>38</v>
      </c>
      <c r="J845" s="186"/>
      <c r="K845" s="183"/>
      <c r="L845" s="183"/>
      <c r="M845" s="248">
        <v>12482.08</v>
      </c>
      <c r="N845" s="248">
        <v>9811.11</v>
      </c>
      <c r="O845" s="248">
        <v>5605.78</v>
      </c>
      <c r="P845" s="248">
        <v>4911.9399999999996</v>
      </c>
      <c r="Q845" s="248">
        <v>36574.15</v>
      </c>
      <c r="R845" s="186"/>
      <c r="S845" s="183"/>
      <c r="T845" s="183"/>
      <c r="U845" s="248">
        <v>109.491929824561</v>
      </c>
      <c r="V845" s="248">
        <v>86.062368421052597</v>
      </c>
      <c r="W845" s="248">
        <v>53.901730769230802</v>
      </c>
      <c r="X845" s="248">
        <v>45.480925925925902</v>
      </c>
      <c r="Y845" s="248">
        <v>345.03915094339601</v>
      </c>
      <c r="Z845" s="10"/>
      <c r="AA845" s="3"/>
      <c r="AB845" s="10" t="s">
        <v>77</v>
      </c>
      <c r="AC845" s="10"/>
      <c r="AD845" s="69" t="s">
        <v>78</v>
      </c>
      <c r="AE845" s="379">
        <v>11</v>
      </c>
      <c r="AF845" s="379">
        <v>3</v>
      </c>
      <c r="AG845" s="379">
        <v>3</v>
      </c>
      <c r="AH845" s="379">
        <v>3</v>
      </c>
      <c r="AI845" s="379">
        <v>1</v>
      </c>
      <c r="AJ845" s="23"/>
      <c r="AK845" s="3"/>
      <c r="AL845" s="3"/>
      <c r="AM845" s="304">
        <v>20423.2</v>
      </c>
      <c r="AN845" s="304">
        <v>875.28</v>
      </c>
      <c r="AO845" s="304">
        <v>651.11</v>
      </c>
      <c r="AP845" s="304">
        <v>709.44</v>
      </c>
      <c r="AQ845" s="304">
        <v>44.42</v>
      </c>
      <c r="AR845" s="389"/>
      <c r="AS845" s="383"/>
      <c r="AT845" s="383"/>
      <c r="AU845" s="293">
        <v>1856.6545454545501</v>
      </c>
      <c r="AV845" s="293">
        <v>79.570909090909097</v>
      </c>
      <c r="AW845" s="293">
        <v>59.191818181818199</v>
      </c>
      <c r="AX845" s="293">
        <v>64.494545454545403</v>
      </c>
      <c r="AY845" s="293">
        <v>4.0381818181818199</v>
      </c>
      <c r="AZ845" s="23"/>
      <c r="BA845" s="3"/>
    </row>
    <row r="846" spans="1:53" x14ac:dyDescent="0.2">
      <c r="B846" s="186" t="s">
        <v>68</v>
      </c>
      <c r="C846" s="186"/>
      <c r="D846" s="187" t="s">
        <v>69</v>
      </c>
      <c r="E846" s="354">
        <v>1</v>
      </c>
      <c r="F846" s="354"/>
      <c r="G846" s="354"/>
      <c r="H846" s="354"/>
      <c r="I846" s="354"/>
      <c r="J846" s="186"/>
      <c r="K846" s="183"/>
      <c r="L846" s="183"/>
      <c r="M846" s="248">
        <v>632.41999999999996</v>
      </c>
      <c r="N846" s="248">
        <v>0</v>
      </c>
      <c r="O846" s="248">
        <v>0</v>
      </c>
      <c r="P846" s="248">
        <v>0</v>
      </c>
      <c r="Q846" s="248">
        <v>0</v>
      </c>
      <c r="R846" s="186"/>
      <c r="S846" s="183"/>
      <c r="T846" s="183"/>
      <c r="U846" s="248">
        <v>632.41999999999996</v>
      </c>
      <c r="V846" s="248">
        <v>0</v>
      </c>
      <c r="W846" s="248">
        <v>0</v>
      </c>
      <c r="X846" s="248">
        <v>0</v>
      </c>
      <c r="Y846" s="248">
        <v>0</v>
      </c>
      <c r="Z846" s="10"/>
      <c r="AA846" s="3"/>
      <c r="AB846" s="10" t="s">
        <v>79</v>
      </c>
      <c r="AC846" s="10"/>
      <c r="AD846" s="69" t="s">
        <v>80</v>
      </c>
      <c r="AE846" s="379">
        <v>80</v>
      </c>
      <c r="AF846" s="379">
        <v>49</v>
      </c>
      <c r="AG846" s="379">
        <v>35</v>
      </c>
      <c r="AH846" s="379">
        <v>33</v>
      </c>
      <c r="AI846" s="379">
        <v>31</v>
      </c>
      <c r="AJ846" s="23"/>
      <c r="AK846" s="3"/>
      <c r="AL846" s="3"/>
      <c r="AM846" s="304">
        <v>41141.120000000003</v>
      </c>
      <c r="AN846" s="304">
        <v>25396.85</v>
      </c>
      <c r="AO846" s="304">
        <v>18099.23</v>
      </c>
      <c r="AP846" s="304">
        <v>23699.32</v>
      </c>
      <c r="AQ846" s="304">
        <v>148078.78</v>
      </c>
      <c r="AR846" s="389"/>
      <c r="AS846" s="383"/>
      <c r="AT846" s="383"/>
      <c r="AU846" s="293">
        <v>495.67614457831297</v>
      </c>
      <c r="AV846" s="293">
        <v>305.98614457831297</v>
      </c>
      <c r="AW846" s="293">
        <v>238.14776315789501</v>
      </c>
      <c r="AX846" s="293">
        <v>292.584197530864</v>
      </c>
      <c r="AY846" s="293">
        <v>1828.13308641975</v>
      </c>
      <c r="AZ846" s="23"/>
      <c r="BA846" s="3"/>
    </row>
    <row r="847" spans="1:53" x14ac:dyDescent="0.2">
      <c r="B847" s="186" t="s">
        <v>70</v>
      </c>
      <c r="C847" s="186"/>
      <c r="D847" s="187" t="s">
        <v>69</v>
      </c>
      <c r="E847" s="354">
        <v>1</v>
      </c>
      <c r="F847" s="354">
        <v>1</v>
      </c>
      <c r="G847" s="354"/>
      <c r="H847" s="354"/>
      <c r="I847" s="354"/>
      <c r="J847" s="186"/>
      <c r="K847" s="183"/>
      <c r="L847" s="183"/>
      <c r="M847" s="248">
        <v>61.43</v>
      </c>
      <c r="N847" s="248">
        <v>36.380000000000003</v>
      </c>
      <c r="O847" s="248">
        <v>0</v>
      </c>
      <c r="P847" s="248"/>
      <c r="Q847" s="248"/>
      <c r="R847" s="186"/>
      <c r="S847" s="183"/>
      <c r="T847" s="183"/>
      <c r="U847" s="248">
        <v>61.43</v>
      </c>
      <c r="V847" s="248">
        <v>36.380000000000003</v>
      </c>
      <c r="W847" s="248">
        <v>0</v>
      </c>
      <c r="X847" s="248"/>
      <c r="Y847" s="248"/>
      <c r="Z847" s="10"/>
      <c r="AA847" s="3"/>
      <c r="AB847" s="10" t="s">
        <v>81</v>
      </c>
      <c r="AC847" s="10"/>
      <c r="AD847" s="69" t="s">
        <v>372</v>
      </c>
      <c r="AE847" s="379">
        <v>1</v>
      </c>
      <c r="AF847" s="379">
        <v>1</v>
      </c>
      <c r="AG847" s="379">
        <v>1</v>
      </c>
      <c r="AH847" s="379"/>
      <c r="AI847" s="379">
        <v>1</v>
      </c>
      <c r="AJ847" s="23"/>
      <c r="AK847" s="3"/>
      <c r="AL847" s="3"/>
      <c r="AM847" s="304">
        <v>12.69</v>
      </c>
      <c r="AN847" s="304">
        <v>11.5</v>
      </c>
      <c r="AO847" s="304">
        <v>22.84</v>
      </c>
      <c r="AP847" s="304"/>
      <c r="AQ847" s="304">
        <v>371.74</v>
      </c>
      <c r="AR847" s="389"/>
      <c r="AS847" s="383"/>
      <c r="AT847" s="383"/>
      <c r="AU847" s="293">
        <v>12.69</v>
      </c>
      <c r="AV847" s="293">
        <v>11.5</v>
      </c>
      <c r="AW847" s="293">
        <v>22.84</v>
      </c>
      <c r="AX847" s="293"/>
      <c r="AY847" s="293">
        <v>371.74</v>
      </c>
      <c r="AZ847" s="23"/>
      <c r="BA847" s="3"/>
    </row>
    <row r="848" spans="1:53" x14ac:dyDescent="0.2">
      <c r="B848" s="186" t="s">
        <v>70</v>
      </c>
      <c r="C848" s="186"/>
      <c r="D848" s="187" t="s">
        <v>71</v>
      </c>
      <c r="E848" s="354">
        <v>155</v>
      </c>
      <c r="F848" s="354">
        <v>90</v>
      </c>
      <c r="G848" s="354">
        <v>70</v>
      </c>
      <c r="H848" s="354">
        <v>66</v>
      </c>
      <c r="I848" s="354">
        <v>63</v>
      </c>
      <c r="J848" s="186"/>
      <c r="K848" s="183"/>
      <c r="L848" s="183"/>
      <c r="M848" s="248">
        <v>30012.86</v>
      </c>
      <c r="N848" s="248">
        <v>23411.02</v>
      </c>
      <c r="O848" s="248">
        <v>19749.150000000001</v>
      </c>
      <c r="P848" s="248">
        <v>22421.35</v>
      </c>
      <c r="Q848" s="248">
        <v>122490.91</v>
      </c>
      <c r="R848" s="186"/>
      <c r="S848" s="183"/>
      <c r="T848" s="183"/>
      <c r="U848" s="248">
        <v>169.56418079095999</v>
      </c>
      <c r="V848" s="248">
        <v>132.26564971751401</v>
      </c>
      <c r="W848" s="248">
        <v>114.156936416185</v>
      </c>
      <c r="X848" s="248">
        <v>129.60317919075101</v>
      </c>
      <c r="Y848" s="248">
        <v>703.970747126437</v>
      </c>
      <c r="Z848" s="10"/>
      <c r="AA848" s="3"/>
      <c r="AB848" s="10" t="s">
        <v>81</v>
      </c>
      <c r="AC848" s="10"/>
      <c r="AD848" s="69" t="s">
        <v>83</v>
      </c>
      <c r="AE848" s="379">
        <v>1</v>
      </c>
      <c r="AF848" s="379"/>
      <c r="AG848" s="379"/>
      <c r="AH848" s="379"/>
      <c r="AI848" s="379"/>
      <c r="AJ848" s="23"/>
      <c r="AK848" s="3"/>
      <c r="AL848" s="3"/>
      <c r="AM848" s="304">
        <v>1027.31</v>
      </c>
      <c r="AN848" s="304">
        <v>0</v>
      </c>
      <c r="AO848" s="304">
        <v>0</v>
      </c>
      <c r="AP848" s="304">
        <v>0</v>
      </c>
      <c r="AQ848" s="304">
        <v>0</v>
      </c>
      <c r="AR848" s="389"/>
      <c r="AS848" s="383"/>
      <c r="AT848" s="383"/>
      <c r="AU848" s="293">
        <v>1027.31</v>
      </c>
      <c r="AV848" s="293">
        <v>0</v>
      </c>
      <c r="AW848" s="293">
        <v>0</v>
      </c>
      <c r="AX848" s="293">
        <v>0</v>
      </c>
      <c r="AY848" s="293">
        <v>0</v>
      </c>
      <c r="AZ848" s="23"/>
      <c r="BA848" s="3"/>
    </row>
    <row r="849" spans="2:53" x14ac:dyDescent="0.2">
      <c r="B849" s="190" t="s">
        <v>77</v>
      </c>
      <c r="C849" s="190"/>
      <c r="D849" s="191" t="s">
        <v>78</v>
      </c>
      <c r="E849" s="355">
        <v>11</v>
      </c>
      <c r="F849" s="355">
        <v>5</v>
      </c>
      <c r="G849" s="355">
        <v>4</v>
      </c>
      <c r="H849" s="355">
        <v>4</v>
      </c>
      <c r="I849" s="355">
        <v>5</v>
      </c>
      <c r="J849" s="190"/>
      <c r="K849" s="183"/>
      <c r="L849" s="183"/>
      <c r="M849" s="365">
        <v>2585.7399999999998</v>
      </c>
      <c r="N849" s="248">
        <v>2618.62</v>
      </c>
      <c r="O849" s="248">
        <v>580.24</v>
      </c>
      <c r="P849" s="248">
        <v>622.47</v>
      </c>
      <c r="Q849" s="248">
        <v>16258.32</v>
      </c>
      <c r="R849" s="186"/>
      <c r="S849" s="183"/>
      <c r="T849" s="183"/>
      <c r="U849" s="284">
        <v>235.06727272727301</v>
      </c>
      <c r="V849" s="284">
        <v>238.05636363636401</v>
      </c>
      <c r="W849" s="284">
        <v>58.024000000000001</v>
      </c>
      <c r="X849" s="284">
        <v>56.588181818181802</v>
      </c>
      <c r="Y849" s="284">
        <v>1478.02909090909</v>
      </c>
      <c r="Z849" s="154"/>
      <c r="AA849" s="3"/>
      <c r="AB849" s="92" t="s">
        <v>81</v>
      </c>
      <c r="AC849" s="92"/>
      <c r="AD849" s="84" t="s">
        <v>82</v>
      </c>
      <c r="AE849" s="380">
        <v>704</v>
      </c>
      <c r="AF849" s="380">
        <v>385</v>
      </c>
      <c r="AG849" s="380">
        <v>325</v>
      </c>
      <c r="AH849" s="380">
        <v>263</v>
      </c>
      <c r="AI849" s="380">
        <v>235</v>
      </c>
      <c r="AJ849" s="103"/>
      <c r="AK849" s="3"/>
      <c r="AL849" s="3"/>
      <c r="AM849" s="305">
        <v>593053.21</v>
      </c>
      <c r="AN849" s="306">
        <v>178885.41</v>
      </c>
      <c r="AO849" s="306">
        <v>187342.53</v>
      </c>
      <c r="AP849" s="306">
        <v>53004.86</v>
      </c>
      <c r="AQ849" s="306">
        <v>281960.12</v>
      </c>
      <c r="AR849" s="390"/>
      <c r="AS849" s="383"/>
      <c r="AT849" s="383"/>
      <c r="AU849" s="294">
        <v>820.26723374827202</v>
      </c>
      <c r="AV849" s="295">
        <v>247.421037344398</v>
      </c>
      <c r="AW849" s="295">
        <v>273.09406705539402</v>
      </c>
      <c r="AX849" s="295">
        <v>82.178077519379897</v>
      </c>
      <c r="AY849" s="295">
        <v>408.63785507246399</v>
      </c>
      <c r="AZ849" s="103"/>
      <c r="BA849" s="3"/>
    </row>
    <row r="850" spans="2:53" x14ac:dyDescent="0.2">
      <c r="B850" s="186" t="s">
        <v>79</v>
      </c>
      <c r="C850" s="186"/>
      <c r="D850" s="187" t="s">
        <v>80</v>
      </c>
      <c r="E850" s="354">
        <v>854</v>
      </c>
      <c r="F850" s="354">
        <v>507</v>
      </c>
      <c r="G850" s="354">
        <v>380</v>
      </c>
      <c r="H850" s="354">
        <v>336</v>
      </c>
      <c r="I850" s="354">
        <v>351</v>
      </c>
      <c r="J850" s="186"/>
      <c r="K850" s="183"/>
      <c r="L850" s="183"/>
      <c r="M850" s="248">
        <v>135875.53</v>
      </c>
      <c r="N850" s="248">
        <v>85845.82</v>
      </c>
      <c r="O850" s="248">
        <v>68879.899999999994</v>
      </c>
      <c r="P850" s="248">
        <v>81494.570000000007</v>
      </c>
      <c r="Q850" s="248">
        <v>554631</v>
      </c>
      <c r="R850" s="186"/>
      <c r="S850" s="183"/>
      <c r="T850" s="183"/>
      <c r="U850" s="248">
        <v>137.665177304965</v>
      </c>
      <c r="V850" s="248">
        <v>86.976514690982796</v>
      </c>
      <c r="W850" s="248">
        <v>71.974817136886102</v>
      </c>
      <c r="X850" s="248">
        <v>85.783757894736794</v>
      </c>
      <c r="Y850" s="248">
        <v>585.671594508976</v>
      </c>
      <c r="Z850" s="10"/>
      <c r="AA850" s="3"/>
      <c r="AB850" s="10" t="s">
        <v>86</v>
      </c>
      <c r="AC850" s="10"/>
      <c r="AD850" s="69" t="s">
        <v>87</v>
      </c>
      <c r="AE850" s="379">
        <v>1</v>
      </c>
      <c r="AF850" s="379"/>
      <c r="AG850" s="379"/>
      <c r="AH850" s="379"/>
      <c r="AI850" s="379"/>
      <c r="AJ850" s="23"/>
      <c r="AK850" s="3"/>
      <c r="AL850" s="3"/>
      <c r="AM850" s="304">
        <v>40.65</v>
      </c>
      <c r="AN850" s="304">
        <v>0</v>
      </c>
      <c r="AO850" s="304">
        <v>0</v>
      </c>
      <c r="AP850" s="304">
        <v>0</v>
      </c>
      <c r="AQ850" s="304">
        <v>0</v>
      </c>
      <c r="AR850" s="389"/>
      <c r="AS850" s="383"/>
      <c r="AT850" s="383"/>
      <c r="AU850" s="293">
        <v>40.65</v>
      </c>
      <c r="AV850" s="293">
        <v>0</v>
      </c>
      <c r="AW850" s="293">
        <v>0</v>
      </c>
      <c r="AX850" s="293">
        <v>0</v>
      </c>
      <c r="AY850" s="293">
        <v>0</v>
      </c>
      <c r="AZ850" s="23"/>
      <c r="BA850" s="3"/>
    </row>
    <row r="851" spans="2:53" x14ac:dyDescent="0.2">
      <c r="B851" s="186" t="s">
        <v>81</v>
      </c>
      <c r="C851" s="186"/>
      <c r="D851" s="187" t="s">
        <v>83</v>
      </c>
      <c r="E851" s="354">
        <v>1</v>
      </c>
      <c r="F851" s="354">
        <v>1</v>
      </c>
      <c r="G851" s="354">
        <v>1</v>
      </c>
      <c r="H851" s="354">
        <v>1</v>
      </c>
      <c r="I851" s="354"/>
      <c r="J851" s="186"/>
      <c r="K851" s="183"/>
      <c r="L851" s="183"/>
      <c r="M851" s="248">
        <v>39.97</v>
      </c>
      <c r="N851" s="248">
        <v>66.05</v>
      </c>
      <c r="O851" s="248">
        <v>57.21</v>
      </c>
      <c r="P851" s="248">
        <v>22.03</v>
      </c>
      <c r="Q851" s="248">
        <v>0</v>
      </c>
      <c r="R851" s="186"/>
      <c r="S851" s="183"/>
      <c r="T851" s="183"/>
      <c r="U851" s="248">
        <v>39.97</v>
      </c>
      <c r="V851" s="248">
        <v>66.05</v>
      </c>
      <c r="W851" s="248">
        <v>57.21</v>
      </c>
      <c r="X851" s="248">
        <v>22.03</v>
      </c>
      <c r="Y851" s="248">
        <v>0</v>
      </c>
      <c r="Z851" s="10"/>
      <c r="AA851" s="3"/>
      <c r="AB851" s="10" t="s">
        <v>88</v>
      </c>
      <c r="AC851" s="10"/>
      <c r="AD851" s="69" t="s">
        <v>89</v>
      </c>
      <c r="AE851" s="379">
        <v>2</v>
      </c>
      <c r="AF851" s="379">
        <v>1</v>
      </c>
      <c r="AG851" s="379">
        <v>1</v>
      </c>
      <c r="AH851" s="379"/>
      <c r="AI851" s="379"/>
      <c r="AJ851" s="23"/>
      <c r="AK851" s="3"/>
      <c r="AL851" s="3"/>
      <c r="AM851" s="304">
        <v>236.04</v>
      </c>
      <c r="AN851" s="304">
        <v>26.31</v>
      </c>
      <c r="AO851" s="304">
        <v>23.17</v>
      </c>
      <c r="AP851" s="304">
        <v>0</v>
      </c>
      <c r="AQ851" s="304">
        <v>0</v>
      </c>
      <c r="AR851" s="389"/>
      <c r="AS851" s="383"/>
      <c r="AT851" s="383"/>
      <c r="AU851" s="293">
        <v>118.02</v>
      </c>
      <c r="AV851" s="293">
        <v>13.154999999999999</v>
      </c>
      <c r="AW851" s="293">
        <v>11.585000000000001</v>
      </c>
      <c r="AX851" s="293">
        <v>0</v>
      </c>
      <c r="AY851" s="293">
        <v>0</v>
      </c>
      <c r="AZ851" s="23"/>
      <c r="BA851" s="3"/>
    </row>
    <row r="852" spans="2:53" x14ac:dyDescent="0.2">
      <c r="B852" s="186" t="s">
        <v>81</v>
      </c>
      <c r="C852" s="186"/>
      <c r="D852" s="187" t="s">
        <v>82</v>
      </c>
      <c r="E852" s="354">
        <v>5222</v>
      </c>
      <c r="F852" s="354">
        <v>3805</v>
      </c>
      <c r="G852" s="354">
        <v>3068</v>
      </c>
      <c r="H852" s="354">
        <v>2734</v>
      </c>
      <c r="I852" s="354">
        <v>2858</v>
      </c>
      <c r="J852" s="186"/>
      <c r="K852" s="183"/>
      <c r="L852" s="183"/>
      <c r="M852" s="248">
        <v>510833.42</v>
      </c>
      <c r="N852" s="248">
        <v>462263.12</v>
      </c>
      <c r="O852" s="248">
        <v>376802.51</v>
      </c>
      <c r="P852" s="248">
        <v>371950.63999999902</v>
      </c>
      <c r="Q852" s="248">
        <v>3134825.93</v>
      </c>
      <c r="R852" s="186"/>
      <c r="S852" s="183"/>
      <c r="T852" s="183"/>
      <c r="U852" s="248">
        <v>88.165933724542697</v>
      </c>
      <c r="V852" s="248">
        <v>79.783072143596797</v>
      </c>
      <c r="W852" s="248">
        <v>67.929062556336802</v>
      </c>
      <c r="X852" s="248">
        <v>68.172771260996996</v>
      </c>
      <c r="Y852" s="248">
        <v>575.83136113152102</v>
      </c>
      <c r="Z852" s="10"/>
      <c r="AA852" s="3"/>
      <c r="AB852" s="10" t="s">
        <v>90</v>
      </c>
      <c r="AC852" s="10"/>
      <c r="AD852" s="69" t="s">
        <v>91</v>
      </c>
      <c r="AE852" s="379">
        <v>4</v>
      </c>
      <c r="AF852" s="379">
        <v>2</v>
      </c>
      <c r="AG852" s="379">
        <v>2</v>
      </c>
      <c r="AH852" s="379">
        <v>2</v>
      </c>
      <c r="AI852" s="379">
        <v>1</v>
      </c>
      <c r="AJ852" s="23"/>
      <c r="AK852" s="3"/>
      <c r="AL852" s="3"/>
      <c r="AM852" s="304">
        <v>416.31</v>
      </c>
      <c r="AN852" s="304">
        <v>337.54</v>
      </c>
      <c r="AO852" s="304">
        <v>362.4</v>
      </c>
      <c r="AP852" s="304">
        <v>279.88</v>
      </c>
      <c r="AQ852" s="304">
        <v>341.06</v>
      </c>
      <c r="AR852" s="389"/>
      <c r="AS852" s="383"/>
      <c r="AT852" s="383"/>
      <c r="AU852" s="293">
        <v>104.0775</v>
      </c>
      <c r="AV852" s="293">
        <v>84.385000000000005</v>
      </c>
      <c r="AW852" s="293">
        <v>90.6</v>
      </c>
      <c r="AX852" s="293">
        <v>93.293333333333294</v>
      </c>
      <c r="AY852" s="293">
        <v>85.265000000000001</v>
      </c>
      <c r="AZ852" s="23"/>
      <c r="BA852" s="3"/>
    </row>
    <row r="853" spans="2:53" x14ac:dyDescent="0.2">
      <c r="B853" s="186" t="s">
        <v>88</v>
      </c>
      <c r="C853" s="186"/>
      <c r="D853" s="187" t="s">
        <v>89</v>
      </c>
      <c r="E853" s="354">
        <v>11</v>
      </c>
      <c r="F853" s="354">
        <v>4</v>
      </c>
      <c r="G853" s="354">
        <v>2</v>
      </c>
      <c r="H853" s="354">
        <v>2</v>
      </c>
      <c r="I853" s="354">
        <v>2</v>
      </c>
      <c r="J853" s="186"/>
      <c r="K853" s="183"/>
      <c r="L853" s="183"/>
      <c r="M853" s="248">
        <v>2086.13</v>
      </c>
      <c r="N853" s="248">
        <v>974.36</v>
      </c>
      <c r="O853" s="248">
        <v>446.91</v>
      </c>
      <c r="P853" s="248">
        <v>529.89</v>
      </c>
      <c r="Q853" s="248">
        <v>593.29</v>
      </c>
      <c r="R853" s="186"/>
      <c r="S853" s="183"/>
      <c r="T853" s="183"/>
      <c r="U853" s="248">
        <v>189.648181818182</v>
      </c>
      <c r="V853" s="248">
        <v>88.578181818181804</v>
      </c>
      <c r="W853" s="248">
        <v>44.691000000000003</v>
      </c>
      <c r="X853" s="248">
        <v>52.988999999999997</v>
      </c>
      <c r="Y853" s="248">
        <v>59.329000000000001</v>
      </c>
      <c r="Z853" s="10"/>
      <c r="AA853" s="3"/>
      <c r="AB853" s="10" t="s">
        <v>93</v>
      </c>
      <c r="AC853" s="10"/>
      <c r="AD853" s="69" t="s">
        <v>95</v>
      </c>
      <c r="AE853" s="379">
        <v>49</v>
      </c>
      <c r="AF853" s="379">
        <v>29</v>
      </c>
      <c r="AG853" s="379">
        <v>17</v>
      </c>
      <c r="AH853" s="379">
        <v>13</v>
      </c>
      <c r="AI853" s="379">
        <v>12</v>
      </c>
      <c r="AJ853" s="23"/>
      <c r="AK853" s="3"/>
      <c r="AL853" s="3"/>
      <c r="AM853" s="304">
        <v>4991.9399999999996</v>
      </c>
      <c r="AN853" s="304">
        <v>1443.24</v>
      </c>
      <c r="AO853" s="304">
        <v>1071.3499999999999</v>
      </c>
      <c r="AP853" s="304">
        <v>412.37</v>
      </c>
      <c r="AQ853" s="304">
        <v>2936.8</v>
      </c>
      <c r="AR853" s="389"/>
      <c r="AS853" s="383"/>
      <c r="AT853" s="383"/>
      <c r="AU853" s="293">
        <v>99.838800000000006</v>
      </c>
      <c r="AV853" s="293">
        <v>28.864799999999999</v>
      </c>
      <c r="AW853" s="293">
        <v>22.319791666666699</v>
      </c>
      <c r="AX853" s="293">
        <v>8.5910416666666691</v>
      </c>
      <c r="AY853" s="293">
        <v>63.843478260869603</v>
      </c>
      <c r="AZ853" s="23"/>
      <c r="BA853" s="3"/>
    </row>
    <row r="854" spans="2:53" x14ac:dyDescent="0.2">
      <c r="B854" s="186" t="s">
        <v>90</v>
      </c>
      <c r="C854" s="186"/>
      <c r="D854" s="187" t="s">
        <v>92</v>
      </c>
      <c r="E854" s="354">
        <v>2</v>
      </c>
      <c r="F854" s="354">
        <v>1</v>
      </c>
      <c r="G854" s="354">
        <v>1</v>
      </c>
      <c r="H854" s="354">
        <v>1</v>
      </c>
      <c r="I854" s="354">
        <v>1</v>
      </c>
      <c r="J854" s="186"/>
      <c r="K854" s="183"/>
      <c r="L854" s="183"/>
      <c r="M854" s="248">
        <v>98.92</v>
      </c>
      <c r="N854" s="248">
        <v>123</v>
      </c>
      <c r="O854" s="248">
        <v>120.16</v>
      </c>
      <c r="P854" s="248">
        <v>142.52000000000001</v>
      </c>
      <c r="Q854" s="248">
        <v>1145.01</v>
      </c>
      <c r="R854" s="186"/>
      <c r="S854" s="183"/>
      <c r="T854" s="183"/>
      <c r="U854" s="248">
        <v>49.46</v>
      </c>
      <c r="V854" s="248">
        <v>61.5</v>
      </c>
      <c r="W854" s="248">
        <v>60.08</v>
      </c>
      <c r="X854" s="248">
        <v>71.260000000000005</v>
      </c>
      <c r="Y854" s="248">
        <v>572.505</v>
      </c>
      <c r="Z854" s="10"/>
      <c r="AA854" s="3"/>
      <c r="AB854" s="10" t="s">
        <v>98</v>
      </c>
      <c r="AC854" s="10"/>
      <c r="AD854" s="69" t="s">
        <v>76</v>
      </c>
      <c r="AE854" s="379">
        <v>28</v>
      </c>
      <c r="AF854" s="379">
        <v>17</v>
      </c>
      <c r="AG854" s="379">
        <v>9</v>
      </c>
      <c r="AH854" s="379">
        <v>11</v>
      </c>
      <c r="AI854" s="379">
        <v>12</v>
      </c>
      <c r="AJ854" s="23"/>
      <c r="AK854" s="3"/>
      <c r="AL854" s="3"/>
      <c r="AM854" s="304">
        <v>4164.6099999999997</v>
      </c>
      <c r="AN854" s="304">
        <v>2979.76</v>
      </c>
      <c r="AO854" s="304">
        <v>1479.5</v>
      </c>
      <c r="AP854" s="304">
        <v>2385.98</v>
      </c>
      <c r="AQ854" s="304">
        <v>5253.43</v>
      </c>
      <c r="AR854" s="389"/>
      <c r="AS854" s="383"/>
      <c r="AT854" s="383"/>
      <c r="AU854" s="293">
        <v>134.34225806451599</v>
      </c>
      <c r="AV854" s="293">
        <v>96.121290322580606</v>
      </c>
      <c r="AW854" s="293">
        <v>52.839285714285701</v>
      </c>
      <c r="AX854" s="293">
        <v>82.275172413793101</v>
      </c>
      <c r="AY854" s="293">
        <v>175.11433333333301</v>
      </c>
      <c r="AZ854" s="23"/>
      <c r="BA854" s="3"/>
    </row>
    <row r="855" spans="2:53" x14ac:dyDescent="0.2">
      <c r="B855" s="186" t="s">
        <v>90</v>
      </c>
      <c r="C855" s="186"/>
      <c r="D855" s="187" t="s">
        <v>91</v>
      </c>
      <c r="E855" s="354">
        <v>21</v>
      </c>
      <c r="F855" s="354">
        <v>12</v>
      </c>
      <c r="G855" s="354">
        <v>8</v>
      </c>
      <c r="H855" s="354">
        <v>8</v>
      </c>
      <c r="I855" s="354">
        <v>7</v>
      </c>
      <c r="J855" s="186"/>
      <c r="K855" s="183"/>
      <c r="L855" s="183"/>
      <c r="M855" s="248">
        <v>3174.19</v>
      </c>
      <c r="N855" s="248">
        <v>1305.52</v>
      </c>
      <c r="O855" s="248">
        <v>1697.41</v>
      </c>
      <c r="P855" s="248">
        <v>1712.33</v>
      </c>
      <c r="Q855" s="248">
        <v>10218.67</v>
      </c>
      <c r="R855" s="186"/>
      <c r="S855" s="183"/>
      <c r="T855" s="183"/>
      <c r="U855" s="248">
        <v>144.28136363636401</v>
      </c>
      <c r="V855" s="248">
        <v>59.341818181818198</v>
      </c>
      <c r="W855" s="248">
        <v>77.155000000000001</v>
      </c>
      <c r="X855" s="248">
        <v>77.833181818181799</v>
      </c>
      <c r="Y855" s="248">
        <v>464.48500000000001</v>
      </c>
      <c r="Z855" s="10"/>
      <c r="AA855" s="3"/>
      <c r="AB855" s="10" t="s">
        <v>98</v>
      </c>
      <c r="AC855" s="10"/>
      <c r="AD855" s="69" t="s">
        <v>99</v>
      </c>
      <c r="AE855" s="379">
        <v>3</v>
      </c>
      <c r="AF855" s="379">
        <v>1</v>
      </c>
      <c r="AG855" s="379">
        <v>1</v>
      </c>
      <c r="AH855" s="379">
        <v>1</v>
      </c>
      <c r="AI855" s="379">
        <v>1</v>
      </c>
      <c r="AJ855" s="23"/>
      <c r="AK855" s="3"/>
      <c r="AL855" s="3"/>
      <c r="AM855" s="304">
        <v>113.99</v>
      </c>
      <c r="AN855" s="304">
        <v>26.62</v>
      </c>
      <c r="AO855" s="304">
        <v>25.27</v>
      </c>
      <c r="AP855" s="304">
        <v>2.0699999999999998</v>
      </c>
      <c r="AQ855" s="304">
        <v>23.2</v>
      </c>
      <c r="AR855" s="389"/>
      <c r="AS855" s="383"/>
      <c r="AT855" s="383"/>
      <c r="AU855" s="293">
        <v>37.996666666666698</v>
      </c>
      <c r="AV855" s="293">
        <v>8.8733333333333295</v>
      </c>
      <c r="AW855" s="293">
        <v>8.4233333333333302</v>
      </c>
      <c r="AX855" s="293">
        <v>1.0349999999999999</v>
      </c>
      <c r="AY855" s="293">
        <v>11.6</v>
      </c>
      <c r="AZ855" s="23"/>
      <c r="BA855" s="3"/>
    </row>
    <row r="856" spans="2:53" x14ac:dyDescent="0.2">
      <c r="B856" s="186" t="s">
        <v>93</v>
      </c>
      <c r="C856" s="186"/>
      <c r="D856" s="187" t="s">
        <v>95</v>
      </c>
      <c r="E856" s="354">
        <v>173</v>
      </c>
      <c r="F856" s="354">
        <v>82</v>
      </c>
      <c r="G856" s="354">
        <v>47</v>
      </c>
      <c r="H856" s="354">
        <v>34</v>
      </c>
      <c r="I856" s="354">
        <v>33</v>
      </c>
      <c r="J856" s="186"/>
      <c r="K856" s="183"/>
      <c r="L856" s="183"/>
      <c r="M856" s="248">
        <v>16977.88</v>
      </c>
      <c r="N856" s="248">
        <v>7073.5</v>
      </c>
      <c r="O856" s="248">
        <v>3062.11</v>
      </c>
      <c r="P856" s="248">
        <v>2229.5700000000002</v>
      </c>
      <c r="Q856" s="248">
        <v>27795.19</v>
      </c>
      <c r="R856" s="186"/>
      <c r="S856" s="183"/>
      <c r="T856" s="183"/>
      <c r="U856" s="248">
        <v>95.920225988700594</v>
      </c>
      <c r="V856" s="248">
        <v>39.963276836158201</v>
      </c>
      <c r="W856" s="248">
        <v>19.0193167701863</v>
      </c>
      <c r="X856" s="248">
        <v>14.3843225806452</v>
      </c>
      <c r="Y856" s="248">
        <v>172.64093167701901</v>
      </c>
      <c r="Z856" s="10"/>
      <c r="AA856" s="3"/>
      <c r="AB856" s="10" t="s">
        <v>100</v>
      </c>
      <c r="AC856" s="10"/>
      <c r="AD856" s="69" t="s">
        <v>102</v>
      </c>
      <c r="AE856" s="379">
        <v>5</v>
      </c>
      <c r="AF856" s="379">
        <v>4</v>
      </c>
      <c r="AG856" s="379">
        <v>3</v>
      </c>
      <c r="AH856" s="379">
        <v>3</v>
      </c>
      <c r="AI856" s="379">
        <v>3</v>
      </c>
      <c r="AJ856" s="23"/>
      <c r="AK856" s="3"/>
      <c r="AL856" s="3"/>
      <c r="AM856" s="304">
        <v>2763.7</v>
      </c>
      <c r="AN856" s="304">
        <v>3070.56</v>
      </c>
      <c r="AO856" s="304">
        <v>2633.44</v>
      </c>
      <c r="AP856" s="304">
        <v>2847.87</v>
      </c>
      <c r="AQ856" s="304">
        <v>7898.45</v>
      </c>
      <c r="AR856" s="389"/>
      <c r="AS856" s="383"/>
      <c r="AT856" s="383"/>
      <c r="AU856" s="293">
        <v>552.74</v>
      </c>
      <c r="AV856" s="293">
        <v>614.11199999999997</v>
      </c>
      <c r="AW856" s="293">
        <v>526.68799999999999</v>
      </c>
      <c r="AX856" s="293">
        <v>569.57399999999996</v>
      </c>
      <c r="AY856" s="293">
        <v>1579.69</v>
      </c>
      <c r="AZ856" s="23"/>
      <c r="BA856" s="3"/>
    </row>
    <row r="857" spans="2:53" x14ac:dyDescent="0.2">
      <c r="B857" s="186" t="s">
        <v>98</v>
      </c>
      <c r="C857" s="186"/>
      <c r="D857" s="187" t="s">
        <v>76</v>
      </c>
      <c r="E857" s="354">
        <v>600</v>
      </c>
      <c r="F857" s="354">
        <v>343</v>
      </c>
      <c r="G857" s="354">
        <v>261</v>
      </c>
      <c r="H857" s="354">
        <v>237</v>
      </c>
      <c r="I857" s="354">
        <v>275</v>
      </c>
      <c r="J857" s="186"/>
      <c r="K857" s="183"/>
      <c r="L857" s="183"/>
      <c r="M857" s="248">
        <v>81355.72</v>
      </c>
      <c r="N857" s="248">
        <v>48752.52</v>
      </c>
      <c r="O857" s="248">
        <v>42051.85</v>
      </c>
      <c r="P857" s="248">
        <v>43016.99</v>
      </c>
      <c r="Q857" s="248">
        <v>426437.93</v>
      </c>
      <c r="R857" s="186"/>
      <c r="S857" s="183"/>
      <c r="T857" s="183"/>
      <c r="U857" s="248">
        <v>114.909209039548</v>
      </c>
      <c r="V857" s="248">
        <v>68.859491525423707</v>
      </c>
      <c r="W857" s="248">
        <v>61.3895620437956</v>
      </c>
      <c r="X857" s="248">
        <v>63.446887905604697</v>
      </c>
      <c r="Y857" s="248">
        <v>627.11460294117603</v>
      </c>
      <c r="Z857" s="10"/>
      <c r="AA857" s="3"/>
      <c r="AB857" s="10" t="s">
        <v>100</v>
      </c>
      <c r="AC857" s="10"/>
      <c r="AD857" s="69" t="s">
        <v>101</v>
      </c>
      <c r="AE857" s="379">
        <v>23</v>
      </c>
      <c r="AF857" s="379">
        <v>7</v>
      </c>
      <c r="AG857" s="379">
        <v>4</v>
      </c>
      <c r="AH857" s="379">
        <v>3</v>
      </c>
      <c r="AI857" s="379">
        <v>4</v>
      </c>
      <c r="AJ857" s="23"/>
      <c r="AK857" s="3"/>
      <c r="AL857" s="3"/>
      <c r="AM857" s="304">
        <v>3087.86</v>
      </c>
      <c r="AN857" s="304">
        <v>1076.96</v>
      </c>
      <c r="AO857" s="304">
        <v>965.66</v>
      </c>
      <c r="AP857" s="304">
        <v>1082.76</v>
      </c>
      <c r="AQ857" s="304">
        <v>1251.79</v>
      </c>
      <c r="AR857" s="389"/>
      <c r="AS857" s="383"/>
      <c r="AT857" s="383"/>
      <c r="AU857" s="293">
        <v>128.66083333333299</v>
      </c>
      <c r="AV857" s="293">
        <v>44.873333333333299</v>
      </c>
      <c r="AW857" s="293">
        <v>43.893636363636404</v>
      </c>
      <c r="AX857" s="293">
        <v>54.137999999999998</v>
      </c>
      <c r="AY857" s="293">
        <v>54.425652173913001</v>
      </c>
      <c r="AZ857" s="23"/>
      <c r="BA857" s="3"/>
    </row>
    <row r="858" spans="2:53" x14ac:dyDescent="0.2">
      <c r="B858" s="186" t="s">
        <v>98</v>
      </c>
      <c r="C858" s="186"/>
      <c r="D858" s="187" t="s">
        <v>99</v>
      </c>
      <c r="E858" s="354">
        <v>3</v>
      </c>
      <c r="F858" s="354">
        <v>1</v>
      </c>
      <c r="G858" s="354">
        <v>1</v>
      </c>
      <c r="H858" s="354">
        <v>1</v>
      </c>
      <c r="I858" s="354"/>
      <c r="J858" s="186"/>
      <c r="K858" s="183"/>
      <c r="L858" s="183"/>
      <c r="M858" s="248">
        <v>173.79</v>
      </c>
      <c r="N858" s="248">
        <v>82.45</v>
      </c>
      <c r="O858" s="248">
        <v>85.74</v>
      </c>
      <c r="P858" s="248">
        <v>64.260000000000005</v>
      </c>
      <c r="Q858" s="248">
        <v>0</v>
      </c>
      <c r="R858" s="186"/>
      <c r="S858" s="183"/>
      <c r="T858" s="183"/>
      <c r="U858" s="248">
        <v>57.93</v>
      </c>
      <c r="V858" s="248">
        <v>27.483333333333299</v>
      </c>
      <c r="W858" s="248">
        <v>42.87</v>
      </c>
      <c r="X858" s="248">
        <v>32.130000000000003</v>
      </c>
      <c r="Y858" s="248">
        <v>0</v>
      </c>
      <c r="Z858" s="10"/>
      <c r="AA858" s="3"/>
      <c r="AB858" s="10" t="s">
        <v>105</v>
      </c>
      <c r="AC858" s="10"/>
      <c r="AD858" s="69" t="s">
        <v>106</v>
      </c>
      <c r="AE858" s="379">
        <v>7</v>
      </c>
      <c r="AF858" s="379">
        <v>4</v>
      </c>
      <c r="AG858" s="379">
        <v>4</v>
      </c>
      <c r="AH858" s="379">
        <v>3</v>
      </c>
      <c r="AI858" s="379">
        <v>2</v>
      </c>
      <c r="AJ858" s="23"/>
      <c r="AK858" s="3"/>
      <c r="AL858" s="3"/>
      <c r="AM858" s="304">
        <v>738.53</v>
      </c>
      <c r="AN858" s="304">
        <v>496.42</v>
      </c>
      <c r="AO858" s="304">
        <v>481.86</v>
      </c>
      <c r="AP858" s="304">
        <v>421.3</v>
      </c>
      <c r="AQ858" s="304">
        <v>344.29</v>
      </c>
      <c r="AR858" s="389"/>
      <c r="AS858" s="383"/>
      <c r="AT858" s="383"/>
      <c r="AU858" s="293">
        <v>105.504285714286</v>
      </c>
      <c r="AV858" s="293">
        <v>70.917142857142906</v>
      </c>
      <c r="AW858" s="293">
        <v>68.837142857142894</v>
      </c>
      <c r="AX858" s="293">
        <v>60.185714285714297</v>
      </c>
      <c r="AY858" s="293">
        <v>49.1842857142857</v>
      </c>
      <c r="AZ858" s="23"/>
      <c r="BA858" s="3"/>
    </row>
    <row r="859" spans="2:53" x14ac:dyDescent="0.2">
      <c r="B859" s="190" t="s">
        <v>100</v>
      </c>
      <c r="C859" s="190"/>
      <c r="D859" s="191" t="s">
        <v>104</v>
      </c>
      <c r="E859" s="355">
        <v>1</v>
      </c>
      <c r="F859" s="355">
        <v>1</v>
      </c>
      <c r="G859" s="355">
        <v>1</v>
      </c>
      <c r="H859" s="355">
        <v>1</v>
      </c>
      <c r="I859" s="355"/>
      <c r="J859" s="190"/>
      <c r="K859" s="183"/>
      <c r="L859" s="183"/>
      <c r="M859" s="365">
        <v>32.340000000000003</v>
      </c>
      <c r="N859" s="248">
        <v>26.1</v>
      </c>
      <c r="O859" s="248">
        <v>19.45</v>
      </c>
      <c r="P859" s="248">
        <v>15</v>
      </c>
      <c r="Q859" s="248"/>
      <c r="R859" s="186"/>
      <c r="S859" s="183"/>
      <c r="T859" s="183"/>
      <c r="U859" s="284">
        <v>32.340000000000003</v>
      </c>
      <c r="V859" s="284">
        <v>26.1</v>
      </c>
      <c r="W859" s="284">
        <v>19.45</v>
      </c>
      <c r="X859" s="284">
        <v>15</v>
      </c>
      <c r="Y859" s="284"/>
      <c r="Z859" s="154"/>
      <c r="AA859" s="3"/>
      <c r="AB859" s="92" t="s">
        <v>112</v>
      </c>
      <c r="AC859" s="92"/>
      <c r="AD859" s="84" t="s">
        <v>103</v>
      </c>
      <c r="AE859" s="380">
        <v>50</v>
      </c>
      <c r="AF859" s="380">
        <v>33</v>
      </c>
      <c r="AG859" s="380">
        <v>19</v>
      </c>
      <c r="AH859" s="380">
        <v>14</v>
      </c>
      <c r="AI859" s="380">
        <v>10</v>
      </c>
      <c r="AJ859" s="103"/>
      <c r="AK859" s="3"/>
      <c r="AL859" s="3"/>
      <c r="AM859" s="305">
        <v>9277.4500000000007</v>
      </c>
      <c r="AN859" s="306">
        <v>3826.7</v>
      </c>
      <c r="AO859" s="306">
        <v>1705.07</v>
      </c>
      <c r="AP859" s="306">
        <v>1008.35</v>
      </c>
      <c r="AQ859" s="306">
        <v>5075.59</v>
      </c>
      <c r="AR859" s="390"/>
      <c r="AS859" s="383"/>
      <c r="AT859" s="383"/>
      <c r="AU859" s="294">
        <v>178.41249999999999</v>
      </c>
      <c r="AV859" s="295">
        <v>73.590384615384593</v>
      </c>
      <c r="AW859" s="295">
        <v>39.652790697674398</v>
      </c>
      <c r="AX859" s="295">
        <v>26.5355263157895</v>
      </c>
      <c r="AY859" s="295">
        <v>130.143333333333</v>
      </c>
      <c r="AZ859" s="103"/>
      <c r="BA859" s="3"/>
    </row>
    <row r="860" spans="2:53" x14ac:dyDescent="0.2">
      <c r="B860" s="186" t="s">
        <v>100</v>
      </c>
      <c r="C860" s="186"/>
      <c r="D860" s="187" t="s">
        <v>103</v>
      </c>
      <c r="E860" s="354">
        <v>1</v>
      </c>
      <c r="F860" s="354">
        <v>1</v>
      </c>
      <c r="G860" s="354"/>
      <c r="H860" s="354"/>
      <c r="I860" s="354">
        <v>1</v>
      </c>
      <c r="J860" s="186"/>
      <c r="K860" s="183"/>
      <c r="L860" s="183"/>
      <c r="M860" s="248">
        <v>188</v>
      </c>
      <c r="N860" s="248">
        <v>188</v>
      </c>
      <c r="O860" s="248">
        <v>0</v>
      </c>
      <c r="P860" s="248">
        <v>0</v>
      </c>
      <c r="Q860" s="248">
        <v>186.96</v>
      </c>
      <c r="R860" s="186"/>
      <c r="S860" s="183"/>
      <c r="T860" s="183"/>
      <c r="U860" s="248">
        <v>188</v>
      </c>
      <c r="V860" s="248">
        <v>188</v>
      </c>
      <c r="W860" s="248">
        <v>0</v>
      </c>
      <c r="X860" s="248">
        <v>0</v>
      </c>
      <c r="Y860" s="248">
        <v>186.96</v>
      </c>
      <c r="Z860" s="10"/>
      <c r="AA860" s="3"/>
      <c r="AB860" s="10" t="s">
        <v>117</v>
      </c>
      <c r="AC860" s="10"/>
      <c r="AD860" s="69" t="s">
        <v>104</v>
      </c>
      <c r="AE860" s="379">
        <v>5</v>
      </c>
      <c r="AF860" s="379">
        <v>3</v>
      </c>
      <c r="AG860" s="379">
        <v>2</v>
      </c>
      <c r="AH860" s="379">
        <v>2</v>
      </c>
      <c r="AI860" s="379">
        <v>2</v>
      </c>
      <c r="AJ860" s="23"/>
      <c r="AK860" s="3"/>
      <c r="AL860" s="3"/>
      <c r="AM860" s="304">
        <v>1123.1099999999999</v>
      </c>
      <c r="AN860" s="304">
        <v>54.8</v>
      </c>
      <c r="AO860" s="304">
        <v>49.28</v>
      </c>
      <c r="AP860" s="304">
        <v>38.799999999999997</v>
      </c>
      <c r="AQ860" s="304">
        <v>160.83000000000001</v>
      </c>
      <c r="AR860" s="389"/>
      <c r="AS860" s="383"/>
      <c r="AT860" s="383"/>
      <c r="AU860" s="293">
        <v>224.62200000000001</v>
      </c>
      <c r="AV860" s="293">
        <v>10.96</v>
      </c>
      <c r="AW860" s="293">
        <v>12.32</v>
      </c>
      <c r="AX860" s="293">
        <v>9.6999999999999993</v>
      </c>
      <c r="AY860" s="293">
        <v>40.207500000000003</v>
      </c>
      <c r="AZ860" s="23"/>
      <c r="BA860" s="3"/>
    </row>
    <row r="861" spans="2:53" x14ac:dyDescent="0.2">
      <c r="B861" s="186" t="s">
        <v>100</v>
      </c>
      <c r="C861" s="186"/>
      <c r="D861" s="187" t="s">
        <v>102</v>
      </c>
      <c r="E861" s="354">
        <v>54</v>
      </c>
      <c r="F861" s="354">
        <v>32</v>
      </c>
      <c r="G861" s="354">
        <v>18</v>
      </c>
      <c r="H861" s="354">
        <v>10</v>
      </c>
      <c r="I861" s="354">
        <v>11</v>
      </c>
      <c r="J861" s="186"/>
      <c r="K861" s="183"/>
      <c r="L861" s="183"/>
      <c r="M861" s="248">
        <v>5918.29</v>
      </c>
      <c r="N861" s="248">
        <v>3422.38</v>
      </c>
      <c r="O861" s="248">
        <v>3349.39</v>
      </c>
      <c r="P861" s="248">
        <v>1093.3800000000001</v>
      </c>
      <c r="Q861" s="248">
        <v>11653.39</v>
      </c>
      <c r="R861" s="186"/>
      <c r="S861" s="183"/>
      <c r="T861" s="183"/>
      <c r="U861" s="248">
        <v>107.605272727273</v>
      </c>
      <c r="V861" s="248">
        <v>62.225090909090902</v>
      </c>
      <c r="W861" s="248">
        <v>65.674313725490194</v>
      </c>
      <c r="X861" s="248">
        <v>22.778749999999999</v>
      </c>
      <c r="Y861" s="248">
        <v>233.06780000000001</v>
      </c>
      <c r="Z861" s="10"/>
      <c r="AA861" s="3"/>
      <c r="AB861" s="10" t="s">
        <v>759</v>
      </c>
      <c r="AC861" s="10"/>
      <c r="AD861" s="69" t="s">
        <v>123</v>
      </c>
      <c r="AE861" s="379">
        <v>1</v>
      </c>
      <c r="AF861" s="379"/>
      <c r="AG861" s="379"/>
      <c r="AH861" s="379"/>
      <c r="AI861" s="379"/>
      <c r="AJ861" s="23"/>
      <c r="AK861" s="3"/>
      <c r="AL861" s="3"/>
      <c r="AM861" s="304">
        <v>254.13</v>
      </c>
      <c r="AN861" s="304">
        <v>0</v>
      </c>
      <c r="AO861" s="304">
        <v>0</v>
      </c>
      <c r="AP861" s="304"/>
      <c r="AQ861" s="304"/>
      <c r="AR861" s="389"/>
      <c r="AS861" s="383"/>
      <c r="AT861" s="383"/>
      <c r="AU861" s="293">
        <v>254.13</v>
      </c>
      <c r="AV861" s="293">
        <v>0</v>
      </c>
      <c r="AW861" s="293">
        <v>0</v>
      </c>
      <c r="AX861" s="293"/>
      <c r="AY861" s="293"/>
      <c r="AZ861" s="23"/>
      <c r="BA861" s="3"/>
    </row>
    <row r="862" spans="2:53" x14ac:dyDescent="0.2">
      <c r="B862" s="186" t="s">
        <v>100</v>
      </c>
      <c r="C862" s="186"/>
      <c r="D862" s="187" t="s">
        <v>101</v>
      </c>
      <c r="E862" s="354">
        <v>261</v>
      </c>
      <c r="F862" s="354">
        <v>142</v>
      </c>
      <c r="G862" s="354">
        <v>97</v>
      </c>
      <c r="H862" s="354">
        <v>82</v>
      </c>
      <c r="I862" s="354">
        <v>89</v>
      </c>
      <c r="J862" s="186"/>
      <c r="K862" s="183"/>
      <c r="L862" s="183"/>
      <c r="M862" s="248">
        <v>31250.95</v>
      </c>
      <c r="N862" s="248">
        <v>20655.2</v>
      </c>
      <c r="O862" s="248">
        <v>18318.57</v>
      </c>
      <c r="P862" s="248">
        <v>18351.189999999999</v>
      </c>
      <c r="Q862" s="248">
        <v>112680.75</v>
      </c>
      <c r="R862" s="186"/>
      <c r="S862" s="183"/>
      <c r="T862" s="183"/>
      <c r="U862" s="248">
        <v>100.48536977492</v>
      </c>
      <c r="V862" s="248">
        <v>66.415434083601198</v>
      </c>
      <c r="W862" s="248">
        <v>65.190640569395001</v>
      </c>
      <c r="X862" s="248">
        <v>65.774874551971294</v>
      </c>
      <c r="Y862" s="248">
        <v>406.78971119133598</v>
      </c>
      <c r="Z862" s="10"/>
      <c r="AA862" s="3"/>
      <c r="AB862" s="10" t="s">
        <v>124</v>
      </c>
      <c r="AC862" s="10"/>
      <c r="AD862" s="69" t="s">
        <v>119</v>
      </c>
      <c r="AE862" s="379">
        <v>2</v>
      </c>
      <c r="AF862" s="379">
        <v>1</v>
      </c>
      <c r="AG862" s="379">
        <v>1</v>
      </c>
      <c r="AH862" s="379">
        <v>1</v>
      </c>
      <c r="AI862" s="379">
        <v>1</v>
      </c>
      <c r="AJ862" s="23"/>
      <c r="AK862" s="3"/>
      <c r="AL862" s="3"/>
      <c r="AM862" s="304">
        <v>303.2</v>
      </c>
      <c r="AN862" s="304">
        <v>188.93</v>
      </c>
      <c r="AO862" s="304">
        <v>145.35</v>
      </c>
      <c r="AP862" s="304">
        <v>259.3</v>
      </c>
      <c r="AQ862" s="304">
        <v>1679.17</v>
      </c>
      <c r="AR862" s="389"/>
      <c r="AS862" s="383"/>
      <c r="AT862" s="383"/>
      <c r="AU862" s="293">
        <v>151.6</v>
      </c>
      <c r="AV862" s="293">
        <v>94.465000000000003</v>
      </c>
      <c r="AW862" s="293">
        <v>72.674999999999997</v>
      </c>
      <c r="AX862" s="293">
        <v>129.65</v>
      </c>
      <c r="AY862" s="293">
        <v>839.58500000000004</v>
      </c>
      <c r="AZ862" s="23"/>
      <c r="BA862" s="3"/>
    </row>
    <row r="863" spans="2:53" x14ac:dyDescent="0.2">
      <c r="B863" s="186" t="s">
        <v>643</v>
      </c>
      <c r="C863" s="186"/>
      <c r="D863" s="187" t="s">
        <v>102</v>
      </c>
      <c r="E863" s="354">
        <v>4</v>
      </c>
      <c r="F863" s="354">
        <v>2</v>
      </c>
      <c r="G863" s="354">
        <v>1</v>
      </c>
      <c r="H863" s="354"/>
      <c r="I863" s="354">
        <v>1</v>
      </c>
      <c r="J863" s="186"/>
      <c r="K863" s="183"/>
      <c r="L863" s="183"/>
      <c r="M863" s="248">
        <v>109.56</v>
      </c>
      <c r="N863" s="248">
        <v>120.15</v>
      </c>
      <c r="O863" s="248">
        <v>76.87</v>
      </c>
      <c r="P863" s="248">
        <v>0</v>
      </c>
      <c r="Q863" s="248">
        <v>65</v>
      </c>
      <c r="R863" s="186"/>
      <c r="S863" s="183"/>
      <c r="T863" s="183"/>
      <c r="U863" s="248">
        <v>27.39</v>
      </c>
      <c r="V863" s="248">
        <v>30.037500000000001</v>
      </c>
      <c r="W863" s="248">
        <v>38.435000000000002</v>
      </c>
      <c r="X863" s="248">
        <v>0</v>
      </c>
      <c r="Y863" s="248">
        <v>32.5</v>
      </c>
      <c r="Z863" s="10"/>
      <c r="AA863" s="3"/>
      <c r="AB863" s="10" t="s">
        <v>125</v>
      </c>
      <c r="AC863" s="10"/>
      <c r="AD863" s="69" t="s">
        <v>126</v>
      </c>
      <c r="AE863" s="379">
        <v>15</v>
      </c>
      <c r="AF863" s="379">
        <v>6</v>
      </c>
      <c r="AG863" s="379">
        <v>5</v>
      </c>
      <c r="AH863" s="379">
        <v>4</v>
      </c>
      <c r="AI863" s="379">
        <v>3</v>
      </c>
      <c r="AJ863" s="23"/>
      <c r="AK863" s="3"/>
      <c r="AL863" s="3"/>
      <c r="AM863" s="304">
        <v>1272.73</v>
      </c>
      <c r="AN863" s="304">
        <v>782.55</v>
      </c>
      <c r="AO863" s="304">
        <v>661.83</v>
      </c>
      <c r="AP863" s="304">
        <v>573.04999999999995</v>
      </c>
      <c r="AQ863" s="304">
        <v>1530.29</v>
      </c>
      <c r="AR863" s="389"/>
      <c r="AS863" s="383"/>
      <c r="AT863" s="383"/>
      <c r="AU863" s="293">
        <v>84.848666666666702</v>
      </c>
      <c r="AV863" s="293">
        <v>52.17</v>
      </c>
      <c r="AW863" s="293">
        <v>47.273571428571401</v>
      </c>
      <c r="AX863" s="293">
        <v>44.080769230769199</v>
      </c>
      <c r="AY863" s="293">
        <v>117.714615384615</v>
      </c>
      <c r="AZ863" s="23"/>
      <c r="BA863" s="3"/>
    </row>
    <row r="864" spans="2:53" x14ac:dyDescent="0.2">
      <c r="B864" s="186" t="s">
        <v>105</v>
      </c>
      <c r="C864" s="186"/>
      <c r="D864" s="187" t="s">
        <v>106</v>
      </c>
      <c r="E864" s="354">
        <v>75</v>
      </c>
      <c r="F864" s="354">
        <v>42</v>
      </c>
      <c r="G864" s="354">
        <v>32</v>
      </c>
      <c r="H864" s="354">
        <v>30</v>
      </c>
      <c r="I864" s="354">
        <v>31</v>
      </c>
      <c r="J864" s="186"/>
      <c r="K864" s="183"/>
      <c r="L864" s="183"/>
      <c r="M864" s="248">
        <v>10210.6</v>
      </c>
      <c r="N864" s="248">
        <v>6234.59</v>
      </c>
      <c r="O864" s="248">
        <v>6378.34</v>
      </c>
      <c r="P864" s="248">
        <v>5287.03</v>
      </c>
      <c r="Q864" s="248">
        <v>47861.98</v>
      </c>
      <c r="R864" s="186"/>
      <c r="S864" s="183"/>
      <c r="T864" s="183"/>
      <c r="U864" s="248">
        <v>120.124705882353</v>
      </c>
      <c r="V864" s="248">
        <v>73.3481176470588</v>
      </c>
      <c r="W864" s="248">
        <v>78.744938271604894</v>
      </c>
      <c r="X864" s="248">
        <v>65.271975308641998</v>
      </c>
      <c r="Y864" s="248">
        <v>583.68268292682899</v>
      </c>
      <c r="Z864" s="10"/>
      <c r="AA864" s="3"/>
      <c r="AB864" s="10" t="s">
        <v>127</v>
      </c>
      <c r="AC864" s="10"/>
      <c r="AD864" s="69" t="s">
        <v>74</v>
      </c>
      <c r="AE864" s="379">
        <v>3</v>
      </c>
      <c r="AF864" s="379">
        <v>1</v>
      </c>
      <c r="AG864" s="379"/>
      <c r="AH864" s="379"/>
      <c r="AI864" s="379">
        <v>1</v>
      </c>
      <c r="AJ864" s="23"/>
      <c r="AK864" s="3"/>
      <c r="AL864" s="3"/>
      <c r="AM864" s="304">
        <v>565.41999999999996</v>
      </c>
      <c r="AN864" s="304">
        <v>121.44</v>
      </c>
      <c r="AO864" s="304">
        <v>0</v>
      </c>
      <c r="AP864" s="304">
        <v>0</v>
      </c>
      <c r="AQ864" s="304">
        <v>134.72</v>
      </c>
      <c r="AR864" s="389"/>
      <c r="AS864" s="383"/>
      <c r="AT864" s="383"/>
      <c r="AU864" s="293">
        <v>141.35499999999999</v>
      </c>
      <c r="AV864" s="293">
        <v>30.36</v>
      </c>
      <c r="AW864" s="293">
        <v>0</v>
      </c>
      <c r="AX864" s="293">
        <v>0</v>
      </c>
      <c r="AY864" s="293">
        <v>33.68</v>
      </c>
      <c r="AZ864" s="23"/>
      <c r="BA864" s="3"/>
    </row>
    <row r="865" spans="2:53" x14ac:dyDescent="0.2">
      <c r="B865" s="186" t="s">
        <v>112</v>
      </c>
      <c r="C865" s="186"/>
      <c r="D865" s="187" t="s">
        <v>103</v>
      </c>
      <c r="E865" s="354">
        <v>322</v>
      </c>
      <c r="F865" s="354">
        <v>161</v>
      </c>
      <c r="G865" s="354">
        <v>96</v>
      </c>
      <c r="H865" s="354">
        <v>73</v>
      </c>
      <c r="I865" s="354">
        <v>60</v>
      </c>
      <c r="J865" s="186"/>
      <c r="K865" s="183"/>
      <c r="L865" s="183"/>
      <c r="M865" s="248">
        <v>23890.92</v>
      </c>
      <c r="N865" s="248">
        <v>12785.84</v>
      </c>
      <c r="O865" s="248">
        <v>6650.23</v>
      </c>
      <c r="P865" s="248">
        <v>5142.82</v>
      </c>
      <c r="Q865" s="248">
        <v>44709.11</v>
      </c>
      <c r="R865" s="186"/>
      <c r="S865" s="183"/>
      <c r="T865" s="183"/>
      <c r="U865" s="248">
        <v>72.838170731707393</v>
      </c>
      <c r="V865" s="248">
        <v>38.981219512195104</v>
      </c>
      <c r="W865" s="248">
        <v>22.020629139072799</v>
      </c>
      <c r="X865" s="248">
        <v>17.315892255892301</v>
      </c>
      <c r="Y865" s="248">
        <v>148.043410596027</v>
      </c>
      <c r="Z865" s="10"/>
      <c r="AA865" s="3"/>
      <c r="AB865" s="10" t="s">
        <v>127</v>
      </c>
      <c r="AC865" s="10"/>
      <c r="AD865" s="69" t="s">
        <v>500</v>
      </c>
      <c r="AE865" s="379">
        <v>1</v>
      </c>
      <c r="AF865" s="379">
        <v>1</v>
      </c>
      <c r="AG865" s="379">
        <v>1</v>
      </c>
      <c r="AH865" s="379">
        <v>1</v>
      </c>
      <c r="AI865" s="379">
        <v>1</v>
      </c>
      <c r="AJ865" s="23"/>
      <c r="AK865" s="3"/>
      <c r="AL865" s="3"/>
      <c r="AM865" s="304">
        <v>13.95</v>
      </c>
      <c r="AN865" s="304">
        <v>12.98</v>
      </c>
      <c r="AO865" s="304">
        <v>12.58</v>
      </c>
      <c r="AP865" s="304">
        <v>15.19</v>
      </c>
      <c r="AQ865" s="304">
        <v>129.68</v>
      </c>
      <c r="AR865" s="389"/>
      <c r="AS865" s="383"/>
      <c r="AT865" s="383"/>
      <c r="AU865" s="293">
        <v>13.95</v>
      </c>
      <c r="AV865" s="293">
        <v>12.98</v>
      </c>
      <c r="AW865" s="293">
        <v>12.58</v>
      </c>
      <c r="AX865" s="293">
        <v>15.19</v>
      </c>
      <c r="AY865" s="293">
        <v>129.68</v>
      </c>
      <c r="AZ865" s="23"/>
      <c r="BA865" s="3"/>
    </row>
    <row r="866" spans="2:53" x14ac:dyDescent="0.2">
      <c r="B866" s="186" t="s">
        <v>647</v>
      </c>
      <c r="C866" s="186"/>
      <c r="D866" s="187" t="s">
        <v>103</v>
      </c>
      <c r="E866" s="354">
        <v>3</v>
      </c>
      <c r="F866" s="354"/>
      <c r="G866" s="354"/>
      <c r="H866" s="354"/>
      <c r="I866" s="354"/>
      <c r="J866" s="186"/>
      <c r="K866" s="183"/>
      <c r="L866" s="183"/>
      <c r="M866" s="248">
        <v>40.49</v>
      </c>
      <c r="N866" s="248">
        <v>0</v>
      </c>
      <c r="O866" s="248"/>
      <c r="P866" s="248"/>
      <c r="Q866" s="248"/>
      <c r="R866" s="186"/>
      <c r="S866" s="183"/>
      <c r="T866" s="183"/>
      <c r="U866" s="248">
        <v>13.4966666666667</v>
      </c>
      <c r="V866" s="248">
        <v>0</v>
      </c>
      <c r="W866" s="248"/>
      <c r="X866" s="248"/>
      <c r="Y866" s="248"/>
      <c r="Z866" s="10"/>
      <c r="AA866" s="3"/>
      <c r="AB866" s="10" t="s">
        <v>127</v>
      </c>
      <c r="AC866" s="10"/>
      <c r="AD866" s="69" t="s">
        <v>67</v>
      </c>
      <c r="AE866" s="379">
        <v>190</v>
      </c>
      <c r="AF866" s="379">
        <v>107</v>
      </c>
      <c r="AG866" s="379">
        <v>75</v>
      </c>
      <c r="AH866" s="379">
        <v>61</v>
      </c>
      <c r="AI866" s="379">
        <v>47</v>
      </c>
      <c r="AJ866" s="23"/>
      <c r="AK866" s="3"/>
      <c r="AL866" s="3"/>
      <c r="AM866" s="304">
        <v>58232.02</v>
      </c>
      <c r="AN866" s="304">
        <v>22969.93</v>
      </c>
      <c r="AO866" s="304">
        <v>9060.2900000000009</v>
      </c>
      <c r="AP866" s="304">
        <v>13517.13</v>
      </c>
      <c r="AQ866" s="304">
        <v>29732.61</v>
      </c>
      <c r="AR866" s="389"/>
      <c r="AS866" s="383"/>
      <c r="AT866" s="383"/>
      <c r="AU866" s="293">
        <v>303.29177083333298</v>
      </c>
      <c r="AV866" s="293">
        <v>119.63505208333299</v>
      </c>
      <c r="AW866" s="293">
        <v>49.240706521739099</v>
      </c>
      <c r="AX866" s="293">
        <v>76.367966101694904</v>
      </c>
      <c r="AY866" s="293">
        <v>167.037134831461</v>
      </c>
      <c r="AZ866" s="23"/>
      <c r="BA866" s="3"/>
    </row>
    <row r="867" spans="2:53" x14ac:dyDescent="0.2">
      <c r="B867" s="186" t="s">
        <v>117</v>
      </c>
      <c r="C867" s="186"/>
      <c r="D867" s="187" t="s">
        <v>104</v>
      </c>
      <c r="E867" s="354">
        <v>276</v>
      </c>
      <c r="F867" s="354">
        <v>142</v>
      </c>
      <c r="G867" s="354">
        <v>100</v>
      </c>
      <c r="H867" s="354">
        <v>74</v>
      </c>
      <c r="I867" s="354">
        <v>62</v>
      </c>
      <c r="J867" s="186"/>
      <c r="K867" s="183"/>
      <c r="L867" s="183"/>
      <c r="M867" s="248">
        <v>24925.57</v>
      </c>
      <c r="N867" s="248">
        <v>15538.15</v>
      </c>
      <c r="O867" s="248">
        <v>18564.349999999999</v>
      </c>
      <c r="P867" s="248">
        <v>10672.42</v>
      </c>
      <c r="Q867" s="248">
        <v>49228.33</v>
      </c>
      <c r="R867" s="186"/>
      <c r="S867" s="183"/>
      <c r="T867" s="183"/>
      <c r="U867" s="248">
        <v>82.534999999999997</v>
      </c>
      <c r="V867" s="248">
        <v>51.4508278145695</v>
      </c>
      <c r="W867" s="248">
        <v>65.598409893992894</v>
      </c>
      <c r="X867" s="248">
        <v>36.928788927335603</v>
      </c>
      <c r="Y867" s="248">
        <v>170.931701388889</v>
      </c>
      <c r="Z867" s="10"/>
      <c r="AA867" s="3"/>
      <c r="AB867" s="10" t="s">
        <v>131</v>
      </c>
      <c r="AC867" s="10"/>
      <c r="AD867" s="69" t="s">
        <v>133</v>
      </c>
      <c r="AE867" s="379">
        <v>1</v>
      </c>
      <c r="AF867" s="379"/>
      <c r="AG867" s="379"/>
      <c r="AH867" s="379"/>
      <c r="AI867" s="379"/>
      <c r="AJ867" s="23"/>
      <c r="AK867" s="3"/>
      <c r="AL867" s="3"/>
      <c r="AM867" s="304">
        <v>95.44</v>
      </c>
      <c r="AN867" s="304">
        <v>0</v>
      </c>
      <c r="AO867" s="304">
        <v>0</v>
      </c>
      <c r="AP867" s="304">
        <v>0</v>
      </c>
      <c r="AQ867" s="304">
        <v>0</v>
      </c>
      <c r="AR867" s="389"/>
      <c r="AS867" s="383"/>
      <c r="AT867" s="383"/>
      <c r="AU867" s="293">
        <v>95.44</v>
      </c>
      <c r="AV867" s="293">
        <v>0</v>
      </c>
      <c r="AW867" s="293">
        <v>0</v>
      </c>
      <c r="AX867" s="293">
        <v>0</v>
      </c>
      <c r="AY867" s="293">
        <v>0</v>
      </c>
      <c r="AZ867" s="23"/>
      <c r="BA867" s="3"/>
    </row>
    <row r="868" spans="2:53" x14ac:dyDescent="0.2">
      <c r="B868" s="186" t="s">
        <v>122</v>
      </c>
      <c r="C868" s="186"/>
      <c r="D868" s="187" t="s">
        <v>123</v>
      </c>
      <c r="E868" s="354">
        <v>2</v>
      </c>
      <c r="F868" s="354"/>
      <c r="G868" s="354"/>
      <c r="H868" s="354"/>
      <c r="I868" s="354"/>
      <c r="J868" s="186"/>
      <c r="K868" s="183"/>
      <c r="L868" s="183"/>
      <c r="M868" s="248">
        <v>30</v>
      </c>
      <c r="N868" s="248">
        <v>0</v>
      </c>
      <c r="O868" s="248"/>
      <c r="P868" s="248"/>
      <c r="Q868" s="248"/>
      <c r="R868" s="186"/>
      <c r="S868" s="183"/>
      <c r="T868" s="183"/>
      <c r="U868" s="248">
        <v>15</v>
      </c>
      <c r="V868" s="248">
        <v>0</v>
      </c>
      <c r="W868" s="248"/>
      <c r="X868" s="248"/>
      <c r="Y868" s="248"/>
      <c r="Z868" s="10"/>
      <c r="AA868" s="3"/>
      <c r="AB868" s="10" t="s">
        <v>134</v>
      </c>
      <c r="AC868" s="10"/>
      <c r="AD868" s="69" t="s">
        <v>130</v>
      </c>
      <c r="AE868" s="379">
        <v>19</v>
      </c>
      <c r="AF868" s="379">
        <v>5</v>
      </c>
      <c r="AG868" s="379">
        <v>5</v>
      </c>
      <c r="AH868" s="379">
        <v>4</v>
      </c>
      <c r="AI868" s="379">
        <v>4</v>
      </c>
      <c r="AJ868" s="23"/>
      <c r="AK868" s="3"/>
      <c r="AL868" s="3"/>
      <c r="AM868" s="304">
        <v>8322.73</v>
      </c>
      <c r="AN868" s="304">
        <v>2200.4899999999998</v>
      </c>
      <c r="AO868" s="304">
        <v>1095.81</v>
      </c>
      <c r="AP868" s="304">
        <v>1171.1500000000001</v>
      </c>
      <c r="AQ868" s="304">
        <v>1407.48</v>
      </c>
      <c r="AR868" s="389"/>
      <c r="AS868" s="383"/>
      <c r="AT868" s="383"/>
      <c r="AU868" s="293">
        <v>416.13650000000001</v>
      </c>
      <c r="AV868" s="293">
        <v>110.0245</v>
      </c>
      <c r="AW868" s="293">
        <v>60.878333333333302</v>
      </c>
      <c r="AX868" s="293">
        <v>65.063888888888897</v>
      </c>
      <c r="AY868" s="293">
        <v>78.1933333333333</v>
      </c>
      <c r="AZ868" s="23"/>
      <c r="BA868" s="3"/>
    </row>
    <row r="869" spans="2:53" x14ac:dyDescent="0.2">
      <c r="B869" s="190" t="s">
        <v>124</v>
      </c>
      <c r="C869" s="190"/>
      <c r="D869" s="191" t="s">
        <v>119</v>
      </c>
      <c r="E869" s="355">
        <v>50</v>
      </c>
      <c r="F869" s="355">
        <v>32</v>
      </c>
      <c r="G869" s="355">
        <v>24</v>
      </c>
      <c r="H869" s="355">
        <v>26</v>
      </c>
      <c r="I869" s="355">
        <v>28</v>
      </c>
      <c r="J869" s="190"/>
      <c r="K869" s="183"/>
      <c r="L869" s="183"/>
      <c r="M869" s="365">
        <v>7478.9</v>
      </c>
      <c r="N869" s="248">
        <v>6974.04</v>
      </c>
      <c r="O869" s="248">
        <v>4280</v>
      </c>
      <c r="P869" s="248">
        <v>4910.21</v>
      </c>
      <c r="Q869" s="248">
        <v>42455.43</v>
      </c>
      <c r="R869" s="186"/>
      <c r="S869" s="183"/>
      <c r="T869" s="183"/>
      <c r="U869" s="284">
        <v>128.946551724138</v>
      </c>
      <c r="V869" s="284">
        <v>120.24206896551701</v>
      </c>
      <c r="W869" s="284">
        <v>75.087719298245602</v>
      </c>
      <c r="X869" s="284">
        <v>86.144035087719303</v>
      </c>
      <c r="Y869" s="284">
        <v>744.83210526315804</v>
      </c>
      <c r="Z869" s="154"/>
      <c r="AA869" s="3"/>
      <c r="AB869" s="92" t="s">
        <v>135</v>
      </c>
      <c r="AC869" s="92"/>
      <c r="AD869" s="84" t="s">
        <v>78</v>
      </c>
      <c r="AE869" s="380">
        <v>27</v>
      </c>
      <c r="AF869" s="380">
        <v>9</v>
      </c>
      <c r="AG869" s="380">
        <v>4</v>
      </c>
      <c r="AH869" s="380">
        <v>4</v>
      </c>
      <c r="AI869" s="380">
        <v>4</v>
      </c>
      <c r="AJ869" s="103"/>
      <c r="AK869" s="3"/>
      <c r="AL869" s="3"/>
      <c r="AM869" s="305">
        <v>53740.71</v>
      </c>
      <c r="AN869" s="306">
        <v>40808.85</v>
      </c>
      <c r="AO869" s="306">
        <v>493.27</v>
      </c>
      <c r="AP869" s="306">
        <v>780.16</v>
      </c>
      <c r="AQ869" s="306">
        <v>2037.97</v>
      </c>
      <c r="AR869" s="390"/>
      <c r="AS869" s="383"/>
      <c r="AT869" s="383"/>
      <c r="AU869" s="294">
        <v>1990.3966666666699</v>
      </c>
      <c r="AV869" s="295">
        <v>1511.43888888889</v>
      </c>
      <c r="AW869" s="295">
        <v>18.971923076923101</v>
      </c>
      <c r="AX869" s="295">
        <v>32.506666666666703</v>
      </c>
      <c r="AY869" s="295">
        <v>78.383461538461503</v>
      </c>
      <c r="AZ869" s="103"/>
      <c r="BA869" s="3"/>
    </row>
    <row r="870" spans="2:53" x14ac:dyDescent="0.2">
      <c r="B870" s="186" t="s">
        <v>125</v>
      </c>
      <c r="C870" s="186"/>
      <c r="D870" s="187" t="s">
        <v>126</v>
      </c>
      <c r="E870" s="354">
        <v>38</v>
      </c>
      <c r="F870" s="354">
        <v>23</v>
      </c>
      <c r="G870" s="354">
        <v>22</v>
      </c>
      <c r="H870" s="354">
        <v>20</v>
      </c>
      <c r="I870" s="354">
        <v>19</v>
      </c>
      <c r="J870" s="186"/>
      <c r="K870" s="183"/>
      <c r="L870" s="183"/>
      <c r="M870" s="248">
        <v>7032.41</v>
      </c>
      <c r="N870" s="248">
        <v>4131.1400000000003</v>
      </c>
      <c r="O870" s="248">
        <v>4455.37</v>
      </c>
      <c r="P870" s="248">
        <v>4552.99</v>
      </c>
      <c r="Q870" s="248">
        <v>31739.15</v>
      </c>
      <c r="R870" s="186"/>
      <c r="S870" s="183"/>
      <c r="T870" s="183"/>
      <c r="U870" s="248">
        <v>152.87847826087</v>
      </c>
      <c r="V870" s="248">
        <v>89.807391304347803</v>
      </c>
      <c r="W870" s="248">
        <v>99.008222222222201</v>
      </c>
      <c r="X870" s="248">
        <v>101.177555555556</v>
      </c>
      <c r="Y870" s="248">
        <v>689.98152173913002</v>
      </c>
      <c r="Z870" s="10"/>
      <c r="AA870" s="3"/>
      <c r="AB870" s="10" t="s">
        <v>137</v>
      </c>
      <c r="AC870" s="10"/>
      <c r="AD870" s="69" t="s">
        <v>78</v>
      </c>
      <c r="AE870" s="379">
        <v>5</v>
      </c>
      <c r="AF870" s="379"/>
      <c r="AG870" s="379"/>
      <c r="AH870" s="379"/>
      <c r="AI870" s="379"/>
      <c r="AJ870" s="23"/>
      <c r="AK870" s="3"/>
      <c r="AL870" s="3"/>
      <c r="AM870" s="304">
        <v>3613.28</v>
      </c>
      <c r="AN870" s="304">
        <v>0</v>
      </c>
      <c r="AO870" s="304">
        <v>0</v>
      </c>
      <c r="AP870" s="304">
        <v>0</v>
      </c>
      <c r="AQ870" s="304">
        <v>0</v>
      </c>
      <c r="AR870" s="389"/>
      <c r="AS870" s="383"/>
      <c r="AT870" s="383"/>
      <c r="AU870" s="293">
        <v>722.65599999999995</v>
      </c>
      <c r="AV870" s="293">
        <v>0</v>
      </c>
      <c r="AW870" s="293">
        <v>0</v>
      </c>
      <c r="AX870" s="293">
        <v>0</v>
      </c>
      <c r="AY870" s="293">
        <v>0</v>
      </c>
      <c r="AZ870" s="23"/>
      <c r="BA870" s="3"/>
    </row>
    <row r="871" spans="2:53" x14ac:dyDescent="0.2">
      <c r="B871" s="186" t="s">
        <v>127</v>
      </c>
      <c r="C871" s="186"/>
      <c r="D871" s="187" t="s">
        <v>67</v>
      </c>
      <c r="E871" s="354">
        <v>794</v>
      </c>
      <c r="F871" s="354">
        <v>485</v>
      </c>
      <c r="G871" s="354">
        <v>358</v>
      </c>
      <c r="H871" s="354">
        <v>325</v>
      </c>
      <c r="I871" s="354">
        <v>319</v>
      </c>
      <c r="J871" s="186"/>
      <c r="K871" s="183"/>
      <c r="L871" s="183"/>
      <c r="M871" s="248">
        <v>119810.03</v>
      </c>
      <c r="N871" s="248">
        <v>80433.619999999893</v>
      </c>
      <c r="O871" s="248">
        <v>61692.73</v>
      </c>
      <c r="P871" s="248">
        <v>58682.03</v>
      </c>
      <c r="Q871" s="248">
        <v>397298.32</v>
      </c>
      <c r="R871" s="186"/>
      <c r="S871" s="183"/>
      <c r="T871" s="183"/>
      <c r="U871" s="248">
        <v>131.65937362637399</v>
      </c>
      <c r="V871" s="248">
        <v>88.388593406593301</v>
      </c>
      <c r="W871" s="248">
        <v>71.238718244803707</v>
      </c>
      <c r="X871" s="248">
        <v>68.714320843091301</v>
      </c>
      <c r="Y871" s="248">
        <v>465.76590855802999</v>
      </c>
      <c r="Z871" s="10"/>
      <c r="AA871" s="3"/>
      <c r="AB871" s="10" t="s">
        <v>140</v>
      </c>
      <c r="AC871" s="10"/>
      <c r="AD871" s="69" t="s">
        <v>103</v>
      </c>
      <c r="AE871" s="379">
        <v>6</v>
      </c>
      <c r="AF871" s="379">
        <v>5</v>
      </c>
      <c r="AG871" s="379">
        <v>2</v>
      </c>
      <c r="AH871" s="379">
        <v>1</v>
      </c>
      <c r="AI871" s="379">
        <v>1</v>
      </c>
      <c r="AJ871" s="23"/>
      <c r="AK871" s="3"/>
      <c r="AL871" s="3"/>
      <c r="AM871" s="304">
        <v>771.52</v>
      </c>
      <c r="AN871" s="304">
        <v>437.53</v>
      </c>
      <c r="AO871" s="304">
        <v>429.1</v>
      </c>
      <c r="AP871" s="304">
        <v>491.81</v>
      </c>
      <c r="AQ871" s="304">
        <v>9948.7199999999993</v>
      </c>
      <c r="AR871" s="389"/>
      <c r="AS871" s="383"/>
      <c r="AT871" s="383"/>
      <c r="AU871" s="293">
        <v>128.58666666666701</v>
      </c>
      <c r="AV871" s="293">
        <v>72.921666666666695</v>
      </c>
      <c r="AW871" s="293">
        <v>71.516666666666694</v>
      </c>
      <c r="AX871" s="293">
        <v>81.968333333333305</v>
      </c>
      <c r="AY871" s="293">
        <v>1989.7439999999999</v>
      </c>
      <c r="AZ871" s="23"/>
      <c r="BA871" s="3"/>
    </row>
    <row r="872" spans="2:53" x14ac:dyDescent="0.2">
      <c r="B872" s="186" t="s">
        <v>134</v>
      </c>
      <c r="C872" s="186"/>
      <c r="D872" s="187" t="s">
        <v>130</v>
      </c>
      <c r="E872" s="354">
        <v>603</v>
      </c>
      <c r="F872" s="354">
        <v>328</v>
      </c>
      <c r="G872" s="354">
        <v>249</v>
      </c>
      <c r="H872" s="354">
        <v>235</v>
      </c>
      <c r="I872" s="354">
        <v>303</v>
      </c>
      <c r="J872" s="186"/>
      <c r="K872" s="183"/>
      <c r="L872" s="183"/>
      <c r="M872" s="248">
        <v>64094.53</v>
      </c>
      <c r="N872" s="248">
        <v>40990.550000000003</v>
      </c>
      <c r="O872" s="248">
        <v>30539.74</v>
      </c>
      <c r="P872" s="248">
        <v>31936.37</v>
      </c>
      <c r="Q872" s="248">
        <v>255587.96</v>
      </c>
      <c r="R872" s="186"/>
      <c r="S872" s="183"/>
      <c r="T872" s="183"/>
      <c r="U872" s="248">
        <v>90.5289971751412</v>
      </c>
      <c r="V872" s="248">
        <v>57.896257062146901</v>
      </c>
      <c r="W872" s="248">
        <v>49.178325281803502</v>
      </c>
      <c r="X872" s="248">
        <v>46.622437956204401</v>
      </c>
      <c r="Y872" s="248">
        <v>371.49412790697698</v>
      </c>
      <c r="Z872" s="10"/>
      <c r="AA872" s="3"/>
      <c r="AB872" s="10" t="s">
        <v>141</v>
      </c>
      <c r="AC872" s="10"/>
      <c r="AD872" s="69" t="s">
        <v>142</v>
      </c>
      <c r="AE872" s="379">
        <v>50</v>
      </c>
      <c r="AF872" s="379">
        <v>27</v>
      </c>
      <c r="AG872" s="379">
        <v>18</v>
      </c>
      <c r="AH872" s="379">
        <v>13</v>
      </c>
      <c r="AI872" s="379">
        <v>12</v>
      </c>
      <c r="AJ872" s="23"/>
      <c r="AK872" s="3"/>
      <c r="AL872" s="3"/>
      <c r="AM872" s="304">
        <v>87698.19</v>
      </c>
      <c r="AN872" s="304">
        <v>12916.4</v>
      </c>
      <c r="AO872" s="304">
        <v>9553.19</v>
      </c>
      <c r="AP872" s="304">
        <v>9038.35</v>
      </c>
      <c r="AQ872" s="304">
        <v>25176.21</v>
      </c>
      <c r="AR872" s="389"/>
      <c r="AS872" s="383"/>
      <c r="AT872" s="383"/>
      <c r="AU872" s="293">
        <v>1753.9638</v>
      </c>
      <c r="AV872" s="293">
        <v>258.32799999999997</v>
      </c>
      <c r="AW872" s="293">
        <v>199.024791666667</v>
      </c>
      <c r="AX872" s="293">
        <v>192.30531914893601</v>
      </c>
      <c r="AY872" s="293">
        <v>513.80020408163296</v>
      </c>
      <c r="AZ872" s="23"/>
      <c r="BA872" s="3"/>
    </row>
    <row r="873" spans="2:53" x14ac:dyDescent="0.2">
      <c r="B873" s="186" t="s">
        <v>135</v>
      </c>
      <c r="C873" s="186"/>
      <c r="D873" s="187" t="s">
        <v>78</v>
      </c>
      <c r="E873" s="354">
        <v>91</v>
      </c>
      <c r="F873" s="354">
        <v>55</v>
      </c>
      <c r="G873" s="354">
        <v>41</v>
      </c>
      <c r="H873" s="354">
        <v>28</v>
      </c>
      <c r="I873" s="354">
        <v>31</v>
      </c>
      <c r="J873" s="186"/>
      <c r="K873" s="183"/>
      <c r="L873" s="183"/>
      <c r="M873" s="248">
        <v>12714.07</v>
      </c>
      <c r="N873" s="248">
        <v>7824.4</v>
      </c>
      <c r="O873" s="248">
        <v>6412.62</v>
      </c>
      <c r="P873" s="248">
        <v>6366.41</v>
      </c>
      <c r="Q873" s="248">
        <v>49685.41</v>
      </c>
      <c r="R873" s="186"/>
      <c r="S873" s="183"/>
      <c r="T873" s="183"/>
      <c r="U873" s="248">
        <v>128.42494949495</v>
      </c>
      <c r="V873" s="248">
        <v>79.034343434343498</v>
      </c>
      <c r="W873" s="248">
        <v>65.434897959183701</v>
      </c>
      <c r="X873" s="248">
        <v>67.727765957446806</v>
      </c>
      <c r="Y873" s="248">
        <v>523.00431578947405</v>
      </c>
      <c r="Z873" s="10"/>
      <c r="AA873" s="3"/>
      <c r="AB873" s="10" t="s">
        <v>143</v>
      </c>
      <c r="AC873" s="10"/>
      <c r="AD873" s="69" t="s">
        <v>144</v>
      </c>
      <c r="AE873" s="379">
        <v>527</v>
      </c>
      <c r="AF873" s="379">
        <v>253</v>
      </c>
      <c r="AG873" s="379">
        <v>181</v>
      </c>
      <c r="AH873" s="379">
        <v>132</v>
      </c>
      <c r="AI873" s="379">
        <v>110</v>
      </c>
      <c r="AJ873" s="23"/>
      <c r="AK873" s="3"/>
      <c r="AL873" s="3"/>
      <c r="AM873" s="304">
        <v>289052.52</v>
      </c>
      <c r="AN873" s="304">
        <v>71254.820000000094</v>
      </c>
      <c r="AO873" s="304">
        <v>45134.13</v>
      </c>
      <c r="AP873" s="304">
        <v>35698.879999999997</v>
      </c>
      <c r="AQ873" s="304">
        <v>62652.67</v>
      </c>
      <c r="AR873" s="389"/>
      <c r="AS873" s="383"/>
      <c r="AT873" s="383"/>
      <c r="AU873" s="293">
        <v>533.30723247232595</v>
      </c>
      <c r="AV873" s="293">
        <v>131.46645756457599</v>
      </c>
      <c r="AW873" s="293">
        <v>89.374514851485202</v>
      </c>
      <c r="AX873" s="293">
        <v>72.706476578411397</v>
      </c>
      <c r="AY873" s="293">
        <v>121.655669902913</v>
      </c>
      <c r="AZ873" s="23"/>
      <c r="BA873" s="3"/>
    </row>
    <row r="874" spans="2:53" x14ac:dyDescent="0.2">
      <c r="B874" s="186" t="s">
        <v>137</v>
      </c>
      <c r="C874" s="186"/>
      <c r="D874" s="187" t="s">
        <v>78</v>
      </c>
      <c r="E874" s="354">
        <v>41</v>
      </c>
      <c r="F874" s="354">
        <v>22</v>
      </c>
      <c r="G874" s="354">
        <v>16</v>
      </c>
      <c r="H874" s="354">
        <v>10</v>
      </c>
      <c r="I874" s="354">
        <v>18</v>
      </c>
      <c r="J874" s="186"/>
      <c r="K874" s="183"/>
      <c r="L874" s="183"/>
      <c r="M874" s="248">
        <v>7828.24</v>
      </c>
      <c r="N874" s="248">
        <v>4534.6099999999997</v>
      </c>
      <c r="O874" s="248">
        <v>2901.65</v>
      </c>
      <c r="P874" s="248">
        <v>1943.79</v>
      </c>
      <c r="Q874" s="248">
        <v>8380.5</v>
      </c>
      <c r="R874" s="186"/>
      <c r="S874" s="183"/>
      <c r="T874" s="183"/>
      <c r="U874" s="248">
        <v>166.55829787234001</v>
      </c>
      <c r="V874" s="248">
        <v>96.481063829787203</v>
      </c>
      <c r="W874" s="248">
        <v>61.737234042553197</v>
      </c>
      <c r="X874" s="248">
        <v>42.256304347826102</v>
      </c>
      <c r="Y874" s="248">
        <v>182.184782608696</v>
      </c>
      <c r="Z874" s="10"/>
      <c r="AA874" s="3"/>
      <c r="AB874" s="10" t="s">
        <v>145</v>
      </c>
      <c r="AC874" s="10"/>
      <c r="AD874" s="69" t="s">
        <v>147</v>
      </c>
      <c r="AE874" s="379">
        <v>114</v>
      </c>
      <c r="AF874" s="379">
        <v>25</v>
      </c>
      <c r="AG874" s="379">
        <v>13</v>
      </c>
      <c r="AH874" s="379">
        <v>9</v>
      </c>
      <c r="AI874" s="379">
        <v>10</v>
      </c>
      <c r="AJ874" s="23"/>
      <c r="AK874" s="3"/>
      <c r="AL874" s="3"/>
      <c r="AM874" s="304">
        <v>49840.39</v>
      </c>
      <c r="AN874" s="304">
        <v>5681.48</v>
      </c>
      <c r="AO874" s="304">
        <v>2139.62</v>
      </c>
      <c r="AP874" s="304">
        <v>2281.2199999999998</v>
      </c>
      <c r="AQ874" s="304">
        <v>7640.96</v>
      </c>
      <c r="AR874" s="389"/>
      <c r="AS874" s="383"/>
      <c r="AT874" s="383"/>
      <c r="AU874" s="293">
        <v>425.98623931624002</v>
      </c>
      <c r="AV874" s="293">
        <v>48.559658119658103</v>
      </c>
      <c r="AW874" s="293">
        <v>20.185094339622601</v>
      </c>
      <c r="AX874" s="293">
        <v>28.515250000000002</v>
      </c>
      <c r="AY874" s="293">
        <v>71.410841121495295</v>
      </c>
      <c r="AZ874" s="23"/>
      <c r="BA874" s="3"/>
    </row>
    <row r="875" spans="2:53" x14ac:dyDescent="0.2">
      <c r="B875" s="186" t="s">
        <v>138</v>
      </c>
      <c r="C875" s="186"/>
      <c r="D875" s="187" t="s">
        <v>139</v>
      </c>
      <c r="E875" s="354">
        <v>2</v>
      </c>
      <c r="F875" s="354">
        <v>1</v>
      </c>
      <c r="G875" s="354"/>
      <c r="H875" s="354"/>
      <c r="I875" s="354"/>
      <c r="J875" s="186"/>
      <c r="K875" s="183"/>
      <c r="L875" s="183"/>
      <c r="M875" s="248">
        <v>697.94</v>
      </c>
      <c r="N875" s="248">
        <v>416.86</v>
      </c>
      <c r="O875" s="248">
        <v>0</v>
      </c>
      <c r="P875" s="248">
        <v>0</v>
      </c>
      <c r="Q875" s="248">
        <v>0</v>
      </c>
      <c r="R875" s="186"/>
      <c r="S875" s="183"/>
      <c r="T875" s="183"/>
      <c r="U875" s="248">
        <v>348.97</v>
      </c>
      <c r="V875" s="248">
        <v>208.43</v>
      </c>
      <c r="W875" s="248">
        <v>0</v>
      </c>
      <c r="X875" s="248">
        <v>0</v>
      </c>
      <c r="Y875" s="248">
        <v>0</v>
      </c>
      <c r="Z875" s="10"/>
      <c r="AA875" s="3"/>
      <c r="AB875" s="10" t="s">
        <v>151</v>
      </c>
      <c r="AC875" s="10"/>
      <c r="AD875" s="69" t="s">
        <v>152</v>
      </c>
      <c r="AE875" s="379">
        <v>51</v>
      </c>
      <c r="AF875" s="379">
        <v>26</v>
      </c>
      <c r="AG875" s="379">
        <v>16</v>
      </c>
      <c r="AH875" s="379">
        <v>12</v>
      </c>
      <c r="AI875" s="379">
        <v>13</v>
      </c>
      <c r="AJ875" s="23"/>
      <c r="AK875" s="3"/>
      <c r="AL875" s="3"/>
      <c r="AM875" s="304">
        <v>20455.71</v>
      </c>
      <c r="AN875" s="304">
        <v>15002.35</v>
      </c>
      <c r="AO875" s="304">
        <v>9735.2199999999993</v>
      </c>
      <c r="AP875" s="304">
        <v>4916.51</v>
      </c>
      <c r="AQ875" s="304">
        <v>10994.57</v>
      </c>
      <c r="AR875" s="389"/>
      <c r="AS875" s="383"/>
      <c r="AT875" s="383"/>
      <c r="AU875" s="293">
        <v>401.09235294117599</v>
      </c>
      <c r="AV875" s="293">
        <v>294.16372549019599</v>
      </c>
      <c r="AW875" s="293">
        <v>198.67795918367301</v>
      </c>
      <c r="AX875" s="293">
        <v>104.606595744681</v>
      </c>
      <c r="AY875" s="293">
        <v>215.57980392156901</v>
      </c>
      <c r="AZ875" s="23"/>
      <c r="BA875" s="3"/>
    </row>
    <row r="876" spans="2:53" x14ac:dyDescent="0.2">
      <c r="B876" s="186" t="s">
        <v>140</v>
      </c>
      <c r="C876" s="186"/>
      <c r="D876" s="187" t="s">
        <v>103</v>
      </c>
      <c r="E876" s="354">
        <v>46</v>
      </c>
      <c r="F876" s="354">
        <v>21</v>
      </c>
      <c r="G876" s="354">
        <v>11</v>
      </c>
      <c r="H876" s="354">
        <v>9</v>
      </c>
      <c r="I876" s="354">
        <v>9</v>
      </c>
      <c r="J876" s="186"/>
      <c r="K876" s="183"/>
      <c r="L876" s="183"/>
      <c r="M876" s="248">
        <v>4811.6899999999996</v>
      </c>
      <c r="N876" s="248">
        <v>1417.39</v>
      </c>
      <c r="O876" s="248">
        <v>670.03</v>
      </c>
      <c r="P876" s="248">
        <v>622.16</v>
      </c>
      <c r="Q876" s="248">
        <v>5957.61</v>
      </c>
      <c r="R876" s="186"/>
      <c r="S876" s="183"/>
      <c r="T876" s="183"/>
      <c r="U876" s="248">
        <v>100.243541666667</v>
      </c>
      <c r="V876" s="248">
        <v>29.5289583333333</v>
      </c>
      <c r="W876" s="248">
        <v>14.565869565217399</v>
      </c>
      <c r="X876" s="248">
        <v>13.525217391304301</v>
      </c>
      <c r="Y876" s="248">
        <v>129.51326086956499</v>
      </c>
      <c r="Z876" s="10"/>
      <c r="AA876" s="3"/>
      <c r="AB876" s="10" t="s">
        <v>157</v>
      </c>
      <c r="AC876" s="10"/>
      <c r="AD876" s="69" t="s">
        <v>152</v>
      </c>
      <c r="AE876" s="379">
        <v>14</v>
      </c>
      <c r="AF876" s="379">
        <v>5</v>
      </c>
      <c r="AG876" s="379">
        <v>2</v>
      </c>
      <c r="AH876" s="379">
        <v>1</v>
      </c>
      <c r="AI876" s="379"/>
      <c r="AJ876" s="23"/>
      <c r="AK876" s="3"/>
      <c r="AL876" s="3"/>
      <c r="AM876" s="304">
        <v>60741.07</v>
      </c>
      <c r="AN876" s="304">
        <v>926.31</v>
      </c>
      <c r="AO876" s="304">
        <v>155.82</v>
      </c>
      <c r="AP876" s="304">
        <v>8.0299999999999994</v>
      </c>
      <c r="AQ876" s="304">
        <v>0</v>
      </c>
      <c r="AR876" s="389"/>
      <c r="AS876" s="383"/>
      <c r="AT876" s="383"/>
      <c r="AU876" s="293">
        <v>4338.6478571428597</v>
      </c>
      <c r="AV876" s="293">
        <v>66.165000000000006</v>
      </c>
      <c r="AW876" s="293">
        <v>11.986153846153799</v>
      </c>
      <c r="AX876" s="293">
        <v>0.66916666666666702</v>
      </c>
      <c r="AY876" s="293">
        <v>0</v>
      </c>
      <c r="AZ876" s="23"/>
      <c r="BA876" s="3"/>
    </row>
    <row r="877" spans="2:53" x14ac:dyDescent="0.2">
      <c r="B877" s="186" t="s">
        <v>141</v>
      </c>
      <c r="C877" s="186"/>
      <c r="D877" s="187" t="s">
        <v>142</v>
      </c>
      <c r="E877" s="354">
        <v>42</v>
      </c>
      <c r="F877" s="354">
        <v>24</v>
      </c>
      <c r="G877" s="354">
        <v>25</v>
      </c>
      <c r="H877" s="354">
        <v>21</v>
      </c>
      <c r="I877" s="354">
        <v>22</v>
      </c>
      <c r="J877" s="186"/>
      <c r="K877" s="183"/>
      <c r="L877" s="183"/>
      <c r="M877" s="248">
        <v>5679.26</v>
      </c>
      <c r="N877" s="248">
        <v>3493.14</v>
      </c>
      <c r="O877" s="248">
        <v>5346.55</v>
      </c>
      <c r="P877" s="248">
        <v>4168.08</v>
      </c>
      <c r="Q877" s="248">
        <v>40883.29</v>
      </c>
      <c r="R877" s="186"/>
      <c r="S877" s="183"/>
      <c r="T877" s="183"/>
      <c r="U877" s="248">
        <v>115.90326530612199</v>
      </c>
      <c r="V877" s="248">
        <v>71.288571428571402</v>
      </c>
      <c r="W877" s="248">
        <v>111.386458333333</v>
      </c>
      <c r="X877" s="248">
        <v>85.062857142857098</v>
      </c>
      <c r="Y877" s="248">
        <v>851.73520833333305</v>
      </c>
      <c r="Z877" s="10"/>
      <c r="AA877" s="3"/>
      <c r="AB877" s="10" t="s">
        <v>159</v>
      </c>
      <c r="AC877" s="10"/>
      <c r="AD877" s="69" t="s">
        <v>96</v>
      </c>
      <c r="AE877" s="379">
        <v>13</v>
      </c>
      <c r="AF877" s="379">
        <v>6</v>
      </c>
      <c r="AG877" s="379">
        <v>5</v>
      </c>
      <c r="AH877" s="379">
        <v>6</v>
      </c>
      <c r="AI877" s="379">
        <v>6</v>
      </c>
      <c r="AJ877" s="23"/>
      <c r="AK877" s="3"/>
      <c r="AL877" s="3"/>
      <c r="AM877" s="304">
        <v>2566.5700000000002</v>
      </c>
      <c r="AN877" s="304">
        <v>2358.9</v>
      </c>
      <c r="AO877" s="304">
        <v>2913.65</v>
      </c>
      <c r="AP877" s="304">
        <v>6691.88</v>
      </c>
      <c r="AQ877" s="304">
        <v>9277.75</v>
      </c>
      <c r="AR877" s="389"/>
      <c r="AS877" s="383"/>
      <c r="AT877" s="383"/>
      <c r="AU877" s="293">
        <v>197.42846153846199</v>
      </c>
      <c r="AV877" s="293">
        <v>181.453846153846</v>
      </c>
      <c r="AW877" s="293">
        <v>242.80416666666699</v>
      </c>
      <c r="AX877" s="293">
        <v>514.76</v>
      </c>
      <c r="AY877" s="293">
        <v>713.67307692307702</v>
      </c>
      <c r="AZ877" s="23"/>
      <c r="BA877" s="3"/>
    </row>
    <row r="878" spans="2:53" x14ac:dyDescent="0.2">
      <c r="B878" s="186" t="s">
        <v>143</v>
      </c>
      <c r="C878" s="186"/>
      <c r="D878" s="187" t="s">
        <v>487</v>
      </c>
      <c r="E878" s="354">
        <v>3</v>
      </c>
      <c r="F878" s="354">
        <v>3</v>
      </c>
      <c r="G878" s="354">
        <v>2</v>
      </c>
      <c r="H878" s="354"/>
      <c r="I878" s="354"/>
      <c r="J878" s="186"/>
      <c r="K878" s="183"/>
      <c r="L878" s="183"/>
      <c r="M878" s="248">
        <v>443.79</v>
      </c>
      <c r="N878" s="248">
        <v>437.82</v>
      </c>
      <c r="O878" s="248">
        <v>266.73</v>
      </c>
      <c r="P878" s="248">
        <v>0</v>
      </c>
      <c r="Q878" s="248">
        <v>0</v>
      </c>
      <c r="R878" s="186"/>
      <c r="S878" s="183"/>
      <c r="T878" s="183"/>
      <c r="U878" s="248">
        <v>147.93</v>
      </c>
      <c r="V878" s="248">
        <v>145.94</v>
      </c>
      <c r="W878" s="248">
        <v>88.91</v>
      </c>
      <c r="X878" s="248">
        <v>0</v>
      </c>
      <c r="Y878" s="248">
        <v>0</v>
      </c>
      <c r="Z878" s="10"/>
      <c r="AA878" s="3"/>
      <c r="AB878" s="10" t="s">
        <v>162</v>
      </c>
      <c r="AC878" s="10"/>
      <c r="AD878" s="69" t="s">
        <v>71</v>
      </c>
      <c r="AE878" s="379">
        <v>1</v>
      </c>
      <c r="AF878" s="379"/>
      <c r="AG878" s="379"/>
      <c r="AH878" s="379"/>
      <c r="AI878" s="379"/>
      <c r="AJ878" s="23"/>
      <c r="AK878" s="3"/>
      <c r="AL878" s="3"/>
      <c r="AM878" s="304">
        <v>20.49</v>
      </c>
      <c r="AN878" s="304">
        <v>0</v>
      </c>
      <c r="AO878" s="304">
        <v>0</v>
      </c>
      <c r="AP878" s="304">
        <v>0</v>
      </c>
      <c r="AQ878" s="304">
        <v>0</v>
      </c>
      <c r="AR878" s="389"/>
      <c r="AS878" s="383"/>
      <c r="AT878" s="383"/>
      <c r="AU878" s="293">
        <v>20.49</v>
      </c>
      <c r="AV878" s="293">
        <v>0</v>
      </c>
      <c r="AW878" s="293">
        <v>0</v>
      </c>
      <c r="AX878" s="293">
        <v>0</v>
      </c>
      <c r="AY878" s="293">
        <v>0</v>
      </c>
      <c r="AZ878" s="23"/>
      <c r="BA878" s="3"/>
    </row>
    <row r="879" spans="2:53" x14ac:dyDescent="0.2">
      <c r="B879" s="190" t="s">
        <v>143</v>
      </c>
      <c r="C879" s="190"/>
      <c r="D879" s="191" t="s">
        <v>144</v>
      </c>
      <c r="E879" s="355">
        <v>3859</v>
      </c>
      <c r="F879" s="355">
        <v>2337</v>
      </c>
      <c r="G879" s="355">
        <v>1764</v>
      </c>
      <c r="H879" s="355">
        <v>1522</v>
      </c>
      <c r="I879" s="355">
        <v>1790</v>
      </c>
      <c r="J879" s="190"/>
      <c r="K879" s="183"/>
      <c r="L879" s="183"/>
      <c r="M879" s="365">
        <v>623379.96000000101</v>
      </c>
      <c r="N879" s="248">
        <v>451858.61000000098</v>
      </c>
      <c r="O879" s="248">
        <v>352384.59</v>
      </c>
      <c r="P879" s="248">
        <v>324717.58</v>
      </c>
      <c r="Q879" s="248">
        <v>2719827.16</v>
      </c>
      <c r="R879" s="186"/>
      <c r="S879" s="183"/>
      <c r="T879" s="183"/>
      <c r="U879" s="284">
        <v>140.52749323715099</v>
      </c>
      <c r="V879" s="284">
        <v>101.86172452660099</v>
      </c>
      <c r="W879" s="284">
        <v>83.841206281227798</v>
      </c>
      <c r="X879" s="284">
        <v>77.240147478591695</v>
      </c>
      <c r="Y879" s="284">
        <v>638.907014329341</v>
      </c>
      <c r="Z879" s="154"/>
      <c r="AA879" s="3"/>
      <c r="AB879" s="92" t="s">
        <v>164</v>
      </c>
      <c r="AC879" s="92"/>
      <c r="AD879" s="84" t="s">
        <v>63</v>
      </c>
      <c r="AE879" s="380">
        <v>224</v>
      </c>
      <c r="AF879" s="380">
        <v>82</v>
      </c>
      <c r="AG879" s="380">
        <v>53</v>
      </c>
      <c r="AH879" s="380">
        <v>38</v>
      </c>
      <c r="AI879" s="380">
        <v>28</v>
      </c>
      <c r="AJ879" s="103"/>
      <c r="AK879" s="3"/>
      <c r="AL879" s="3"/>
      <c r="AM879" s="305">
        <v>120515.75</v>
      </c>
      <c r="AN879" s="306">
        <v>62354.64</v>
      </c>
      <c r="AO879" s="306">
        <v>54861.07</v>
      </c>
      <c r="AP879" s="306">
        <v>49515.16</v>
      </c>
      <c r="AQ879" s="306">
        <v>114845.71</v>
      </c>
      <c r="AR879" s="390"/>
      <c r="AS879" s="383"/>
      <c r="AT879" s="383"/>
      <c r="AU879" s="294">
        <v>533.25553097345096</v>
      </c>
      <c r="AV879" s="295">
        <v>275.90548672566399</v>
      </c>
      <c r="AW879" s="295">
        <v>253.986435185185</v>
      </c>
      <c r="AX879" s="295">
        <v>241.537365853659</v>
      </c>
      <c r="AY879" s="295">
        <v>539.18173708920199</v>
      </c>
      <c r="AZ879" s="103"/>
      <c r="BA879" s="3"/>
    </row>
    <row r="880" spans="2:53" x14ac:dyDescent="0.2">
      <c r="B880" s="186" t="s">
        <v>145</v>
      </c>
      <c r="C880" s="186"/>
      <c r="D880" s="187" t="s">
        <v>147</v>
      </c>
      <c r="E880" s="354">
        <v>1051</v>
      </c>
      <c r="F880" s="354">
        <v>475</v>
      </c>
      <c r="G880" s="354">
        <v>322</v>
      </c>
      <c r="H880" s="354">
        <v>212</v>
      </c>
      <c r="I880" s="354">
        <v>203</v>
      </c>
      <c r="J880" s="186"/>
      <c r="K880" s="183"/>
      <c r="L880" s="183"/>
      <c r="M880" s="248">
        <v>95180.62</v>
      </c>
      <c r="N880" s="248">
        <v>53939.05</v>
      </c>
      <c r="O880" s="248">
        <v>41840.519999999997</v>
      </c>
      <c r="P880" s="248">
        <v>30163.84</v>
      </c>
      <c r="Q880" s="248">
        <v>195577.59</v>
      </c>
      <c r="R880" s="186"/>
      <c r="S880" s="183"/>
      <c r="T880" s="183"/>
      <c r="U880" s="248">
        <v>86.136307692307696</v>
      </c>
      <c r="V880" s="248">
        <v>48.813619909502201</v>
      </c>
      <c r="W880" s="248">
        <v>40.899824046920799</v>
      </c>
      <c r="X880" s="248">
        <v>30.842372188139102</v>
      </c>
      <c r="Y880" s="248">
        <v>192.49762795275601</v>
      </c>
      <c r="Z880" s="10"/>
      <c r="AA880" s="3"/>
      <c r="AB880" s="10" t="s">
        <v>170</v>
      </c>
      <c r="AC880" s="10"/>
      <c r="AD880" s="69" t="s">
        <v>96</v>
      </c>
      <c r="AE880" s="379">
        <v>169</v>
      </c>
      <c r="AF880" s="379">
        <v>65</v>
      </c>
      <c r="AG880" s="379">
        <v>47</v>
      </c>
      <c r="AH880" s="379">
        <v>31</v>
      </c>
      <c r="AI880" s="379">
        <v>27</v>
      </c>
      <c r="AJ880" s="23"/>
      <c r="AK880" s="3"/>
      <c r="AL880" s="3"/>
      <c r="AM880" s="304">
        <v>135646.5</v>
      </c>
      <c r="AN880" s="304">
        <v>51079.49</v>
      </c>
      <c r="AO880" s="304">
        <v>111279.92</v>
      </c>
      <c r="AP880" s="304">
        <v>9788.06</v>
      </c>
      <c r="AQ880" s="304">
        <v>13237.42</v>
      </c>
      <c r="AR880" s="389"/>
      <c r="AS880" s="383"/>
      <c r="AT880" s="383"/>
      <c r="AU880" s="293">
        <v>793.25438596491097</v>
      </c>
      <c r="AV880" s="293">
        <v>298.71046783625701</v>
      </c>
      <c r="AW880" s="293">
        <v>695.49950000000001</v>
      </c>
      <c r="AX880" s="293">
        <v>63.9742483660131</v>
      </c>
      <c r="AY880" s="293">
        <v>83.254213836478002</v>
      </c>
      <c r="AZ880" s="23"/>
      <c r="BA880" s="3"/>
    </row>
    <row r="881" spans="2:53" x14ac:dyDescent="0.2">
      <c r="B881" s="186" t="s">
        <v>150</v>
      </c>
      <c r="C881" s="186"/>
      <c r="D881" s="187" t="s">
        <v>144</v>
      </c>
      <c r="E881" s="354">
        <v>1</v>
      </c>
      <c r="F881" s="354"/>
      <c r="G881" s="354"/>
      <c r="H881" s="354"/>
      <c r="I881" s="354"/>
      <c r="J881" s="186"/>
      <c r="K881" s="183"/>
      <c r="L881" s="183"/>
      <c r="M881" s="248">
        <v>225.09</v>
      </c>
      <c r="N881" s="248">
        <v>0</v>
      </c>
      <c r="O881" s="248"/>
      <c r="P881" s="248"/>
      <c r="Q881" s="248"/>
      <c r="R881" s="186"/>
      <c r="S881" s="183"/>
      <c r="T881" s="183"/>
      <c r="U881" s="248">
        <v>225.09</v>
      </c>
      <c r="V881" s="248">
        <v>0</v>
      </c>
      <c r="W881" s="248"/>
      <c r="X881" s="248"/>
      <c r="Y881" s="248"/>
      <c r="Z881" s="10"/>
      <c r="AA881" s="3"/>
      <c r="AB881" s="10" t="s">
        <v>171</v>
      </c>
      <c r="AC881" s="10"/>
      <c r="AD881" s="69" t="s">
        <v>165</v>
      </c>
      <c r="AE881" s="379">
        <v>1</v>
      </c>
      <c r="AF881" s="379"/>
      <c r="AG881" s="379"/>
      <c r="AH881" s="379"/>
      <c r="AI881" s="379"/>
      <c r="AJ881" s="23"/>
      <c r="AK881" s="3"/>
      <c r="AL881" s="3"/>
      <c r="AM881" s="304">
        <v>42.95</v>
      </c>
      <c r="AN881" s="304">
        <v>0</v>
      </c>
      <c r="AO881" s="304">
        <v>0</v>
      </c>
      <c r="AP881" s="304">
        <v>0</v>
      </c>
      <c r="AQ881" s="304">
        <v>0</v>
      </c>
      <c r="AR881" s="389"/>
      <c r="AS881" s="383"/>
      <c r="AT881" s="383"/>
      <c r="AU881" s="293">
        <v>42.95</v>
      </c>
      <c r="AV881" s="293">
        <v>0</v>
      </c>
      <c r="AW881" s="293">
        <v>0</v>
      </c>
      <c r="AX881" s="293">
        <v>0</v>
      </c>
      <c r="AY881" s="293">
        <v>0</v>
      </c>
      <c r="AZ881" s="23"/>
      <c r="BA881" s="3"/>
    </row>
    <row r="882" spans="2:53" x14ac:dyDescent="0.2">
      <c r="B882" s="186" t="s">
        <v>151</v>
      </c>
      <c r="C882" s="186"/>
      <c r="D882" s="187" t="s">
        <v>155</v>
      </c>
      <c r="E882" s="354">
        <v>2</v>
      </c>
      <c r="F882" s="354">
        <v>1</v>
      </c>
      <c r="G882" s="354"/>
      <c r="H882" s="354"/>
      <c r="I882" s="354"/>
      <c r="J882" s="186"/>
      <c r="K882" s="183"/>
      <c r="L882" s="183"/>
      <c r="M882" s="248">
        <v>86.98</v>
      </c>
      <c r="N882" s="248">
        <v>66.88</v>
      </c>
      <c r="O882" s="248">
        <v>0</v>
      </c>
      <c r="P882" s="248">
        <v>0</v>
      </c>
      <c r="Q882" s="248">
        <v>0</v>
      </c>
      <c r="R882" s="186"/>
      <c r="S882" s="183"/>
      <c r="T882" s="183"/>
      <c r="U882" s="248">
        <v>43.49</v>
      </c>
      <c r="V882" s="248">
        <v>33.44</v>
      </c>
      <c r="W882" s="248">
        <v>0</v>
      </c>
      <c r="X882" s="248">
        <v>0</v>
      </c>
      <c r="Y882" s="248">
        <v>0</v>
      </c>
      <c r="Z882" s="10"/>
      <c r="AA882" s="3"/>
      <c r="AB882" s="10" t="s">
        <v>172</v>
      </c>
      <c r="AC882" s="10"/>
      <c r="AD882" s="69" t="s">
        <v>76</v>
      </c>
      <c r="AE882" s="379">
        <v>16</v>
      </c>
      <c r="AF882" s="379">
        <v>10</v>
      </c>
      <c r="AG882" s="379">
        <v>8</v>
      </c>
      <c r="AH882" s="379">
        <v>7</v>
      </c>
      <c r="AI882" s="379">
        <v>7</v>
      </c>
      <c r="AJ882" s="23"/>
      <c r="AK882" s="3"/>
      <c r="AL882" s="3"/>
      <c r="AM882" s="304">
        <v>56066.07</v>
      </c>
      <c r="AN882" s="304">
        <v>1890.91</v>
      </c>
      <c r="AO882" s="304">
        <v>636.52</v>
      </c>
      <c r="AP882" s="304">
        <v>570.77</v>
      </c>
      <c r="AQ882" s="304">
        <v>2613.63</v>
      </c>
      <c r="AR882" s="389"/>
      <c r="AS882" s="383"/>
      <c r="AT882" s="383"/>
      <c r="AU882" s="293">
        <v>3504.129375</v>
      </c>
      <c r="AV882" s="293">
        <v>118.18187500000001</v>
      </c>
      <c r="AW882" s="293">
        <v>39.782499999999999</v>
      </c>
      <c r="AX882" s="293">
        <v>35.673124999999999</v>
      </c>
      <c r="AY882" s="293">
        <v>163.35187500000001</v>
      </c>
      <c r="AZ882" s="23"/>
      <c r="BA882" s="3"/>
    </row>
    <row r="883" spans="2:53" x14ac:dyDescent="0.2">
      <c r="B883" s="186" t="s">
        <v>151</v>
      </c>
      <c r="C883" s="186"/>
      <c r="D883" s="187" t="s">
        <v>153</v>
      </c>
      <c r="E883" s="354">
        <v>1</v>
      </c>
      <c r="F883" s="354"/>
      <c r="G883" s="354">
        <v>1</v>
      </c>
      <c r="H883" s="354">
        <v>1</v>
      </c>
      <c r="I883" s="354">
        <v>1</v>
      </c>
      <c r="J883" s="186"/>
      <c r="K883" s="183"/>
      <c r="L883" s="183"/>
      <c r="M883" s="248">
        <v>182.39</v>
      </c>
      <c r="N883" s="248">
        <v>0</v>
      </c>
      <c r="O883" s="248">
        <v>396.05</v>
      </c>
      <c r="P883" s="248">
        <v>150</v>
      </c>
      <c r="Q883" s="248">
        <v>841.5</v>
      </c>
      <c r="R883" s="186"/>
      <c r="S883" s="183"/>
      <c r="T883" s="183"/>
      <c r="U883" s="248">
        <v>182.39</v>
      </c>
      <c r="V883" s="248">
        <v>0</v>
      </c>
      <c r="W883" s="248">
        <v>396.05</v>
      </c>
      <c r="X883" s="248">
        <v>150</v>
      </c>
      <c r="Y883" s="248">
        <v>841.5</v>
      </c>
      <c r="Z883" s="10"/>
      <c r="AA883" s="3"/>
      <c r="AB883" s="10" t="s">
        <v>172</v>
      </c>
      <c r="AC883" s="10"/>
      <c r="AD883" s="69" t="s">
        <v>99</v>
      </c>
      <c r="AE883" s="379">
        <v>8</v>
      </c>
      <c r="AF883" s="379">
        <v>6</v>
      </c>
      <c r="AG883" s="379">
        <v>5</v>
      </c>
      <c r="AH883" s="379">
        <v>3</v>
      </c>
      <c r="AI883" s="379">
        <v>3</v>
      </c>
      <c r="AJ883" s="23"/>
      <c r="AK883" s="3"/>
      <c r="AL883" s="3"/>
      <c r="AM883" s="304">
        <v>2162.16</v>
      </c>
      <c r="AN883" s="304">
        <v>1950.86</v>
      </c>
      <c r="AO883" s="304">
        <v>660.25</v>
      </c>
      <c r="AP883" s="304">
        <v>149.47</v>
      </c>
      <c r="AQ883" s="304">
        <v>62.63</v>
      </c>
      <c r="AR883" s="389"/>
      <c r="AS883" s="383"/>
      <c r="AT883" s="383"/>
      <c r="AU883" s="293">
        <v>270.27</v>
      </c>
      <c r="AV883" s="293">
        <v>243.85749999999999</v>
      </c>
      <c r="AW883" s="293">
        <v>94.321428571428598</v>
      </c>
      <c r="AX883" s="293">
        <v>24.911666666666701</v>
      </c>
      <c r="AY883" s="293">
        <v>8.9471428571428593</v>
      </c>
      <c r="AZ883" s="23"/>
      <c r="BA883" s="3"/>
    </row>
    <row r="884" spans="2:53" x14ac:dyDescent="0.2">
      <c r="B884" s="186" t="s">
        <v>151</v>
      </c>
      <c r="C884" s="186"/>
      <c r="D884" s="187" t="s">
        <v>152</v>
      </c>
      <c r="E884" s="354">
        <v>234</v>
      </c>
      <c r="F884" s="354">
        <v>124</v>
      </c>
      <c r="G884" s="354">
        <v>94</v>
      </c>
      <c r="H884" s="354">
        <v>75</v>
      </c>
      <c r="I884" s="354">
        <v>84</v>
      </c>
      <c r="J884" s="186"/>
      <c r="K884" s="183"/>
      <c r="L884" s="183"/>
      <c r="M884" s="248">
        <v>39739.949999999997</v>
      </c>
      <c r="N884" s="248">
        <v>24564.04</v>
      </c>
      <c r="O884" s="248">
        <v>20175.98</v>
      </c>
      <c r="P884" s="248">
        <v>13628.9</v>
      </c>
      <c r="Q884" s="248">
        <v>127124.84</v>
      </c>
      <c r="R884" s="186"/>
      <c r="S884" s="183"/>
      <c r="T884" s="183"/>
      <c r="U884" s="248">
        <v>155.84294117647099</v>
      </c>
      <c r="V884" s="248">
        <v>96.329568627450996</v>
      </c>
      <c r="W884" s="248">
        <v>82.688442622950802</v>
      </c>
      <c r="X884" s="248">
        <v>58.745258620689597</v>
      </c>
      <c r="Y884" s="248">
        <v>512.60016129032294</v>
      </c>
      <c r="Z884" s="10"/>
      <c r="AA884" s="3"/>
      <c r="AB884" s="10" t="s">
        <v>173</v>
      </c>
      <c r="AC884" s="10"/>
      <c r="AD884" s="69" t="s">
        <v>174</v>
      </c>
      <c r="AE884" s="379">
        <v>8</v>
      </c>
      <c r="AF884" s="379">
        <v>7</v>
      </c>
      <c r="AG884" s="379">
        <v>4</v>
      </c>
      <c r="AH884" s="379">
        <v>7</v>
      </c>
      <c r="AI884" s="379">
        <v>7</v>
      </c>
      <c r="AJ884" s="23"/>
      <c r="AK884" s="3"/>
      <c r="AL884" s="3"/>
      <c r="AM884" s="304">
        <v>1016.46</v>
      </c>
      <c r="AN884" s="304">
        <v>1054.58</v>
      </c>
      <c r="AO884" s="304">
        <v>685.98</v>
      </c>
      <c r="AP884" s="304">
        <v>1327.77</v>
      </c>
      <c r="AQ884" s="304">
        <v>3379.23</v>
      </c>
      <c r="AR884" s="389"/>
      <c r="AS884" s="383"/>
      <c r="AT884" s="383"/>
      <c r="AU884" s="293">
        <v>112.94</v>
      </c>
      <c r="AV884" s="293">
        <v>117.175555555556</v>
      </c>
      <c r="AW884" s="293">
        <v>97.997142857142805</v>
      </c>
      <c r="AX884" s="293">
        <v>165.97125</v>
      </c>
      <c r="AY884" s="293">
        <v>422.40375</v>
      </c>
      <c r="AZ884" s="23"/>
      <c r="BA884" s="3"/>
    </row>
    <row r="885" spans="2:53" x14ac:dyDescent="0.2">
      <c r="B885" s="186" t="s">
        <v>157</v>
      </c>
      <c r="C885" s="186"/>
      <c r="D885" s="187" t="s">
        <v>152</v>
      </c>
      <c r="E885" s="354">
        <v>8</v>
      </c>
      <c r="F885" s="354">
        <v>5</v>
      </c>
      <c r="G885" s="354">
        <v>1</v>
      </c>
      <c r="H885" s="354">
        <v>3</v>
      </c>
      <c r="I885" s="354">
        <v>3</v>
      </c>
      <c r="J885" s="186"/>
      <c r="K885" s="183"/>
      <c r="L885" s="183"/>
      <c r="M885" s="248">
        <v>1334.34</v>
      </c>
      <c r="N885" s="248">
        <v>727.44</v>
      </c>
      <c r="O885" s="248">
        <v>111.96</v>
      </c>
      <c r="P885" s="248">
        <v>625.71</v>
      </c>
      <c r="Q885" s="248">
        <v>3695.02</v>
      </c>
      <c r="R885" s="186"/>
      <c r="S885" s="183"/>
      <c r="T885" s="183"/>
      <c r="U885" s="248">
        <v>166.79249999999999</v>
      </c>
      <c r="V885" s="248">
        <v>90.93</v>
      </c>
      <c r="W885" s="248">
        <v>13.994999999999999</v>
      </c>
      <c r="X885" s="248">
        <v>78.213750000000005</v>
      </c>
      <c r="Y885" s="248">
        <v>527.86</v>
      </c>
      <c r="Z885" s="10"/>
      <c r="AA885" s="3"/>
      <c r="AB885" s="10" t="s">
        <v>175</v>
      </c>
      <c r="AC885" s="10"/>
      <c r="AD885" s="69" t="s">
        <v>228</v>
      </c>
      <c r="AE885" s="379">
        <v>1</v>
      </c>
      <c r="AF885" s="379">
        <v>1</v>
      </c>
      <c r="AG885" s="379">
        <v>1</v>
      </c>
      <c r="AH885" s="379">
        <v>1</v>
      </c>
      <c r="AI885" s="379">
        <v>1</v>
      </c>
      <c r="AJ885" s="23"/>
      <c r="AK885" s="3"/>
      <c r="AL885" s="3"/>
      <c r="AM885" s="304">
        <v>100.37</v>
      </c>
      <c r="AN885" s="304">
        <v>91.7</v>
      </c>
      <c r="AO885" s="304">
        <v>94.39</v>
      </c>
      <c r="AP885" s="304">
        <v>122.27</v>
      </c>
      <c r="AQ885" s="304">
        <v>321.68</v>
      </c>
      <c r="AR885" s="389"/>
      <c r="AS885" s="383"/>
      <c r="AT885" s="383"/>
      <c r="AU885" s="293">
        <v>100.37</v>
      </c>
      <c r="AV885" s="293">
        <v>91.7</v>
      </c>
      <c r="AW885" s="293">
        <v>94.39</v>
      </c>
      <c r="AX885" s="293">
        <v>122.27</v>
      </c>
      <c r="AY885" s="293">
        <v>321.68</v>
      </c>
      <c r="AZ885" s="23"/>
      <c r="BA885" s="3"/>
    </row>
    <row r="886" spans="2:53" x14ac:dyDescent="0.2">
      <c r="B886" s="186" t="s">
        <v>159</v>
      </c>
      <c r="C886" s="186"/>
      <c r="D886" s="187" t="s">
        <v>96</v>
      </c>
      <c r="E886" s="354">
        <v>106</v>
      </c>
      <c r="F886" s="354">
        <v>56</v>
      </c>
      <c r="G886" s="354">
        <v>44</v>
      </c>
      <c r="H886" s="354">
        <v>33</v>
      </c>
      <c r="I886" s="354">
        <v>37</v>
      </c>
      <c r="J886" s="186"/>
      <c r="K886" s="183"/>
      <c r="L886" s="183"/>
      <c r="M886" s="248">
        <v>17944.68</v>
      </c>
      <c r="N886" s="248">
        <v>9243</v>
      </c>
      <c r="O886" s="248">
        <v>9129.99</v>
      </c>
      <c r="P886" s="248">
        <v>6972.29</v>
      </c>
      <c r="Q886" s="248">
        <v>48836.03</v>
      </c>
      <c r="R886" s="186"/>
      <c r="S886" s="183"/>
      <c r="T886" s="183"/>
      <c r="U886" s="248">
        <v>152.07355932203399</v>
      </c>
      <c r="V886" s="248">
        <v>78.330508474576305</v>
      </c>
      <c r="W886" s="248">
        <v>80.087631578947295</v>
      </c>
      <c r="X886" s="248">
        <v>61.701681415929201</v>
      </c>
      <c r="Y886" s="248">
        <v>432.177256637168</v>
      </c>
      <c r="Z886" s="10"/>
      <c r="AA886" s="3"/>
      <c r="AB886" s="10" t="s">
        <v>175</v>
      </c>
      <c r="AC886" s="10"/>
      <c r="AD886" s="69" t="s">
        <v>176</v>
      </c>
      <c r="AE886" s="379">
        <v>60</v>
      </c>
      <c r="AF886" s="379">
        <v>44</v>
      </c>
      <c r="AG886" s="379">
        <v>34</v>
      </c>
      <c r="AH886" s="379">
        <v>28</v>
      </c>
      <c r="AI886" s="379">
        <v>25</v>
      </c>
      <c r="AJ886" s="23"/>
      <c r="AK886" s="3"/>
      <c r="AL886" s="3"/>
      <c r="AM886" s="304">
        <v>18879.13</v>
      </c>
      <c r="AN886" s="304">
        <v>16859.28</v>
      </c>
      <c r="AO886" s="304">
        <v>9454.56</v>
      </c>
      <c r="AP886" s="304">
        <v>10489.29</v>
      </c>
      <c r="AQ886" s="304">
        <v>26322.78</v>
      </c>
      <c r="AR886" s="389"/>
      <c r="AS886" s="383"/>
      <c r="AT886" s="383"/>
      <c r="AU886" s="293">
        <v>294.98640625000002</v>
      </c>
      <c r="AV886" s="293">
        <v>263.42624999999998</v>
      </c>
      <c r="AW886" s="293">
        <v>152.492903225806</v>
      </c>
      <c r="AX886" s="293">
        <v>177.78457627118601</v>
      </c>
      <c r="AY886" s="293">
        <v>431.52098360655799</v>
      </c>
      <c r="AZ886" s="23"/>
      <c r="BA886" s="3"/>
    </row>
    <row r="887" spans="2:53" x14ac:dyDescent="0.2">
      <c r="B887" s="186" t="s">
        <v>160</v>
      </c>
      <c r="C887" s="186"/>
      <c r="D887" s="187" t="s">
        <v>161</v>
      </c>
      <c r="E887" s="354">
        <v>1</v>
      </c>
      <c r="F887" s="354"/>
      <c r="G887" s="354">
        <v>1</v>
      </c>
      <c r="H887" s="354">
        <v>1</v>
      </c>
      <c r="I887" s="354">
        <v>2</v>
      </c>
      <c r="J887" s="186"/>
      <c r="K887" s="183"/>
      <c r="L887" s="183"/>
      <c r="M887" s="248">
        <v>2097.38</v>
      </c>
      <c r="N887" s="248">
        <v>0</v>
      </c>
      <c r="O887" s="248">
        <v>122.4</v>
      </c>
      <c r="P887" s="248">
        <v>198.85</v>
      </c>
      <c r="Q887" s="248">
        <v>9710.68</v>
      </c>
      <c r="R887" s="186"/>
      <c r="S887" s="183"/>
      <c r="T887" s="183"/>
      <c r="U887" s="248">
        <v>1048.69</v>
      </c>
      <c r="V887" s="248">
        <v>0</v>
      </c>
      <c r="W887" s="248">
        <v>61.2</v>
      </c>
      <c r="X887" s="248">
        <v>99.424999999999997</v>
      </c>
      <c r="Y887" s="248">
        <v>4855.34</v>
      </c>
      <c r="Z887" s="10"/>
      <c r="AA887" s="3"/>
      <c r="AB887" s="10" t="s">
        <v>177</v>
      </c>
      <c r="AC887" s="10"/>
      <c r="AD887" s="69" t="s">
        <v>178</v>
      </c>
      <c r="AE887" s="379">
        <v>20</v>
      </c>
      <c r="AF887" s="379">
        <v>11</v>
      </c>
      <c r="AG887" s="379">
        <v>7</v>
      </c>
      <c r="AH887" s="379">
        <v>4</v>
      </c>
      <c r="AI887" s="379">
        <v>3</v>
      </c>
      <c r="AJ887" s="23"/>
      <c r="AK887" s="3"/>
      <c r="AL887" s="3"/>
      <c r="AM887" s="304">
        <v>6657.48</v>
      </c>
      <c r="AN887" s="304">
        <v>2620.85</v>
      </c>
      <c r="AO887" s="304">
        <v>889.55</v>
      </c>
      <c r="AP887" s="304">
        <v>87.27</v>
      </c>
      <c r="AQ887" s="304">
        <v>248.34</v>
      </c>
      <c r="AR887" s="389"/>
      <c r="AS887" s="383"/>
      <c r="AT887" s="383"/>
      <c r="AU887" s="293">
        <v>332.87400000000002</v>
      </c>
      <c r="AV887" s="293">
        <v>131.04249999999999</v>
      </c>
      <c r="AW887" s="293">
        <v>46.818421052631599</v>
      </c>
      <c r="AX887" s="293">
        <v>5.1335294117647097</v>
      </c>
      <c r="AY887" s="293">
        <v>13.796666666666701</v>
      </c>
      <c r="AZ887" s="23"/>
      <c r="BA887" s="3"/>
    </row>
    <row r="888" spans="2:53" x14ac:dyDescent="0.2">
      <c r="B888" s="186" t="s">
        <v>164</v>
      </c>
      <c r="C888" s="186"/>
      <c r="D888" s="187" t="s">
        <v>166</v>
      </c>
      <c r="E888" s="354">
        <v>2</v>
      </c>
      <c r="F888" s="354">
        <v>2</v>
      </c>
      <c r="G888" s="354">
        <v>1</v>
      </c>
      <c r="H888" s="354">
        <v>1</v>
      </c>
      <c r="I888" s="354">
        <v>1</v>
      </c>
      <c r="J888" s="186"/>
      <c r="K888" s="183"/>
      <c r="L888" s="183"/>
      <c r="M888" s="248">
        <v>141.44</v>
      </c>
      <c r="N888" s="248">
        <v>148.25</v>
      </c>
      <c r="O888" s="248">
        <v>70.650000000000006</v>
      </c>
      <c r="P888" s="248">
        <v>87.48</v>
      </c>
      <c r="Q888" s="248">
        <v>93.68</v>
      </c>
      <c r="R888" s="186"/>
      <c r="S888" s="183"/>
      <c r="T888" s="183"/>
      <c r="U888" s="248">
        <v>70.72</v>
      </c>
      <c r="V888" s="248">
        <v>74.125</v>
      </c>
      <c r="W888" s="248">
        <v>35.325000000000003</v>
      </c>
      <c r="X888" s="248">
        <v>43.74</v>
      </c>
      <c r="Y888" s="248">
        <v>46.84</v>
      </c>
      <c r="Z888" s="10"/>
      <c r="AA888" s="3"/>
      <c r="AB888" s="10" t="s">
        <v>180</v>
      </c>
      <c r="AC888" s="10"/>
      <c r="AD888" s="69" t="s">
        <v>181</v>
      </c>
      <c r="AE888" s="379">
        <v>39</v>
      </c>
      <c r="AF888" s="379">
        <v>15</v>
      </c>
      <c r="AG888" s="379">
        <v>10</v>
      </c>
      <c r="AH888" s="379">
        <v>7</v>
      </c>
      <c r="AI888" s="379">
        <v>5</v>
      </c>
      <c r="AJ888" s="23"/>
      <c r="AK888" s="3"/>
      <c r="AL888" s="3"/>
      <c r="AM888" s="304">
        <v>25167.74</v>
      </c>
      <c r="AN888" s="304">
        <v>2658.05</v>
      </c>
      <c r="AO888" s="304">
        <v>1838.76</v>
      </c>
      <c r="AP888" s="304">
        <v>1419.1</v>
      </c>
      <c r="AQ888" s="304">
        <v>12300.65</v>
      </c>
      <c r="AR888" s="389"/>
      <c r="AS888" s="383"/>
      <c r="AT888" s="383"/>
      <c r="AU888" s="293">
        <v>629.19349999999997</v>
      </c>
      <c r="AV888" s="293">
        <v>66.451250000000002</v>
      </c>
      <c r="AW888" s="293">
        <v>48.3884210526316</v>
      </c>
      <c r="AX888" s="293">
        <v>37.344736842105299</v>
      </c>
      <c r="AY888" s="293">
        <v>323.70131578947399</v>
      </c>
      <c r="AZ888" s="23"/>
      <c r="BA888" s="3"/>
    </row>
    <row r="889" spans="2:53" x14ac:dyDescent="0.2">
      <c r="B889" s="190" t="s">
        <v>164</v>
      </c>
      <c r="C889" s="190"/>
      <c r="D889" s="191" t="s">
        <v>96</v>
      </c>
      <c r="E889" s="355">
        <v>1</v>
      </c>
      <c r="F889" s="355"/>
      <c r="G889" s="355"/>
      <c r="H889" s="355"/>
      <c r="I889" s="355"/>
      <c r="J889" s="190"/>
      <c r="K889" s="183"/>
      <c r="L889" s="183"/>
      <c r="M889" s="365">
        <v>22.75</v>
      </c>
      <c r="N889" s="248">
        <v>0</v>
      </c>
      <c r="O889" s="248">
        <v>0</v>
      </c>
      <c r="P889" s="248">
        <v>0</v>
      </c>
      <c r="Q889" s="248">
        <v>0</v>
      </c>
      <c r="R889" s="186"/>
      <c r="S889" s="183"/>
      <c r="T889" s="183"/>
      <c r="U889" s="284">
        <v>22.75</v>
      </c>
      <c r="V889" s="284">
        <v>0</v>
      </c>
      <c r="W889" s="284">
        <v>0</v>
      </c>
      <c r="X889" s="284">
        <v>0</v>
      </c>
      <c r="Y889" s="284">
        <v>0</v>
      </c>
      <c r="Z889" s="154"/>
      <c r="AA889" s="3"/>
      <c r="AB889" s="92" t="s">
        <v>180</v>
      </c>
      <c r="AC889" s="92"/>
      <c r="AD889" s="84" t="s">
        <v>67</v>
      </c>
      <c r="AE889" s="380">
        <v>1</v>
      </c>
      <c r="AF889" s="380">
        <v>1</v>
      </c>
      <c r="AG889" s="380">
        <v>1</v>
      </c>
      <c r="AH889" s="380">
        <v>1</v>
      </c>
      <c r="AI889" s="380">
        <v>1</v>
      </c>
      <c r="AJ889" s="103"/>
      <c r="AK889" s="3"/>
      <c r="AL889" s="3"/>
      <c r="AM889" s="305">
        <v>132.83000000000001</v>
      </c>
      <c r="AN889" s="306">
        <v>198.02</v>
      </c>
      <c r="AO889" s="306">
        <v>273.95</v>
      </c>
      <c r="AP889" s="306">
        <v>282.19</v>
      </c>
      <c r="AQ889" s="306">
        <v>1115</v>
      </c>
      <c r="AR889" s="390"/>
      <c r="AS889" s="383"/>
      <c r="AT889" s="383"/>
      <c r="AU889" s="294">
        <v>132.83000000000001</v>
      </c>
      <c r="AV889" s="295">
        <v>198.02</v>
      </c>
      <c r="AW889" s="295">
        <v>273.95</v>
      </c>
      <c r="AX889" s="295">
        <v>282.19</v>
      </c>
      <c r="AY889" s="295">
        <v>1115</v>
      </c>
      <c r="AZ889" s="103"/>
      <c r="BA889" s="3"/>
    </row>
    <row r="890" spans="2:53" x14ac:dyDescent="0.2">
      <c r="B890" s="186" t="s">
        <v>164</v>
      </c>
      <c r="C890" s="186"/>
      <c r="D890" s="187" t="s">
        <v>63</v>
      </c>
      <c r="E890" s="354">
        <v>694</v>
      </c>
      <c r="F890" s="354">
        <v>327</v>
      </c>
      <c r="G890" s="354">
        <v>214</v>
      </c>
      <c r="H890" s="354">
        <v>173</v>
      </c>
      <c r="I890" s="354">
        <v>172</v>
      </c>
      <c r="J890" s="186"/>
      <c r="K890" s="183"/>
      <c r="L890" s="183"/>
      <c r="M890" s="248">
        <v>66308.52</v>
      </c>
      <c r="N890" s="248">
        <v>40053.75</v>
      </c>
      <c r="O890" s="248">
        <v>32309.95</v>
      </c>
      <c r="P890" s="248">
        <v>29109.06</v>
      </c>
      <c r="Q890" s="248">
        <v>157124.66</v>
      </c>
      <c r="R890" s="186"/>
      <c r="S890" s="183"/>
      <c r="T890" s="183"/>
      <c r="U890" s="248">
        <v>87.133403416557201</v>
      </c>
      <c r="V890" s="248">
        <v>52.633048620236501</v>
      </c>
      <c r="W890" s="248">
        <v>45.315497896213202</v>
      </c>
      <c r="X890" s="248">
        <v>41.763357245337097</v>
      </c>
      <c r="Y890" s="248">
        <v>220.37119214586301</v>
      </c>
      <c r="Z890" s="10"/>
      <c r="AA890" s="3"/>
      <c r="AB890" s="10" t="s">
        <v>182</v>
      </c>
      <c r="AC890" s="10"/>
      <c r="AD890" s="69" t="s">
        <v>85</v>
      </c>
      <c r="AE890" s="379">
        <v>3</v>
      </c>
      <c r="AF890" s="379">
        <v>3</v>
      </c>
      <c r="AG890" s="379">
        <v>3</v>
      </c>
      <c r="AH890" s="379">
        <v>2</v>
      </c>
      <c r="AI890" s="379">
        <v>2</v>
      </c>
      <c r="AJ890" s="23"/>
      <c r="AK890" s="3"/>
      <c r="AL890" s="3"/>
      <c r="AM890" s="304">
        <v>584.95000000000005</v>
      </c>
      <c r="AN890" s="304">
        <v>702.06</v>
      </c>
      <c r="AO890" s="304">
        <v>500.33</v>
      </c>
      <c r="AP890" s="304">
        <v>972.73</v>
      </c>
      <c r="AQ890" s="304">
        <v>920.13</v>
      </c>
      <c r="AR890" s="389"/>
      <c r="AS890" s="383"/>
      <c r="AT890" s="383"/>
      <c r="AU890" s="293">
        <v>194.98333333333301</v>
      </c>
      <c r="AV890" s="293">
        <v>234.02</v>
      </c>
      <c r="AW890" s="293">
        <v>166.77666666666701</v>
      </c>
      <c r="AX890" s="293">
        <v>324.243333333333</v>
      </c>
      <c r="AY890" s="293">
        <v>306.70999999999998</v>
      </c>
      <c r="AZ890" s="23"/>
      <c r="BA890" s="3"/>
    </row>
    <row r="891" spans="2:53" x14ac:dyDescent="0.2">
      <c r="B891" s="186" t="s">
        <v>168</v>
      </c>
      <c r="C891" s="186"/>
      <c r="D891" s="187" t="s">
        <v>63</v>
      </c>
      <c r="E891" s="354">
        <v>1</v>
      </c>
      <c r="F891" s="354"/>
      <c r="G891" s="354"/>
      <c r="H891" s="354"/>
      <c r="I891" s="354"/>
      <c r="J891" s="186"/>
      <c r="K891" s="183"/>
      <c r="L891" s="183"/>
      <c r="M891" s="248">
        <v>15</v>
      </c>
      <c r="N891" s="248">
        <v>0</v>
      </c>
      <c r="O891" s="248"/>
      <c r="P891" s="248"/>
      <c r="Q891" s="248"/>
      <c r="R891" s="186"/>
      <c r="S891" s="183"/>
      <c r="T891" s="183"/>
      <c r="U891" s="248">
        <v>15</v>
      </c>
      <c r="V891" s="248">
        <v>0</v>
      </c>
      <c r="W891" s="248"/>
      <c r="X891" s="248"/>
      <c r="Y891" s="248"/>
      <c r="Z891" s="10"/>
      <c r="AA891" s="3"/>
      <c r="AB891" s="10" t="s">
        <v>183</v>
      </c>
      <c r="AC891" s="10"/>
      <c r="AD891" s="69" t="s">
        <v>184</v>
      </c>
      <c r="AE891" s="379">
        <v>35</v>
      </c>
      <c r="AF891" s="379">
        <v>21</v>
      </c>
      <c r="AG891" s="379">
        <v>15</v>
      </c>
      <c r="AH891" s="379">
        <v>14</v>
      </c>
      <c r="AI891" s="379">
        <v>12</v>
      </c>
      <c r="AJ891" s="23"/>
      <c r="AK891" s="3"/>
      <c r="AL891" s="3"/>
      <c r="AM891" s="304">
        <v>2542.34</v>
      </c>
      <c r="AN891" s="304">
        <v>2426.8000000000002</v>
      </c>
      <c r="AO891" s="304">
        <v>1582.92</v>
      </c>
      <c r="AP891" s="304">
        <v>1515.91</v>
      </c>
      <c r="AQ891" s="304">
        <v>7319.97</v>
      </c>
      <c r="AR891" s="389"/>
      <c r="AS891" s="383"/>
      <c r="AT891" s="383"/>
      <c r="AU891" s="293">
        <v>68.711891891891895</v>
      </c>
      <c r="AV891" s="293">
        <v>65.589189189189199</v>
      </c>
      <c r="AW891" s="293">
        <v>42.781621621621603</v>
      </c>
      <c r="AX891" s="293">
        <v>42.108611111111102</v>
      </c>
      <c r="AY891" s="293">
        <v>197.83702702702701</v>
      </c>
      <c r="AZ891" s="23"/>
      <c r="BA891" s="3"/>
    </row>
    <row r="892" spans="2:53" x14ac:dyDescent="0.2">
      <c r="B892" s="186" t="s">
        <v>170</v>
      </c>
      <c r="C892" s="186"/>
      <c r="D892" s="187" t="s">
        <v>166</v>
      </c>
      <c r="E892" s="354">
        <v>1</v>
      </c>
      <c r="F892" s="354">
        <v>1</v>
      </c>
      <c r="G892" s="354"/>
      <c r="H892" s="354"/>
      <c r="I892" s="354"/>
      <c r="J892" s="186"/>
      <c r="K892" s="183"/>
      <c r="L892" s="183"/>
      <c r="M892" s="248">
        <v>137</v>
      </c>
      <c r="N892" s="248">
        <v>137</v>
      </c>
      <c r="O892" s="248">
        <v>0</v>
      </c>
      <c r="P892" s="248">
        <v>0</v>
      </c>
      <c r="Q892" s="248">
        <v>0</v>
      </c>
      <c r="R892" s="186"/>
      <c r="S892" s="183"/>
      <c r="T892" s="183"/>
      <c r="U892" s="248">
        <v>137</v>
      </c>
      <c r="V892" s="248">
        <v>137</v>
      </c>
      <c r="W892" s="248">
        <v>0</v>
      </c>
      <c r="X892" s="248">
        <v>0</v>
      </c>
      <c r="Y892" s="248">
        <v>0</v>
      </c>
      <c r="Z892" s="10"/>
      <c r="AA892" s="3"/>
      <c r="AB892" s="10" t="s">
        <v>188</v>
      </c>
      <c r="AC892" s="10"/>
      <c r="AD892" s="69" t="s">
        <v>69</v>
      </c>
      <c r="AE892" s="379">
        <v>14</v>
      </c>
      <c r="AF892" s="379">
        <v>12</v>
      </c>
      <c r="AG892" s="379">
        <v>3</v>
      </c>
      <c r="AH892" s="379">
        <v>2</v>
      </c>
      <c r="AI892" s="379">
        <v>1</v>
      </c>
      <c r="AJ892" s="23"/>
      <c r="AK892" s="3"/>
      <c r="AL892" s="3"/>
      <c r="AM892" s="304">
        <v>9374.1</v>
      </c>
      <c r="AN892" s="304">
        <v>6531.93</v>
      </c>
      <c r="AO892" s="304">
        <v>3389.23</v>
      </c>
      <c r="AP892" s="304">
        <v>5251.55</v>
      </c>
      <c r="AQ892" s="304">
        <v>-8075.33</v>
      </c>
      <c r="AR892" s="389"/>
      <c r="AS892" s="383"/>
      <c r="AT892" s="383"/>
      <c r="AU892" s="293">
        <v>669.57857142857097</v>
      </c>
      <c r="AV892" s="293">
        <v>466.56642857142901</v>
      </c>
      <c r="AW892" s="293">
        <v>242.08785714285699</v>
      </c>
      <c r="AX892" s="293">
        <v>583.50555555555604</v>
      </c>
      <c r="AY892" s="293">
        <v>-576.80928571428603</v>
      </c>
      <c r="AZ892" s="23"/>
      <c r="BA892" s="3"/>
    </row>
    <row r="893" spans="2:53" x14ac:dyDescent="0.2">
      <c r="B893" s="186" t="s">
        <v>170</v>
      </c>
      <c r="C893" s="186"/>
      <c r="D893" s="187" t="s">
        <v>96</v>
      </c>
      <c r="E893" s="354">
        <v>734</v>
      </c>
      <c r="F893" s="354">
        <v>351</v>
      </c>
      <c r="G893" s="354">
        <v>236</v>
      </c>
      <c r="H893" s="354">
        <v>183</v>
      </c>
      <c r="I893" s="354">
        <v>204</v>
      </c>
      <c r="J893" s="186"/>
      <c r="K893" s="183"/>
      <c r="L893" s="183"/>
      <c r="M893" s="248">
        <v>86223.86</v>
      </c>
      <c r="N893" s="248">
        <v>53122.63</v>
      </c>
      <c r="O893" s="248">
        <v>46511.11</v>
      </c>
      <c r="P893" s="248">
        <v>29535.759999999998</v>
      </c>
      <c r="Q893" s="248">
        <v>249434.8</v>
      </c>
      <c r="R893" s="186"/>
      <c r="S893" s="183"/>
      <c r="T893" s="183"/>
      <c r="U893" s="248">
        <v>108.731223203026</v>
      </c>
      <c r="V893" s="248">
        <v>66.989445145018905</v>
      </c>
      <c r="W893" s="248">
        <v>61.9322370173102</v>
      </c>
      <c r="X893" s="248">
        <v>40.5710989010989</v>
      </c>
      <c r="Y893" s="248">
        <v>331.69521276595799</v>
      </c>
      <c r="Z893" s="10"/>
      <c r="AA893" s="3"/>
      <c r="AB893" s="10" t="s">
        <v>190</v>
      </c>
      <c r="AC893" s="10"/>
      <c r="AD893" s="69" t="s">
        <v>191</v>
      </c>
      <c r="AE893" s="379">
        <v>19</v>
      </c>
      <c r="AF893" s="379">
        <v>9</v>
      </c>
      <c r="AG893" s="379">
        <v>5</v>
      </c>
      <c r="AH893" s="379">
        <v>4</v>
      </c>
      <c r="AI893" s="379">
        <v>3</v>
      </c>
      <c r="AJ893" s="23"/>
      <c r="AK893" s="3"/>
      <c r="AL893" s="3"/>
      <c r="AM893" s="304">
        <v>4586.3599999999997</v>
      </c>
      <c r="AN893" s="304">
        <v>1469.02</v>
      </c>
      <c r="AO893" s="304">
        <v>1375.36</v>
      </c>
      <c r="AP893" s="304">
        <v>884.08</v>
      </c>
      <c r="AQ893" s="304">
        <v>1916.93</v>
      </c>
      <c r="AR893" s="389"/>
      <c r="AS893" s="383"/>
      <c r="AT893" s="383"/>
      <c r="AU893" s="293">
        <v>241.387368421053</v>
      </c>
      <c r="AV893" s="293">
        <v>77.316842105263206</v>
      </c>
      <c r="AW893" s="293">
        <v>76.408888888888896</v>
      </c>
      <c r="AX893" s="293">
        <v>49.115555555555602</v>
      </c>
      <c r="AY893" s="293">
        <v>106.49611111111101</v>
      </c>
      <c r="AZ893" s="23"/>
      <c r="BA893" s="3"/>
    </row>
    <row r="894" spans="2:53" x14ac:dyDescent="0.2">
      <c r="B894" s="186" t="s">
        <v>171</v>
      </c>
      <c r="C894" s="186"/>
      <c r="D894" s="187" t="s">
        <v>165</v>
      </c>
      <c r="E894" s="354">
        <v>23</v>
      </c>
      <c r="F894" s="354">
        <v>8</v>
      </c>
      <c r="G894" s="354">
        <v>3</v>
      </c>
      <c r="H894" s="354">
        <v>1</v>
      </c>
      <c r="I894" s="354">
        <v>2</v>
      </c>
      <c r="J894" s="186"/>
      <c r="K894" s="183"/>
      <c r="L894" s="183"/>
      <c r="M894" s="248">
        <v>3659.04</v>
      </c>
      <c r="N894" s="248">
        <v>1590.81</v>
      </c>
      <c r="O894" s="248">
        <v>1382.81</v>
      </c>
      <c r="P894" s="248">
        <v>1091.18</v>
      </c>
      <c r="Q894" s="248">
        <v>9366.69</v>
      </c>
      <c r="R894" s="186"/>
      <c r="S894" s="183"/>
      <c r="T894" s="183"/>
      <c r="U894" s="248">
        <v>159.08869565217401</v>
      </c>
      <c r="V894" s="248">
        <v>69.165652173913003</v>
      </c>
      <c r="W894" s="248">
        <v>62.854999999999997</v>
      </c>
      <c r="X894" s="248">
        <v>51.960952380952399</v>
      </c>
      <c r="Y894" s="248">
        <v>446.03285714285698</v>
      </c>
      <c r="Z894" s="10"/>
      <c r="AA894" s="3"/>
      <c r="AB894" s="10" t="s">
        <v>192</v>
      </c>
      <c r="AC894" s="10"/>
      <c r="AD894" s="69" t="s">
        <v>193</v>
      </c>
      <c r="AE894" s="379">
        <v>17</v>
      </c>
      <c r="AF894" s="379">
        <v>7</v>
      </c>
      <c r="AG894" s="379">
        <v>6</v>
      </c>
      <c r="AH894" s="379">
        <v>6</v>
      </c>
      <c r="AI894" s="379">
        <v>5</v>
      </c>
      <c r="AJ894" s="23"/>
      <c r="AK894" s="3"/>
      <c r="AL894" s="3"/>
      <c r="AM894" s="304">
        <v>2255.73</v>
      </c>
      <c r="AN894" s="304">
        <v>1712.97</v>
      </c>
      <c r="AO894" s="304">
        <v>2304.89</v>
      </c>
      <c r="AP894" s="304">
        <v>3344.73</v>
      </c>
      <c r="AQ894" s="304">
        <v>10188.549999999999</v>
      </c>
      <c r="AR894" s="389"/>
      <c r="AS894" s="383"/>
      <c r="AT894" s="383"/>
      <c r="AU894" s="293">
        <v>132.69</v>
      </c>
      <c r="AV894" s="293">
        <v>100.762941176471</v>
      </c>
      <c r="AW894" s="293">
        <v>135.58176470588199</v>
      </c>
      <c r="AX894" s="293">
        <v>196.74882352941199</v>
      </c>
      <c r="AY894" s="293">
        <v>599.326470588235</v>
      </c>
      <c r="AZ894" s="23"/>
      <c r="BA894" s="3"/>
    </row>
    <row r="895" spans="2:53" x14ac:dyDescent="0.2">
      <c r="B895" s="186" t="s">
        <v>172</v>
      </c>
      <c r="C895" s="186"/>
      <c r="D895" s="187" t="s">
        <v>76</v>
      </c>
      <c r="E895" s="354">
        <v>86</v>
      </c>
      <c r="F895" s="354">
        <v>67</v>
      </c>
      <c r="G895" s="354">
        <v>46</v>
      </c>
      <c r="H895" s="354">
        <v>40</v>
      </c>
      <c r="I895" s="354">
        <v>42</v>
      </c>
      <c r="J895" s="186"/>
      <c r="K895" s="183"/>
      <c r="L895" s="183"/>
      <c r="M895" s="248">
        <v>12108.41</v>
      </c>
      <c r="N895" s="248">
        <v>12091.71</v>
      </c>
      <c r="O895" s="248">
        <v>9713.51</v>
      </c>
      <c r="P895" s="248">
        <v>8987.2099999999991</v>
      </c>
      <c r="Q895" s="248">
        <v>47950.2</v>
      </c>
      <c r="R895" s="186"/>
      <c r="S895" s="183"/>
      <c r="T895" s="183"/>
      <c r="U895" s="248">
        <v>121.08410000000001</v>
      </c>
      <c r="V895" s="248">
        <v>120.9171</v>
      </c>
      <c r="W895" s="248">
        <v>102.247473684211</v>
      </c>
      <c r="X895" s="248">
        <v>97.687065217391293</v>
      </c>
      <c r="Y895" s="248">
        <v>521.19782608695698</v>
      </c>
      <c r="Z895" s="10"/>
      <c r="AA895" s="3"/>
      <c r="AB895" s="10" t="s">
        <v>196</v>
      </c>
      <c r="AC895" s="10"/>
      <c r="AD895" s="69" t="s">
        <v>197</v>
      </c>
      <c r="AE895" s="379">
        <v>28</v>
      </c>
      <c r="AF895" s="379">
        <v>16</v>
      </c>
      <c r="AG895" s="379">
        <v>10</v>
      </c>
      <c r="AH895" s="379">
        <v>7</v>
      </c>
      <c r="AI895" s="379">
        <v>7</v>
      </c>
      <c r="AJ895" s="23"/>
      <c r="AK895" s="3"/>
      <c r="AL895" s="3"/>
      <c r="AM895" s="304">
        <v>14359.45</v>
      </c>
      <c r="AN895" s="304">
        <v>6798.18</v>
      </c>
      <c r="AO895" s="304">
        <v>5329.62</v>
      </c>
      <c r="AP895" s="304">
        <v>979.48</v>
      </c>
      <c r="AQ895" s="304">
        <v>13706.57</v>
      </c>
      <c r="AR895" s="389"/>
      <c r="AS895" s="383"/>
      <c r="AT895" s="383"/>
      <c r="AU895" s="293">
        <v>512.83749999999998</v>
      </c>
      <c r="AV895" s="293">
        <v>242.79214285714301</v>
      </c>
      <c r="AW895" s="293">
        <v>197.393333333333</v>
      </c>
      <c r="AX895" s="293">
        <v>36.277037037036997</v>
      </c>
      <c r="AY895" s="293">
        <v>489.52035714285699</v>
      </c>
      <c r="AZ895" s="23"/>
      <c r="BA895" s="3"/>
    </row>
    <row r="896" spans="2:53" x14ac:dyDescent="0.2">
      <c r="B896" s="186" t="s">
        <v>172</v>
      </c>
      <c r="C896" s="186"/>
      <c r="D896" s="187" t="s">
        <v>99</v>
      </c>
      <c r="E896" s="354">
        <v>29</v>
      </c>
      <c r="F896" s="354">
        <v>22</v>
      </c>
      <c r="G896" s="354">
        <v>21</v>
      </c>
      <c r="H896" s="354">
        <v>20</v>
      </c>
      <c r="I896" s="354">
        <v>17</v>
      </c>
      <c r="J896" s="186"/>
      <c r="K896" s="183"/>
      <c r="L896" s="183"/>
      <c r="M896" s="248">
        <v>4362.28</v>
      </c>
      <c r="N896" s="248">
        <v>3924.52</v>
      </c>
      <c r="O896" s="248">
        <v>4414.47</v>
      </c>
      <c r="P896" s="248">
        <v>3164.45</v>
      </c>
      <c r="Q896" s="248">
        <v>18527.61</v>
      </c>
      <c r="R896" s="186"/>
      <c r="S896" s="183"/>
      <c r="T896" s="183"/>
      <c r="U896" s="248">
        <v>124.636571428571</v>
      </c>
      <c r="V896" s="248">
        <v>112.12914285714299</v>
      </c>
      <c r="W896" s="248">
        <v>129.83735294117599</v>
      </c>
      <c r="X896" s="248">
        <v>93.072058823529403</v>
      </c>
      <c r="Y896" s="248">
        <v>544.92970588235301</v>
      </c>
      <c r="Z896" s="10"/>
      <c r="AA896" s="3"/>
      <c r="AB896" s="10" t="s">
        <v>198</v>
      </c>
      <c r="AC896" s="10"/>
      <c r="AD896" s="69" t="s">
        <v>199</v>
      </c>
      <c r="AE896" s="379">
        <v>58</v>
      </c>
      <c r="AF896" s="379">
        <v>19</v>
      </c>
      <c r="AG896" s="379">
        <v>15</v>
      </c>
      <c r="AH896" s="379">
        <v>12</v>
      </c>
      <c r="AI896" s="379">
        <v>13</v>
      </c>
      <c r="AJ896" s="23"/>
      <c r="AK896" s="3"/>
      <c r="AL896" s="3"/>
      <c r="AM896" s="304">
        <v>16544.939999999999</v>
      </c>
      <c r="AN896" s="304">
        <v>1677.97</v>
      </c>
      <c r="AO896" s="304">
        <v>2155.9699999999998</v>
      </c>
      <c r="AP896" s="304">
        <v>840.22</v>
      </c>
      <c r="AQ896" s="304">
        <v>7087.18</v>
      </c>
      <c r="AR896" s="389"/>
      <c r="AS896" s="383"/>
      <c r="AT896" s="383"/>
      <c r="AU896" s="293">
        <v>271.228524590164</v>
      </c>
      <c r="AV896" s="293">
        <v>27.5077049180328</v>
      </c>
      <c r="AW896" s="293">
        <v>36.541864406779702</v>
      </c>
      <c r="AX896" s="293">
        <v>14.241016949152501</v>
      </c>
      <c r="AY896" s="293">
        <v>120.121694915254</v>
      </c>
      <c r="AZ896" s="23"/>
      <c r="BA896" s="3"/>
    </row>
    <row r="897" spans="2:53" x14ac:dyDescent="0.2">
      <c r="B897" s="186" t="s">
        <v>173</v>
      </c>
      <c r="C897" s="186"/>
      <c r="D897" s="187" t="s">
        <v>174</v>
      </c>
      <c r="E897" s="354">
        <v>36</v>
      </c>
      <c r="F897" s="354">
        <v>23</v>
      </c>
      <c r="G897" s="354">
        <v>14</v>
      </c>
      <c r="H897" s="354">
        <v>6</v>
      </c>
      <c r="I897" s="354">
        <v>8</v>
      </c>
      <c r="J897" s="186"/>
      <c r="K897" s="183"/>
      <c r="L897" s="183"/>
      <c r="M897" s="248">
        <v>5209.5600000000004</v>
      </c>
      <c r="N897" s="248">
        <v>5046.1400000000003</v>
      </c>
      <c r="O897" s="248">
        <v>1883.23</v>
      </c>
      <c r="P897" s="248">
        <v>878.04</v>
      </c>
      <c r="Q897" s="248">
        <v>36266.17</v>
      </c>
      <c r="R897" s="186"/>
      <c r="S897" s="183"/>
      <c r="T897" s="183"/>
      <c r="U897" s="248">
        <v>137.09368421052599</v>
      </c>
      <c r="V897" s="248">
        <v>132.79315789473699</v>
      </c>
      <c r="W897" s="248">
        <v>52.3119444444444</v>
      </c>
      <c r="X897" s="248">
        <v>23.730810810810802</v>
      </c>
      <c r="Y897" s="248">
        <v>980.16675675675697</v>
      </c>
      <c r="Z897" s="10"/>
      <c r="AA897" s="3"/>
      <c r="AB897" s="10" t="s">
        <v>201</v>
      </c>
      <c r="AC897" s="10"/>
      <c r="AD897" s="69" t="s">
        <v>202</v>
      </c>
      <c r="AE897" s="379">
        <v>68</v>
      </c>
      <c r="AF897" s="379">
        <v>37</v>
      </c>
      <c r="AG897" s="379">
        <v>18</v>
      </c>
      <c r="AH897" s="379">
        <v>15</v>
      </c>
      <c r="AI897" s="379">
        <v>12</v>
      </c>
      <c r="AJ897" s="23"/>
      <c r="AK897" s="3"/>
      <c r="AL897" s="3"/>
      <c r="AM897" s="304">
        <v>37620.959999999999</v>
      </c>
      <c r="AN897" s="304">
        <v>4804.92</v>
      </c>
      <c r="AO897" s="304">
        <v>2681.82</v>
      </c>
      <c r="AP897" s="304">
        <v>3132.26</v>
      </c>
      <c r="AQ897" s="304">
        <v>16101.8</v>
      </c>
      <c r="AR897" s="389"/>
      <c r="AS897" s="383"/>
      <c r="AT897" s="383"/>
      <c r="AU897" s="293">
        <v>553.249411764706</v>
      </c>
      <c r="AV897" s="293">
        <v>70.660588235294099</v>
      </c>
      <c r="AW897" s="293">
        <v>49.663333333333298</v>
      </c>
      <c r="AX897" s="293">
        <v>58.0048148148148</v>
      </c>
      <c r="AY897" s="293">
        <v>282.48771929824602</v>
      </c>
      <c r="AZ897" s="23"/>
      <c r="BA897" s="3"/>
    </row>
    <row r="898" spans="2:53" x14ac:dyDescent="0.2">
      <c r="B898" s="186" t="s">
        <v>175</v>
      </c>
      <c r="C898" s="186"/>
      <c r="D898" s="187" t="s">
        <v>176</v>
      </c>
      <c r="E898" s="354">
        <v>525</v>
      </c>
      <c r="F898" s="354">
        <v>349</v>
      </c>
      <c r="G898" s="354">
        <v>287</v>
      </c>
      <c r="H898" s="354">
        <v>299</v>
      </c>
      <c r="I898" s="354">
        <v>320</v>
      </c>
      <c r="J898" s="186"/>
      <c r="K898" s="183"/>
      <c r="L898" s="183"/>
      <c r="M898" s="248">
        <v>68471.92</v>
      </c>
      <c r="N898" s="248">
        <v>49731.28</v>
      </c>
      <c r="O898" s="248">
        <v>38947.35</v>
      </c>
      <c r="P898" s="248">
        <v>46833.35</v>
      </c>
      <c r="Q898" s="248">
        <v>363483.99</v>
      </c>
      <c r="R898" s="186"/>
      <c r="S898" s="183"/>
      <c r="T898" s="183"/>
      <c r="U898" s="248">
        <v>107.32275862069</v>
      </c>
      <c r="V898" s="248">
        <v>77.948714733542303</v>
      </c>
      <c r="W898" s="248">
        <v>64.058141447368499</v>
      </c>
      <c r="X898" s="248">
        <v>78.579446308724897</v>
      </c>
      <c r="Y898" s="248">
        <v>612.95782462057298</v>
      </c>
      <c r="Z898" s="10"/>
      <c r="AA898" s="3"/>
      <c r="AB898" s="10" t="s">
        <v>203</v>
      </c>
      <c r="AC898" s="10"/>
      <c r="AD898" s="69" t="s">
        <v>96</v>
      </c>
      <c r="AE898" s="379">
        <v>32</v>
      </c>
      <c r="AF898" s="379">
        <v>2</v>
      </c>
      <c r="AG898" s="379">
        <v>7</v>
      </c>
      <c r="AH898" s="379">
        <v>5</v>
      </c>
      <c r="AI898" s="379">
        <v>3</v>
      </c>
      <c r="AJ898" s="23"/>
      <c r="AK898" s="3"/>
      <c r="AL898" s="3"/>
      <c r="AM898" s="304">
        <v>4730.3100000000004</v>
      </c>
      <c r="AN898" s="304">
        <v>645.52</v>
      </c>
      <c r="AO898" s="304">
        <v>1788.94</v>
      </c>
      <c r="AP898" s="304">
        <v>2655.92</v>
      </c>
      <c r="AQ898" s="304">
        <v>6036.99</v>
      </c>
      <c r="AR898" s="389"/>
      <c r="AS898" s="383"/>
      <c r="AT898" s="383"/>
      <c r="AU898" s="293">
        <v>147.82218750000001</v>
      </c>
      <c r="AV898" s="293">
        <v>20.172499999999999</v>
      </c>
      <c r="AW898" s="293">
        <v>66.257037037036994</v>
      </c>
      <c r="AX898" s="293">
        <v>102.150769230769</v>
      </c>
      <c r="AY898" s="293">
        <v>215.60678571428599</v>
      </c>
      <c r="AZ898" s="23"/>
      <c r="BA898" s="3"/>
    </row>
    <row r="899" spans="2:53" x14ac:dyDescent="0.2">
      <c r="B899" s="190" t="s">
        <v>177</v>
      </c>
      <c r="C899" s="190"/>
      <c r="D899" s="191" t="s">
        <v>178</v>
      </c>
      <c r="E899" s="355">
        <v>95</v>
      </c>
      <c r="F899" s="355">
        <v>65</v>
      </c>
      <c r="G899" s="355">
        <v>49</v>
      </c>
      <c r="H899" s="355">
        <v>44</v>
      </c>
      <c r="I899" s="355">
        <v>47</v>
      </c>
      <c r="J899" s="190"/>
      <c r="K899" s="183"/>
      <c r="L899" s="183"/>
      <c r="M899" s="365">
        <v>16980.689999999999</v>
      </c>
      <c r="N899" s="248">
        <v>10505.29</v>
      </c>
      <c r="O899" s="248">
        <v>9406.6200000000008</v>
      </c>
      <c r="P899" s="248">
        <v>9341.07</v>
      </c>
      <c r="Q899" s="248">
        <v>77809.850000000006</v>
      </c>
      <c r="R899" s="186"/>
      <c r="S899" s="183"/>
      <c r="T899" s="183"/>
      <c r="U899" s="284">
        <v>157.22861111111101</v>
      </c>
      <c r="V899" s="284">
        <v>97.271203703703705</v>
      </c>
      <c r="W899" s="284">
        <v>89.586857142857099</v>
      </c>
      <c r="X899" s="284">
        <v>91.579117647058794</v>
      </c>
      <c r="Y899" s="284">
        <v>762.84166666666704</v>
      </c>
      <c r="Z899" s="154"/>
      <c r="AA899" s="3"/>
      <c r="AB899" s="92" t="s">
        <v>206</v>
      </c>
      <c r="AC899" s="92"/>
      <c r="AD899" s="84" t="s">
        <v>63</v>
      </c>
      <c r="AE899" s="380">
        <v>54</v>
      </c>
      <c r="AF899" s="380">
        <v>13</v>
      </c>
      <c r="AG899" s="380">
        <v>9</v>
      </c>
      <c r="AH899" s="380">
        <v>8</v>
      </c>
      <c r="AI899" s="380">
        <v>6</v>
      </c>
      <c r="AJ899" s="103"/>
      <c r="AK899" s="3"/>
      <c r="AL899" s="3"/>
      <c r="AM899" s="305">
        <v>10050.86</v>
      </c>
      <c r="AN899" s="306">
        <v>644.54</v>
      </c>
      <c r="AO899" s="306">
        <v>417.18</v>
      </c>
      <c r="AP899" s="306">
        <v>558.02</v>
      </c>
      <c r="AQ899" s="306">
        <v>1985.51</v>
      </c>
      <c r="AR899" s="390"/>
      <c r="AS899" s="383"/>
      <c r="AT899" s="383"/>
      <c r="AU899" s="294">
        <v>186.12703703703701</v>
      </c>
      <c r="AV899" s="295">
        <v>11.935925925925901</v>
      </c>
      <c r="AW899" s="295">
        <v>7.8713207547169803</v>
      </c>
      <c r="AX899" s="295">
        <v>10.941568627451</v>
      </c>
      <c r="AY899" s="295">
        <v>37.462452830188703</v>
      </c>
      <c r="AZ899" s="103"/>
      <c r="BA899" s="3"/>
    </row>
    <row r="900" spans="2:53" x14ac:dyDescent="0.2">
      <c r="B900" s="186" t="s">
        <v>179</v>
      </c>
      <c r="C900" s="186"/>
      <c r="D900" s="187" t="s">
        <v>104</v>
      </c>
      <c r="E900" s="354">
        <v>2</v>
      </c>
      <c r="F900" s="354">
        <v>2</v>
      </c>
      <c r="G900" s="354"/>
      <c r="H900" s="354"/>
      <c r="I900" s="354"/>
      <c r="J900" s="186"/>
      <c r="K900" s="183"/>
      <c r="L900" s="183"/>
      <c r="M900" s="248">
        <v>139.63999999999999</v>
      </c>
      <c r="N900" s="248">
        <v>176.09</v>
      </c>
      <c r="O900" s="248">
        <v>0</v>
      </c>
      <c r="P900" s="248">
        <v>0</v>
      </c>
      <c r="Q900" s="248">
        <v>0</v>
      </c>
      <c r="R900" s="186"/>
      <c r="S900" s="183"/>
      <c r="T900" s="183"/>
      <c r="U900" s="248">
        <v>69.819999999999993</v>
      </c>
      <c r="V900" s="248">
        <v>88.045000000000002</v>
      </c>
      <c r="W900" s="248">
        <v>0</v>
      </c>
      <c r="X900" s="248">
        <v>0</v>
      </c>
      <c r="Y900" s="248">
        <v>0</v>
      </c>
      <c r="Z900" s="10"/>
      <c r="AA900" s="3"/>
      <c r="AB900" s="10" t="s">
        <v>207</v>
      </c>
      <c r="AC900" s="10"/>
      <c r="AD900" s="69" t="s">
        <v>178</v>
      </c>
      <c r="AE900" s="379">
        <v>11</v>
      </c>
      <c r="AF900" s="379">
        <v>5</v>
      </c>
      <c r="AG900" s="379">
        <v>5</v>
      </c>
      <c r="AH900" s="379">
        <v>3</v>
      </c>
      <c r="AI900" s="379">
        <v>2</v>
      </c>
      <c r="AJ900" s="23"/>
      <c r="AK900" s="3"/>
      <c r="AL900" s="3"/>
      <c r="AM900" s="304">
        <v>4465.04</v>
      </c>
      <c r="AN900" s="304">
        <v>1971.51</v>
      </c>
      <c r="AO900" s="304">
        <v>575.87</v>
      </c>
      <c r="AP900" s="304">
        <v>51.64</v>
      </c>
      <c r="AQ900" s="304">
        <v>956.3</v>
      </c>
      <c r="AR900" s="389"/>
      <c r="AS900" s="383"/>
      <c r="AT900" s="383"/>
      <c r="AU900" s="293">
        <v>405.91272727272701</v>
      </c>
      <c r="AV900" s="293">
        <v>179.22818181818201</v>
      </c>
      <c r="AW900" s="293">
        <v>52.351818181818203</v>
      </c>
      <c r="AX900" s="293">
        <v>5.1639999999999997</v>
      </c>
      <c r="AY900" s="293">
        <v>95.63</v>
      </c>
      <c r="AZ900" s="23"/>
      <c r="BA900" s="3"/>
    </row>
    <row r="901" spans="2:53" x14ac:dyDescent="0.2">
      <c r="B901" s="186" t="s">
        <v>180</v>
      </c>
      <c r="C901" s="186"/>
      <c r="D901" s="187" t="s">
        <v>181</v>
      </c>
      <c r="E901" s="354">
        <v>329</v>
      </c>
      <c r="F901" s="354">
        <v>199</v>
      </c>
      <c r="G901" s="354">
        <v>141</v>
      </c>
      <c r="H901" s="354">
        <v>122</v>
      </c>
      <c r="I901" s="354">
        <v>138</v>
      </c>
      <c r="J901" s="186"/>
      <c r="K901" s="183"/>
      <c r="L901" s="183"/>
      <c r="M901" s="248">
        <v>54641.58</v>
      </c>
      <c r="N901" s="248">
        <v>38263.26</v>
      </c>
      <c r="O901" s="248">
        <v>24882.46</v>
      </c>
      <c r="P901" s="248">
        <v>26282.880000000001</v>
      </c>
      <c r="Q901" s="248">
        <v>239352.1</v>
      </c>
      <c r="R901" s="186"/>
      <c r="S901" s="183"/>
      <c r="T901" s="183"/>
      <c r="U901" s="248">
        <v>150.114230769231</v>
      </c>
      <c r="V901" s="248">
        <v>105.11884615384599</v>
      </c>
      <c r="W901" s="248">
        <v>69.117944444444504</v>
      </c>
      <c r="X901" s="248">
        <v>73.007999999999996</v>
      </c>
      <c r="Y901" s="248">
        <v>664.86694444444504</v>
      </c>
      <c r="Z901" s="10"/>
      <c r="AA901" s="3"/>
      <c r="AB901" s="10" t="s">
        <v>208</v>
      </c>
      <c r="AC901" s="10"/>
      <c r="AD901" s="69" t="s">
        <v>209</v>
      </c>
      <c r="AE901" s="379">
        <v>10</v>
      </c>
      <c r="AF901" s="379">
        <v>6</v>
      </c>
      <c r="AG901" s="379">
        <v>3</v>
      </c>
      <c r="AH901" s="379">
        <v>3</v>
      </c>
      <c r="AI901" s="379">
        <v>3</v>
      </c>
      <c r="AJ901" s="23"/>
      <c r="AK901" s="3"/>
      <c r="AL901" s="3"/>
      <c r="AM901" s="304">
        <v>2058.4899999999998</v>
      </c>
      <c r="AN901" s="304">
        <v>1443.43</v>
      </c>
      <c r="AO901" s="304">
        <v>27.84</v>
      </c>
      <c r="AP901" s="304">
        <v>157.82</v>
      </c>
      <c r="AQ901" s="304">
        <v>91.86</v>
      </c>
      <c r="AR901" s="389"/>
      <c r="AS901" s="383"/>
      <c r="AT901" s="383"/>
      <c r="AU901" s="293">
        <v>187.13545454545499</v>
      </c>
      <c r="AV901" s="293">
        <v>131.220909090909</v>
      </c>
      <c r="AW901" s="293">
        <v>3.0933333333333302</v>
      </c>
      <c r="AX901" s="293">
        <v>17.5355555555556</v>
      </c>
      <c r="AY901" s="293">
        <v>10.206666666666701</v>
      </c>
      <c r="AZ901" s="23"/>
      <c r="BA901" s="3"/>
    </row>
    <row r="902" spans="2:53" x14ac:dyDescent="0.2">
      <c r="B902" s="186" t="s">
        <v>180</v>
      </c>
      <c r="C902" s="186"/>
      <c r="D902" s="187" t="s">
        <v>67</v>
      </c>
      <c r="E902" s="354"/>
      <c r="F902" s="354"/>
      <c r="G902" s="354"/>
      <c r="H902" s="354"/>
      <c r="I902" s="354">
        <v>1</v>
      </c>
      <c r="J902" s="186"/>
      <c r="K902" s="183"/>
      <c r="L902" s="183"/>
      <c r="M902" s="248">
        <v>0</v>
      </c>
      <c r="N902" s="248">
        <v>0</v>
      </c>
      <c r="O902" s="248"/>
      <c r="P902" s="248"/>
      <c r="Q902" s="248">
        <v>47.16</v>
      </c>
      <c r="R902" s="186"/>
      <c r="S902" s="183"/>
      <c r="T902" s="183"/>
      <c r="U902" s="248">
        <v>0</v>
      </c>
      <c r="V902" s="248">
        <v>0</v>
      </c>
      <c r="W902" s="248"/>
      <c r="X902" s="248"/>
      <c r="Y902" s="248">
        <v>47.16</v>
      </c>
      <c r="Z902" s="10"/>
      <c r="AA902" s="3"/>
      <c r="AB902" s="10" t="s">
        <v>212</v>
      </c>
      <c r="AC902" s="10"/>
      <c r="AD902" s="69" t="s">
        <v>126</v>
      </c>
      <c r="AE902" s="379">
        <v>6</v>
      </c>
      <c r="AF902" s="379">
        <v>5</v>
      </c>
      <c r="AG902" s="379">
        <v>2</v>
      </c>
      <c r="AH902" s="379">
        <v>2</v>
      </c>
      <c r="AI902" s="379">
        <v>2</v>
      </c>
      <c r="AJ902" s="23"/>
      <c r="AK902" s="3"/>
      <c r="AL902" s="3"/>
      <c r="AM902" s="304">
        <v>1983.53</v>
      </c>
      <c r="AN902" s="304">
        <v>1494.67</v>
      </c>
      <c r="AO902" s="304">
        <v>1094.29</v>
      </c>
      <c r="AP902" s="304">
        <v>1471.09</v>
      </c>
      <c r="AQ902" s="304">
        <v>13549.4</v>
      </c>
      <c r="AR902" s="389"/>
      <c r="AS902" s="383"/>
      <c r="AT902" s="383"/>
      <c r="AU902" s="293">
        <v>330.58833333333303</v>
      </c>
      <c r="AV902" s="293">
        <v>249.11166666666699</v>
      </c>
      <c r="AW902" s="293">
        <v>182.381666666667</v>
      </c>
      <c r="AX902" s="293">
        <v>245.18166666666701</v>
      </c>
      <c r="AY902" s="293">
        <v>2258.2333333333299</v>
      </c>
      <c r="AZ902" s="23"/>
      <c r="BA902" s="3"/>
    </row>
    <row r="903" spans="2:53" x14ac:dyDescent="0.2">
      <c r="B903" s="186" t="s">
        <v>182</v>
      </c>
      <c r="C903" s="186"/>
      <c r="D903" s="187" t="s">
        <v>85</v>
      </c>
      <c r="E903" s="354">
        <v>62</v>
      </c>
      <c r="F903" s="354">
        <v>33</v>
      </c>
      <c r="G903" s="354">
        <v>22</v>
      </c>
      <c r="H903" s="354">
        <v>20</v>
      </c>
      <c r="I903" s="354">
        <v>20</v>
      </c>
      <c r="J903" s="186"/>
      <c r="K903" s="183"/>
      <c r="L903" s="183"/>
      <c r="M903" s="248">
        <v>8708.14</v>
      </c>
      <c r="N903" s="248">
        <v>4720.28</v>
      </c>
      <c r="O903" s="248">
        <v>4688.82</v>
      </c>
      <c r="P903" s="248">
        <v>5359.54</v>
      </c>
      <c r="Q903" s="248">
        <v>40180.230000000003</v>
      </c>
      <c r="R903" s="186"/>
      <c r="S903" s="183"/>
      <c r="T903" s="183"/>
      <c r="U903" s="248">
        <v>126.20492753623201</v>
      </c>
      <c r="V903" s="248">
        <v>68.409855072463799</v>
      </c>
      <c r="W903" s="248">
        <v>71.042727272727205</v>
      </c>
      <c r="X903" s="248">
        <v>81.205151515151499</v>
      </c>
      <c r="Y903" s="248">
        <v>608.79136363636405</v>
      </c>
      <c r="Z903" s="10"/>
      <c r="AA903" s="3"/>
      <c r="AB903" s="10" t="s">
        <v>651</v>
      </c>
      <c r="AC903" s="10"/>
      <c r="AD903" s="69" t="s">
        <v>106</v>
      </c>
      <c r="AE903" s="379">
        <v>1</v>
      </c>
      <c r="AF903" s="379">
        <v>1</v>
      </c>
      <c r="AG903" s="379">
        <v>1</v>
      </c>
      <c r="AH903" s="379">
        <v>1</v>
      </c>
      <c r="AI903" s="379">
        <v>1</v>
      </c>
      <c r="AJ903" s="23"/>
      <c r="AK903" s="3"/>
      <c r="AL903" s="3"/>
      <c r="AM903" s="304">
        <v>43.6</v>
      </c>
      <c r="AN903" s="304">
        <v>37.4</v>
      </c>
      <c r="AO903" s="304">
        <v>37.74</v>
      </c>
      <c r="AP903" s="304">
        <v>50.44</v>
      </c>
      <c r="AQ903" s="304">
        <v>1138.67</v>
      </c>
      <c r="AR903" s="389"/>
      <c r="AS903" s="383"/>
      <c r="AT903" s="383"/>
      <c r="AU903" s="293">
        <v>43.6</v>
      </c>
      <c r="AV903" s="293">
        <v>37.4</v>
      </c>
      <c r="AW903" s="293">
        <v>37.74</v>
      </c>
      <c r="AX903" s="293">
        <v>50.44</v>
      </c>
      <c r="AY903" s="293">
        <v>1138.67</v>
      </c>
      <c r="AZ903" s="23"/>
      <c r="BA903" s="3"/>
    </row>
    <row r="904" spans="2:53" x14ac:dyDescent="0.2">
      <c r="B904" s="186" t="s">
        <v>183</v>
      </c>
      <c r="C904" s="186"/>
      <c r="D904" s="187" t="s">
        <v>184</v>
      </c>
      <c r="E904" s="354">
        <v>236</v>
      </c>
      <c r="F904" s="354">
        <v>130</v>
      </c>
      <c r="G904" s="354">
        <v>95</v>
      </c>
      <c r="H904" s="354">
        <v>82</v>
      </c>
      <c r="I904" s="354">
        <v>96</v>
      </c>
      <c r="J904" s="186"/>
      <c r="K904" s="183"/>
      <c r="L904" s="183"/>
      <c r="M904" s="248">
        <v>44630.48</v>
      </c>
      <c r="N904" s="248">
        <v>31785.78</v>
      </c>
      <c r="O904" s="248">
        <v>27606.84</v>
      </c>
      <c r="P904" s="248">
        <v>20931.650000000001</v>
      </c>
      <c r="Q904" s="248">
        <v>208665.81</v>
      </c>
      <c r="R904" s="186"/>
      <c r="S904" s="183"/>
      <c r="T904" s="183"/>
      <c r="U904" s="248">
        <v>164.082647058823</v>
      </c>
      <c r="V904" s="248">
        <v>116.859485294118</v>
      </c>
      <c r="W904" s="248">
        <v>104.571363636364</v>
      </c>
      <c r="X904" s="248">
        <v>80.197892720306598</v>
      </c>
      <c r="Y904" s="248">
        <v>781.51988764044995</v>
      </c>
      <c r="Z904" s="10"/>
      <c r="AA904" s="3"/>
      <c r="AB904" s="10" t="s">
        <v>214</v>
      </c>
      <c r="AC904" s="10"/>
      <c r="AD904" s="69" t="s">
        <v>69</v>
      </c>
      <c r="AE904" s="379">
        <v>5</v>
      </c>
      <c r="AF904" s="379">
        <v>3</v>
      </c>
      <c r="AG904" s="379">
        <v>1</v>
      </c>
      <c r="AH904" s="379">
        <v>1</v>
      </c>
      <c r="AI904" s="379"/>
      <c r="AJ904" s="23"/>
      <c r="AK904" s="3"/>
      <c r="AL904" s="3"/>
      <c r="AM904" s="304">
        <v>275.18</v>
      </c>
      <c r="AN904" s="304">
        <v>128.80000000000001</v>
      </c>
      <c r="AO904" s="304">
        <v>11.99</v>
      </c>
      <c r="AP904" s="304">
        <v>13.15</v>
      </c>
      <c r="AQ904" s="304">
        <v>0</v>
      </c>
      <c r="AR904" s="389"/>
      <c r="AS904" s="383"/>
      <c r="AT904" s="383"/>
      <c r="AU904" s="293">
        <v>55.036000000000001</v>
      </c>
      <c r="AV904" s="293">
        <v>25.76</v>
      </c>
      <c r="AW904" s="293">
        <v>2.3980000000000001</v>
      </c>
      <c r="AX904" s="293">
        <v>2.63</v>
      </c>
      <c r="AY904" s="293">
        <v>0</v>
      </c>
      <c r="AZ904" s="23"/>
      <c r="BA904" s="3"/>
    </row>
    <row r="905" spans="2:53" x14ac:dyDescent="0.2">
      <c r="B905" s="186" t="s">
        <v>188</v>
      </c>
      <c r="C905" s="186"/>
      <c r="D905" s="187" t="s">
        <v>69</v>
      </c>
      <c r="E905" s="354">
        <v>72</v>
      </c>
      <c r="F905" s="354">
        <v>36</v>
      </c>
      <c r="G905" s="354">
        <v>18</v>
      </c>
      <c r="H905" s="354">
        <v>16</v>
      </c>
      <c r="I905" s="354">
        <v>16</v>
      </c>
      <c r="J905" s="186"/>
      <c r="K905" s="183"/>
      <c r="L905" s="183"/>
      <c r="M905" s="248">
        <v>12159.25</v>
      </c>
      <c r="N905" s="248">
        <v>6307.77</v>
      </c>
      <c r="O905" s="248">
        <v>3531.8</v>
      </c>
      <c r="P905" s="248">
        <v>3052.95</v>
      </c>
      <c r="Q905" s="248">
        <v>20252.55</v>
      </c>
      <c r="R905" s="186"/>
      <c r="S905" s="183"/>
      <c r="T905" s="183"/>
      <c r="U905" s="248">
        <v>151.99062499999999</v>
      </c>
      <c r="V905" s="248">
        <v>78.847125000000005</v>
      </c>
      <c r="W905" s="248">
        <v>47.090666666666699</v>
      </c>
      <c r="X905" s="248">
        <v>41.256081081081099</v>
      </c>
      <c r="Y905" s="248">
        <v>266.48092105263203</v>
      </c>
      <c r="Z905" s="10"/>
      <c r="AA905" s="3"/>
      <c r="AB905" s="10" t="s">
        <v>215</v>
      </c>
      <c r="AC905" s="10"/>
      <c r="AD905" s="69" t="s">
        <v>146</v>
      </c>
      <c r="AE905" s="379">
        <v>7</v>
      </c>
      <c r="AF905" s="379">
        <v>7</v>
      </c>
      <c r="AG905" s="379">
        <v>7</v>
      </c>
      <c r="AH905" s="379">
        <v>5</v>
      </c>
      <c r="AI905" s="379">
        <v>6</v>
      </c>
      <c r="AJ905" s="23"/>
      <c r="AK905" s="3"/>
      <c r="AL905" s="3"/>
      <c r="AM905" s="304">
        <v>133.13</v>
      </c>
      <c r="AN905" s="304">
        <v>127.08</v>
      </c>
      <c r="AO905" s="304">
        <v>107.01</v>
      </c>
      <c r="AP905" s="304">
        <v>79.709999999999994</v>
      </c>
      <c r="AQ905" s="304">
        <v>1393.33</v>
      </c>
      <c r="AR905" s="389"/>
      <c r="AS905" s="383"/>
      <c r="AT905" s="383"/>
      <c r="AU905" s="293">
        <v>16.641249999999999</v>
      </c>
      <c r="AV905" s="293">
        <v>15.885</v>
      </c>
      <c r="AW905" s="293">
        <v>15.2871428571429</v>
      </c>
      <c r="AX905" s="293">
        <v>11.3871428571429</v>
      </c>
      <c r="AY905" s="293">
        <v>174.16624999999999</v>
      </c>
      <c r="AZ905" s="23"/>
      <c r="BA905" s="3"/>
    </row>
    <row r="906" spans="2:53" x14ac:dyDescent="0.2">
      <c r="B906" s="186" t="s">
        <v>189</v>
      </c>
      <c r="C906" s="186"/>
      <c r="D906" s="187" t="s">
        <v>106</v>
      </c>
      <c r="E906" s="354">
        <v>1</v>
      </c>
      <c r="F906" s="354"/>
      <c r="G906" s="354"/>
      <c r="H906" s="354"/>
      <c r="I906" s="354"/>
      <c r="J906" s="186"/>
      <c r="K906" s="183"/>
      <c r="L906" s="183"/>
      <c r="M906" s="248">
        <v>15</v>
      </c>
      <c r="N906" s="248">
        <v>0</v>
      </c>
      <c r="O906" s="248"/>
      <c r="P906" s="248"/>
      <c r="Q906" s="248"/>
      <c r="R906" s="186"/>
      <c r="S906" s="183"/>
      <c r="T906" s="183"/>
      <c r="U906" s="248">
        <v>15</v>
      </c>
      <c r="V906" s="248">
        <v>0</v>
      </c>
      <c r="W906" s="248"/>
      <c r="X906" s="248"/>
      <c r="Y906" s="248"/>
      <c r="Z906" s="10"/>
      <c r="AA906" s="3"/>
      <c r="AB906" s="10" t="s">
        <v>216</v>
      </c>
      <c r="AC906" s="10"/>
      <c r="AD906" s="69" t="s">
        <v>217</v>
      </c>
      <c r="AE906" s="379">
        <v>11</v>
      </c>
      <c r="AF906" s="379">
        <v>9</v>
      </c>
      <c r="AG906" s="379">
        <v>7</v>
      </c>
      <c r="AH906" s="379">
        <v>7</v>
      </c>
      <c r="AI906" s="379">
        <v>6</v>
      </c>
      <c r="AJ906" s="23"/>
      <c r="AK906" s="3"/>
      <c r="AL906" s="3"/>
      <c r="AM906" s="304">
        <v>7373.39</v>
      </c>
      <c r="AN906" s="304">
        <v>6694.56</v>
      </c>
      <c r="AO906" s="304">
        <v>5765.14</v>
      </c>
      <c r="AP906" s="304">
        <v>6785.02</v>
      </c>
      <c r="AQ906" s="304">
        <v>70062.350000000006</v>
      </c>
      <c r="AR906" s="389"/>
      <c r="AS906" s="383"/>
      <c r="AT906" s="383"/>
      <c r="AU906" s="293">
        <v>614.449166666667</v>
      </c>
      <c r="AV906" s="293">
        <v>557.88</v>
      </c>
      <c r="AW906" s="293">
        <v>480.428333333333</v>
      </c>
      <c r="AX906" s="293">
        <v>565.41833333333295</v>
      </c>
      <c r="AY906" s="293">
        <v>5838.5291666666699</v>
      </c>
      <c r="AZ906" s="23"/>
      <c r="BA906" s="3"/>
    </row>
    <row r="907" spans="2:53" x14ac:dyDescent="0.2">
      <c r="B907" s="186" t="s">
        <v>190</v>
      </c>
      <c r="C907" s="186"/>
      <c r="D907" s="187" t="s">
        <v>191</v>
      </c>
      <c r="E907" s="354">
        <v>69</v>
      </c>
      <c r="F907" s="354">
        <v>30</v>
      </c>
      <c r="G907" s="354">
        <v>15</v>
      </c>
      <c r="H907" s="354">
        <v>16</v>
      </c>
      <c r="I907" s="354">
        <v>17</v>
      </c>
      <c r="J907" s="186"/>
      <c r="K907" s="183"/>
      <c r="L907" s="183"/>
      <c r="M907" s="248">
        <v>18688.48</v>
      </c>
      <c r="N907" s="248">
        <v>7114.82</v>
      </c>
      <c r="O907" s="248">
        <v>3375.48</v>
      </c>
      <c r="P907" s="248">
        <v>4956.4399999999996</v>
      </c>
      <c r="Q907" s="248">
        <v>24532.48</v>
      </c>
      <c r="R907" s="186"/>
      <c r="S907" s="183"/>
      <c r="T907" s="183"/>
      <c r="U907" s="248">
        <v>245.90105263157901</v>
      </c>
      <c r="V907" s="248">
        <v>93.616052631578896</v>
      </c>
      <c r="W907" s="248">
        <v>45.6145945945946</v>
      </c>
      <c r="X907" s="248">
        <v>66.978918918918893</v>
      </c>
      <c r="Y907" s="248">
        <v>331.52</v>
      </c>
      <c r="Z907" s="10"/>
      <c r="AA907" s="3"/>
      <c r="AB907" s="10" t="s">
        <v>219</v>
      </c>
      <c r="AC907" s="10"/>
      <c r="AD907" s="69" t="s">
        <v>169</v>
      </c>
      <c r="AE907" s="379">
        <v>4</v>
      </c>
      <c r="AF907" s="379">
        <v>1</v>
      </c>
      <c r="AG907" s="379"/>
      <c r="AH907" s="379"/>
      <c r="AI907" s="379">
        <v>2</v>
      </c>
      <c r="AJ907" s="23"/>
      <c r="AK907" s="3"/>
      <c r="AL907" s="3"/>
      <c r="AM907" s="304">
        <v>582.19000000000005</v>
      </c>
      <c r="AN907" s="304">
        <v>6.67</v>
      </c>
      <c r="AO907" s="304">
        <v>0</v>
      </c>
      <c r="AP907" s="304">
        <v>0</v>
      </c>
      <c r="AQ907" s="304">
        <v>327.41000000000003</v>
      </c>
      <c r="AR907" s="389"/>
      <c r="AS907" s="383"/>
      <c r="AT907" s="383"/>
      <c r="AU907" s="293">
        <v>145.54750000000001</v>
      </c>
      <c r="AV907" s="293">
        <v>1.6675</v>
      </c>
      <c r="AW907" s="293">
        <v>0</v>
      </c>
      <c r="AX907" s="293">
        <v>0</v>
      </c>
      <c r="AY907" s="293">
        <v>109.136666666667</v>
      </c>
      <c r="AZ907" s="23"/>
      <c r="BA907" s="3"/>
    </row>
    <row r="908" spans="2:53" x14ac:dyDescent="0.2">
      <c r="B908" s="186" t="s">
        <v>192</v>
      </c>
      <c r="C908" s="186"/>
      <c r="D908" s="187" t="s">
        <v>193</v>
      </c>
      <c r="E908" s="354">
        <v>167</v>
      </c>
      <c r="F908" s="354">
        <v>109</v>
      </c>
      <c r="G908" s="354">
        <v>80</v>
      </c>
      <c r="H908" s="354">
        <v>73</v>
      </c>
      <c r="I908" s="354">
        <v>73</v>
      </c>
      <c r="J908" s="186"/>
      <c r="K908" s="183"/>
      <c r="L908" s="183"/>
      <c r="M908" s="248">
        <v>23782.49</v>
      </c>
      <c r="N908" s="248">
        <v>24864.32</v>
      </c>
      <c r="O908" s="248">
        <v>16558.29</v>
      </c>
      <c r="P908" s="248">
        <v>16299.51</v>
      </c>
      <c r="Q908" s="248">
        <v>147805.66</v>
      </c>
      <c r="R908" s="186"/>
      <c r="S908" s="183"/>
      <c r="T908" s="183"/>
      <c r="U908" s="248">
        <v>120.723299492386</v>
      </c>
      <c r="V908" s="248">
        <v>126.214822335025</v>
      </c>
      <c r="W908" s="248">
        <v>89.504270270270297</v>
      </c>
      <c r="X908" s="248">
        <v>87.631774193548395</v>
      </c>
      <c r="Y908" s="248">
        <v>803.29163043478297</v>
      </c>
      <c r="Z908" s="10"/>
      <c r="AA908" s="3"/>
      <c r="AB908" s="10" t="s">
        <v>220</v>
      </c>
      <c r="AC908" s="10"/>
      <c r="AD908" s="69" t="s">
        <v>221</v>
      </c>
      <c r="AE908" s="379">
        <v>1</v>
      </c>
      <c r="AF908" s="379">
        <v>1</v>
      </c>
      <c r="AG908" s="379">
        <v>1</v>
      </c>
      <c r="AH908" s="379">
        <v>1</v>
      </c>
      <c r="AI908" s="379">
        <v>1</v>
      </c>
      <c r="AJ908" s="23"/>
      <c r="AK908" s="3"/>
      <c r="AL908" s="3"/>
      <c r="AM908" s="304">
        <v>13.88</v>
      </c>
      <c r="AN908" s="304">
        <v>10.71</v>
      </c>
      <c r="AO908" s="304">
        <v>10.31</v>
      </c>
      <c r="AP908" s="304">
        <v>24.36</v>
      </c>
      <c r="AQ908" s="304">
        <v>34.630000000000003</v>
      </c>
      <c r="AR908" s="389"/>
      <c r="AS908" s="383"/>
      <c r="AT908" s="383"/>
      <c r="AU908" s="293">
        <v>13.88</v>
      </c>
      <c r="AV908" s="293">
        <v>10.71</v>
      </c>
      <c r="AW908" s="293">
        <v>10.31</v>
      </c>
      <c r="AX908" s="293">
        <v>24.36</v>
      </c>
      <c r="AY908" s="293">
        <v>34.630000000000003</v>
      </c>
      <c r="AZ908" s="23"/>
      <c r="BA908" s="3"/>
    </row>
    <row r="909" spans="2:53" x14ac:dyDescent="0.2">
      <c r="B909" s="190" t="s">
        <v>194</v>
      </c>
      <c r="C909" s="190"/>
      <c r="D909" s="191" t="s">
        <v>195</v>
      </c>
      <c r="E909" s="355">
        <v>1</v>
      </c>
      <c r="F909" s="355"/>
      <c r="G909" s="355"/>
      <c r="H909" s="355"/>
      <c r="I909" s="355"/>
      <c r="J909" s="190"/>
      <c r="K909" s="183"/>
      <c r="L909" s="183"/>
      <c r="M909" s="365">
        <v>0.06</v>
      </c>
      <c r="N909" s="248">
        <v>0</v>
      </c>
      <c r="O909" s="248">
        <v>0</v>
      </c>
      <c r="P909" s="248">
        <v>0</v>
      </c>
      <c r="Q909" s="248">
        <v>0</v>
      </c>
      <c r="R909" s="186"/>
      <c r="S909" s="183"/>
      <c r="T909" s="183"/>
      <c r="U909" s="284">
        <v>0.06</v>
      </c>
      <c r="V909" s="284">
        <v>0</v>
      </c>
      <c r="W909" s="284">
        <v>0</v>
      </c>
      <c r="X909" s="284">
        <v>0</v>
      </c>
      <c r="Y909" s="284">
        <v>0</v>
      </c>
      <c r="Z909" s="154"/>
      <c r="AA909" s="3"/>
      <c r="AB909" s="92" t="s">
        <v>222</v>
      </c>
      <c r="AC909" s="92"/>
      <c r="AD909" s="84" t="s">
        <v>204</v>
      </c>
      <c r="AE909" s="380">
        <v>19</v>
      </c>
      <c r="AF909" s="380">
        <v>8</v>
      </c>
      <c r="AG909" s="380">
        <v>3</v>
      </c>
      <c r="AH909" s="380">
        <v>2</v>
      </c>
      <c r="AI909" s="380">
        <v>2</v>
      </c>
      <c r="AJ909" s="103"/>
      <c r="AK909" s="3"/>
      <c r="AL909" s="3"/>
      <c r="AM909" s="305">
        <v>10247.11</v>
      </c>
      <c r="AN909" s="306">
        <v>371.66</v>
      </c>
      <c r="AO909" s="306">
        <v>219.51</v>
      </c>
      <c r="AP909" s="306">
        <v>156</v>
      </c>
      <c r="AQ909" s="306">
        <v>277.81</v>
      </c>
      <c r="AR909" s="390"/>
      <c r="AS909" s="383"/>
      <c r="AT909" s="383"/>
      <c r="AU909" s="294">
        <v>539.32157894736804</v>
      </c>
      <c r="AV909" s="295">
        <v>19.5610526315789</v>
      </c>
      <c r="AW909" s="295">
        <v>11.553157894736801</v>
      </c>
      <c r="AX909" s="295">
        <v>8.2105263157894708</v>
      </c>
      <c r="AY909" s="295">
        <v>14.6215789473684</v>
      </c>
      <c r="AZ909" s="103"/>
      <c r="BA909" s="3"/>
    </row>
    <row r="910" spans="2:53" x14ac:dyDescent="0.2">
      <c r="B910" s="186" t="s">
        <v>196</v>
      </c>
      <c r="C910" s="186"/>
      <c r="D910" s="187" t="s">
        <v>197</v>
      </c>
      <c r="E910" s="354">
        <v>86</v>
      </c>
      <c r="F910" s="354">
        <v>48</v>
      </c>
      <c r="G910" s="354">
        <v>28</v>
      </c>
      <c r="H910" s="354">
        <v>25</v>
      </c>
      <c r="I910" s="354">
        <v>28</v>
      </c>
      <c r="J910" s="186"/>
      <c r="K910" s="183"/>
      <c r="L910" s="183"/>
      <c r="M910" s="248">
        <v>10762.67</v>
      </c>
      <c r="N910" s="248">
        <v>6515.79</v>
      </c>
      <c r="O910" s="248">
        <v>5689.47</v>
      </c>
      <c r="P910" s="248">
        <v>9796.01</v>
      </c>
      <c r="Q910" s="248">
        <v>28051.87</v>
      </c>
      <c r="R910" s="186"/>
      <c r="S910" s="183"/>
      <c r="T910" s="183"/>
      <c r="U910" s="248">
        <v>106.56108910891101</v>
      </c>
      <c r="V910" s="248">
        <v>64.512772277227697</v>
      </c>
      <c r="W910" s="248">
        <v>59.889157894736798</v>
      </c>
      <c r="X910" s="248">
        <v>105.33344086021501</v>
      </c>
      <c r="Y910" s="248">
        <v>304.91163043478298</v>
      </c>
      <c r="Z910" s="10"/>
      <c r="AA910" s="3"/>
      <c r="AB910" s="10" t="s">
        <v>229</v>
      </c>
      <c r="AC910" s="10"/>
      <c r="AD910" s="69" t="s">
        <v>210</v>
      </c>
      <c r="AE910" s="379">
        <v>18</v>
      </c>
      <c r="AF910" s="379">
        <v>9</v>
      </c>
      <c r="AG910" s="379">
        <v>7</v>
      </c>
      <c r="AH910" s="379">
        <v>5</v>
      </c>
      <c r="AI910" s="379">
        <v>3</v>
      </c>
      <c r="AJ910" s="23"/>
      <c r="AK910" s="3"/>
      <c r="AL910" s="3"/>
      <c r="AM910" s="304">
        <v>1562.03</v>
      </c>
      <c r="AN910" s="304">
        <v>420.84</v>
      </c>
      <c r="AO910" s="304">
        <v>445.74</v>
      </c>
      <c r="AP910" s="304">
        <v>332.34</v>
      </c>
      <c r="AQ910" s="304">
        <v>826.57</v>
      </c>
      <c r="AR910" s="389"/>
      <c r="AS910" s="383"/>
      <c r="AT910" s="383"/>
      <c r="AU910" s="293">
        <v>78.101500000000001</v>
      </c>
      <c r="AV910" s="293">
        <v>21.042000000000002</v>
      </c>
      <c r="AW910" s="293">
        <v>22.286999999999999</v>
      </c>
      <c r="AX910" s="293">
        <v>17.491578947368399</v>
      </c>
      <c r="AY910" s="293">
        <v>43.503684210526302</v>
      </c>
      <c r="AZ910" s="23"/>
      <c r="BA910" s="3"/>
    </row>
    <row r="911" spans="2:53" x14ac:dyDescent="0.2">
      <c r="B911" s="186" t="s">
        <v>198</v>
      </c>
      <c r="C911" s="186"/>
      <c r="D911" s="187" t="s">
        <v>199</v>
      </c>
      <c r="E911" s="354">
        <v>688</v>
      </c>
      <c r="F911" s="354">
        <v>436</v>
      </c>
      <c r="G911" s="354">
        <v>347</v>
      </c>
      <c r="H911" s="354">
        <v>300</v>
      </c>
      <c r="I911" s="354">
        <v>346</v>
      </c>
      <c r="J911" s="186"/>
      <c r="K911" s="183"/>
      <c r="L911" s="183"/>
      <c r="M911" s="248">
        <v>94217.099999999904</v>
      </c>
      <c r="N911" s="248">
        <v>61860.68</v>
      </c>
      <c r="O911" s="248">
        <v>68965.899999999994</v>
      </c>
      <c r="P911" s="248">
        <v>59586.28</v>
      </c>
      <c r="Q911" s="248">
        <v>466907.86</v>
      </c>
      <c r="R911" s="186"/>
      <c r="S911" s="183"/>
      <c r="T911" s="183"/>
      <c r="U911" s="248">
        <v>114.064285714286</v>
      </c>
      <c r="V911" s="248">
        <v>74.891864406779703</v>
      </c>
      <c r="W911" s="248">
        <v>86.7495597484276</v>
      </c>
      <c r="X911" s="248">
        <v>75.809516539440196</v>
      </c>
      <c r="Y911" s="248">
        <v>591.02260759493697</v>
      </c>
      <c r="Z911" s="10"/>
      <c r="AA911" s="3"/>
      <c r="AB911" s="10" t="s">
        <v>232</v>
      </c>
      <c r="AC911" s="10"/>
      <c r="AD911" s="69" t="s">
        <v>234</v>
      </c>
      <c r="AE911" s="379">
        <v>3</v>
      </c>
      <c r="AF911" s="379">
        <v>2</v>
      </c>
      <c r="AG911" s="379">
        <v>2</v>
      </c>
      <c r="AH911" s="379">
        <v>1</v>
      </c>
      <c r="AI911" s="379">
        <v>1</v>
      </c>
      <c r="AJ911" s="23"/>
      <c r="AK911" s="3"/>
      <c r="AL911" s="3"/>
      <c r="AM911" s="304">
        <v>997.81</v>
      </c>
      <c r="AN911" s="304">
        <v>43.24</v>
      </c>
      <c r="AO911" s="304">
        <v>45.35</v>
      </c>
      <c r="AP911" s="304">
        <v>43.96</v>
      </c>
      <c r="AQ911" s="304">
        <v>66.239999999999995</v>
      </c>
      <c r="AR911" s="389"/>
      <c r="AS911" s="383"/>
      <c r="AT911" s="383"/>
      <c r="AU911" s="293">
        <v>249.45249999999999</v>
      </c>
      <c r="AV911" s="293">
        <v>10.81</v>
      </c>
      <c r="AW911" s="293">
        <v>11.3375</v>
      </c>
      <c r="AX911" s="293">
        <v>10.99</v>
      </c>
      <c r="AY911" s="293">
        <v>16.559999999999999</v>
      </c>
      <c r="AZ911" s="23"/>
      <c r="BA911" s="3"/>
    </row>
    <row r="912" spans="2:53" x14ac:dyDescent="0.2">
      <c r="B912" s="186" t="s">
        <v>201</v>
      </c>
      <c r="C912" s="186"/>
      <c r="D912" s="187" t="s">
        <v>202</v>
      </c>
      <c r="E912" s="354">
        <v>1619</v>
      </c>
      <c r="F912" s="354">
        <v>1097</v>
      </c>
      <c r="G912" s="354">
        <v>920</v>
      </c>
      <c r="H912" s="354">
        <v>882</v>
      </c>
      <c r="I912" s="354">
        <v>973</v>
      </c>
      <c r="J912" s="186"/>
      <c r="K912" s="183"/>
      <c r="L912" s="183"/>
      <c r="M912" s="248">
        <v>234450.81</v>
      </c>
      <c r="N912" s="248">
        <v>177224.82</v>
      </c>
      <c r="O912" s="248">
        <v>173548.24</v>
      </c>
      <c r="P912" s="248">
        <v>146607.39000000001</v>
      </c>
      <c r="Q912" s="248">
        <v>1324598.47</v>
      </c>
      <c r="R912" s="186"/>
      <c r="S912" s="183"/>
      <c r="T912" s="183"/>
      <c r="U912" s="248">
        <v>121.54007776049799</v>
      </c>
      <c r="V912" s="248">
        <v>91.873934681182007</v>
      </c>
      <c r="W912" s="248">
        <v>93.506594827586099</v>
      </c>
      <c r="X912" s="248">
        <v>79.764630032644106</v>
      </c>
      <c r="Y912" s="248">
        <v>718.71864894194198</v>
      </c>
      <c r="Z912" s="10"/>
      <c r="AA912" s="3"/>
      <c r="AB912" s="10" t="s">
        <v>235</v>
      </c>
      <c r="AC912" s="10"/>
      <c r="AD912" s="69" t="s">
        <v>236</v>
      </c>
      <c r="AE912" s="379">
        <v>1</v>
      </c>
      <c r="AF912" s="379"/>
      <c r="AG912" s="379"/>
      <c r="AH912" s="379"/>
      <c r="AI912" s="379"/>
      <c r="AJ912" s="23"/>
      <c r="AK912" s="3"/>
      <c r="AL912" s="3"/>
      <c r="AM912" s="304">
        <v>15</v>
      </c>
      <c r="AN912" s="304">
        <v>0</v>
      </c>
      <c r="AO912" s="304"/>
      <c r="AP912" s="304"/>
      <c r="AQ912" s="304"/>
      <c r="AR912" s="389"/>
      <c r="AS912" s="383"/>
      <c r="AT912" s="383"/>
      <c r="AU912" s="293">
        <v>15</v>
      </c>
      <c r="AV912" s="293">
        <v>0</v>
      </c>
      <c r="AW912" s="293"/>
      <c r="AX912" s="293"/>
      <c r="AY912" s="293"/>
      <c r="AZ912" s="23"/>
      <c r="BA912" s="3"/>
    </row>
    <row r="913" spans="2:53" x14ac:dyDescent="0.2">
      <c r="B913" s="186" t="s">
        <v>203</v>
      </c>
      <c r="C913" s="186"/>
      <c r="D913" s="187" t="s">
        <v>96</v>
      </c>
      <c r="E913" s="354">
        <v>80</v>
      </c>
      <c r="F913" s="354">
        <v>19</v>
      </c>
      <c r="G913" s="354">
        <v>25</v>
      </c>
      <c r="H913" s="354">
        <v>17</v>
      </c>
      <c r="I913" s="354">
        <v>14</v>
      </c>
      <c r="J913" s="186"/>
      <c r="K913" s="183"/>
      <c r="L913" s="183"/>
      <c r="M913" s="248">
        <v>13229.53</v>
      </c>
      <c r="N913" s="248">
        <v>4498.5600000000004</v>
      </c>
      <c r="O913" s="248">
        <v>4870.25</v>
      </c>
      <c r="P913" s="248">
        <v>4564.18</v>
      </c>
      <c r="Q913" s="248">
        <v>12888.95</v>
      </c>
      <c r="R913" s="186"/>
      <c r="S913" s="183"/>
      <c r="T913" s="183"/>
      <c r="U913" s="248">
        <v>161.335731707317</v>
      </c>
      <c r="V913" s="248">
        <v>54.860487804878098</v>
      </c>
      <c r="W913" s="248">
        <v>62.439102564102598</v>
      </c>
      <c r="X913" s="248">
        <v>57.774430379746804</v>
      </c>
      <c r="Y913" s="248">
        <v>165.24294871794899</v>
      </c>
      <c r="Z913" s="10"/>
      <c r="AA913" s="3"/>
      <c r="AB913" s="10" t="s">
        <v>237</v>
      </c>
      <c r="AC913" s="10"/>
      <c r="AD913" s="69" t="s">
        <v>238</v>
      </c>
      <c r="AE913" s="379">
        <v>10</v>
      </c>
      <c r="AF913" s="379">
        <v>7</v>
      </c>
      <c r="AG913" s="379">
        <v>7</v>
      </c>
      <c r="AH913" s="379">
        <v>5</v>
      </c>
      <c r="AI913" s="379">
        <v>4</v>
      </c>
      <c r="AJ913" s="23"/>
      <c r="AK913" s="3"/>
      <c r="AL913" s="3"/>
      <c r="AM913" s="304">
        <v>2246.48</v>
      </c>
      <c r="AN913" s="304">
        <v>682.08</v>
      </c>
      <c r="AO913" s="304">
        <v>378.74</v>
      </c>
      <c r="AP913" s="304">
        <v>194.7</v>
      </c>
      <c r="AQ913" s="304">
        <v>435.03</v>
      </c>
      <c r="AR913" s="389"/>
      <c r="AS913" s="383"/>
      <c r="AT913" s="383"/>
      <c r="AU913" s="293">
        <v>187.20666666666699</v>
      </c>
      <c r="AV913" s="293">
        <v>56.84</v>
      </c>
      <c r="AW913" s="293">
        <v>31.561666666666699</v>
      </c>
      <c r="AX913" s="293">
        <v>16.225000000000001</v>
      </c>
      <c r="AY913" s="293">
        <v>36.252499999999998</v>
      </c>
      <c r="AZ913" s="23"/>
      <c r="BA913" s="3"/>
    </row>
    <row r="914" spans="2:53" x14ac:dyDescent="0.2">
      <c r="B914" s="186" t="s">
        <v>206</v>
      </c>
      <c r="C914" s="186"/>
      <c r="D914" s="187" t="s">
        <v>63</v>
      </c>
      <c r="E914" s="354">
        <v>221</v>
      </c>
      <c r="F914" s="354">
        <v>113</v>
      </c>
      <c r="G914" s="354">
        <v>75</v>
      </c>
      <c r="H914" s="354">
        <v>64</v>
      </c>
      <c r="I914" s="354">
        <v>68</v>
      </c>
      <c r="J914" s="186"/>
      <c r="K914" s="183"/>
      <c r="L914" s="183"/>
      <c r="M914" s="248">
        <v>15340.23</v>
      </c>
      <c r="N914" s="248">
        <v>11373.35</v>
      </c>
      <c r="O914" s="248">
        <v>5982.69</v>
      </c>
      <c r="P914" s="248">
        <v>6323.85</v>
      </c>
      <c r="Q914" s="248">
        <v>65513.1</v>
      </c>
      <c r="R914" s="186"/>
      <c r="S914" s="183"/>
      <c r="T914" s="183"/>
      <c r="U914" s="248">
        <v>64.454747899159599</v>
      </c>
      <c r="V914" s="248">
        <v>47.787184873949599</v>
      </c>
      <c r="W914" s="248">
        <v>26.828206278026901</v>
      </c>
      <c r="X914" s="248">
        <v>28.485810810810801</v>
      </c>
      <c r="Y914" s="248">
        <v>300.51880733945001</v>
      </c>
      <c r="Z914" s="10"/>
      <c r="AA914" s="3"/>
      <c r="AB914" s="10" t="s">
        <v>240</v>
      </c>
      <c r="AC914" s="10"/>
      <c r="AD914" s="69" t="s">
        <v>152</v>
      </c>
      <c r="AE914" s="379">
        <v>1</v>
      </c>
      <c r="AF914" s="379"/>
      <c r="AG914" s="379"/>
      <c r="AH914" s="379"/>
      <c r="AI914" s="379"/>
      <c r="AJ914" s="23"/>
      <c r="AK914" s="3"/>
      <c r="AL914" s="3"/>
      <c r="AM914" s="304">
        <v>132.44</v>
      </c>
      <c r="AN914" s="304">
        <v>0</v>
      </c>
      <c r="AO914" s="304"/>
      <c r="AP914" s="304"/>
      <c r="AQ914" s="304"/>
      <c r="AR914" s="389"/>
      <c r="AS914" s="383"/>
      <c r="AT914" s="383"/>
      <c r="AU914" s="293">
        <v>132.44</v>
      </c>
      <c r="AV914" s="293">
        <v>0</v>
      </c>
      <c r="AW914" s="293"/>
      <c r="AX914" s="293"/>
      <c r="AY914" s="293"/>
      <c r="AZ914" s="23"/>
      <c r="BA914" s="3"/>
    </row>
    <row r="915" spans="2:53" x14ac:dyDescent="0.2">
      <c r="B915" s="186" t="s">
        <v>207</v>
      </c>
      <c r="C915" s="186"/>
      <c r="D915" s="187" t="s">
        <v>178</v>
      </c>
      <c r="E915" s="354">
        <v>249</v>
      </c>
      <c r="F915" s="354">
        <v>150</v>
      </c>
      <c r="G915" s="354">
        <v>113</v>
      </c>
      <c r="H915" s="354">
        <v>104</v>
      </c>
      <c r="I915" s="354">
        <v>124</v>
      </c>
      <c r="J915" s="186"/>
      <c r="K915" s="183"/>
      <c r="L915" s="183"/>
      <c r="M915" s="248">
        <v>34658.870000000003</v>
      </c>
      <c r="N915" s="248">
        <v>22467</v>
      </c>
      <c r="O915" s="248">
        <v>19419.759999999998</v>
      </c>
      <c r="P915" s="248">
        <v>21600.37</v>
      </c>
      <c r="Q915" s="248">
        <v>223927.55</v>
      </c>
      <c r="R915" s="186"/>
      <c r="S915" s="183"/>
      <c r="T915" s="183"/>
      <c r="U915" s="248">
        <v>115.915953177258</v>
      </c>
      <c r="V915" s="248">
        <v>75.140468227424805</v>
      </c>
      <c r="W915" s="248">
        <v>66.506027397260297</v>
      </c>
      <c r="X915" s="248">
        <v>75.790771929824501</v>
      </c>
      <c r="Y915" s="248">
        <v>769.51048109965598</v>
      </c>
      <c r="Z915" s="10"/>
      <c r="AA915" s="3"/>
      <c r="AB915" s="10" t="s">
        <v>654</v>
      </c>
      <c r="AC915" s="10"/>
      <c r="AD915" s="69" t="s">
        <v>210</v>
      </c>
      <c r="AE915" s="379">
        <v>2</v>
      </c>
      <c r="AF915" s="379"/>
      <c r="AG915" s="379"/>
      <c r="AH915" s="379"/>
      <c r="AI915" s="379"/>
      <c r="AJ915" s="23"/>
      <c r="AK915" s="3"/>
      <c r="AL915" s="3"/>
      <c r="AM915" s="304">
        <v>366.29</v>
      </c>
      <c r="AN915" s="304">
        <v>0</v>
      </c>
      <c r="AO915" s="304"/>
      <c r="AP915" s="304"/>
      <c r="AQ915" s="304"/>
      <c r="AR915" s="389"/>
      <c r="AS915" s="383"/>
      <c r="AT915" s="383"/>
      <c r="AU915" s="293">
        <v>183.14500000000001</v>
      </c>
      <c r="AV915" s="293">
        <v>0</v>
      </c>
      <c r="AW915" s="293"/>
      <c r="AX915" s="293"/>
      <c r="AY915" s="293"/>
      <c r="AZ915" s="23"/>
      <c r="BA915" s="3"/>
    </row>
    <row r="916" spans="2:53" x14ac:dyDescent="0.2">
      <c r="B916" s="186" t="s">
        <v>208</v>
      </c>
      <c r="C916" s="186"/>
      <c r="D916" s="187" t="s">
        <v>209</v>
      </c>
      <c r="E916" s="354">
        <v>65</v>
      </c>
      <c r="F916" s="354">
        <v>41</v>
      </c>
      <c r="G916" s="354">
        <v>32</v>
      </c>
      <c r="H916" s="354">
        <v>24</v>
      </c>
      <c r="I916" s="354">
        <v>18</v>
      </c>
      <c r="J916" s="186"/>
      <c r="K916" s="183"/>
      <c r="L916" s="183"/>
      <c r="M916" s="248">
        <v>13133.09</v>
      </c>
      <c r="N916" s="248">
        <v>11140.32</v>
      </c>
      <c r="O916" s="248">
        <v>8092.79</v>
      </c>
      <c r="P916" s="248">
        <v>5909.32</v>
      </c>
      <c r="Q916" s="248">
        <v>39226.089999999997</v>
      </c>
      <c r="R916" s="186"/>
      <c r="S916" s="183"/>
      <c r="T916" s="183"/>
      <c r="U916" s="248">
        <v>187.615571428571</v>
      </c>
      <c r="V916" s="248">
        <v>159.14742857142801</v>
      </c>
      <c r="W916" s="248">
        <v>119.011617647059</v>
      </c>
      <c r="X916" s="248">
        <v>86.9017647058824</v>
      </c>
      <c r="Y916" s="248">
        <v>568.49405797101394</v>
      </c>
      <c r="Z916" s="10"/>
      <c r="AA916" s="3"/>
      <c r="AB916" s="10" t="s">
        <v>246</v>
      </c>
      <c r="AC916" s="10"/>
      <c r="AD916" s="69" t="s">
        <v>210</v>
      </c>
      <c r="AE916" s="379">
        <v>82</v>
      </c>
      <c r="AF916" s="379">
        <v>55</v>
      </c>
      <c r="AG916" s="379">
        <v>43</v>
      </c>
      <c r="AH916" s="379">
        <v>36</v>
      </c>
      <c r="AI916" s="379">
        <v>22</v>
      </c>
      <c r="AJ916" s="23"/>
      <c r="AK916" s="3"/>
      <c r="AL916" s="3"/>
      <c r="AM916" s="304">
        <v>34110.81</v>
      </c>
      <c r="AN916" s="304">
        <v>9212.4599999999991</v>
      </c>
      <c r="AO916" s="304">
        <v>7438.29</v>
      </c>
      <c r="AP916" s="304">
        <v>6146.78</v>
      </c>
      <c r="AQ916" s="304">
        <v>20855.93</v>
      </c>
      <c r="AR916" s="389"/>
      <c r="AS916" s="383"/>
      <c r="AT916" s="383"/>
      <c r="AU916" s="293">
        <v>392.07827586206901</v>
      </c>
      <c r="AV916" s="293">
        <v>105.89034482758601</v>
      </c>
      <c r="AW916" s="293">
        <v>86.491744186046503</v>
      </c>
      <c r="AX916" s="293">
        <v>74.960731707317095</v>
      </c>
      <c r="AY916" s="293">
        <v>270.85623376623403</v>
      </c>
      <c r="AZ916" s="23"/>
      <c r="BA916" s="3"/>
    </row>
    <row r="917" spans="2:53" x14ac:dyDescent="0.2">
      <c r="B917" s="186" t="s">
        <v>212</v>
      </c>
      <c r="C917" s="186"/>
      <c r="D917" s="187" t="s">
        <v>126</v>
      </c>
      <c r="E917" s="354">
        <v>42</v>
      </c>
      <c r="F917" s="354">
        <v>27</v>
      </c>
      <c r="G917" s="354">
        <v>20</v>
      </c>
      <c r="H917" s="354">
        <v>19</v>
      </c>
      <c r="I917" s="354">
        <v>15</v>
      </c>
      <c r="J917" s="186"/>
      <c r="K917" s="183"/>
      <c r="L917" s="183"/>
      <c r="M917" s="248">
        <v>6652.41</v>
      </c>
      <c r="N917" s="248">
        <v>4781.38</v>
      </c>
      <c r="O917" s="248">
        <v>3523.75</v>
      </c>
      <c r="P917" s="248">
        <v>4600.8</v>
      </c>
      <c r="Q917" s="248">
        <v>15871.29</v>
      </c>
      <c r="R917" s="186"/>
      <c r="S917" s="183"/>
      <c r="T917" s="183"/>
      <c r="U917" s="248">
        <v>133.04820000000001</v>
      </c>
      <c r="V917" s="248">
        <v>95.627600000000001</v>
      </c>
      <c r="W917" s="248">
        <v>70.474999999999994</v>
      </c>
      <c r="X917" s="248">
        <v>92.016000000000005</v>
      </c>
      <c r="Y917" s="248">
        <v>317.42579999999998</v>
      </c>
      <c r="Z917" s="10"/>
      <c r="AA917" s="3"/>
      <c r="AB917" s="10" t="s">
        <v>247</v>
      </c>
      <c r="AC917" s="10"/>
      <c r="AD917" s="69" t="s">
        <v>76</v>
      </c>
      <c r="AE917" s="379">
        <v>106</v>
      </c>
      <c r="AF917" s="379">
        <v>50</v>
      </c>
      <c r="AG917" s="379">
        <v>26</v>
      </c>
      <c r="AH917" s="379">
        <v>21</v>
      </c>
      <c r="AI917" s="379">
        <v>21</v>
      </c>
      <c r="AJ917" s="23"/>
      <c r="AK917" s="3"/>
      <c r="AL917" s="3"/>
      <c r="AM917" s="304">
        <v>130226.04</v>
      </c>
      <c r="AN917" s="304">
        <v>76975.98</v>
      </c>
      <c r="AO917" s="304">
        <v>211238.58</v>
      </c>
      <c r="AP917" s="304">
        <v>3686.3</v>
      </c>
      <c r="AQ917" s="304">
        <v>34798.31</v>
      </c>
      <c r="AR917" s="389"/>
      <c r="AS917" s="383"/>
      <c r="AT917" s="383"/>
      <c r="AU917" s="293">
        <v>1194.73431192661</v>
      </c>
      <c r="AV917" s="293">
        <v>706.20165137614697</v>
      </c>
      <c r="AW917" s="293">
        <v>2247.2189361702099</v>
      </c>
      <c r="AX917" s="293">
        <v>39.215957446808503</v>
      </c>
      <c r="AY917" s="293">
        <v>358.74546391752602</v>
      </c>
      <c r="AZ917" s="23"/>
      <c r="BA917" s="3"/>
    </row>
    <row r="918" spans="2:53" x14ac:dyDescent="0.2">
      <c r="B918" s="186" t="s">
        <v>214</v>
      </c>
      <c r="C918" s="186"/>
      <c r="D918" s="187" t="s">
        <v>69</v>
      </c>
      <c r="E918" s="354">
        <v>13</v>
      </c>
      <c r="F918" s="354">
        <v>6</v>
      </c>
      <c r="G918" s="354">
        <v>3</v>
      </c>
      <c r="H918" s="354">
        <v>3</v>
      </c>
      <c r="I918" s="354">
        <v>3</v>
      </c>
      <c r="J918" s="186"/>
      <c r="K918" s="183"/>
      <c r="L918" s="183"/>
      <c r="M918" s="248">
        <v>1409.54</v>
      </c>
      <c r="N918" s="248">
        <v>601.17999999999995</v>
      </c>
      <c r="O918" s="248">
        <v>344.86</v>
      </c>
      <c r="P918" s="248">
        <v>207.19</v>
      </c>
      <c r="Q918" s="248">
        <v>1543.46</v>
      </c>
      <c r="R918" s="186"/>
      <c r="S918" s="183"/>
      <c r="T918" s="183"/>
      <c r="U918" s="248">
        <v>108.42615384615399</v>
      </c>
      <c r="V918" s="248">
        <v>46.2446153846154</v>
      </c>
      <c r="W918" s="248">
        <v>28.738333333333301</v>
      </c>
      <c r="X918" s="248">
        <v>17.265833333333301</v>
      </c>
      <c r="Y918" s="248">
        <v>140.314545454545</v>
      </c>
      <c r="Z918" s="10"/>
      <c r="AA918" s="3"/>
      <c r="AB918" s="10" t="s">
        <v>655</v>
      </c>
      <c r="AC918" s="10"/>
      <c r="AD918" s="69" t="s">
        <v>76</v>
      </c>
      <c r="AE918" s="379">
        <v>1</v>
      </c>
      <c r="AF918" s="379">
        <v>1</v>
      </c>
      <c r="AG918" s="379">
        <v>1</v>
      </c>
      <c r="AH918" s="379"/>
      <c r="AI918" s="379">
        <v>1</v>
      </c>
      <c r="AJ918" s="23"/>
      <c r="AK918" s="3"/>
      <c r="AL918" s="3"/>
      <c r="AM918" s="304">
        <v>540.74</v>
      </c>
      <c r="AN918" s="304">
        <v>592.59</v>
      </c>
      <c r="AO918" s="304">
        <v>1067.98</v>
      </c>
      <c r="AP918" s="304">
        <v>0</v>
      </c>
      <c r="AQ918" s="304">
        <v>1217.53</v>
      </c>
      <c r="AR918" s="389"/>
      <c r="AS918" s="383"/>
      <c r="AT918" s="383"/>
      <c r="AU918" s="293">
        <v>540.74</v>
      </c>
      <c r="AV918" s="293">
        <v>592.59</v>
      </c>
      <c r="AW918" s="293">
        <v>1067.98</v>
      </c>
      <c r="AX918" s="293">
        <v>0</v>
      </c>
      <c r="AY918" s="293">
        <v>1217.53</v>
      </c>
      <c r="AZ918" s="23"/>
      <c r="BA918" s="3"/>
    </row>
    <row r="919" spans="2:53" x14ac:dyDescent="0.2">
      <c r="B919" s="190" t="s">
        <v>215</v>
      </c>
      <c r="C919" s="190"/>
      <c r="D919" s="191" t="s">
        <v>146</v>
      </c>
      <c r="E919" s="355">
        <v>43</v>
      </c>
      <c r="F919" s="355">
        <v>33</v>
      </c>
      <c r="G919" s="355">
        <v>26</v>
      </c>
      <c r="H919" s="355">
        <v>27</v>
      </c>
      <c r="I919" s="355">
        <v>26</v>
      </c>
      <c r="J919" s="190"/>
      <c r="K919" s="183"/>
      <c r="L919" s="183"/>
      <c r="M919" s="365">
        <v>10902</v>
      </c>
      <c r="N919" s="248">
        <v>4605.47</v>
      </c>
      <c r="O919" s="248">
        <v>5163.53</v>
      </c>
      <c r="P919" s="248">
        <v>4734.24</v>
      </c>
      <c r="Q919" s="248">
        <v>49526.57</v>
      </c>
      <c r="R919" s="186"/>
      <c r="S919" s="183"/>
      <c r="T919" s="183"/>
      <c r="U919" s="284">
        <v>237</v>
      </c>
      <c r="V919" s="284">
        <v>100.118913043478</v>
      </c>
      <c r="W919" s="284">
        <v>117.35295454545501</v>
      </c>
      <c r="X919" s="284">
        <v>110.098604651163</v>
      </c>
      <c r="Y919" s="284">
        <v>1151.78069767442</v>
      </c>
      <c r="Z919" s="154"/>
      <c r="AA919" s="3"/>
      <c r="AB919" s="92" t="s">
        <v>867</v>
      </c>
      <c r="AC919" s="92"/>
      <c r="AD919" s="84" t="s">
        <v>76</v>
      </c>
      <c r="AE919" s="380">
        <v>1</v>
      </c>
      <c r="AF919" s="380"/>
      <c r="AG919" s="380"/>
      <c r="AH919" s="380"/>
      <c r="AI919" s="380">
        <v>1</v>
      </c>
      <c r="AJ919" s="103"/>
      <c r="AK919" s="3"/>
      <c r="AL919" s="3"/>
      <c r="AM919" s="305">
        <v>26.07</v>
      </c>
      <c r="AN919" s="306">
        <v>0</v>
      </c>
      <c r="AO919" s="306">
        <v>0</v>
      </c>
      <c r="AP919" s="306">
        <v>0</v>
      </c>
      <c r="AQ919" s="306">
        <v>240.77</v>
      </c>
      <c r="AR919" s="390"/>
      <c r="AS919" s="383"/>
      <c r="AT919" s="383"/>
      <c r="AU919" s="294">
        <v>13.035</v>
      </c>
      <c r="AV919" s="295">
        <v>0</v>
      </c>
      <c r="AW919" s="295">
        <v>0</v>
      </c>
      <c r="AX919" s="295">
        <v>0</v>
      </c>
      <c r="AY919" s="295">
        <v>120.38500000000001</v>
      </c>
      <c r="AZ919" s="103"/>
      <c r="BA919" s="3"/>
    </row>
    <row r="920" spans="2:53" x14ac:dyDescent="0.2">
      <c r="B920" s="186" t="s">
        <v>216</v>
      </c>
      <c r="C920" s="186"/>
      <c r="D920" s="187" t="s">
        <v>217</v>
      </c>
      <c r="E920" s="354">
        <v>54</v>
      </c>
      <c r="F920" s="354">
        <v>31</v>
      </c>
      <c r="G920" s="354">
        <v>21</v>
      </c>
      <c r="H920" s="354">
        <v>19</v>
      </c>
      <c r="I920" s="354">
        <v>20</v>
      </c>
      <c r="J920" s="186"/>
      <c r="K920" s="183"/>
      <c r="L920" s="183"/>
      <c r="M920" s="248">
        <v>9214.16</v>
      </c>
      <c r="N920" s="248">
        <v>5615.14</v>
      </c>
      <c r="O920" s="248">
        <v>5646.55</v>
      </c>
      <c r="P920" s="248">
        <v>3212.09</v>
      </c>
      <c r="Q920" s="248">
        <v>31243.43</v>
      </c>
      <c r="R920" s="186"/>
      <c r="S920" s="183"/>
      <c r="T920" s="183"/>
      <c r="U920" s="248">
        <v>146.256507936508</v>
      </c>
      <c r="V920" s="248">
        <v>89.129206349206399</v>
      </c>
      <c r="W920" s="248">
        <v>99.062280701754403</v>
      </c>
      <c r="X920" s="248">
        <v>55.380862068965499</v>
      </c>
      <c r="Y920" s="248">
        <v>529.54966101694902</v>
      </c>
      <c r="Z920" s="10"/>
      <c r="AA920" s="3"/>
      <c r="AB920" s="10" t="s">
        <v>248</v>
      </c>
      <c r="AC920" s="10"/>
      <c r="AD920" s="69" t="s">
        <v>126</v>
      </c>
      <c r="AE920" s="379">
        <v>3</v>
      </c>
      <c r="AF920" s="379">
        <v>2</v>
      </c>
      <c r="AG920" s="379">
        <v>2</v>
      </c>
      <c r="AH920" s="379"/>
      <c r="AI920" s="379">
        <v>1</v>
      </c>
      <c r="AJ920" s="23"/>
      <c r="AK920" s="3"/>
      <c r="AL920" s="3"/>
      <c r="AM920" s="304">
        <v>44.18</v>
      </c>
      <c r="AN920" s="304">
        <v>47.73</v>
      </c>
      <c r="AO920" s="304">
        <v>22.09</v>
      </c>
      <c r="AP920" s="304">
        <v>0</v>
      </c>
      <c r="AQ920" s="304">
        <v>347.38</v>
      </c>
      <c r="AR920" s="389"/>
      <c r="AS920" s="383"/>
      <c r="AT920" s="383"/>
      <c r="AU920" s="293">
        <v>11.045</v>
      </c>
      <c r="AV920" s="293">
        <v>11.932499999999999</v>
      </c>
      <c r="AW920" s="293">
        <v>7.3633333333333297</v>
      </c>
      <c r="AX920" s="293">
        <v>0</v>
      </c>
      <c r="AY920" s="293">
        <v>86.844999999999999</v>
      </c>
      <c r="AZ920" s="23"/>
      <c r="BA920" s="3"/>
    </row>
    <row r="921" spans="2:53" x14ac:dyDescent="0.2">
      <c r="B921" s="186" t="s">
        <v>691</v>
      </c>
      <c r="C921" s="186"/>
      <c r="D921" s="187" t="s">
        <v>144</v>
      </c>
      <c r="E921" s="354">
        <v>1</v>
      </c>
      <c r="F921" s="354"/>
      <c r="G921" s="354"/>
      <c r="H921" s="354"/>
      <c r="I921" s="354"/>
      <c r="J921" s="186"/>
      <c r="K921" s="183"/>
      <c r="L921" s="183"/>
      <c r="M921" s="248">
        <v>200.68</v>
      </c>
      <c r="N921" s="248">
        <v>0</v>
      </c>
      <c r="O921" s="248">
        <v>0</v>
      </c>
      <c r="P921" s="248">
        <v>0</v>
      </c>
      <c r="Q921" s="248">
        <v>0</v>
      </c>
      <c r="R921" s="186"/>
      <c r="S921" s="183"/>
      <c r="T921" s="183"/>
      <c r="U921" s="248">
        <v>200.68</v>
      </c>
      <c r="V921" s="248">
        <v>0</v>
      </c>
      <c r="W921" s="248">
        <v>0</v>
      </c>
      <c r="X921" s="248">
        <v>0</v>
      </c>
      <c r="Y921" s="248">
        <v>0</v>
      </c>
      <c r="Z921" s="10"/>
      <c r="AA921" s="3"/>
      <c r="AB921" s="10" t="s">
        <v>250</v>
      </c>
      <c r="AC921" s="10"/>
      <c r="AD921" s="69" t="s">
        <v>78</v>
      </c>
      <c r="AE921" s="379">
        <v>16</v>
      </c>
      <c r="AF921" s="379">
        <v>4</v>
      </c>
      <c r="AG921" s="379">
        <v>5</v>
      </c>
      <c r="AH921" s="379">
        <v>4</v>
      </c>
      <c r="AI921" s="379">
        <v>3</v>
      </c>
      <c r="AJ921" s="23"/>
      <c r="AK921" s="3"/>
      <c r="AL921" s="3"/>
      <c r="AM921" s="304">
        <v>11806.96</v>
      </c>
      <c r="AN921" s="304">
        <v>444.24</v>
      </c>
      <c r="AO921" s="304">
        <v>2240.42</v>
      </c>
      <c r="AP921" s="304">
        <v>832.65</v>
      </c>
      <c r="AQ921" s="304">
        <v>3867.22</v>
      </c>
      <c r="AR921" s="389"/>
      <c r="AS921" s="383"/>
      <c r="AT921" s="383"/>
      <c r="AU921" s="293">
        <v>694.52705882352996</v>
      </c>
      <c r="AV921" s="293">
        <v>26.1317647058824</v>
      </c>
      <c r="AW921" s="293">
        <v>131.78941176470599</v>
      </c>
      <c r="AX921" s="293">
        <v>48.979411764705901</v>
      </c>
      <c r="AY921" s="293">
        <v>227.48352941176501</v>
      </c>
      <c r="AZ921" s="23"/>
      <c r="BA921" s="3"/>
    </row>
    <row r="922" spans="2:53" x14ac:dyDescent="0.2">
      <c r="B922" s="186" t="s">
        <v>219</v>
      </c>
      <c r="C922" s="186"/>
      <c r="D922" s="187" t="s">
        <v>169</v>
      </c>
      <c r="E922" s="354">
        <v>117</v>
      </c>
      <c r="F922" s="354">
        <v>68</v>
      </c>
      <c r="G922" s="354">
        <v>50</v>
      </c>
      <c r="H922" s="354">
        <v>46</v>
      </c>
      <c r="I922" s="354">
        <v>44</v>
      </c>
      <c r="J922" s="186"/>
      <c r="K922" s="183"/>
      <c r="L922" s="183"/>
      <c r="M922" s="248">
        <v>17176.37</v>
      </c>
      <c r="N922" s="248">
        <v>16166.82</v>
      </c>
      <c r="O922" s="248">
        <v>11095.95</v>
      </c>
      <c r="P922" s="248">
        <v>13391.81</v>
      </c>
      <c r="Q922" s="248">
        <v>107411.4</v>
      </c>
      <c r="R922" s="186"/>
      <c r="S922" s="183"/>
      <c r="T922" s="183"/>
      <c r="U922" s="248">
        <v>125.37496350364999</v>
      </c>
      <c r="V922" s="248">
        <v>118.00598540145999</v>
      </c>
      <c r="W922" s="248">
        <v>82.805597014925397</v>
      </c>
      <c r="X922" s="248">
        <v>101.453106060606</v>
      </c>
      <c r="Y922" s="248">
        <v>807.60451127819499</v>
      </c>
      <c r="Z922" s="10"/>
      <c r="AA922" s="3"/>
      <c r="AB922" s="10" t="s">
        <v>251</v>
      </c>
      <c r="AC922" s="10"/>
      <c r="AD922" s="69" t="s">
        <v>69</v>
      </c>
      <c r="AE922" s="379">
        <v>97</v>
      </c>
      <c r="AF922" s="379">
        <v>50</v>
      </c>
      <c r="AG922" s="379">
        <v>23</v>
      </c>
      <c r="AH922" s="379">
        <v>15</v>
      </c>
      <c r="AI922" s="379">
        <v>14</v>
      </c>
      <c r="AJ922" s="23"/>
      <c r="AK922" s="3"/>
      <c r="AL922" s="3"/>
      <c r="AM922" s="304">
        <v>62994.68</v>
      </c>
      <c r="AN922" s="304">
        <v>11536.91</v>
      </c>
      <c r="AO922" s="304">
        <v>4929.9399999999996</v>
      </c>
      <c r="AP922" s="304">
        <v>3442.03</v>
      </c>
      <c r="AQ922" s="304">
        <v>5522.04</v>
      </c>
      <c r="AR922" s="389"/>
      <c r="AS922" s="383"/>
      <c r="AT922" s="383"/>
      <c r="AU922" s="293">
        <v>636.30989898989901</v>
      </c>
      <c r="AV922" s="293">
        <v>116.53444444444401</v>
      </c>
      <c r="AW922" s="293">
        <v>52.4461702127659</v>
      </c>
      <c r="AX922" s="293">
        <v>40.023604651162799</v>
      </c>
      <c r="AY922" s="293">
        <v>58.745106382978697</v>
      </c>
      <c r="AZ922" s="23"/>
      <c r="BA922" s="3"/>
    </row>
    <row r="923" spans="2:53" x14ac:dyDescent="0.2">
      <c r="B923" s="186" t="s">
        <v>220</v>
      </c>
      <c r="C923" s="186"/>
      <c r="D923" s="187" t="s">
        <v>221</v>
      </c>
      <c r="E923" s="354">
        <v>24</v>
      </c>
      <c r="F923" s="354">
        <v>16</v>
      </c>
      <c r="G923" s="354">
        <v>11</v>
      </c>
      <c r="H923" s="354">
        <v>10</v>
      </c>
      <c r="I923" s="354">
        <v>11</v>
      </c>
      <c r="J923" s="186"/>
      <c r="K923" s="183"/>
      <c r="L923" s="183"/>
      <c r="M923" s="248">
        <v>3504.56</v>
      </c>
      <c r="N923" s="248">
        <v>2744.6</v>
      </c>
      <c r="O923" s="248">
        <v>1773.96</v>
      </c>
      <c r="P923" s="248">
        <v>2292.17</v>
      </c>
      <c r="Q923" s="248">
        <v>16780.689999999999</v>
      </c>
      <c r="R923" s="186"/>
      <c r="S923" s="183"/>
      <c r="T923" s="183"/>
      <c r="U923" s="248">
        <v>134.790769230769</v>
      </c>
      <c r="V923" s="248">
        <v>105.56153846153801</v>
      </c>
      <c r="W923" s="248">
        <v>70.958399999999997</v>
      </c>
      <c r="X923" s="248">
        <v>91.686800000000005</v>
      </c>
      <c r="Y923" s="248">
        <v>699.19541666666703</v>
      </c>
      <c r="Z923" s="10"/>
      <c r="AA923" s="3"/>
      <c r="AB923" s="10" t="s">
        <v>254</v>
      </c>
      <c r="AC923" s="10"/>
      <c r="AD923" s="69" t="s">
        <v>255</v>
      </c>
      <c r="AE923" s="379">
        <v>30</v>
      </c>
      <c r="AF923" s="379">
        <v>19</v>
      </c>
      <c r="AG923" s="379">
        <v>19</v>
      </c>
      <c r="AH923" s="379">
        <v>17</v>
      </c>
      <c r="AI923" s="379">
        <v>14</v>
      </c>
      <c r="AJ923" s="23"/>
      <c r="AK923" s="3"/>
      <c r="AL923" s="3"/>
      <c r="AM923" s="304">
        <v>3266.79</v>
      </c>
      <c r="AN923" s="304">
        <v>2412.79</v>
      </c>
      <c r="AO923" s="304">
        <v>2593.96</v>
      </c>
      <c r="AP923" s="304">
        <v>2427.2600000000002</v>
      </c>
      <c r="AQ923" s="304">
        <v>14992.96</v>
      </c>
      <c r="AR923" s="389"/>
      <c r="AS923" s="383"/>
      <c r="AT923" s="383"/>
      <c r="AU923" s="293">
        <v>105.380322580645</v>
      </c>
      <c r="AV923" s="293">
        <v>77.831935483871007</v>
      </c>
      <c r="AW923" s="293">
        <v>86.465333333333305</v>
      </c>
      <c r="AX923" s="293">
        <v>80.908666666666704</v>
      </c>
      <c r="AY923" s="293">
        <v>499.76533333333299</v>
      </c>
      <c r="AZ923" s="23"/>
      <c r="BA923" s="3"/>
    </row>
    <row r="924" spans="2:53" x14ac:dyDescent="0.2">
      <c r="B924" s="186" t="s">
        <v>222</v>
      </c>
      <c r="C924" s="186"/>
      <c r="D924" s="187" t="s">
        <v>224</v>
      </c>
      <c r="E924" s="354">
        <v>1</v>
      </c>
      <c r="F924" s="354"/>
      <c r="G924" s="354"/>
      <c r="H924" s="354"/>
      <c r="I924" s="354"/>
      <c r="J924" s="186"/>
      <c r="K924" s="183"/>
      <c r="L924" s="183"/>
      <c r="M924" s="248">
        <v>106.59</v>
      </c>
      <c r="N924" s="248">
        <v>0</v>
      </c>
      <c r="O924" s="248">
        <v>0</v>
      </c>
      <c r="P924" s="248">
        <v>0</v>
      </c>
      <c r="Q924" s="248">
        <v>0</v>
      </c>
      <c r="R924" s="186"/>
      <c r="S924" s="183"/>
      <c r="T924" s="183"/>
      <c r="U924" s="248">
        <v>106.59</v>
      </c>
      <c r="V924" s="248">
        <v>0</v>
      </c>
      <c r="W924" s="248">
        <v>0</v>
      </c>
      <c r="X924" s="248">
        <v>0</v>
      </c>
      <c r="Y924" s="248">
        <v>0</v>
      </c>
      <c r="Z924" s="10"/>
      <c r="AA924" s="3"/>
      <c r="AB924" s="10" t="s">
        <v>259</v>
      </c>
      <c r="AC924" s="10"/>
      <c r="AD924" s="69" t="s">
        <v>119</v>
      </c>
      <c r="AE924" s="379">
        <v>5</v>
      </c>
      <c r="AF924" s="379">
        <v>3</v>
      </c>
      <c r="AG924" s="379">
        <v>1</v>
      </c>
      <c r="AH924" s="379">
        <v>1</v>
      </c>
      <c r="AI924" s="379">
        <v>2</v>
      </c>
      <c r="AJ924" s="23"/>
      <c r="AK924" s="3"/>
      <c r="AL924" s="3"/>
      <c r="AM924" s="304">
        <v>147.21</v>
      </c>
      <c r="AN924" s="304">
        <v>34.200000000000003</v>
      </c>
      <c r="AO924" s="304">
        <v>17.16</v>
      </c>
      <c r="AP924" s="304">
        <v>19.55</v>
      </c>
      <c r="AQ924" s="304">
        <v>561.80999999999995</v>
      </c>
      <c r="AR924" s="389"/>
      <c r="AS924" s="383"/>
      <c r="AT924" s="383"/>
      <c r="AU924" s="293">
        <v>24.535</v>
      </c>
      <c r="AV924" s="293">
        <v>5.7</v>
      </c>
      <c r="AW924" s="293">
        <v>4.29</v>
      </c>
      <c r="AX924" s="293">
        <v>4.8875000000000002</v>
      </c>
      <c r="AY924" s="293">
        <v>112.36199999999999</v>
      </c>
      <c r="AZ924" s="23"/>
      <c r="BA924" s="3"/>
    </row>
    <row r="925" spans="2:53" x14ac:dyDescent="0.2">
      <c r="B925" s="186" t="s">
        <v>222</v>
      </c>
      <c r="C925" s="186"/>
      <c r="D925" s="187" t="s">
        <v>204</v>
      </c>
      <c r="E925" s="354">
        <v>80</v>
      </c>
      <c r="F925" s="354">
        <v>48</v>
      </c>
      <c r="G925" s="354">
        <v>35</v>
      </c>
      <c r="H925" s="354">
        <v>34</v>
      </c>
      <c r="I925" s="354">
        <v>32</v>
      </c>
      <c r="J925" s="186"/>
      <c r="K925" s="183"/>
      <c r="L925" s="183"/>
      <c r="M925" s="248">
        <v>8523.52</v>
      </c>
      <c r="N925" s="248">
        <v>6293.59</v>
      </c>
      <c r="O925" s="248">
        <v>9368.85</v>
      </c>
      <c r="P925" s="248">
        <v>5196.8599999999997</v>
      </c>
      <c r="Q925" s="248">
        <v>23492.25</v>
      </c>
      <c r="R925" s="186"/>
      <c r="S925" s="183"/>
      <c r="T925" s="183"/>
      <c r="U925" s="248">
        <v>94.705777777777797</v>
      </c>
      <c r="V925" s="248">
        <v>69.928777777777796</v>
      </c>
      <c r="W925" s="248">
        <v>107.687931034483</v>
      </c>
      <c r="X925" s="248">
        <v>62.612771084337403</v>
      </c>
      <c r="Y925" s="248">
        <v>270.02586206896598</v>
      </c>
      <c r="Z925" s="10"/>
      <c r="AA925" s="3"/>
      <c r="AB925" s="10" t="s">
        <v>259</v>
      </c>
      <c r="AC925" s="10"/>
      <c r="AD925" s="69" t="s">
        <v>76</v>
      </c>
      <c r="AE925" s="379">
        <v>2</v>
      </c>
      <c r="AF925" s="379">
        <v>2</v>
      </c>
      <c r="AG925" s="379">
        <v>1</v>
      </c>
      <c r="AH925" s="379">
        <v>1</v>
      </c>
      <c r="AI925" s="379">
        <v>1</v>
      </c>
      <c r="AJ925" s="23"/>
      <c r="AK925" s="3"/>
      <c r="AL925" s="3"/>
      <c r="AM925" s="304">
        <v>439.99</v>
      </c>
      <c r="AN925" s="304">
        <v>537.95000000000005</v>
      </c>
      <c r="AO925" s="304">
        <v>10.71</v>
      </c>
      <c r="AP925" s="304">
        <v>11.14</v>
      </c>
      <c r="AQ925" s="304">
        <v>225.57</v>
      </c>
      <c r="AR925" s="389"/>
      <c r="AS925" s="383"/>
      <c r="AT925" s="383"/>
      <c r="AU925" s="293">
        <v>219.995</v>
      </c>
      <c r="AV925" s="293">
        <v>268.97500000000002</v>
      </c>
      <c r="AW925" s="293">
        <v>5.3550000000000004</v>
      </c>
      <c r="AX925" s="293">
        <v>5.57</v>
      </c>
      <c r="AY925" s="293">
        <v>112.785</v>
      </c>
      <c r="AZ925" s="23"/>
      <c r="BA925" s="3"/>
    </row>
    <row r="926" spans="2:53" x14ac:dyDescent="0.2">
      <c r="B926" s="186" t="s">
        <v>225</v>
      </c>
      <c r="C926" s="186"/>
      <c r="D926" s="187" t="s">
        <v>227</v>
      </c>
      <c r="E926" s="354">
        <v>1</v>
      </c>
      <c r="F926" s="354"/>
      <c r="G926" s="354"/>
      <c r="H926" s="354"/>
      <c r="I926" s="354"/>
      <c r="J926" s="186"/>
      <c r="K926" s="183"/>
      <c r="L926" s="183"/>
      <c r="M926" s="248">
        <v>380</v>
      </c>
      <c r="N926" s="248">
        <v>0</v>
      </c>
      <c r="O926" s="248">
        <v>0</v>
      </c>
      <c r="P926" s="248">
        <v>0</v>
      </c>
      <c r="Q926" s="248">
        <v>0</v>
      </c>
      <c r="R926" s="186"/>
      <c r="S926" s="183"/>
      <c r="T926" s="183"/>
      <c r="U926" s="248">
        <v>380</v>
      </c>
      <c r="V926" s="248">
        <v>0</v>
      </c>
      <c r="W926" s="248">
        <v>0</v>
      </c>
      <c r="X926" s="248">
        <v>0</v>
      </c>
      <c r="Y926" s="248">
        <v>0</v>
      </c>
      <c r="Z926" s="10"/>
      <c r="AA926" s="3"/>
      <c r="AB926" s="10" t="s">
        <v>260</v>
      </c>
      <c r="AC926" s="10"/>
      <c r="AD926" s="69" t="s">
        <v>72</v>
      </c>
      <c r="AE926" s="379">
        <v>60</v>
      </c>
      <c r="AF926" s="379">
        <v>41</v>
      </c>
      <c r="AG926" s="379">
        <v>35</v>
      </c>
      <c r="AH926" s="379">
        <v>29</v>
      </c>
      <c r="AI926" s="379">
        <v>26</v>
      </c>
      <c r="AJ926" s="23"/>
      <c r="AK926" s="3"/>
      <c r="AL926" s="3"/>
      <c r="AM926" s="304">
        <v>6960.21</v>
      </c>
      <c r="AN926" s="304">
        <v>3820.5</v>
      </c>
      <c r="AO926" s="304">
        <v>4411.3599999999997</v>
      </c>
      <c r="AP926" s="304">
        <v>805.46</v>
      </c>
      <c r="AQ926" s="304">
        <v>10009.700000000001</v>
      </c>
      <c r="AR926" s="389"/>
      <c r="AS926" s="383"/>
      <c r="AT926" s="383"/>
      <c r="AU926" s="293">
        <v>110.479523809524</v>
      </c>
      <c r="AV926" s="293">
        <v>60.642857142857203</v>
      </c>
      <c r="AW926" s="293">
        <v>72.317377049180294</v>
      </c>
      <c r="AX926" s="293">
        <v>13.8872413793103</v>
      </c>
      <c r="AY926" s="293">
        <v>169.65593220338999</v>
      </c>
      <c r="AZ926" s="23"/>
      <c r="BA926" s="3"/>
    </row>
    <row r="927" spans="2:53" x14ac:dyDescent="0.2">
      <c r="B927" s="186" t="s">
        <v>652</v>
      </c>
      <c r="C927" s="186"/>
      <c r="D927" s="187" t="s">
        <v>226</v>
      </c>
      <c r="E927" s="354">
        <v>2</v>
      </c>
      <c r="F927" s="354">
        <v>1</v>
      </c>
      <c r="G927" s="354"/>
      <c r="H927" s="354"/>
      <c r="I927" s="354"/>
      <c r="J927" s="186"/>
      <c r="K927" s="183"/>
      <c r="L927" s="183"/>
      <c r="M927" s="248">
        <v>121.22</v>
      </c>
      <c r="N927" s="248">
        <v>120.09</v>
      </c>
      <c r="O927" s="248">
        <v>0</v>
      </c>
      <c r="P927" s="248">
        <v>0</v>
      </c>
      <c r="Q927" s="248">
        <v>0</v>
      </c>
      <c r="R927" s="186"/>
      <c r="S927" s="183"/>
      <c r="T927" s="183"/>
      <c r="U927" s="248">
        <v>60.61</v>
      </c>
      <c r="V927" s="248">
        <v>60.045000000000002</v>
      </c>
      <c r="W927" s="248">
        <v>0</v>
      </c>
      <c r="X927" s="248">
        <v>0</v>
      </c>
      <c r="Y927" s="248">
        <v>0</v>
      </c>
      <c r="Z927" s="10"/>
      <c r="AA927" s="3"/>
      <c r="AB927" s="10" t="s">
        <v>263</v>
      </c>
      <c r="AC927" s="10"/>
      <c r="AD927" s="69" t="s">
        <v>63</v>
      </c>
      <c r="AE927" s="379">
        <v>60</v>
      </c>
      <c r="AF927" s="379">
        <v>18</v>
      </c>
      <c r="AG927" s="379">
        <v>11</v>
      </c>
      <c r="AH927" s="379">
        <v>8</v>
      </c>
      <c r="AI927" s="379">
        <v>4</v>
      </c>
      <c r="AJ927" s="23"/>
      <c r="AK927" s="3"/>
      <c r="AL927" s="3"/>
      <c r="AM927" s="304">
        <v>22372.19</v>
      </c>
      <c r="AN927" s="304">
        <v>3345.16</v>
      </c>
      <c r="AO927" s="304">
        <v>708.4</v>
      </c>
      <c r="AP927" s="304">
        <v>557.32000000000005</v>
      </c>
      <c r="AQ927" s="304">
        <v>3823.21</v>
      </c>
      <c r="AR927" s="389"/>
      <c r="AS927" s="383"/>
      <c r="AT927" s="383"/>
      <c r="AU927" s="293">
        <v>372.86983333333302</v>
      </c>
      <c r="AV927" s="293">
        <v>55.752666666666698</v>
      </c>
      <c r="AW927" s="293">
        <v>12.65</v>
      </c>
      <c r="AX927" s="293">
        <v>9.4461016949152494</v>
      </c>
      <c r="AY927" s="293">
        <v>64.800169491525395</v>
      </c>
      <c r="AZ927" s="23"/>
      <c r="BA927" s="3"/>
    </row>
    <row r="928" spans="2:53" x14ac:dyDescent="0.2">
      <c r="B928" s="186" t="s">
        <v>229</v>
      </c>
      <c r="C928" s="186"/>
      <c r="D928" s="187" t="s">
        <v>210</v>
      </c>
      <c r="E928" s="354">
        <v>89</v>
      </c>
      <c r="F928" s="354">
        <v>55</v>
      </c>
      <c r="G928" s="354">
        <v>47</v>
      </c>
      <c r="H928" s="354">
        <v>36</v>
      </c>
      <c r="I928" s="354">
        <v>39</v>
      </c>
      <c r="J928" s="186"/>
      <c r="K928" s="183"/>
      <c r="L928" s="183"/>
      <c r="M928" s="248">
        <v>17689.54</v>
      </c>
      <c r="N928" s="248">
        <v>8868.51</v>
      </c>
      <c r="O928" s="248">
        <v>8443.66</v>
      </c>
      <c r="P928" s="248">
        <v>8586.1299999999992</v>
      </c>
      <c r="Q928" s="248">
        <v>60637.3</v>
      </c>
      <c r="R928" s="186"/>
      <c r="S928" s="183"/>
      <c r="T928" s="183"/>
      <c r="U928" s="248">
        <v>168.47180952381001</v>
      </c>
      <c r="V928" s="248">
        <v>84.462000000000003</v>
      </c>
      <c r="W928" s="248">
        <v>84.436599999999999</v>
      </c>
      <c r="X928" s="248">
        <v>88.516804123711296</v>
      </c>
      <c r="Y928" s="248">
        <v>625.12680412371105</v>
      </c>
      <c r="Z928" s="10"/>
      <c r="AA928" s="3"/>
      <c r="AB928" s="10" t="s">
        <v>265</v>
      </c>
      <c r="AC928" s="10"/>
      <c r="AD928" s="69" t="s">
        <v>266</v>
      </c>
      <c r="AE928" s="379">
        <v>15</v>
      </c>
      <c r="AF928" s="379">
        <v>13</v>
      </c>
      <c r="AG928" s="379">
        <v>11</v>
      </c>
      <c r="AH928" s="379">
        <v>10</v>
      </c>
      <c r="AI928" s="379">
        <v>9</v>
      </c>
      <c r="AJ928" s="23"/>
      <c r="AK928" s="3"/>
      <c r="AL928" s="3"/>
      <c r="AM928" s="304">
        <v>2722.78</v>
      </c>
      <c r="AN928" s="304">
        <v>1638.18</v>
      </c>
      <c r="AO928" s="304">
        <v>217.88</v>
      </c>
      <c r="AP928" s="304">
        <v>281.11</v>
      </c>
      <c r="AQ928" s="304">
        <v>698.23</v>
      </c>
      <c r="AR928" s="389"/>
      <c r="AS928" s="383"/>
      <c r="AT928" s="383"/>
      <c r="AU928" s="293">
        <v>181.518666666667</v>
      </c>
      <c r="AV928" s="293">
        <v>109.212</v>
      </c>
      <c r="AW928" s="293">
        <v>14.5253333333333</v>
      </c>
      <c r="AX928" s="293">
        <v>18.740666666666701</v>
      </c>
      <c r="AY928" s="293">
        <v>46.548666666666698</v>
      </c>
      <c r="AZ928" s="23"/>
      <c r="BA928" s="3"/>
    </row>
    <row r="929" spans="2:53" x14ac:dyDescent="0.2">
      <c r="B929" s="190" t="s">
        <v>231</v>
      </c>
      <c r="C929" s="190"/>
      <c r="D929" s="191" t="s">
        <v>96</v>
      </c>
      <c r="E929" s="355">
        <v>1</v>
      </c>
      <c r="F929" s="355"/>
      <c r="G929" s="355"/>
      <c r="H929" s="355"/>
      <c r="I929" s="355"/>
      <c r="J929" s="190"/>
      <c r="K929" s="183"/>
      <c r="L929" s="183"/>
      <c r="M929" s="365">
        <v>15</v>
      </c>
      <c r="N929" s="248">
        <v>0</v>
      </c>
      <c r="O929" s="248"/>
      <c r="P929" s="248"/>
      <c r="Q929" s="248"/>
      <c r="R929" s="186"/>
      <c r="S929" s="183"/>
      <c r="T929" s="183"/>
      <c r="U929" s="284">
        <v>15</v>
      </c>
      <c r="V929" s="284">
        <v>0</v>
      </c>
      <c r="W929" s="284"/>
      <c r="X929" s="284"/>
      <c r="Y929" s="284"/>
      <c r="Z929" s="154"/>
      <c r="AA929" s="3"/>
      <c r="AB929" s="92" t="s">
        <v>267</v>
      </c>
      <c r="AC929" s="92"/>
      <c r="AD929" s="84" t="s">
        <v>268</v>
      </c>
      <c r="AE929" s="380">
        <v>1</v>
      </c>
      <c r="AF929" s="380"/>
      <c r="AG929" s="380"/>
      <c r="AH929" s="380"/>
      <c r="AI929" s="380"/>
      <c r="AJ929" s="103"/>
      <c r="AK929" s="3"/>
      <c r="AL929" s="3"/>
      <c r="AM929" s="305">
        <v>43.9</v>
      </c>
      <c r="AN929" s="306">
        <v>0</v>
      </c>
      <c r="AO929" s="306">
        <v>0</v>
      </c>
      <c r="AP929" s="306">
        <v>0</v>
      </c>
      <c r="AQ929" s="306">
        <v>0</v>
      </c>
      <c r="AR929" s="390"/>
      <c r="AS929" s="383"/>
      <c r="AT929" s="383"/>
      <c r="AU929" s="294">
        <v>43.9</v>
      </c>
      <c r="AV929" s="295">
        <v>0</v>
      </c>
      <c r="AW929" s="295">
        <v>0</v>
      </c>
      <c r="AX929" s="295">
        <v>0</v>
      </c>
      <c r="AY929" s="295">
        <v>0</v>
      </c>
      <c r="AZ929" s="103"/>
      <c r="BA929" s="3"/>
    </row>
    <row r="930" spans="2:53" x14ac:dyDescent="0.2">
      <c r="B930" s="186" t="s">
        <v>232</v>
      </c>
      <c r="C930" s="186"/>
      <c r="D930" s="187" t="s">
        <v>234</v>
      </c>
      <c r="E930" s="354">
        <v>37</v>
      </c>
      <c r="F930" s="354">
        <v>31</v>
      </c>
      <c r="G930" s="354">
        <v>28</v>
      </c>
      <c r="H930" s="354">
        <v>28</v>
      </c>
      <c r="I930" s="354">
        <v>27</v>
      </c>
      <c r="J930" s="186"/>
      <c r="K930" s="183"/>
      <c r="L930" s="183"/>
      <c r="M930" s="248">
        <v>4927.21</v>
      </c>
      <c r="N930" s="248">
        <v>4271.71</v>
      </c>
      <c r="O930" s="248">
        <v>4306.0600000000004</v>
      </c>
      <c r="P930" s="248">
        <v>5080.59</v>
      </c>
      <c r="Q930" s="248">
        <v>35629.53</v>
      </c>
      <c r="R930" s="186"/>
      <c r="S930" s="183"/>
      <c r="T930" s="183"/>
      <c r="U930" s="248">
        <v>109.493555555556</v>
      </c>
      <c r="V930" s="248">
        <v>94.926888888888897</v>
      </c>
      <c r="W930" s="248">
        <v>95.690222222222204</v>
      </c>
      <c r="X930" s="248">
        <v>112.902</v>
      </c>
      <c r="Y930" s="248">
        <v>809.76204545454505</v>
      </c>
      <c r="Z930" s="10"/>
      <c r="AA930" s="3"/>
      <c r="AB930" s="10" t="s">
        <v>269</v>
      </c>
      <c r="AC930" s="10"/>
      <c r="AD930" s="69" t="s">
        <v>144</v>
      </c>
      <c r="AE930" s="379">
        <v>8</v>
      </c>
      <c r="AF930" s="379">
        <v>4</v>
      </c>
      <c r="AG930" s="379">
        <v>2</v>
      </c>
      <c r="AH930" s="379">
        <v>2</v>
      </c>
      <c r="AI930" s="379">
        <v>2</v>
      </c>
      <c r="AJ930" s="23"/>
      <c r="AK930" s="3"/>
      <c r="AL930" s="3"/>
      <c r="AM930" s="304">
        <v>561.47</v>
      </c>
      <c r="AN930" s="304">
        <v>206.36</v>
      </c>
      <c r="AO930" s="304">
        <v>58.56</v>
      </c>
      <c r="AP930" s="304">
        <v>97.75</v>
      </c>
      <c r="AQ930" s="304">
        <v>779.9</v>
      </c>
      <c r="AR930" s="389"/>
      <c r="AS930" s="383"/>
      <c r="AT930" s="383"/>
      <c r="AU930" s="293">
        <v>62.385555555555499</v>
      </c>
      <c r="AV930" s="293">
        <v>22.928888888888899</v>
      </c>
      <c r="AW930" s="293">
        <v>6.5066666666666704</v>
      </c>
      <c r="AX930" s="293">
        <v>12.21875</v>
      </c>
      <c r="AY930" s="293">
        <v>86.655555555555594</v>
      </c>
      <c r="AZ930" s="23"/>
      <c r="BA930" s="3"/>
    </row>
    <row r="931" spans="2:53" x14ac:dyDescent="0.2">
      <c r="B931" s="186" t="s">
        <v>235</v>
      </c>
      <c r="C931" s="186"/>
      <c r="D931" s="187" t="s">
        <v>69</v>
      </c>
      <c r="E931" s="354">
        <v>1</v>
      </c>
      <c r="F931" s="354"/>
      <c r="G931" s="354"/>
      <c r="H931" s="354"/>
      <c r="I931" s="354"/>
      <c r="J931" s="186"/>
      <c r="K931" s="183"/>
      <c r="L931" s="183"/>
      <c r="M931" s="248">
        <v>237.88</v>
      </c>
      <c r="N931" s="248">
        <v>0</v>
      </c>
      <c r="O931" s="248">
        <v>0</v>
      </c>
      <c r="P931" s="248">
        <v>0</v>
      </c>
      <c r="Q931" s="248">
        <v>0</v>
      </c>
      <c r="R931" s="186"/>
      <c r="S931" s="183"/>
      <c r="T931" s="183"/>
      <c r="U931" s="248">
        <v>237.88</v>
      </c>
      <c r="V931" s="248">
        <v>0</v>
      </c>
      <c r="W931" s="248">
        <v>0</v>
      </c>
      <c r="X931" s="248">
        <v>0</v>
      </c>
      <c r="Y931" s="248">
        <v>0</v>
      </c>
      <c r="Z931" s="10"/>
      <c r="AA931" s="3"/>
      <c r="AB931" s="10" t="s">
        <v>272</v>
      </c>
      <c r="AC931" s="10"/>
      <c r="AD931" s="69" t="s">
        <v>271</v>
      </c>
      <c r="AE931" s="379">
        <v>21</v>
      </c>
      <c r="AF931" s="379">
        <v>12</v>
      </c>
      <c r="AG931" s="379">
        <v>8</v>
      </c>
      <c r="AH931" s="379">
        <v>6</v>
      </c>
      <c r="AI931" s="379">
        <v>8</v>
      </c>
      <c r="AJ931" s="23"/>
      <c r="AK931" s="3"/>
      <c r="AL931" s="3"/>
      <c r="AM931" s="304">
        <v>9682.42</v>
      </c>
      <c r="AN931" s="304">
        <v>4445.99</v>
      </c>
      <c r="AO931" s="304">
        <v>652.58000000000004</v>
      </c>
      <c r="AP931" s="304">
        <v>679.05</v>
      </c>
      <c r="AQ931" s="304">
        <v>11108.93</v>
      </c>
      <c r="AR931" s="389"/>
      <c r="AS931" s="383"/>
      <c r="AT931" s="383"/>
      <c r="AU931" s="293">
        <v>420.97478260869599</v>
      </c>
      <c r="AV931" s="293">
        <v>193.30391304347799</v>
      </c>
      <c r="AW931" s="293">
        <v>36.254444444444403</v>
      </c>
      <c r="AX931" s="293">
        <v>30.865909090909099</v>
      </c>
      <c r="AY931" s="293">
        <v>482.99695652173898</v>
      </c>
      <c r="AZ931" s="23"/>
      <c r="BA931" s="3"/>
    </row>
    <row r="932" spans="2:53" x14ac:dyDescent="0.2">
      <c r="B932" s="186" t="s">
        <v>235</v>
      </c>
      <c r="C932" s="186"/>
      <c r="D932" s="187" t="s">
        <v>236</v>
      </c>
      <c r="E932" s="354">
        <v>36</v>
      </c>
      <c r="F932" s="354">
        <v>30</v>
      </c>
      <c r="G932" s="354">
        <v>25</v>
      </c>
      <c r="H932" s="354">
        <v>23</v>
      </c>
      <c r="I932" s="354">
        <v>25</v>
      </c>
      <c r="J932" s="186"/>
      <c r="K932" s="183"/>
      <c r="L932" s="183"/>
      <c r="M932" s="248">
        <v>7005.31</v>
      </c>
      <c r="N932" s="248">
        <v>5423.13</v>
      </c>
      <c r="O932" s="248">
        <v>6170.37</v>
      </c>
      <c r="P932" s="248">
        <v>5366.77</v>
      </c>
      <c r="Q932" s="248">
        <v>61153.65</v>
      </c>
      <c r="R932" s="186"/>
      <c r="S932" s="183"/>
      <c r="T932" s="183"/>
      <c r="U932" s="248">
        <v>162.91418604651199</v>
      </c>
      <c r="V932" s="248">
        <v>126.119302325581</v>
      </c>
      <c r="W932" s="248">
        <v>146.913571428571</v>
      </c>
      <c r="X932" s="248">
        <v>127.780238095238</v>
      </c>
      <c r="Y932" s="248">
        <v>1456.0392857142899</v>
      </c>
      <c r="Z932" s="10"/>
      <c r="AA932" s="3"/>
      <c r="AB932" s="10" t="s">
        <v>273</v>
      </c>
      <c r="AC932" s="10"/>
      <c r="AD932" s="69" t="s">
        <v>106</v>
      </c>
      <c r="AE932" s="379">
        <v>8</v>
      </c>
      <c r="AF932" s="379">
        <v>5</v>
      </c>
      <c r="AG932" s="379">
        <v>4</v>
      </c>
      <c r="AH932" s="379">
        <v>4</v>
      </c>
      <c r="AI932" s="379">
        <v>4</v>
      </c>
      <c r="AJ932" s="23"/>
      <c r="AK932" s="3"/>
      <c r="AL932" s="3"/>
      <c r="AM932" s="304">
        <v>3779.97</v>
      </c>
      <c r="AN932" s="304">
        <v>4109.57</v>
      </c>
      <c r="AO932" s="304">
        <v>1376.22</v>
      </c>
      <c r="AP932" s="304">
        <v>1433.42</v>
      </c>
      <c r="AQ932" s="304">
        <v>9952.42</v>
      </c>
      <c r="AR932" s="389"/>
      <c r="AS932" s="383"/>
      <c r="AT932" s="383"/>
      <c r="AU932" s="293">
        <v>472.49624999999997</v>
      </c>
      <c r="AV932" s="293">
        <v>513.69624999999996</v>
      </c>
      <c r="AW932" s="293">
        <v>172.0275</v>
      </c>
      <c r="AX932" s="293">
        <v>179.17750000000001</v>
      </c>
      <c r="AY932" s="293">
        <v>1244.0525</v>
      </c>
      <c r="AZ932" s="23"/>
      <c r="BA932" s="3"/>
    </row>
    <row r="933" spans="2:53" x14ac:dyDescent="0.2">
      <c r="B933" s="186" t="s">
        <v>237</v>
      </c>
      <c r="C933" s="186"/>
      <c r="D933" s="187" t="s">
        <v>119</v>
      </c>
      <c r="E933" s="354">
        <v>1</v>
      </c>
      <c r="F933" s="354">
        <v>1</v>
      </c>
      <c r="G933" s="354">
        <v>1</v>
      </c>
      <c r="H933" s="354">
        <v>1</v>
      </c>
      <c r="I933" s="354">
        <v>1</v>
      </c>
      <c r="J933" s="186"/>
      <c r="K933" s="183"/>
      <c r="L933" s="183"/>
      <c r="M933" s="248">
        <v>110.86</v>
      </c>
      <c r="N933" s="248">
        <v>112.15</v>
      </c>
      <c r="O933" s="248">
        <v>130.83000000000001</v>
      </c>
      <c r="P933" s="248">
        <v>151.5</v>
      </c>
      <c r="Q933" s="248">
        <v>790.48</v>
      </c>
      <c r="R933" s="186"/>
      <c r="S933" s="183"/>
      <c r="T933" s="183"/>
      <c r="U933" s="248">
        <v>110.86</v>
      </c>
      <c r="V933" s="248">
        <v>112.15</v>
      </c>
      <c r="W933" s="248">
        <v>130.83000000000001</v>
      </c>
      <c r="X933" s="248">
        <v>151.5</v>
      </c>
      <c r="Y933" s="248">
        <v>790.48</v>
      </c>
      <c r="Z933" s="10"/>
      <c r="AA933" s="3"/>
      <c r="AB933" s="10" t="s">
        <v>274</v>
      </c>
      <c r="AC933" s="10"/>
      <c r="AD933" s="69" t="s">
        <v>76</v>
      </c>
      <c r="AE933" s="379">
        <v>1</v>
      </c>
      <c r="AF933" s="379">
        <v>1</v>
      </c>
      <c r="AG933" s="379"/>
      <c r="AH933" s="379"/>
      <c r="AI933" s="379"/>
      <c r="AJ933" s="23"/>
      <c r="AK933" s="3"/>
      <c r="AL933" s="3"/>
      <c r="AM933" s="304">
        <v>95.89</v>
      </c>
      <c r="AN933" s="304">
        <v>115.49</v>
      </c>
      <c r="AO933" s="304">
        <v>0</v>
      </c>
      <c r="AP933" s="304">
        <v>0</v>
      </c>
      <c r="AQ933" s="304">
        <v>0</v>
      </c>
      <c r="AR933" s="389"/>
      <c r="AS933" s="383"/>
      <c r="AT933" s="383"/>
      <c r="AU933" s="293">
        <v>95.89</v>
      </c>
      <c r="AV933" s="293">
        <v>115.49</v>
      </c>
      <c r="AW933" s="293">
        <v>0</v>
      </c>
      <c r="AX933" s="293">
        <v>0</v>
      </c>
      <c r="AY933" s="293">
        <v>0</v>
      </c>
      <c r="AZ933" s="23"/>
      <c r="BA933" s="3"/>
    </row>
    <row r="934" spans="2:53" x14ac:dyDescent="0.2">
      <c r="B934" s="186" t="s">
        <v>237</v>
      </c>
      <c r="C934" s="186"/>
      <c r="D934" s="187" t="s">
        <v>238</v>
      </c>
      <c r="E934" s="354">
        <v>81</v>
      </c>
      <c r="F934" s="354">
        <v>55</v>
      </c>
      <c r="G934" s="354">
        <v>43</v>
      </c>
      <c r="H934" s="354">
        <v>34</v>
      </c>
      <c r="I934" s="354">
        <v>43</v>
      </c>
      <c r="J934" s="186"/>
      <c r="K934" s="183"/>
      <c r="L934" s="183"/>
      <c r="M934" s="248">
        <v>13911.22</v>
      </c>
      <c r="N934" s="248">
        <v>10934.05</v>
      </c>
      <c r="O934" s="248">
        <v>10483.27</v>
      </c>
      <c r="P934" s="248">
        <v>7079.13</v>
      </c>
      <c r="Q934" s="248">
        <v>65206.35</v>
      </c>
      <c r="R934" s="186"/>
      <c r="S934" s="183"/>
      <c r="T934" s="183"/>
      <c r="U934" s="248">
        <v>137.73485148514899</v>
      </c>
      <c r="V934" s="248">
        <v>108.25792079207901</v>
      </c>
      <c r="W934" s="248">
        <v>106.972142857143</v>
      </c>
      <c r="X934" s="248">
        <v>72.980721649484494</v>
      </c>
      <c r="Y934" s="248">
        <v>679.23281250000002</v>
      </c>
      <c r="Z934" s="10"/>
      <c r="AA934" s="3"/>
      <c r="AB934" s="10" t="s">
        <v>274</v>
      </c>
      <c r="AC934" s="10"/>
      <c r="AD934" s="69" t="s">
        <v>99</v>
      </c>
      <c r="AE934" s="379">
        <v>1</v>
      </c>
      <c r="AF934" s="379">
        <v>1</v>
      </c>
      <c r="AG934" s="379">
        <v>1</v>
      </c>
      <c r="AH934" s="379">
        <v>1</v>
      </c>
      <c r="AI934" s="379"/>
      <c r="AJ934" s="23"/>
      <c r="AK934" s="3"/>
      <c r="AL934" s="3"/>
      <c r="AM934" s="304">
        <v>51.89</v>
      </c>
      <c r="AN934" s="304">
        <v>50.63</v>
      </c>
      <c r="AO934" s="304">
        <v>50.41</v>
      </c>
      <c r="AP934" s="304">
        <v>199.96</v>
      </c>
      <c r="AQ934" s="304">
        <v>-301</v>
      </c>
      <c r="AR934" s="389"/>
      <c r="AS934" s="383"/>
      <c r="AT934" s="383"/>
      <c r="AU934" s="293">
        <v>51.89</v>
      </c>
      <c r="AV934" s="293">
        <v>50.63</v>
      </c>
      <c r="AW934" s="293">
        <v>50.41</v>
      </c>
      <c r="AX934" s="293">
        <v>199.96</v>
      </c>
      <c r="AY934" s="293">
        <v>-301</v>
      </c>
      <c r="AZ934" s="23"/>
      <c r="BA934" s="3"/>
    </row>
    <row r="935" spans="2:53" x14ac:dyDescent="0.2">
      <c r="B935" s="186" t="s">
        <v>240</v>
      </c>
      <c r="C935" s="186"/>
      <c r="D935" s="187" t="s">
        <v>152</v>
      </c>
      <c r="E935" s="354">
        <v>1</v>
      </c>
      <c r="F935" s="354"/>
      <c r="G935" s="354"/>
      <c r="H935" s="354"/>
      <c r="I935" s="354"/>
      <c r="J935" s="186"/>
      <c r="K935" s="183"/>
      <c r="L935" s="183"/>
      <c r="M935" s="248">
        <v>15</v>
      </c>
      <c r="N935" s="248">
        <v>0</v>
      </c>
      <c r="O935" s="248"/>
      <c r="P935" s="248"/>
      <c r="Q935" s="248"/>
      <c r="R935" s="186"/>
      <c r="S935" s="183"/>
      <c r="T935" s="183"/>
      <c r="U935" s="248">
        <v>15</v>
      </c>
      <c r="V935" s="248">
        <v>0</v>
      </c>
      <c r="W935" s="248"/>
      <c r="X935" s="248"/>
      <c r="Y935" s="248"/>
      <c r="Z935" s="10"/>
      <c r="AA935" s="3"/>
      <c r="AB935" s="10" t="s">
        <v>278</v>
      </c>
      <c r="AC935" s="10"/>
      <c r="AD935" s="69" t="s">
        <v>92</v>
      </c>
      <c r="AE935" s="379">
        <v>2</v>
      </c>
      <c r="AF935" s="379">
        <v>2</v>
      </c>
      <c r="AG935" s="379">
        <v>2</v>
      </c>
      <c r="AH935" s="379">
        <v>1</v>
      </c>
      <c r="AI935" s="379"/>
      <c r="AJ935" s="23"/>
      <c r="AK935" s="3"/>
      <c r="AL935" s="3"/>
      <c r="AM935" s="304">
        <v>171.42</v>
      </c>
      <c r="AN935" s="304">
        <v>149.82</v>
      </c>
      <c r="AO935" s="304">
        <v>206.34</v>
      </c>
      <c r="AP935" s="304">
        <v>75.569999999999993</v>
      </c>
      <c r="AQ935" s="304">
        <v>0</v>
      </c>
      <c r="AR935" s="389"/>
      <c r="AS935" s="383"/>
      <c r="AT935" s="383"/>
      <c r="AU935" s="293">
        <v>85.71</v>
      </c>
      <c r="AV935" s="293">
        <v>74.91</v>
      </c>
      <c r="AW935" s="293">
        <v>103.17</v>
      </c>
      <c r="AX935" s="293">
        <v>37.784999999999997</v>
      </c>
      <c r="AY935" s="293">
        <v>0</v>
      </c>
      <c r="AZ935" s="23"/>
      <c r="BA935" s="3"/>
    </row>
    <row r="936" spans="2:53" x14ac:dyDescent="0.2">
      <c r="B936" s="186" t="s">
        <v>654</v>
      </c>
      <c r="C936" s="186"/>
      <c r="D936" s="187" t="s">
        <v>210</v>
      </c>
      <c r="E936" s="354">
        <v>14</v>
      </c>
      <c r="F936" s="354">
        <v>1</v>
      </c>
      <c r="G936" s="354">
        <v>1</v>
      </c>
      <c r="H936" s="354">
        <v>1</v>
      </c>
      <c r="I936" s="354">
        <v>1</v>
      </c>
      <c r="J936" s="186"/>
      <c r="K936" s="183"/>
      <c r="L936" s="183"/>
      <c r="M936" s="248">
        <v>827.71</v>
      </c>
      <c r="N936" s="248">
        <v>15</v>
      </c>
      <c r="O936" s="248">
        <v>198.1</v>
      </c>
      <c r="P936" s="248">
        <v>152.88</v>
      </c>
      <c r="Q936" s="248">
        <v>60.47</v>
      </c>
      <c r="R936" s="186"/>
      <c r="S936" s="183"/>
      <c r="T936" s="183"/>
      <c r="U936" s="248">
        <v>55.180666666666703</v>
      </c>
      <c r="V936" s="248">
        <v>1</v>
      </c>
      <c r="W936" s="248">
        <v>99.05</v>
      </c>
      <c r="X936" s="248">
        <v>152.88</v>
      </c>
      <c r="Y936" s="248">
        <v>30.234999999999999</v>
      </c>
      <c r="Z936" s="10"/>
      <c r="AA936" s="3"/>
      <c r="AB936" s="10" t="s">
        <v>279</v>
      </c>
      <c r="AC936" s="10"/>
      <c r="AD936" s="69" t="s">
        <v>169</v>
      </c>
      <c r="AE936" s="379">
        <v>5</v>
      </c>
      <c r="AF936" s="379">
        <v>2</v>
      </c>
      <c r="AG936" s="379">
        <v>1</v>
      </c>
      <c r="AH936" s="379">
        <v>1</v>
      </c>
      <c r="AI936" s="379">
        <v>2</v>
      </c>
      <c r="AJ936" s="23"/>
      <c r="AK936" s="3"/>
      <c r="AL936" s="3"/>
      <c r="AM936" s="304">
        <v>845.78</v>
      </c>
      <c r="AN936" s="304">
        <v>109.01</v>
      </c>
      <c r="AO936" s="304">
        <v>33.56</v>
      </c>
      <c r="AP936" s="304">
        <v>36.47</v>
      </c>
      <c r="AQ936" s="304">
        <v>4578.75</v>
      </c>
      <c r="AR936" s="389"/>
      <c r="AS936" s="383"/>
      <c r="AT936" s="383"/>
      <c r="AU936" s="293">
        <v>169.15600000000001</v>
      </c>
      <c r="AV936" s="293">
        <v>21.802</v>
      </c>
      <c r="AW936" s="293">
        <v>6.7119999999999997</v>
      </c>
      <c r="AX936" s="293">
        <v>7.2939999999999996</v>
      </c>
      <c r="AY936" s="293">
        <v>915.75</v>
      </c>
      <c r="AZ936" s="23"/>
      <c r="BA936" s="3"/>
    </row>
    <row r="937" spans="2:53" x14ac:dyDescent="0.2">
      <c r="B937" s="186" t="s">
        <v>246</v>
      </c>
      <c r="C937" s="186"/>
      <c r="D937" s="187" t="s">
        <v>76</v>
      </c>
      <c r="E937" s="354">
        <v>1</v>
      </c>
      <c r="F937" s="354">
        <v>1</v>
      </c>
      <c r="G937" s="354">
        <v>1</v>
      </c>
      <c r="H937" s="354"/>
      <c r="I937" s="354"/>
      <c r="J937" s="186"/>
      <c r="K937" s="183"/>
      <c r="L937" s="183"/>
      <c r="M937" s="248">
        <v>5.83</v>
      </c>
      <c r="N937" s="248">
        <v>6.67</v>
      </c>
      <c r="O937" s="248">
        <v>12.98</v>
      </c>
      <c r="P937" s="248">
        <v>0</v>
      </c>
      <c r="Q937" s="248">
        <v>0</v>
      </c>
      <c r="R937" s="186"/>
      <c r="S937" s="183"/>
      <c r="T937" s="183"/>
      <c r="U937" s="248">
        <v>5.83</v>
      </c>
      <c r="V937" s="248">
        <v>6.67</v>
      </c>
      <c r="W937" s="248">
        <v>12.98</v>
      </c>
      <c r="X937" s="248">
        <v>0</v>
      </c>
      <c r="Y937" s="248">
        <v>0</v>
      </c>
      <c r="Z937" s="10"/>
      <c r="AA937" s="3"/>
      <c r="AB937" s="10" t="s">
        <v>279</v>
      </c>
      <c r="AC937" s="10"/>
      <c r="AD937" s="69" t="s">
        <v>63</v>
      </c>
      <c r="AE937" s="379">
        <v>2</v>
      </c>
      <c r="AF937" s="379"/>
      <c r="AG937" s="379"/>
      <c r="AH937" s="379"/>
      <c r="AI937" s="379"/>
      <c r="AJ937" s="23"/>
      <c r="AK937" s="3"/>
      <c r="AL937" s="3"/>
      <c r="AM937" s="304">
        <v>326.94</v>
      </c>
      <c r="AN937" s="304">
        <v>0</v>
      </c>
      <c r="AO937" s="304">
        <v>0</v>
      </c>
      <c r="AP937" s="304">
        <v>0</v>
      </c>
      <c r="AQ937" s="304">
        <v>0</v>
      </c>
      <c r="AR937" s="389"/>
      <c r="AS937" s="383"/>
      <c r="AT937" s="383"/>
      <c r="AU937" s="293">
        <v>163.47</v>
      </c>
      <c r="AV937" s="293">
        <v>0</v>
      </c>
      <c r="AW937" s="293">
        <v>0</v>
      </c>
      <c r="AX937" s="293">
        <v>0</v>
      </c>
      <c r="AY937" s="293">
        <v>0</v>
      </c>
      <c r="AZ937" s="23"/>
      <c r="BA937" s="3"/>
    </row>
    <row r="938" spans="2:53" x14ac:dyDescent="0.2">
      <c r="B938" s="186" t="s">
        <v>246</v>
      </c>
      <c r="C938" s="186"/>
      <c r="D938" s="187" t="s">
        <v>210</v>
      </c>
      <c r="E938" s="354">
        <v>699</v>
      </c>
      <c r="F938" s="354">
        <v>473</v>
      </c>
      <c r="G938" s="354">
        <v>333</v>
      </c>
      <c r="H938" s="354">
        <v>300</v>
      </c>
      <c r="I938" s="354">
        <v>328</v>
      </c>
      <c r="J938" s="186"/>
      <c r="K938" s="183"/>
      <c r="L938" s="183"/>
      <c r="M938" s="248">
        <v>80705.710000000006</v>
      </c>
      <c r="N938" s="248">
        <v>73761.199999999895</v>
      </c>
      <c r="O938" s="248">
        <v>48501.29</v>
      </c>
      <c r="P938" s="248">
        <v>54448.66</v>
      </c>
      <c r="Q938" s="248">
        <v>437025.27</v>
      </c>
      <c r="R938" s="186"/>
      <c r="S938" s="183"/>
      <c r="T938" s="183"/>
      <c r="U938" s="248">
        <v>100.380236318408</v>
      </c>
      <c r="V938" s="248">
        <v>91.742786069651601</v>
      </c>
      <c r="W938" s="248">
        <v>62.663165374677</v>
      </c>
      <c r="X938" s="248">
        <v>71.737364953886697</v>
      </c>
      <c r="Y938" s="248">
        <v>575.03324999999995</v>
      </c>
      <c r="Z938" s="10"/>
      <c r="AA938" s="3"/>
      <c r="AB938" s="10" t="s">
        <v>280</v>
      </c>
      <c r="AC938" s="10"/>
      <c r="AD938" s="69" t="s">
        <v>67</v>
      </c>
      <c r="AE938" s="379">
        <v>1</v>
      </c>
      <c r="AF938" s="379"/>
      <c r="AG938" s="379"/>
      <c r="AH938" s="379"/>
      <c r="AI938" s="379"/>
      <c r="AJ938" s="23"/>
      <c r="AK938" s="3"/>
      <c r="AL938" s="3"/>
      <c r="AM938" s="304">
        <v>75.98</v>
      </c>
      <c r="AN938" s="304">
        <v>0</v>
      </c>
      <c r="AO938" s="304"/>
      <c r="AP938" s="304"/>
      <c r="AQ938" s="304"/>
      <c r="AR938" s="389"/>
      <c r="AS938" s="383"/>
      <c r="AT938" s="383"/>
      <c r="AU938" s="293">
        <v>75.98</v>
      </c>
      <c r="AV938" s="293">
        <v>0</v>
      </c>
      <c r="AW938" s="293"/>
      <c r="AX938" s="293"/>
      <c r="AY938" s="293"/>
      <c r="AZ938" s="23"/>
      <c r="BA938" s="3"/>
    </row>
    <row r="939" spans="2:53" x14ac:dyDescent="0.2">
      <c r="B939" s="190" t="s">
        <v>246</v>
      </c>
      <c r="C939" s="190"/>
      <c r="D939" s="191" t="s">
        <v>204</v>
      </c>
      <c r="E939" s="355">
        <v>1</v>
      </c>
      <c r="F939" s="355">
        <v>1</v>
      </c>
      <c r="G939" s="355">
        <v>1</v>
      </c>
      <c r="H939" s="355"/>
      <c r="I939" s="355"/>
      <c r="J939" s="190"/>
      <c r="K939" s="183"/>
      <c r="L939" s="183"/>
      <c r="M939" s="365">
        <v>93.75</v>
      </c>
      <c r="N939" s="248">
        <v>135.9</v>
      </c>
      <c r="O939" s="248">
        <v>72.430000000000007</v>
      </c>
      <c r="P939" s="248"/>
      <c r="Q939" s="248">
        <v>0</v>
      </c>
      <c r="R939" s="186"/>
      <c r="S939" s="183"/>
      <c r="T939" s="183"/>
      <c r="U939" s="284">
        <v>93.75</v>
      </c>
      <c r="V939" s="284">
        <v>135.9</v>
      </c>
      <c r="W939" s="284">
        <v>72.430000000000007</v>
      </c>
      <c r="X939" s="284"/>
      <c r="Y939" s="284">
        <v>0</v>
      </c>
      <c r="Z939" s="154"/>
      <c r="AA939" s="3"/>
      <c r="AB939" s="92" t="s">
        <v>281</v>
      </c>
      <c r="AC939" s="92"/>
      <c r="AD939" s="84" t="s">
        <v>78</v>
      </c>
      <c r="AE939" s="380">
        <v>28</v>
      </c>
      <c r="AF939" s="380">
        <v>15</v>
      </c>
      <c r="AG939" s="380">
        <v>7</v>
      </c>
      <c r="AH939" s="380">
        <v>4</v>
      </c>
      <c r="AI939" s="380">
        <v>4</v>
      </c>
      <c r="AJ939" s="103"/>
      <c r="AK939" s="3"/>
      <c r="AL939" s="3"/>
      <c r="AM939" s="305">
        <v>37899.35</v>
      </c>
      <c r="AN939" s="306">
        <v>15926.92</v>
      </c>
      <c r="AO939" s="306">
        <v>4666.1400000000003</v>
      </c>
      <c r="AP939" s="306">
        <v>5794</v>
      </c>
      <c r="AQ939" s="306">
        <v>5127.05</v>
      </c>
      <c r="AR939" s="390"/>
      <c r="AS939" s="383"/>
      <c r="AT939" s="383"/>
      <c r="AU939" s="294">
        <v>1353.5482142857099</v>
      </c>
      <c r="AV939" s="295">
        <v>568.81857142857098</v>
      </c>
      <c r="AW939" s="295">
        <v>166.64785714285699</v>
      </c>
      <c r="AX939" s="295">
        <v>214.59259259259301</v>
      </c>
      <c r="AY939" s="295">
        <v>189.89074074074099</v>
      </c>
      <c r="AZ939" s="103"/>
      <c r="BA939" s="3"/>
    </row>
    <row r="940" spans="2:53" x14ac:dyDescent="0.2">
      <c r="B940" s="186" t="s">
        <v>247</v>
      </c>
      <c r="C940" s="186"/>
      <c r="D940" s="187" t="s">
        <v>76</v>
      </c>
      <c r="E940" s="354">
        <v>1249</v>
      </c>
      <c r="F940" s="354">
        <v>806</v>
      </c>
      <c r="G940" s="354">
        <v>616</v>
      </c>
      <c r="H940" s="354">
        <v>554</v>
      </c>
      <c r="I940" s="354">
        <v>587</v>
      </c>
      <c r="J940" s="186"/>
      <c r="K940" s="183"/>
      <c r="L940" s="183"/>
      <c r="M940" s="248">
        <v>151792.42000000001</v>
      </c>
      <c r="N940" s="248">
        <v>128822.36</v>
      </c>
      <c r="O940" s="248">
        <v>109174.3</v>
      </c>
      <c r="P940" s="248">
        <v>105161.37</v>
      </c>
      <c r="Q940" s="248">
        <v>700233.6</v>
      </c>
      <c r="R940" s="186"/>
      <c r="S940" s="183"/>
      <c r="T940" s="183"/>
      <c r="U940" s="248">
        <v>102.011034946237</v>
      </c>
      <c r="V940" s="248">
        <v>86.574166666666699</v>
      </c>
      <c r="W940" s="248">
        <v>76.292313067784704</v>
      </c>
      <c r="X940" s="248">
        <v>73.9011735769501</v>
      </c>
      <c r="Y940" s="248">
        <v>492.77522871217502</v>
      </c>
      <c r="Z940" s="10"/>
      <c r="AA940" s="3"/>
      <c r="AB940" s="10" t="s">
        <v>283</v>
      </c>
      <c r="AC940" s="10"/>
      <c r="AD940" s="69" t="s">
        <v>284</v>
      </c>
      <c r="AE940" s="379">
        <v>9</v>
      </c>
      <c r="AF940" s="379">
        <v>4</v>
      </c>
      <c r="AG940" s="379">
        <v>2</v>
      </c>
      <c r="AH940" s="379">
        <v>2</v>
      </c>
      <c r="AI940" s="379">
        <v>2</v>
      </c>
      <c r="AJ940" s="23"/>
      <c r="AK940" s="3"/>
      <c r="AL940" s="3"/>
      <c r="AM940" s="304">
        <v>1559.08</v>
      </c>
      <c r="AN940" s="304">
        <v>1370.23</v>
      </c>
      <c r="AO940" s="304">
        <v>38.11</v>
      </c>
      <c r="AP940" s="304">
        <v>253.03</v>
      </c>
      <c r="AQ940" s="304">
        <v>428.77</v>
      </c>
      <c r="AR940" s="389"/>
      <c r="AS940" s="383"/>
      <c r="AT940" s="383"/>
      <c r="AU940" s="293">
        <v>173.23111111111101</v>
      </c>
      <c r="AV940" s="293">
        <v>152.247777777778</v>
      </c>
      <c r="AW940" s="293">
        <v>6.3516666666666701</v>
      </c>
      <c r="AX940" s="293">
        <v>28.114444444444398</v>
      </c>
      <c r="AY940" s="293">
        <v>47.641111111111101</v>
      </c>
      <c r="AZ940" s="23"/>
      <c r="BA940" s="3"/>
    </row>
    <row r="941" spans="2:53" x14ac:dyDescent="0.2">
      <c r="B941" s="186" t="s">
        <v>655</v>
      </c>
      <c r="C941" s="186"/>
      <c r="D941" s="187" t="s">
        <v>76</v>
      </c>
      <c r="E941" s="354">
        <v>8</v>
      </c>
      <c r="F941" s="354">
        <v>4</v>
      </c>
      <c r="G941" s="354">
        <v>6</v>
      </c>
      <c r="H941" s="354">
        <v>4</v>
      </c>
      <c r="I941" s="354">
        <v>4</v>
      </c>
      <c r="J941" s="186"/>
      <c r="K941" s="183"/>
      <c r="L941" s="183"/>
      <c r="M941" s="248">
        <v>1093.7</v>
      </c>
      <c r="N941" s="248">
        <v>780.44</v>
      </c>
      <c r="O941" s="248">
        <v>1113.81</v>
      </c>
      <c r="P941" s="248">
        <v>588.6</v>
      </c>
      <c r="Q941" s="248">
        <v>3320.15</v>
      </c>
      <c r="R941" s="186"/>
      <c r="S941" s="183"/>
      <c r="T941" s="183"/>
      <c r="U941" s="248">
        <v>109.37</v>
      </c>
      <c r="V941" s="248">
        <v>78.043999999999997</v>
      </c>
      <c r="W941" s="248">
        <v>123.756666666667</v>
      </c>
      <c r="X941" s="248">
        <v>65.400000000000006</v>
      </c>
      <c r="Y941" s="248">
        <v>368.90555555555602</v>
      </c>
      <c r="Z941" s="10"/>
      <c r="AA941" s="3"/>
      <c r="AB941" s="10" t="s">
        <v>283</v>
      </c>
      <c r="AC941" s="10"/>
      <c r="AD941" s="69" t="s">
        <v>233</v>
      </c>
      <c r="AE941" s="379">
        <v>1</v>
      </c>
      <c r="AF941" s="379"/>
      <c r="AG941" s="379"/>
      <c r="AH941" s="379"/>
      <c r="AI941" s="379"/>
      <c r="AJ941" s="23"/>
      <c r="AK941" s="3"/>
      <c r="AL941" s="3"/>
      <c r="AM941" s="304">
        <v>163.95</v>
      </c>
      <c r="AN941" s="304">
        <v>0</v>
      </c>
      <c r="AO941" s="304">
        <v>0</v>
      </c>
      <c r="AP941" s="304">
        <v>0</v>
      </c>
      <c r="AQ941" s="304">
        <v>0</v>
      </c>
      <c r="AR941" s="389"/>
      <c r="AS941" s="383"/>
      <c r="AT941" s="383"/>
      <c r="AU941" s="293">
        <v>163.95</v>
      </c>
      <c r="AV941" s="293">
        <v>0</v>
      </c>
      <c r="AW941" s="293">
        <v>0</v>
      </c>
      <c r="AX941" s="293">
        <v>0</v>
      </c>
      <c r="AY941" s="293">
        <v>0</v>
      </c>
      <c r="AZ941" s="23"/>
      <c r="BA941" s="3"/>
    </row>
    <row r="942" spans="2:53" x14ac:dyDescent="0.2">
      <c r="B942" s="186" t="s">
        <v>248</v>
      </c>
      <c r="C942" s="186"/>
      <c r="D942" s="187" t="s">
        <v>126</v>
      </c>
      <c r="E942" s="354">
        <v>25</v>
      </c>
      <c r="F942" s="354">
        <v>15</v>
      </c>
      <c r="G942" s="354">
        <v>9</v>
      </c>
      <c r="H942" s="354">
        <v>7</v>
      </c>
      <c r="I942" s="354">
        <v>8</v>
      </c>
      <c r="J942" s="186"/>
      <c r="K942" s="183"/>
      <c r="L942" s="183"/>
      <c r="M942" s="248">
        <v>3161.9</v>
      </c>
      <c r="N942" s="248">
        <v>2529.85</v>
      </c>
      <c r="O942" s="248">
        <v>2440.87</v>
      </c>
      <c r="P942" s="248">
        <v>1799.34</v>
      </c>
      <c r="Q942" s="248">
        <v>20493.61</v>
      </c>
      <c r="R942" s="186"/>
      <c r="S942" s="183"/>
      <c r="T942" s="183"/>
      <c r="U942" s="248">
        <v>105.396666666667</v>
      </c>
      <c r="V942" s="248">
        <v>84.328333333333305</v>
      </c>
      <c r="W942" s="248">
        <v>81.362333333333297</v>
      </c>
      <c r="X942" s="248">
        <v>62.046206896551702</v>
      </c>
      <c r="Y942" s="248">
        <v>683.12033333333295</v>
      </c>
      <c r="Z942" s="10"/>
      <c r="AA942" s="3"/>
      <c r="AB942" s="10" t="s">
        <v>288</v>
      </c>
      <c r="AC942" s="10"/>
      <c r="AD942" s="69" t="s">
        <v>286</v>
      </c>
      <c r="AE942" s="379">
        <v>1</v>
      </c>
      <c r="AF942" s="379">
        <v>1</v>
      </c>
      <c r="AG942" s="379">
        <v>1</v>
      </c>
      <c r="AH942" s="379">
        <v>1</v>
      </c>
      <c r="AI942" s="379">
        <v>1</v>
      </c>
      <c r="AJ942" s="23"/>
      <c r="AK942" s="3"/>
      <c r="AL942" s="3"/>
      <c r="AM942" s="304">
        <v>111.43</v>
      </c>
      <c r="AN942" s="304">
        <v>104.43</v>
      </c>
      <c r="AO942" s="304">
        <v>106.83</v>
      </c>
      <c r="AP942" s="304">
        <v>113.55</v>
      </c>
      <c r="AQ942" s="304">
        <v>443.71</v>
      </c>
      <c r="AR942" s="389"/>
      <c r="AS942" s="383"/>
      <c r="AT942" s="383"/>
      <c r="AU942" s="293">
        <v>111.43</v>
      </c>
      <c r="AV942" s="293">
        <v>104.43</v>
      </c>
      <c r="AW942" s="293">
        <v>106.83</v>
      </c>
      <c r="AX942" s="293">
        <v>113.55</v>
      </c>
      <c r="AY942" s="293">
        <v>443.71</v>
      </c>
      <c r="AZ942" s="23"/>
      <c r="BA942" s="3"/>
    </row>
    <row r="943" spans="2:53" x14ac:dyDescent="0.2">
      <c r="B943" s="186" t="s">
        <v>250</v>
      </c>
      <c r="C943" s="186"/>
      <c r="D943" s="187" t="s">
        <v>78</v>
      </c>
      <c r="E943" s="354">
        <v>52</v>
      </c>
      <c r="F943" s="354">
        <v>23</v>
      </c>
      <c r="G943" s="354">
        <v>20</v>
      </c>
      <c r="H943" s="354">
        <v>14</v>
      </c>
      <c r="I943" s="354">
        <v>17</v>
      </c>
      <c r="J943" s="186"/>
      <c r="K943" s="183"/>
      <c r="L943" s="183"/>
      <c r="M943" s="248">
        <v>7683.87</v>
      </c>
      <c r="N943" s="248">
        <v>4125.3</v>
      </c>
      <c r="O943" s="248">
        <v>4046.49</v>
      </c>
      <c r="P943" s="248">
        <v>2823.42</v>
      </c>
      <c r="Q943" s="248">
        <v>21935.75</v>
      </c>
      <c r="R943" s="186"/>
      <c r="S943" s="183"/>
      <c r="T943" s="183"/>
      <c r="U943" s="248">
        <v>123.933387096774</v>
      </c>
      <c r="V943" s="248">
        <v>66.5370967741935</v>
      </c>
      <c r="W943" s="248">
        <v>68.584576271186407</v>
      </c>
      <c r="X943" s="248">
        <v>47.854576271186403</v>
      </c>
      <c r="Y943" s="248">
        <v>371.79237288135602</v>
      </c>
      <c r="Z943" s="10"/>
      <c r="AA943" s="3"/>
      <c r="AB943" s="10" t="s">
        <v>288</v>
      </c>
      <c r="AC943" s="10"/>
      <c r="AD943" s="69" t="s">
        <v>200</v>
      </c>
      <c r="AE943" s="379">
        <v>80</v>
      </c>
      <c r="AF943" s="379">
        <v>48</v>
      </c>
      <c r="AG943" s="379">
        <v>34</v>
      </c>
      <c r="AH943" s="379">
        <v>28</v>
      </c>
      <c r="AI943" s="379">
        <v>26</v>
      </c>
      <c r="AJ943" s="23"/>
      <c r="AK943" s="3"/>
      <c r="AL943" s="3"/>
      <c r="AM943" s="304">
        <v>6420.3</v>
      </c>
      <c r="AN943" s="304">
        <v>3681.29</v>
      </c>
      <c r="AO943" s="304">
        <v>2317.2800000000002</v>
      </c>
      <c r="AP943" s="304">
        <v>1344.09</v>
      </c>
      <c r="AQ943" s="304">
        <v>18576.28</v>
      </c>
      <c r="AR943" s="389"/>
      <c r="AS943" s="383"/>
      <c r="AT943" s="383"/>
      <c r="AU943" s="293">
        <v>80.253749999999997</v>
      </c>
      <c r="AV943" s="293">
        <v>46.016125000000002</v>
      </c>
      <c r="AW943" s="293">
        <v>29.708717948717901</v>
      </c>
      <c r="AX943" s="293">
        <v>18.1633783783784</v>
      </c>
      <c r="AY943" s="293">
        <v>241.25038961038999</v>
      </c>
      <c r="AZ943" s="23"/>
      <c r="BA943" s="3"/>
    </row>
    <row r="944" spans="2:53" x14ac:dyDescent="0.2">
      <c r="B944" s="186" t="s">
        <v>251</v>
      </c>
      <c r="C944" s="186"/>
      <c r="D944" s="187" t="s">
        <v>69</v>
      </c>
      <c r="E944" s="354">
        <v>540</v>
      </c>
      <c r="F944" s="354">
        <v>303</v>
      </c>
      <c r="G944" s="354">
        <v>215</v>
      </c>
      <c r="H944" s="354">
        <v>184</v>
      </c>
      <c r="I944" s="354">
        <v>202</v>
      </c>
      <c r="J944" s="186"/>
      <c r="K944" s="183"/>
      <c r="L944" s="183"/>
      <c r="M944" s="248">
        <v>88896.41</v>
      </c>
      <c r="N944" s="248">
        <v>52748.08</v>
      </c>
      <c r="O944" s="248">
        <v>40455.65</v>
      </c>
      <c r="P944" s="248">
        <v>41391.07</v>
      </c>
      <c r="Q944" s="248">
        <v>377284.79</v>
      </c>
      <c r="R944" s="186"/>
      <c r="S944" s="183"/>
      <c r="T944" s="183"/>
      <c r="U944" s="248">
        <v>149.15505033557</v>
      </c>
      <c r="V944" s="248">
        <v>88.503489932885898</v>
      </c>
      <c r="W944" s="248">
        <v>71.476413427561795</v>
      </c>
      <c r="X944" s="248">
        <v>74.578504504504593</v>
      </c>
      <c r="Y944" s="248">
        <v>659.58879370629404</v>
      </c>
      <c r="Z944" s="10"/>
      <c r="AA944" s="3"/>
      <c r="AB944" s="10" t="s">
        <v>290</v>
      </c>
      <c r="AC944" s="10"/>
      <c r="AD944" s="69" t="s">
        <v>64</v>
      </c>
      <c r="AE944" s="379">
        <v>3</v>
      </c>
      <c r="AF944" s="379">
        <v>1</v>
      </c>
      <c r="AG944" s="379"/>
      <c r="AH944" s="379"/>
      <c r="AI944" s="379"/>
      <c r="AJ944" s="23"/>
      <c r="AK944" s="3"/>
      <c r="AL944" s="3"/>
      <c r="AM944" s="304">
        <v>10098.75</v>
      </c>
      <c r="AN944" s="304">
        <v>6545.8</v>
      </c>
      <c r="AO944" s="304">
        <v>0</v>
      </c>
      <c r="AP944" s="304">
        <v>0</v>
      </c>
      <c r="AQ944" s="304">
        <v>0</v>
      </c>
      <c r="AR944" s="389"/>
      <c r="AS944" s="383"/>
      <c r="AT944" s="383"/>
      <c r="AU944" s="293">
        <v>3366.25</v>
      </c>
      <c r="AV944" s="293">
        <v>2181.9333333333302</v>
      </c>
      <c r="AW944" s="293">
        <v>0</v>
      </c>
      <c r="AX944" s="293">
        <v>0</v>
      </c>
      <c r="AY944" s="293">
        <v>0</v>
      </c>
      <c r="AZ944" s="23"/>
      <c r="BA944" s="3"/>
    </row>
    <row r="945" spans="2:53" x14ac:dyDescent="0.2">
      <c r="B945" s="186" t="s">
        <v>254</v>
      </c>
      <c r="C945" s="186"/>
      <c r="D945" s="187" t="s">
        <v>255</v>
      </c>
      <c r="E945" s="354">
        <v>150</v>
      </c>
      <c r="F945" s="354">
        <v>108</v>
      </c>
      <c r="G945" s="354">
        <v>80</v>
      </c>
      <c r="H945" s="354">
        <v>75</v>
      </c>
      <c r="I945" s="354">
        <v>67</v>
      </c>
      <c r="J945" s="186"/>
      <c r="K945" s="183"/>
      <c r="L945" s="183"/>
      <c r="M945" s="248">
        <v>25475.53</v>
      </c>
      <c r="N945" s="248">
        <v>28054.65</v>
      </c>
      <c r="O945" s="248">
        <v>21894.07</v>
      </c>
      <c r="P945" s="248">
        <v>20129.82</v>
      </c>
      <c r="Q945" s="248">
        <v>138160.9</v>
      </c>
      <c r="R945" s="186"/>
      <c r="S945" s="183"/>
      <c r="T945" s="183"/>
      <c r="U945" s="248">
        <v>143.92954802259899</v>
      </c>
      <c r="V945" s="248">
        <v>158.500847457627</v>
      </c>
      <c r="W945" s="248">
        <v>130.32184523809499</v>
      </c>
      <c r="X945" s="248">
        <v>120.537844311377</v>
      </c>
      <c r="Y945" s="248">
        <v>832.29457831325306</v>
      </c>
      <c r="Z945" s="10"/>
      <c r="AA945" s="3"/>
      <c r="AB945" s="10" t="s">
        <v>868</v>
      </c>
      <c r="AC945" s="10"/>
      <c r="AD945" s="69" t="s">
        <v>64</v>
      </c>
      <c r="AE945" s="379">
        <v>1</v>
      </c>
      <c r="AF945" s="379"/>
      <c r="AG945" s="379"/>
      <c r="AH945" s="379"/>
      <c r="AI945" s="379"/>
      <c r="AJ945" s="23"/>
      <c r="AK945" s="3"/>
      <c r="AL945" s="3"/>
      <c r="AM945" s="304">
        <v>0.2</v>
      </c>
      <c r="AN945" s="304">
        <v>0</v>
      </c>
      <c r="AO945" s="304">
        <v>0</v>
      </c>
      <c r="AP945" s="304"/>
      <c r="AQ945" s="304">
        <v>0</v>
      </c>
      <c r="AR945" s="389"/>
      <c r="AS945" s="383"/>
      <c r="AT945" s="383"/>
      <c r="AU945" s="293">
        <v>0.2</v>
      </c>
      <c r="AV945" s="293">
        <v>0</v>
      </c>
      <c r="AW945" s="293">
        <v>0</v>
      </c>
      <c r="AX945" s="293"/>
      <c r="AY945" s="293">
        <v>0</v>
      </c>
      <c r="AZ945" s="23"/>
      <c r="BA945" s="3"/>
    </row>
    <row r="946" spans="2:53" x14ac:dyDescent="0.2">
      <c r="B946" s="186" t="s">
        <v>256</v>
      </c>
      <c r="C946" s="186"/>
      <c r="D946" s="187" t="s">
        <v>258</v>
      </c>
      <c r="E946" s="354"/>
      <c r="F946" s="354">
        <v>1</v>
      </c>
      <c r="G946" s="354">
        <v>1</v>
      </c>
      <c r="H946" s="354">
        <v>1</v>
      </c>
      <c r="I946" s="354">
        <v>1</v>
      </c>
      <c r="J946" s="186"/>
      <c r="K946" s="183"/>
      <c r="L946" s="183"/>
      <c r="M946" s="248">
        <v>0</v>
      </c>
      <c r="N946" s="248">
        <v>657.76</v>
      </c>
      <c r="O946" s="248">
        <v>388</v>
      </c>
      <c r="P946" s="248">
        <v>388</v>
      </c>
      <c r="Q946" s="248">
        <v>685.99</v>
      </c>
      <c r="R946" s="186"/>
      <c r="S946" s="183"/>
      <c r="T946" s="183"/>
      <c r="U946" s="248">
        <v>0</v>
      </c>
      <c r="V946" s="248">
        <v>657.76</v>
      </c>
      <c r="W946" s="248">
        <v>388</v>
      </c>
      <c r="X946" s="248">
        <v>388</v>
      </c>
      <c r="Y946" s="248">
        <v>685.99</v>
      </c>
      <c r="Z946" s="10"/>
      <c r="AA946" s="3"/>
      <c r="AB946" s="10" t="s">
        <v>869</v>
      </c>
      <c r="AC946" s="10"/>
      <c r="AD946" s="69" t="s">
        <v>64</v>
      </c>
      <c r="AE946" s="379">
        <v>1</v>
      </c>
      <c r="AF946" s="379"/>
      <c r="AG946" s="379"/>
      <c r="AH946" s="379"/>
      <c r="AI946" s="379"/>
      <c r="AJ946" s="23"/>
      <c r="AK946" s="3"/>
      <c r="AL946" s="3"/>
      <c r="AM946" s="304">
        <v>175175.57</v>
      </c>
      <c r="AN946" s="304">
        <v>0</v>
      </c>
      <c r="AO946" s="304"/>
      <c r="AP946" s="304"/>
      <c r="AQ946" s="304"/>
      <c r="AR946" s="389"/>
      <c r="AS946" s="383"/>
      <c r="AT946" s="383"/>
      <c r="AU946" s="293">
        <v>175175.57</v>
      </c>
      <c r="AV946" s="293">
        <v>0</v>
      </c>
      <c r="AW946" s="293"/>
      <c r="AX946" s="293"/>
      <c r="AY946" s="293"/>
      <c r="AZ946" s="23"/>
      <c r="BA946" s="3"/>
    </row>
    <row r="947" spans="2:53" x14ac:dyDescent="0.2">
      <c r="B947" s="186" t="s">
        <v>259</v>
      </c>
      <c r="C947" s="186"/>
      <c r="D947" s="187" t="s">
        <v>119</v>
      </c>
      <c r="E947" s="354">
        <v>39</v>
      </c>
      <c r="F947" s="354">
        <v>22</v>
      </c>
      <c r="G947" s="354">
        <v>15</v>
      </c>
      <c r="H947" s="354">
        <v>15</v>
      </c>
      <c r="I947" s="354">
        <v>15</v>
      </c>
      <c r="J947" s="186"/>
      <c r="K947" s="183"/>
      <c r="L947" s="183"/>
      <c r="M947" s="248">
        <v>5362.35</v>
      </c>
      <c r="N947" s="248">
        <v>2757.52</v>
      </c>
      <c r="O947" s="248">
        <v>2238.6799999999998</v>
      </c>
      <c r="P947" s="248">
        <v>2424.4699999999998</v>
      </c>
      <c r="Q947" s="248">
        <v>19128.25</v>
      </c>
      <c r="R947" s="186"/>
      <c r="S947" s="183"/>
      <c r="T947" s="183"/>
      <c r="U947" s="248">
        <v>124.705813953488</v>
      </c>
      <c r="V947" s="248">
        <v>64.128372093023302</v>
      </c>
      <c r="W947" s="248">
        <v>54.601951219512202</v>
      </c>
      <c r="X947" s="248">
        <v>60.611750000000001</v>
      </c>
      <c r="Y947" s="248">
        <v>478.20625000000001</v>
      </c>
      <c r="Z947" s="10"/>
      <c r="AA947" s="3"/>
      <c r="AB947" s="10" t="s">
        <v>293</v>
      </c>
      <c r="AC947" s="10"/>
      <c r="AD947" s="69" t="s">
        <v>294</v>
      </c>
      <c r="AE947" s="379">
        <v>1</v>
      </c>
      <c r="AF947" s="379"/>
      <c r="AG947" s="379"/>
      <c r="AH947" s="379"/>
      <c r="AI947" s="379"/>
      <c r="AJ947" s="23"/>
      <c r="AK947" s="3"/>
      <c r="AL947" s="3"/>
      <c r="AM947" s="304">
        <v>20.09</v>
      </c>
      <c r="AN947" s="304">
        <v>0</v>
      </c>
      <c r="AO947" s="304">
        <v>0</v>
      </c>
      <c r="AP947" s="304">
        <v>0</v>
      </c>
      <c r="AQ947" s="304">
        <v>0</v>
      </c>
      <c r="AR947" s="389"/>
      <c r="AS947" s="383"/>
      <c r="AT947" s="383"/>
      <c r="AU947" s="293">
        <v>20.09</v>
      </c>
      <c r="AV947" s="293">
        <v>0</v>
      </c>
      <c r="AW947" s="293">
        <v>0</v>
      </c>
      <c r="AX947" s="293">
        <v>0</v>
      </c>
      <c r="AY947" s="293">
        <v>0</v>
      </c>
      <c r="AZ947" s="23"/>
      <c r="BA947" s="3"/>
    </row>
    <row r="948" spans="2:53" x14ac:dyDescent="0.2">
      <c r="B948" s="186" t="s">
        <v>259</v>
      </c>
      <c r="C948" s="186"/>
      <c r="D948" s="187" t="s">
        <v>76</v>
      </c>
      <c r="E948" s="354">
        <v>11</v>
      </c>
      <c r="F948" s="354">
        <v>6</v>
      </c>
      <c r="G948" s="354">
        <v>3</v>
      </c>
      <c r="H948" s="354">
        <v>3</v>
      </c>
      <c r="I948" s="354">
        <v>2</v>
      </c>
      <c r="J948" s="186"/>
      <c r="K948" s="183"/>
      <c r="L948" s="183"/>
      <c r="M948" s="248">
        <v>1670.48</v>
      </c>
      <c r="N948" s="248">
        <v>559.62</v>
      </c>
      <c r="O948" s="248">
        <v>443.29</v>
      </c>
      <c r="P948" s="248">
        <v>909.02</v>
      </c>
      <c r="Q948" s="248">
        <v>3950.7</v>
      </c>
      <c r="R948" s="186"/>
      <c r="S948" s="183"/>
      <c r="T948" s="183"/>
      <c r="U948" s="248">
        <v>139.20666666666699</v>
      </c>
      <c r="V948" s="248">
        <v>46.634999999999998</v>
      </c>
      <c r="W948" s="248">
        <v>36.940833333333302</v>
      </c>
      <c r="X948" s="248">
        <v>75.751666666666694</v>
      </c>
      <c r="Y948" s="248">
        <v>329.22500000000002</v>
      </c>
      <c r="Z948" s="10"/>
      <c r="AA948" s="3"/>
      <c r="AB948" s="10" t="s">
        <v>295</v>
      </c>
      <c r="AC948" s="10"/>
      <c r="AD948" s="69" t="s">
        <v>210</v>
      </c>
      <c r="AE948" s="379">
        <v>15</v>
      </c>
      <c r="AF948" s="379">
        <v>8</v>
      </c>
      <c r="AG948" s="379">
        <v>6</v>
      </c>
      <c r="AH948" s="379">
        <v>6</v>
      </c>
      <c r="AI948" s="379">
        <v>6</v>
      </c>
      <c r="AJ948" s="23"/>
      <c r="AK948" s="3"/>
      <c r="AL948" s="3"/>
      <c r="AM948" s="304">
        <v>4065.08</v>
      </c>
      <c r="AN948" s="304">
        <v>2722.11</v>
      </c>
      <c r="AO948" s="304">
        <v>637.17999999999995</v>
      </c>
      <c r="AP948" s="304">
        <v>613.70000000000005</v>
      </c>
      <c r="AQ948" s="304">
        <v>2244.5700000000002</v>
      </c>
      <c r="AR948" s="389"/>
      <c r="AS948" s="383"/>
      <c r="AT948" s="383"/>
      <c r="AU948" s="293">
        <v>239.12235294117701</v>
      </c>
      <c r="AV948" s="293">
        <v>160.12411764705899</v>
      </c>
      <c r="AW948" s="293">
        <v>42.478666666666697</v>
      </c>
      <c r="AX948" s="293">
        <v>40.913333333333298</v>
      </c>
      <c r="AY948" s="293">
        <v>149.63800000000001</v>
      </c>
      <c r="AZ948" s="23"/>
      <c r="BA948" s="3"/>
    </row>
    <row r="949" spans="2:53" x14ac:dyDescent="0.2">
      <c r="B949" s="190" t="s">
        <v>260</v>
      </c>
      <c r="C949" s="190"/>
      <c r="D949" s="191" t="s">
        <v>72</v>
      </c>
      <c r="E949" s="355">
        <v>1611</v>
      </c>
      <c r="F949" s="355">
        <v>789</v>
      </c>
      <c r="G949" s="355">
        <v>622</v>
      </c>
      <c r="H949" s="355">
        <v>478</v>
      </c>
      <c r="I949" s="355">
        <v>749</v>
      </c>
      <c r="J949" s="190"/>
      <c r="K949" s="183"/>
      <c r="L949" s="183"/>
      <c r="M949" s="365">
        <v>291263.33</v>
      </c>
      <c r="N949" s="248">
        <v>164318.73000000001</v>
      </c>
      <c r="O949" s="248">
        <v>144777.29</v>
      </c>
      <c r="P949" s="248">
        <v>104061.81</v>
      </c>
      <c r="Q949" s="248">
        <v>1148897.74</v>
      </c>
      <c r="R949" s="186"/>
      <c r="S949" s="183"/>
      <c r="T949" s="183"/>
      <c r="U949" s="284">
        <v>152.97443802520999</v>
      </c>
      <c r="V949" s="284">
        <v>86.301853991596602</v>
      </c>
      <c r="W949" s="284">
        <v>80.075934734513297</v>
      </c>
      <c r="X949" s="284">
        <v>57.973153203342598</v>
      </c>
      <c r="Y949" s="284">
        <v>625.08038084874897</v>
      </c>
      <c r="Z949" s="154"/>
      <c r="AA949" s="3"/>
      <c r="AB949" s="92" t="s">
        <v>296</v>
      </c>
      <c r="AC949" s="92"/>
      <c r="AD949" s="84" t="s">
        <v>297</v>
      </c>
      <c r="AE949" s="380">
        <v>27</v>
      </c>
      <c r="AF949" s="380">
        <v>14</v>
      </c>
      <c r="AG949" s="380">
        <v>7</v>
      </c>
      <c r="AH949" s="380">
        <v>5</v>
      </c>
      <c r="AI949" s="380">
        <v>4</v>
      </c>
      <c r="AJ949" s="103"/>
      <c r="AK949" s="3"/>
      <c r="AL949" s="3"/>
      <c r="AM949" s="305">
        <v>11470.32</v>
      </c>
      <c r="AN949" s="306">
        <v>2401.33</v>
      </c>
      <c r="AO949" s="306">
        <v>1139</v>
      </c>
      <c r="AP949" s="306">
        <v>1255.44</v>
      </c>
      <c r="AQ949" s="306">
        <v>12980.13</v>
      </c>
      <c r="AR949" s="390"/>
      <c r="AS949" s="383"/>
      <c r="AT949" s="383"/>
      <c r="AU949" s="294">
        <v>424.82666666666699</v>
      </c>
      <c r="AV949" s="295">
        <v>88.938148148148102</v>
      </c>
      <c r="AW949" s="295">
        <v>43.807692307692299</v>
      </c>
      <c r="AX949" s="295">
        <v>50.217599999999997</v>
      </c>
      <c r="AY949" s="295">
        <v>519.20519999999999</v>
      </c>
      <c r="AZ949" s="103"/>
      <c r="BA949" s="3"/>
    </row>
    <row r="950" spans="2:53" x14ac:dyDescent="0.2">
      <c r="B950" s="186" t="s">
        <v>260</v>
      </c>
      <c r="C950" s="186"/>
      <c r="D950" s="187" t="s">
        <v>261</v>
      </c>
      <c r="E950" s="354">
        <v>1</v>
      </c>
      <c r="F950" s="354">
        <v>1</v>
      </c>
      <c r="G950" s="354"/>
      <c r="H950" s="354"/>
      <c r="I950" s="354"/>
      <c r="J950" s="186"/>
      <c r="K950" s="183"/>
      <c r="L950" s="183"/>
      <c r="M950" s="248">
        <v>158.80000000000001</v>
      </c>
      <c r="N950" s="248">
        <v>180.67</v>
      </c>
      <c r="O950" s="248">
        <v>0</v>
      </c>
      <c r="P950" s="248">
        <v>0</v>
      </c>
      <c r="Q950" s="248">
        <v>0</v>
      </c>
      <c r="R950" s="186"/>
      <c r="S950" s="183"/>
      <c r="T950" s="183"/>
      <c r="U950" s="248">
        <v>158.80000000000001</v>
      </c>
      <c r="V950" s="248">
        <v>180.67</v>
      </c>
      <c r="W950" s="248">
        <v>0</v>
      </c>
      <c r="X950" s="248">
        <v>0</v>
      </c>
      <c r="Y950" s="248">
        <v>0</v>
      </c>
      <c r="Z950" s="10"/>
      <c r="AA950" s="3"/>
      <c r="AB950" s="10" t="s">
        <v>298</v>
      </c>
      <c r="AC950" s="10"/>
      <c r="AD950" s="69" t="s">
        <v>299</v>
      </c>
      <c r="AE950" s="379">
        <v>23</v>
      </c>
      <c r="AF950" s="379">
        <v>12</v>
      </c>
      <c r="AG950" s="379">
        <v>12</v>
      </c>
      <c r="AH950" s="379">
        <v>9</v>
      </c>
      <c r="AI950" s="379">
        <v>10</v>
      </c>
      <c r="AJ950" s="23"/>
      <c r="AK950" s="3"/>
      <c r="AL950" s="3"/>
      <c r="AM950" s="304">
        <v>3314.83</v>
      </c>
      <c r="AN950" s="304">
        <v>1130.54</v>
      </c>
      <c r="AO950" s="304">
        <v>893.69</v>
      </c>
      <c r="AP950" s="304">
        <v>1059.31</v>
      </c>
      <c r="AQ950" s="304">
        <v>4196.28</v>
      </c>
      <c r="AR950" s="389"/>
      <c r="AS950" s="383"/>
      <c r="AT950" s="383"/>
      <c r="AU950" s="293">
        <v>132.5932</v>
      </c>
      <c r="AV950" s="293">
        <v>45.221600000000002</v>
      </c>
      <c r="AW950" s="293">
        <v>40.622272727272701</v>
      </c>
      <c r="AX950" s="293">
        <v>48.150454545454501</v>
      </c>
      <c r="AY950" s="293">
        <v>174.845</v>
      </c>
      <c r="AZ950" s="23"/>
      <c r="BA950" s="3"/>
    </row>
    <row r="951" spans="2:53" x14ac:dyDescent="0.2">
      <c r="B951" s="186" t="s">
        <v>263</v>
      </c>
      <c r="C951" s="186"/>
      <c r="D951" s="187" t="s">
        <v>63</v>
      </c>
      <c r="E951" s="354">
        <v>269</v>
      </c>
      <c r="F951" s="354">
        <v>157</v>
      </c>
      <c r="G951" s="354">
        <v>106</v>
      </c>
      <c r="H951" s="354">
        <v>88</v>
      </c>
      <c r="I951" s="354">
        <v>88</v>
      </c>
      <c r="J951" s="186"/>
      <c r="K951" s="183"/>
      <c r="L951" s="183"/>
      <c r="M951" s="248">
        <v>29876.14</v>
      </c>
      <c r="N951" s="248">
        <v>20594.419999999998</v>
      </c>
      <c r="O951" s="248">
        <v>13257.19</v>
      </c>
      <c r="P951" s="248">
        <v>13277.67</v>
      </c>
      <c r="Q951" s="248">
        <v>83437.009999999995</v>
      </c>
      <c r="R951" s="186"/>
      <c r="S951" s="183"/>
      <c r="T951" s="183"/>
      <c r="U951" s="248">
        <v>103.377647058824</v>
      </c>
      <c r="V951" s="248">
        <v>71.260968858131505</v>
      </c>
      <c r="W951" s="248">
        <v>48.0332971014493</v>
      </c>
      <c r="X951" s="248">
        <v>47.933826714801398</v>
      </c>
      <c r="Y951" s="248">
        <v>299.05738351254502</v>
      </c>
      <c r="Z951" s="10"/>
      <c r="AA951" s="3"/>
      <c r="AB951" s="10" t="s">
        <v>300</v>
      </c>
      <c r="AC951" s="10"/>
      <c r="AD951" s="69" t="s">
        <v>91</v>
      </c>
      <c r="AE951" s="379">
        <v>225</v>
      </c>
      <c r="AF951" s="379">
        <v>70</v>
      </c>
      <c r="AG951" s="379">
        <v>50</v>
      </c>
      <c r="AH951" s="379">
        <v>40</v>
      </c>
      <c r="AI951" s="379">
        <v>36</v>
      </c>
      <c r="AJ951" s="23"/>
      <c r="AK951" s="3"/>
      <c r="AL951" s="3"/>
      <c r="AM951" s="304">
        <v>162126.6</v>
      </c>
      <c r="AN951" s="304">
        <v>14061.5</v>
      </c>
      <c r="AO951" s="304">
        <v>12398.02</v>
      </c>
      <c r="AP951" s="304">
        <v>9887.2199999999993</v>
      </c>
      <c r="AQ951" s="304">
        <v>39451.919999999998</v>
      </c>
      <c r="AR951" s="389"/>
      <c r="AS951" s="383"/>
      <c r="AT951" s="383"/>
      <c r="AU951" s="293">
        <v>707.97641921397303</v>
      </c>
      <c r="AV951" s="293">
        <v>61.403930131004401</v>
      </c>
      <c r="AW951" s="293">
        <v>55.596502242152503</v>
      </c>
      <c r="AX951" s="293">
        <v>44.9419090909091</v>
      </c>
      <c r="AY951" s="293">
        <v>176.91443946188301</v>
      </c>
      <c r="AZ951" s="23"/>
      <c r="BA951" s="3"/>
    </row>
    <row r="952" spans="2:53" x14ac:dyDescent="0.2">
      <c r="B952" s="186" t="s">
        <v>265</v>
      </c>
      <c r="C952" s="186"/>
      <c r="D952" s="187" t="s">
        <v>119</v>
      </c>
      <c r="E952" s="354">
        <v>2</v>
      </c>
      <c r="F952" s="354">
        <v>2</v>
      </c>
      <c r="G952" s="354">
        <v>2</v>
      </c>
      <c r="H952" s="354">
        <v>2</v>
      </c>
      <c r="I952" s="354">
        <v>1</v>
      </c>
      <c r="J952" s="186"/>
      <c r="K952" s="183"/>
      <c r="L952" s="183"/>
      <c r="M952" s="248">
        <v>128.35</v>
      </c>
      <c r="N952" s="248">
        <v>266.68</v>
      </c>
      <c r="O952" s="248">
        <v>396</v>
      </c>
      <c r="P952" s="248">
        <v>489.61</v>
      </c>
      <c r="Q952" s="248">
        <v>298.85000000000002</v>
      </c>
      <c r="R952" s="186"/>
      <c r="S952" s="183"/>
      <c r="T952" s="183"/>
      <c r="U952" s="248">
        <v>64.174999999999997</v>
      </c>
      <c r="V952" s="248">
        <v>133.34</v>
      </c>
      <c r="W952" s="248">
        <v>198</v>
      </c>
      <c r="X952" s="248">
        <v>244.80500000000001</v>
      </c>
      <c r="Y952" s="248">
        <v>298.85000000000002</v>
      </c>
      <c r="Z952" s="10"/>
      <c r="AA952" s="3"/>
      <c r="AB952" s="10" t="s">
        <v>300</v>
      </c>
      <c r="AC952" s="10"/>
      <c r="AD952" s="69" t="s">
        <v>601</v>
      </c>
      <c r="AE952" s="379">
        <v>1</v>
      </c>
      <c r="AF952" s="379"/>
      <c r="AG952" s="379"/>
      <c r="AH952" s="379"/>
      <c r="AI952" s="379"/>
      <c r="AJ952" s="23"/>
      <c r="AK952" s="3"/>
      <c r="AL952" s="3"/>
      <c r="AM952" s="304">
        <v>86.06</v>
      </c>
      <c r="AN952" s="304">
        <v>0</v>
      </c>
      <c r="AO952" s="304">
        <v>0</v>
      </c>
      <c r="AP952" s="304">
        <v>0</v>
      </c>
      <c r="AQ952" s="304">
        <v>0</v>
      </c>
      <c r="AR952" s="389"/>
      <c r="AS952" s="383"/>
      <c r="AT952" s="383"/>
      <c r="AU952" s="293">
        <v>86.06</v>
      </c>
      <c r="AV952" s="293">
        <v>0</v>
      </c>
      <c r="AW952" s="293">
        <v>0</v>
      </c>
      <c r="AX952" s="293">
        <v>0</v>
      </c>
      <c r="AY952" s="293">
        <v>0</v>
      </c>
      <c r="AZ952" s="23"/>
      <c r="BA952" s="3"/>
    </row>
    <row r="953" spans="2:53" x14ac:dyDescent="0.2">
      <c r="B953" s="186" t="s">
        <v>265</v>
      </c>
      <c r="C953" s="186"/>
      <c r="D953" s="187" t="s">
        <v>266</v>
      </c>
      <c r="E953" s="354">
        <v>93</v>
      </c>
      <c r="F953" s="354">
        <v>56</v>
      </c>
      <c r="G953" s="354">
        <v>39</v>
      </c>
      <c r="H953" s="354">
        <v>38</v>
      </c>
      <c r="I953" s="354">
        <v>37</v>
      </c>
      <c r="J953" s="186"/>
      <c r="K953" s="183"/>
      <c r="L953" s="183"/>
      <c r="M953" s="248">
        <v>15675.04</v>
      </c>
      <c r="N953" s="248">
        <v>11435.38</v>
      </c>
      <c r="O953" s="248">
        <v>7685.73</v>
      </c>
      <c r="P953" s="248">
        <v>8897.43</v>
      </c>
      <c r="Q953" s="248">
        <v>80109.64</v>
      </c>
      <c r="R953" s="186"/>
      <c r="S953" s="183"/>
      <c r="T953" s="183"/>
      <c r="U953" s="248">
        <v>156.75040000000001</v>
      </c>
      <c r="V953" s="248">
        <v>114.35380000000001</v>
      </c>
      <c r="W953" s="248">
        <v>79.234329896907198</v>
      </c>
      <c r="X953" s="248">
        <v>93.657157894736798</v>
      </c>
      <c r="Y953" s="248">
        <v>834.475416666667</v>
      </c>
      <c r="Z953" s="10"/>
      <c r="AA953" s="3"/>
      <c r="AB953" s="10" t="s">
        <v>302</v>
      </c>
      <c r="AC953" s="10"/>
      <c r="AD953" s="69" t="s">
        <v>303</v>
      </c>
      <c r="AE953" s="379">
        <v>5</v>
      </c>
      <c r="AF953" s="379">
        <v>1</v>
      </c>
      <c r="AG953" s="379">
        <v>1</v>
      </c>
      <c r="AH953" s="379">
        <v>1</v>
      </c>
      <c r="AI953" s="379">
        <v>1</v>
      </c>
      <c r="AJ953" s="23"/>
      <c r="AK953" s="3"/>
      <c r="AL953" s="3"/>
      <c r="AM953" s="304">
        <v>145.59</v>
      </c>
      <c r="AN953" s="304">
        <v>98.97</v>
      </c>
      <c r="AO953" s="304">
        <v>237.01</v>
      </c>
      <c r="AP953" s="304">
        <v>58.19</v>
      </c>
      <c r="AQ953" s="304">
        <v>72.569999999999993</v>
      </c>
      <c r="AR953" s="389"/>
      <c r="AS953" s="383"/>
      <c r="AT953" s="383"/>
      <c r="AU953" s="293">
        <v>29.117999999999999</v>
      </c>
      <c r="AV953" s="293">
        <v>19.794</v>
      </c>
      <c r="AW953" s="293">
        <v>47.402000000000001</v>
      </c>
      <c r="AX953" s="293">
        <v>14.547499999999999</v>
      </c>
      <c r="AY953" s="293">
        <v>14.513999999999999</v>
      </c>
      <c r="AZ953" s="23"/>
      <c r="BA953" s="3"/>
    </row>
    <row r="954" spans="2:53" x14ac:dyDescent="0.2">
      <c r="B954" s="186" t="s">
        <v>692</v>
      </c>
      <c r="C954" s="186"/>
      <c r="D954" s="187" t="s">
        <v>119</v>
      </c>
      <c r="E954" s="354"/>
      <c r="F954" s="354"/>
      <c r="G954" s="354">
        <v>1</v>
      </c>
      <c r="H954" s="354">
        <v>1</v>
      </c>
      <c r="I954" s="354">
        <v>1</v>
      </c>
      <c r="J954" s="186"/>
      <c r="K954" s="183"/>
      <c r="L954" s="183"/>
      <c r="M954" s="248">
        <v>0</v>
      </c>
      <c r="N954" s="248">
        <v>0</v>
      </c>
      <c r="O954" s="248">
        <v>438</v>
      </c>
      <c r="P954" s="248">
        <v>438</v>
      </c>
      <c r="Q954" s="248">
        <v>182.85</v>
      </c>
      <c r="R954" s="186"/>
      <c r="S954" s="183"/>
      <c r="T954" s="183"/>
      <c r="U954" s="248">
        <v>0</v>
      </c>
      <c r="V954" s="248">
        <v>0</v>
      </c>
      <c r="W954" s="248">
        <v>438</v>
      </c>
      <c r="X954" s="248">
        <v>438</v>
      </c>
      <c r="Y954" s="248">
        <v>182.85</v>
      </c>
      <c r="Z954" s="10"/>
      <c r="AA954" s="3"/>
      <c r="AB954" s="10" t="s">
        <v>305</v>
      </c>
      <c r="AC954" s="10"/>
      <c r="AD954" s="69" t="s">
        <v>166</v>
      </c>
      <c r="AE954" s="379">
        <v>1</v>
      </c>
      <c r="AF954" s="379"/>
      <c r="AG954" s="379"/>
      <c r="AH954" s="379"/>
      <c r="AI954" s="379"/>
      <c r="AJ954" s="23"/>
      <c r="AK954" s="3"/>
      <c r="AL954" s="3"/>
      <c r="AM954" s="304">
        <v>32.81</v>
      </c>
      <c r="AN954" s="304">
        <v>0</v>
      </c>
      <c r="AO954" s="304">
        <v>0</v>
      </c>
      <c r="AP954" s="304">
        <v>0</v>
      </c>
      <c r="AQ954" s="304">
        <v>0</v>
      </c>
      <c r="AR954" s="389"/>
      <c r="AS954" s="383"/>
      <c r="AT954" s="383"/>
      <c r="AU954" s="293">
        <v>32.81</v>
      </c>
      <c r="AV954" s="293">
        <v>0</v>
      </c>
      <c r="AW954" s="293">
        <v>0</v>
      </c>
      <c r="AX954" s="293">
        <v>0</v>
      </c>
      <c r="AY954" s="293">
        <v>0</v>
      </c>
      <c r="AZ954" s="23"/>
      <c r="BA954" s="3"/>
    </row>
    <row r="955" spans="2:53" x14ac:dyDescent="0.2">
      <c r="B955" s="186" t="s">
        <v>693</v>
      </c>
      <c r="C955" s="186"/>
      <c r="D955" s="187" t="s">
        <v>266</v>
      </c>
      <c r="E955" s="354">
        <v>1</v>
      </c>
      <c r="F955" s="354"/>
      <c r="G955" s="354"/>
      <c r="H955" s="354"/>
      <c r="I955" s="354"/>
      <c r="J955" s="186"/>
      <c r="K955" s="183"/>
      <c r="L955" s="183"/>
      <c r="M955" s="248">
        <v>15</v>
      </c>
      <c r="N955" s="248">
        <v>0</v>
      </c>
      <c r="O955" s="248"/>
      <c r="P955" s="248"/>
      <c r="Q955" s="248"/>
      <c r="R955" s="186"/>
      <c r="S955" s="183"/>
      <c r="T955" s="183"/>
      <c r="U955" s="248">
        <v>15</v>
      </c>
      <c r="V955" s="248">
        <v>0</v>
      </c>
      <c r="W955" s="248"/>
      <c r="X955" s="248"/>
      <c r="Y955" s="248"/>
      <c r="Z955" s="10"/>
      <c r="AA955" s="3"/>
      <c r="AB955" s="10" t="s">
        <v>306</v>
      </c>
      <c r="AC955" s="10"/>
      <c r="AD955" s="69" t="s">
        <v>210</v>
      </c>
      <c r="AE955" s="379">
        <v>19</v>
      </c>
      <c r="AF955" s="379">
        <v>1</v>
      </c>
      <c r="AG955" s="379"/>
      <c r="AH955" s="379"/>
      <c r="AI955" s="379"/>
      <c r="AJ955" s="23"/>
      <c r="AK955" s="3"/>
      <c r="AL955" s="3"/>
      <c r="AM955" s="304">
        <v>6384.89</v>
      </c>
      <c r="AN955" s="304">
        <v>2732.47</v>
      </c>
      <c r="AO955" s="304">
        <v>0</v>
      </c>
      <c r="AP955" s="304">
        <v>0</v>
      </c>
      <c r="AQ955" s="304">
        <v>0</v>
      </c>
      <c r="AR955" s="389"/>
      <c r="AS955" s="383"/>
      <c r="AT955" s="383"/>
      <c r="AU955" s="293">
        <v>336.04684210526301</v>
      </c>
      <c r="AV955" s="293">
        <v>143.814210526316</v>
      </c>
      <c r="AW955" s="293">
        <v>0</v>
      </c>
      <c r="AX955" s="293">
        <v>0</v>
      </c>
      <c r="AY955" s="293">
        <v>0</v>
      </c>
      <c r="AZ955" s="23"/>
      <c r="BA955" s="3"/>
    </row>
    <row r="956" spans="2:53" x14ac:dyDescent="0.2">
      <c r="B956" s="186" t="s">
        <v>267</v>
      </c>
      <c r="C956" s="186"/>
      <c r="D956" s="187" t="s">
        <v>268</v>
      </c>
      <c r="E956" s="354">
        <v>18</v>
      </c>
      <c r="F956" s="354">
        <v>7</v>
      </c>
      <c r="G956" s="354">
        <v>7</v>
      </c>
      <c r="H956" s="354">
        <v>7</v>
      </c>
      <c r="I956" s="354">
        <v>8</v>
      </c>
      <c r="J956" s="186"/>
      <c r="K956" s="183"/>
      <c r="L956" s="183"/>
      <c r="M956" s="248">
        <v>2993.33</v>
      </c>
      <c r="N956" s="248">
        <v>1182.7</v>
      </c>
      <c r="O956" s="248">
        <v>1514.11</v>
      </c>
      <c r="P956" s="248">
        <v>1649.07</v>
      </c>
      <c r="Q956" s="248">
        <v>7336.32</v>
      </c>
      <c r="R956" s="186"/>
      <c r="S956" s="183"/>
      <c r="T956" s="183"/>
      <c r="U956" s="248">
        <v>130.144782608696</v>
      </c>
      <c r="V956" s="248">
        <v>51.421739130434801</v>
      </c>
      <c r="W956" s="248">
        <v>72.100476190476201</v>
      </c>
      <c r="X956" s="248">
        <v>78.527142857142906</v>
      </c>
      <c r="Y956" s="248">
        <v>349.34857142857101</v>
      </c>
      <c r="Z956" s="10"/>
      <c r="AA956" s="3"/>
      <c r="AB956" s="10" t="s">
        <v>307</v>
      </c>
      <c r="AC956" s="10"/>
      <c r="AD956" s="69" t="s">
        <v>308</v>
      </c>
      <c r="AE956" s="379">
        <v>11</v>
      </c>
      <c r="AF956" s="379">
        <v>4</v>
      </c>
      <c r="AG956" s="379">
        <v>3</v>
      </c>
      <c r="AH956" s="379">
        <v>3</v>
      </c>
      <c r="AI956" s="379">
        <v>3</v>
      </c>
      <c r="AJ956" s="23"/>
      <c r="AK956" s="3"/>
      <c r="AL956" s="3"/>
      <c r="AM956" s="304">
        <v>4316.93</v>
      </c>
      <c r="AN956" s="304">
        <v>1196.92</v>
      </c>
      <c r="AO956" s="304">
        <v>1294.07</v>
      </c>
      <c r="AP956" s="304">
        <v>1471.85</v>
      </c>
      <c r="AQ956" s="304">
        <v>2580.85</v>
      </c>
      <c r="AR956" s="389"/>
      <c r="AS956" s="383"/>
      <c r="AT956" s="383"/>
      <c r="AU956" s="293">
        <v>392.44818181818198</v>
      </c>
      <c r="AV956" s="293">
        <v>108.81090909090901</v>
      </c>
      <c r="AW956" s="293">
        <v>143.78555555555599</v>
      </c>
      <c r="AX956" s="293">
        <v>147.185</v>
      </c>
      <c r="AY956" s="293">
        <v>258.08499999999998</v>
      </c>
      <c r="AZ956" s="23"/>
      <c r="BA956" s="3"/>
    </row>
    <row r="957" spans="2:53" x14ac:dyDescent="0.2">
      <c r="B957" s="186" t="s">
        <v>269</v>
      </c>
      <c r="C957" s="186"/>
      <c r="D957" s="187" t="s">
        <v>144</v>
      </c>
      <c r="E957" s="354">
        <v>34</v>
      </c>
      <c r="F957" s="354">
        <v>24</v>
      </c>
      <c r="G957" s="354">
        <v>9</v>
      </c>
      <c r="H957" s="354">
        <v>8</v>
      </c>
      <c r="I957" s="354">
        <v>14</v>
      </c>
      <c r="J957" s="186"/>
      <c r="K957" s="183"/>
      <c r="L957" s="183"/>
      <c r="M957" s="248">
        <v>5283.93</v>
      </c>
      <c r="N957" s="248">
        <v>5453.7</v>
      </c>
      <c r="O957" s="248">
        <v>1935.1</v>
      </c>
      <c r="P957" s="248">
        <v>1824.86</v>
      </c>
      <c r="Q957" s="248">
        <v>20698.82</v>
      </c>
      <c r="R957" s="186"/>
      <c r="S957" s="183"/>
      <c r="T957" s="183"/>
      <c r="U957" s="248">
        <v>125.807857142857</v>
      </c>
      <c r="V957" s="248">
        <v>129.85</v>
      </c>
      <c r="W957" s="248">
        <v>56.914705882352898</v>
      </c>
      <c r="X957" s="248">
        <v>49.320540540540499</v>
      </c>
      <c r="Y957" s="248">
        <v>530.73897435897402</v>
      </c>
      <c r="Z957" s="10"/>
      <c r="AA957" s="3"/>
      <c r="AB957" s="10" t="s">
        <v>310</v>
      </c>
      <c r="AC957" s="10"/>
      <c r="AD957" s="69" t="s">
        <v>311</v>
      </c>
      <c r="AE957" s="379">
        <v>15</v>
      </c>
      <c r="AF957" s="379">
        <v>4</v>
      </c>
      <c r="AG957" s="379">
        <v>1</v>
      </c>
      <c r="AH957" s="379">
        <v>1</v>
      </c>
      <c r="AI957" s="379">
        <v>1</v>
      </c>
      <c r="AJ957" s="23"/>
      <c r="AK957" s="3"/>
      <c r="AL957" s="3"/>
      <c r="AM957" s="304">
        <v>5357.22</v>
      </c>
      <c r="AN957" s="304">
        <v>166.65</v>
      </c>
      <c r="AO957" s="304">
        <v>18.73</v>
      </c>
      <c r="AP957" s="304">
        <v>20.81</v>
      </c>
      <c r="AQ957" s="304">
        <v>110.46</v>
      </c>
      <c r="AR957" s="389"/>
      <c r="AS957" s="383"/>
      <c r="AT957" s="383"/>
      <c r="AU957" s="293">
        <v>357.14800000000002</v>
      </c>
      <c r="AV957" s="293">
        <v>11.11</v>
      </c>
      <c r="AW957" s="293">
        <v>1.33785714285714</v>
      </c>
      <c r="AX957" s="293">
        <v>1.4864285714285701</v>
      </c>
      <c r="AY957" s="293">
        <v>7.89</v>
      </c>
      <c r="AZ957" s="23"/>
      <c r="BA957" s="3"/>
    </row>
    <row r="958" spans="2:53" x14ac:dyDescent="0.2">
      <c r="B958" s="186" t="s">
        <v>269</v>
      </c>
      <c r="C958" s="186"/>
      <c r="D958" s="187" t="s">
        <v>270</v>
      </c>
      <c r="E958" s="354">
        <v>1</v>
      </c>
      <c r="F958" s="354"/>
      <c r="G958" s="354"/>
      <c r="H958" s="354"/>
      <c r="I958" s="354"/>
      <c r="J958" s="186"/>
      <c r="K958" s="183"/>
      <c r="L958" s="183"/>
      <c r="M958" s="248">
        <v>34.51</v>
      </c>
      <c r="N958" s="248">
        <v>0</v>
      </c>
      <c r="O958" s="248">
        <v>0</v>
      </c>
      <c r="P958" s="248">
        <v>0</v>
      </c>
      <c r="Q958" s="248">
        <v>0</v>
      </c>
      <c r="R958" s="186"/>
      <c r="S958" s="183"/>
      <c r="T958" s="183"/>
      <c r="U958" s="248">
        <v>34.51</v>
      </c>
      <c r="V958" s="248">
        <v>0</v>
      </c>
      <c r="W958" s="248">
        <v>0</v>
      </c>
      <c r="X958" s="248">
        <v>0</v>
      </c>
      <c r="Y958" s="248">
        <v>0</v>
      </c>
      <c r="Z958" s="10"/>
      <c r="AA958" s="3"/>
      <c r="AB958" s="10" t="s">
        <v>312</v>
      </c>
      <c r="AC958" s="10"/>
      <c r="AD958" s="69" t="s">
        <v>313</v>
      </c>
      <c r="AE958" s="379">
        <v>5</v>
      </c>
      <c r="AF958" s="379">
        <v>2</v>
      </c>
      <c r="AG958" s="379">
        <v>2</v>
      </c>
      <c r="AH958" s="379">
        <v>1</v>
      </c>
      <c r="AI958" s="379"/>
      <c r="AJ958" s="23"/>
      <c r="AK958" s="3"/>
      <c r="AL958" s="3"/>
      <c r="AM958" s="304">
        <v>1762.22</v>
      </c>
      <c r="AN958" s="304">
        <v>1333.25</v>
      </c>
      <c r="AO958" s="304">
        <v>444.87</v>
      </c>
      <c r="AP958" s="304">
        <v>29</v>
      </c>
      <c r="AQ958" s="304">
        <v>0</v>
      </c>
      <c r="AR958" s="389"/>
      <c r="AS958" s="383"/>
      <c r="AT958" s="383"/>
      <c r="AU958" s="293">
        <v>352.44400000000002</v>
      </c>
      <c r="AV958" s="293">
        <v>266.64999999999998</v>
      </c>
      <c r="AW958" s="293">
        <v>148.29</v>
      </c>
      <c r="AX958" s="293">
        <v>9.6666666666666696</v>
      </c>
      <c r="AY958" s="293">
        <v>0</v>
      </c>
      <c r="AZ958" s="23"/>
      <c r="BA958" s="3"/>
    </row>
    <row r="959" spans="2:53" x14ac:dyDescent="0.2">
      <c r="B959" s="190" t="s">
        <v>272</v>
      </c>
      <c r="C959" s="190"/>
      <c r="D959" s="191" t="s">
        <v>271</v>
      </c>
      <c r="E959" s="355">
        <v>84</v>
      </c>
      <c r="F959" s="355">
        <v>46</v>
      </c>
      <c r="G959" s="355">
        <v>41</v>
      </c>
      <c r="H959" s="355">
        <v>30</v>
      </c>
      <c r="I959" s="355">
        <v>39</v>
      </c>
      <c r="J959" s="190"/>
      <c r="K959" s="183"/>
      <c r="L959" s="183"/>
      <c r="M959" s="365">
        <v>14912.25</v>
      </c>
      <c r="N959" s="248">
        <v>12574.55</v>
      </c>
      <c r="O959" s="248">
        <v>12485.64</v>
      </c>
      <c r="P959" s="248">
        <v>10343.57</v>
      </c>
      <c r="Q959" s="248">
        <v>82283.399999999994</v>
      </c>
      <c r="R959" s="186"/>
      <c r="S959" s="183"/>
      <c r="T959" s="183"/>
      <c r="U959" s="284">
        <v>155.3359375</v>
      </c>
      <c r="V959" s="284">
        <v>130.98489583333301</v>
      </c>
      <c r="W959" s="284">
        <v>137.204835164835</v>
      </c>
      <c r="X959" s="284">
        <v>110.037978723404</v>
      </c>
      <c r="Y959" s="284">
        <v>866.14105263157899</v>
      </c>
      <c r="Z959" s="154"/>
      <c r="AA959" s="3"/>
      <c r="AB959" s="92" t="s">
        <v>315</v>
      </c>
      <c r="AC959" s="92"/>
      <c r="AD959" s="84" t="s">
        <v>78</v>
      </c>
      <c r="AE959" s="380">
        <v>244</v>
      </c>
      <c r="AF959" s="380">
        <v>144</v>
      </c>
      <c r="AG959" s="380">
        <v>105</v>
      </c>
      <c r="AH959" s="380">
        <v>84</v>
      </c>
      <c r="AI959" s="380">
        <v>59</v>
      </c>
      <c r="AJ959" s="103"/>
      <c r="AK959" s="3"/>
      <c r="AL959" s="3"/>
      <c r="AM959" s="305">
        <v>83975.26</v>
      </c>
      <c r="AN959" s="306">
        <v>25495.91</v>
      </c>
      <c r="AO959" s="306">
        <v>25547.9</v>
      </c>
      <c r="AP959" s="306">
        <v>21999.63</v>
      </c>
      <c r="AQ959" s="306">
        <v>88065.49</v>
      </c>
      <c r="AR959" s="390"/>
      <c r="AS959" s="383"/>
      <c r="AT959" s="383"/>
      <c r="AU959" s="294">
        <v>335.90104000000002</v>
      </c>
      <c r="AV959" s="295">
        <v>101.98363999999999</v>
      </c>
      <c r="AW959" s="295">
        <v>105.569834710744</v>
      </c>
      <c r="AX959" s="295">
        <v>92.825443037974694</v>
      </c>
      <c r="AY959" s="295">
        <v>368.47485355648502</v>
      </c>
      <c r="AZ959" s="103"/>
      <c r="BA959" s="3"/>
    </row>
    <row r="960" spans="2:53" x14ac:dyDescent="0.2">
      <c r="B960" s="186" t="s">
        <v>273</v>
      </c>
      <c r="C960" s="186"/>
      <c r="D960" s="187" t="s">
        <v>106</v>
      </c>
      <c r="E960" s="354">
        <v>1</v>
      </c>
      <c r="F960" s="354"/>
      <c r="G960" s="354"/>
      <c r="H960" s="354"/>
      <c r="I960" s="354"/>
      <c r="J960" s="186"/>
      <c r="K960" s="183"/>
      <c r="L960" s="183"/>
      <c r="M960" s="248">
        <v>22.93</v>
      </c>
      <c r="N960" s="248">
        <v>0</v>
      </c>
      <c r="O960" s="248">
        <v>0</v>
      </c>
      <c r="P960" s="248">
        <v>0</v>
      </c>
      <c r="Q960" s="248">
        <v>0</v>
      </c>
      <c r="R960" s="186"/>
      <c r="S960" s="183"/>
      <c r="T960" s="183"/>
      <c r="U960" s="248">
        <v>22.93</v>
      </c>
      <c r="V960" s="248">
        <v>0</v>
      </c>
      <c r="W960" s="248">
        <v>0</v>
      </c>
      <c r="X960" s="248">
        <v>0</v>
      </c>
      <c r="Y960" s="248">
        <v>0</v>
      </c>
      <c r="Z960" s="10"/>
      <c r="AA960" s="3"/>
      <c r="AB960" s="10" t="s">
        <v>316</v>
      </c>
      <c r="AC960" s="10"/>
      <c r="AD960" s="69" t="s">
        <v>317</v>
      </c>
      <c r="AE960" s="379">
        <v>7</v>
      </c>
      <c r="AF960" s="379">
        <v>3</v>
      </c>
      <c r="AG960" s="379">
        <v>3</v>
      </c>
      <c r="AH960" s="379">
        <v>3</v>
      </c>
      <c r="AI960" s="379">
        <v>3</v>
      </c>
      <c r="AJ960" s="23"/>
      <c r="AK960" s="3"/>
      <c r="AL960" s="3"/>
      <c r="AM960" s="304">
        <v>798.69</v>
      </c>
      <c r="AN960" s="304">
        <v>91.48</v>
      </c>
      <c r="AO960" s="304">
        <v>78.83</v>
      </c>
      <c r="AP960" s="304">
        <v>102.36</v>
      </c>
      <c r="AQ960" s="304">
        <v>840.01</v>
      </c>
      <c r="AR960" s="389"/>
      <c r="AS960" s="383"/>
      <c r="AT960" s="383"/>
      <c r="AU960" s="293">
        <v>114.09857142857101</v>
      </c>
      <c r="AV960" s="293">
        <v>13.068571428571399</v>
      </c>
      <c r="AW960" s="293">
        <v>11.261428571428601</v>
      </c>
      <c r="AX960" s="293">
        <v>14.6228571428571</v>
      </c>
      <c r="AY960" s="293">
        <v>120.001428571429</v>
      </c>
      <c r="AZ960" s="23"/>
      <c r="BA960" s="3"/>
    </row>
    <row r="961" spans="2:53" x14ac:dyDescent="0.2">
      <c r="B961" s="186" t="s">
        <v>274</v>
      </c>
      <c r="C961" s="186"/>
      <c r="D961" s="187" t="s">
        <v>99</v>
      </c>
      <c r="E961" s="354">
        <v>4</v>
      </c>
      <c r="F961" s="354">
        <v>2</v>
      </c>
      <c r="G961" s="354">
        <v>3</v>
      </c>
      <c r="H961" s="354">
        <v>4</v>
      </c>
      <c r="I961" s="354">
        <v>2</v>
      </c>
      <c r="J961" s="186"/>
      <c r="K961" s="183"/>
      <c r="L961" s="183"/>
      <c r="M961" s="248">
        <v>338.41</v>
      </c>
      <c r="N961" s="248">
        <v>290.99</v>
      </c>
      <c r="O961" s="248">
        <v>611.76</v>
      </c>
      <c r="P961" s="248">
        <v>919.84</v>
      </c>
      <c r="Q961" s="248">
        <v>1902.7</v>
      </c>
      <c r="R961" s="186"/>
      <c r="S961" s="183"/>
      <c r="T961" s="183"/>
      <c r="U961" s="248">
        <v>67.682000000000002</v>
      </c>
      <c r="V961" s="248">
        <v>58.198</v>
      </c>
      <c r="W961" s="248">
        <v>152.94</v>
      </c>
      <c r="X961" s="248">
        <v>229.96</v>
      </c>
      <c r="Y961" s="248">
        <v>475.67500000000001</v>
      </c>
      <c r="Z961" s="10"/>
      <c r="AA961" s="3"/>
      <c r="AB961" s="10" t="s">
        <v>323</v>
      </c>
      <c r="AC961" s="10"/>
      <c r="AD961" s="69" t="s">
        <v>324</v>
      </c>
      <c r="AE961" s="379">
        <v>4</v>
      </c>
      <c r="AF961" s="379">
        <v>3</v>
      </c>
      <c r="AG961" s="379">
        <v>2</v>
      </c>
      <c r="AH961" s="379">
        <v>2</v>
      </c>
      <c r="AI961" s="379">
        <v>2</v>
      </c>
      <c r="AJ961" s="23"/>
      <c r="AK961" s="3"/>
      <c r="AL961" s="3"/>
      <c r="AM961" s="304">
        <v>321.39</v>
      </c>
      <c r="AN961" s="304">
        <v>69.650000000000006</v>
      </c>
      <c r="AO961" s="304">
        <v>34.97</v>
      </c>
      <c r="AP961" s="304">
        <v>39.65</v>
      </c>
      <c r="AQ961" s="304">
        <v>38.36</v>
      </c>
      <c r="AR961" s="389"/>
      <c r="AS961" s="383"/>
      <c r="AT961" s="383"/>
      <c r="AU961" s="293">
        <v>64.278000000000006</v>
      </c>
      <c r="AV961" s="293">
        <v>13.93</v>
      </c>
      <c r="AW961" s="293">
        <v>6.9939999999999998</v>
      </c>
      <c r="AX961" s="293">
        <v>7.93</v>
      </c>
      <c r="AY961" s="293">
        <v>7.6719999999999997</v>
      </c>
      <c r="AZ961" s="23"/>
      <c r="BA961" s="3"/>
    </row>
    <row r="962" spans="2:53" x14ac:dyDescent="0.2">
      <c r="B962" s="186" t="s">
        <v>277</v>
      </c>
      <c r="C962" s="186"/>
      <c r="D962" s="187" t="s">
        <v>276</v>
      </c>
      <c r="E962" s="354">
        <v>2</v>
      </c>
      <c r="F962" s="354"/>
      <c r="G962" s="354"/>
      <c r="H962" s="354"/>
      <c r="I962" s="354">
        <v>1</v>
      </c>
      <c r="J962" s="186"/>
      <c r="K962" s="183"/>
      <c r="L962" s="183"/>
      <c r="M962" s="248">
        <v>433.34</v>
      </c>
      <c r="N962" s="248">
        <v>0</v>
      </c>
      <c r="O962" s="248">
        <v>0</v>
      </c>
      <c r="P962" s="248">
        <v>0</v>
      </c>
      <c r="Q962" s="248">
        <v>235.38</v>
      </c>
      <c r="R962" s="186"/>
      <c r="S962" s="183"/>
      <c r="T962" s="183"/>
      <c r="U962" s="248">
        <v>144.446666666667</v>
      </c>
      <c r="V962" s="248">
        <v>0</v>
      </c>
      <c r="W962" s="248">
        <v>0</v>
      </c>
      <c r="X962" s="248">
        <v>0</v>
      </c>
      <c r="Y962" s="248">
        <v>78.459999999999994</v>
      </c>
      <c r="Z962" s="10"/>
      <c r="AA962" s="3"/>
      <c r="AB962" s="10" t="s">
        <v>325</v>
      </c>
      <c r="AC962" s="10"/>
      <c r="AD962" s="69" t="s">
        <v>103</v>
      </c>
      <c r="AE962" s="379">
        <v>7</v>
      </c>
      <c r="AF962" s="379">
        <v>5</v>
      </c>
      <c r="AG962" s="379">
        <v>3</v>
      </c>
      <c r="AH962" s="379"/>
      <c r="AI962" s="379"/>
      <c r="AJ962" s="23"/>
      <c r="AK962" s="3"/>
      <c r="AL962" s="3"/>
      <c r="AM962" s="304">
        <v>1960.53</v>
      </c>
      <c r="AN962" s="304">
        <v>1833.29</v>
      </c>
      <c r="AO962" s="304">
        <v>2214.16</v>
      </c>
      <c r="AP962" s="304">
        <v>0</v>
      </c>
      <c r="AQ962" s="304">
        <v>0</v>
      </c>
      <c r="AR962" s="389"/>
      <c r="AS962" s="383"/>
      <c r="AT962" s="383"/>
      <c r="AU962" s="293">
        <v>280.07571428571401</v>
      </c>
      <c r="AV962" s="293">
        <v>261.89857142857102</v>
      </c>
      <c r="AW962" s="293">
        <v>442.83199999999999</v>
      </c>
      <c r="AX962" s="293">
        <v>0</v>
      </c>
      <c r="AY962" s="293">
        <v>0</v>
      </c>
      <c r="AZ962" s="23"/>
      <c r="BA962" s="3"/>
    </row>
    <row r="963" spans="2:53" x14ac:dyDescent="0.2">
      <c r="B963" s="186" t="s">
        <v>278</v>
      </c>
      <c r="C963" s="186"/>
      <c r="D963" s="187" t="s">
        <v>92</v>
      </c>
      <c r="E963" s="354">
        <v>16</v>
      </c>
      <c r="F963" s="354">
        <v>11</v>
      </c>
      <c r="G963" s="354">
        <v>11</v>
      </c>
      <c r="H963" s="354">
        <v>9</v>
      </c>
      <c r="I963" s="354">
        <v>9</v>
      </c>
      <c r="J963" s="186"/>
      <c r="K963" s="183"/>
      <c r="L963" s="183"/>
      <c r="M963" s="248">
        <v>2915.62</v>
      </c>
      <c r="N963" s="248">
        <v>2921.1</v>
      </c>
      <c r="O963" s="248">
        <v>3460.08</v>
      </c>
      <c r="P963" s="248">
        <v>2457.16</v>
      </c>
      <c r="Q963" s="248">
        <v>24946.639999999999</v>
      </c>
      <c r="R963" s="186"/>
      <c r="S963" s="183"/>
      <c r="T963" s="183"/>
      <c r="U963" s="248">
        <v>161.978888888889</v>
      </c>
      <c r="V963" s="248">
        <v>162.28333333333299</v>
      </c>
      <c r="W963" s="248">
        <v>192.226666666667</v>
      </c>
      <c r="X963" s="248">
        <v>136.508888888889</v>
      </c>
      <c r="Y963" s="248">
        <v>1467.44941176471</v>
      </c>
      <c r="Z963" s="10"/>
      <c r="AA963" s="3"/>
      <c r="AB963" s="10" t="s">
        <v>330</v>
      </c>
      <c r="AC963" s="10"/>
      <c r="AD963" s="69" t="s">
        <v>331</v>
      </c>
      <c r="AE963" s="379">
        <v>2</v>
      </c>
      <c r="AF963" s="379">
        <v>2</v>
      </c>
      <c r="AG963" s="379">
        <v>1</v>
      </c>
      <c r="AH963" s="379">
        <v>1</v>
      </c>
      <c r="AI963" s="379"/>
      <c r="AJ963" s="23"/>
      <c r="AK963" s="3"/>
      <c r="AL963" s="3"/>
      <c r="AM963" s="304">
        <v>225.45</v>
      </c>
      <c r="AN963" s="304">
        <v>88.67</v>
      </c>
      <c r="AO963" s="304">
        <v>24.38</v>
      </c>
      <c r="AP963" s="304">
        <v>17.14</v>
      </c>
      <c r="AQ963" s="304">
        <v>0</v>
      </c>
      <c r="AR963" s="389"/>
      <c r="AS963" s="383"/>
      <c r="AT963" s="383"/>
      <c r="AU963" s="293">
        <v>112.72499999999999</v>
      </c>
      <c r="AV963" s="293">
        <v>44.335000000000001</v>
      </c>
      <c r="AW963" s="293">
        <v>24.38</v>
      </c>
      <c r="AX963" s="293">
        <v>17.14</v>
      </c>
      <c r="AY963" s="293">
        <v>0</v>
      </c>
      <c r="AZ963" s="23"/>
      <c r="BA963" s="3"/>
    </row>
    <row r="964" spans="2:53" x14ac:dyDescent="0.2">
      <c r="B964" s="186" t="s">
        <v>279</v>
      </c>
      <c r="C964" s="186"/>
      <c r="D964" s="187" t="s">
        <v>169</v>
      </c>
      <c r="E964" s="354">
        <v>6</v>
      </c>
      <c r="F964" s="354">
        <v>2</v>
      </c>
      <c r="G964" s="354">
        <v>2</v>
      </c>
      <c r="H964" s="354">
        <v>2</v>
      </c>
      <c r="I964" s="354">
        <v>1</v>
      </c>
      <c r="J964" s="186"/>
      <c r="K964" s="183"/>
      <c r="L964" s="183"/>
      <c r="M964" s="248">
        <v>649.57000000000005</v>
      </c>
      <c r="N964" s="248">
        <v>80.349999999999994</v>
      </c>
      <c r="O964" s="248">
        <v>99.75</v>
      </c>
      <c r="P964" s="248">
        <v>94.16</v>
      </c>
      <c r="Q964" s="248">
        <v>311.41000000000003</v>
      </c>
      <c r="R964" s="186"/>
      <c r="S964" s="183"/>
      <c r="T964" s="183"/>
      <c r="U964" s="248">
        <v>108.261666666667</v>
      </c>
      <c r="V964" s="248">
        <v>13.391666666666699</v>
      </c>
      <c r="W964" s="248">
        <v>16.625</v>
      </c>
      <c r="X964" s="248">
        <v>15.6933333333333</v>
      </c>
      <c r="Y964" s="248">
        <v>51.901666666666699</v>
      </c>
      <c r="Z964" s="10"/>
      <c r="AA964" s="3"/>
      <c r="AB964" s="10" t="s">
        <v>332</v>
      </c>
      <c r="AC964" s="10"/>
      <c r="AD964" s="69" t="s">
        <v>103</v>
      </c>
      <c r="AE964" s="379">
        <v>1</v>
      </c>
      <c r="AF964" s="379"/>
      <c r="AG964" s="379"/>
      <c r="AH964" s="379"/>
      <c r="AI964" s="379"/>
      <c r="AJ964" s="23"/>
      <c r="AK964" s="3"/>
      <c r="AL964" s="3"/>
      <c r="AM964" s="304">
        <v>1.05</v>
      </c>
      <c r="AN964" s="304">
        <v>0</v>
      </c>
      <c r="AO964" s="304">
        <v>0</v>
      </c>
      <c r="AP964" s="304">
        <v>0</v>
      </c>
      <c r="AQ964" s="304">
        <v>0</v>
      </c>
      <c r="AR964" s="389"/>
      <c r="AS964" s="383"/>
      <c r="AT964" s="383"/>
      <c r="AU964" s="293">
        <v>1.05</v>
      </c>
      <c r="AV964" s="293">
        <v>0</v>
      </c>
      <c r="AW964" s="293">
        <v>0</v>
      </c>
      <c r="AX964" s="293">
        <v>0</v>
      </c>
      <c r="AY964" s="293">
        <v>0</v>
      </c>
      <c r="AZ964" s="23"/>
      <c r="BA964" s="3"/>
    </row>
    <row r="965" spans="2:53" x14ac:dyDescent="0.2">
      <c r="B965" s="186" t="s">
        <v>279</v>
      </c>
      <c r="C965" s="186"/>
      <c r="D965" s="187" t="s">
        <v>63</v>
      </c>
      <c r="E965" s="354">
        <v>97</v>
      </c>
      <c r="F965" s="354">
        <v>52</v>
      </c>
      <c r="G965" s="354">
        <v>39</v>
      </c>
      <c r="H965" s="354">
        <v>40</v>
      </c>
      <c r="I965" s="354">
        <v>39</v>
      </c>
      <c r="J965" s="186"/>
      <c r="K965" s="183"/>
      <c r="L965" s="183"/>
      <c r="M965" s="248">
        <v>16530.09</v>
      </c>
      <c r="N965" s="248">
        <v>13946.82</v>
      </c>
      <c r="O965" s="248">
        <v>8411.3700000000008</v>
      </c>
      <c r="P965" s="248">
        <v>10277.370000000001</v>
      </c>
      <c r="Q965" s="248">
        <v>64960.4</v>
      </c>
      <c r="R965" s="186"/>
      <c r="S965" s="183"/>
      <c r="T965" s="183"/>
      <c r="U965" s="248">
        <v>143.739913043478</v>
      </c>
      <c r="V965" s="248">
        <v>121.276695652174</v>
      </c>
      <c r="W965" s="248">
        <v>77.168532110091803</v>
      </c>
      <c r="X965" s="248">
        <v>92.588918918918907</v>
      </c>
      <c r="Y965" s="248">
        <v>590.54909090909098</v>
      </c>
      <c r="Z965" s="10"/>
      <c r="AA965" s="3"/>
      <c r="AB965" s="10" t="s">
        <v>335</v>
      </c>
      <c r="AC965" s="10"/>
      <c r="AD965" s="69" t="s">
        <v>69</v>
      </c>
      <c r="AE965" s="379">
        <v>1</v>
      </c>
      <c r="AF965" s="379"/>
      <c r="AG965" s="379"/>
      <c r="AH965" s="379"/>
      <c r="AI965" s="379"/>
      <c r="AJ965" s="23"/>
      <c r="AK965" s="3"/>
      <c r="AL965" s="3"/>
      <c r="AM965" s="304">
        <v>65</v>
      </c>
      <c r="AN965" s="304">
        <v>0</v>
      </c>
      <c r="AO965" s="304"/>
      <c r="AP965" s="304"/>
      <c r="AQ965" s="304"/>
      <c r="AR965" s="389"/>
      <c r="AS965" s="383"/>
      <c r="AT965" s="383"/>
      <c r="AU965" s="293">
        <v>65</v>
      </c>
      <c r="AV965" s="293">
        <v>0</v>
      </c>
      <c r="AW965" s="293"/>
      <c r="AX965" s="293"/>
      <c r="AY965" s="293"/>
      <c r="AZ965" s="23"/>
      <c r="BA965" s="3"/>
    </row>
    <row r="966" spans="2:53" x14ac:dyDescent="0.2">
      <c r="B966" s="186" t="s">
        <v>280</v>
      </c>
      <c r="C966" s="186"/>
      <c r="D966" s="187" t="s">
        <v>67</v>
      </c>
      <c r="E966" s="354">
        <v>1</v>
      </c>
      <c r="F966" s="354">
        <v>1</v>
      </c>
      <c r="G966" s="354">
        <v>1</v>
      </c>
      <c r="H966" s="354"/>
      <c r="I966" s="354"/>
      <c r="J966" s="186"/>
      <c r="K966" s="183"/>
      <c r="L966" s="183"/>
      <c r="M966" s="248">
        <v>534.84</v>
      </c>
      <c r="N966" s="248">
        <v>760.11</v>
      </c>
      <c r="O966" s="248">
        <v>601.29999999999995</v>
      </c>
      <c r="P966" s="248">
        <v>0</v>
      </c>
      <c r="Q966" s="248">
        <v>0</v>
      </c>
      <c r="R966" s="186"/>
      <c r="S966" s="183"/>
      <c r="T966" s="183"/>
      <c r="U966" s="248">
        <v>534.84</v>
      </c>
      <c r="V966" s="248">
        <v>760.11</v>
      </c>
      <c r="W966" s="248">
        <v>601.29999999999995</v>
      </c>
      <c r="X966" s="248">
        <v>0</v>
      </c>
      <c r="Y966" s="248">
        <v>0</v>
      </c>
      <c r="Z966" s="10"/>
      <c r="AA966" s="3"/>
      <c r="AB966" s="10" t="s">
        <v>338</v>
      </c>
      <c r="AC966" s="10"/>
      <c r="AD966" s="69" t="s">
        <v>106</v>
      </c>
      <c r="AE966" s="379">
        <v>2</v>
      </c>
      <c r="AF966" s="379">
        <v>1</v>
      </c>
      <c r="AG966" s="379"/>
      <c r="AH966" s="379"/>
      <c r="AI966" s="379"/>
      <c r="AJ966" s="23"/>
      <c r="AK966" s="3"/>
      <c r="AL966" s="3"/>
      <c r="AM966" s="304">
        <v>599.21</v>
      </c>
      <c r="AN966" s="304">
        <v>409.17</v>
      </c>
      <c r="AO966" s="304"/>
      <c r="AP966" s="304"/>
      <c r="AQ966" s="304"/>
      <c r="AR966" s="389"/>
      <c r="AS966" s="383"/>
      <c r="AT966" s="383"/>
      <c r="AU966" s="293">
        <v>299.60500000000002</v>
      </c>
      <c r="AV966" s="293">
        <v>204.58500000000001</v>
      </c>
      <c r="AW966" s="293"/>
      <c r="AX966" s="293"/>
      <c r="AY966" s="293"/>
      <c r="AZ966" s="23"/>
      <c r="BA966" s="3"/>
    </row>
    <row r="967" spans="2:53" x14ac:dyDescent="0.2">
      <c r="B967" s="186" t="s">
        <v>281</v>
      </c>
      <c r="C967" s="186"/>
      <c r="D967" s="187" t="s">
        <v>78</v>
      </c>
      <c r="E967" s="354">
        <v>57</v>
      </c>
      <c r="F967" s="354">
        <v>30</v>
      </c>
      <c r="G967" s="354">
        <v>25</v>
      </c>
      <c r="H967" s="354">
        <v>18</v>
      </c>
      <c r="I967" s="354">
        <v>22</v>
      </c>
      <c r="J967" s="186"/>
      <c r="K967" s="183"/>
      <c r="L967" s="183"/>
      <c r="M967" s="248">
        <v>8838.74</v>
      </c>
      <c r="N967" s="248">
        <v>6785.47</v>
      </c>
      <c r="O967" s="248">
        <v>4686.41</v>
      </c>
      <c r="P967" s="248">
        <v>4126.3999999999996</v>
      </c>
      <c r="Q967" s="248">
        <v>42419.47</v>
      </c>
      <c r="R967" s="186"/>
      <c r="S967" s="183"/>
      <c r="T967" s="183"/>
      <c r="U967" s="248">
        <v>135.98061538461499</v>
      </c>
      <c r="V967" s="248">
        <v>104.391846153846</v>
      </c>
      <c r="W967" s="248">
        <v>73.225156249999998</v>
      </c>
      <c r="X967" s="248">
        <v>64.474999999999994</v>
      </c>
      <c r="Y967" s="248">
        <v>662.80421875000002</v>
      </c>
      <c r="Z967" s="10"/>
      <c r="AA967" s="3"/>
      <c r="AB967" s="10" t="s">
        <v>339</v>
      </c>
      <c r="AC967" s="10"/>
      <c r="AD967" s="69" t="s">
        <v>87</v>
      </c>
      <c r="AE967" s="379">
        <v>12</v>
      </c>
      <c r="AF967" s="379">
        <v>6</v>
      </c>
      <c r="AG967" s="379">
        <v>4</v>
      </c>
      <c r="AH967" s="379">
        <v>4</v>
      </c>
      <c r="AI967" s="379">
        <v>3</v>
      </c>
      <c r="AJ967" s="23"/>
      <c r="AK967" s="3"/>
      <c r="AL967" s="3"/>
      <c r="AM967" s="304">
        <v>909.41</v>
      </c>
      <c r="AN967" s="304">
        <v>285.35000000000002</v>
      </c>
      <c r="AO967" s="304">
        <v>60.36</v>
      </c>
      <c r="AP967" s="304">
        <v>69.260000000000005</v>
      </c>
      <c r="AQ967" s="304">
        <v>203.33</v>
      </c>
      <c r="AR967" s="389"/>
      <c r="AS967" s="383"/>
      <c r="AT967" s="383"/>
      <c r="AU967" s="293">
        <v>75.784166666666707</v>
      </c>
      <c r="AV967" s="293">
        <v>23.779166666666701</v>
      </c>
      <c r="AW967" s="293">
        <v>5.03</v>
      </c>
      <c r="AX967" s="293">
        <v>5.7716666666666701</v>
      </c>
      <c r="AY967" s="293">
        <v>16.9441666666667</v>
      </c>
      <c r="AZ967" s="23"/>
      <c r="BA967" s="3"/>
    </row>
    <row r="968" spans="2:53" x14ac:dyDescent="0.2">
      <c r="B968" s="186" t="s">
        <v>283</v>
      </c>
      <c r="C968" s="186"/>
      <c r="D968" s="187" t="s">
        <v>284</v>
      </c>
      <c r="E968" s="354">
        <v>84</v>
      </c>
      <c r="F968" s="354">
        <v>44</v>
      </c>
      <c r="G968" s="354">
        <v>17</v>
      </c>
      <c r="H968" s="354">
        <v>9</v>
      </c>
      <c r="I968" s="354">
        <v>26</v>
      </c>
      <c r="J968" s="186"/>
      <c r="K968" s="183"/>
      <c r="L968" s="183"/>
      <c r="M968" s="248">
        <v>9021.69</v>
      </c>
      <c r="N968" s="248">
        <v>17568.12</v>
      </c>
      <c r="O968" s="248">
        <v>1732.87</v>
      </c>
      <c r="P968" s="248">
        <v>743.27</v>
      </c>
      <c r="Q968" s="248">
        <v>21519.42</v>
      </c>
      <c r="R968" s="186"/>
      <c r="S968" s="183"/>
      <c r="T968" s="183"/>
      <c r="U968" s="248">
        <v>93.975937500000001</v>
      </c>
      <c r="V968" s="248">
        <v>183.00125</v>
      </c>
      <c r="W968" s="248">
        <v>25.8637313432836</v>
      </c>
      <c r="X968" s="248">
        <v>8.6426744186046491</v>
      </c>
      <c r="Y968" s="248">
        <v>239.10466666666699</v>
      </c>
      <c r="Z968" s="10"/>
      <c r="AA968" s="3"/>
      <c r="AB968" s="10" t="s">
        <v>342</v>
      </c>
      <c r="AC968" s="10"/>
      <c r="AD968" s="69" t="s">
        <v>106</v>
      </c>
      <c r="AE968" s="379">
        <v>1</v>
      </c>
      <c r="AF968" s="379"/>
      <c r="AG968" s="379"/>
      <c r="AH968" s="379"/>
      <c r="AI968" s="379"/>
      <c r="AJ968" s="23"/>
      <c r="AK968" s="3"/>
      <c r="AL968" s="3"/>
      <c r="AM968" s="304">
        <v>15.22</v>
      </c>
      <c r="AN968" s="304">
        <v>0</v>
      </c>
      <c r="AO968" s="304">
        <v>0</v>
      </c>
      <c r="AP968" s="304">
        <v>0</v>
      </c>
      <c r="AQ968" s="304">
        <v>0</v>
      </c>
      <c r="AR968" s="389"/>
      <c r="AS968" s="383"/>
      <c r="AT968" s="383"/>
      <c r="AU968" s="293">
        <v>15.22</v>
      </c>
      <c r="AV968" s="293">
        <v>0</v>
      </c>
      <c r="AW968" s="293">
        <v>0</v>
      </c>
      <c r="AX968" s="293">
        <v>0</v>
      </c>
      <c r="AY968" s="293">
        <v>0</v>
      </c>
      <c r="AZ968" s="23"/>
      <c r="BA968" s="3"/>
    </row>
    <row r="969" spans="2:53" x14ac:dyDescent="0.2">
      <c r="B969" s="190" t="s">
        <v>288</v>
      </c>
      <c r="C969" s="190"/>
      <c r="D969" s="191" t="s">
        <v>287</v>
      </c>
      <c r="E969" s="355">
        <v>1</v>
      </c>
      <c r="F969" s="355"/>
      <c r="G969" s="355"/>
      <c r="H969" s="355"/>
      <c r="I969" s="355"/>
      <c r="J969" s="190"/>
      <c r="K969" s="183"/>
      <c r="L969" s="183"/>
      <c r="M969" s="365">
        <v>0.88</v>
      </c>
      <c r="N969" s="248">
        <v>0</v>
      </c>
      <c r="O969" s="248">
        <v>0</v>
      </c>
      <c r="P969" s="248">
        <v>0</v>
      </c>
      <c r="Q969" s="248">
        <v>0</v>
      </c>
      <c r="R969" s="186"/>
      <c r="S969" s="183"/>
      <c r="T969" s="183"/>
      <c r="U969" s="284">
        <v>0.88</v>
      </c>
      <c r="V969" s="284">
        <v>0</v>
      </c>
      <c r="W969" s="284">
        <v>0</v>
      </c>
      <c r="X969" s="284">
        <v>0</v>
      </c>
      <c r="Y969" s="284">
        <v>0</v>
      </c>
      <c r="Z969" s="154"/>
      <c r="AA969" s="3"/>
      <c r="AB969" s="92" t="s">
        <v>346</v>
      </c>
      <c r="AC969" s="92"/>
      <c r="AD969" s="84" t="s">
        <v>347</v>
      </c>
      <c r="AE969" s="380">
        <v>7</v>
      </c>
      <c r="AF969" s="380">
        <v>3</v>
      </c>
      <c r="AG969" s="380">
        <v>1</v>
      </c>
      <c r="AH969" s="380">
        <v>1</v>
      </c>
      <c r="AI969" s="380">
        <v>2</v>
      </c>
      <c r="AJ969" s="103"/>
      <c r="AK969" s="3"/>
      <c r="AL969" s="3"/>
      <c r="AM969" s="305">
        <v>533.91</v>
      </c>
      <c r="AN969" s="306">
        <v>161.72999999999999</v>
      </c>
      <c r="AO969" s="306">
        <v>262.2</v>
      </c>
      <c r="AP969" s="306">
        <v>11.08</v>
      </c>
      <c r="AQ969" s="306">
        <v>120.93</v>
      </c>
      <c r="AR969" s="390"/>
      <c r="AS969" s="383"/>
      <c r="AT969" s="383"/>
      <c r="AU969" s="294">
        <v>66.738749999999996</v>
      </c>
      <c r="AV969" s="295">
        <v>20.216249999999999</v>
      </c>
      <c r="AW969" s="295">
        <v>43.7</v>
      </c>
      <c r="AX969" s="295">
        <v>1.84666666666667</v>
      </c>
      <c r="AY969" s="295">
        <v>17.275714285714301</v>
      </c>
      <c r="AZ969" s="103"/>
      <c r="BA969" s="3"/>
    </row>
    <row r="970" spans="2:53" x14ac:dyDescent="0.2">
      <c r="B970" s="186" t="s">
        <v>288</v>
      </c>
      <c r="C970" s="186"/>
      <c r="D970" s="187" t="s">
        <v>200</v>
      </c>
      <c r="E970" s="354">
        <v>766</v>
      </c>
      <c r="F970" s="354">
        <v>457</v>
      </c>
      <c r="G970" s="354">
        <v>345</v>
      </c>
      <c r="H970" s="354">
        <v>330</v>
      </c>
      <c r="I970" s="354">
        <v>334</v>
      </c>
      <c r="J970" s="186"/>
      <c r="K970" s="183"/>
      <c r="L970" s="183"/>
      <c r="M970" s="248">
        <v>155740.63</v>
      </c>
      <c r="N970" s="248">
        <v>85070.33</v>
      </c>
      <c r="O970" s="248">
        <v>89882.16</v>
      </c>
      <c r="P970" s="248">
        <v>81529.47</v>
      </c>
      <c r="Q970" s="248">
        <v>613559.91</v>
      </c>
      <c r="R970" s="186"/>
      <c r="S970" s="183"/>
      <c r="T970" s="183"/>
      <c r="U970" s="248">
        <v>177.58338654504001</v>
      </c>
      <c r="V970" s="248">
        <v>97.0015165336374</v>
      </c>
      <c r="W970" s="248">
        <v>105.86826855123699</v>
      </c>
      <c r="X970" s="248">
        <v>96.943483947681301</v>
      </c>
      <c r="Y970" s="248">
        <v>734.80228742514998</v>
      </c>
      <c r="Z970" s="10"/>
      <c r="AA970" s="3"/>
      <c r="AB970" s="10" t="s">
        <v>348</v>
      </c>
      <c r="AC970" s="10"/>
      <c r="AD970" s="69" t="s">
        <v>186</v>
      </c>
      <c r="AE970" s="379">
        <v>18</v>
      </c>
      <c r="AF970" s="379">
        <v>5</v>
      </c>
      <c r="AG970" s="379">
        <v>2</v>
      </c>
      <c r="AH970" s="379">
        <v>1</v>
      </c>
      <c r="AI970" s="379">
        <v>1</v>
      </c>
      <c r="AJ970" s="23"/>
      <c r="AK970" s="3"/>
      <c r="AL970" s="3"/>
      <c r="AM970" s="304">
        <v>4779.05</v>
      </c>
      <c r="AN970" s="304">
        <v>1252.21</v>
      </c>
      <c r="AO970" s="304">
        <v>62.13</v>
      </c>
      <c r="AP970" s="304">
        <v>62.21</v>
      </c>
      <c r="AQ970" s="304">
        <v>4531.05</v>
      </c>
      <c r="AR970" s="389"/>
      <c r="AS970" s="383"/>
      <c r="AT970" s="383"/>
      <c r="AU970" s="293">
        <v>265.50277777777802</v>
      </c>
      <c r="AV970" s="293">
        <v>69.567222222222199</v>
      </c>
      <c r="AW970" s="293">
        <v>4.4378571428571396</v>
      </c>
      <c r="AX970" s="293">
        <v>6.2210000000000001</v>
      </c>
      <c r="AY970" s="293">
        <v>283.19062500000001</v>
      </c>
      <c r="AZ970" s="23"/>
      <c r="BA970" s="3"/>
    </row>
    <row r="971" spans="2:53" x14ac:dyDescent="0.2">
      <c r="B971" s="186" t="s">
        <v>290</v>
      </c>
      <c r="C971" s="186"/>
      <c r="D971" s="187" t="s">
        <v>64</v>
      </c>
      <c r="E971" s="354">
        <v>38</v>
      </c>
      <c r="F971" s="354">
        <v>5</v>
      </c>
      <c r="G971" s="354">
        <v>1</v>
      </c>
      <c r="H971" s="354"/>
      <c r="I971" s="354">
        <v>1</v>
      </c>
      <c r="J971" s="186"/>
      <c r="K971" s="183"/>
      <c r="L971" s="183"/>
      <c r="M971" s="248">
        <v>2168.87</v>
      </c>
      <c r="N971" s="248">
        <v>322.36</v>
      </c>
      <c r="O971" s="248">
        <v>81.87</v>
      </c>
      <c r="P971" s="248">
        <v>0</v>
      </c>
      <c r="Q971" s="248">
        <v>1021.7</v>
      </c>
      <c r="R971" s="186"/>
      <c r="S971" s="183"/>
      <c r="T971" s="183"/>
      <c r="U971" s="248">
        <v>55.612051282051297</v>
      </c>
      <c r="V971" s="248">
        <v>8.2656410256410293</v>
      </c>
      <c r="W971" s="248">
        <v>5.8478571428571398</v>
      </c>
      <c r="X971" s="248">
        <v>0</v>
      </c>
      <c r="Y971" s="248">
        <v>127.71250000000001</v>
      </c>
      <c r="Z971" s="10"/>
      <c r="AA971" s="3"/>
      <c r="AB971" s="10" t="s">
        <v>352</v>
      </c>
      <c r="AC971" s="10"/>
      <c r="AD971" s="69" t="s">
        <v>153</v>
      </c>
      <c r="AE971" s="379">
        <v>22</v>
      </c>
      <c r="AF971" s="379">
        <v>8</v>
      </c>
      <c r="AG971" s="379">
        <v>7</v>
      </c>
      <c r="AH971" s="379">
        <v>6</v>
      </c>
      <c r="AI971" s="379">
        <v>5</v>
      </c>
      <c r="AJ971" s="23"/>
      <c r="AK971" s="3"/>
      <c r="AL971" s="3"/>
      <c r="AM971" s="304">
        <v>4007.3</v>
      </c>
      <c r="AN971" s="304">
        <v>592.34</v>
      </c>
      <c r="AO971" s="304">
        <v>701.43</v>
      </c>
      <c r="AP971" s="304">
        <v>887.3</v>
      </c>
      <c r="AQ971" s="304">
        <v>679.21</v>
      </c>
      <c r="AR971" s="389"/>
      <c r="AS971" s="383"/>
      <c r="AT971" s="383"/>
      <c r="AU971" s="293">
        <v>182.15</v>
      </c>
      <c r="AV971" s="293">
        <v>26.924545454545498</v>
      </c>
      <c r="AW971" s="293">
        <v>36.917368421052601</v>
      </c>
      <c r="AX971" s="293">
        <v>44.365000000000002</v>
      </c>
      <c r="AY971" s="293">
        <v>32.343333333333298</v>
      </c>
      <c r="AZ971" s="23"/>
      <c r="BA971" s="3"/>
    </row>
    <row r="972" spans="2:53" x14ac:dyDescent="0.2">
      <c r="B972" s="186" t="s">
        <v>290</v>
      </c>
      <c r="C972" s="186"/>
      <c r="D972" s="187" t="s">
        <v>62</v>
      </c>
      <c r="E972" s="354">
        <v>1</v>
      </c>
      <c r="F972" s="354"/>
      <c r="G972" s="354"/>
      <c r="H972" s="354"/>
      <c r="I972" s="354"/>
      <c r="J972" s="186"/>
      <c r="K972" s="183"/>
      <c r="L972" s="183"/>
      <c r="M972" s="248">
        <v>43.29</v>
      </c>
      <c r="N972" s="248">
        <v>0</v>
      </c>
      <c r="O972" s="248">
        <v>0</v>
      </c>
      <c r="P972" s="248"/>
      <c r="Q972" s="248"/>
      <c r="R972" s="186"/>
      <c r="S972" s="183"/>
      <c r="T972" s="183"/>
      <c r="U972" s="248">
        <v>43.29</v>
      </c>
      <c r="V972" s="248">
        <v>0</v>
      </c>
      <c r="W972" s="248">
        <v>0</v>
      </c>
      <c r="X972" s="248"/>
      <c r="Y972" s="248"/>
      <c r="Z972" s="10"/>
      <c r="AA972" s="3"/>
      <c r="AB972" s="10" t="s">
        <v>353</v>
      </c>
      <c r="AC972" s="10"/>
      <c r="AD972" s="69" t="s">
        <v>174</v>
      </c>
      <c r="AE972" s="379">
        <v>8</v>
      </c>
      <c r="AF972" s="379">
        <v>8</v>
      </c>
      <c r="AG972" s="379">
        <v>5</v>
      </c>
      <c r="AH972" s="379">
        <v>5</v>
      </c>
      <c r="AI972" s="379">
        <v>5</v>
      </c>
      <c r="AJ972" s="23"/>
      <c r="AK972" s="3"/>
      <c r="AL972" s="3"/>
      <c r="AM972" s="304">
        <v>2005.66</v>
      </c>
      <c r="AN972" s="304">
        <v>2315.38</v>
      </c>
      <c r="AO972" s="304">
        <v>986.52</v>
      </c>
      <c r="AP972" s="304">
        <v>1138.47</v>
      </c>
      <c r="AQ972" s="304">
        <v>7739.66</v>
      </c>
      <c r="AR972" s="389"/>
      <c r="AS972" s="383"/>
      <c r="AT972" s="383"/>
      <c r="AU972" s="293">
        <v>250.70750000000001</v>
      </c>
      <c r="AV972" s="293">
        <v>289.42250000000001</v>
      </c>
      <c r="AW972" s="293">
        <v>123.315</v>
      </c>
      <c r="AX972" s="293">
        <v>142.30875</v>
      </c>
      <c r="AY972" s="293">
        <v>1105.66571428571</v>
      </c>
      <c r="AZ972" s="23"/>
      <c r="BA972" s="3"/>
    </row>
    <row r="973" spans="2:53" x14ac:dyDescent="0.2">
      <c r="B973" s="186" t="s">
        <v>293</v>
      </c>
      <c r="C973" s="186"/>
      <c r="D973" s="187" t="s">
        <v>294</v>
      </c>
      <c r="E973" s="354">
        <v>11</v>
      </c>
      <c r="F973" s="354">
        <v>6</v>
      </c>
      <c r="G973" s="354">
        <v>4</v>
      </c>
      <c r="H973" s="354">
        <v>3</v>
      </c>
      <c r="I973" s="354">
        <v>3</v>
      </c>
      <c r="J973" s="186"/>
      <c r="K973" s="183"/>
      <c r="L973" s="183"/>
      <c r="M973" s="248">
        <v>725.65</v>
      </c>
      <c r="N973" s="248">
        <v>697.95</v>
      </c>
      <c r="O973" s="248">
        <v>376.23</v>
      </c>
      <c r="P973" s="248">
        <v>532.96</v>
      </c>
      <c r="Q973" s="248">
        <v>1282.52</v>
      </c>
      <c r="R973" s="186"/>
      <c r="S973" s="183"/>
      <c r="T973" s="183"/>
      <c r="U973" s="248">
        <v>65.968181818181804</v>
      </c>
      <c r="V973" s="248">
        <v>63.45</v>
      </c>
      <c r="W973" s="248">
        <v>41.803333333333299</v>
      </c>
      <c r="X973" s="248">
        <v>53.295999999999999</v>
      </c>
      <c r="Y973" s="248">
        <v>128.25200000000001</v>
      </c>
      <c r="Z973" s="10"/>
      <c r="AA973" s="3"/>
      <c r="AB973" s="10" t="s">
        <v>354</v>
      </c>
      <c r="AC973" s="10"/>
      <c r="AD973" s="69" t="s">
        <v>202</v>
      </c>
      <c r="AE973" s="379">
        <v>19</v>
      </c>
      <c r="AF973" s="379">
        <v>10</v>
      </c>
      <c r="AG973" s="379">
        <v>9</v>
      </c>
      <c r="AH973" s="379">
        <v>6</v>
      </c>
      <c r="AI973" s="379">
        <v>4</v>
      </c>
      <c r="AJ973" s="23"/>
      <c r="AK973" s="3"/>
      <c r="AL973" s="3"/>
      <c r="AM973" s="304">
        <v>2603.44</v>
      </c>
      <c r="AN973" s="304">
        <v>1283.3699999999999</v>
      </c>
      <c r="AO973" s="304">
        <v>1203.22</v>
      </c>
      <c r="AP973" s="304">
        <v>1102.79</v>
      </c>
      <c r="AQ973" s="304">
        <v>11952.7</v>
      </c>
      <c r="AR973" s="389"/>
      <c r="AS973" s="383"/>
      <c r="AT973" s="383"/>
      <c r="AU973" s="293">
        <v>137.02315789473701</v>
      </c>
      <c r="AV973" s="293">
        <v>67.545789473684195</v>
      </c>
      <c r="AW973" s="293">
        <v>63.327368421052597</v>
      </c>
      <c r="AX973" s="293">
        <v>58.0415789473684</v>
      </c>
      <c r="AY973" s="293">
        <v>629.08947368421104</v>
      </c>
      <c r="AZ973" s="23"/>
      <c r="BA973" s="3"/>
    </row>
    <row r="974" spans="2:53" x14ac:dyDescent="0.2">
      <c r="B974" s="186" t="s">
        <v>295</v>
      </c>
      <c r="C974" s="186"/>
      <c r="D974" s="187" t="s">
        <v>210</v>
      </c>
      <c r="E974" s="354">
        <v>109</v>
      </c>
      <c r="F974" s="354">
        <v>55</v>
      </c>
      <c r="G974" s="354">
        <v>41</v>
      </c>
      <c r="H974" s="354">
        <v>29</v>
      </c>
      <c r="I974" s="354">
        <v>32</v>
      </c>
      <c r="J974" s="186"/>
      <c r="K974" s="183"/>
      <c r="L974" s="183"/>
      <c r="M974" s="248">
        <v>18241.62</v>
      </c>
      <c r="N974" s="248">
        <v>13446.22</v>
      </c>
      <c r="O974" s="248">
        <v>22466.82</v>
      </c>
      <c r="P974" s="248">
        <v>7832.82</v>
      </c>
      <c r="Q974" s="248">
        <v>56302.84</v>
      </c>
      <c r="R974" s="186"/>
      <c r="S974" s="183"/>
      <c r="T974" s="183"/>
      <c r="U974" s="248">
        <v>149.521475409836</v>
      </c>
      <c r="V974" s="248">
        <v>110.214918032787</v>
      </c>
      <c r="W974" s="248">
        <v>204.243818181818</v>
      </c>
      <c r="X974" s="248">
        <v>71.207454545454596</v>
      </c>
      <c r="Y974" s="248">
        <v>507.23279279279302</v>
      </c>
      <c r="Z974" s="10"/>
      <c r="AA974" s="3"/>
      <c r="AB974" s="10" t="s">
        <v>356</v>
      </c>
      <c r="AC974" s="10"/>
      <c r="AD974" s="69" t="s">
        <v>357</v>
      </c>
      <c r="AE974" s="379">
        <v>1</v>
      </c>
      <c r="AF974" s="379"/>
      <c r="AG974" s="379"/>
      <c r="AH974" s="379"/>
      <c r="AI974" s="379"/>
      <c r="AJ974" s="23"/>
      <c r="AK974" s="3"/>
      <c r="AL974" s="3"/>
      <c r="AM974" s="304">
        <v>37.85</v>
      </c>
      <c r="AN974" s="304">
        <v>0</v>
      </c>
      <c r="AO974" s="304">
        <v>0</v>
      </c>
      <c r="AP974" s="304">
        <v>0</v>
      </c>
      <c r="AQ974" s="304">
        <v>0</v>
      </c>
      <c r="AR974" s="389"/>
      <c r="AS974" s="383"/>
      <c r="AT974" s="383"/>
      <c r="AU974" s="293">
        <v>37.85</v>
      </c>
      <c r="AV974" s="293">
        <v>0</v>
      </c>
      <c r="AW974" s="293">
        <v>0</v>
      </c>
      <c r="AX974" s="293">
        <v>0</v>
      </c>
      <c r="AY974" s="293">
        <v>0</v>
      </c>
      <c r="AZ974" s="23"/>
      <c r="BA974" s="3"/>
    </row>
    <row r="975" spans="2:53" x14ac:dyDescent="0.2">
      <c r="B975" s="186" t="s">
        <v>296</v>
      </c>
      <c r="C975" s="186"/>
      <c r="D975" s="187" t="s">
        <v>297</v>
      </c>
      <c r="E975" s="354">
        <v>128</v>
      </c>
      <c r="F975" s="354">
        <v>77</v>
      </c>
      <c r="G975" s="354">
        <v>47</v>
      </c>
      <c r="H975" s="354">
        <v>50</v>
      </c>
      <c r="I975" s="354">
        <v>53</v>
      </c>
      <c r="J975" s="186"/>
      <c r="K975" s="183"/>
      <c r="L975" s="183"/>
      <c r="M975" s="248">
        <v>16592.43</v>
      </c>
      <c r="N975" s="248">
        <v>10902.06</v>
      </c>
      <c r="O975" s="248">
        <v>7353.55</v>
      </c>
      <c r="P975" s="248">
        <v>9167.2099999999991</v>
      </c>
      <c r="Q975" s="248">
        <v>75610.84</v>
      </c>
      <c r="R975" s="186"/>
      <c r="S975" s="183"/>
      <c r="T975" s="183"/>
      <c r="U975" s="248">
        <v>110.61620000000001</v>
      </c>
      <c r="V975" s="248">
        <v>72.680400000000006</v>
      </c>
      <c r="W975" s="248">
        <v>50.3667808219178</v>
      </c>
      <c r="X975" s="248">
        <v>63.222137931034503</v>
      </c>
      <c r="Y975" s="248">
        <v>521.45406896551697</v>
      </c>
      <c r="Z975" s="10"/>
      <c r="AA975" s="3"/>
      <c r="AB975" s="10" t="s">
        <v>356</v>
      </c>
      <c r="AC975" s="10"/>
      <c r="AD975" s="69" t="s">
        <v>62</v>
      </c>
      <c r="AE975" s="379">
        <v>1</v>
      </c>
      <c r="AF975" s="379">
        <v>1</v>
      </c>
      <c r="AG975" s="379"/>
      <c r="AH975" s="379"/>
      <c r="AI975" s="379"/>
      <c r="AJ975" s="23"/>
      <c r="AK975" s="3"/>
      <c r="AL975" s="3"/>
      <c r="AM975" s="304">
        <v>493.61</v>
      </c>
      <c r="AN975" s="304">
        <v>20.32</v>
      </c>
      <c r="AO975" s="304">
        <v>0</v>
      </c>
      <c r="AP975" s="304">
        <v>0</v>
      </c>
      <c r="AQ975" s="304">
        <v>0</v>
      </c>
      <c r="AR975" s="389"/>
      <c r="AS975" s="383"/>
      <c r="AT975" s="383"/>
      <c r="AU975" s="293">
        <v>493.61</v>
      </c>
      <c r="AV975" s="293">
        <v>20.32</v>
      </c>
      <c r="AW975" s="293">
        <v>0</v>
      </c>
      <c r="AX975" s="293">
        <v>0</v>
      </c>
      <c r="AY975" s="293">
        <v>0</v>
      </c>
      <c r="AZ975" s="23"/>
      <c r="BA975" s="3"/>
    </row>
    <row r="976" spans="2:53" x14ac:dyDescent="0.2">
      <c r="B976" s="186" t="s">
        <v>298</v>
      </c>
      <c r="C976" s="186"/>
      <c r="D976" s="187" t="s">
        <v>299</v>
      </c>
      <c r="E976" s="354">
        <v>250</v>
      </c>
      <c r="F976" s="354">
        <v>168</v>
      </c>
      <c r="G976" s="354">
        <v>132</v>
      </c>
      <c r="H976" s="354">
        <v>137</v>
      </c>
      <c r="I976" s="354">
        <v>123</v>
      </c>
      <c r="J976" s="186"/>
      <c r="K976" s="183"/>
      <c r="L976" s="183"/>
      <c r="M976" s="248">
        <v>37465.279999999999</v>
      </c>
      <c r="N976" s="248">
        <v>27634.400000000001</v>
      </c>
      <c r="O976" s="248">
        <v>33712.620000000003</v>
      </c>
      <c r="P976" s="248">
        <v>25975.71</v>
      </c>
      <c r="Q976" s="248">
        <v>221668.85</v>
      </c>
      <c r="R976" s="186"/>
      <c r="S976" s="183"/>
      <c r="T976" s="183"/>
      <c r="U976" s="248">
        <v>120.081025641026</v>
      </c>
      <c r="V976" s="248">
        <v>88.571794871794907</v>
      </c>
      <c r="W976" s="248">
        <v>111.262772277228</v>
      </c>
      <c r="X976" s="248">
        <v>86.298039867109594</v>
      </c>
      <c r="Y976" s="248">
        <v>729.17384868421095</v>
      </c>
      <c r="Z976" s="10"/>
      <c r="AA976" s="3"/>
      <c r="AB976" s="10" t="s">
        <v>359</v>
      </c>
      <c r="AC976" s="10"/>
      <c r="AD976" s="69" t="s">
        <v>361</v>
      </c>
      <c r="AE976" s="379">
        <v>4</v>
      </c>
      <c r="AF976" s="379">
        <v>2</v>
      </c>
      <c r="AG976" s="379">
        <v>1</v>
      </c>
      <c r="AH976" s="379"/>
      <c r="AI976" s="379"/>
      <c r="AJ976" s="23"/>
      <c r="AK976" s="3"/>
      <c r="AL976" s="3"/>
      <c r="AM976" s="304">
        <v>4381.3900000000003</v>
      </c>
      <c r="AN976" s="304">
        <v>3462.51</v>
      </c>
      <c r="AO976" s="304">
        <v>3900.94</v>
      </c>
      <c r="AP976" s="304">
        <v>0</v>
      </c>
      <c r="AQ976" s="304">
        <v>0</v>
      </c>
      <c r="AR976" s="389"/>
      <c r="AS976" s="383"/>
      <c r="AT976" s="383"/>
      <c r="AU976" s="293">
        <v>1095.3475000000001</v>
      </c>
      <c r="AV976" s="293">
        <v>865.62750000000005</v>
      </c>
      <c r="AW976" s="293">
        <v>975.23500000000001</v>
      </c>
      <c r="AX976" s="293">
        <v>0</v>
      </c>
      <c r="AY976" s="293">
        <v>0</v>
      </c>
      <c r="AZ976" s="23"/>
      <c r="BA976" s="3"/>
    </row>
    <row r="977" spans="2:53" x14ac:dyDescent="0.2">
      <c r="B977" s="186" t="s">
        <v>300</v>
      </c>
      <c r="C977" s="186"/>
      <c r="D977" s="187" t="s">
        <v>91</v>
      </c>
      <c r="E977" s="354">
        <v>1498</v>
      </c>
      <c r="F977" s="354">
        <v>936</v>
      </c>
      <c r="G977" s="354">
        <v>680</v>
      </c>
      <c r="H977" s="354">
        <v>579</v>
      </c>
      <c r="I977" s="354">
        <v>623</v>
      </c>
      <c r="J977" s="186"/>
      <c r="K977" s="183"/>
      <c r="L977" s="183"/>
      <c r="M977" s="248">
        <v>187599.16</v>
      </c>
      <c r="N977" s="248">
        <v>120990.42</v>
      </c>
      <c r="O977" s="248">
        <v>100363.64</v>
      </c>
      <c r="P977" s="248">
        <v>96224.55</v>
      </c>
      <c r="Q977" s="248">
        <v>791409.31</v>
      </c>
      <c r="R977" s="186"/>
      <c r="S977" s="183"/>
      <c r="T977" s="183"/>
      <c r="U977" s="248">
        <v>111.53338882283001</v>
      </c>
      <c r="V977" s="248">
        <v>71.932473246135501</v>
      </c>
      <c r="W977" s="248">
        <v>62.221723496590201</v>
      </c>
      <c r="X977" s="248">
        <v>59.9529906542056</v>
      </c>
      <c r="Y977" s="248">
        <v>497.42885606536697</v>
      </c>
      <c r="Z977" s="10"/>
      <c r="AA977" s="3"/>
      <c r="AB977" s="10" t="s">
        <v>362</v>
      </c>
      <c r="AC977" s="10"/>
      <c r="AD977" s="69" t="s">
        <v>202</v>
      </c>
      <c r="AE977" s="379">
        <v>144</v>
      </c>
      <c r="AF977" s="379">
        <v>53</v>
      </c>
      <c r="AG977" s="379">
        <v>39</v>
      </c>
      <c r="AH977" s="379">
        <v>28</v>
      </c>
      <c r="AI977" s="379">
        <v>25</v>
      </c>
      <c r="AJ977" s="23"/>
      <c r="AK977" s="3"/>
      <c r="AL977" s="3"/>
      <c r="AM977" s="304">
        <v>40216.730000000003</v>
      </c>
      <c r="AN977" s="304">
        <v>10257.969999999999</v>
      </c>
      <c r="AO977" s="304">
        <v>9565.6699999999892</v>
      </c>
      <c r="AP977" s="304">
        <v>9595.61</v>
      </c>
      <c r="AQ977" s="304">
        <v>33579.71</v>
      </c>
      <c r="AR977" s="389"/>
      <c r="AS977" s="383"/>
      <c r="AT977" s="383"/>
      <c r="AU977" s="293">
        <v>277.35675862069002</v>
      </c>
      <c r="AV977" s="293">
        <v>70.744620689655207</v>
      </c>
      <c r="AW977" s="293">
        <v>68.817769784172597</v>
      </c>
      <c r="AX977" s="293">
        <v>72.694015151515103</v>
      </c>
      <c r="AY977" s="293">
        <v>246.909632352941</v>
      </c>
      <c r="AZ977" s="23"/>
      <c r="BA977" s="3"/>
    </row>
    <row r="978" spans="2:53" x14ac:dyDescent="0.2">
      <c r="B978" s="186" t="s">
        <v>656</v>
      </c>
      <c r="C978" s="186"/>
      <c r="D978" s="187" t="s">
        <v>91</v>
      </c>
      <c r="E978" s="354">
        <v>2</v>
      </c>
      <c r="F978" s="354"/>
      <c r="G978" s="354"/>
      <c r="H978" s="354"/>
      <c r="I978" s="354"/>
      <c r="J978" s="186"/>
      <c r="K978" s="183"/>
      <c r="L978" s="183"/>
      <c r="M978" s="248">
        <v>30</v>
      </c>
      <c r="N978" s="248">
        <v>0</v>
      </c>
      <c r="O978" s="248"/>
      <c r="P978" s="248"/>
      <c r="Q978" s="248"/>
      <c r="R978" s="186"/>
      <c r="S978" s="183"/>
      <c r="T978" s="183"/>
      <c r="U978" s="248">
        <v>15</v>
      </c>
      <c r="V978" s="248">
        <v>0</v>
      </c>
      <c r="W978" s="248"/>
      <c r="X978" s="248"/>
      <c r="Y978" s="248"/>
      <c r="Z978" s="10"/>
      <c r="AA978" s="3"/>
      <c r="AB978" s="10" t="s">
        <v>364</v>
      </c>
      <c r="AC978" s="10"/>
      <c r="AD978" s="69" t="s">
        <v>365</v>
      </c>
      <c r="AE978" s="379">
        <v>31</v>
      </c>
      <c r="AF978" s="379">
        <v>22</v>
      </c>
      <c r="AG978" s="379">
        <v>15</v>
      </c>
      <c r="AH978" s="379">
        <v>9</v>
      </c>
      <c r="AI978" s="379">
        <v>5</v>
      </c>
      <c r="AJ978" s="23"/>
      <c r="AK978" s="3"/>
      <c r="AL978" s="3"/>
      <c r="AM978" s="304">
        <v>8651.9599999999991</v>
      </c>
      <c r="AN978" s="304">
        <v>3076.6</v>
      </c>
      <c r="AO978" s="304">
        <v>2589.5100000000002</v>
      </c>
      <c r="AP978" s="304">
        <v>1024.28</v>
      </c>
      <c r="AQ978" s="304">
        <v>3921.25</v>
      </c>
      <c r="AR978" s="389"/>
      <c r="AS978" s="383"/>
      <c r="AT978" s="383"/>
      <c r="AU978" s="293">
        <v>233.83675675675701</v>
      </c>
      <c r="AV978" s="293">
        <v>83.151351351351394</v>
      </c>
      <c r="AW978" s="293">
        <v>80.922187500000007</v>
      </c>
      <c r="AX978" s="293">
        <v>33.041290322580601</v>
      </c>
      <c r="AY978" s="293">
        <v>126.491935483871</v>
      </c>
      <c r="AZ978" s="23"/>
      <c r="BA978" s="3"/>
    </row>
    <row r="979" spans="2:53" x14ac:dyDescent="0.2">
      <c r="B979" s="190" t="s">
        <v>302</v>
      </c>
      <c r="C979" s="190"/>
      <c r="D979" s="191" t="s">
        <v>303</v>
      </c>
      <c r="E979" s="355">
        <v>43</v>
      </c>
      <c r="F979" s="355">
        <v>14</v>
      </c>
      <c r="G979" s="355">
        <v>10</v>
      </c>
      <c r="H979" s="355">
        <v>11</v>
      </c>
      <c r="I979" s="355">
        <v>14</v>
      </c>
      <c r="J979" s="190"/>
      <c r="K979" s="183"/>
      <c r="L979" s="183"/>
      <c r="M979" s="365">
        <v>6605.47</v>
      </c>
      <c r="N979" s="248">
        <v>4087.46</v>
      </c>
      <c r="O979" s="248">
        <v>1868.12</v>
      </c>
      <c r="P979" s="248">
        <v>2545.0700000000002</v>
      </c>
      <c r="Q979" s="248">
        <v>8163.95</v>
      </c>
      <c r="R979" s="186"/>
      <c r="S979" s="183"/>
      <c r="T979" s="183"/>
      <c r="U979" s="284">
        <v>137.61395833333299</v>
      </c>
      <c r="V979" s="284">
        <v>85.155416666666696</v>
      </c>
      <c r="W979" s="284">
        <v>42.457272727272702</v>
      </c>
      <c r="X979" s="284">
        <v>57.842500000000001</v>
      </c>
      <c r="Y979" s="284">
        <v>185.544318181818</v>
      </c>
      <c r="Z979" s="154"/>
      <c r="AA979" s="3"/>
      <c r="AB979" s="92" t="s">
        <v>659</v>
      </c>
      <c r="AC979" s="92"/>
      <c r="AD979" s="84" t="s">
        <v>108</v>
      </c>
      <c r="AE979" s="380">
        <v>1</v>
      </c>
      <c r="AF979" s="380"/>
      <c r="AG979" s="380"/>
      <c r="AH979" s="380"/>
      <c r="AI979" s="380"/>
      <c r="AJ979" s="103"/>
      <c r="AK979" s="3"/>
      <c r="AL979" s="3"/>
      <c r="AM979" s="305">
        <v>241.26</v>
      </c>
      <c r="AN979" s="306">
        <v>0</v>
      </c>
      <c r="AO979" s="306">
        <v>0</v>
      </c>
      <c r="AP979" s="306"/>
      <c r="AQ979" s="306"/>
      <c r="AR979" s="390"/>
      <c r="AS979" s="383"/>
      <c r="AT979" s="383"/>
      <c r="AU979" s="294">
        <v>241.26</v>
      </c>
      <c r="AV979" s="295">
        <v>0</v>
      </c>
      <c r="AW979" s="295">
        <v>0</v>
      </c>
      <c r="AX979" s="295"/>
      <c r="AY979" s="295"/>
      <c r="AZ979" s="103"/>
      <c r="BA979" s="3"/>
    </row>
    <row r="980" spans="2:53" x14ac:dyDescent="0.2">
      <c r="B980" s="186" t="s">
        <v>305</v>
      </c>
      <c r="C980" s="186"/>
      <c r="D980" s="187" t="s">
        <v>166</v>
      </c>
      <c r="E980" s="354">
        <v>4</v>
      </c>
      <c r="F980" s="354">
        <v>4</v>
      </c>
      <c r="G980" s="354">
        <v>3</v>
      </c>
      <c r="H980" s="354">
        <v>3</v>
      </c>
      <c r="I980" s="354">
        <v>3</v>
      </c>
      <c r="J980" s="186"/>
      <c r="K980" s="183"/>
      <c r="L980" s="183"/>
      <c r="M980" s="248">
        <v>43.17</v>
      </c>
      <c r="N980" s="248">
        <v>140.18</v>
      </c>
      <c r="O980" s="248">
        <v>82.81</v>
      </c>
      <c r="P980" s="248">
        <v>88.96</v>
      </c>
      <c r="Q980" s="248">
        <v>3110.48</v>
      </c>
      <c r="R980" s="186"/>
      <c r="S980" s="183"/>
      <c r="T980" s="183"/>
      <c r="U980" s="248">
        <v>10.7925</v>
      </c>
      <c r="V980" s="248">
        <v>35.045000000000002</v>
      </c>
      <c r="W980" s="248">
        <v>27.6033333333333</v>
      </c>
      <c r="X980" s="248">
        <v>29.6533333333333</v>
      </c>
      <c r="Y980" s="248">
        <v>1036.82666666667</v>
      </c>
      <c r="Z980" s="10"/>
      <c r="AA980" s="3"/>
      <c r="AB980" s="10" t="s">
        <v>660</v>
      </c>
      <c r="AC980" s="10"/>
      <c r="AD980" s="69" t="s">
        <v>108</v>
      </c>
      <c r="AE980" s="379"/>
      <c r="AF980" s="379">
        <v>1</v>
      </c>
      <c r="AG980" s="379"/>
      <c r="AH980" s="379"/>
      <c r="AI980" s="379"/>
      <c r="AJ980" s="23"/>
      <c r="AK980" s="3"/>
      <c r="AL980" s="3"/>
      <c r="AM980" s="304">
        <v>0</v>
      </c>
      <c r="AN980" s="304">
        <v>65</v>
      </c>
      <c r="AO980" s="304"/>
      <c r="AP980" s="304"/>
      <c r="AQ980" s="304"/>
      <c r="AR980" s="389"/>
      <c r="AS980" s="383"/>
      <c r="AT980" s="383"/>
      <c r="AU980" s="293">
        <v>0</v>
      </c>
      <c r="AV980" s="293">
        <v>65</v>
      </c>
      <c r="AW980" s="293"/>
      <c r="AX980" s="293"/>
      <c r="AY980" s="293"/>
      <c r="AZ980" s="23"/>
      <c r="BA980" s="3"/>
    </row>
    <row r="981" spans="2:53" x14ac:dyDescent="0.2">
      <c r="B981" s="186" t="s">
        <v>306</v>
      </c>
      <c r="C981" s="186"/>
      <c r="D981" s="187" t="s">
        <v>210</v>
      </c>
      <c r="E981" s="354">
        <v>64</v>
      </c>
      <c r="F981" s="354">
        <v>33</v>
      </c>
      <c r="G981" s="354">
        <v>23</v>
      </c>
      <c r="H981" s="354">
        <v>23</v>
      </c>
      <c r="I981" s="354">
        <v>23</v>
      </c>
      <c r="J981" s="186"/>
      <c r="K981" s="183"/>
      <c r="L981" s="183"/>
      <c r="M981" s="248">
        <v>2936.75</v>
      </c>
      <c r="N981" s="248">
        <v>3649.17</v>
      </c>
      <c r="O981" s="248">
        <v>1989.9</v>
      </c>
      <c r="P981" s="248">
        <v>2006.96</v>
      </c>
      <c r="Q981" s="248">
        <v>21358.73</v>
      </c>
      <c r="R981" s="186"/>
      <c r="S981" s="183"/>
      <c r="T981" s="183"/>
      <c r="U981" s="248">
        <v>43.832089552238799</v>
      </c>
      <c r="V981" s="248">
        <v>54.465223880597001</v>
      </c>
      <c r="W981" s="248">
        <v>31.5857142857143</v>
      </c>
      <c r="X981" s="248">
        <v>31.856507936507899</v>
      </c>
      <c r="Y981" s="248">
        <v>339.02746031746</v>
      </c>
      <c r="Z981" s="10"/>
      <c r="AA981" s="3"/>
      <c r="AB981" s="10" t="s">
        <v>370</v>
      </c>
      <c r="AC981" s="10"/>
      <c r="AD981" s="69" t="s">
        <v>103</v>
      </c>
      <c r="AE981" s="379">
        <v>10</v>
      </c>
      <c r="AF981" s="379">
        <v>5</v>
      </c>
      <c r="AG981" s="379">
        <v>5</v>
      </c>
      <c r="AH981" s="379">
        <v>5</v>
      </c>
      <c r="AI981" s="379">
        <v>4</v>
      </c>
      <c r="AJ981" s="23"/>
      <c r="AK981" s="3"/>
      <c r="AL981" s="3"/>
      <c r="AM981" s="304">
        <v>764.73</v>
      </c>
      <c r="AN981" s="304">
        <v>611.86</v>
      </c>
      <c r="AO981" s="304">
        <v>619.53</v>
      </c>
      <c r="AP981" s="304">
        <v>602.67999999999995</v>
      </c>
      <c r="AQ981" s="304">
        <v>1376.14</v>
      </c>
      <c r="AR981" s="389"/>
      <c r="AS981" s="383"/>
      <c r="AT981" s="383"/>
      <c r="AU981" s="293">
        <v>76.472999999999999</v>
      </c>
      <c r="AV981" s="293">
        <v>61.186</v>
      </c>
      <c r="AW981" s="293">
        <v>77.441249999999997</v>
      </c>
      <c r="AX981" s="293">
        <v>75.334999999999994</v>
      </c>
      <c r="AY981" s="293">
        <v>172.01750000000001</v>
      </c>
      <c r="AZ981" s="23"/>
      <c r="BA981" s="3"/>
    </row>
    <row r="982" spans="2:53" x14ac:dyDescent="0.2">
      <c r="B982" s="186" t="s">
        <v>307</v>
      </c>
      <c r="C982" s="186"/>
      <c r="D982" s="187" t="s">
        <v>308</v>
      </c>
      <c r="E982" s="354">
        <v>89</v>
      </c>
      <c r="F982" s="354">
        <v>56</v>
      </c>
      <c r="G982" s="354">
        <v>45</v>
      </c>
      <c r="H982" s="354">
        <v>41</v>
      </c>
      <c r="I982" s="354">
        <v>42</v>
      </c>
      <c r="J982" s="186"/>
      <c r="K982" s="183"/>
      <c r="L982" s="183"/>
      <c r="M982" s="248">
        <v>13555.16</v>
      </c>
      <c r="N982" s="248">
        <v>9586.2099999999991</v>
      </c>
      <c r="O982" s="248">
        <v>8586.98</v>
      </c>
      <c r="P982" s="248">
        <v>10817.29</v>
      </c>
      <c r="Q982" s="248">
        <v>61327.51</v>
      </c>
      <c r="R982" s="186"/>
      <c r="S982" s="183"/>
      <c r="T982" s="183"/>
      <c r="U982" s="248">
        <v>125.510740740741</v>
      </c>
      <c r="V982" s="248">
        <v>88.7612037037037</v>
      </c>
      <c r="W982" s="248">
        <v>81.780761904761903</v>
      </c>
      <c r="X982" s="248">
        <v>104.012403846154</v>
      </c>
      <c r="Y982" s="248">
        <v>601.250098039215</v>
      </c>
      <c r="Z982" s="10"/>
      <c r="AA982" s="3"/>
      <c r="AB982" s="10" t="s">
        <v>371</v>
      </c>
      <c r="AC982" s="10"/>
      <c r="AD982" s="69" t="s">
        <v>372</v>
      </c>
      <c r="AE982" s="379">
        <v>11</v>
      </c>
      <c r="AF982" s="379">
        <v>6</v>
      </c>
      <c r="AG982" s="379">
        <v>6</v>
      </c>
      <c r="AH982" s="379">
        <v>4</v>
      </c>
      <c r="AI982" s="379">
        <v>4</v>
      </c>
      <c r="AJ982" s="23"/>
      <c r="AK982" s="3"/>
      <c r="AL982" s="3"/>
      <c r="AM982" s="304">
        <v>7675.86</v>
      </c>
      <c r="AN982" s="304">
        <v>1327.84</v>
      </c>
      <c r="AO982" s="304">
        <v>1039.97</v>
      </c>
      <c r="AP982" s="304">
        <v>1228.05</v>
      </c>
      <c r="AQ982" s="304">
        <v>2001.48</v>
      </c>
      <c r="AR982" s="389"/>
      <c r="AS982" s="383"/>
      <c r="AT982" s="383"/>
      <c r="AU982" s="293">
        <v>697.80545454545404</v>
      </c>
      <c r="AV982" s="293">
        <v>120.71272727272699</v>
      </c>
      <c r="AW982" s="293">
        <v>94.542727272727305</v>
      </c>
      <c r="AX982" s="293">
        <v>175.435714285714</v>
      </c>
      <c r="AY982" s="293">
        <v>250.185</v>
      </c>
      <c r="AZ982" s="23"/>
      <c r="BA982" s="3"/>
    </row>
    <row r="983" spans="2:53" x14ac:dyDescent="0.2">
      <c r="B983" s="186" t="s">
        <v>310</v>
      </c>
      <c r="C983" s="186"/>
      <c r="D983" s="187" t="s">
        <v>311</v>
      </c>
      <c r="E983" s="354">
        <v>59</v>
      </c>
      <c r="F983" s="354">
        <v>32</v>
      </c>
      <c r="G983" s="354">
        <v>19</v>
      </c>
      <c r="H983" s="354">
        <v>18</v>
      </c>
      <c r="I983" s="354">
        <v>21</v>
      </c>
      <c r="J983" s="186"/>
      <c r="K983" s="183"/>
      <c r="L983" s="183"/>
      <c r="M983" s="248">
        <v>10859.6</v>
      </c>
      <c r="N983" s="248">
        <v>7017.63</v>
      </c>
      <c r="O983" s="248">
        <v>3912.03</v>
      </c>
      <c r="P983" s="248">
        <v>5691.23</v>
      </c>
      <c r="Q983" s="248">
        <v>18655.68</v>
      </c>
      <c r="R983" s="186"/>
      <c r="S983" s="183"/>
      <c r="T983" s="183"/>
      <c r="U983" s="248">
        <v>169.68125000000001</v>
      </c>
      <c r="V983" s="248">
        <v>109.65046875</v>
      </c>
      <c r="W983" s="248">
        <v>68.632105263157897</v>
      </c>
      <c r="X983" s="248">
        <v>99.846140350877207</v>
      </c>
      <c r="Y983" s="248">
        <v>310.928</v>
      </c>
      <c r="Z983" s="10"/>
      <c r="AA983" s="3"/>
      <c r="AB983" s="10" t="s">
        <v>373</v>
      </c>
      <c r="AC983" s="10"/>
      <c r="AD983" s="69" t="s">
        <v>103</v>
      </c>
      <c r="AE983" s="379">
        <v>3</v>
      </c>
      <c r="AF983" s="379">
        <v>2</v>
      </c>
      <c r="AG983" s="379"/>
      <c r="AH983" s="379"/>
      <c r="AI983" s="379">
        <v>1</v>
      </c>
      <c r="AJ983" s="23"/>
      <c r="AK983" s="3"/>
      <c r="AL983" s="3"/>
      <c r="AM983" s="304">
        <v>39.1</v>
      </c>
      <c r="AN983" s="304">
        <v>113.52</v>
      </c>
      <c r="AO983" s="304">
        <v>0</v>
      </c>
      <c r="AP983" s="304">
        <v>0</v>
      </c>
      <c r="AQ983" s="304">
        <v>122.96</v>
      </c>
      <c r="AR983" s="389"/>
      <c r="AS983" s="383"/>
      <c r="AT983" s="383"/>
      <c r="AU983" s="293">
        <v>13.033333333333299</v>
      </c>
      <c r="AV983" s="293">
        <v>37.840000000000003</v>
      </c>
      <c r="AW983" s="293">
        <v>0</v>
      </c>
      <c r="AX983" s="293">
        <v>0</v>
      </c>
      <c r="AY983" s="293">
        <v>61.48</v>
      </c>
      <c r="AZ983" s="23"/>
      <c r="BA983" s="3"/>
    </row>
    <row r="984" spans="2:53" x14ac:dyDescent="0.2">
      <c r="B984" s="186" t="s">
        <v>312</v>
      </c>
      <c r="C984" s="186"/>
      <c r="D984" s="187" t="s">
        <v>313</v>
      </c>
      <c r="E984" s="354">
        <v>50</v>
      </c>
      <c r="F984" s="354">
        <v>31</v>
      </c>
      <c r="G984" s="354">
        <v>17</v>
      </c>
      <c r="H984" s="354">
        <v>18</v>
      </c>
      <c r="I984" s="354">
        <v>19</v>
      </c>
      <c r="J984" s="186"/>
      <c r="K984" s="183"/>
      <c r="L984" s="183"/>
      <c r="M984" s="248">
        <v>6427.2</v>
      </c>
      <c r="N984" s="248">
        <v>5083.58</v>
      </c>
      <c r="O984" s="248">
        <v>2996.74</v>
      </c>
      <c r="P984" s="248">
        <v>3045.28</v>
      </c>
      <c r="Q984" s="248">
        <v>28723.7</v>
      </c>
      <c r="R984" s="186"/>
      <c r="S984" s="183"/>
      <c r="T984" s="183"/>
      <c r="U984" s="248">
        <v>126.023529411765</v>
      </c>
      <c r="V984" s="248">
        <v>99.678039215686297</v>
      </c>
      <c r="W984" s="248">
        <v>61.157959183673498</v>
      </c>
      <c r="X984" s="248">
        <v>62.148571428571401</v>
      </c>
      <c r="Y984" s="248">
        <v>586.19795918367299</v>
      </c>
      <c r="Z984" s="10"/>
      <c r="AA984" s="3"/>
      <c r="AB984" s="10" t="s">
        <v>374</v>
      </c>
      <c r="AC984" s="10"/>
      <c r="AD984" s="69" t="s">
        <v>210</v>
      </c>
      <c r="AE984" s="379">
        <v>3</v>
      </c>
      <c r="AF984" s="379">
        <v>2</v>
      </c>
      <c r="AG984" s="379">
        <v>2</v>
      </c>
      <c r="AH984" s="379"/>
      <c r="AI984" s="379"/>
      <c r="AJ984" s="23"/>
      <c r="AK984" s="3"/>
      <c r="AL984" s="3"/>
      <c r="AM984" s="304">
        <v>115.03</v>
      </c>
      <c r="AN984" s="304">
        <v>132.34</v>
      </c>
      <c r="AO984" s="304">
        <v>109.26</v>
      </c>
      <c r="AP984" s="304">
        <v>0</v>
      </c>
      <c r="AQ984" s="304">
        <v>0</v>
      </c>
      <c r="AR984" s="389"/>
      <c r="AS984" s="383"/>
      <c r="AT984" s="383"/>
      <c r="AU984" s="293">
        <v>38.343333333333298</v>
      </c>
      <c r="AV984" s="293">
        <v>44.113333333333301</v>
      </c>
      <c r="AW984" s="293">
        <v>36.42</v>
      </c>
      <c r="AX984" s="293">
        <v>0</v>
      </c>
      <c r="AY984" s="293">
        <v>0</v>
      </c>
      <c r="AZ984" s="23"/>
      <c r="BA984" s="3"/>
    </row>
    <row r="985" spans="2:53" x14ac:dyDescent="0.2">
      <c r="B985" s="186" t="s">
        <v>315</v>
      </c>
      <c r="C985" s="186"/>
      <c r="D985" s="187" t="s">
        <v>78</v>
      </c>
      <c r="E985" s="354">
        <v>1083</v>
      </c>
      <c r="F985" s="354">
        <v>637</v>
      </c>
      <c r="G985" s="354">
        <v>456</v>
      </c>
      <c r="H985" s="354">
        <v>419</v>
      </c>
      <c r="I985" s="354">
        <v>445</v>
      </c>
      <c r="J985" s="186"/>
      <c r="K985" s="183"/>
      <c r="L985" s="183"/>
      <c r="M985" s="248">
        <v>172167.39</v>
      </c>
      <c r="N985" s="248">
        <v>93143.469999999797</v>
      </c>
      <c r="O985" s="248">
        <v>73305.25</v>
      </c>
      <c r="P985" s="248">
        <v>79893.25</v>
      </c>
      <c r="Q985" s="248">
        <v>605519.75999999896</v>
      </c>
      <c r="R985" s="186"/>
      <c r="S985" s="183"/>
      <c r="T985" s="183"/>
      <c r="U985" s="248">
        <v>138.73278807413399</v>
      </c>
      <c r="V985" s="248">
        <v>75.055173247381006</v>
      </c>
      <c r="W985" s="248">
        <v>61.497692953020099</v>
      </c>
      <c r="X985" s="248">
        <v>67.878717077315201</v>
      </c>
      <c r="Y985" s="248">
        <v>514.89775510204004</v>
      </c>
      <c r="Z985" s="10"/>
      <c r="AA985" s="3"/>
      <c r="AB985" s="10" t="s">
        <v>375</v>
      </c>
      <c r="AC985" s="10"/>
      <c r="AD985" s="69" t="s">
        <v>301</v>
      </c>
      <c r="AE985" s="379">
        <v>22</v>
      </c>
      <c r="AF985" s="379">
        <v>13</v>
      </c>
      <c r="AG985" s="379">
        <v>11</v>
      </c>
      <c r="AH985" s="379">
        <v>10</v>
      </c>
      <c r="AI985" s="379">
        <v>9</v>
      </c>
      <c r="AJ985" s="23"/>
      <c r="AK985" s="3"/>
      <c r="AL985" s="3"/>
      <c r="AM985" s="304">
        <v>6204.4</v>
      </c>
      <c r="AN985" s="304">
        <v>4321.3900000000003</v>
      </c>
      <c r="AO985" s="304">
        <v>5663.28</v>
      </c>
      <c r="AP985" s="304">
        <v>5695.38</v>
      </c>
      <c r="AQ985" s="304">
        <v>27192.83</v>
      </c>
      <c r="AR985" s="389"/>
      <c r="AS985" s="383"/>
      <c r="AT985" s="383"/>
      <c r="AU985" s="293">
        <v>282.01818181818197</v>
      </c>
      <c r="AV985" s="293">
        <v>196.42681818181799</v>
      </c>
      <c r="AW985" s="293">
        <v>283.16399999999999</v>
      </c>
      <c r="AX985" s="293">
        <v>284.76900000000001</v>
      </c>
      <c r="AY985" s="293">
        <v>1294.8966666666699</v>
      </c>
      <c r="AZ985" s="23"/>
      <c r="BA985" s="3"/>
    </row>
    <row r="986" spans="2:53" x14ac:dyDescent="0.2">
      <c r="B986" s="186" t="s">
        <v>316</v>
      </c>
      <c r="C986" s="186"/>
      <c r="D986" s="187" t="s">
        <v>317</v>
      </c>
      <c r="E986" s="354">
        <v>30</v>
      </c>
      <c r="F986" s="354">
        <v>19</v>
      </c>
      <c r="G986" s="354">
        <v>13</v>
      </c>
      <c r="H986" s="354">
        <v>9</v>
      </c>
      <c r="I986" s="354">
        <v>10</v>
      </c>
      <c r="J986" s="186"/>
      <c r="K986" s="183"/>
      <c r="L986" s="183"/>
      <c r="M986" s="248">
        <v>5945.55</v>
      </c>
      <c r="N986" s="248">
        <v>3845.41</v>
      </c>
      <c r="O986" s="248">
        <v>3477.53</v>
      </c>
      <c r="P986" s="248">
        <v>3051.15</v>
      </c>
      <c r="Q986" s="248">
        <v>19805.919999999998</v>
      </c>
      <c r="R986" s="186"/>
      <c r="S986" s="183"/>
      <c r="T986" s="183"/>
      <c r="U986" s="248">
        <v>169.87285714285699</v>
      </c>
      <c r="V986" s="248">
        <v>109.868857142857</v>
      </c>
      <c r="W986" s="248">
        <v>102.280294117647</v>
      </c>
      <c r="X986" s="248">
        <v>95.348437500000003</v>
      </c>
      <c r="Y986" s="248">
        <v>600.179393939394</v>
      </c>
      <c r="Z986" s="10"/>
      <c r="AA986" s="3"/>
      <c r="AB986" s="10" t="s">
        <v>375</v>
      </c>
      <c r="AC986" s="10"/>
      <c r="AD986" s="69" t="s">
        <v>91</v>
      </c>
      <c r="AE986" s="379">
        <v>1</v>
      </c>
      <c r="AF986" s="379">
        <v>1</v>
      </c>
      <c r="AG986" s="379"/>
      <c r="AH986" s="379"/>
      <c r="AI986" s="379"/>
      <c r="AJ986" s="23"/>
      <c r="AK986" s="3"/>
      <c r="AL986" s="3"/>
      <c r="AM986" s="304">
        <v>424.85</v>
      </c>
      <c r="AN986" s="304">
        <v>231.27</v>
      </c>
      <c r="AO986" s="304">
        <v>0</v>
      </c>
      <c r="AP986" s="304">
        <v>0</v>
      </c>
      <c r="AQ986" s="304">
        <v>0</v>
      </c>
      <c r="AR986" s="389"/>
      <c r="AS986" s="383"/>
      <c r="AT986" s="383"/>
      <c r="AU986" s="293">
        <v>424.85</v>
      </c>
      <c r="AV986" s="293">
        <v>231.27</v>
      </c>
      <c r="AW986" s="293">
        <v>0</v>
      </c>
      <c r="AX986" s="293">
        <v>0</v>
      </c>
      <c r="AY986" s="293">
        <v>0</v>
      </c>
      <c r="AZ986" s="23"/>
      <c r="BA986" s="3"/>
    </row>
    <row r="987" spans="2:53" x14ac:dyDescent="0.2">
      <c r="B987" s="186" t="s">
        <v>318</v>
      </c>
      <c r="C987" s="186"/>
      <c r="D987" s="187" t="s">
        <v>286</v>
      </c>
      <c r="E987" s="354">
        <v>5</v>
      </c>
      <c r="F987" s="354">
        <v>1</v>
      </c>
      <c r="G987" s="354">
        <v>1</v>
      </c>
      <c r="H987" s="354">
        <v>1</v>
      </c>
      <c r="I987" s="354"/>
      <c r="J987" s="186"/>
      <c r="K987" s="183"/>
      <c r="L987" s="183"/>
      <c r="M987" s="248">
        <v>424.57</v>
      </c>
      <c r="N987" s="248">
        <v>225.5</v>
      </c>
      <c r="O987" s="248">
        <v>307.08999999999997</v>
      </c>
      <c r="P987" s="248">
        <v>59.41</v>
      </c>
      <c r="Q987" s="248">
        <v>0</v>
      </c>
      <c r="R987" s="186"/>
      <c r="S987" s="183"/>
      <c r="T987" s="183"/>
      <c r="U987" s="248">
        <v>84.914000000000001</v>
      </c>
      <c r="V987" s="248">
        <v>45.1</v>
      </c>
      <c r="W987" s="248">
        <v>307.08999999999997</v>
      </c>
      <c r="X987" s="248">
        <v>59.41</v>
      </c>
      <c r="Y987" s="248">
        <v>0</v>
      </c>
      <c r="Z987" s="10"/>
      <c r="AA987" s="3"/>
      <c r="AB987" s="10" t="s">
        <v>376</v>
      </c>
      <c r="AC987" s="10"/>
      <c r="AD987" s="69" t="s">
        <v>104</v>
      </c>
      <c r="AE987" s="379">
        <v>143</v>
      </c>
      <c r="AF987" s="379">
        <v>71</v>
      </c>
      <c r="AG987" s="379">
        <v>52</v>
      </c>
      <c r="AH987" s="379">
        <v>43</v>
      </c>
      <c r="AI987" s="379">
        <v>34</v>
      </c>
      <c r="AJ987" s="23"/>
      <c r="AK987" s="3"/>
      <c r="AL987" s="3"/>
      <c r="AM987" s="304">
        <v>104711.25</v>
      </c>
      <c r="AN987" s="304">
        <v>44980.72</v>
      </c>
      <c r="AO987" s="304">
        <v>23601.62</v>
      </c>
      <c r="AP987" s="304">
        <v>13804.45</v>
      </c>
      <c r="AQ987" s="304">
        <v>17726.79</v>
      </c>
      <c r="AR987" s="389"/>
      <c r="AS987" s="383"/>
      <c r="AT987" s="383"/>
      <c r="AU987" s="293">
        <v>717.20034246575403</v>
      </c>
      <c r="AV987" s="293">
        <v>308.08712328767098</v>
      </c>
      <c r="AW987" s="293">
        <v>171.02623188405801</v>
      </c>
      <c r="AX987" s="293">
        <v>101.503308823529</v>
      </c>
      <c r="AY987" s="293">
        <v>129.39262773722601</v>
      </c>
      <c r="AZ987" s="23"/>
      <c r="BA987" s="3"/>
    </row>
    <row r="988" spans="2:53" x14ac:dyDescent="0.2">
      <c r="B988" s="186" t="s">
        <v>323</v>
      </c>
      <c r="C988" s="186"/>
      <c r="D988" s="187" t="s">
        <v>324</v>
      </c>
      <c r="E988" s="354">
        <v>32</v>
      </c>
      <c r="F988" s="354">
        <v>17</v>
      </c>
      <c r="G988" s="354">
        <v>12</v>
      </c>
      <c r="H988" s="354">
        <v>11</v>
      </c>
      <c r="I988" s="354">
        <v>10</v>
      </c>
      <c r="J988" s="186"/>
      <c r="K988" s="183"/>
      <c r="L988" s="183"/>
      <c r="M988" s="248">
        <v>5374.16</v>
      </c>
      <c r="N988" s="248">
        <v>2146.8200000000002</v>
      </c>
      <c r="O988" s="248">
        <v>1544.6</v>
      </c>
      <c r="P988" s="248">
        <v>1655.28</v>
      </c>
      <c r="Q988" s="248">
        <v>25492.04</v>
      </c>
      <c r="R988" s="186"/>
      <c r="S988" s="183"/>
      <c r="T988" s="183"/>
      <c r="U988" s="248">
        <v>153.54742857142901</v>
      </c>
      <c r="V988" s="248">
        <v>61.337714285714299</v>
      </c>
      <c r="W988" s="248">
        <v>44.1314285714286</v>
      </c>
      <c r="X988" s="248">
        <v>47.293714285714302</v>
      </c>
      <c r="Y988" s="248">
        <v>796.62625000000003</v>
      </c>
      <c r="Z988" s="10"/>
      <c r="AA988" s="3"/>
      <c r="AB988" s="10" t="s">
        <v>378</v>
      </c>
      <c r="AC988" s="10"/>
      <c r="AD988" s="69" t="s">
        <v>163</v>
      </c>
      <c r="AE988" s="379">
        <v>22</v>
      </c>
      <c r="AF988" s="379">
        <v>13</v>
      </c>
      <c r="AG988" s="379">
        <v>9</v>
      </c>
      <c r="AH988" s="379">
        <v>7</v>
      </c>
      <c r="AI988" s="379">
        <v>5</v>
      </c>
      <c r="AJ988" s="23"/>
      <c r="AK988" s="3"/>
      <c r="AL988" s="3"/>
      <c r="AM988" s="304">
        <v>6050.31</v>
      </c>
      <c r="AN988" s="304">
        <v>1420.75</v>
      </c>
      <c r="AO988" s="304">
        <v>971.59</v>
      </c>
      <c r="AP988" s="304">
        <v>246.21</v>
      </c>
      <c r="AQ988" s="304">
        <v>1498.5</v>
      </c>
      <c r="AR988" s="389"/>
      <c r="AS988" s="383"/>
      <c r="AT988" s="383"/>
      <c r="AU988" s="293">
        <v>263.05695652173898</v>
      </c>
      <c r="AV988" s="293">
        <v>61.771739130434803</v>
      </c>
      <c r="AW988" s="293">
        <v>51.136315789473699</v>
      </c>
      <c r="AX988" s="293">
        <v>11.724285714285701</v>
      </c>
      <c r="AY988" s="293">
        <v>71.357142857142904</v>
      </c>
      <c r="AZ988" s="23"/>
      <c r="BA988" s="3"/>
    </row>
    <row r="989" spans="2:53" x14ac:dyDescent="0.2">
      <c r="B989" s="190" t="s">
        <v>325</v>
      </c>
      <c r="C989" s="190"/>
      <c r="D989" s="191" t="s">
        <v>103</v>
      </c>
      <c r="E989" s="355">
        <v>42</v>
      </c>
      <c r="F989" s="355">
        <v>18</v>
      </c>
      <c r="G989" s="355">
        <v>10</v>
      </c>
      <c r="H989" s="355">
        <v>5</v>
      </c>
      <c r="I989" s="355">
        <v>5</v>
      </c>
      <c r="J989" s="190"/>
      <c r="K989" s="183"/>
      <c r="L989" s="183"/>
      <c r="M989" s="365">
        <v>4508.43</v>
      </c>
      <c r="N989" s="248">
        <v>1836.72</v>
      </c>
      <c r="O989" s="248">
        <v>2268.88</v>
      </c>
      <c r="P989" s="248">
        <v>1658.51</v>
      </c>
      <c r="Q989" s="248">
        <v>13398.22</v>
      </c>
      <c r="R989" s="186"/>
      <c r="S989" s="183"/>
      <c r="T989" s="183"/>
      <c r="U989" s="284">
        <v>104.84720930232599</v>
      </c>
      <c r="V989" s="284">
        <v>42.7144186046512</v>
      </c>
      <c r="W989" s="284">
        <v>59.7073684210526</v>
      </c>
      <c r="X989" s="284">
        <v>46.069722222222197</v>
      </c>
      <c r="Y989" s="284">
        <v>326.78585365853701</v>
      </c>
      <c r="Z989" s="154"/>
      <c r="AA989" s="3"/>
      <c r="AB989" s="92" t="s">
        <v>379</v>
      </c>
      <c r="AC989" s="92"/>
      <c r="AD989" s="84" t="s">
        <v>380</v>
      </c>
      <c r="AE989" s="380">
        <v>66</v>
      </c>
      <c r="AF989" s="380">
        <v>31</v>
      </c>
      <c r="AG989" s="380">
        <v>28</v>
      </c>
      <c r="AH989" s="380">
        <v>23</v>
      </c>
      <c r="AI989" s="380">
        <v>19</v>
      </c>
      <c r="AJ989" s="103"/>
      <c r="AK989" s="3"/>
      <c r="AL989" s="3"/>
      <c r="AM989" s="305">
        <v>29683.759999999998</v>
      </c>
      <c r="AN989" s="306">
        <v>6667.68</v>
      </c>
      <c r="AO989" s="306">
        <v>10290.719999999999</v>
      </c>
      <c r="AP989" s="306">
        <v>4092.92</v>
      </c>
      <c r="AQ989" s="306">
        <v>3239.24</v>
      </c>
      <c r="AR989" s="390"/>
      <c r="AS989" s="383"/>
      <c r="AT989" s="383"/>
      <c r="AU989" s="294">
        <v>443.041194029851</v>
      </c>
      <c r="AV989" s="295">
        <v>99.517611940298494</v>
      </c>
      <c r="AW989" s="295">
        <v>153.592835820896</v>
      </c>
      <c r="AX989" s="295">
        <v>61.088358208955199</v>
      </c>
      <c r="AY989" s="295">
        <v>48.346865671641801</v>
      </c>
      <c r="AZ989" s="103"/>
      <c r="BA989" s="3"/>
    </row>
    <row r="990" spans="2:53" x14ac:dyDescent="0.2">
      <c r="B990" s="186" t="s">
        <v>328</v>
      </c>
      <c r="C990" s="186"/>
      <c r="D990" s="187" t="s">
        <v>329</v>
      </c>
      <c r="E990" s="354">
        <v>45</v>
      </c>
      <c r="F990" s="354">
        <v>28</v>
      </c>
      <c r="G990" s="354">
        <v>21</v>
      </c>
      <c r="H990" s="354">
        <v>22</v>
      </c>
      <c r="I990" s="354">
        <v>24</v>
      </c>
      <c r="J990" s="186"/>
      <c r="K990" s="183"/>
      <c r="L990" s="183"/>
      <c r="M990" s="248">
        <v>8148.65</v>
      </c>
      <c r="N990" s="248">
        <v>5890.52</v>
      </c>
      <c r="O990" s="248">
        <v>4165.8599999999997</v>
      </c>
      <c r="P990" s="248">
        <v>6558.07</v>
      </c>
      <c r="Q990" s="248">
        <v>51180.65</v>
      </c>
      <c r="R990" s="186"/>
      <c r="S990" s="183"/>
      <c r="T990" s="183"/>
      <c r="U990" s="248">
        <v>148.15727272727301</v>
      </c>
      <c r="V990" s="248">
        <v>107.10036363636399</v>
      </c>
      <c r="W990" s="248">
        <v>80.112692307692299</v>
      </c>
      <c r="X990" s="248">
        <v>123.737169811321</v>
      </c>
      <c r="Y990" s="248">
        <v>965.67264150943402</v>
      </c>
      <c r="Z990" s="10"/>
      <c r="AA990" s="3"/>
      <c r="AB990" s="10" t="s">
        <v>662</v>
      </c>
      <c r="AC990" s="10"/>
      <c r="AD990" s="69" t="s">
        <v>83</v>
      </c>
      <c r="AE990" s="379">
        <v>4</v>
      </c>
      <c r="AF990" s="379">
        <v>4</v>
      </c>
      <c r="AG990" s="379">
        <v>2</v>
      </c>
      <c r="AH990" s="379">
        <v>1</v>
      </c>
      <c r="AI990" s="379"/>
      <c r="AJ990" s="23"/>
      <c r="AK990" s="3"/>
      <c r="AL990" s="3"/>
      <c r="AM990" s="304">
        <v>80.72</v>
      </c>
      <c r="AN990" s="304">
        <v>162.35</v>
      </c>
      <c r="AO990" s="304">
        <v>78.739999999999995</v>
      </c>
      <c r="AP990" s="304">
        <v>65</v>
      </c>
      <c r="AQ990" s="304"/>
      <c r="AR990" s="389"/>
      <c r="AS990" s="383"/>
      <c r="AT990" s="383"/>
      <c r="AU990" s="293">
        <v>16.143999999999998</v>
      </c>
      <c r="AV990" s="293">
        <v>32.47</v>
      </c>
      <c r="AW990" s="293">
        <v>26.246666666666702</v>
      </c>
      <c r="AX990" s="293">
        <v>65</v>
      </c>
      <c r="AY990" s="293"/>
      <c r="AZ990" s="23"/>
      <c r="BA990" s="3"/>
    </row>
    <row r="991" spans="2:53" x14ac:dyDescent="0.2">
      <c r="B991" s="186" t="s">
        <v>330</v>
      </c>
      <c r="C991" s="186"/>
      <c r="D991" s="187" t="s">
        <v>331</v>
      </c>
      <c r="E991" s="354">
        <v>77</v>
      </c>
      <c r="F991" s="354">
        <v>52</v>
      </c>
      <c r="G991" s="354">
        <v>41</v>
      </c>
      <c r="H991" s="354">
        <v>34</v>
      </c>
      <c r="I991" s="354">
        <v>35</v>
      </c>
      <c r="J991" s="186"/>
      <c r="K991" s="183"/>
      <c r="L991" s="183"/>
      <c r="M991" s="248">
        <v>4818.71</v>
      </c>
      <c r="N991" s="248">
        <v>2618.9499999999998</v>
      </c>
      <c r="O991" s="248">
        <v>3212.43</v>
      </c>
      <c r="P991" s="248">
        <v>6020.54</v>
      </c>
      <c r="Q991" s="248">
        <v>20073.97</v>
      </c>
      <c r="R991" s="186"/>
      <c r="S991" s="183"/>
      <c r="T991" s="183"/>
      <c r="U991" s="248">
        <v>57.365595238095203</v>
      </c>
      <c r="V991" s="248">
        <v>31.177976190476201</v>
      </c>
      <c r="W991" s="248">
        <v>41.185000000000002</v>
      </c>
      <c r="X991" s="248">
        <v>76.209367088607607</v>
      </c>
      <c r="Y991" s="248">
        <v>264.13118421052599</v>
      </c>
      <c r="Z991" s="10"/>
      <c r="AA991" s="3"/>
      <c r="AB991" s="10" t="s">
        <v>382</v>
      </c>
      <c r="AC991" s="10"/>
      <c r="AD991" s="69" t="s">
        <v>83</v>
      </c>
      <c r="AE991" s="379">
        <v>43</v>
      </c>
      <c r="AF991" s="379">
        <v>30</v>
      </c>
      <c r="AG991" s="379">
        <v>21</v>
      </c>
      <c r="AH991" s="379">
        <v>19</v>
      </c>
      <c r="AI991" s="379">
        <v>15</v>
      </c>
      <c r="AJ991" s="23"/>
      <c r="AK991" s="3"/>
      <c r="AL991" s="3"/>
      <c r="AM991" s="304">
        <v>8032.71</v>
      </c>
      <c r="AN991" s="304">
        <v>6444.05</v>
      </c>
      <c r="AO991" s="304">
        <v>4376.8100000000004</v>
      </c>
      <c r="AP991" s="304">
        <v>5923.15</v>
      </c>
      <c r="AQ991" s="304">
        <v>46597.96</v>
      </c>
      <c r="AR991" s="389"/>
      <c r="AS991" s="383"/>
      <c r="AT991" s="383"/>
      <c r="AU991" s="293">
        <v>182.561590909091</v>
      </c>
      <c r="AV991" s="293">
        <v>146.455681818182</v>
      </c>
      <c r="AW991" s="293">
        <v>128.72970588235299</v>
      </c>
      <c r="AX991" s="293">
        <v>169.232857142857</v>
      </c>
      <c r="AY991" s="293">
        <v>1370.5282352941199</v>
      </c>
      <c r="AZ991" s="23"/>
      <c r="BA991" s="3"/>
    </row>
    <row r="992" spans="2:53" x14ac:dyDescent="0.2">
      <c r="B992" s="186" t="s">
        <v>332</v>
      </c>
      <c r="C992" s="186"/>
      <c r="D992" s="187" t="s">
        <v>103</v>
      </c>
      <c r="E992" s="354">
        <v>13</v>
      </c>
      <c r="F992" s="354">
        <v>7</v>
      </c>
      <c r="G992" s="354">
        <v>5</v>
      </c>
      <c r="H992" s="354">
        <v>4</v>
      </c>
      <c r="I992" s="354">
        <v>3</v>
      </c>
      <c r="J992" s="186"/>
      <c r="K992" s="183"/>
      <c r="L992" s="183"/>
      <c r="M992" s="248">
        <v>1705.74</v>
      </c>
      <c r="N992" s="248">
        <v>1106.95</v>
      </c>
      <c r="O992" s="248">
        <v>1165.6500000000001</v>
      </c>
      <c r="P992" s="248">
        <v>744.57</v>
      </c>
      <c r="Q992" s="248">
        <v>10738.06</v>
      </c>
      <c r="R992" s="186"/>
      <c r="S992" s="183"/>
      <c r="T992" s="183"/>
      <c r="U992" s="248">
        <v>131.21076923076899</v>
      </c>
      <c r="V992" s="248">
        <v>85.15</v>
      </c>
      <c r="W992" s="248">
        <v>89.665384615384596</v>
      </c>
      <c r="X992" s="248">
        <v>57.274615384615402</v>
      </c>
      <c r="Y992" s="248">
        <v>826.00461538461502</v>
      </c>
      <c r="Z992" s="10"/>
      <c r="AA992" s="3"/>
      <c r="AB992" s="10" t="s">
        <v>385</v>
      </c>
      <c r="AC992" s="10"/>
      <c r="AD992" s="69" t="s">
        <v>186</v>
      </c>
      <c r="AE992" s="379">
        <v>10</v>
      </c>
      <c r="AF992" s="379">
        <v>2</v>
      </c>
      <c r="AG992" s="379">
        <v>1</v>
      </c>
      <c r="AH992" s="379">
        <v>1</v>
      </c>
      <c r="AI992" s="379">
        <v>1</v>
      </c>
      <c r="AJ992" s="23"/>
      <c r="AK992" s="3"/>
      <c r="AL992" s="3"/>
      <c r="AM992" s="304">
        <v>985.39</v>
      </c>
      <c r="AN992" s="304">
        <v>304.47000000000003</v>
      </c>
      <c r="AO992" s="304">
        <v>17.79</v>
      </c>
      <c r="AP992" s="304">
        <v>101.37</v>
      </c>
      <c r="AQ992" s="304">
        <v>416.84</v>
      </c>
      <c r="AR992" s="389"/>
      <c r="AS992" s="383"/>
      <c r="AT992" s="383"/>
      <c r="AU992" s="293">
        <v>98.539000000000001</v>
      </c>
      <c r="AV992" s="293">
        <v>30.446999999999999</v>
      </c>
      <c r="AW992" s="293">
        <v>1.9766666666666699</v>
      </c>
      <c r="AX992" s="293">
        <v>11.2633333333333</v>
      </c>
      <c r="AY992" s="293">
        <v>46.315555555555598</v>
      </c>
      <c r="AZ992" s="23"/>
      <c r="BA992" s="3"/>
    </row>
    <row r="993" spans="2:53" x14ac:dyDescent="0.2">
      <c r="B993" s="186" t="s">
        <v>870</v>
      </c>
      <c r="C993" s="186"/>
      <c r="D993" s="187" t="s">
        <v>336</v>
      </c>
      <c r="E993" s="354">
        <v>2</v>
      </c>
      <c r="F993" s="354"/>
      <c r="G993" s="354"/>
      <c r="H993" s="354"/>
      <c r="I993" s="354"/>
      <c r="J993" s="186"/>
      <c r="K993" s="183"/>
      <c r="L993" s="183"/>
      <c r="M993" s="248">
        <v>436.86</v>
      </c>
      <c r="N993" s="248">
        <v>0</v>
      </c>
      <c r="O993" s="248">
        <v>0</v>
      </c>
      <c r="P993" s="248">
        <v>0</v>
      </c>
      <c r="Q993" s="248">
        <v>0</v>
      </c>
      <c r="R993" s="186"/>
      <c r="S993" s="183"/>
      <c r="T993" s="183"/>
      <c r="U993" s="248">
        <v>218.43</v>
      </c>
      <c r="V993" s="248">
        <v>0</v>
      </c>
      <c r="W993" s="248">
        <v>0</v>
      </c>
      <c r="X993" s="248">
        <v>0</v>
      </c>
      <c r="Y993" s="248">
        <v>0</v>
      </c>
      <c r="Z993" s="10"/>
      <c r="AA993" s="3"/>
      <c r="AB993" s="10" t="s">
        <v>663</v>
      </c>
      <c r="AC993" s="10"/>
      <c r="AD993" s="69" t="s">
        <v>186</v>
      </c>
      <c r="AE993" s="379">
        <v>1</v>
      </c>
      <c r="AF993" s="379"/>
      <c r="AG993" s="379"/>
      <c r="AH993" s="379"/>
      <c r="AI993" s="379"/>
      <c r="AJ993" s="23"/>
      <c r="AK993" s="3"/>
      <c r="AL993" s="3"/>
      <c r="AM993" s="304">
        <v>11.5</v>
      </c>
      <c r="AN993" s="304">
        <v>0</v>
      </c>
      <c r="AO993" s="304">
        <v>0</v>
      </c>
      <c r="AP993" s="304">
        <v>0</v>
      </c>
      <c r="AQ993" s="304">
        <v>0</v>
      </c>
      <c r="AR993" s="389"/>
      <c r="AS993" s="383"/>
      <c r="AT993" s="383"/>
      <c r="AU993" s="293">
        <v>11.5</v>
      </c>
      <c r="AV993" s="293">
        <v>0</v>
      </c>
      <c r="AW993" s="293">
        <v>0</v>
      </c>
      <c r="AX993" s="293">
        <v>0</v>
      </c>
      <c r="AY993" s="293">
        <v>0</v>
      </c>
      <c r="AZ993" s="23"/>
      <c r="BA993" s="3"/>
    </row>
    <row r="994" spans="2:53" x14ac:dyDescent="0.2">
      <c r="B994" s="186" t="s">
        <v>338</v>
      </c>
      <c r="C994" s="186"/>
      <c r="D994" s="187" t="s">
        <v>106</v>
      </c>
      <c r="E994" s="354">
        <v>2</v>
      </c>
      <c r="F994" s="354">
        <v>1</v>
      </c>
      <c r="G994" s="354"/>
      <c r="H994" s="354"/>
      <c r="I994" s="354">
        <v>2</v>
      </c>
      <c r="J994" s="186"/>
      <c r="K994" s="183"/>
      <c r="L994" s="183"/>
      <c r="M994" s="248">
        <v>176.05</v>
      </c>
      <c r="N994" s="248">
        <v>167</v>
      </c>
      <c r="O994" s="248">
        <v>0</v>
      </c>
      <c r="P994" s="248">
        <v>0</v>
      </c>
      <c r="Q994" s="248">
        <v>1801.21</v>
      </c>
      <c r="R994" s="186"/>
      <c r="S994" s="183"/>
      <c r="T994" s="183"/>
      <c r="U994" s="248">
        <v>58.683333333333302</v>
      </c>
      <c r="V994" s="248">
        <v>55.6666666666667</v>
      </c>
      <c r="W994" s="248">
        <v>0</v>
      </c>
      <c r="X994" s="248">
        <v>0</v>
      </c>
      <c r="Y994" s="248">
        <v>900.60500000000002</v>
      </c>
      <c r="Z994" s="10"/>
      <c r="AA994" s="3"/>
      <c r="AB994" s="10" t="s">
        <v>387</v>
      </c>
      <c r="AC994" s="10"/>
      <c r="AD994" s="69" t="s">
        <v>123</v>
      </c>
      <c r="AE994" s="379">
        <v>51</v>
      </c>
      <c r="AF994" s="379">
        <v>24</v>
      </c>
      <c r="AG994" s="379">
        <v>16</v>
      </c>
      <c r="AH994" s="379">
        <v>14</v>
      </c>
      <c r="AI994" s="379">
        <v>12</v>
      </c>
      <c r="AJ994" s="23"/>
      <c r="AK994" s="3"/>
      <c r="AL994" s="3"/>
      <c r="AM994" s="304">
        <v>9046.41</v>
      </c>
      <c r="AN994" s="304">
        <v>2229.0300000000002</v>
      </c>
      <c r="AO994" s="304">
        <v>1027.8599999999999</v>
      </c>
      <c r="AP994" s="304">
        <v>1846.19</v>
      </c>
      <c r="AQ994" s="304">
        <v>6971.5</v>
      </c>
      <c r="AR994" s="389"/>
      <c r="AS994" s="383"/>
      <c r="AT994" s="383"/>
      <c r="AU994" s="293">
        <v>173.96942307692299</v>
      </c>
      <c r="AV994" s="293">
        <v>42.865961538461498</v>
      </c>
      <c r="AW994" s="293">
        <v>21.869361702127701</v>
      </c>
      <c r="AX994" s="293">
        <v>39.280638297872301</v>
      </c>
      <c r="AY994" s="293">
        <v>145.239583333333</v>
      </c>
      <c r="AZ994" s="23"/>
      <c r="BA994" s="3"/>
    </row>
    <row r="995" spans="2:53" x14ac:dyDescent="0.2">
      <c r="B995" s="186" t="s">
        <v>339</v>
      </c>
      <c r="C995" s="186"/>
      <c r="D995" s="187" t="s">
        <v>87</v>
      </c>
      <c r="E995" s="354">
        <v>182</v>
      </c>
      <c r="F995" s="354">
        <v>112</v>
      </c>
      <c r="G995" s="354">
        <v>81</v>
      </c>
      <c r="H995" s="354">
        <v>72</v>
      </c>
      <c r="I995" s="354">
        <v>74</v>
      </c>
      <c r="J995" s="186"/>
      <c r="K995" s="183"/>
      <c r="L995" s="183"/>
      <c r="M995" s="248">
        <v>38969.620000000003</v>
      </c>
      <c r="N995" s="248">
        <v>24456.51</v>
      </c>
      <c r="O995" s="248">
        <v>21701.77</v>
      </c>
      <c r="P995" s="248">
        <v>20099.080000000002</v>
      </c>
      <c r="Q995" s="248">
        <v>147151.59</v>
      </c>
      <c r="R995" s="186"/>
      <c r="S995" s="183"/>
      <c r="T995" s="183"/>
      <c r="U995" s="248">
        <v>180.41490740740699</v>
      </c>
      <c r="V995" s="248">
        <v>113.224583333333</v>
      </c>
      <c r="W995" s="248">
        <v>104.335432692308</v>
      </c>
      <c r="X995" s="248">
        <v>98.044292682926894</v>
      </c>
      <c r="Y995" s="248">
        <v>724.88467980295604</v>
      </c>
      <c r="Z995" s="10"/>
      <c r="AA995" s="3"/>
      <c r="AB995" s="10" t="s">
        <v>392</v>
      </c>
      <c r="AC995" s="10"/>
      <c r="AD995" s="69" t="s">
        <v>393</v>
      </c>
      <c r="AE995" s="379">
        <v>3</v>
      </c>
      <c r="AF995" s="379">
        <v>2</v>
      </c>
      <c r="AG995" s="379">
        <v>2</v>
      </c>
      <c r="AH995" s="379">
        <v>2</v>
      </c>
      <c r="AI995" s="379">
        <v>2</v>
      </c>
      <c r="AJ995" s="23"/>
      <c r="AK995" s="3"/>
      <c r="AL995" s="3"/>
      <c r="AM995" s="304">
        <v>128.65</v>
      </c>
      <c r="AN995" s="304">
        <v>77.599999999999994</v>
      </c>
      <c r="AO995" s="304">
        <v>43</v>
      </c>
      <c r="AP995" s="304">
        <v>115.49</v>
      </c>
      <c r="AQ995" s="304">
        <v>498.39</v>
      </c>
      <c r="AR995" s="389"/>
      <c r="AS995" s="383"/>
      <c r="AT995" s="383"/>
      <c r="AU995" s="293">
        <v>42.883333333333297</v>
      </c>
      <c r="AV995" s="293">
        <v>25.866666666666699</v>
      </c>
      <c r="AW995" s="293">
        <v>14.3333333333333</v>
      </c>
      <c r="AX995" s="293">
        <v>38.496666666666698</v>
      </c>
      <c r="AY995" s="293">
        <v>166.13</v>
      </c>
      <c r="AZ995" s="23"/>
      <c r="BA995" s="3"/>
    </row>
    <row r="996" spans="2:53" x14ac:dyDescent="0.2">
      <c r="B996" s="186" t="s">
        <v>342</v>
      </c>
      <c r="C996" s="186"/>
      <c r="D996" s="187" t="s">
        <v>106</v>
      </c>
      <c r="E996" s="354">
        <v>8</v>
      </c>
      <c r="F996" s="354">
        <v>5</v>
      </c>
      <c r="G996" s="354">
        <v>6</v>
      </c>
      <c r="H996" s="354">
        <v>3</v>
      </c>
      <c r="I996" s="354">
        <v>2</v>
      </c>
      <c r="J996" s="186"/>
      <c r="K996" s="183"/>
      <c r="L996" s="183"/>
      <c r="M996" s="248">
        <v>1417.4</v>
      </c>
      <c r="N996" s="248">
        <v>1128.56</v>
      </c>
      <c r="O996" s="248">
        <v>1315.57</v>
      </c>
      <c r="P996" s="248">
        <v>429.96</v>
      </c>
      <c r="Q996" s="248">
        <v>8921.8700000000008</v>
      </c>
      <c r="R996" s="186"/>
      <c r="S996" s="183"/>
      <c r="T996" s="183"/>
      <c r="U996" s="248">
        <v>157.48888888888899</v>
      </c>
      <c r="V996" s="248">
        <v>125.395555555556</v>
      </c>
      <c r="W996" s="248">
        <v>146.17444444444399</v>
      </c>
      <c r="X996" s="248">
        <v>47.773333333333298</v>
      </c>
      <c r="Y996" s="248">
        <v>991.31888888888898</v>
      </c>
      <c r="Z996" s="10"/>
      <c r="AA996" s="3"/>
      <c r="AB996" s="10" t="s">
        <v>394</v>
      </c>
      <c r="AC996" s="10"/>
      <c r="AD996" s="69" t="s">
        <v>85</v>
      </c>
      <c r="AE996" s="379">
        <v>5</v>
      </c>
      <c r="AF996" s="379">
        <v>3</v>
      </c>
      <c r="AG996" s="379">
        <v>2</v>
      </c>
      <c r="AH996" s="379">
        <v>3</v>
      </c>
      <c r="AI996" s="379">
        <v>3</v>
      </c>
      <c r="AJ996" s="23"/>
      <c r="AK996" s="3"/>
      <c r="AL996" s="3"/>
      <c r="AM996" s="304">
        <v>426.63</v>
      </c>
      <c r="AN996" s="304">
        <v>374.31</v>
      </c>
      <c r="AO996" s="304">
        <v>166.89</v>
      </c>
      <c r="AP996" s="304">
        <v>617.69000000000005</v>
      </c>
      <c r="AQ996" s="304">
        <v>871.86</v>
      </c>
      <c r="AR996" s="389"/>
      <c r="AS996" s="383"/>
      <c r="AT996" s="383"/>
      <c r="AU996" s="293">
        <v>71.105000000000004</v>
      </c>
      <c r="AV996" s="293">
        <v>62.384999999999998</v>
      </c>
      <c r="AW996" s="293">
        <v>27.815000000000001</v>
      </c>
      <c r="AX996" s="293">
        <v>102.948333333333</v>
      </c>
      <c r="AY996" s="293">
        <v>145.31</v>
      </c>
      <c r="AZ996" s="23"/>
      <c r="BA996" s="3"/>
    </row>
    <row r="997" spans="2:53" x14ac:dyDescent="0.2">
      <c r="B997" s="186" t="s">
        <v>344</v>
      </c>
      <c r="C997" s="186"/>
      <c r="D997" s="187" t="s">
        <v>106</v>
      </c>
      <c r="E997" s="354">
        <v>2</v>
      </c>
      <c r="F997" s="354">
        <v>1</v>
      </c>
      <c r="G997" s="354">
        <v>2</v>
      </c>
      <c r="H997" s="354">
        <v>2</v>
      </c>
      <c r="I997" s="354">
        <v>2</v>
      </c>
      <c r="J997" s="186"/>
      <c r="K997" s="183"/>
      <c r="L997" s="183"/>
      <c r="M997" s="248">
        <v>335.52</v>
      </c>
      <c r="N997" s="248">
        <v>6.46</v>
      </c>
      <c r="O997" s="248">
        <v>346.32</v>
      </c>
      <c r="P997" s="248">
        <v>385.84</v>
      </c>
      <c r="Q997" s="248">
        <v>3049.62</v>
      </c>
      <c r="R997" s="186"/>
      <c r="S997" s="183"/>
      <c r="T997" s="183"/>
      <c r="U997" s="248">
        <v>167.76</v>
      </c>
      <c r="V997" s="248">
        <v>3.23</v>
      </c>
      <c r="W997" s="248">
        <v>173.16</v>
      </c>
      <c r="X997" s="248">
        <v>192.92</v>
      </c>
      <c r="Y997" s="248">
        <v>1524.81</v>
      </c>
      <c r="Z997" s="10"/>
      <c r="AA997" s="3"/>
      <c r="AB997" s="10" t="s">
        <v>395</v>
      </c>
      <c r="AC997" s="10"/>
      <c r="AD997" s="69" t="s">
        <v>119</v>
      </c>
      <c r="AE997" s="379">
        <v>146</v>
      </c>
      <c r="AF997" s="379">
        <v>78</v>
      </c>
      <c r="AG997" s="379">
        <v>42</v>
      </c>
      <c r="AH997" s="379">
        <v>34</v>
      </c>
      <c r="AI997" s="379">
        <v>28</v>
      </c>
      <c r="AJ997" s="23"/>
      <c r="AK997" s="3"/>
      <c r="AL997" s="3"/>
      <c r="AM997" s="304">
        <v>132713.56</v>
      </c>
      <c r="AN997" s="304">
        <v>57992.25</v>
      </c>
      <c r="AO997" s="304">
        <v>30694.54</v>
      </c>
      <c r="AP997" s="304">
        <v>32770.15</v>
      </c>
      <c r="AQ997" s="304">
        <v>195431.39</v>
      </c>
      <c r="AR997" s="389"/>
      <c r="AS997" s="383"/>
      <c r="AT997" s="383"/>
      <c r="AU997" s="293">
        <v>884.75706666666599</v>
      </c>
      <c r="AV997" s="293">
        <v>386.61500000000001</v>
      </c>
      <c r="AW997" s="293">
        <v>232.53439393939399</v>
      </c>
      <c r="AX997" s="293">
        <v>250.15381679389299</v>
      </c>
      <c r="AY997" s="293">
        <v>1447.6399259259299</v>
      </c>
      <c r="AZ997" s="23"/>
      <c r="BA997" s="3"/>
    </row>
    <row r="998" spans="2:53" x14ac:dyDescent="0.2">
      <c r="B998" s="186" t="s">
        <v>346</v>
      </c>
      <c r="C998" s="186"/>
      <c r="D998" s="187" t="s">
        <v>347</v>
      </c>
      <c r="E998" s="354">
        <v>140</v>
      </c>
      <c r="F998" s="354">
        <v>86</v>
      </c>
      <c r="G998" s="354">
        <v>65</v>
      </c>
      <c r="H998" s="354">
        <v>56</v>
      </c>
      <c r="I998" s="354">
        <v>56</v>
      </c>
      <c r="J998" s="186"/>
      <c r="K998" s="183"/>
      <c r="L998" s="183"/>
      <c r="M998" s="248">
        <v>26306.54</v>
      </c>
      <c r="N998" s="248">
        <v>15090.71</v>
      </c>
      <c r="O998" s="248">
        <v>14303.62</v>
      </c>
      <c r="P998" s="248">
        <v>9879.69</v>
      </c>
      <c r="Q998" s="248">
        <v>60903.35</v>
      </c>
      <c r="R998" s="186"/>
      <c r="S998" s="183"/>
      <c r="T998" s="183"/>
      <c r="U998" s="248">
        <v>161.38981595092</v>
      </c>
      <c r="V998" s="248">
        <v>92.581042944785295</v>
      </c>
      <c r="W998" s="248">
        <v>90.529240506329103</v>
      </c>
      <c r="X998" s="248">
        <v>63.331346153846098</v>
      </c>
      <c r="Y998" s="248">
        <v>390.40608974358997</v>
      </c>
      <c r="Z998" s="10"/>
      <c r="AA998" s="3"/>
      <c r="AB998" s="10" t="s">
        <v>395</v>
      </c>
      <c r="AC998" s="10"/>
      <c r="AD998" s="69" t="s">
        <v>186</v>
      </c>
      <c r="AE998" s="379">
        <v>1</v>
      </c>
      <c r="AF998" s="379"/>
      <c r="AG998" s="379">
        <v>1</v>
      </c>
      <c r="AH998" s="379"/>
      <c r="AI998" s="379"/>
      <c r="AJ998" s="23"/>
      <c r="AK998" s="3"/>
      <c r="AL998" s="3"/>
      <c r="AM998" s="304">
        <v>48.1</v>
      </c>
      <c r="AN998" s="304">
        <v>0</v>
      </c>
      <c r="AO998" s="304">
        <v>21.34</v>
      </c>
      <c r="AP998" s="304"/>
      <c r="AQ998" s="304">
        <v>0</v>
      </c>
      <c r="AR998" s="389"/>
      <c r="AS998" s="383"/>
      <c r="AT998" s="383"/>
      <c r="AU998" s="293">
        <v>48.1</v>
      </c>
      <c r="AV998" s="293">
        <v>0</v>
      </c>
      <c r="AW998" s="293">
        <v>21.34</v>
      </c>
      <c r="AX998" s="293"/>
      <c r="AY998" s="293">
        <v>0</v>
      </c>
      <c r="AZ998" s="23"/>
      <c r="BA998" s="3"/>
    </row>
    <row r="999" spans="2:53" x14ac:dyDescent="0.2">
      <c r="B999" s="190" t="s">
        <v>348</v>
      </c>
      <c r="C999" s="190"/>
      <c r="D999" s="191" t="s">
        <v>186</v>
      </c>
      <c r="E999" s="355">
        <v>91</v>
      </c>
      <c r="F999" s="355">
        <v>56</v>
      </c>
      <c r="G999" s="355">
        <v>31</v>
      </c>
      <c r="H999" s="355">
        <v>29</v>
      </c>
      <c r="I999" s="355">
        <v>38</v>
      </c>
      <c r="J999" s="190"/>
      <c r="K999" s="183"/>
      <c r="L999" s="183"/>
      <c r="M999" s="365">
        <v>16347.03</v>
      </c>
      <c r="N999" s="248">
        <v>11377.71</v>
      </c>
      <c r="O999" s="248">
        <v>6180.67</v>
      </c>
      <c r="P999" s="248">
        <v>7192.43</v>
      </c>
      <c r="Q999" s="248">
        <v>58350.03</v>
      </c>
      <c r="R999" s="186"/>
      <c r="S999" s="183"/>
      <c r="T999" s="183"/>
      <c r="U999" s="284">
        <v>151.361388888889</v>
      </c>
      <c r="V999" s="284">
        <v>105.349166666667</v>
      </c>
      <c r="W999" s="284">
        <v>58.863523809523798</v>
      </c>
      <c r="X999" s="284">
        <v>68.499333333333297</v>
      </c>
      <c r="Y999" s="284">
        <v>561.05798076923099</v>
      </c>
      <c r="Z999" s="154"/>
      <c r="AA999" s="3"/>
      <c r="AB999" s="92" t="s">
        <v>396</v>
      </c>
      <c r="AC999" s="92"/>
      <c r="AD999" s="84" t="s">
        <v>96</v>
      </c>
      <c r="AE999" s="380">
        <v>6</v>
      </c>
      <c r="AF999" s="380">
        <v>2</v>
      </c>
      <c r="AG999" s="380">
        <v>1</v>
      </c>
      <c r="AH999" s="380">
        <v>1</v>
      </c>
      <c r="AI999" s="380"/>
      <c r="AJ999" s="103"/>
      <c r="AK999" s="3"/>
      <c r="AL999" s="3"/>
      <c r="AM999" s="305">
        <v>257.08999999999997</v>
      </c>
      <c r="AN999" s="306">
        <v>240.94</v>
      </c>
      <c r="AO999" s="306">
        <v>15.76</v>
      </c>
      <c r="AP999" s="306">
        <v>9.39</v>
      </c>
      <c r="AQ999" s="306">
        <v>0</v>
      </c>
      <c r="AR999" s="390"/>
      <c r="AS999" s="383"/>
      <c r="AT999" s="383"/>
      <c r="AU999" s="294">
        <v>42.848333333333301</v>
      </c>
      <c r="AV999" s="295">
        <v>40.156666666666702</v>
      </c>
      <c r="AW999" s="295">
        <v>3.94</v>
      </c>
      <c r="AX999" s="295">
        <v>2.3475000000000001</v>
      </c>
      <c r="AY999" s="295">
        <v>0</v>
      </c>
      <c r="AZ999" s="103"/>
      <c r="BA999" s="3"/>
    </row>
    <row r="1000" spans="2:53" x14ac:dyDescent="0.2">
      <c r="B1000" s="186" t="s">
        <v>352</v>
      </c>
      <c r="C1000" s="186"/>
      <c r="D1000" s="187" t="s">
        <v>153</v>
      </c>
      <c r="E1000" s="354">
        <v>195</v>
      </c>
      <c r="F1000" s="354">
        <v>105</v>
      </c>
      <c r="G1000" s="354">
        <v>83</v>
      </c>
      <c r="H1000" s="354">
        <v>73</v>
      </c>
      <c r="I1000" s="354">
        <v>88</v>
      </c>
      <c r="J1000" s="186"/>
      <c r="K1000" s="183"/>
      <c r="L1000" s="183"/>
      <c r="M1000" s="248">
        <v>30810.22</v>
      </c>
      <c r="N1000" s="248">
        <v>20673.04</v>
      </c>
      <c r="O1000" s="248">
        <v>17235.82</v>
      </c>
      <c r="P1000" s="248">
        <v>14536.24</v>
      </c>
      <c r="Q1000" s="248">
        <v>167952.09</v>
      </c>
      <c r="R1000" s="186"/>
      <c r="S1000" s="183"/>
      <c r="T1000" s="183"/>
      <c r="U1000" s="248">
        <v>139.412760180996</v>
      </c>
      <c r="V1000" s="248">
        <v>93.543167420814498</v>
      </c>
      <c r="W1000" s="248">
        <v>87.049595959595905</v>
      </c>
      <c r="X1000" s="248">
        <v>70.908487804878007</v>
      </c>
      <c r="Y1000" s="248">
        <v>807.46197115384598</v>
      </c>
      <c r="Z1000" s="10"/>
      <c r="AA1000" s="3"/>
      <c r="AB1000" s="10" t="s">
        <v>397</v>
      </c>
      <c r="AC1000" s="10"/>
      <c r="AD1000" s="69" t="s">
        <v>76</v>
      </c>
      <c r="AE1000" s="379">
        <v>22</v>
      </c>
      <c r="AF1000" s="379">
        <v>12</v>
      </c>
      <c r="AG1000" s="379">
        <v>8</v>
      </c>
      <c r="AH1000" s="379">
        <v>6</v>
      </c>
      <c r="AI1000" s="379">
        <v>6</v>
      </c>
      <c r="AJ1000" s="23"/>
      <c r="AK1000" s="3"/>
      <c r="AL1000" s="3"/>
      <c r="AM1000" s="304">
        <v>6750.87</v>
      </c>
      <c r="AN1000" s="304">
        <v>5169.1400000000003</v>
      </c>
      <c r="AO1000" s="304">
        <v>2483.52</v>
      </c>
      <c r="AP1000" s="304">
        <v>1393.72</v>
      </c>
      <c r="AQ1000" s="304">
        <v>6549.93</v>
      </c>
      <c r="AR1000" s="389"/>
      <c r="AS1000" s="383"/>
      <c r="AT1000" s="383"/>
      <c r="AU1000" s="293">
        <v>306.857727272727</v>
      </c>
      <c r="AV1000" s="293">
        <v>234.96090909090901</v>
      </c>
      <c r="AW1000" s="293">
        <v>124.176</v>
      </c>
      <c r="AX1000" s="293">
        <v>69.686000000000007</v>
      </c>
      <c r="AY1000" s="293">
        <v>327.49650000000003</v>
      </c>
      <c r="AZ1000" s="23"/>
      <c r="BA1000" s="3"/>
    </row>
    <row r="1001" spans="2:53" x14ac:dyDescent="0.2">
      <c r="B1001" s="186" t="s">
        <v>353</v>
      </c>
      <c r="C1001" s="186"/>
      <c r="D1001" s="187" t="s">
        <v>174</v>
      </c>
      <c r="E1001" s="354">
        <v>318</v>
      </c>
      <c r="F1001" s="354">
        <v>234</v>
      </c>
      <c r="G1001" s="354">
        <v>190</v>
      </c>
      <c r="H1001" s="354">
        <v>181</v>
      </c>
      <c r="I1001" s="354">
        <v>214</v>
      </c>
      <c r="J1001" s="186"/>
      <c r="K1001" s="183"/>
      <c r="L1001" s="183"/>
      <c r="M1001" s="248">
        <v>52543.07</v>
      </c>
      <c r="N1001" s="248">
        <v>49621.04</v>
      </c>
      <c r="O1001" s="248">
        <v>43800.639999999999</v>
      </c>
      <c r="P1001" s="248">
        <v>41025.33</v>
      </c>
      <c r="Q1001" s="248">
        <v>385441.18</v>
      </c>
      <c r="R1001" s="186"/>
      <c r="S1001" s="183"/>
      <c r="T1001" s="183"/>
      <c r="U1001" s="248">
        <v>128.15382926829301</v>
      </c>
      <c r="V1001" s="248">
        <v>121.02692682926801</v>
      </c>
      <c r="W1001" s="248">
        <v>108.149728395062</v>
      </c>
      <c r="X1001" s="248">
        <v>103.59931818181801</v>
      </c>
      <c r="Y1001" s="248">
        <v>978.27710659898401</v>
      </c>
      <c r="Z1001" s="10"/>
      <c r="AA1001" s="3"/>
      <c r="AB1001" s="10" t="s">
        <v>398</v>
      </c>
      <c r="AC1001" s="10"/>
      <c r="AD1001" s="69" t="s">
        <v>386</v>
      </c>
      <c r="AE1001" s="379">
        <v>10</v>
      </c>
      <c r="AF1001" s="379">
        <v>7</v>
      </c>
      <c r="AG1001" s="379">
        <v>5</v>
      </c>
      <c r="AH1001" s="379">
        <v>4</v>
      </c>
      <c r="AI1001" s="379">
        <v>4</v>
      </c>
      <c r="AJ1001" s="23"/>
      <c r="AK1001" s="3"/>
      <c r="AL1001" s="3"/>
      <c r="AM1001" s="304">
        <v>1078.1400000000001</v>
      </c>
      <c r="AN1001" s="304">
        <v>453.99</v>
      </c>
      <c r="AO1001" s="304">
        <v>262.81</v>
      </c>
      <c r="AP1001" s="304">
        <v>194.92</v>
      </c>
      <c r="AQ1001" s="304">
        <v>7490.5</v>
      </c>
      <c r="AR1001" s="389"/>
      <c r="AS1001" s="383"/>
      <c r="AT1001" s="383"/>
      <c r="AU1001" s="293">
        <v>107.81399999999999</v>
      </c>
      <c r="AV1001" s="293">
        <v>45.399000000000001</v>
      </c>
      <c r="AW1001" s="293">
        <v>32.85125</v>
      </c>
      <c r="AX1001" s="293">
        <v>24.364999999999998</v>
      </c>
      <c r="AY1001" s="293">
        <v>936.3125</v>
      </c>
      <c r="AZ1001" s="23"/>
      <c r="BA1001" s="3"/>
    </row>
    <row r="1002" spans="2:53" x14ac:dyDescent="0.2">
      <c r="B1002" s="186" t="s">
        <v>354</v>
      </c>
      <c r="C1002" s="186"/>
      <c r="D1002" s="187" t="s">
        <v>202</v>
      </c>
      <c r="E1002" s="354">
        <v>210</v>
      </c>
      <c r="F1002" s="354">
        <v>131</v>
      </c>
      <c r="G1002" s="354">
        <v>89</v>
      </c>
      <c r="H1002" s="354">
        <v>83</v>
      </c>
      <c r="I1002" s="354">
        <v>99</v>
      </c>
      <c r="J1002" s="186"/>
      <c r="K1002" s="183"/>
      <c r="L1002" s="183"/>
      <c r="M1002" s="248">
        <v>29235.09</v>
      </c>
      <c r="N1002" s="248">
        <v>19973.95</v>
      </c>
      <c r="O1002" s="248">
        <v>15351.43</v>
      </c>
      <c r="P1002" s="248">
        <v>20984.9</v>
      </c>
      <c r="Q1002" s="248">
        <v>142755.87</v>
      </c>
      <c r="R1002" s="186"/>
      <c r="S1002" s="183"/>
      <c r="T1002" s="183"/>
      <c r="U1002" s="248">
        <v>116.94036</v>
      </c>
      <c r="V1002" s="248">
        <v>79.895799999999994</v>
      </c>
      <c r="W1002" s="248">
        <v>64.2319246861925</v>
      </c>
      <c r="X1002" s="248">
        <v>87.802928870292902</v>
      </c>
      <c r="Y1002" s="248">
        <v>599.81457983193297</v>
      </c>
      <c r="Z1002" s="10"/>
      <c r="AA1002" s="3"/>
      <c r="AB1002" s="10" t="s">
        <v>666</v>
      </c>
      <c r="AC1002" s="10"/>
      <c r="AD1002" s="69" t="s">
        <v>386</v>
      </c>
      <c r="AE1002" s="379">
        <v>1</v>
      </c>
      <c r="AF1002" s="379">
        <v>1</v>
      </c>
      <c r="AG1002" s="379">
        <v>1</v>
      </c>
      <c r="AH1002" s="379"/>
      <c r="AI1002" s="379"/>
      <c r="AJ1002" s="23"/>
      <c r="AK1002" s="3"/>
      <c r="AL1002" s="3"/>
      <c r="AM1002" s="304">
        <v>12.3</v>
      </c>
      <c r="AN1002" s="304">
        <v>11.5</v>
      </c>
      <c r="AO1002" s="304">
        <v>11.11</v>
      </c>
      <c r="AP1002" s="304">
        <v>0</v>
      </c>
      <c r="AQ1002" s="304">
        <v>0</v>
      </c>
      <c r="AR1002" s="389"/>
      <c r="AS1002" s="383"/>
      <c r="AT1002" s="383"/>
      <c r="AU1002" s="293">
        <v>12.3</v>
      </c>
      <c r="AV1002" s="293">
        <v>11.5</v>
      </c>
      <c r="AW1002" s="293">
        <v>11.11</v>
      </c>
      <c r="AX1002" s="293">
        <v>0</v>
      </c>
      <c r="AY1002" s="293">
        <v>0</v>
      </c>
      <c r="AZ1002" s="23"/>
      <c r="BA1002" s="3"/>
    </row>
    <row r="1003" spans="2:53" x14ac:dyDescent="0.2">
      <c r="B1003" s="186" t="s">
        <v>356</v>
      </c>
      <c r="C1003" s="186"/>
      <c r="D1003" s="187" t="s">
        <v>357</v>
      </c>
      <c r="E1003" s="354">
        <v>52</v>
      </c>
      <c r="F1003" s="354">
        <v>27</v>
      </c>
      <c r="G1003" s="354">
        <v>16</v>
      </c>
      <c r="H1003" s="354">
        <v>11</v>
      </c>
      <c r="I1003" s="354">
        <v>11</v>
      </c>
      <c r="J1003" s="186"/>
      <c r="K1003" s="183"/>
      <c r="L1003" s="183"/>
      <c r="M1003" s="248">
        <v>6717.72</v>
      </c>
      <c r="N1003" s="248">
        <v>4492.71</v>
      </c>
      <c r="O1003" s="248">
        <v>4175.79</v>
      </c>
      <c r="P1003" s="248">
        <v>1702.82</v>
      </c>
      <c r="Q1003" s="248">
        <v>17692.8</v>
      </c>
      <c r="R1003" s="186"/>
      <c r="S1003" s="183"/>
      <c r="T1003" s="183"/>
      <c r="U1003" s="248">
        <v>113.859661016949</v>
      </c>
      <c r="V1003" s="248">
        <v>76.147627118644095</v>
      </c>
      <c r="W1003" s="248">
        <v>73.259473684210505</v>
      </c>
      <c r="X1003" s="248">
        <v>34.751428571428598</v>
      </c>
      <c r="Y1003" s="248">
        <v>310.39999999999998</v>
      </c>
      <c r="Z1003" s="10"/>
      <c r="AA1003" s="3"/>
      <c r="AB1003" s="10" t="s">
        <v>400</v>
      </c>
      <c r="AC1003" s="10"/>
      <c r="AD1003" s="69" t="s">
        <v>381</v>
      </c>
      <c r="AE1003" s="379">
        <v>26</v>
      </c>
      <c r="AF1003" s="379">
        <v>20</v>
      </c>
      <c r="AG1003" s="379">
        <v>13</v>
      </c>
      <c r="AH1003" s="379">
        <v>7</v>
      </c>
      <c r="AI1003" s="379">
        <v>7</v>
      </c>
      <c r="AJ1003" s="23"/>
      <c r="AK1003" s="3"/>
      <c r="AL1003" s="3"/>
      <c r="AM1003" s="304">
        <v>9373.2800000000007</v>
      </c>
      <c r="AN1003" s="304">
        <v>3642.69</v>
      </c>
      <c r="AO1003" s="304">
        <v>2433.17</v>
      </c>
      <c r="AP1003" s="304">
        <v>1257.5899999999999</v>
      </c>
      <c r="AQ1003" s="304">
        <v>3815.82</v>
      </c>
      <c r="AR1003" s="389"/>
      <c r="AS1003" s="383"/>
      <c r="AT1003" s="383"/>
      <c r="AU1003" s="293">
        <v>347.15851851851801</v>
      </c>
      <c r="AV1003" s="293">
        <v>134.914444444444</v>
      </c>
      <c r="AW1003" s="293">
        <v>93.583461538461506</v>
      </c>
      <c r="AX1003" s="293">
        <v>50.303600000000003</v>
      </c>
      <c r="AY1003" s="293">
        <v>146.76230769230801</v>
      </c>
      <c r="AZ1003" s="23"/>
      <c r="BA1003" s="3"/>
    </row>
    <row r="1004" spans="2:53" x14ac:dyDescent="0.2">
      <c r="B1004" s="186" t="s">
        <v>359</v>
      </c>
      <c r="C1004" s="186"/>
      <c r="D1004" s="187" t="s">
        <v>361</v>
      </c>
      <c r="E1004" s="354">
        <v>55</v>
      </c>
      <c r="F1004" s="354">
        <v>33</v>
      </c>
      <c r="G1004" s="354">
        <v>27</v>
      </c>
      <c r="H1004" s="354">
        <v>32</v>
      </c>
      <c r="I1004" s="354">
        <v>33</v>
      </c>
      <c r="J1004" s="186"/>
      <c r="K1004" s="183"/>
      <c r="L1004" s="183"/>
      <c r="M1004" s="248">
        <v>9639.25</v>
      </c>
      <c r="N1004" s="248">
        <v>6000.98</v>
      </c>
      <c r="O1004" s="248">
        <v>6350.51</v>
      </c>
      <c r="P1004" s="248">
        <v>6443.57</v>
      </c>
      <c r="Q1004" s="248">
        <v>42944.71</v>
      </c>
      <c r="R1004" s="186"/>
      <c r="S1004" s="183"/>
      <c r="T1004" s="183"/>
      <c r="U1004" s="248">
        <v>143.869402985075</v>
      </c>
      <c r="V1004" s="248">
        <v>89.566865671641807</v>
      </c>
      <c r="W1004" s="248">
        <v>100.80174603174601</v>
      </c>
      <c r="X1004" s="248">
        <v>100.68078125</v>
      </c>
      <c r="Y1004" s="248">
        <v>681.662063492063</v>
      </c>
      <c r="Z1004" s="10"/>
      <c r="AA1004" s="3"/>
      <c r="AB1004" s="10" t="s">
        <v>400</v>
      </c>
      <c r="AC1004" s="10"/>
      <c r="AD1004" s="69" t="s">
        <v>299</v>
      </c>
      <c r="AE1004" s="379">
        <v>3</v>
      </c>
      <c r="AF1004" s="379">
        <v>3</v>
      </c>
      <c r="AG1004" s="379">
        <v>1</v>
      </c>
      <c r="AH1004" s="379">
        <v>1</v>
      </c>
      <c r="AI1004" s="379">
        <v>1</v>
      </c>
      <c r="AJ1004" s="23"/>
      <c r="AK1004" s="3"/>
      <c r="AL1004" s="3"/>
      <c r="AM1004" s="304">
        <v>62146.74</v>
      </c>
      <c r="AN1004" s="304">
        <v>22223.42</v>
      </c>
      <c r="AO1004" s="304">
        <v>332.12</v>
      </c>
      <c r="AP1004" s="304">
        <v>3.75</v>
      </c>
      <c r="AQ1004" s="304">
        <v>9576.68</v>
      </c>
      <c r="AR1004" s="389"/>
      <c r="AS1004" s="383"/>
      <c r="AT1004" s="383"/>
      <c r="AU1004" s="293">
        <v>20715.580000000002</v>
      </c>
      <c r="AV1004" s="293">
        <v>7407.80666666667</v>
      </c>
      <c r="AW1004" s="293">
        <v>110.706666666667</v>
      </c>
      <c r="AX1004" s="293">
        <v>1.875</v>
      </c>
      <c r="AY1004" s="293">
        <v>4788.34</v>
      </c>
      <c r="AZ1004" s="23"/>
      <c r="BA1004" s="3"/>
    </row>
    <row r="1005" spans="2:53" x14ac:dyDescent="0.2">
      <c r="B1005" s="186" t="s">
        <v>362</v>
      </c>
      <c r="C1005" s="186"/>
      <c r="D1005" s="187" t="s">
        <v>202</v>
      </c>
      <c r="E1005" s="354">
        <v>2438</v>
      </c>
      <c r="F1005" s="354">
        <v>1693</v>
      </c>
      <c r="G1005" s="354">
        <v>1404</v>
      </c>
      <c r="H1005" s="354">
        <v>1429</v>
      </c>
      <c r="I1005" s="354">
        <v>1514</v>
      </c>
      <c r="J1005" s="186"/>
      <c r="K1005" s="183"/>
      <c r="L1005" s="183"/>
      <c r="M1005" s="248">
        <v>253018.26</v>
      </c>
      <c r="N1005" s="248">
        <v>166375.73000000001</v>
      </c>
      <c r="O1005" s="248">
        <v>161777.74</v>
      </c>
      <c r="P1005" s="248">
        <v>173678.91</v>
      </c>
      <c r="Q1005" s="248">
        <v>1731920.17</v>
      </c>
      <c r="R1005" s="186"/>
      <c r="S1005" s="183"/>
      <c r="T1005" s="183"/>
      <c r="U1005" s="248">
        <v>88.840681179775302</v>
      </c>
      <c r="V1005" s="248">
        <v>58.418444522471901</v>
      </c>
      <c r="W1005" s="248">
        <v>58.785515988371998</v>
      </c>
      <c r="X1005" s="248">
        <v>63.6652895894427</v>
      </c>
      <c r="Y1005" s="248">
        <v>637.67311119293197</v>
      </c>
      <c r="Z1005" s="10"/>
      <c r="AA1005" s="3"/>
      <c r="AB1005" s="10" t="s">
        <v>401</v>
      </c>
      <c r="AC1005" s="10"/>
      <c r="AD1005" s="69" t="s">
        <v>174</v>
      </c>
      <c r="AE1005" s="379">
        <v>344</v>
      </c>
      <c r="AF1005" s="379">
        <v>201</v>
      </c>
      <c r="AG1005" s="379">
        <v>138</v>
      </c>
      <c r="AH1005" s="379">
        <v>117</v>
      </c>
      <c r="AI1005" s="379">
        <v>101</v>
      </c>
      <c r="AJ1005" s="23"/>
      <c r="AK1005" s="3"/>
      <c r="AL1005" s="3"/>
      <c r="AM1005" s="304">
        <v>824377.66999999899</v>
      </c>
      <c r="AN1005" s="304">
        <v>61901.03</v>
      </c>
      <c r="AO1005" s="304">
        <v>66088.77</v>
      </c>
      <c r="AP1005" s="304">
        <v>30316.86</v>
      </c>
      <c r="AQ1005" s="304">
        <v>90651.29</v>
      </c>
      <c r="AR1005" s="389"/>
      <c r="AS1005" s="383"/>
      <c r="AT1005" s="383"/>
      <c r="AU1005" s="293">
        <v>2335.3475070821501</v>
      </c>
      <c r="AV1005" s="293">
        <v>175.357025495751</v>
      </c>
      <c r="AW1005" s="293">
        <v>195.52890532544399</v>
      </c>
      <c r="AX1005" s="293">
        <v>95.037178683385605</v>
      </c>
      <c r="AY1005" s="293">
        <v>272.226096096096</v>
      </c>
      <c r="AZ1005" s="23"/>
      <c r="BA1005" s="3"/>
    </row>
    <row r="1006" spans="2:53" x14ac:dyDescent="0.2">
      <c r="B1006" s="186" t="s">
        <v>364</v>
      </c>
      <c r="C1006" s="186"/>
      <c r="D1006" s="187" t="s">
        <v>365</v>
      </c>
      <c r="E1006" s="354">
        <v>232</v>
      </c>
      <c r="F1006" s="354">
        <v>146</v>
      </c>
      <c r="G1006" s="354">
        <v>100</v>
      </c>
      <c r="H1006" s="354">
        <v>102</v>
      </c>
      <c r="I1006" s="354">
        <v>108</v>
      </c>
      <c r="J1006" s="186"/>
      <c r="K1006" s="183"/>
      <c r="L1006" s="183"/>
      <c r="M1006" s="248">
        <v>31518.18</v>
      </c>
      <c r="N1006" s="248">
        <v>22320.95</v>
      </c>
      <c r="O1006" s="248">
        <v>20577.2</v>
      </c>
      <c r="P1006" s="248">
        <v>18056.509999999998</v>
      </c>
      <c r="Q1006" s="248">
        <v>155269.28</v>
      </c>
      <c r="R1006" s="186"/>
      <c r="S1006" s="183"/>
      <c r="T1006" s="183"/>
      <c r="U1006" s="248">
        <v>115.029854014599</v>
      </c>
      <c r="V1006" s="248">
        <v>81.463321167883194</v>
      </c>
      <c r="W1006" s="248">
        <v>77.943939393939402</v>
      </c>
      <c r="X1006" s="248">
        <v>69.448115384615406</v>
      </c>
      <c r="Y1006" s="248">
        <v>594.90145593869795</v>
      </c>
      <c r="Z1006" s="10"/>
      <c r="AA1006" s="3"/>
      <c r="AB1006" s="10" t="s">
        <v>403</v>
      </c>
      <c r="AC1006" s="10"/>
      <c r="AD1006" s="69" t="s">
        <v>391</v>
      </c>
      <c r="AE1006" s="379">
        <v>11</v>
      </c>
      <c r="AF1006" s="379">
        <v>7</v>
      </c>
      <c r="AG1006" s="379">
        <v>2</v>
      </c>
      <c r="AH1006" s="379">
        <v>1</v>
      </c>
      <c r="AI1006" s="379">
        <v>1</v>
      </c>
      <c r="AJ1006" s="23"/>
      <c r="AK1006" s="3"/>
      <c r="AL1006" s="3"/>
      <c r="AM1006" s="304">
        <v>2035.15</v>
      </c>
      <c r="AN1006" s="304">
        <v>1422.56</v>
      </c>
      <c r="AO1006" s="304">
        <v>187.06</v>
      </c>
      <c r="AP1006" s="304">
        <v>65.62</v>
      </c>
      <c r="AQ1006" s="304">
        <v>24.08</v>
      </c>
      <c r="AR1006" s="389"/>
      <c r="AS1006" s="383"/>
      <c r="AT1006" s="383"/>
      <c r="AU1006" s="293">
        <v>185.01363636363601</v>
      </c>
      <c r="AV1006" s="293">
        <v>129.32363636363601</v>
      </c>
      <c r="AW1006" s="293">
        <v>17.005454545454501</v>
      </c>
      <c r="AX1006" s="293">
        <v>5.9654545454545502</v>
      </c>
      <c r="AY1006" s="293">
        <v>2.1890909090909099</v>
      </c>
      <c r="AZ1006" s="23"/>
      <c r="BA1006" s="3"/>
    </row>
    <row r="1007" spans="2:53" x14ac:dyDescent="0.2">
      <c r="B1007" s="186" t="s">
        <v>659</v>
      </c>
      <c r="C1007" s="186"/>
      <c r="D1007" s="187" t="s">
        <v>108</v>
      </c>
      <c r="E1007" s="354">
        <v>1</v>
      </c>
      <c r="F1007" s="354"/>
      <c r="G1007" s="354"/>
      <c r="H1007" s="354"/>
      <c r="I1007" s="354"/>
      <c r="J1007" s="186"/>
      <c r="K1007" s="183"/>
      <c r="L1007" s="183"/>
      <c r="M1007" s="248">
        <v>0.53</v>
      </c>
      <c r="N1007" s="248">
        <v>0</v>
      </c>
      <c r="O1007" s="248">
        <v>0</v>
      </c>
      <c r="P1007" s="248">
        <v>0</v>
      </c>
      <c r="Q1007" s="248"/>
      <c r="R1007" s="186"/>
      <c r="S1007" s="183"/>
      <c r="T1007" s="183"/>
      <c r="U1007" s="248">
        <v>0.53</v>
      </c>
      <c r="V1007" s="248">
        <v>0</v>
      </c>
      <c r="W1007" s="248">
        <v>0</v>
      </c>
      <c r="X1007" s="248">
        <v>0</v>
      </c>
      <c r="Y1007" s="248"/>
      <c r="Z1007" s="10"/>
      <c r="AA1007" s="3"/>
      <c r="AB1007" s="10" t="s">
        <v>405</v>
      </c>
      <c r="AC1007" s="10"/>
      <c r="AD1007" s="69" t="s">
        <v>154</v>
      </c>
      <c r="AE1007" s="379">
        <v>21</v>
      </c>
      <c r="AF1007" s="379">
        <v>5</v>
      </c>
      <c r="AG1007" s="379">
        <v>4</v>
      </c>
      <c r="AH1007" s="379">
        <v>3</v>
      </c>
      <c r="AI1007" s="379">
        <v>3</v>
      </c>
      <c r="AJ1007" s="23"/>
      <c r="AK1007" s="3"/>
      <c r="AL1007" s="3"/>
      <c r="AM1007" s="304">
        <v>3366.22</v>
      </c>
      <c r="AN1007" s="304">
        <v>516.12</v>
      </c>
      <c r="AO1007" s="304">
        <v>336.5</v>
      </c>
      <c r="AP1007" s="304">
        <v>281.86</v>
      </c>
      <c r="AQ1007" s="304">
        <v>1761.72</v>
      </c>
      <c r="AR1007" s="389"/>
      <c r="AS1007" s="383"/>
      <c r="AT1007" s="383"/>
      <c r="AU1007" s="293">
        <v>153.01</v>
      </c>
      <c r="AV1007" s="293">
        <v>23.46</v>
      </c>
      <c r="AW1007" s="293">
        <v>19.794117647058801</v>
      </c>
      <c r="AX1007" s="293">
        <v>15.6588888888889</v>
      </c>
      <c r="AY1007" s="293">
        <v>92.7221052631579</v>
      </c>
      <c r="AZ1007" s="23"/>
      <c r="BA1007" s="3"/>
    </row>
    <row r="1008" spans="2:53" x14ac:dyDescent="0.2">
      <c r="B1008" s="186" t="s">
        <v>660</v>
      </c>
      <c r="C1008" s="186"/>
      <c r="D1008" s="187" t="s">
        <v>108</v>
      </c>
      <c r="E1008" s="354">
        <v>8</v>
      </c>
      <c r="F1008" s="354"/>
      <c r="G1008" s="354"/>
      <c r="H1008" s="354"/>
      <c r="I1008" s="354"/>
      <c r="J1008" s="186"/>
      <c r="K1008" s="183"/>
      <c r="L1008" s="183"/>
      <c r="M1008" s="248">
        <v>1670.01</v>
      </c>
      <c r="N1008" s="248">
        <v>0</v>
      </c>
      <c r="O1008" s="248">
        <v>0</v>
      </c>
      <c r="P1008" s="248">
        <v>0</v>
      </c>
      <c r="Q1008" s="248">
        <v>0</v>
      </c>
      <c r="R1008" s="186"/>
      <c r="S1008" s="183"/>
      <c r="T1008" s="183"/>
      <c r="U1008" s="248">
        <v>208.75125</v>
      </c>
      <c r="V1008" s="248">
        <v>0</v>
      </c>
      <c r="W1008" s="248">
        <v>0</v>
      </c>
      <c r="X1008" s="248">
        <v>0</v>
      </c>
      <c r="Y1008" s="248">
        <v>0</v>
      </c>
      <c r="Z1008" s="10"/>
      <c r="AA1008" s="3"/>
      <c r="AB1008" s="10" t="s">
        <v>406</v>
      </c>
      <c r="AC1008" s="10"/>
      <c r="AD1008" s="69" t="s">
        <v>407</v>
      </c>
      <c r="AE1008" s="379">
        <v>18</v>
      </c>
      <c r="AF1008" s="379">
        <v>14</v>
      </c>
      <c r="AG1008" s="379">
        <v>11</v>
      </c>
      <c r="AH1008" s="379">
        <v>9</v>
      </c>
      <c r="AI1008" s="379">
        <v>6</v>
      </c>
      <c r="AJ1008" s="23"/>
      <c r="AK1008" s="3"/>
      <c r="AL1008" s="3"/>
      <c r="AM1008" s="304">
        <v>1799.82</v>
      </c>
      <c r="AN1008" s="304">
        <v>1619.76</v>
      </c>
      <c r="AO1008" s="304">
        <v>722.81</v>
      </c>
      <c r="AP1008" s="304">
        <v>2545.36</v>
      </c>
      <c r="AQ1008" s="304">
        <v>1667.01</v>
      </c>
      <c r="AR1008" s="389"/>
      <c r="AS1008" s="383"/>
      <c r="AT1008" s="383"/>
      <c r="AU1008" s="293">
        <v>99.99</v>
      </c>
      <c r="AV1008" s="293">
        <v>89.986666666666693</v>
      </c>
      <c r="AW1008" s="293">
        <v>42.518235294117702</v>
      </c>
      <c r="AX1008" s="293">
        <v>149.72705882352901</v>
      </c>
      <c r="AY1008" s="293">
        <v>92.611666666666693</v>
      </c>
      <c r="AZ1008" s="23"/>
      <c r="BA1008" s="3"/>
    </row>
    <row r="1009" spans="2:53" x14ac:dyDescent="0.2">
      <c r="B1009" s="190" t="s">
        <v>370</v>
      </c>
      <c r="C1009" s="190"/>
      <c r="D1009" s="191" t="s">
        <v>103</v>
      </c>
      <c r="E1009" s="355">
        <v>88</v>
      </c>
      <c r="F1009" s="355">
        <v>41</v>
      </c>
      <c r="G1009" s="355">
        <v>27</v>
      </c>
      <c r="H1009" s="355">
        <v>19</v>
      </c>
      <c r="I1009" s="355">
        <v>15</v>
      </c>
      <c r="J1009" s="190"/>
      <c r="K1009" s="183"/>
      <c r="L1009" s="183"/>
      <c r="M1009" s="365">
        <v>8881.3499999999894</v>
      </c>
      <c r="N1009" s="248">
        <v>4276.08</v>
      </c>
      <c r="O1009" s="248">
        <v>3831.46</v>
      </c>
      <c r="P1009" s="248">
        <v>2325.11</v>
      </c>
      <c r="Q1009" s="248">
        <v>23019.97</v>
      </c>
      <c r="R1009" s="186"/>
      <c r="S1009" s="183"/>
      <c r="T1009" s="183"/>
      <c r="U1009" s="284">
        <v>95.498387096774096</v>
      </c>
      <c r="V1009" s="284">
        <v>45.979354838709703</v>
      </c>
      <c r="W1009" s="284">
        <v>42.571777777777797</v>
      </c>
      <c r="X1009" s="284">
        <v>26.7254022988506</v>
      </c>
      <c r="Y1009" s="284">
        <v>261.59056818181801</v>
      </c>
      <c r="Z1009" s="154"/>
      <c r="AA1009" s="3"/>
      <c r="AB1009" s="92" t="s">
        <v>409</v>
      </c>
      <c r="AC1009" s="92"/>
      <c r="AD1009" s="84" t="s">
        <v>92</v>
      </c>
      <c r="AE1009" s="380">
        <v>27</v>
      </c>
      <c r="AF1009" s="380">
        <v>10</v>
      </c>
      <c r="AG1009" s="380">
        <v>5</v>
      </c>
      <c r="AH1009" s="380">
        <v>5</v>
      </c>
      <c r="AI1009" s="380">
        <v>4</v>
      </c>
      <c r="AJ1009" s="103"/>
      <c r="AK1009" s="3"/>
      <c r="AL1009" s="3"/>
      <c r="AM1009" s="305">
        <v>1514.42</v>
      </c>
      <c r="AN1009" s="306">
        <v>627.9</v>
      </c>
      <c r="AO1009" s="306">
        <v>393.44</v>
      </c>
      <c r="AP1009" s="306">
        <v>503.6</v>
      </c>
      <c r="AQ1009" s="306">
        <v>4419.95</v>
      </c>
      <c r="AR1009" s="390"/>
      <c r="AS1009" s="383"/>
      <c r="AT1009" s="383"/>
      <c r="AU1009" s="294">
        <v>56.089629629629599</v>
      </c>
      <c r="AV1009" s="295">
        <v>23.2555555555555</v>
      </c>
      <c r="AW1009" s="295">
        <v>15.1323076923077</v>
      </c>
      <c r="AX1009" s="295">
        <v>20.143999999999998</v>
      </c>
      <c r="AY1009" s="295">
        <v>169.99807692307701</v>
      </c>
      <c r="AZ1009" s="103"/>
      <c r="BA1009" s="3"/>
    </row>
    <row r="1010" spans="2:53" x14ac:dyDescent="0.2">
      <c r="B1010" s="186" t="s">
        <v>371</v>
      </c>
      <c r="C1010" s="186"/>
      <c r="D1010" s="187" t="s">
        <v>372</v>
      </c>
      <c r="E1010" s="354">
        <v>66</v>
      </c>
      <c r="F1010" s="354">
        <v>31</v>
      </c>
      <c r="G1010" s="354">
        <v>25</v>
      </c>
      <c r="H1010" s="354">
        <v>19</v>
      </c>
      <c r="I1010" s="354">
        <v>19</v>
      </c>
      <c r="J1010" s="186"/>
      <c r="K1010" s="183"/>
      <c r="L1010" s="183"/>
      <c r="M1010" s="248">
        <v>5491.32</v>
      </c>
      <c r="N1010" s="248">
        <v>3422.02</v>
      </c>
      <c r="O1010" s="248">
        <v>3141.71</v>
      </c>
      <c r="P1010" s="248">
        <v>2644.57</v>
      </c>
      <c r="Q1010" s="248">
        <v>23131.46</v>
      </c>
      <c r="R1010" s="186"/>
      <c r="S1010" s="183"/>
      <c r="T1010" s="183"/>
      <c r="U1010" s="248">
        <v>80.754705882352994</v>
      </c>
      <c r="V1010" s="248">
        <v>50.323823529411797</v>
      </c>
      <c r="W1010" s="248">
        <v>51.5034426229508</v>
      </c>
      <c r="X1010" s="248">
        <v>44.076166666666701</v>
      </c>
      <c r="Y1010" s="248">
        <v>379.204262295082</v>
      </c>
      <c r="Z1010" s="10"/>
      <c r="AA1010" s="3"/>
      <c r="AB1010" s="10" t="s">
        <v>410</v>
      </c>
      <c r="AC1010" s="10"/>
      <c r="AD1010" s="69" t="s">
        <v>62</v>
      </c>
      <c r="AE1010" s="379">
        <v>1</v>
      </c>
      <c r="AF1010" s="379">
        <v>1</v>
      </c>
      <c r="AG1010" s="379">
        <v>1</v>
      </c>
      <c r="AH1010" s="379">
        <v>1</v>
      </c>
      <c r="AI1010" s="379"/>
      <c r="AJ1010" s="23"/>
      <c r="AK1010" s="3"/>
      <c r="AL1010" s="3"/>
      <c r="AM1010" s="304">
        <v>42.39</v>
      </c>
      <c r="AN1010" s="304">
        <v>16.02</v>
      </c>
      <c r="AO1010" s="304">
        <v>13.72</v>
      </c>
      <c r="AP1010" s="304">
        <v>27.11</v>
      </c>
      <c r="AQ1010" s="304">
        <v>0</v>
      </c>
      <c r="AR1010" s="389"/>
      <c r="AS1010" s="383"/>
      <c r="AT1010" s="383"/>
      <c r="AU1010" s="293">
        <v>42.39</v>
      </c>
      <c r="AV1010" s="293">
        <v>16.02</v>
      </c>
      <c r="AW1010" s="293">
        <v>13.72</v>
      </c>
      <c r="AX1010" s="293">
        <v>27.11</v>
      </c>
      <c r="AY1010" s="293">
        <v>0</v>
      </c>
      <c r="AZ1010" s="23"/>
      <c r="BA1010" s="3"/>
    </row>
    <row r="1011" spans="2:53" x14ac:dyDescent="0.2">
      <c r="B1011" s="186" t="s">
        <v>373</v>
      </c>
      <c r="C1011" s="186"/>
      <c r="D1011" s="187" t="s">
        <v>103</v>
      </c>
      <c r="E1011" s="354">
        <v>28</v>
      </c>
      <c r="F1011" s="354">
        <v>8</v>
      </c>
      <c r="G1011" s="354">
        <v>6</v>
      </c>
      <c r="H1011" s="354">
        <v>7</v>
      </c>
      <c r="I1011" s="354">
        <v>7</v>
      </c>
      <c r="J1011" s="186"/>
      <c r="K1011" s="183"/>
      <c r="L1011" s="183"/>
      <c r="M1011" s="248">
        <v>4629.26</v>
      </c>
      <c r="N1011" s="248">
        <v>2022.59</v>
      </c>
      <c r="O1011" s="248">
        <v>1322.05</v>
      </c>
      <c r="P1011" s="248">
        <v>1413.86</v>
      </c>
      <c r="Q1011" s="248">
        <v>12032.92</v>
      </c>
      <c r="R1011" s="186"/>
      <c r="S1011" s="183"/>
      <c r="T1011" s="183"/>
      <c r="U1011" s="248">
        <v>154.30866666666699</v>
      </c>
      <c r="V1011" s="248">
        <v>67.4196666666667</v>
      </c>
      <c r="W1011" s="248">
        <v>48.964814814814801</v>
      </c>
      <c r="X1011" s="248">
        <v>56.554400000000001</v>
      </c>
      <c r="Y1011" s="248">
        <v>462.80461538461498</v>
      </c>
      <c r="Z1011" s="10"/>
      <c r="AA1011" s="3"/>
      <c r="AB1011" s="10" t="s">
        <v>411</v>
      </c>
      <c r="AC1011" s="10"/>
      <c r="AD1011" s="69" t="s">
        <v>412</v>
      </c>
      <c r="AE1011" s="379">
        <v>7</v>
      </c>
      <c r="AF1011" s="379">
        <v>5</v>
      </c>
      <c r="AG1011" s="379">
        <v>2</v>
      </c>
      <c r="AH1011" s="379"/>
      <c r="AI1011" s="379"/>
      <c r="AJ1011" s="23"/>
      <c r="AK1011" s="3"/>
      <c r="AL1011" s="3"/>
      <c r="AM1011" s="304">
        <v>305.14</v>
      </c>
      <c r="AN1011" s="304">
        <v>79.78</v>
      </c>
      <c r="AO1011" s="304">
        <v>42.31</v>
      </c>
      <c r="AP1011" s="304">
        <v>0</v>
      </c>
      <c r="AQ1011" s="304">
        <v>0</v>
      </c>
      <c r="AR1011" s="389"/>
      <c r="AS1011" s="383"/>
      <c r="AT1011" s="383"/>
      <c r="AU1011" s="293">
        <v>43.591428571428601</v>
      </c>
      <c r="AV1011" s="293">
        <v>11.397142857142899</v>
      </c>
      <c r="AW1011" s="293">
        <v>6.04428571428571</v>
      </c>
      <c r="AX1011" s="293">
        <v>0</v>
      </c>
      <c r="AY1011" s="293">
        <v>0</v>
      </c>
      <c r="AZ1011" s="23"/>
      <c r="BA1011" s="3"/>
    </row>
    <row r="1012" spans="2:53" x14ac:dyDescent="0.2">
      <c r="B1012" s="186" t="s">
        <v>374</v>
      </c>
      <c r="C1012" s="186"/>
      <c r="D1012" s="187" t="s">
        <v>210</v>
      </c>
      <c r="E1012" s="354">
        <v>26</v>
      </c>
      <c r="F1012" s="354">
        <v>16</v>
      </c>
      <c r="G1012" s="354">
        <v>10</v>
      </c>
      <c r="H1012" s="354">
        <v>10</v>
      </c>
      <c r="I1012" s="354">
        <v>9</v>
      </c>
      <c r="J1012" s="186"/>
      <c r="K1012" s="183"/>
      <c r="L1012" s="183"/>
      <c r="M1012" s="248">
        <v>4017.27</v>
      </c>
      <c r="N1012" s="248">
        <v>3345.18</v>
      </c>
      <c r="O1012" s="248">
        <v>2742.07</v>
      </c>
      <c r="P1012" s="248">
        <v>3005.08</v>
      </c>
      <c r="Q1012" s="248">
        <v>15027.43</v>
      </c>
      <c r="R1012" s="186"/>
      <c r="S1012" s="183"/>
      <c r="T1012" s="183"/>
      <c r="U1012" s="248">
        <v>129.58935483870999</v>
      </c>
      <c r="V1012" s="248">
        <v>107.909032258065</v>
      </c>
      <c r="W1012" s="248">
        <v>91.402333333333303</v>
      </c>
      <c r="X1012" s="248">
        <v>100.169333333333</v>
      </c>
      <c r="Y1012" s="248">
        <v>500.91433333333299</v>
      </c>
      <c r="Z1012" s="10"/>
      <c r="AA1012" s="3"/>
      <c r="AB1012" s="10" t="s">
        <v>413</v>
      </c>
      <c r="AC1012" s="10"/>
      <c r="AD1012" s="69" t="s">
        <v>322</v>
      </c>
      <c r="AE1012" s="379">
        <v>85</v>
      </c>
      <c r="AF1012" s="379">
        <v>29</v>
      </c>
      <c r="AG1012" s="379">
        <v>15</v>
      </c>
      <c r="AH1012" s="379">
        <v>12</v>
      </c>
      <c r="AI1012" s="379">
        <v>9</v>
      </c>
      <c r="AJ1012" s="23"/>
      <c r="AK1012" s="3"/>
      <c r="AL1012" s="3"/>
      <c r="AM1012" s="304">
        <v>37380.699999999997</v>
      </c>
      <c r="AN1012" s="304">
        <v>20203.93</v>
      </c>
      <c r="AO1012" s="304">
        <v>4413.03</v>
      </c>
      <c r="AP1012" s="304">
        <v>2377.94</v>
      </c>
      <c r="AQ1012" s="304">
        <v>10818.32</v>
      </c>
      <c r="AR1012" s="389"/>
      <c r="AS1012" s="383"/>
      <c r="AT1012" s="383"/>
      <c r="AU1012" s="293">
        <v>434.659302325581</v>
      </c>
      <c r="AV1012" s="293">
        <v>234.929418604651</v>
      </c>
      <c r="AW1012" s="293">
        <v>54.4818518518519</v>
      </c>
      <c r="AX1012" s="293">
        <v>30.100506329113902</v>
      </c>
      <c r="AY1012" s="293">
        <v>131.93073170731699</v>
      </c>
      <c r="AZ1012" s="23"/>
      <c r="BA1012" s="3"/>
    </row>
    <row r="1013" spans="2:53" x14ac:dyDescent="0.2">
      <c r="B1013" s="186" t="s">
        <v>375</v>
      </c>
      <c r="C1013" s="186"/>
      <c r="D1013" s="187" t="s">
        <v>286</v>
      </c>
      <c r="E1013" s="354">
        <v>1</v>
      </c>
      <c r="F1013" s="354">
        <v>1</v>
      </c>
      <c r="G1013" s="354">
        <v>1</v>
      </c>
      <c r="H1013" s="354">
        <v>1</v>
      </c>
      <c r="I1013" s="354"/>
      <c r="J1013" s="186"/>
      <c r="K1013" s="183"/>
      <c r="L1013" s="183"/>
      <c r="M1013" s="248">
        <v>117.95</v>
      </c>
      <c r="N1013" s="248">
        <v>130.82</v>
      </c>
      <c r="O1013" s="248">
        <v>75.510000000000005</v>
      </c>
      <c r="P1013" s="248">
        <v>31.7</v>
      </c>
      <c r="Q1013" s="248">
        <v>0</v>
      </c>
      <c r="R1013" s="186"/>
      <c r="S1013" s="183"/>
      <c r="T1013" s="183"/>
      <c r="U1013" s="248">
        <v>117.95</v>
      </c>
      <c r="V1013" s="248">
        <v>130.82</v>
      </c>
      <c r="W1013" s="248">
        <v>75.510000000000005</v>
      </c>
      <c r="X1013" s="248">
        <v>31.7</v>
      </c>
      <c r="Y1013" s="248">
        <v>0</v>
      </c>
      <c r="Z1013" s="10"/>
      <c r="AA1013" s="3"/>
      <c r="AB1013" s="10" t="s">
        <v>667</v>
      </c>
      <c r="AC1013" s="10"/>
      <c r="AD1013" s="69" t="s">
        <v>108</v>
      </c>
      <c r="AE1013" s="379">
        <v>1</v>
      </c>
      <c r="AF1013" s="379"/>
      <c r="AG1013" s="379"/>
      <c r="AH1013" s="379"/>
      <c r="AI1013" s="379"/>
      <c r="AJ1013" s="23"/>
      <c r="AK1013" s="3"/>
      <c r="AL1013" s="3"/>
      <c r="AM1013" s="304">
        <v>14.75</v>
      </c>
      <c r="AN1013" s="304">
        <v>0</v>
      </c>
      <c r="AO1013" s="304">
        <v>0</v>
      </c>
      <c r="AP1013" s="304">
        <v>0</v>
      </c>
      <c r="AQ1013" s="304">
        <v>0</v>
      </c>
      <c r="AR1013" s="389"/>
      <c r="AS1013" s="383"/>
      <c r="AT1013" s="383"/>
      <c r="AU1013" s="293">
        <v>14.75</v>
      </c>
      <c r="AV1013" s="293">
        <v>0</v>
      </c>
      <c r="AW1013" s="293">
        <v>0</v>
      </c>
      <c r="AX1013" s="293">
        <v>0</v>
      </c>
      <c r="AY1013" s="293">
        <v>0</v>
      </c>
      <c r="AZ1013" s="23"/>
      <c r="BA1013" s="3"/>
    </row>
    <row r="1014" spans="2:53" x14ac:dyDescent="0.2">
      <c r="B1014" s="186" t="s">
        <v>375</v>
      </c>
      <c r="C1014" s="186"/>
      <c r="D1014" s="187" t="s">
        <v>301</v>
      </c>
      <c r="E1014" s="354">
        <v>171</v>
      </c>
      <c r="F1014" s="354">
        <v>104</v>
      </c>
      <c r="G1014" s="354">
        <v>88</v>
      </c>
      <c r="H1014" s="354">
        <v>79</v>
      </c>
      <c r="I1014" s="354">
        <v>76</v>
      </c>
      <c r="J1014" s="186"/>
      <c r="K1014" s="183"/>
      <c r="L1014" s="183"/>
      <c r="M1014" s="248">
        <v>28899.42</v>
      </c>
      <c r="N1014" s="248">
        <v>18584.68</v>
      </c>
      <c r="O1014" s="248">
        <v>16681.78</v>
      </c>
      <c r="P1014" s="248">
        <v>17247.509999999998</v>
      </c>
      <c r="Q1014" s="248">
        <v>147564.84</v>
      </c>
      <c r="R1014" s="186"/>
      <c r="S1014" s="183"/>
      <c r="T1014" s="183"/>
      <c r="U1014" s="248">
        <v>151.30586387434599</v>
      </c>
      <c r="V1014" s="248">
        <v>97.301989528795801</v>
      </c>
      <c r="W1014" s="248">
        <v>89.207379679144395</v>
      </c>
      <c r="X1014" s="248">
        <v>92.232673796791502</v>
      </c>
      <c r="Y1014" s="248">
        <v>784.91936170212796</v>
      </c>
      <c r="Z1014" s="10"/>
      <c r="AA1014" s="3"/>
      <c r="AB1014" s="10" t="s">
        <v>415</v>
      </c>
      <c r="AC1014" s="10"/>
      <c r="AD1014" s="69" t="s">
        <v>78</v>
      </c>
      <c r="AE1014" s="379">
        <v>9</v>
      </c>
      <c r="AF1014" s="379">
        <v>4</v>
      </c>
      <c r="AG1014" s="379">
        <v>2</v>
      </c>
      <c r="AH1014" s="379">
        <v>2</v>
      </c>
      <c r="AI1014" s="379">
        <v>1</v>
      </c>
      <c r="AJ1014" s="23"/>
      <c r="AK1014" s="3"/>
      <c r="AL1014" s="3"/>
      <c r="AM1014" s="304">
        <v>1089.5999999999999</v>
      </c>
      <c r="AN1014" s="304">
        <v>153.13</v>
      </c>
      <c r="AO1014" s="304">
        <v>19.41</v>
      </c>
      <c r="AP1014" s="304">
        <v>26.73</v>
      </c>
      <c r="AQ1014" s="304">
        <v>9.9600000000000009</v>
      </c>
      <c r="AR1014" s="389"/>
      <c r="AS1014" s="383"/>
      <c r="AT1014" s="383"/>
      <c r="AU1014" s="293">
        <v>121.066666666667</v>
      </c>
      <c r="AV1014" s="293">
        <v>17.014444444444401</v>
      </c>
      <c r="AW1014" s="293">
        <v>2.1566666666666698</v>
      </c>
      <c r="AX1014" s="293">
        <v>2.97</v>
      </c>
      <c r="AY1014" s="293">
        <v>1.2450000000000001</v>
      </c>
      <c r="AZ1014" s="23"/>
      <c r="BA1014" s="3"/>
    </row>
    <row r="1015" spans="2:53" x14ac:dyDescent="0.2">
      <c r="B1015" s="186" t="s">
        <v>376</v>
      </c>
      <c r="C1015" s="186"/>
      <c r="D1015" s="187" t="s">
        <v>108</v>
      </c>
      <c r="E1015" s="354"/>
      <c r="F1015" s="354"/>
      <c r="G1015" s="354">
        <v>1</v>
      </c>
      <c r="H1015" s="354"/>
      <c r="I1015" s="354"/>
      <c r="J1015" s="186"/>
      <c r="K1015" s="183"/>
      <c r="L1015" s="183"/>
      <c r="M1015" s="248">
        <v>0</v>
      </c>
      <c r="N1015" s="248">
        <v>0</v>
      </c>
      <c r="O1015" s="248">
        <v>155.9</v>
      </c>
      <c r="P1015" s="248">
        <v>0</v>
      </c>
      <c r="Q1015" s="248">
        <v>0</v>
      </c>
      <c r="R1015" s="186"/>
      <c r="S1015" s="183"/>
      <c r="T1015" s="183"/>
      <c r="U1015" s="248">
        <v>0</v>
      </c>
      <c r="V1015" s="248">
        <v>0</v>
      </c>
      <c r="W1015" s="248">
        <v>155.9</v>
      </c>
      <c r="X1015" s="248">
        <v>0</v>
      </c>
      <c r="Y1015" s="248">
        <v>0</v>
      </c>
      <c r="Z1015" s="10"/>
      <c r="AA1015" s="3"/>
      <c r="AB1015" s="10" t="s">
        <v>417</v>
      </c>
      <c r="AC1015" s="10"/>
      <c r="AD1015" s="69" t="s">
        <v>109</v>
      </c>
      <c r="AE1015" s="379">
        <v>41</v>
      </c>
      <c r="AF1015" s="379">
        <v>14</v>
      </c>
      <c r="AG1015" s="379">
        <v>12</v>
      </c>
      <c r="AH1015" s="379">
        <v>11</v>
      </c>
      <c r="AI1015" s="379">
        <v>11</v>
      </c>
      <c r="AJ1015" s="23"/>
      <c r="AK1015" s="3"/>
      <c r="AL1015" s="3"/>
      <c r="AM1015" s="304">
        <v>8732.5400000000009</v>
      </c>
      <c r="AN1015" s="304">
        <v>1027.2</v>
      </c>
      <c r="AO1015" s="304">
        <v>1464.44</v>
      </c>
      <c r="AP1015" s="304">
        <v>926.58</v>
      </c>
      <c r="AQ1015" s="304">
        <v>9111.93</v>
      </c>
      <c r="AR1015" s="389"/>
      <c r="AS1015" s="383"/>
      <c r="AT1015" s="383"/>
      <c r="AU1015" s="293">
        <v>212.988780487805</v>
      </c>
      <c r="AV1015" s="293">
        <v>25.053658536585399</v>
      </c>
      <c r="AW1015" s="293">
        <v>38.537894736842098</v>
      </c>
      <c r="AX1015" s="293">
        <v>25.738333333333301</v>
      </c>
      <c r="AY1015" s="293">
        <v>227.79825</v>
      </c>
      <c r="AZ1015" s="23"/>
      <c r="BA1015" s="3"/>
    </row>
    <row r="1016" spans="2:53" x14ac:dyDescent="0.2">
      <c r="B1016" s="186" t="s">
        <v>376</v>
      </c>
      <c r="C1016" s="186"/>
      <c r="D1016" s="187" t="s">
        <v>104</v>
      </c>
      <c r="E1016" s="354">
        <v>1244</v>
      </c>
      <c r="F1016" s="354">
        <v>729</v>
      </c>
      <c r="G1016" s="354">
        <v>522</v>
      </c>
      <c r="H1016" s="354">
        <v>465</v>
      </c>
      <c r="I1016" s="354">
        <v>487</v>
      </c>
      <c r="J1016" s="186"/>
      <c r="K1016" s="183"/>
      <c r="L1016" s="183"/>
      <c r="M1016" s="248">
        <v>161870.63</v>
      </c>
      <c r="N1016" s="248">
        <v>118720.15</v>
      </c>
      <c r="O1016" s="248">
        <v>124713.64</v>
      </c>
      <c r="P1016" s="248">
        <v>103673.75</v>
      </c>
      <c r="Q1016" s="248">
        <v>650989.58999999904</v>
      </c>
      <c r="R1016" s="186"/>
      <c r="S1016" s="183"/>
      <c r="T1016" s="183"/>
      <c r="U1016" s="248">
        <v>109.891805838425</v>
      </c>
      <c r="V1016" s="248">
        <v>80.597522063815404</v>
      </c>
      <c r="W1016" s="248">
        <v>88.324107648725203</v>
      </c>
      <c r="X1016" s="248">
        <v>73.947039942938702</v>
      </c>
      <c r="Y1016" s="248">
        <v>464.329236804564</v>
      </c>
      <c r="Z1016" s="10"/>
      <c r="AA1016" s="3"/>
      <c r="AB1016" s="10" t="s">
        <v>418</v>
      </c>
      <c r="AC1016" s="10"/>
      <c r="AD1016" s="69" t="s">
        <v>286</v>
      </c>
      <c r="AE1016" s="379">
        <v>51</v>
      </c>
      <c r="AF1016" s="379">
        <v>26</v>
      </c>
      <c r="AG1016" s="379">
        <v>20</v>
      </c>
      <c r="AH1016" s="379">
        <v>13</v>
      </c>
      <c r="AI1016" s="379">
        <v>15</v>
      </c>
      <c r="AJ1016" s="23"/>
      <c r="AK1016" s="3"/>
      <c r="AL1016" s="3"/>
      <c r="AM1016" s="304">
        <v>27910.400000000001</v>
      </c>
      <c r="AN1016" s="304">
        <v>26251.07</v>
      </c>
      <c r="AO1016" s="304">
        <v>2551.61</v>
      </c>
      <c r="AP1016" s="304">
        <v>1760.19</v>
      </c>
      <c r="AQ1016" s="304">
        <v>8549.1299999999992</v>
      </c>
      <c r="AR1016" s="389"/>
      <c r="AS1016" s="383"/>
      <c r="AT1016" s="383"/>
      <c r="AU1016" s="293">
        <v>507.46181818181799</v>
      </c>
      <c r="AV1016" s="293">
        <v>477.29218181818197</v>
      </c>
      <c r="AW1016" s="293">
        <v>52.0736734693877</v>
      </c>
      <c r="AX1016" s="293">
        <v>34.513529411764701</v>
      </c>
      <c r="AY1016" s="293">
        <v>164.40634615384599</v>
      </c>
      <c r="AZ1016" s="23"/>
      <c r="BA1016" s="3"/>
    </row>
    <row r="1017" spans="2:53" x14ac:dyDescent="0.2">
      <c r="B1017" s="186" t="s">
        <v>376</v>
      </c>
      <c r="C1017" s="186"/>
      <c r="D1017" s="187" t="s">
        <v>276</v>
      </c>
      <c r="E1017" s="354">
        <v>1</v>
      </c>
      <c r="F1017" s="354">
        <v>1</v>
      </c>
      <c r="G1017" s="354">
        <v>1</v>
      </c>
      <c r="H1017" s="354"/>
      <c r="I1017" s="354">
        <v>1</v>
      </c>
      <c r="J1017" s="186"/>
      <c r="K1017" s="183"/>
      <c r="L1017" s="183"/>
      <c r="M1017" s="248">
        <v>264</v>
      </c>
      <c r="N1017" s="248">
        <v>264</v>
      </c>
      <c r="O1017" s="248">
        <v>264</v>
      </c>
      <c r="P1017" s="248">
        <v>0</v>
      </c>
      <c r="Q1017" s="248">
        <v>3516.15</v>
      </c>
      <c r="R1017" s="186"/>
      <c r="S1017" s="183"/>
      <c r="T1017" s="183"/>
      <c r="U1017" s="248">
        <v>264</v>
      </c>
      <c r="V1017" s="248">
        <v>264</v>
      </c>
      <c r="W1017" s="248">
        <v>264</v>
      </c>
      <c r="X1017" s="248">
        <v>0</v>
      </c>
      <c r="Y1017" s="248">
        <v>3516.15</v>
      </c>
      <c r="Z1017" s="10"/>
      <c r="AA1017" s="3"/>
      <c r="AB1017" s="10" t="s">
        <v>419</v>
      </c>
      <c r="AC1017" s="10"/>
      <c r="AD1017" s="69" t="s">
        <v>294</v>
      </c>
      <c r="AE1017" s="379">
        <v>13</v>
      </c>
      <c r="AF1017" s="379">
        <v>7</v>
      </c>
      <c r="AG1017" s="379">
        <v>5</v>
      </c>
      <c r="AH1017" s="379">
        <v>3</v>
      </c>
      <c r="AI1017" s="379">
        <v>2</v>
      </c>
      <c r="AJ1017" s="23"/>
      <c r="AK1017" s="3"/>
      <c r="AL1017" s="3"/>
      <c r="AM1017" s="304">
        <v>6055.94</v>
      </c>
      <c r="AN1017" s="304">
        <v>306.41000000000003</v>
      </c>
      <c r="AO1017" s="304">
        <v>117.78</v>
      </c>
      <c r="AP1017" s="304">
        <v>77.790000000000006</v>
      </c>
      <c r="AQ1017" s="304">
        <v>20.74</v>
      </c>
      <c r="AR1017" s="389"/>
      <c r="AS1017" s="383"/>
      <c r="AT1017" s="383"/>
      <c r="AU1017" s="293">
        <v>432.56714285714298</v>
      </c>
      <c r="AV1017" s="293">
        <v>21.886428571428599</v>
      </c>
      <c r="AW1017" s="293">
        <v>8.4128571428571401</v>
      </c>
      <c r="AX1017" s="293">
        <v>5.5564285714285697</v>
      </c>
      <c r="AY1017" s="293">
        <v>1.5953846153846201</v>
      </c>
      <c r="AZ1017" s="23"/>
      <c r="BA1017" s="3"/>
    </row>
    <row r="1018" spans="2:53" x14ac:dyDescent="0.2">
      <c r="B1018" s="186" t="s">
        <v>378</v>
      </c>
      <c r="C1018" s="186"/>
      <c r="D1018" s="187" t="s">
        <v>163</v>
      </c>
      <c r="E1018" s="354">
        <v>66</v>
      </c>
      <c r="F1018" s="354">
        <v>40</v>
      </c>
      <c r="G1018" s="354">
        <v>34</v>
      </c>
      <c r="H1018" s="354">
        <v>29</v>
      </c>
      <c r="I1018" s="354">
        <v>31</v>
      </c>
      <c r="J1018" s="186"/>
      <c r="K1018" s="183"/>
      <c r="L1018" s="183"/>
      <c r="M1018" s="248">
        <v>11800.67</v>
      </c>
      <c r="N1018" s="248">
        <v>9052.92</v>
      </c>
      <c r="O1018" s="248">
        <v>7268.51</v>
      </c>
      <c r="P1018" s="248">
        <v>7874.22</v>
      </c>
      <c r="Q1018" s="248">
        <v>57492.45</v>
      </c>
      <c r="R1018" s="186"/>
      <c r="S1018" s="183"/>
      <c r="T1018" s="183"/>
      <c r="U1018" s="248">
        <v>151.29064102564101</v>
      </c>
      <c r="V1018" s="248">
        <v>116.06307692307701</v>
      </c>
      <c r="W1018" s="248">
        <v>94.396233766233706</v>
      </c>
      <c r="X1018" s="248">
        <v>104.9896</v>
      </c>
      <c r="Y1018" s="248">
        <v>756.47960526315796</v>
      </c>
      <c r="Z1018" s="10"/>
      <c r="AA1018" s="3"/>
      <c r="AB1018" s="10" t="s">
        <v>420</v>
      </c>
      <c r="AC1018" s="10"/>
      <c r="AD1018" s="69" t="s">
        <v>408</v>
      </c>
      <c r="AE1018" s="379">
        <v>16</v>
      </c>
      <c r="AF1018" s="379">
        <v>7</v>
      </c>
      <c r="AG1018" s="379">
        <v>5</v>
      </c>
      <c r="AH1018" s="379">
        <v>3</v>
      </c>
      <c r="AI1018" s="379">
        <v>4</v>
      </c>
      <c r="AJ1018" s="23"/>
      <c r="AK1018" s="3"/>
      <c r="AL1018" s="3"/>
      <c r="AM1018" s="304">
        <v>3490.02</v>
      </c>
      <c r="AN1018" s="304">
        <v>726.56</v>
      </c>
      <c r="AO1018" s="304">
        <v>302.19</v>
      </c>
      <c r="AP1018" s="304">
        <v>232.69</v>
      </c>
      <c r="AQ1018" s="304">
        <v>4461.37</v>
      </c>
      <c r="AR1018" s="389"/>
      <c r="AS1018" s="383"/>
      <c r="AT1018" s="383"/>
      <c r="AU1018" s="293">
        <v>218.12625</v>
      </c>
      <c r="AV1018" s="293">
        <v>45.41</v>
      </c>
      <c r="AW1018" s="293">
        <v>20.146000000000001</v>
      </c>
      <c r="AX1018" s="293">
        <v>17.899230769230801</v>
      </c>
      <c r="AY1018" s="293">
        <v>318.66928571428599</v>
      </c>
      <c r="AZ1018" s="23"/>
      <c r="BA1018" s="3"/>
    </row>
    <row r="1019" spans="2:53" x14ac:dyDescent="0.2">
      <c r="B1019" s="186" t="s">
        <v>379</v>
      </c>
      <c r="C1019" s="186"/>
      <c r="D1019" s="187" t="s">
        <v>381</v>
      </c>
      <c r="E1019" s="354">
        <v>4</v>
      </c>
      <c r="F1019" s="354">
        <v>3</v>
      </c>
      <c r="G1019" s="354">
        <v>2</v>
      </c>
      <c r="H1019" s="354">
        <v>2</v>
      </c>
      <c r="I1019" s="354">
        <v>2</v>
      </c>
      <c r="J1019" s="186"/>
      <c r="K1019" s="183"/>
      <c r="L1019" s="183"/>
      <c r="M1019" s="248">
        <v>383.79</v>
      </c>
      <c r="N1019" s="248">
        <v>307.05</v>
      </c>
      <c r="O1019" s="248">
        <v>213.79</v>
      </c>
      <c r="P1019" s="248">
        <v>246.9</v>
      </c>
      <c r="Q1019" s="248">
        <v>7242.82</v>
      </c>
      <c r="R1019" s="186"/>
      <c r="S1019" s="183"/>
      <c r="T1019" s="183"/>
      <c r="U1019" s="248">
        <v>76.757999999999996</v>
      </c>
      <c r="V1019" s="248">
        <v>61.41</v>
      </c>
      <c r="W1019" s="248">
        <v>53.447499999999998</v>
      </c>
      <c r="X1019" s="248">
        <v>61.725000000000001</v>
      </c>
      <c r="Y1019" s="248">
        <v>1810.7049999999999</v>
      </c>
      <c r="Z1019" s="10"/>
      <c r="AA1019" s="3"/>
      <c r="AB1019" s="10" t="s">
        <v>420</v>
      </c>
      <c r="AC1019" s="10"/>
      <c r="AD1019" s="69" t="s">
        <v>152</v>
      </c>
      <c r="AE1019" s="379">
        <v>1</v>
      </c>
      <c r="AF1019" s="379"/>
      <c r="AG1019" s="379"/>
      <c r="AH1019" s="379"/>
      <c r="AI1019" s="379"/>
      <c r="AJ1019" s="23"/>
      <c r="AK1019" s="3"/>
      <c r="AL1019" s="3"/>
      <c r="AM1019" s="304">
        <v>12.69</v>
      </c>
      <c r="AN1019" s="304">
        <v>0</v>
      </c>
      <c r="AO1019" s="304">
        <v>0</v>
      </c>
      <c r="AP1019" s="304">
        <v>0</v>
      </c>
      <c r="AQ1019" s="304">
        <v>0</v>
      </c>
      <c r="AR1019" s="389"/>
      <c r="AS1019" s="383"/>
      <c r="AT1019" s="383"/>
      <c r="AU1019" s="293">
        <v>12.69</v>
      </c>
      <c r="AV1019" s="293">
        <v>0</v>
      </c>
      <c r="AW1019" s="293">
        <v>0</v>
      </c>
      <c r="AX1019" s="293">
        <v>0</v>
      </c>
      <c r="AY1019" s="293">
        <v>0</v>
      </c>
      <c r="AZ1019" s="23"/>
      <c r="BA1019" s="3"/>
    </row>
    <row r="1020" spans="2:53" x14ac:dyDescent="0.2">
      <c r="B1020" s="186" t="s">
        <v>379</v>
      </c>
      <c r="C1020" s="186"/>
      <c r="D1020" s="187" t="s">
        <v>380</v>
      </c>
      <c r="E1020" s="354">
        <v>625</v>
      </c>
      <c r="F1020" s="354">
        <v>368</v>
      </c>
      <c r="G1020" s="354">
        <v>276</v>
      </c>
      <c r="H1020" s="354">
        <v>256</v>
      </c>
      <c r="I1020" s="354">
        <v>277</v>
      </c>
      <c r="J1020" s="186"/>
      <c r="K1020" s="183"/>
      <c r="L1020" s="183"/>
      <c r="M1020" s="248">
        <v>84605.38</v>
      </c>
      <c r="N1020" s="248">
        <v>46104.92</v>
      </c>
      <c r="O1020" s="248">
        <v>42610.3</v>
      </c>
      <c r="P1020" s="248">
        <v>41066.11</v>
      </c>
      <c r="Q1020" s="248">
        <v>324153.15999999997</v>
      </c>
      <c r="R1020" s="186"/>
      <c r="S1020" s="183"/>
      <c r="T1020" s="183"/>
      <c r="U1020" s="248">
        <v>116.858259668508</v>
      </c>
      <c r="V1020" s="248">
        <v>63.680828729281799</v>
      </c>
      <c r="W1020" s="248">
        <v>61.3097841726619</v>
      </c>
      <c r="X1020" s="248">
        <v>59.1730691642652</v>
      </c>
      <c r="Y1020" s="248">
        <v>467.07948126801102</v>
      </c>
      <c r="Z1020" s="10"/>
      <c r="AA1020" s="3"/>
      <c r="AB1020" s="10" t="s">
        <v>422</v>
      </c>
      <c r="AC1020" s="10"/>
      <c r="AD1020" s="69" t="s">
        <v>423</v>
      </c>
      <c r="AE1020" s="379">
        <v>18</v>
      </c>
      <c r="AF1020" s="379">
        <v>14</v>
      </c>
      <c r="AG1020" s="379">
        <v>7</v>
      </c>
      <c r="AH1020" s="379">
        <v>4</v>
      </c>
      <c r="AI1020" s="379">
        <v>3</v>
      </c>
      <c r="AJ1020" s="23"/>
      <c r="AK1020" s="3"/>
      <c r="AL1020" s="3"/>
      <c r="AM1020" s="304">
        <v>4015.13</v>
      </c>
      <c r="AN1020" s="304">
        <v>2104.65</v>
      </c>
      <c r="AO1020" s="304">
        <v>751.06</v>
      </c>
      <c r="AP1020" s="304">
        <v>640.51</v>
      </c>
      <c r="AQ1020" s="304">
        <v>2318.44</v>
      </c>
      <c r="AR1020" s="389"/>
      <c r="AS1020" s="383"/>
      <c r="AT1020" s="383"/>
      <c r="AU1020" s="293">
        <v>223.062777777778</v>
      </c>
      <c r="AV1020" s="293">
        <v>116.925</v>
      </c>
      <c r="AW1020" s="293">
        <v>41.725555555555601</v>
      </c>
      <c r="AX1020" s="293">
        <v>35.5838888888889</v>
      </c>
      <c r="AY1020" s="293">
        <v>128.80222222222201</v>
      </c>
      <c r="AZ1020" s="23"/>
      <c r="BA1020" s="3"/>
    </row>
    <row r="1021" spans="2:53" x14ac:dyDescent="0.2">
      <c r="B1021" s="186" t="s">
        <v>712</v>
      </c>
      <c r="C1021" s="186"/>
      <c r="D1021" s="187" t="s">
        <v>380</v>
      </c>
      <c r="E1021" s="354"/>
      <c r="F1021" s="354"/>
      <c r="G1021" s="354"/>
      <c r="H1021" s="354"/>
      <c r="I1021" s="354">
        <v>1</v>
      </c>
      <c r="J1021" s="186"/>
      <c r="K1021" s="183"/>
      <c r="L1021" s="183"/>
      <c r="M1021" s="248">
        <v>0</v>
      </c>
      <c r="N1021" s="248">
        <v>0</v>
      </c>
      <c r="O1021" s="248"/>
      <c r="P1021" s="248">
        <v>0</v>
      </c>
      <c r="Q1021" s="248">
        <v>124.27</v>
      </c>
      <c r="R1021" s="186"/>
      <c r="S1021" s="183"/>
      <c r="T1021" s="183"/>
      <c r="U1021" s="248">
        <v>0</v>
      </c>
      <c r="V1021" s="248">
        <v>0</v>
      </c>
      <c r="W1021" s="248"/>
      <c r="X1021" s="248">
        <v>0</v>
      </c>
      <c r="Y1021" s="248">
        <v>124.27</v>
      </c>
      <c r="Z1021" s="10"/>
      <c r="AA1021" s="3"/>
      <c r="AB1021" s="10" t="s">
        <v>424</v>
      </c>
      <c r="AC1021" s="10"/>
      <c r="AD1021" s="69" t="s">
        <v>103</v>
      </c>
      <c r="AE1021" s="379">
        <v>1</v>
      </c>
      <c r="AF1021" s="379">
        <v>1</v>
      </c>
      <c r="AG1021" s="379"/>
      <c r="AH1021" s="379"/>
      <c r="AI1021" s="379"/>
      <c r="AJ1021" s="23"/>
      <c r="AK1021" s="3"/>
      <c r="AL1021" s="3"/>
      <c r="AM1021" s="304">
        <v>15</v>
      </c>
      <c r="AN1021" s="304">
        <v>40.08</v>
      </c>
      <c r="AO1021" s="304"/>
      <c r="AP1021" s="304"/>
      <c r="AQ1021" s="304"/>
      <c r="AR1021" s="389"/>
      <c r="AS1021" s="383"/>
      <c r="AT1021" s="383"/>
      <c r="AU1021" s="293">
        <v>7.5</v>
      </c>
      <c r="AV1021" s="293">
        <v>20.04</v>
      </c>
      <c r="AW1021" s="293"/>
      <c r="AX1021" s="293"/>
      <c r="AY1021" s="293"/>
      <c r="AZ1021" s="23"/>
      <c r="BA1021" s="3"/>
    </row>
    <row r="1022" spans="2:53" x14ac:dyDescent="0.2">
      <c r="B1022" s="186" t="s">
        <v>662</v>
      </c>
      <c r="C1022" s="186"/>
      <c r="D1022" s="187" t="s">
        <v>83</v>
      </c>
      <c r="E1022" s="354">
        <v>9</v>
      </c>
      <c r="F1022" s="354">
        <v>6</v>
      </c>
      <c r="G1022" s="354">
        <v>2</v>
      </c>
      <c r="H1022" s="354">
        <v>2</v>
      </c>
      <c r="I1022" s="354">
        <v>1</v>
      </c>
      <c r="J1022" s="186"/>
      <c r="K1022" s="183"/>
      <c r="L1022" s="183"/>
      <c r="M1022" s="248">
        <v>661.66</v>
      </c>
      <c r="N1022" s="248">
        <v>624.84</v>
      </c>
      <c r="O1022" s="248">
        <v>307.7</v>
      </c>
      <c r="P1022" s="248">
        <v>139.83000000000001</v>
      </c>
      <c r="Q1022" s="248">
        <v>177.7</v>
      </c>
      <c r="R1022" s="186"/>
      <c r="S1022" s="183"/>
      <c r="T1022" s="183"/>
      <c r="U1022" s="248">
        <v>66.165999999999997</v>
      </c>
      <c r="V1022" s="248">
        <v>62.484000000000002</v>
      </c>
      <c r="W1022" s="248">
        <v>76.924999999999997</v>
      </c>
      <c r="X1022" s="248">
        <v>34.957500000000003</v>
      </c>
      <c r="Y1022" s="248">
        <v>88.85</v>
      </c>
      <c r="Z1022" s="10"/>
      <c r="AA1022" s="3"/>
      <c r="AB1022" s="10" t="s">
        <v>425</v>
      </c>
      <c r="AC1022" s="10"/>
      <c r="AD1022" s="69" t="s">
        <v>103</v>
      </c>
      <c r="AE1022" s="379">
        <v>1</v>
      </c>
      <c r="AF1022" s="379"/>
      <c r="AG1022" s="379"/>
      <c r="AH1022" s="379"/>
      <c r="AI1022" s="379"/>
      <c r="AJ1022" s="23"/>
      <c r="AK1022" s="3"/>
      <c r="AL1022" s="3"/>
      <c r="AM1022" s="304">
        <v>26.71</v>
      </c>
      <c r="AN1022" s="304">
        <v>0</v>
      </c>
      <c r="AO1022" s="304"/>
      <c r="AP1022" s="304"/>
      <c r="AQ1022" s="304"/>
      <c r="AR1022" s="389"/>
      <c r="AS1022" s="383"/>
      <c r="AT1022" s="383"/>
      <c r="AU1022" s="293">
        <v>26.71</v>
      </c>
      <c r="AV1022" s="293">
        <v>0</v>
      </c>
      <c r="AW1022" s="293"/>
      <c r="AX1022" s="293"/>
      <c r="AY1022" s="293"/>
      <c r="AZ1022" s="23"/>
      <c r="BA1022" s="3"/>
    </row>
    <row r="1023" spans="2:53" x14ac:dyDescent="0.2">
      <c r="B1023" s="186" t="s">
        <v>382</v>
      </c>
      <c r="C1023" s="186"/>
      <c r="D1023" s="187" t="s">
        <v>83</v>
      </c>
      <c r="E1023" s="354">
        <v>353</v>
      </c>
      <c r="F1023" s="354">
        <v>200</v>
      </c>
      <c r="G1023" s="354">
        <v>133</v>
      </c>
      <c r="H1023" s="354">
        <v>114</v>
      </c>
      <c r="I1023" s="354">
        <v>99</v>
      </c>
      <c r="J1023" s="186"/>
      <c r="K1023" s="183"/>
      <c r="L1023" s="183"/>
      <c r="M1023" s="248">
        <v>28432.61</v>
      </c>
      <c r="N1023" s="248">
        <v>21038.45</v>
      </c>
      <c r="O1023" s="248">
        <v>13109.08</v>
      </c>
      <c r="P1023" s="248">
        <v>11863.74</v>
      </c>
      <c r="Q1023" s="248">
        <v>95655.29</v>
      </c>
      <c r="R1023" s="186"/>
      <c r="S1023" s="183"/>
      <c r="T1023" s="183"/>
      <c r="U1023" s="248">
        <v>74.236579634464704</v>
      </c>
      <c r="V1023" s="248">
        <v>54.930678851174903</v>
      </c>
      <c r="W1023" s="248">
        <v>37.561833810888203</v>
      </c>
      <c r="X1023" s="248">
        <v>35.308750000000003</v>
      </c>
      <c r="Y1023" s="248">
        <v>276.46037572254301</v>
      </c>
      <c r="Z1023" s="10"/>
      <c r="AA1023" s="3"/>
      <c r="AB1023" s="10" t="s">
        <v>426</v>
      </c>
      <c r="AC1023" s="10"/>
      <c r="AD1023" s="69" t="s">
        <v>63</v>
      </c>
      <c r="AE1023" s="379">
        <v>2</v>
      </c>
      <c r="AF1023" s="379"/>
      <c r="AG1023" s="379"/>
      <c r="AH1023" s="379"/>
      <c r="AI1023" s="379"/>
      <c r="AJ1023" s="23"/>
      <c r="AK1023" s="3"/>
      <c r="AL1023" s="3"/>
      <c r="AM1023" s="304">
        <v>30</v>
      </c>
      <c r="AN1023" s="304">
        <v>0</v>
      </c>
      <c r="AO1023" s="304"/>
      <c r="AP1023" s="304"/>
      <c r="AQ1023" s="304"/>
      <c r="AR1023" s="389"/>
      <c r="AS1023" s="383"/>
      <c r="AT1023" s="383"/>
      <c r="AU1023" s="293">
        <v>15</v>
      </c>
      <c r="AV1023" s="293">
        <v>0</v>
      </c>
      <c r="AW1023" s="293"/>
      <c r="AX1023" s="293"/>
      <c r="AY1023" s="293"/>
      <c r="AZ1023" s="23"/>
      <c r="BA1023" s="3"/>
    </row>
    <row r="1024" spans="2:53" x14ac:dyDescent="0.2">
      <c r="B1024" s="186" t="s">
        <v>385</v>
      </c>
      <c r="C1024" s="186"/>
      <c r="D1024" s="187" t="s">
        <v>186</v>
      </c>
      <c r="E1024" s="354">
        <v>347</v>
      </c>
      <c r="F1024" s="354">
        <v>213</v>
      </c>
      <c r="G1024" s="354">
        <v>157</v>
      </c>
      <c r="H1024" s="354">
        <v>146</v>
      </c>
      <c r="I1024" s="354">
        <v>142</v>
      </c>
      <c r="J1024" s="186"/>
      <c r="K1024" s="183"/>
      <c r="L1024" s="183"/>
      <c r="M1024" s="248">
        <v>57931.4</v>
      </c>
      <c r="N1024" s="248">
        <v>38396.76</v>
      </c>
      <c r="O1024" s="248">
        <v>33810.1</v>
      </c>
      <c r="P1024" s="248">
        <v>30268.21</v>
      </c>
      <c r="Q1024" s="248">
        <v>201029.99</v>
      </c>
      <c r="R1024" s="186"/>
      <c r="S1024" s="183"/>
      <c r="T1024" s="183"/>
      <c r="U1024" s="248">
        <v>144.467331670823</v>
      </c>
      <c r="V1024" s="248">
        <v>95.752518703241904</v>
      </c>
      <c r="W1024" s="248">
        <v>86.470843989769804</v>
      </c>
      <c r="X1024" s="248">
        <v>77.810308483290498</v>
      </c>
      <c r="Y1024" s="248">
        <v>518.11853092783497</v>
      </c>
      <c r="Z1024" s="10"/>
      <c r="AA1024" s="3"/>
      <c r="AB1024" s="10" t="s">
        <v>428</v>
      </c>
      <c r="AC1024" s="10"/>
      <c r="AD1024" s="69" t="s">
        <v>166</v>
      </c>
      <c r="AE1024" s="379">
        <v>2</v>
      </c>
      <c r="AF1024" s="379">
        <v>1</v>
      </c>
      <c r="AG1024" s="379">
        <v>1</v>
      </c>
      <c r="AH1024" s="379">
        <v>1</v>
      </c>
      <c r="AI1024" s="379">
        <v>1</v>
      </c>
      <c r="AJ1024" s="23"/>
      <c r="AK1024" s="3"/>
      <c r="AL1024" s="3"/>
      <c r="AM1024" s="304">
        <v>207.36</v>
      </c>
      <c r="AN1024" s="304">
        <v>105.48</v>
      </c>
      <c r="AO1024" s="304">
        <v>105.53</v>
      </c>
      <c r="AP1024" s="304">
        <v>128.16</v>
      </c>
      <c r="AQ1024" s="304">
        <v>1031.56</v>
      </c>
      <c r="AR1024" s="389"/>
      <c r="AS1024" s="383"/>
      <c r="AT1024" s="383"/>
      <c r="AU1024" s="293">
        <v>103.68</v>
      </c>
      <c r="AV1024" s="293">
        <v>52.74</v>
      </c>
      <c r="AW1024" s="293">
        <v>52.765000000000001</v>
      </c>
      <c r="AX1024" s="293">
        <v>64.08</v>
      </c>
      <c r="AY1024" s="293">
        <v>515.78</v>
      </c>
      <c r="AZ1024" s="23"/>
      <c r="BA1024" s="3"/>
    </row>
    <row r="1025" spans="2:53" x14ac:dyDescent="0.2">
      <c r="B1025" s="186" t="s">
        <v>387</v>
      </c>
      <c r="C1025" s="186"/>
      <c r="D1025" s="187" t="s">
        <v>123</v>
      </c>
      <c r="E1025" s="354">
        <v>208</v>
      </c>
      <c r="F1025" s="354">
        <v>104</v>
      </c>
      <c r="G1025" s="354">
        <v>71</v>
      </c>
      <c r="H1025" s="354">
        <v>48</v>
      </c>
      <c r="I1025" s="354">
        <v>55</v>
      </c>
      <c r="J1025" s="186"/>
      <c r="K1025" s="183"/>
      <c r="L1025" s="183"/>
      <c r="M1025" s="248">
        <v>25693.16</v>
      </c>
      <c r="N1025" s="248">
        <v>13328.54</v>
      </c>
      <c r="O1025" s="248">
        <v>10895.16</v>
      </c>
      <c r="P1025" s="248">
        <v>7532.74</v>
      </c>
      <c r="Q1025" s="248">
        <v>54127.35</v>
      </c>
      <c r="R1025" s="186"/>
      <c r="S1025" s="183"/>
      <c r="T1025" s="183"/>
      <c r="U1025" s="248">
        <v>110.74637931034501</v>
      </c>
      <c r="V1025" s="248">
        <v>57.450603448275899</v>
      </c>
      <c r="W1025" s="248">
        <v>51.392264150943397</v>
      </c>
      <c r="X1025" s="248">
        <v>36.041818181818201</v>
      </c>
      <c r="Y1025" s="248">
        <v>252.93154205607499</v>
      </c>
      <c r="Z1025" s="10"/>
      <c r="AA1025" s="3"/>
      <c r="AB1025" s="10" t="s">
        <v>430</v>
      </c>
      <c r="AC1025" s="10"/>
      <c r="AD1025" s="69" t="s">
        <v>366</v>
      </c>
      <c r="AE1025" s="379">
        <v>72</v>
      </c>
      <c r="AF1025" s="379">
        <v>45</v>
      </c>
      <c r="AG1025" s="379">
        <v>32</v>
      </c>
      <c r="AH1025" s="379">
        <v>24</v>
      </c>
      <c r="AI1025" s="379">
        <v>21</v>
      </c>
      <c r="AJ1025" s="23"/>
      <c r="AK1025" s="3"/>
      <c r="AL1025" s="3"/>
      <c r="AM1025" s="304">
        <v>15587.98</v>
      </c>
      <c r="AN1025" s="304">
        <v>8870.52</v>
      </c>
      <c r="AO1025" s="304">
        <v>11577.24</v>
      </c>
      <c r="AP1025" s="304">
        <v>13026.53</v>
      </c>
      <c r="AQ1025" s="304">
        <v>22374.33</v>
      </c>
      <c r="AR1025" s="389"/>
      <c r="AS1025" s="383"/>
      <c r="AT1025" s="383"/>
      <c r="AU1025" s="293">
        <v>207.83973333333299</v>
      </c>
      <c r="AV1025" s="293">
        <v>118.2736</v>
      </c>
      <c r="AW1025" s="293">
        <v>175.41272727272701</v>
      </c>
      <c r="AX1025" s="293">
        <v>197.37166666666701</v>
      </c>
      <c r="AY1025" s="293">
        <v>339.005</v>
      </c>
      <c r="AZ1025" s="23"/>
      <c r="BA1025" s="3"/>
    </row>
    <row r="1026" spans="2:53" x14ac:dyDescent="0.2">
      <c r="B1026" s="186" t="s">
        <v>389</v>
      </c>
      <c r="C1026" s="186"/>
      <c r="D1026" s="187" t="s">
        <v>109</v>
      </c>
      <c r="E1026" s="354">
        <v>1</v>
      </c>
      <c r="F1026" s="354">
        <v>1</v>
      </c>
      <c r="G1026" s="354"/>
      <c r="H1026" s="354"/>
      <c r="I1026" s="354"/>
      <c r="J1026" s="186"/>
      <c r="K1026" s="183"/>
      <c r="L1026" s="183"/>
      <c r="M1026" s="248">
        <v>390.48</v>
      </c>
      <c r="N1026" s="248">
        <v>1259.52</v>
      </c>
      <c r="O1026" s="248">
        <v>0</v>
      </c>
      <c r="P1026" s="248">
        <v>0</v>
      </c>
      <c r="Q1026" s="248"/>
      <c r="R1026" s="186"/>
      <c r="S1026" s="183"/>
      <c r="T1026" s="183"/>
      <c r="U1026" s="248">
        <v>390.48</v>
      </c>
      <c r="V1026" s="248">
        <v>1259.52</v>
      </c>
      <c r="W1026" s="248">
        <v>0</v>
      </c>
      <c r="X1026" s="248">
        <v>0</v>
      </c>
      <c r="Y1026" s="248"/>
      <c r="Z1026" s="10"/>
      <c r="AA1026" s="3"/>
      <c r="AB1026" s="10" t="s">
        <v>695</v>
      </c>
      <c r="AC1026" s="10"/>
      <c r="AD1026" s="69" t="s">
        <v>695</v>
      </c>
      <c r="AE1026" s="379">
        <v>9</v>
      </c>
      <c r="AF1026" s="379">
        <v>5</v>
      </c>
      <c r="AG1026" s="379">
        <v>4</v>
      </c>
      <c r="AH1026" s="379">
        <v>2</v>
      </c>
      <c r="AI1026" s="379">
        <v>2</v>
      </c>
      <c r="AJ1026" s="23"/>
      <c r="AK1026" s="3"/>
      <c r="AL1026" s="3"/>
      <c r="AM1026" s="304">
        <v>1807.61</v>
      </c>
      <c r="AN1026" s="304">
        <v>141.78</v>
      </c>
      <c r="AO1026" s="304">
        <v>66.97</v>
      </c>
      <c r="AP1026" s="304">
        <v>76.41</v>
      </c>
      <c r="AQ1026" s="304">
        <v>85.88</v>
      </c>
      <c r="AR1026" s="389"/>
      <c r="AS1026" s="383"/>
      <c r="AT1026" s="383"/>
      <c r="AU1026" s="293">
        <v>180.761</v>
      </c>
      <c r="AV1026" s="293">
        <v>14.178000000000001</v>
      </c>
      <c r="AW1026" s="293">
        <v>8.3712499999999999</v>
      </c>
      <c r="AX1026" s="293">
        <v>9.5512499999999996</v>
      </c>
      <c r="AY1026" s="293">
        <v>12.2685714285714</v>
      </c>
      <c r="AZ1026" s="23"/>
      <c r="BA1026" s="3"/>
    </row>
    <row r="1027" spans="2:53" x14ac:dyDescent="0.2">
      <c r="B1027" s="186" t="s">
        <v>392</v>
      </c>
      <c r="C1027" s="186"/>
      <c r="D1027" s="187" t="s">
        <v>393</v>
      </c>
      <c r="E1027" s="354">
        <v>14</v>
      </c>
      <c r="F1027" s="354">
        <v>9</v>
      </c>
      <c r="G1027" s="354">
        <v>9</v>
      </c>
      <c r="H1027" s="354">
        <v>9</v>
      </c>
      <c r="I1027" s="354">
        <v>9</v>
      </c>
      <c r="J1027" s="186"/>
      <c r="K1027" s="183"/>
      <c r="L1027" s="183"/>
      <c r="M1027" s="248">
        <v>984.27</v>
      </c>
      <c r="N1027" s="248">
        <v>422.57</v>
      </c>
      <c r="O1027" s="248">
        <v>6148.4</v>
      </c>
      <c r="P1027" s="248">
        <v>944.57</v>
      </c>
      <c r="Q1027" s="248">
        <v>10578.23</v>
      </c>
      <c r="R1027" s="186"/>
      <c r="S1027" s="183"/>
      <c r="T1027" s="183"/>
      <c r="U1027" s="248">
        <v>57.898235294117598</v>
      </c>
      <c r="V1027" s="248">
        <v>24.8570588235294</v>
      </c>
      <c r="W1027" s="248">
        <v>384.27499999999998</v>
      </c>
      <c r="X1027" s="248">
        <v>59.035625000000003</v>
      </c>
      <c r="Y1027" s="248">
        <v>661.13937499999997</v>
      </c>
      <c r="Z1027" s="10"/>
      <c r="AA1027" s="3"/>
      <c r="AB1027" s="10" t="s">
        <v>434</v>
      </c>
      <c r="AC1027" s="10"/>
      <c r="AD1027" s="69" t="s">
        <v>388</v>
      </c>
      <c r="AE1027" s="379">
        <v>226</v>
      </c>
      <c r="AF1027" s="379">
        <v>115</v>
      </c>
      <c r="AG1027" s="379">
        <v>71</v>
      </c>
      <c r="AH1027" s="379">
        <v>51</v>
      </c>
      <c r="AI1027" s="379">
        <v>45</v>
      </c>
      <c r="AJ1027" s="23"/>
      <c r="AK1027" s="3"/>
      <c r="AL1027" s="3"/>
      <c r="AM1027" s="304">
        <v>107143.88</v>
      </c>
      <c r="AN1027" s="304">
        <v>14375.97</v>
      </c>
      <c r="AO1027" s="304">
        <v>11377.81</v>
      </c>
      <c r="AP1027" s="304">
        <v>5202.67</v>
      </c>
      <c r="AQ1027" s="304">
        <v>37768.86</v>
      </c>
      <c r="AR1027" s="389"/>
      <c r="AS1027" s="383"/>
      <c r="AT1027" s="383"/>
      <c r="AU1027" s="293">
        <v>442.74330578512399</v>
      </c>
      <c r="AV1027" s="293">
        <v>59.404834710743799</v>
      </c>
      <c r="AW1027" s="293">
        <v>54.439282296650703</v>
      </c>
      <c r="AX1027" s="293">
        <v>26.276111111111099</v>
      </c>
      <c r="AY1027" s="293">
        <v>185.14147058823499</v>
      </c>
      <c r="AZ1027" s="23"/>
      <c r="BA1027" s="3"/>
    </row>
    <row r="1028" spans="2:53" x14ac:dyDescent="0.2">
      <c r="B1028" s="186" t="s">
        <v>394</v>
      </c>
      <c r="C1028" s="186"/>
      <c r="D1028" s="187" t="s">
        <v>85</v>
      </c>
      <c r="E1028" s="354">
        <v>37</v>
      </c>
      <c r="F1028" s="354">
        <v>19</v>
      </c>
      <c r="G1028" s="354">
        <v>13</v>
      </c>
      <c r="H1028" s="354">
        <v>14</v>
      </c>
      <c r="I1028" s="354">
        <v>16</v>
      </c>
      <c r="J1028" s="186"/>
      <c r="K1028" s="183"/>
      <c r="L1028" s="183"/>
      <c r="M1028" s="248">
        <v>5151.67</v>
      </c>
      <c r="N1028" s="248">
        <v>3884.68</v>
      </c>
      <c r="O1028" s="248">
        <v>3330.38</v>
      </c>
      <c r="P1028" s="248">
        <v>2823.63</v>
      </c>
      <c r="Q1028" s="248">
        <v>29592.44</v>
      </c>
      <c r="R1028" s="186"/>
      <c r="S1028" s="183"/>
      <c r="T1028" s="183"/>
      <c r="U1028" s="248">
        <v>125.650487804878</v>
      </c>
      <c r="V1028" s="248">
        <v>94.748292682926802</v>
      </c>
      <c r="W1028" s="248">
        <v>83.259500000000003</v>
      </c>
      <c r="X1028" s="248">
        <v>72.4007692307692</v>
      </c>
      <c r="Y1028" s="248">
        <v>739.81100000000004</v>
      </c>
      <c r="Z1028" s="10"/>
      <c r="AA1028" s="3"/>
      <c r="AB1028" s="10" t="s">
        <v>436</v>
      </c>
      <c r="AC1028" s="10"/>
      <c r="AD1028" s="69" t="s">
        <v>223</v>
      </c>
      <c r="AE1028" s="379">
        <v>93</v>
      </c>
      <c r="AF1028" s="379">
        <v>35</v>
      </c>
      <c r="AG1028" s="379">
        <v>30</v>
      </c>
      <c r="AH1028" s="379">
        <v>28</v>
      </c>
      <c r="AI1028" s="379">
        <v>27</v>
      </c>
      <c r="AJ1028" s="23"/>
      <c r="AK1028" s="3"/>
      <c r="AL1028" s="3"/>
      <c r="AM1028" s="304">
        <v>10340.969999999999</v>
      </c>
      <c r="AN1028" s="304">
        <v>2305.2199999999998</v>
      </c>
      <c r="AO1028" s="304">
        <v>1788.99</v>
      </c>
      <c r="AP1028" s="304">
        <v>2293.9</v>
      </c>
      <c r="AQ1028" s="304">
        <v>35978.839999999997</v>
      </c>
      <c r="AR1028" s="389"/>
      <c r="AS1028" s="383"/>
      <c r="AT1028" s="383"/>
      <c r="AU1028" s="293">
        <v>111.19322580645201</v>
      </c>
      <c r="AV1028" s="293">
        <v>24.787311827957001</v>
      </c>
      <c r="AW1028" s="293">
        <v>20.5631034482759</v>
      </c>
      <c r="AX1028" s="293">
        <v>26.987058823529399</v>
      </c>
      <c r="AY1028" s="293">
        <v>404.256629213483</v>
      </c>
      <c r="AZ1028" s="23"/>
      <c r="BA1028" s="3"/>
    </row>
    <row r="1029" spans="2:53" x14ac:dyDescent="0.2">
      <c r="B1029" s="186" t="s">
        <v>395</v>
      </c>
      <c r="C1029" s="186"/>
      <c r="D1029" s="187" t="s">
        <v>119</v>
      </c>
      <c r="E1029" s="354">
        <v>1895</v>
      </c>
      <c r="F1029" s="354">
        <v>1209</v>
      </c>
      <c r="G1029" s="354">
        <v>948</v>
      </c>
      <c r="H1029" s="354">
        <v>925</v>
      </c>
      <c r="I1029" s="354">
        <v>965</v>
      </c>
      <c r="J1029" s="186"/>
      <c r="K1029" s="183"/>
      <c r="L1029" s="183"/>
      <c r="M1029" s="248">
        <v>289146.28000000003</v>
      </c>
      <c r="N1029" s="248">
        <v>209721.94</v>
      </c>
      <c r="O1029" s="248">
        <v>191778.83</v>
      </c>
      <c r="P1029" s="248">
        <v>196910.76</v>
      </c>
      <c r="Q1029" s="248">
        <v>1487968.89</v>
      </c>
      <c r="R1029" s="186"/>
      <c r="S1029" s="183"/>
      <c r="T1029" s="183"/>
      <c r="U1029" s="248">
        <v>129.48781012091399</v>
      </c>
      <c r="V1029" s="248">
        <v>93.919364084191798</v>
      </c>
      <c r="W1029" s="248">
        <v>89.700107577174904</v>
      </c>
      <c r="X1029" s="248">
        <v>93.190137245622395</v>
      </c>
      <c r="Y1029" s="248">
        <v>702.20334591788503</v>
      </c>
      <c r="Z1029" s="10"/>
      <c r="AA1029" s="3"/>
      <c r="AB1029" s="10" t="s">
        <v>871</v>
      </c>
      <c r="AC1029" s="10"/>
      <c r="AD1029" s="69" t="s">
        <v>147</v>
      </c>
      <c r="AE1029" s="379">
        <v>1</v>
      </c>
      <c r="AF1029" s="379">
        <v>1</v>
      </c>
      <c r="AG1029" s="379">
        <v>1</v>
      </c>
      <c r="AH1029" s="379"/>
      <c r="AI1029" s="379"/>
      <c r="AJ1029" s="23"/>
      <c r="AK1029" s="3"/>
      <c r="AL1029" s="3"/>
      <c r="AM1029" s="304">
        <v>26.68</v>
      </c>
      <c r="AN1029" s="304">
        <v>21.26</v>
      </c>
      <c r="AO1029" s="304">
        <v>65</v>
      </c>
      <c r="AP1029" s="304"/>
      <c r="AQ1029" s="304"/>
      <c r="AR1029" s="389"/>
      <c r="AS1029" s="383"/>
      <c r="AT1029" s="383"/>
      <c r="AU1029" s="293">
        <v>26.68</v>
      </c>
      <c r="AV1029" s="293">
        <v>21.26</v>
      </c>
      <c r="AW1029" s="293">
        <v>65</v>
      </c>
      <c r="AX1029" s="293"/>
      <c r="AY1029" s="293"/>
      <c r="AZ1029" s="23"/>
      <c r="BA1029" s="3"/>
    </row>
    <row r="1030" spans="2:53" x14ac:dyDescent="0.2">
      <c r="B1030" s="186" t="s">
        <v>395</v>
      </c>
      <c r="C1030" s="186"/>
      <c r="D1030" s="187" t="s">
        <v>64</v>
      </c>
      <c r="E1030" s="354">
        <v>1</v>
      </c>
      <c r="F1030" s="354">
        <v>1</v>
      </c>
      <c r="G1030" s="354">
        <v>1</v>
      </c>
      <c r="H1030" s="354">
        <v>1</v>
      </c>
      <c r="I1030" s="354">
        <v>1</v>
      </c>
      <c r="J1030" s="186"/>
      <c r="K1030" s="183"/>
      <c r="L1030" s="183"/>
      <c r="M1030" s="248">
        <v>58.88</v>
      </c>
      <c r="N1030" s="248">
        <v>61.99</v>
      </c>
      <c r="O1030" s="248">
        <v>78.16</v>
      </c>
      <c r="P1030" s="248">
        <v>105.91</v>
      </c>
      <c r="Q1030" s="248">
        <v>755.35</v>
      </c>
      <c r="R1030" s="186"/>
      <c r="S1030" s="183"/>
      <c r="T1030" s="183"/>
      <c r="U1030" s="248">
        <v>58.88</v>
      </c>
      <c r="V1030" s="248">
        <v>61.99</v>
      </c>
      <c r="W1030" s="248">
        <v>78.16</v>
      </c>
      <c r="X1030" s="248">
        <v>105.91</v>
      </c>
      <c r="Y1030" s="248">
        <v>755.35</v>
      </c>
      <c r="Z1030" s="10"/>
      <c r="AA1030" s="3"/>
      <c r="AB1030" s="10" t="s">
        <v>437</v>
      </c>
      <c r="AC1030" s="10"/>
      <c r="AD1030" s="69" t="s">
        <v>291</v>
      </c>
      <c r="AE1030" s="379">
        <v>18</v>
      </c>
      <c r="AF1030" s="379">
        <v>10</v>
      </c>
      <c r="AG1030" s="379">
        <v>6</v>
      </c>
      <c r="AH1030" s="379">
        <v>7</v>
      </c>
      <c r="AI1030" s="379">
        <v>8</v>
      </c>
      <c r="AJ1030" s="23"/>
      <c r="AK1030" s="3"/>
      <c r="AL1030" s="3"/>
      <c r="AM1030" s="304">
        <v>9150.69</v>
      </c>
      <c r="AN1030" s="304">
        <v>1075.96</v>
      </c>
      <c r="AO1030" s="304">
        <v>211.93</v>
      </c>
      <c r="AP1030" s="304">
        <v>760.18</v>
      </c>
      <c r="AQ1030" s="304">
        <v>2993.83</v>
      </c>
      <c r="AR1030" s="389"/>
      <c r="AS1030" s="383"/>
      <c r="AT1030" s="383"/>
      <c r="AU1030" s="293">
        <v>435.74714285714299</v>
      </c>
      <c r="AV1030" s="293">
        <v>51.236190476190501</v>
      </c>
      <c r="AW1030" s="293">
        <v>10.596500000000001</v>
      </c>
      <c r="AX1030" s="293">
        <v>36.199047619047597</v>
      </c>
      <c r="AY1030" s="293">
        <v>149.69149999999999</v>
      </c>
      <c r="AZ1030" s="23"/>
      <c r="BA1030" s="3"/>
    </row>
    <row r="1031" spans="2:53" x14ac:dyDescent="0.2">
      <c r="B1031" s="186" t="s">
        <v>395</v>
      </c>
      <c r="C1031" s="186"/>
      <c r="D1031" s="187" t="s">
        <v>62</v>
      </c>
      <c r="E1031" s="354"/>
      <c r="F1031" s="354"/>
      <c r="G1031" s="354">
        <v>1</v>
      </c>
      <c r="H1031" s="354">
        <v>1</v>
      </c>
      <c r="I1031" s="354">
        <v>1</v>
      </c>
      <c r="J1031" s="186"/>
      <c r="K1031" s="183"/>
      <c r="L1031" s="183"/>
      <c r="M1031" s="248">
        <v>0</v>
      </c>
      <c r="N1031" s="248">
        <v>0</v>
      </c>
      <c r="O1031" s="248">
        <v>377.79</v>
      </c>
      <c r="P1031" s="248">
        <v>331.18</v>
      </c>
      <c r="Q1031" s="248">
        <v>666.23</v>
      </c>
      <c r="R1031" s="186"/>
      <c r="S1031" s="183"/>
      <c r="T1031" s="183"/>
      <c r="U1031" s="248">
        <v>0</v>
      </c>
      <c r="V1031" s="248">
        <v>0</v>
      </c>
      <c r="W1031" s="248">
        <v>377.79</v>
      </c>
      <c r="X1031" s="248">
        <v>331.18</v>
      </c>
      <c r="Y1031" s="248">
        <v>666.23</v>
      </c>
      <c r="Z1031" s="10"/>
      <c r="AA1031" s="3"/>
      <c r="AB1031" s="10" t="s">
        <v>442</v>
      </c>
      <c r="AC1031" s="10"/>
      <c r="AD1031" s="69" t="s">
        <v>123</v>
      </c>
      <c r="AE1031" s="379">
        <v>11</v>
      </c>
      <c r="AF1031" s="379">
        <v>4</v>
      </c>
      <c r="AG1031" s="379">
        <v>1</v>
      </c>
      <c r="AH1031" s="379">
        <v>1</v>
      </c>
      <c r="AI1031" s="379"/>
      <c r="AJ1031" s="23"/>
      <c r="AK1031" s="3"/>
      <c r="AL1031" s="3"/>
      <c r="AM1031" s="304">
        <v>1691.08</v>
      </c>
      <c r="AN1031" s="304">
        <v>300.29000000000002</v>
      </c>
      <c r="AO1031" s="304">
        <v>20.170000000000002</v>
      </c>
      <c r="AP1031" s="304">
        <v>25.94</v>
      </c>
      <c r="AQ1031" s="304">
        <v>0</v>
      </c>
      <c r="AR1031" s="389"/>
      <c r="AS1031" s="383"/>
      <c r="AT1031" s="383"/>
      <c r="AU1031" s="293">
        <v>153.73454545454501</v>
      </c>
      <c r="AV1031" s="293">
        <v>27.2990909090909</v>
      </c>
      <c r="AW1031" s="293">
        <v>2.0169999999999999</v>
      </c>
      <c r="AX1031" s="293">
        <v>2.5939999999999999</v>
      </c>
      <c r="AY1031" s="293">
        <v>0</v>
      </c>
      <c r="AZ1031" s="23"/>
      <c r="BA1031" s="3"/>
    </row>
    <row r="1032" spans="2:53" x14ac:dyDescent="0.2">
      <c r="B1032" s="186" t="s">
        <v>396</v>
      </c>
      <c r="C1032" s="186"/>
      <c r="D1032" s="187" t="s">
        <v>96</v>
      </c>
      <c r="E1032" s="354">
        <v>122</v>
      </c>
      <c r="F1032" s="354">
        <v>64</v>
      </c>
      <c r="G1032" s="354">
        <v>35</v>
      </c>
      <c r="H1032" s="354">
        <v>36</v>
      </c>
      <c r="I1032" s="354">
        <v>52</v>
      </c>
      <c r="J1032" s="186"/>
      <c r="K1032" s="183"/>
      <c r="L1032" s="183"/>
      <c r="M1032" s="248">
        <v>8782.8799999999992</v>
      </c>
      <c r="N1032" s="248">
        <v>8068.99</v>
      </c>
      <c r="O1032" s="248">
        <v>4627.6400000000003</v>
      </c>
      <c r="P1032" s="248">
        <v>5117.26</v>
      </c>
      <c r="Q1032" s="248">
        <v>49153.02</v>
      </c>
      <c r="R1032" s="186"/>
      <c r="S1032" s="183"/>
      <c r="T1032" s="183"/>
      <c r="U1032" s="248">
        <v>62.734857142857102</v>
      </c>
      <c r="V1032" s="248">
        <v>57.635642857142798</v>
      </c>
      <c r="W1032" s="248">
        <v>37.931475409836104</v>
      </c>
      <c r="X1032" s="248">
        <v>43.002184873949602</v>
      </c>
      <c r="Y1032" s="248">
        <v>381.03116279069798</v>
      </c>
      <c r="Z1032" s="10"/>
      <c r="AA1032" s="3"/>
      <c r="AB1032" s="10" t="s">
        <v>443</v>
      </c>
      <c r="AC1032" s="10"/>
      <c r="AD1032" s="69" t="s">
        <v>108</v>
      </c>
      <c r="AE1032" s="379">
        <v>38</v>
      </c>
      <c r="AF1032" s="379">
        <v>16</v>
      </c>
      <c r="AG1032" s="379">
        <v>7</v>
      </c>
      <c r="AH1032" s="379">
        <v>7</v>
      </c>
      <c r="AI1032" s="379">
        <v>4</v>
      </c>
      <c r="AJ1032" s="23"/>
      <c r="AK1032" s="3"/>
      <c r="AL1032" s="3"/>
      <c r="AM1032" s="304">
        <v>18310.63</v>
      </c>
      <c r="AN1032" s="304">
        <v>1438.93</v>
      </c>
      <c r="AO1032" s="304">
        <v>430.67</v>
      </c>
      <c r="AP1032" s="304">
        <v>587.4</v>
      </c>
      <c r="AQ1032" s="304">
        <v>571.86</v>
      </c>
      <c r="AR1032" s="389"/>
      <c r="AS1032" s="383"/>
      <c r="AT1032" s="383"/>
      <c r="AU1032" s="293">
        <v>481.85868421052697</v>
      </c>
      <c r="AV1032" s="293">
        <v>37.866578947368403</v>
      </c>
      <c r="AW1032" s="293">
        <v>12.304857142857101</v>
      </c>
      <c r="AX1032" s="293">
        <v>16.7828571428571</v>
      </c>
      <c r="AY1032" s="293">
        <v>16.338857142857101</v>
      </c>
      <c r="AZ1032" s="23"/>
      <c r="BA1032" s="3"/>
    </row>
    <row r="1033" spans="2:53" x14ac:dyDescent="0.2">
      <c r="B1033" s="190" t="s">
        <v>397</v>
      </c>
      <c r="C1033" s="190"/>
      <c r="D1033" s="191" t="s">
        <v>76</v>
      </c>
      <c r="E1033" s="355">
        <v>589</v>
      </c>
      <c r="F1033" s="355">
        <v>343</v>
      </c>
      <c r="G1033" s="355">
        <v>277</v>
      </c>
      <c r="H1033" s="355">
        <v>253</v>
      </c>
      <c r="I1033" s="355">
        <v>283</v>
      </c>
      <c r="J1033" s="190"/>
      <c r="K1033" s="183"/>
      <c r="L1033" s="183"/>
      <c r="M1033" s="365">
        <v>77860</v>
      </c>
      <c r="N1033" s="248">
        <v>55761.84</v>
      </c>
      <c r="O1033" s="248">
        <v>51306.53</v>
      </c>
      <c r="P1033" s="248">
        <v>54181.52</v>
      </c>
      <c r="Q1033" s="248">
        <v>384787.09</v>
      </c>
      <c r="R1033" s="186"/>
      <c r="S1033" s="183"/>
      <c r="T1033" s="183"/>
      <c r="U1033" s="284">
        <v>111.228571428571</v>
      </c>
      <c r="V1033" s="284">
        <v>79.659771428571503</v>
      </c>
      <c r="W1033" s="284">
        <v>75.561899852724693</v>
      </c>
      <c r="X1033" s="284">
        <v>80.867940298507506</v>
      </c>
      <c r="Y1033" s="284">
        <v>571.74901931649299</v>
      </c>
      <c r="Z1033" s="154"/>
      <c r="AA1033" s="3"/>
      <c r="AB1033" s="92" t="s">
        <v>445</v>
      </c>
      <c r="AC1033" s="92"/>
      <c r="AD1033" s="84" t="s">
        <v>446</v>
      </c>
      <c r="AE1033" s="380">
        <v>60</v>
      </c>
      <c r="AF1033" s="380">
        <v>37</v>
      </c>
      <c r="AG1033" s="380">
        <v>30</v>
      </c>
      <c r="AH1033" s="380">
        <v>24</v>
      </c>
      <c r="AI1033" s="380">
        <v>23</v>
      </c>
      <c r="AJ1033" s="103"/>
      <c r="AK1033" s="3"/>
      <c r="AL1033" s="3"/>
      <c r="AM1033" s="305">
        <v>28550.62</v>
      </c>
      <c r="AN1033" s="306">
        <v>8215.69</v>
      </c>
      <c r="AO1033" s="306">
        <v>5844.95</v>
      </c>
      <c r="AP1033" s="306">
        <v>4288.1499999999996</v>
      </c>
      <c r="AQ1033" s="306">
        <v>10370.59</v>
      </c>
      <c r="AR1033" s="390"/>
      <c r="AS1033" s="383"/>
      <c r="AT1033" s="383"/>
      <c r="AU1033" s="294">
        <v>475.84366666666699</v>
      </c>
      <c r="AV1033" s="295">
        <v>136.92816666666701</v>
      </c>
      <c r="AW1033" s="295">
        <v>104.374107142857</v>
      </c>
      <c r="AX1033" s="295">
        <v>79.410185185185199</v>
      </c>
      <c r="AY1033" s="295">
        <v>181.94017543859599</v>
      </c>
      <c r="AZ1033" s="103"/>
      <c r="BA1033" s="3"/>
    </row>
    <row r="1034" spans="2:53" x14ac:dyDescent="0.2">
      <c r="B1034" s="186" t="s">
        <v>397</v>
      </c>
      <c r="C1034" s="186"/>
      <c r="D1034" s="187" t="s">
        <v>99</v>
      </c>
      <c r="E1034" s="354">
        <v>2</v>
      </c>
      <c r="F1034" s="354">
        <v>1</v>
      </c>
      <c r="G1034" s="354">
        <v>2</v>
      </c>
      <c r="H1034" s="354">
        <v>1</v>
      </c>
      <c r="I1034" s="354"/>
      <c r="J1034" s="186"/>
      <c r="K1034" s="183"/>
      <c r="L1034" s="183"/>
      <c r="M1034" s="248">
        <v>979.54</v>
      </c>
      <c r="N1034" s="248">
        <v>447.9</v>
      </c>
      <c r="O1034" s="248">
        <v>1682.21</v>
      </c>
      <c r="P1034" s="248">
        <v>476.37</v>
      </c>
      <c r="Q1034" s="248">
        <v>0</v>
      </c>
      <c r="R1034" s="186"/>
      <c r="S1034" s="183"/>
      <c r="T1034" s="183"/>
      <c r="U1034" s="248">
        <v>489.77</v>
      </c>
      <c r="V1034" s="248">
        <v>223.95</v>
      </c>
      <c r="W1034" s="248">
        <v>841.10500000000002</v>
      </c>
      <c r="X1034" s="248">
        <v>238.185</v>
      </c>
      <c r="Y1034" s="248">
        <v>0</v>
      </c>
      <c r="Z1034" s="10"/>
      <c r="AA1034" s="3"/>
      <c r="AB1034" s="10" t="s">
        <v>447</v>
      </c>
      <c r="AC1034" s="10"/>
      <c r="AD1034" s="69" t="s">
        <v>448</v>
      </c>
      <c r="AE1034" s="379">
        <v>20</v>
      </c>
      <c r="AF1034" s="379">
        <v>12</v>
      </c>
      <c r="AG1034" s="379">
        <v>9</v>
      </c>
      <c r="AH1034" s="379">
        <v>7</v>
      </c>
      <c r="AI1034" s="379">
        <v>5</v>
      </c>
      <c r="AJ1034" s="23"/>
      <c r="AK1034" s="3"/>
      <c r="AL1034" s="3"/>
      <c r="AM1034" s="304">
        <v>6844.29</v>
      </c>
      <c r="AN1034" s="304">
        <v>996.6</v>
      </c>
      <c r="AO1034" s="304">
        <v>952.91</v>
      </c>
      <c r="AP1034" s="304">
        <v>661.29</v>
      </c>
      <c r="AQ1034" s="304">
        <v>1102.33</v>
      </c>
      <c r="AR1034" s="389"/>
      <c r="AS1034" s="383"/>
      <c r="AT1034" s="383"/>
      <c r="AU1034" s="293">
        <v>342.21449999999999</v>
      </c>
      <c r="AV1034" s="293">
        <v>49.83</v>
      </c>
      <c r="AW1034" s="293">
        <v>52.939444444444398</v>
      </c>
      <c r="AX1034" s="293">
        <v>38.899411764705903</v>
      </c>
      <c r="AY1034" s="293">
        <v>68.895624999999995</v>
      </c>
      <c r="AZ1034" s="23"/>
      <c r="BA1034" s="3"/>
    </row>
    <row r="1035" spans="2:53" x14ac:dyDescent="0.2">
      <c r="B1035" s="186" t="s">
        <v>398</v>
      </c>
      <c r="C1035" s="186"/>
      <c r="D1035" s="187" t="s">
        <v>386</v>
      </c>
      <c r="E1035" s="354">
        <v>147</v>
      </c>
      <c r="F1035" s="354">
        <v>71</v>
      </c>
      <c r="G1035" s="354">
        <v>46</v>
      </c>
      <c r="H1035" s="354">
        <v>41</v>
      </c>
      <c r="I1035" s="354">
        <v>46</v>
      </c>
      <c r="J1035" s="186"/>
      <c r="K1035" s="183"/>
      <c r="L1035" s="183"/>
      <c r="M1035" s="248">
        <v>34272.68</v>
      </c>
      <c r="N1035" s="248">
        <v>14185.83</v>
      </c>
      <c r="O1035" s="248">
        <v>14031.22</v>
      </c>
      <c r="P1035" s="248">
        <v>13129.65</v>
      </c>
      <c r="Q1035" s="248">
        <v>121200.48</v>
      </c>
      <c r="R1035" s="186"/>
      <c r="S1035" s="183"/>
      <c r="T1035" s="183"/>
      <c r="U1035" s="248">
        <v>207.713212121212</v>
      </c>
      <c r="V1035" s="248">
        <v>85.974727272727307</v>
      </c>
      <c r="W1035" s="248">
        <v>89.370828025477707</v>
      </c>
      <c r="X1035" s="248">
        <v>82.576415094339595</v>
      </c>
      <c r="Y1035" s="248">
        <v>757.50300000000004</v>
      </c>
      <c r="Z1035" s="10"/>
      <c r="AA1035" s="3"/>
      <c r="AB1035" s="10" t="s">
        <v>450</v>
      </c>
      <c r="AC1035" s="10"/>
      <c r="AD1035" s="69" t="s">
        <v>176</v>
      </c>
      <c r="AE1035" s="379">
        <v>96</v>
      </c>
      <c r="AF1035" s="379">
        <v>60</v>
      </c>
      <c r="AG1035" s="379">
        <v>49</v>
      </c>
      <c r="AH1035" s="379">
        <v>37</v>
      </c>
      <c r="AI1035" s="379">
        <v>36</v>
      </c>
      <c r="AJ1035" s="23"/>
      <c r="AK1035" s="3"/>
      <c r="AL1035" s="3"/>
      <c r="AM1035" s="304">
        <v>112708.35</v>
      </c>
      <c r="AN1035" s="304">
        <v>92967.08</v>
      </c>
      <c r="AO1035" s="304">
        <v>16489.3</v>
      </c>
      <c r="AP1035" s="304">
        <v>14654.74</v>
      </c>
      <c r="AQ1035" s="304">
        <v>109703.86</v>
      </c>
      <c r="AR1035" s="389"/>
      <c r="AS1035" s="383"/>
      <c r="AT1035" s="383"/>
      <c r="AU1035" s="293">
        <v>1150.0852040816301</v>
      </c>
      <c r="AV1035" s="293">
        <v>948.64367346938798</v>
      </c>
      <c r="AW1035" s="293">
        <v>173.57157894736801</v>
      </c>
      <c r="AX1035" s="293">
        <v>159.290652173913</v>
      </c>
      <c r="AY1035" s="293">
        <v>1167.06234042553</v>
      </c>
      <c r="AZ1035" s="23"/>
      <c r="BA1035" s="3"/>
    </row>
    <row r="1036" spans="2:53" x14ac:dyDescent="0.2">
      <c r="B1036" s="186" t="s">
        <v>666</v>
      </c>
      <c r="C1036" s="186"/>
      <c r="D1036" s="187" t="s">
        <v>386</v>
      </c>
      <c r="E1036" s="354">
        <v>1</v>
      </c>
      <c r="F1036" s="354"/>
      <c r="G1036" s="354"/>
      <c r="H1036" s="354"/>
      <c r="I1036" s="354"/>
      <c r="J1036" s="186"/>
      <c r="K1036" s="183"/>
      <c r="L1036" s="183"/>
      <c r="M1036" s="248">
        <v>15</v>
      </c>
      <c r="N1036" s="248">
        <v>0</v>
      </c>
      <c r="O1036" s="248"/>
      <c r="P1036" s="248"/>
      <c r="Q1036" s="248"/>
      <c r="R1036" s="186"/>
      <c r="S1036" s="183"/>
      <c r="T1036" s="183"/>
      <c r="U1036" s="248">
        <v>15</v>
      </c>
      <c r="V1036" s="248">
        <v>0</v>
      </c>
      <c r="W1036" s="248"/>
      <c r="X1036" s="248"/>
      <c r="Y1036" s="248"/>
      <c r="Z1036" s="10"/>
      <c r="AA1036" s="3"/>
      <c r="AB1036" s="10" t="s">
        <v>760</v>
      </c>
      <c r="AC1036" s="10"/>
      <c r="AD1036" s="69" t="s">
        <v>176</v>
      </c>
      <c r="AE1036" s="379">
        <v>1</v>
      </c>
      <c r="AF1036" s="379">
        <v>1</v>
      </c>
      <c r="AG1036" s="379">
        <v>1</v>
      </c>
      <c r="AH1036" s="379">
        <v>1</v>
      </c>
      <c r="AI1036" s="379">
        <v>1</v>
      </c>
      <c r="AJ1036" s="23"/>
      <c r="AK1036" s="3"/>
      <c r="AL1036" s="3"/>
      <c r="AM1036" s="304">
        <v>78.319999999999993</v>
      </c>
      <c r="AN1036" s="304">
        <v>45.55</v>
      </c>
      <c r="AO1036" s="304">
        <v>40.06</v>
      </c>
      <c r="AP1036" s="304">
        <v>57.72</v>
      </c>
      <c r="AQ1036" s="304">
        <v>238.52</v>
      </c>
      <c r="AR1036" s="389"/>
      <c r="AS1036" s="383"/>
      <c r="AT1036" s="383"/>
      <c r="AU1036" s="293">
        <v>78.319999999999993</v>
      </c>
      <c r="AV1036" s="293">
        <v>45.55</v>
      </c>
      <c r="AW1036" s="293">
        <v>40.06</v>
      </c>
      <c r="AX1036" s="293">
        <v>57.72</v>
      </c>
      <c r="AY1036" s="293">
        <v>238.52</v>
      </c>
      <c r="AZ1036" s="23"/>
      <c r="BA1036" s="3"/>
    </row>
    <row r="1037" spans="2:53" x14ac:dyDescent="0.2">
      <c r="B1037" s="186" t="s">
        <v>400</v>
      </c>
      <c r="C1037" s="186"/>
      <c r="D1037" s="187" t="s">
        <v>381</v>
      </c>
      <c r="E1037" s="354">
        <v>103</v>
      </c>
      <c r="F1037" s="354">
        <v>51</v>
      </c>
      <c r="G1037" s="354">
        <v>36</v>
      </c>
      <c r="H1037" s="354">
        <v>35</v>
      </c>
      <c r="I1037" s="354">
        <v>36</v>
      </c>
      <c r="J1037" s="186"/>
      <c r="K1037" s="183"/>
      <c r="L1037" s="183"/>
      <c r="M1037" s="248">
        <v>16627.68</v>
      </c>
      <c r="N1037" s="248">
        <v>7575.96</v>
      </c>
      <c r="O1037" s="248">
        <v>6314.41</v>
      </c>
      <c r="P1037" s="248">
        <v>6993.21</v>
      </c>
      <c r="Q1037" s="248">
        <v>50414.64</v>
      </c>
      <c r="R1037" s="186"/>
      <c r="S1037" s="183"/>
      <c r="T1037" s="183"/>
      <c r="U1037" s="248">
        <v>144.58852173912999</v>
      </c>
      <c r="V1037" s="248">
        <v>65.877913043478301</v>
      </c>
      <c r="W1037" s="248">
        <v>57.930366972477103</v>
      </c>
      <c r="X1037" s="248">
        <v>63.574636363636301</v>
      </c>
      <c r="Y1037" s="248">
        <v>454.185945945946</v>
      </c>
      <c r="Z1037" s="10"/>
      <c r="AA1037" s="3"/>
      <c r="AB1037" s="10" t="s">
        <v>451</v>
      </c>
      <c r="AC1037" s="10"/>
      <c r="AD1037" s="69" t="s">
        <v>452</v>
      </c>
      <c r="AE1037" s="379">
        <v>74</v>
      </c>
      <c r="AF1037" s="379">
        <v>38</v>
      </c>
      <c r="AG1037" s="379">
        <v>26</v>
      </c>
      <c r="AH1037" s="379">
        <v>22</v>
      </c>
      <c r="AI1037" s="379">
        <v>19</v>
      </c>
      <c r="AJ1037" s="23"/>
      <c r="AK1037" s="3"/>
      <c r="AL1037" s="3"/>
      <c r="AM1037" s="304">
        <v>43644.09</v>
      </c>
      <c r="AN1037" s="304">
        <v>7532.29</v>
      </c>
      <c r="AO1037" s="304">
        <v>2504.52</v>
      </c>
      <c r="AP1037" s="304">
        <v>3136.55</v>
      </c>
      <c r="AQ1037" s="304">
        <v>16702.93</v>
      </c>
      <c r="AR1037" s="389"/>
      <c r="AS1037" s="383"/>
      <c r="AT1037" s="383"/>
      <c r="AU1037" s="293">
        <v>589.78499999999997</v>
      </c>
      <c r="AV1037" s="293">
        <v>101.787702702703</v>
      </c>
      <c r="AW1037" s="293">
        <v>35.778857142857099</v>
      </c>
      <c r="AX1037" s="293">
        <v>44.807857142857202</v>
      </c>
      <c r="AY1037" s="293">
        <v>238.61328571428601</v>
      </c>
      <c r="AZ1037" s="23"/>
      <c r="BA1037" s="3"/>
    </row>
    <row r="1038" spans="2:53" x14ac:dyDescent="0.2">
      <c r="B1038" s="186" t="s">
        <v>401</v>
      </c>
      <c r="C1038" s="186"/>
      <c r="D1038" s="187" t="s">
        <v>174</v>
      </c>
      <c r="E1038" s="354">
        <v>2848</v>
      </c>
      <c r="F1038" s="354">
        <v>2040</v>
      </c>
      <c r="G1038" s="354">
        <v>1629</v>
      </c>
      <c r="H1038" s="354">
        <v>1469</v>
      </c>
      <c r="I1038" s="354">
        <v>1599</v>
      </c>
      <c r="J1038" s="186"/>
      <c r="K1038" s="183"/>
      <c r="L1038" s="183"/>
      <c r="M1038" s="248">
        <v>415869.36999999901</v>
      </c>
      <c r="N1038" s="248">
        <v>365433.27</v>
      </c>
      <c r="O1038" s="248">
        <v>299945.37</v>
      </c>
      <c r="P1038" s="248">
        <v>322661.81</v>
      </c>
      <c r="Q1038" s="248">
        <v>2587329.23</v>
      </c>
      <c r="R1038" s="186"/>
      <c r="S1038" s="183"/>
      <c r="T1038" s="183"/>
      <c r="U1038" s="248">
        <v>122.929166420337</v>
      </c>
      <c r="V1038" s="248">
        <v>108.020475908957</v>
      </c>
      <c r="W1038" s="248">
        <v>92.690163782447499</v>
      </c>
      <c r="X1038" s="248">
        <v>101.37034558592499</v>
      </c>
      <c r="Y1038" s="248">
        <v>817.99849193803402</v>
      </c>
      <c r="Z1038" s="10"/>
      <c r="AA1038" s="3"/>
      <c r="AB1038" s="10" t="s">
        <v>455</v>
      </c>
      <c r="AC1038" s="10"/>
      <c r="AD1038" s="69" t="s">
        <v>126</v>
      </c>
      <c r="AE1038" s="379">
        <v>13</v>
      </c>
      <c r="AF1038" s="379">
        <v>6</v>
      </c>
      <c r="AG1038" s="379">
        <v>4</v>
      </c>
      <c r="AH1038" s="379">
        <v>3</v>
      </c>
      <c r="AI1038" s="379">
        <v>3</v>
      </c>
      <c r="AJ1038" s="23"/>
      <c r="AK1038" s="3"/>
      <c r="AL1038" s="3"/>
      <c r="AM1038" s="304">
        <v>3859.02</v>
      </c>
      <c r="AN1038" s="304">
        <v>1092.1600000000001</v>
      </c>
      <c r="AO1038" s="304">
        <v>211.31</v>
      </c>
      <c r="AP1038" s="304">
        <v>215.89</v>
      </c>
      <c r="AQ1038" s="304">
        <v>2881.96</v>
      </c>
      <c r="AR1038" s="389"/>
      <c r="AS1038" s="383"/>
      <c r="AT1038" s="383"/>
      <c r="AU1038" s="293">
        <v>296.847692307692</v>
      </c>
      <c r="AV1038" s="293">
        <v>84.012307692307701</v>
      </c>
      <c r="AW1038" s="293">
        <v>16.254615384615398</v>
      </c>
      <c r="AX1038" s="293">
        <v>16.606923076923099</v>
      </c>
      <c r="AY1038" s="293">
        <v>221.68923076923099</v>
      </c>
      <c r="AZ1038" s="23"/>
      <c r="BA1038" s="3"/>
    </row>
    <row r="1039" spans="2:53" x14ac:dyDescent="0.2">
      <c r="B1039" s="186" t="s">
        <v>403</v>
      </c>
      <c r="C1039" s="186"/>
      <c r="D1039" s="187" t="s">
        <v>391</v>
      </c>
      <c r="E1039" s="354">
        <v>48</v>
      </c>
      <c r="F1039" s="354">
        <v>27</v>
      </c>
      <c r="G1039" s="354">
        <v>18</v>
      </c>
      <c r="H1039" s="354">
        <v>17</v>
      </c>
      <c r="I1039" s="354">
        <v>18</v>
      </c>
      <c r="J1039" s="186"/>
      <c r="K1039" s="183"/>
      <c r="L1039" s="183"/>
      <c r="M1039" s="248">
        <v>7678.98</v>
      </c>
      <c r="N1039" s="248">
        <v>5724.98</v>
      </c>
      <c r="O1039" s="248">
        <v>5955.67</v>
      </c>
      <c r="P1039" s="248">
        <v>4926.01</v>
      </c>
      <c r="Q1039" s="248">
        <v>50245.120000000003</v>
      </c>
      <c r="R1039" s="186"/>
      <c r="S1039" s="183"/>
      <c r="T1039" s="183"/>
      <c r="U1039" s="248">
        <v>142.20333333333301</v>
      </c>
      <c r="V1039" s="248">
        <v>106.018148148148</v>
      </c>
      <c r="W1039" s="248">
        <v>119.1134</v>
      </c>
      <c r="X1039" s="248">
        <v>100.530816326531</v>
      </c>
      <c r="Y1039" s="248">
        <v>1004.9023999999999</v>
      </c>
      <c r="Z1039" s="10"/>
      <c r="AA1039" s="3"/>
      <c r="AB1039" s="10" t="s">
        <v>458</v>
      </c>
      <c r="AC1039" s="10"/>
      <c r="AD1039" s="69" t="s">
        <v>459</v>
      </c>
      <c r="AE1039" s="379">
        <v>8</v>
      </c>
      <c r="AF1039" s="379">
        <v>5</v>
      </c>
      <c r="AG1039" s="379">
        <v>3</v>
      </c>
      <c r="AH1039" s="379">
        <v>3</v>
      </c>
      <c r="AI1039" s="379">
        <v>3</v>
      </c>
      <c r="AJ1039" s="23"/>
      <c r="AK1039" s="3"/>
      <c r="AL1039" s="3"/>
      <c r="AM1039" s="304">
        <v>477.99</v>
      </c>
      <c r="AN1039" s="304">
        <v>100.51</v>
      </c>
      <c r="AO1039" s="304">
        <v>67.650000000000006</v>
      </c>
      <c r="AP1039" s="304">
        <v>83.42</v>
      </c>
      <c r="AQ1039" s="304">
        <v>1255.46</v>
      </c>
      <c r="AR1039" s="389"/>
      <c r="AS1039" s="383"/>
      <c r="AT1039" s="383"/>
      <c r="AU1039" s="293">
        <v>59.748750000000001</v>
      </c>
      <c r="AV1039" s="293">
        <v>12.563750000000001</v>
      </c>
      <c r="AW1039" s="293">
        <v>9.6642857142857093</v>
      </c>
      <c r="AX1039" s="293">
        <v>13.9033333333333</v>
      </c>
      <c r="AY1039" s="293">
        <v>209.243333333333</v>
      </c>
      <c r="AZ1039" s="23"/>
      <c r="BA1039" s="3"/>
    </row>
    <row r="1040" spans="2:53" x14ac:dyDescent="0.2">
      <c r="B1040" s="186" t="s">
        <v>405</v>
      </c>
      <c r="C1040" s="186"/>
      <c r="D1040" s="187" t="s">
        <v>154</v>
      </c>
      <c r="E1040" s="354">
        <v>239</v>
      </c>
      <c r="F1040" s="354">
        <v>117</v>
      </c>
      <c r="G1040" s="354">
        <v>107</v>
      </c>
      <c r="H1040" s="354">
        <v>91</v>
      </c>
      <c r="I1040" s="354">
        <v>100</v>
      </c>
      <c r="J1040" s="186"/>
      <c r="K1040" s="183"/>
      <c r="L1040" s="183"/>
      <c r="M1040" s="248">
        <v>38907.730000000003</v>
      </c>
      <c r="N1040" s="248">
        <v>18475.37</v>
      </c>
      <c r="O1040" s="248">
        <v>20111.509999999998</v>
      </c>
      <c r="P1040" s="248">
        <v>16451.93</v>
      </c>
      <c r="Q1040" s="248">
        <v>123263.58</v>
      </c>
      <c r="R1040" s="186"/>
      <c r="S1040" s="183"/>
      <c r="T1040" s="183"/>
      <c r="U1040" s="248">
        <v>141.99901459853999</v>
      </c>
      <c r="V1040" s="248">
        <v>67.428357664233602</v>
      </c>
      <c r="W1040" s="248">
        <v>79.1791732283465</v>
      </c>
      <c r="X1040" s="248">
        <v>64.517372549019598</v>
      </c>
      <c r="Y1040" s="248">
        <v>474.09069230769302</v>
      </c>
      <c r="Z1040" s="10"/>
      <c r="AA1040" s="3"/>
      <c r="AB1040" s="10" t="s">
        <v>460</v>
      </c>
      <c r="AC1040" s="10"/>
      <c r="AD1040" s="69" t="s">
        <v>202</v>
      </c>
      <c r="AE1040" s="379">
        <v>42</v>
      </c>
      <c r="AF1040" s="379">
        <v>18</v>
      </c>
      <c r="AG1040" s="379">
        <v>12</v>
      </c>
      <c r="AH1040" s="379">
        <v>9</v>
      </c>
      <c r="AI1040" s="379">
        <v>9</v>
      </c>
      <c r="AJ1040" s="23"/>
      <c r="AK1040" s="3"/>
      <c r="AL1040" s="3"/>
      <c r="AM1040" s="304">
        <v>35996.269999999997</v>
      </c>
      <c r="AN1040" s="304">
        <v>3322.06</v>
      </c>
      <c r="AO1040" s="304">
        <v>2513.6999999999998</v>
      </c>
      <c r="AP1040" s="304">
        <v>1442.31</v>
      </c>
      <c r="AQ1040" s="304">
        <v>6171.39</v>
      </c>
      <c r="AR1040" s="389"/>
      <c r="AS1040" s="383"/>
      <c r="AT1040" s="383"/>
      <c r="AU1040" s="293">
        <v>734.61775510204097</v>
      </c>
      <c r="AV1040" s="293">
        <v>67.797142857142902</v>
      </c>
      <c r="AW1040" s="293">
        <v>55.86</v>
      </c>
      <c r="AX1040" s="293">
        <v>32.051333333333297</v>
      </c>
      <c r="AY1040" s="293">
        <v>128.57062500000001</v>
      </c>
      <c r="AZ1040" s="23"/>
      <c r="BA1040" s="3"/>
    </row>
    <row r="1041" spans="2:53" x14ac:dyDescent="0.2">
      <c r="B1041" s="186" t="s">
        <v>406</v>
      </c>
      <c r="C1041" s="186"/>
      <c r="D1041" s="187" t="s">
        <v>407</v>
      </c>
      <c r="E1041" s="354">
        <v>137</v>
      </c>
      <c r="F1041" s="354">
        <v>95</v>
      </c>
      <c r="G1041" s="354">
        <v>70</v>
      </c>
      <c r="H1041" s="354">
        <v>55</v>
      </c>
      <c r="I1041" s="354">
        <v>64</v>
      </c>
      <c r="J1041" s="186"/>
      <c r="K1041" s="183"/>
      <c r="L1041" s="183"/>
      <c r="M1041" s="248">
        <v>29554.84</v>
      </c>
      <c r="N1041" s="248">
        <v>20409.46</v>
      </c>
      <c r="O1041" s="248">
        <v>16739.7</v>
      </c>
      <c r="P1041" s="248">
        <v>15315.37</v>
      </c>
      <c r="Q1041" s="248">
        <v>140472.72</v>
      </c>
      <c r="R1041" s="186"/>
      <c r="S1041" s="183"/>
      <c r="T1041" s="183"/>
      <c r="U1041" s="248">
        <v>189.45410256410199</v>
      </c>
      <c r="V1041" s="248">
        <v>130.82987179487199</v>
      </c>
      <c r="W1041" s="248">
        <v>111.598</v>
      </c>
      <c r="X1041" s="248">
        <v>105.62324137931</v>
      </c>
      <c r="Y1041" s="248">
        <v>918.12235294117704</v>
      </c>
      <c r="Z1041" s="10"/>
      <c r="AA1041" s="3"/>
      <c r="AB1041" s="10" t="s">
        <v>463</v>
      </c>
      <c r="AC1041" s="10"/>
      <c r="AD1041" s="69" t="s">
        <v>62</v>
      </c>
      <c r="AE1041" s="379">
        <v>5</v>
      </c>
      <c r="AF1041" s="379">
        <v>3</v>
      </c>
      <c r="AG1041" s="379">
        <v>2</v>
      </c>
      <c r="AH1041" s="379">
        <v>2</v>
      </c>
      <c r="AI1041" s="379">
        <v>2</v>
      </c>
      <c r="AJ1041" s="23"/>
      <c r="AK1041" s="3"/>
      <c r="AL1041" s="3"/>
      <c r="AM1041" s="304">
        <v>2424.02</v>
      </c>
      <c r="AN1041" s="304">
        <v>209.55</v>
      </c>
      <c r="AO1041" s="304">
        <v>45.44</v>
      </c>
      <c r="AP1041" s="304">
        <v>38.51</v>
      </c>
      <c r="AQ1041" s="304">
        <v>1571.11</v>
      </c>
      <c r="AR1041" s="389"/>
      <c r="AS1041" s="383"/>
      <c r="AT1041" s="383"/>
      <c r="AU1041" s="293">
        <v>484.80399999999997</v>
      </c>
      <c r="AV1041" s="293">
        <v>41.91</v>
      </c>
      <c r="AW1041" s="293">
        <v>9.0879999999999992</v>
      </c>
      <c r="AX1041" s="293">
        <v>7.702</v>
      </c>
      <c r="AY1041" s="293">
        <v>314.22199999999998</v>
      </c>
      <c r="AZ1041" s="23"/>
      <c r="BA1041" s="3"/>
    </row>
    <row r="1042" spans="2:53" x14ac:dyDescent="0.2">
      <c r="B1042" s="186" t="s">
        <v>409</v>
      </c>
      <c r="C1042" s="186"/>
      <c r="D1042" s="187" t="s">
        <v>92</v>
      </c>
      <c r="E1042" s="354">
        <v>198</v>
      </c>
      <c r="F1042" s="354">
        <v>112</v>
      </c>
      <c r="G1042" s="354">
        <v>80</v>
      </c>
      <c r="H1042" s="354">
        <v>63</v>
      </c>
      <c r="I1042" s="354">
        <v>73</v>
      </c>
      <c r="J1042" s="186"/>
      <c r="K1042" s="183"/>
      <c r="L1042" s="183"/>
      <c r="M1042" s="248">
        <v>44116.72</v>
      </c>
      <c r="N1042" s="248">
        <v>22295.55</v>
      </c>
      <c r="O1042" s="248">
        <v>18197.8</v>
      </c>
      <c r="P1042" s="248">
        <v>12142.27</v>
      </c>
      <c r="Q1042" s="248">
        <v>137437.06</v>
      </c>
      <c r="R1042" s="186"/>
      <c r="S1042" s="183"/>
      <c r="T1042" s="183"/>
      <c r="U1042" s="248">
        <v>193.494385964912</v>
      </c>
      <c r="V1042" s="248">
        <v>97.787499999999994</v>
      </c>
      <c r="W1042" s="248">
        <v>83.476146788990803</v>
      </c>
      <c r="X1042" s="248">
        <v>57.274858490565997</v>
      </c>
      <c r="Y1042" s="248">
        <v>645.24441314553997</v>
      </c>
      <c r="Z1042" s="10"/>
      <c r="AA1042" s="3"/>
      <c r="AB1042" s="10" t="s">
        <v>465</v>
      </c>
      <c r="AC1042" s="10"/>
      <c r="AD1042" s="69" t="s">
        <v>466</v>
      </c>
      <c r="AE1042" s="379">
        <v>63</v>
      </c>
      <c r="AF1042" s="379">
        <v>38</v>
      </c>
      <c r="AG1042" s="379">
        <v>26</v>
      </c>
      <c r="AH1042" s="379">
        <v>19</v>
      </c>
      <c r="AI1042" s="379">
        <v>15</v>
      </c>
      <c r="AJ1042" s="23"/>
      <c r="AK1042" s="3"/>
      <c r="AL1042" s="3"/>
      <c r="AM1042" s="304">
        <v>16973.93</v>
      </c>
      <c r="AN1042" s="304">
        <v>5804.22</v>
      </c>
      <c r="AO1042" s="304">
        <v>4038.88</v>
      </c>
      <c r="AP1042" s="304">
        <v>16451.71</v>
      </c>
      <c r="AQ1042" s="304">
        <v>7385.89</v>
      </c>
      <c r="AR1042" s="389"/>
      <c r="AS1042" s="383"/>
      <c r="AT1042" s="383"/>
      <c r="AU1042" s="293">
        <v>265.21765625</v>
      </c>
      <c r="AV1042" s="293">
        <v>90.690937500000004</v>
      </c>
      <c r="AW1042" s="293">
        <v>67.314666666666696</v>
      </c>
      <c r="AX1042" s="293">
        <v>274.19516666666698</v>
      </c>
      <c r="AY1042" s="293">
        <v>121.080163934426</v>
      </c>
      <c r="AZ1042" s="23"/>
      <c r="BA1042" s="3"/>
    </row>
    <row r="1043" spans="2:53" x14ac:dyDescent="0.2">
      <c r="B1043" s="190" t="s">
        <v>409</v>
      </c>
      <c r="C1043" s="190"/>
      <c r="D1043" s="191" t="s">
        <v>69</v>
      </c>
      <c r="E1043" s="355">
        <v>1</v>
      </c>
      <c r="F1043" s="355"/>
      <c r="G1043" s="355"/>
      <c r="H1043" s="355"/>
      <c r="I1043" s="355"/>
      <c r="J1043" s="190"/>
      <c r="K1043" s="183"/>
      <c r="L1043" s="183"/>
      <c r="M1043" s="365">
        <v>65</v>
      </c>
      <c r="N1043" s="248">
        <v>0</v>
      </c>
      <c r="O1043" s="248"/>
      <c r="P1043" s="248"/>
      <c r="Q1043" s="248"/>
      <c r="R1043" s="186"/>
      <c r="S1043" s="183"/>
      <c r="T1043" s="183"/>
      <c r="U1043" s="284">
        <v>65</v>
      </c>
      <c r="V1043" s="284">
        <v>0</v>
      </c>
      <c r="W1043" s="284"/>
      <c r="X1043" s="284"/>
      <c r="Y1043" s="284"/>
      <c r="Z1043" s="154"/>
      <c r="AA1043" s="3"/>
      <c r="AB1043" s="92" t="s">
        <v>467</v>
      </c>
      <c r="AC1043" s="92"/>
      <c r="AD1043" s="84" t="s">
        <v>423</v>
      </c>
      <c r="AE1043" s="380">
        <v>1</v>
      </c>
      <c r="AF1043" s="380"/>
      <c r="AG1043" s="380"/>
      <c r="AH1043" s="380"/>
      <c r="AI1043" s="380"/>
      <c r="AJ1043" s="103"/>
      <c r="AK1043" s="3"/>
      <c r="AL1043" s="3"/>
      <c r="AM1043" s="305">
        <v>14.13</v>
      </c>
      <c r="AN1043" s="306">
        <v>0</v>
      </c>
      <c r="AO1043" s="306">
        <v>0</v>
      </c>
      <c r="AP1043" s="306">
        <v>0</v>
      </c>
      <c r="AQ1043" s="306">
        <v>0</v>
      </c>
      <c r="AR1043" s="390"/>
      <c r="AS1043" s="383"/>
      <c r="AT1043" s="383"/>
      <c r="AU1043" s="294">
        <v>14.13</v>
      </c>
      <c r="AV1043" s="295">
        <v>0</v>
      </c>
      <c r="AW1043" s="295">
        <v>0</v>
      </c>
      <c r="AX1043" s="295">
        <v>0</v>
      </c>
      <c r="AY1043" s="295">
        <v>0</v>
      </c>
      <c r="AZ1043" s="103"/>
      <c r="BA1043" s="3"/>
    </row>
    <row r="1044" spans="2:53" x14ac:dyDescent="0.2">
      <c r="B1044" s="186" t="s">
        <v>410</v>
      </c>
      <c r="C1044" s="186"/>
      <c r="D1044" s="187" t="s">
        <v>64</v>
      </c>
      <c r="E1044" s="354">
        <v>1</v>
      </c>
      <c r="F1044" s="354">
        <v>1</v>
      </c>
      <c r="G1044" s="354">
        <v>1</v>
      </c>
      <c r="H1044" s="354"/>
      <c r="I1044" s="354"/>
      <c r="J1044" s="186"/>
      <c r="K1044" s="183"/>
      <c r="L1044" s="183"/>
      <c r="M1044" s="248">
        <v>225.46</v>
      </c>
      <c r="N1044" s="248">
        <v>277.56</v>
      </c>
      <c r="O1044" s="248">
        <v>333.6</v>
      </c>
      <c r="P1044" s="248">
        <v>0</v>
      </c>
      <c r="Q1044" s="248">
        <v>0</v>
      </c>
      <c r="R1044" s="186"/>
      <c r="S1044" s="183"/>
      <c r="T1044" s="183"/>
      <c r="U1044" s="248">
        <v>225.46</v>
      </c>
      <c r="V1044" s="248">
        <v>277.56</v>
      </c>
      <c r="W1044" s="248">
        <v>333.6</v>
      </c>
      <c r="X1044" s="248">
        <v>0</v>
      </c>
      <c r="Y1044" s="248">
        <v>0</v>
      </c>
      <c r="Z1044" s="10"/>
      <c r="AA1044" s="3"/>
      <c r="AB1044" s="10" t="s">
        <v>467</v>
      </c>
      <c r="AC1044" s="10"/>
      <c r="AD1044" s="69" t="s">
        <v>69</v>
      </c>
      <c r="AE1044" s="379">
        <v>2</v>
      </c>
      <c r="AF1044" s="379">
        <v>1</v>
      </c>
      <c r="AG1044" s="379">
        <v>1</v>
      </c>
      <c r="AH1044" s="379">
        <v>1</v>
      </c>
      <c r="AI1044" s="379">
        <v>1</v>
      </c>
      <c r="AJ1044" s="23"/>
      <c r="AK1044" s="3"/>
      <c r="AL1044" s="3"/>
      <c r="AM1044" s="304">
        <v>32.130000000000003</v>
      </c>
      <c r="AN1044" s="304">
        <v>19.97</v>
      </c>
      <c r="AO1044" s="304">
        <v>9.52</v>
      </c>
      <c r="AP1044" s="304">
        <v>12.51</v>
      </c>
      <c r="AQ1044" s="304">
        <v>217.64</v>
      </c>
      <c r="AR1044" s="389"/>
      <c r="AS1044" s="383"/>
      <c r="AT1044" s="383"/>
      <c r="AU1044" s="293">
        <v>16.065000000000001</v>
      </c>
      <c r="AV1044" s="293">
        <v>9.9849999999999994</v>
      </c>
      <c r="AW1044" s="293">
        <v>4.76</v>
      </c>
      <c r="AX1044" s="293">
        <v>6.2549999999999999</v>
      </c>
      <c r="AY1044" s="293">
        <v>108.82</v>
      </c>
      <c r="AZ1044" s="23"/>
      <c r="BA1044" s="3"/>
    </row>
    <row r="1045" spans="2:53" x14ac:dyDescent="0.2">
      <c r="B1045" s="186" t="s">
        <v>410</v>
      </c>
      <c r="C1045" s="186"/>
      <c r="D1045" s="187" t="s">
        <v>62</v>
      </c>
      <c r="E1045" s="354">
        <v>4</v>
      </c>
      <c r="F1045" s="354">
        <v>1</v>
      </c>
      <c r="G1045" s="354">
        <v>3</v>
      </c>
      <c r="H1045" s="354">
        <v>1</v>
      </c>
      <c r="I1045" s="354"/>
      <c r="J1045" s="186"/>
      <c r="K1045" s="183"/>
      <c r="L1045" s="183"/>
      <c r="M1045" s="248">
        <v>607.58000000000004</v>
      </c>
      <c r="N1045" s="248">
        <v>174.13</v>
      </c>
      <c r="O1045" s="248">
        <v>545.37</v>
      </c>
      <c r="P1045" s="248">
        <v>197.11</v>
      </c>
      <c r="Q1045" s="248">
        <v>0</v>
      </c>
      <c r="R1045" s="186"/>
      <c r="S1045" s="183"/>
      <c r="T1045" s="183"/>
      <c r="U1045" s="248">
        <v>121.51600000000001</v>
      </c>
      <c r="V1045" s="248">
        <v>34.826000000000001</v>
      </c>
      <c r="W1045" s="248">
        <v>109.074</v>
      </c>
      <c r="X1045" s="248">
        <v>49.277500000000003</v>
      </c>
      <c r="Y1045" s="248">
        <v>0</v>
      </c>
      <c r="Z1045" s="10"/>
      <c r="AA1045" s="3"/>
      <c r="AB1045" s="10" t="s">
        <v>469</v>
      </c>
      <c r="AC1045" s="10"/>
      <c r="AD1045" s="69" t="s">
        <v>99</v>
      </c>
      <c r="AE1045" s="379">
        <v>316</v>
      </c>
      <c r="AF1045" s="379">
        <v>168</v>
      </c>
      <c r="AG1045" s="379">
        <v>125</v>
      </c>
      <c r="AH1045" s="379">
        <v>95</v>
      </c>
      <c r="AI1045" s="379">
        <v>97</v>
      </c>
      <c r="AJ1045" s="23"/>
      <c r="AK1045" s="3"/>
      <c r="AL1045" s="3"/>
      <c r="AM1045" s="304">
        <v>118039.51</v>
      </c>
      <c r="AN1045" s="304">
        <v>37486.61</v>
      </c>
      <c r="AO1045" s="304">
        <v>21047</v>
      </c>
      <c r="AP1045" s="304">
        <v>17645.93</v>
      </c>
      <c r="AQ1045" s="304">
        <v>106277.91</v>
      </c>
      <c r="AR1045" s="389"/>
      <c r="AS1045" s="383"/>
      <c r="AT1045" s="383"/>
      <c r="AU1045" s="293">
        <v>362.08438650306698</v>
      </c>
      <c r="AV1045" s="293">
        <v>114.989601226994</v>
      </c>
      <c r="AW1045" s="293">
        <v>68.113268608414202</v>
      </c>
      <c r="AX1045" s="293">
        <v>57.666437908496697</v>
      </c>
      <c r="AY1045" s="293">
        <v>338.46468152866203</v>
      </c>
      <c r="AZ1045" s="23"/>
      <c r="BA1045" s="3"/>
    </row>
    <row r="1046" spans="2:53" x14ac:dyDescent="0.2">
      <c r="B1046" s="186" t="s">
        <v>411</v>
      </c>
      <c r="C1046" s="186"/>
      <c r="D1046" s="187" t="s">
        <v>322</v>
      </c>
      <c r="E1046" s="354">
        <v>1</v>
      </c>
      <c r="F1046" s="354"/>
      <c r="G1046" s="354"/>
      <c r="H1046" s="354"/>
      <c r="I1046" s="354">
        <v>1</v>
      </c>
      <c r="J1046" s="186"/>
      <c r="K1046" s="183"/>
      <c r="L1046" s="183"/>
      <c r="M1046" s="248">
        <v>192.89</v>
      </c>
      <c r="N1046" s="248">
        <v>0</v>
      </c>
      <c r="O1046" s="248">
        <v>0</v>
      </c>
      <c r="P1046" s="248">
        <v>0</v>
      </c>
      <c r="Q1046" s="248">
        <v>302.64</v>
      </c>
      <c r="R1046" s="186"/>
      <c r="S1046" s="183"/>
      <c r="T1046" s="183"/>
      <c r="U1046" s="248">
        <v>192.89</v>
      </c>
      <c r="V1046" s="248">
        <v>0</v>
      </c>
      <c r="W1046" s="248">
        <v>0</v>
      </c>
      <c r="X1046" s="248">
        <v>0</v>
      </c>
      <c r="Y1046" s="248">
        <v>302.64</v>
      </c>
      <c r="Z1046" s="10"/>
      <c r="AA1046" s="3"/>
      <c r="AB1046" s="10" t="s">
        <v>469</v>
      </c>
      <c r="AC1046" s="10"/>
      <c r="AD1046" s="69" t="s">
        <v>123</v>
      </c>
      <c r="AE1046" s="379">
        <v>1</v>
      </c>
      <c r="AF1046" s="379">
        <v>1</v>
      </c>
      <c r="AG1046" s="379">
        <v>1</v>
      </c>
      <c r="AH1046" s="379"/>
      <c r="AI1046" s="379"/>
      <c r="AJ1046" s="23"/>
      <c r="AK1046" s="3"/>
      <c r="AL1046" s="3"/>
      <c r="AM1046" s="304">
        <v>245.02</v>
      </c>
      <c r="AN1046" s="304">
        <v>262.45</v>
      </c>
      <c r="AO1046" s="304">
        <v>190.32</v>
      </c>
      <c r="AP1046" s="304">
        <v>0</v>
      </c>
      <c r="AQ1046" s="304">
        <v>0</v>
      </c>
      <c r="AR1046" s="389"/>
      <c r="AS1046" s="383"/>
      <c r="AT1046" s="383"/>
      <c r="AU1046" s="293">
        <v>245.02</v>
      </c>
      <c r="AV1046" s="293">
        <v>262.45</v>
      </c>
      <c r="AW1046" s="293">
        <v>190.32</v>
      </c>
      <c r="AX1046" s="293">
        <v>0</v>
      </c>
      <c r="AY1046" s="293">
        <v>0</v>
      </c>
      <c r="AZ1046" s="23"/>
      <c r="BA1046" s="3"/>
    </row>
    <row r="1047" spans="2:53" x14ac:dyDescent="0.2">
      <c r="B1047" s="186" t="s">
        <v>411</v>
      </c>
      <c r="C1047" s="186"/>
      <c r="D1047" s="187" t="s">
        <v>412</v>
      </c>
      <c r="E1047" s="354">
        <v>131</v>
      </c>
      <c r="F1047" s="354">
        <v>88</v>
      </c>
      <c r="G1047" s="354">
        <v>65</v>
      </c>
      <c r="H1047" s="354">
        <v>75</v>
      </c>
      <c r="I1047" s="354">
        <v>66</v>
      </c>
      <c r="J1047" s="186"/>
      <c r="K1047" s="183"/>
      <c r="L1047" s="183"/>
      <c r="M1047" s="248">
        <v>17881.240000000002</v>
      </c>
      <c r="N1047" s="248">
        <v>11046.61</v>
      </c>
      <c r="O1047" s="248">
        <v>9814.1</v>
      </c>
      <c r="P1047" s="248">
        <v>11307.33</v>
      </c>
      <c r="Q1047" s="248">
        <v>105571.68</v>
      </c>
      <c r="R1047" s="186"/>
      <c r="S1047" s="183"/>
      <c r="T1047" s="183"/>
      <c r="U1047" s="248">
        <v>115.36283870967701</v>
      </c>
      <c r="V1047" s="248">
        <v>71.268451612903206</v>
      </c>
      <c r="W1047" s="248">
        <v>64.144444444444403</v>
      </c>
      <c r="X1047" s="248">
        <v>74.390328947368403</v>
      </c>
      <c r="Y1047" s="248">
        <v>703.81119999999999</v>
      </c>
      <c r="Z1047" s="10"/>
      <c r="AA1047" s="3"/>
      <c r="AB1047" s="10" t="s">
        <v>471</v>
      </c>
      <c r="AC1047" s="10"/>
      <c r="AD1047" s="69" t="s">
        <v>292</v>
      </c>
      <c r="AE1047" s="379">
        <v>44</v>
      </c>
      <c r="AF1047" s="379">
        <v>23</v>
      </c>
      <c r="AG1047" s="379">
        <v>11</v>
      </c>
      <c r="AH1047" s="379">
        <v>12</v>
      </c>
      <c r="AI1047" s="379">
        <v>11</v>
      </c>
      <c r="AJ1047" s="23"/>
      <c r="AK1047" s="3"/>
      <c r="AL1047" s="3"/>
      <c r="AM1047" s="304">
        <v>19719.77</v>
      </c>
      <c r="AN1047" s="304">
        <v>10766.77</v>
      </c>
      <c r="AO1047" s="304">
        <v>1521.04</v>
      </c>
      <c r="AP1047" s="304">
        <v>2053.62</v>
      </c>
      <c r="AQ1047" s="304">
        <v>9159.8700000000008</v>
      </c>
      <c r="AR1047" s="389"/>
      <c r="AS1047" s="383"/>
      <c r="AT1047" s="383"/>
      <c r="AU1047" s="293">
        <v>428.69065217391301</v>
      </c>
      <c r="AV1047" s="293">
        <v>234.06021739130401</v>
      </c>
      <c r="AW1047" s="293">
        <v>37.098536585365899</v>
      </c>
      <c r="AX1047" s="293">
        <v>50.088292682926799</v>
      </c>
      <c r="AY1047" s="293">
        <v>218.09214285714299</v>
      </c>
      <c r="AZ1047" s="23"/>
      <c r="BA1047" s="3"/>
    </row>
    <row r="1048" spans="2:53" x14ac:dyDescent="0.2">
      <c r="B1048" s="186" t="s">
        <v>413</v>
      </c>
      <c r="C1048" s="186"/>
      <c r="D1048" s="187" t="s">
        <v>322</v>
      </c>
      <c r="E1048" s="354">
        <v>469</v>
      </c>
      <c r="F1048" s="354">
        <v>235</v>
      </c>
      <c r="G1048" s="354">
        <v>165</v>
      </c>
      <c r="H1048" s="354">
        <v>160</v>
      </c>
      <c r="I1048" s="354">
        <v>151</v>
      </c>
      <c r="J1048" s="186"/>
      <c r="K1048" s="183"/>
      <c r="L1048" s="183"/>
      <c r="M1048" s="248">
        <v>73055.78</v>
      </c>
      <c r="N1048" s="248">
        <v>35378.26</v>
      </c>
      <c r="O1048" s="248">
        <v>29960.32</v>
      </c>
      <c r="P1048" s="248">
        <v>30106.84</v>
      </c>
      <c r="Q1048" s="248">
        <v>250930.91</v>
      </c>
      <c r="R1048" s="186"/>
      <c r="S1048" s="183"/>
      <c r="T1048" s="183"/>
      <c r="U1048" s="248">
        <v>140.76258188824701</v>
      </c>
      <c r="V1048" s="248">
        <v>68.166204238920997</v>
      </c>
      <c r="W1048" s="248">
        <v>59.563260437375803</v>
      </c>
      <c r="X1048" s="248">
        <v>60.213679999999997</v>
      </c>
      <c r="Y1048" s="248">
        <v>498.8686083499</v>
      </c>
      <c r="Z1048" s="10"/>
      <c r="AA1048" s="3"/>
      <c r="AB1048" s="10" t="s">
        <v>473</v>
      </c>
      <c r="AC1048" s="10"/>
      <c r="AD1048" s="69" t="s">
        <v>474</v>
      </c>
      <c r="AE1048" s="379">
        <v>9</v>
      </c>
      <c r="AF1048" s="379">
        <v>2</v>
      </c>
      <c r="AG1048" s="379">
        <v>2</v>
      </c>
      <c r="AH1048" s="379">
        <v>2</v>
      </c>
      <c r="AI1048" s="379">
        <v>2</v>
      </c>
      <c r="AJ1048" s="23"/>
      <c r="AK1048" s="3"/>
      <c r="AL1048" s="3"/>
      <c r="AM1048" s="304">
        <v>14225.18</v>
      </c>
      <c r="AN1048" s="304">
        <v>49.44</v>
      </c>
      <c r="AO1048" s="304">
        <v>118.53</v>
      </c>
      <c r="AP1048" s="304">
        <v>79.959999999999994</v>
      </c>
      <c r="AQ1048" s="304">
        <v>108.69</v>
      </c>
      <c r="AR1048" s="389"/>
      <c r="AS1048" s="383"/>
      <c r="AT1048" s="383"/>
      <c r="AU1048" s="293">
        <v>1580.57555555556</v>
      </c>
      <c r="AV1048" s="293">
        <v>5.4933333333333296</v>
      </c>
      <c r="AW1048" s="293">
        <v>13.17</v>
      </c>
      <c r="AX1048" s="293">
        <v>8.8844444444444406</v>
      </c>
      <c r="AY1048" s="293">
        <v>12.0766666666667</v>
      </c>
      <c r="AZ1048" s="23"/>
      <c r="BA1048" s="3"/>
    </row>
    <row r="1049" spans="2:53" x14ac:dyDescent="0.2">
      <c r="B1049" s="186" t="s">
        <v>694</v>
      </c>
      <c r="C1049" s="186"/>
      <c r="D1049" s="187" t="s">
        <v>108</v>
      </c>
      <c r="E1049" s="354">
        <v>1</v>
      </c>
      <c r="F1049" s="354">
        <v>1</v>
      </c>
      <c r="G1049" s="354">
        <v>1</v>
      </c>
      <c r="H1049" s="354"/>
      <c r="I1049" s="354"/>
      <c r="J1049" s="186"/>
      <c r="K1049" s="183"/>
      <c r="L1049" s="183"/>
      <c r="M1049" s="248">
        <v>120.08</v>
      </c>
      <c r="N1049" s="248">
        <v>139.37</v>
      </c>
      <c r="O1049" s="248">
        <v>514.34</v>
      </c>
      <c r="P1049" s="248">
        <v>0</v>
      </c>
      <c r="Q1049" s="248">
        <v>0</v>
      </c>
      <c r="R1049" s="186"/>
      <c r="S1049" s="183"/>
      <c r="T1049" s="183"/>
      <c r="U1049" s="248">
        <v>120.08</v>
      </c>
      <c r="V1049" s="248">
        <v>139.37</v>
      </c>
      <c r="W1049" s="248">
        <v>514.34</v>
      </c>
      <c r="X1049" s="248">
        <v>0</v>
      </c>
      <c r="Y1049" s="248">
        <v>0</v>
      </c>
      <c r="Z1049" s="10"/>
      <c r="AA1049" s="3"/>
      <c r="AB1049" s="10" t="s">
        <v>475</v>
      </c>
      <c r="AC1049" s="10"/>
      <c r="AD1049" s="69" t="s">
        <v>133</v>
      </c>
      <c r="AE1049" s="379">
        <v>12</v>
      </c>
      <c r="AF1049" s="379">
        <v>7</v>
      </c>
      <c r="AG1049" s="379">
        <v>5</v>
      </c>
      <c r="AH1049" s="379">
        <v>5</v>
      </c>
      <c r="AI1049" s="379">
        <v>5</v>
      </c>
      <c r="AJ1049" s="23"/>
      <c r="AK1049" s="3"/>
      <c r="AL1049" s="3"/>
      <c r="AM1049" s="304">
        <v>859.47</v>
      </c>
      <c r="AN1049" s="304">
        <v>276.39</v>
      </c>
      <c r="AO1049" s="304">
        <v>194.74</v>
      </c>
      <c r="AP1049" s="304">
        <v>118.26</v>
      </c>
      <c r="AQ1049" s="304">
        <v>225.71</v>
      </c>
      <c r="AR1049" s="389"/>
      <c r="AS1049" s="383"/>
      <c r="AT1049" s="383"/>
      <c r="AU1049" s="293">
        <v>66.113076923076903</v>
      </c>
      <c r="AV1049" s="293">
        <v>21.260769230769199</v>
      </c>
      <c r="AW1049" s="293">
        <v>14.98</v>
      </c>
      <c r="AX1049" s="293">
        <v>9.0969230769230798</v>
      </c>
      <c r="AY1049" s="293">
        <v>18.809166666666702</v>
      </c>
      <c r="AZ1049" s="23"/>
      <c r="BA1049" s="3"/>
    </row>
    <row r="1050" spans="2:53" x14ac:dyDescent="0.2">
      <c r="B1050" s="186" t="s">
        <v>414</v>
      </c>
      <c r="C1050" s="186"/>
      <c r="D1050" s="187" t="s">
        <v>108</v>
      </c>
      <c r="E1050" s="354">
        <v>1</v>
      </c>
      <c r="F1050" s="354">
        <v>1</v>
      </c>
      <c r="G1050" s="354">
        <v>1</v>
      </c>
      <c r="H1050" s="354">
        <v>1</v>
      </c>
      <c r="I1050" s="354">
        <v>1</v>
      </c>
      <c r="J1050" s="186"/>
      <c r="K1050" s="183"/>
      <c r="L1050" s="183"/>
      <c r="M1050" s="248">
        <v>180.09</v>
      </c>
      <c r="N1050" s="248">
        <v>239.37</v>
      </c>
      <c r="O1050" s="248">
        <v>171.14</v>
      </c>
      <c r="P1050" s="248">
        <v>191.68</v>
      </c>
      <c r="Q1050" s="248">
        <v>1641.8</v>
      </c>
      <c r="R1050" s="186"/>
      <c r="S1050" s="183"/>
      <c r="T1050" s="183"/>
      <c r="U1050" s="248">
        <v>180.09</v>
      </c>
      <c r="V1050" s="248">
        <v>239.37</v>
      </c>
      <c r="W1050" s="248">
        <v>171.14</v>
      </c>
      <c r="X1050" s="248">
        <v>191.68</v>
      </c>
      <c r="Y1050" s="248">
        <v>1641.8</v>
      </c>
      <c r="Z1050" s="10"/>
      <c r="AA1050" s="3"/>
      <c r="AB1050" s="10" t="s">
        <v>476</v>
      </c>
      <c r="AC1050" s="10"/>
      <c r="AD1050" s="69" t="s">
        <v>195</v>
      </c>
      <c r="AE1050" s="379">
        <v>31</v>
      </c>
      <c r="AF1050" s="379">
        <v>23</v>
      </c>
      <c r="AG1050" s="379">
        <v>15</v>
      </c>
      <c r="AH1050" s="379">
        <v>15</v>
      </c>
      <c r="AI1050" s="379">
        <v>15</v>
      </c>
      <c r="AJ1050" s="23"/>
      <c r="AK1050" s="3"/>
      <c r="AL1050" s="3"/>
      <c r="AM1050" s="304">
        <v>8580.24</v>
      </c>
      <c r="AN1050" s="304">
        <v>3592.07</v>
      </c>
      <c r="AO1050" s="304">
        <v>3688.74</v>
      </c>
      <c r="AP1050" s="304">
        <v>2975.86</v>
      </c>
      <c r="AQ1050" s="304">
        <v>4731.8500000000004</v>
      </c>
      <c r="AR1050" s="389"/>
      <c r="AS1050" s="383"/>
      <c r="AT1050" s="383"/>
      <c r="AU1050" s="293">
        <v>268.13249999999999</v>
      </c>
      <c r="AV1050" s="293">
        <v>112.25218750000001</v>
      </c>
      <c r="AW1050" s="293">
        <v>122.958</v>
      </c>
      <c r="AX1050" s="293">
        <v>102.615862068966</v>
      </c>
      <c r="AY1050" s="293">
        <v>147.87031250000001</v>
      </c>
      <c r="AZ1050" s="23"/>
      <c r="BA1050" s="3"/>
    </row>
    <row r="1051" spans="2:53" x14ac:dyDescent="0.2">
      <c r="B1051" s="186" t="s">
        <v>667</v>
      </c>
      <c r="C1051" s="186"/>
      <c r="D1051" s="187" t="s">
        <v>108</v>
      </c>
      <c r="E1051" s="354">
        <v>31</v>
      </c>
      <c r="F1051" s="354">
        <v>5</v>
      </c>
      <c r="G1051" s="354">
        <v>3</v>
      </c>
      <c r="H1051" s="354">
        <v>3</v>
      </c>
      <c r="I1051" s="354">
        <v>3</v>
      </c>
      <c r="J1051" s="186"/>
      <c r="K1051" s="183"/>
      <c r="L1051" s="183"/>
      <c r="M1051" s="248">
        <v>1703.98</v>
      </c>
      <c r="N1051" s="248">
        <v>256.2</v>
      </c>
      <c r="O1051" s="248">
        <v>64.41</v>
      </c>
      <c r="P1051" s="248">
        <v>70.02</v>
      </c>
      <c r="Q1051" s="248">
        <v>510.24</v>
      </c>
      <c r="R1051" s="186"/>
      <c r="S1051" s="183"/>
      <c r="T1051" s="183"/>
      <c r="U1051" s="248">
        <v>54.9670967741936</v>
      </c>
      <c r="V1051" s="248">
        <v>8.2645161290322608</v>
      </c>
      <c r="W1051" s="248">
        <v>6.4409999999999998</v>
      </c>
      <c r="X1051" s="248">
        <v>7.78</v>
      </c>
      <c r="Y1051" s="248">
        <v>85.04</v>
      </c>
      <c r="Z1051" s="10"/>
      <c r="AA1051" s="3"/>
      <c r="AB1051" s="10" t="s">
        <v>477</v>
      </c>
      <c r="AC1051" s="10"/>
      <c r="AD1051" s="69" t="s">
        <v>478</v>
      </c>
      <c r="AE1051" s="379">
        <v>1</v>
      </c>
      <c r="AF1051" s="379"/>
      <c r="AG1051" s="379"/>
      <c r="AH1051" s="379"/>
      <c r="AI1051" s="379"/>
      <c r="AJ1051" s="23"/>
      <c r="AK1051" s="3"/>
      <c r="AL1051" s="3"/>
      <c r="AM1051" s="304">
        <v>1520.13</v>
      </c>
      <c r="AN1051" s="304">
        <v>0</v>
      </c>
      <c r="AO1051" s="304">
        <v>0</v>
      </c>
      <c r="AP1051" s="304">
        <v>0</v>
      </c>
      <c r="AQ1051" s="304">
        <v>0</v>
      </c>
      <c r="AR1051" s="389"/>
      <c r="AS1051" s="383"/>
      <c r="AT1051" s="383"/>
      <c r="AU1051" s="293">
        <v>1520.13</v>
      </c>
      <c r="AV1051" s="293">
        <v>0</v>
      </c>
      <c r="AW1051" s="293">
        <v>0</v>
      </c>
      <c r="AX1051" s="293">
        <v>0</v>
      </c>
      <c r="AY1051" s="293">
        <v>0</v>
      </c>
      <c r="AZ1051" s="23"/>
      <c r="BA1051" s="3"/>
    </row>
    <row r="1052" spans="2:53" x14ac:dyDescent="0.2">
      <c r="B1052" s="186" t="s">
        <v>834</v>
      </c>
      <c r="C1052" s="186"/>
      <c r="D1052" s="187" t="s">
        <v>166</v>
      </c>
      <c r="E1052" s="354">
        <v>1</v>
      </c>
      <c r="F1052" s="354"/>
      <c r="G1052" s="354"/>
      <c r="H1052" s="354"/>
      <c r="I1052" s="354"/>
      <c r="J1052" s="186"/>
      <c r="K1052" s="183"/>
      <c r="L1052" s="183"/>
      <c r="M1052" s="248">
        <v>47.28</v>
      </c>
      <c r="N1052" s="248">
        <v>0</v>
      </c>
      <c r="O1052" s="248">
        <v>0</v>
      </c>
      <c r="P1052" s="248">
        <v>0</v>
      </c>
      <c r="Q1052" s="248">
        <v>0</v>
      </c>
      <c r="R1052" s="186"/>
      <c r="S1052" s="183"/>
      <c r="T1052" s="183"/>
      <c r="U1052" s="248">
        <v>47.28</v>
      </c>
      <c r="V1052" s="248">
        <v>0</v>
      </c>
      <c r="W1052" s="248">
        <v>0</v>
      </c>
      <c r="X1052" s="248">
        <v>0</v>
      </c>
      <c r="Y1052" s="248">
        <v>0</v>
      </c>
      <c r="Z1052" s="10"/>
      <c r="AA1052" s="3"/>
      <c r="AB1052" s="10" t="s">
        <v>696</v>
      </c>
      <c r="AC1052" s="10"/>
      <c r="AD1052" s="69" t="s">
        <v>478</v>
      </c>
      <c r="AE1052" s="379">
        <v>28</v>
      </c>
      <c r="AF1052" s="379">
        <v>17</v>
      </c>
      <c r="AG1052" s="379">
        <v>14</v>
      </c>
      <c r="AH1052" s="379">
        <v>9</v>
      </c>
      <c r="AI1052" s="379">
        <v>9</v>
      </c>
      <c r="AJ1052" s="23"/>
      <c r="AK1052" s="3"/>
      <c r="AL1052" s="3"/>
      <c r="AM1052" s="304">
        <v>19521.38</v>
      </c>
      <c r="AN1052" s="304">
        <v>2122.7800000000002</v>
      </c>
      <c r="AO1052" s="304">
        <v>9152.49</v>
      </c>
      <c r="AP1052" s="304">
        <v>1282.5999999999999</v>
      </c>
      <c r="AQ1052" s="304">
        <v>12990.53</v>
      </c>
      <c r="AR1052" s="389"/>
      <c r="AS1052" s="383"/>
      <c r="AT1052" s="383"/>
      <c r="AU1052" s="293">
        <v>650.71266666666702</v>
      </c>
      <c r="AV1052" s="293">
        <v>70.759333333333302</v>
      </c>
      <c r="AW1052" s="293">
        <v>315.60310344827599</v>
      </c>
      <c r="AX1052" s="293">
        <v>44.227586206896603</v>
      </c>
      <c r="AY1052" s="293">
        <v>447.94931034482801</v>
      </c>
      <c r="AZ1052" s="23"/>
      <c r="BA1052" s="3"/>
    </row>
    <row r="1053" spans="2:53" x14ac:dyDescent="0.2">
      <c r="B1053" s="190" t="s">
        <v>415</v>
      </c>
      <c r="C1053" s="190"/>
      <c r="D1053" s="191" t="s">
        <v>78</v>
      </c>
      <c r="E1053" s="355">
        <v>40</v>
      </c>
      <c r="F1053" s="355">
        <v>30</v>
      </c>
      <c r="G1053" s="355">
        <v>19</v>
      </c>
      <c r="H1053" s="355">
        <v>16</v>
      </c>
      <c r="I1053" s="355">
        <v>19</v>
      </c>
      <c r="J1053" s="190"/>
      <c r="K1053" s="183"/>
      <c r="L1053" s="183"/>
      <c r="M1053" s="365">
        <v>7762.48</v>
      </c>
      <c r="N1053" s="248">
        <v>5040.9799999999996</v>
      </c>
      <c r="O1053" s="248">
        <v>4859.9799999999996</v>
      </c>
      <c r="P1053" s="248">
        <v>3524.54</v>
      </c>
      <c r="Q1053" s="248">
        <v>38193.589999999997</v>
      </c>
      <c r="R1053" s="186"/>
      <c r="S1053" s="183"/>
      <c r="T1053" s="183"/>
      <c r="U1053" s="284">
        <v>149.27846153846201</v>
      </c>
      <c r="V1053" s="284">
        <v>96.941923076923004</v>
      </c>
      <c r="W1053" s="284">
        <v>95.293725490196096</v>
      </c>
      <c r="X1053" s="284">
        <v>70.490799999999993</v>
      </c>
      <c r="Y1053" s="284">
        <v>763.87180000000001</v>
      </c>
      <c r="Z1053" s="154"/>
      <c r="AA1053" s="3"/>
      <c r="AB1053" s="92" t="s">
        <v>482</v>
      </c>
      <c r="AC1053" s="92"/>
      <c r="AD1053" s="84" t="s">
        <v>155</v>
      </c>
      <c r="AE1053" s="380">
        <v>17</v>
      </c>
      <c r="AF1053" s="380">
        <v>4</v>
      </c>
      <c r="AG1053" s="380">
        <v>3</v>
      </c>
      <c r="AH1053" s="380">
        <v>2</v>
      </c>
      <c r="AI1053" s="380">
        <v>1</v>
      </c>
      <c r="AJ1053" s="103"/>
      <c r="AK1053" s="3"/>
      <c r="AL1053" s="3"/>
      <c r="AM1053" s="305">
        <v>2014.25</v>
      </c>
      <c r="AN1053" s="306">
        <v>482.1</v>
      </c>
      <c r="AO1053" s="306">
        <v>254.66</v>
      </c>
      <c r="AP1053" s="306">
        <v>111.84</v>
      </c>
      <c r="AQ1053" s="306">
        <v>360.63</v>
      </c>
      <c r="AR1053" s="390"/>
      <c r="AS1053" s="383"/>
      <c r="AT1053" s="383"/>
      <c r="AU1053" s="294">
        <v>118.485294117647</v>
      </c>
      <c r="AV1053" s="295">
        <v>28.358823529411801</v>
      </c>
      <c r="AW1053" s="295">
        <v>14.98</v>
      </c>
      <c r="AX1053" s="295">
        <v>6.5788235294117596</v>
      </c>
      <c r="AY1053" s="295">
        <v>21.2135294117647</v>
      </c>
      <c r="AZ1053" s="103"/>
      <c r="BA1053" s="3"/>
    </row>
    <row r="1054" spans="2:53" x14ac:dyDescent="0.2">
      <c r="B1054" s="186" t="s">
        <v>417</v>
      </c>
      <c r="C1054" s="186"/>
      <c r="D1054" s="187" t="s">
        <v>109</v>
      </c>
      <c r="E1054" s="354">
        <v>199</v>
      </c>
      <c r="F1054" s="354">
        <v>112</v>
      </c>
      <c r="G1054" s="354">
        <v>82</v>
      </c>
      <c r="H1054" s="354">
        <v>65</v>
      </c>
      <c r="I1054" s="354">
        <v>68</v>
      </c>
      <c r="J1054" s="186"/>
      <c r="K1054" s="183"/>
      <c r="L1054" s="183"/>
      <c r="M1054" s="248">
        <v>23505.24</v>
      </c>
      <c r="N1054" s="248">
        <v>16746.77</v>
      </c>
      <c r="O1054" s="248">
        <v>15634.51</v>
      </c>
      <c r="P1054" s="248">
        <v>9849.4999999999909</v>
      </c>
      <c r="Q1054" s="248">
        <v>91925.72</v>
      </c>
      <c r="R1054" s="186"/>
      <c r="S1054" s="183"/>
      <c r="T1054" s="183"/>
      <c r="U1054" s="248">
        <v>111.39924170616101</v>
      </c>
      <c r="V1054" s="248">
        <v>79.368578199052095</v>
      </c>
      <c r="W1054" s="248">
        <v>80.5902577319588</v>
      </c>
      <c r="X1054" s="248">
        <v>51.839473684210503</v>
      </c>
      <c r="Y1054" s="248">
        <v>464.27131313131298</v>
      </c>
      <c r="Z1054" s="10"/>
      <c r="AA1054" s="3"/>
      <c r="AB1054" s="10" t="s">
        <v>483</v>
      </c>
      <c r="AC1054" s="10"/>
      <c r="AD1054" s="69" t="s">
        <v>484</v>
      </c>
      <c r="AE1054" s="379">
        <v>6</v>
      </c>
      <c r="AF1054" s="379">
        <v>3</v>
      </c>
      <c r="AG1054" s="379">
        <v>2</v>
      </c>
      <c r="AH1054" s="379">
        <v>2</v>
      </c>
      <c r="AI1054" s="379">
        <v>2</v>
      </c>
      <c r="AJ1054" s="23"/>
      <c r="AK1054" s="3"/>
      <c r="AL1054" s="3"/>
      <c r="AM1054" s="304">
        <v>712.8</v>
      </c>
      <c r="AN1054" s="304">
        <v>231.51</v>
      </c>
      <c r="AO1054" s="304">
        <v>101.06</v>
      </c>
      <c r="AP1054" s="304">
        <v>268.37</v>
      </c>
      <c r="AQ1054" s="304">
        <v>306.23</v>
      </c>
      <c r="AR1054" s="389"/>
      <c r="AS1054" s="383"/>
      <c r="AT1054" s="383"/>
      <c r="AU1054" s="293">
        <v>118.8</v>
      </c>
      <c r="AV1054" s="293">
        <v>38.585000000000001</v>
      </c>
      <c r="AW1054" s="293">
        <v>16.843333333333302</v>
      </c>
      <c r="AX1054" s="293">
        <v>44.728333333333303</v>
      </c>
      <c r="AY1054" s="293">
        <v>51.038333333333298</v>
      </c>
      <c r="AZ1054" s="23"/>
      <c r="BA1054" s="3"/>
    </row>
    <row r="1055" spans="2:53" x14ac:dyDescent="0.2">
      <c r="B1055" s="186" t="s">
        <v>417</v>
      </c>
      <c r="C1055" s="186"/>
      <c r="D1055" s="187" t="s">
        <v>85</v>
      </c>
      <c r="E1055" s="354">
        <v>1</v>
      </c>
      <c r="F1055" s="354">
        <v>1</v>
      </c>
      <c r="G1055" s="354"/>
      <c r="H1055" s="354">
        <v>1</v>
      </c>
      <c r="I1055" s="354">
        <v>1</v>
      </c>
      <c r="J1055" s="186"/>
      <c r="K1055" s="183"/>
      <c r="L1055" s="183"/>
      <c r="M1055" s="248">
        <v>329.84</v>
      </c>
      <c r="N1055" s="248">
        <v>389.53</v>
      </c>
      <c r="O1055" s="248">
        <v>0</v>
      </c>
      <c r="P1055" s="248">
        <v>650.52</v>
      </c>
      <c r="Q1055" s="248">
        <v>1257.77</v>
      </c>
      <c r="R1055" s="186"/>
      <c r="S1055" s="183"/>
      <c r="T1055" s="183"/>
      <c r="U1055" s="248">
        <v>329.84</v>
      </c>
      <c r="V1055" s="248">
        <v>389.53</v>
      </c>
      <c r="W1055" s="248">
        <v>0</v>
      </c>
      <c r="X1055" s="248">
        <v>650.52</v>
      </c>
      <c r="Y1055" s="248">
        <v>1257.77</v>
      </c>
      <c r="Z1055" s="10"/>
      <c r="AA1055" s="3"/>
      <c r="AB1055" s="10" t="s">
        <v>485</v>
      </c>
      <c r="AC1055" s="10"/>
      <c r="AD1055" s="69" t="s">
        <v>526</v>
      </c>
      <c r="AE1055" s="379">
        <v>1</v>
      </c>
      <c r="AF1055" s="379"/>
      <c r="AG1055" s="379"/>
      <c r="AH1055" s="379"/>
      <c r="AI1055" s="379"/>
      <c r="AJ1055" s="23"/>
      <c r="AK1055" s="3"/>
      <c r="AL1055" s="3"/>
      <c r="AM1055" s="304">
        <v>207.52</v>
      </c>
      <c r="AN1055" s="304">
        <v>0</v>
      </c>
      <c r="AO1055" s="304">
        <v>0</v>
      </c>
      <c r="AP1055" s="304">
        <v>0</v>
      </c>
      <c r="AQ1055" s="304">
        <v>0</v>
      </c>
      <c r="AR1055" s="389"/>
      <c r="AS1055" s="383"/>
      <c r="AT1055" s="383"/>
      <c r="AU1055" s="293">
        <v>207.52</v>
      </c>
      <c r="AV1055" s="293">
        <v>0</v>
      </c>
      <c r="AW1055" s="293">
        <v>0</v>
      </c>
      <c r="AX1055" s="293">
        <v>0</v>
      </c>
      <c r="AY1055" s="293">
        <v>0</v>
      </c>
      <c r="AZ1055" s="23"/>
      <c r="BA1055" s="3"/>
    </row>
    <row r="1056" spans="2:53" x14ac:dyDescent="0.2">
      <c r="B1056" s="186" t="s">
        <v>418</v>
      </c>
      <c r="C1056" s="186"/>
      <c r="D1056" s="187" t="s">
        <v>286</v>
      </c>
      <c r="E1056" s="354">
        <v>449</v>
      </c>
      <c r="F1056" s="354">
        <v>272</v>
      </c>
      <c r="G1056" s="354">
        <v>216</v>
      </c>
      <c r="H1056" s="354">
        <v>198</v>
      </c>
      <c r="I1056" s="354">
        <v>220</v>
      </c>
      <c r="J1056" s="186"/>
      <c r="K1056" s="183"/>
      <c r="L1056" s="183"/>
      <c r="M1056" s="248">
        <v>74854.370000000097</v>
      </c>
      <c r="N1056" s="248">
        <v>47378.61</v>
      </c>
      <c r="O1056" s="248">
        <v>48867.040000000001</v>
      </c>
      <c r="P1056" s="248">
        <v>39648.35</v>
      </c>
      <c r="Q1056" s="248">
        <v>354640.86</v>
      </c>
      <c r="R1056" s="186"/>
      <c r="S1056" s="183"/>
      <c r="T1056" s="183"/>
      <c r="U1056" s="248">
        <v>141.76964015151501</v>
      </c>
      <c r="V1056" s="248">
        <v>89.732215909090897</v>
      </c>
      <c r="W1056" s="248">
        <v>96.005972495088301</v>
      </c>
      <c r="X1056" s="248">
        <v>78.823757455268407</v>
      </c>
      <c r="Y1056" s="248">
        <v>700.87126482213398</v>
      </c>
      <c r="Z1056" s="10"/>
      <c r="AA1056" s="3"/>
      <c r="AB1056" s="10" t="s">
        <v>485</v>
      </c>
      <c r="AC1056" s="10"/>
      <c r="AD1056" s="69" t="s">
        <v>245</v>
      </c>
      <c r="AE1056" s="379">
        <v>100</v>
      </c>
      <c r="AF1056" s="379">
        <v>53</v>
      </c>
      <c r="AG1056" s="379">
        <v>38</v>
      </c>
      <c r="AH1056" s="379">
        <v>26</v>
      </c>
      <c r="AI1056" s="379">
        <v>24</v>
      </c>
      <c r="AJ1056" s="23"/>
      <c r="AK1056" s="3"/>
      <c r="AL1056" s="3"/>
      <c r="AM1056" s="304">
        <v>54303.26</v>
      </c>
      <c r="AN1056" s="304">
        <v>29659.27</v>
      </c>
      <c r="AO1056" s="304">
        <v>14930.92</v>
      </c>
      <c r="AP1056" s="304">
        <v>7005.14</v>
      </c>
      <c r="AQ1056" s="304">
        <v>13982.02</v>
      </c>
      <c r="AR1056" s="389"/>
      <c r="AS1056" s="383"/>
      <c r="AT1056" s="383"/>
      <c r="AU1056" s="293">
        <v>532.38490196078396</v>
      </c>
      <c r="AV1056" s="293">
        <v>290.77715686274502</v>
      </c>
      <c r="AW1056" s="293">
        <v>153.92701030927799</v>
      </c>
      <c r="AX1056" s="293">
        <v>72.217938144329906</v>
      </c>
      <c r="AY1056" s="293">
        <v>141.23252525252499</v>
      </c>
      <c r="AZ1056" s="23"/>
      <c r="BA1056" s="3"/>
    </row>
    <row r="1057" spans="2:53" x14ac:dyDescent="0.2">
      <c r="B1057" s="186" t="s">
        <v>419</v>
      </c>
      <c r="C1057" s="186"/>
      <c r="D1057" s="187" t="s">
        <v>294</v>
      </c>
      <c r="E1057" s="354">
        <v>96</v>
      </c>
      <c r="F1057" s="354">
        <v>49</v>
      </c>
      <c r="G1057" s="354">
        <v>39</v>
      </c>
      <c r="H1057" s="354">
        <v>37</v>
      </c>
      <c r="I1057" s="354">
        <v>41</v>
      </c>
      <c r="J1057" s="186"/>
      <c r="K1057" s="183"/>
      <c r="L1057" s="183"/>
      <c r="M1057" s="248">
        <v>12321.64</v>
      </c>
      <c r="N1057" s="248">
        <v>11576.45</v>
      </c>
      <c r="O1057" s="248">
        <v>7327.82</v>
      </c>
      <c r="P1057" s="248">
        <v>9475.59</v>
      </c>
      <c r="Q1057" s="248">
        <v>51222.2</v>
      </c>
      <c r="R1057" s="186"/>
      <c r="S1057" s="183"/>
      <c r="T1057" s="183"/>
      <c r="U1057" s="248">
        <v>113.04256880733899</v>
      </c>
      <c r="V1057" s="248">
        <v>106.205963302752</v>
      </c>
      <c r="W1057" s="248">
        <v>71.143883495145602</v>
      </c>
      <c r="X1057" s="248">
        <v>91.996019417475694</v>
      </c>
      <c r="Y1057" s="248">
        <v>492.52115384615399</v>
      </c>
      <c r="Z1057" s="10"/>
      <c r="AA1057" s="3"/>
      <c r="AB1057" s="10" t="s">
        <v>488</v>
      </c>
      <c r="AC1057" s="10"/>
      <c r="AD1057" s="69" t="s">
        <v>78</v>
      </c>
      <c r="AE1057" s="379">
        <v>2</v>
      </c>
      <c r="AF1057" s="379">
        <v>1</v>
      </c>
      <c r="AG1057" s="379">
        <v>1</v>
      </c>
      <c r="AH1057" s="379">
        <v>1</v>
      </c>
      <c r="AI1057" s="379">
        <v>1</v>
      </c>
      <c r="AJ1057" s="23"/>
      <c r="AK1057" s="3"/>
      <c r="AL1057" s="3"/>
      <c r="AM1057" s="304">
        <v>86.9</v>
      </c>
      <c r="AN1057" s="304">
        <v>12.69</v>
      </c>
      <c r="AO1057" s="304">
        <v>10.31</v>
      </c>
      <c r="AP1057" s="304">
        <v>12.38</v>
      </c>
      <c r="AQ1057" s="304">
        <v>78.59</v>
      </c>
      <c r="AR1057" s="389"/>
      <c r="AS1057" s="383"/>
      <c r="AT1057" s="383"/>
      <c r="AU1057" s="293">
        <v>43.45</v>
      </c>
      <c r="AV1057" s="293">
        <v>6.3449999999999998</v>
      </c>
      <c r="AW1057" s="293">
        <v>5.1550000000000002</v>
      </c>
      <c r="AX1057" s="293">
        <v>6.19</v>
      </c>
      <c r="AY1057" s="293">
        <v>39.295000000000002</v>
      </c>
      <c r="AZ1057" s="23"/>
      <c r="BA1057" s="3"/>
    </row>
    <row r="1058" spans="2:53" x14ac:dyDescent="0.2">
      <c r="B1058" s="186" t="s">
        <v>420</v>
      </c>
      <c r="C1058" s="186"/>
      <c r="D1058" s="187" t="s">
        <v>408</v>
      </c>
      <c r="E1058" s="354">
        <v>148</v>
      </c>
      <c r="F1058" s="354">
        <v>95</v>
      </c>
      <c r="G1058" s="354">
        <v>67</v>
      </c>
      <c r="H1058" s="354">
        <v>59</v>
      </c>
      <c r="I1058" s="354">
        <v>81</v>
      </c>
      <c r="J1058" s="186"/>
      <c r="K1058" s="183"/>
      <c r="L1058" s="183"/>
      <c r="M1058" s="248">
        <v>22743.93</v>
      </c>
      <c r="N1058" s="248">
        <v>17952.84</v>
      </c>
      <c r="O1058" s="248">
        <v>12527.96</v>
      </c>
      <c r="P1058" s="248">
        <v>13880.08</v>
      </c>
      <c r="Q1058" s="248">
        <v>111760.74</v>
      </c>
      <c r="R1058" s="186"/>
      <c r="S1058" s="183"/>
      <c r="T1058" s="183"/>
      <c r="U1058" s="248">
        <v>129.22687500000001</v>
      </c>
      <c r="V1058" s="248">
        <v>102.00477272727299</v>
      </c>
      <c r="W1058" s="248">
        <v>72.836976744186003</v>
      </c>
      <c r="X1058" s="248">
        <v>85.153865030674794</v>
      </c>
      <c r="Y1058" s="248">
        <v>657.41611764705897</v>
      </c>
      <c r="Z1058" s="10"/>
      <c r="AA1058" s="3"/>
      <c r="AB1058" s="10" t="s">
        <v>489</v>
      </c>
      <c r="AC1058" s="10"/>
      <c r="AD1058" s="69" t="s">
        <v>218</v>
      </c>
      <c r="AE1058" s="379">
        <v>38</v>
      </c>
      <c r="AF1058" s="379">
        <v>18</v>
      </c>
      <c r="AG1058" s="379">
        <v>8</v>
      </c>
      <c r="AH1058" s="379">
        <v>5</v>
      </c>
      <c r="AI1058" s="379">
        <v>3</v>
      </c>
      <c r="AJ1058" s="23"/>
      <c r="AK1058" s="3"/>
      <c r="AL1058" s="3"/>
      <c r="AM1058" s="304">
        <v>17066.099999999999</v>
      </c>
      <c r="AN1058" s="304">
        <v>4135.04</v>
      </c>
      <c r="AO1058" s="304">
        <v>1045.58</v>
      </c>
      <c r="AP1058" s="304">
        <v>649.41</v>
      </c>
      <c r="AQ1058" s="304">
        <v>1184.52</v>
      </c>
      <c r="AR1058" s="389"/>
      <c r="AS1058" s="383"/>
      <c r="AT1058" s="383"/>
      <c r="AU1058" s="293">
        <v>437.592307692308</v>
      </c>
      <c r="AV1058" s="293">
        <v>106.026666666667</v>
      </c>
      <c r="AW1058" s="293">
        <v>27.515263157894701</v>
      </c>
      <c r="AX1058" s="293">
        <v>17.0897368421053</v>
      </c>
      <c r="AY1058" s="293">
        <v>30.3723076923077</v>
      </c>
      <c r="AZ1058" s="23"/>
      <c r="BA1058" s="3"/>
    </row>
    <row r="1059" spans="2:53" x14ac:dyDescent="0.2">
      <c r="B1059" s="186" t="s">
        <v>422</v>
      </c>
      <c r="C1059" s="186"/>
      <c r="D1059" s="187" t="s">
        <v>423</v>
      </c>
      <c r="E1059" s="354">
        <v>70</v>
      </c>
      <c r="F1059" s="354">
        <v>43</v>
      </c>
      <c r="G1059" s="354">
        <v>29</v>
      </c>
      <c r="H1059" s="354">
        <v>31</v>
      </c>
      <c r="I1059" s="354">
        <v>34</v>
      </c>
      <c r="J1059" s="186"/>
      <c r="K1059" s="183"/>
      <c r="L1059" s="183"/>
      <c r="M1059" s="248">
        <v>11916.62</v>
      </c>
      <c r="N1059" s="248">
        <v>8594.61</v>
      </c>
      <c r="O1059" s="248">
        <v>6600.45</v>
      </c>
      <c r="P1059" s="248">
        <v>9515.8799999999992</v>
      </c>
      <c r="Q1059" s="248">
        <v>45808.28</v>
      </c>
      <c r="R1059" s="186"/>
      <c r="S1059" s="183"/>
      <c r="T1059" s="183"/>
      <c r="U1059" s="248">
        <v>143.57373493975899</v>
      </c>
      <c r="V1059" s="248">
        <v>103.549518072289</v>
      </c>
      <c r="W1059" s="248">
        <v>82.505624999999995</v>
      </c>
      <c r="X1059" s="248">
        <v>120.45417721519</v>
      </c>
      <c r="Y1059" s="248">
        <v>579.85164556962002</v>
      </c>
      <c r="Z1059" s="10"/>
      <c r="AA1059" s="3"/>
      <c r="AB1059" s="10" t="s">
        <v>490</v>
      </c>
      <c r="AC1059" s="10"/>
      <c r="AD1059" s="69" t="s">
        <v>163</v>
      </c>
      <c r="AE1059" s="379">
        <v>99</v>
      </c>
      <c r="AF1059" s="379">
        <v>66</v>
      </c>
      <c r="AG1059" s="379">
        <v>52</v>
      </c>
      <c r="AH1059" s="379">
        <v>45</v>
      </c>
      <c r="AI1059" s="379">
        <v>40</v>
      </c>
      <c r="AJ1059" s="23"/>
      <c r="AK1059" s="3"/>
      <c r="AL1059" s="3"/>
      <c r="AM1059" s="304">
        <v>99414.16</v>
      </c>
      <c r="AN1059" s="304">
        <v>92796.25</v>
      </c>
      <c r="AO1059" s="304">
        <v>109021.91</v>
      </c>
      <c r="AP1059" s="304">
        <v>83395.22</v>
      </c>
      <c r="AQ1059" s="304">
        <v>756244.42</v>
      </c>
      <c r="AR1059" s="389"/>
      <c r="AS1059" s="383"/>
      <c r="AT1059" s="383"/>
      <c r="AU1059" s="293">
        <v>965.18601941747499</v>
      </c>
      <c r="AV1059" s="293">
        <v>900.93446601941798</v>
      </c>
      <c r="AW1059" s="293">
        <v>1147.59905263158</v>
      </c>
      <c r="AX1059" s="293">
        <v>926.61355555555599</v>
      </c>
      <c r="AY1059" s="293">
        <v>8310.3782417582406</v>
      </c>
      <c r="AZ1059" s="23"/>
      <c r="BA1059" s="3"/>
    </row>
    <row r="1060" spans="2:53" x14ac:dyDescent="0.2">
      <c r="B1060" s="186" t="s">
        <v>424</v>
      </c>
      <c r="C1060" s="186"/>
      <c r="D1060" s="187" t="s">
        <v>103</v>
      </c>
      <c r="E1060" s="354">
        <v>3</v>
      </c>
      <c r="F1060" s="354"/>
      <c r="G1060" s="354"/>
      <c r="H1060" s="354"/>
      <c r="I1060" s="354"/>
      <c r="J1060" s="186"/>
      <c r="K1060" s="183"/>
      <c r="L1060" s="183"/>
      <c r="M1060" s="248">
        <v>82.48</v>
      </c>
      <c r="N1060" s="248">
        <v>0</v>
      </c>
      <c r="O1060" s="248"/>
      <c r="P1060" s="248"/>
      <c r="Q1060" s="248"/>
      <c r="R1060" s="186"/>
      <c r="S1060" s="183"/>
      <c r="T1060" s="183"/>
      <c r="U1060" s="248">
        <v>27.4933333333333</v>
      </c>
      <c r="V1060" s="248">
        <v>0</v>
      </c>
      <c r="W1060" s="248"/>
      <c r="X1060" s="248"/>
      <c r="Y1060" s="248"/>
      <c r="Z1060" s="10"/>
      <c r="AA1060" s="3"/>
      <c r="AB1060" s="10" t="s">
        <v>492</v>
      </c>
      <c r="AC1060" s="10"/>
      <c r="AD1060" s="69" t="s">
        <v>119</v>
      </c>
      <c r="AE1060" s="379">
        <v>1</v>
      </c>
      <c r="AF1060" s="379"/>
      <c r="AG1060" s="379"/>
      <c r="AH1060" s="379"/>
      <c r="AI1060" s="379"/>
      <c r="AJ1060" s="23"/>
      <c r="AK1060" s="3"/>
      <c r="AL1060" s="3"/>
      <c r="AM1060" s="304">
        <v>13.49</v>
      </c>
      <c r="AN1060" s="304">
        <v>0</v>
      </c>
      <c r="AO1060" s="304">
        <v>0</v>
      </c>
      <c r="AP1060" s="304">
        <v>0</v>
      </c>
      <c r="AQ1060" s="304">
        <v>0</v>
      </c>
      <c r="AR1060" s="389"/>
      <c r="AS1060" s="383"/>
      <c r="AT1060" s="383"/>
      <c r="AU1060" s="293">
        <v>13.49</v>
      </c>
      <c r="AV1060" s="293">
        <v>0</v>
      </c>
      <c r="AW1060" s="293">
        <v>0</v>
      </c>
      <c r="AX1060" s="293">
        <v>0</v>
      </c>
      <c r="AY1060" s="293">
        <v>0</v>
      </c>
      <c r="AZ1060" s="23"/>
      <c r="BA1060" s="3"/>
    </row>
    <row r="1061" spans="2:53" x14ac:dyDescent="0.2">
      <c r="B1061" s="186" t="s">
        <v>425</v>
      </c>
      <c r="C1061" s="186"/>
      <c r="D1061" s="187" t="s">
        <v>103</v>
      </c>
      <c r="E1061" s="354">
        <v>1</v>
      </c>
      <c r="F1061" s="354"/>
      <c r="G1061" s="354"/>
      <c r="H1061" s="354"/>
      <c r="I1061" s="354"/>
      <c r="J1061" s="186"/>
      <c r="K1061" s="183"/>
      <c r="L1061" s="183"/>
      <c r="M1061" s="248">
        <v>10.27</v>
      </c>
      <c r="N1061" s="248">
        <v>0</v>
      </c>
      <c r="O1061" s="248"/>
      <c r="P1061" s="248"/>
      <c r="Q1061" s="248"/>
      <c r="R1061" s="186"/>
      <c r="S1061" s="183"/>
      <c r="T1061" s="183"/>
      <c r="U1061" s="248">
        <v>10.27</v>
      </c>
      <c r="V1061" s="248">
        <v>0</v>
      </c>
      <c r="W1061" s="248"/>
      <c r="X1061" s="248"/>
      <c r="Y1061" s="248"/>
      <c r="Z1061" s="10"/>
      <c r="AA1061" s="3"/>
      <c r="AB1061" s="10" t="s">
        <v>492</v>
      </c>
      <c r="AC1061" s="10"/>
      <c r="AD1061" s="69" t="s">
        <v>76</v>
      </c>
      <c r="AE1061" s="379">
        <v>1</v>
      </c>
      <c r="AF1061" s="379">
        <v>1</v>
      </c>
      <c r="AG1061" s="379">
        <v>1</v>
      </c>
      <c r="AH1061" s="379"/>
      <c r="AI1061" s="379"/>
      <c r="AJ1061" s="23"/>
      <c r="AK1061" s="3"/>
      <c r="AL1061" s="3"/>
      <c r="AM1061" s="304">
        <v>51.86</v>
      </c>
      <c r="AN1061" s="304">
        <v>66.02</v>
      </c>
      <c r="AO1061" s="304">
        <v>98.72</v>
      </c>
      <c r="AP1061" s="304">
        <v>0</v>
      </c>
      <c r="AQ1061" s="304">
        <v>0</v>
      </c>
      <c r="AR1061" s="389"/>
      <c r="AS1061" s="383"/>
      <c r="AT1061" s="383"/>
      <c r="AU1061" s="293">
        <v>51.86</v>
      </c>
      <c r="AV1061" s="293">
        <v>66.02</v>
      </c>
      <c r="AW1061" s="293">
        <v>98.72</v>
      </c>
      <c r="AX1061" s="293">
        <v>0</v>
      </c>
      <c r="AY1061" s="293">
        <v>0</v>
      </c>
      <c r="AZ1061" s="23"/>
      <c r="BA1061" s="3"/>
    </row>
    <row r="1062" spans="2:53" x14ac:dyDescent="0.2">
      <c r="B1062" s="186" t="s">
        <v>426</v>
      </c>
      <c r="C1062" s="186"/>
      <c r="D1062" s="187" t="s">
        <v>63</v>
      </c>
      <c r="E1062" s="354">
        <v>7</v>
      </c>
      <c r="F1062" s="354"/>
      <c r="G1062" s="354"/>
      <c r="H1062" s="354"/>
      <c r="I1062" s="354"/>
      <c r="J1062" s="186"/>
      <c r="K1062" s="183"/>
      <c r="L1062" s="183"/>
      <c r="M1062" s="248">
        <v>286.20999999999998</v>
      </c>
      <c r="N1062" s="248">
        <v>0</v>
      </c>
      <c r="O1062" s="248">
        <v>0</v>
      </c>
      <c r="P1062" s="248"/>
      <c r="Q1062" s="248"/>
      <c r="R1062" s="186"/>
      <c r="S1062" s="183"/>
      <c r="T1062" s="183"/>
      <c r="U1062" s="248">
        <v>40.887142857142898</v>
      </c>
      <c r="V1062" s="248">
        <v>0</v>
      </c>
      <c r="W1062" s="248">
        <v>0</v>
      </c>
      <c r="X1062" s="248"/>
      <c r="Y1062" s="248"/>
      <c r="Z1062" s="10"/>
      <c r="AA1062" s="3"/>
      <c r="AB1062" s="10" t="s">
        <v>495</v>
      </c>
      <c r="AC1062" s="10"/>
      <c r="AD1062" s="69" t="s">
        <v>456</v>
      </c>
      <c r="AE1062" s="379">
        <v>40</v>
      </c>
      <c r="AF1062" s="379">
        <v>30</v>
      </c>
      <c r="AG1062" s="379">
        <v>20</v>
      </c>
      <c r="AH1062" s="379">
        <v>15</v>
      </c>
      <c r="AI1062" s="379">
        <v>19</v>
      </c>
      <c r="AJ1062" s="23"/>
      <c r="AK1062" s="3"/>
      <c r="AL1062" s="3"/>
      <c r="AM1062" s="304">
        <v>10240.33</v>
      </c>
      <c r="AN1062" s="304">
        <v>6462.84</v>
      </c>
      <c r="AO1062" s="304">
        <v>2285.1</v>
      </c>
      <c r="AP1062" s="304">
        <v>2018.29</v>
      </c>
      <c r="AQ1062" s="304">
        <v>20468.11</v>
      </c>
      <c r="AR1062" s="389"/>
      <c r="AS1062" s="383"/>
      <c r="AT1062" s="383"/>
      <c r="AU1062" s="293">
        <v>217.87936170212799</v>
      </c>
      <c r="AV1062" s="293">
        <v>137.50723404255299</v>
      </c>
      <c r="AW1062" s="293">
        <v>55.734146341463401</v>
      </c>
      <c r="AX1062" s="293">
        <v>49.226585365853701</v>
      </c>
      <c r="AY1062" s="293">
        <v>476.00255813953498</v>
      </c>
      <c r="AZ1062" s="23"/>
      <c r="BA1062" s="3"/>
    </row>
    <row r="1063" spans="2:53" x14ac:dyDescent="0.2">
      <c r="B1063" s="190" t="s">
        <v>428</v>
      </c>
      <c r="C1063" s="190"/>
      <c r="D1063" s="191" t="s">
        <v>166</v>
      </c>
      <c r="E1063" s="355">
        <v>17</v>
      </c>
      <c r="F1063" s="355">
        <v>4</v>
      </c>
      <c r="G1063" s="355">
        <v>4</v>
      </c>
      <c r="H1063" s="355">
        <v>4</v>
      </c>
      <c r="I1063" s="355">
        <v>3</v>
      </c>
      <c r="J1063" s="190"/>
      <c r="K1063" s="183"/>
      <c r="L1063" s="183"/>
      <c r="M1063" s="365">
        <v>719.75</v>
      </c>
      <c r="N1063" s="248">
        <v>279.48</v>
      </c>
      <c r="O1063" s="248">
        <v>193.59</v>
      </c>
      <c r="P1063" s="248">
        <v>255.93</v>
      </c>
      <c r="Q1063" s="248">
        <v>998.84</v>
      </c>
      <c r="R1063" s="186"/>
      <c r="S1063" s="183"/>
      <c r="T1063" s="183"/>
      <c r="U1063" s="284">
        <v>39.9861111111111</v>
      </c>
      <c r="V1063" s="284">
        <v>15.526666666666699</v>
      </c>
      <c r="W1063" s="284">
        <v>27.6557142857143</v>
      </c>
      <c r="X1063" s="284">
        <v>42.655000000000001</v>
      </c>
      <c r="Y1063" s="284">
        <v>166.47333333333299</v>
      </c>
      <c r="Z1063" s="154"/>
      <c r="AA1063" s="3"/>
      <c r="AB1063" s="92" t="s">
        <v>495</v>
      </c>
      <c r="AC1063" s="92"/>
      <c r="AD1063" s="84" t="s">
        <v>147</v>
      </c>
      <c r="AE1063" s="380">
        <v>1</v>
      </c>
      <c r="AF1063" s="380"/>
      <c r="AG1063" s="380"/>
      <c r="AH1063" s="380"/>
      <c r="AI1063" s="380"/>
      <c r="AJ1063" s="103"/>
      <c r="AK1063" s="3"/>
      <c r="AL1063" s="3"/>
      <c r="AM1063" s="305">
        <v>5.87</v>
      </c>
      <c r="AN1063" s="306">
        <v>0</v>
      </c>
      <c r="AO1063" s="306">
        <v>0</v>
      </c>
      <c r="AP1063" s="306">
        <v>0</v>
      </c>
      <c r="AQ1063" s="306">
        <v>0</v>
      </c>
      <c r="AR1063" s="390"/>
      <c r="AS1063" s="383"/>
      <c r="AT1063" s="383"/>
      <c r="AU1063" s="294">
        <v>5.87</v>
      </c>
      <c r="AV1063" s="295">
        <v>0</v>
      </c>
      <c r="AW1063" s="295">
        <v>0</v>
      </c>
      <c r="AX1063" s="295">
        <v>0</v>
      </c>
      <c r="AY1063" s="295">
        <v>0</v>
      </c>
      <c r="AZ1063" s="103"/>
      <c r="BA1063" s="3"/>
    </row>
    <row r="1064" spans="2:53" x14ac:dyDescent="0.2">
      <c r="B1064" s="186" t="s">
        <v>430</v>
      </c>
      <c r="C1064" s="186"/>
      <c r="D1064" s="187" t="s">
        <v>366</v>
      </c>
      <c r="E1064" s="354">
        <v>413</v>
      </c>
      <c r="F1064" s="354">
        <v>259</v>
      </c>
      <c r="G1064" s="354">
        <v>175</v>
      </c>
      <c r="H1064" s="354">
        <v>154</v>
      </c>
      <c r="I1064" s="354">
        <v>156</v>
      </c>
      <c r="J1064" s="186"/>
      <c r="K1064" s="183"/>
      <c r="L1064" s="183"/>
      <c r="M1064" s="248">
        <v>58669.62</v>
      </c>
      <c r="N1064" s="248">
        <v>34685.01</v>
      </c>
      <c r="O1064" s="248">
        <v>30364.23</v>
      </c>
      <c r="P1064" s="248">
        <v>31510.69</v>
      </c>
      <c r="Q1064" s="248">
        <v>200857.02</v>
      </c>
      <c r="R1064" s="186"/>
      <c r="S1064" s="183"/>
      <c r="T1064" s="183"/>
      <c r="U1064" s="248">
        <v>127.265986984816</v>
      </c>
      <c r="V1064" s="248">
        <v>75.238633405639902</v>
      </c>
      <c r="W1064" s="248">
        <v>67.777299107142895</v>
      </c>
      <c r="X1064" s="248">
        <v>71.130225733634205</v>
      </c>
      <c r="Y1064" s="248">
        <v>450.35206278026902</v>
      </c>
      <c r="Z1064" s="10"/>
      <c r="AA1064" s="3"/>
      <c r="AB1064" s="10" t="s">
        <v>496</v>
      </c>
      <c r="AC1064" s="10"/>
      <c r="AD1064" s="69" t="s">
        <v>144</v>
      </c>
      <c r="AE1064" s="379">
        <v>7</v>
      </c>
      <c r="AF1064" s="379">
        <v>6</v>
      </c>
      <c r="AG1064" s="379">
        <v>4</v>
      </c>
      <c r="AH1064" s="379">
        <v>4</v>
      </c>
      <c r="AI1064" s="379">
        <v>4</v>
      </c>
      <c r="AJ1064" s="23"/>
      <c r="AK1064" s="3"/>
      <c r="AL1064" s="3"/>
      <c r="AM1064" s="304">
        <v>2472.87</v>
      </c>
      <c r="AN1064" s="304">
        <v>730.19</v>
      </c>
      <c r="AO1064" s="304">
        <v>308.69</v>
      </c>
      <c r="AP1064" s="304">
        <v>274.8</v>
      </c>
      <c r="AQ1064" s="304">
        <v>4610.7700000000004</v>
      </c>
      <c r="AR1064" s="389"/>
      <c r="AS1064" s="383"/>
      <c r="AT1064" s="383"/>
      <c r="AU1064" s="293">
        <v>309.10874999999999</v>
      </c>
      <c r="AV1064" s="293">
        <v>91.273750000000007</v>
      </c>
      <c r="AW1064" s="293">
        <v>51.448333333333302</v>
      </c>
      <c r="AX1064" s="293">
        <v>34.35</v>
      </c>
      <c r="AY1064" s="293">
        <v>576.34625000000005</v>
      </c>
      <c r="AZ1064" s="23"/>
      <c r="BA1064" s="3"/>
    </row>
    <row r="1065" spans="2:53" x14ac:dyDescent="0.2">
      <c r="B1065" s="186" t="s">
        <v>695</v>
      </c>
      <c r="C1065" s="186"/>
      <c r="D1065" s="187" t="s">
        <v>695</v>
      </c>
      <c r="E1065" s="354">
        <v>10</v>
      </c>
      <c r="F1065" s="354">
        <v>7</v>
      </c>
      <c r="G1065" s="354">
        <v>5</v>
      </c>
      <c r="H1065" s="354">
        <v>3</v>
      </c>
      <c r="I1065" s="354">
        <v>4</v>
      </c>
      <c r="J1065" s="186"/>
      <c r="K1065" s="183"/>
      <c r="L1065" s="183"/>
      <c r="M1065" s="248">
        <v>911.06</v>
      </c>
      <c r="N1065" s="248">
        <v>906.71</v>
      </c>
      <c r="O1065" s="248">
        <v>752.53</v>
      </c>
      <c r="P1065" s="248">
        <v>646.37</v>
      </c>
      <c r="Q1065" s="248">
        <v>6068.3</v>
      </c>
      <c r="R1065" s="186"/>
      <c r="S1065" s="183"/>
      <c r="T1065" s="183"/>
      <c r="U1065" s="248">
        <v>82.823636363636396</v>
      </c>
      <c r="V1065" s="248">
        <v>82.428181818181798</v>
      </c>
      <c r="W1065" s="248">
        <v>68.411818181818205</v>
      </c>
      <c r="X1065" s="248">
        <v>71.818888888888907</v>
      </c>
      <c r="Y1065" s="248">
        <v>674.25555555555604</v>
      </c>
      <c r="Z1065" s="10"/>
      <c r="AA1065" s="3"/>
      <c r="AB1065" s="10" t="s">
        <v>498</v>
      </c>
      <c r="AC1065" s="10"/>
      <c r="AD1065" s="69" t="s">
        <v>223</v>
      </c>
      <c r="AE1065" s="379">
        <v>20</v>
      </c>
      <c r="AF1065" s="379">
        <v>13</v>
      </c>
      <c r="AG1065" s="379">
        <v>11</v>
      </c>
      <c r="AH1065" s="379">
        <v>7</v>
      </c>
      <c r="AI1065" s="379">
        <v>4</v>
      </c>
      <c r="AJ1065" s="23"/>
      <c r="AK1065" s="3"/>
      <c r="AL1065" s="3"/>
      <c r="AM1065" s="304">
        <v>3347.51</v>
      </c>
      <c r="AN1065" s="304">
        <v>2262.7399999999998</v>
      </c>
      <c r="AO1065" s="304">
        <v>1120.27</v>
      </c>
      <c r="AP1065" s="304">
        <v>874.49</v>
      </c>
      <c r="AQ1065" s="304">
        <v>1248.95</v>
      </c>
      <c r="AR1065" s="389"/>
      <c r="AS1065" s="383"/>
      <c r="AT1065" s="383"/>
      <c r="AU1065" s="293">
        <v>167.37549999999999</v>
      </c>
      <c r="AV1065" s="293">
        <v>113.137</v>
      </c>
      <c r="AW1065" s="293">
        <v>56.013500000000001</v>
      </c>
      <c r="AX1065" s="293">
        <v>46.025789473684199</v>
      </c>
      <c r="AY1065" s="293">
        <v>62.447499999999998</v>
      </c>
      <c r="AZ1065" s="23"/>
      <c r="BA1065" s="3"/>
    </row>
    <row r="1066" spans="2:53" x14ac:dyDescent="0.2">
      <c r="B1066" s="186" t="s">
        <v>434</v>
      </c>
      <c r="C1066" s="186"/>
      <c r="D1066" s="187" t="s">
        <v>388</v>
      </c>
      <c r="E1066" s="354">
        <v>1377</v>
      </c>
      <c r="F1066" s="354">
        <v>583</v>
      </c>
      <c r="G1066" s="354">
        <v>398</v>
      </c>
      <c r="H1066" s="354">
        <v>305</v>
      </c>
      <c r="I1066" s="354">
        <v>272</v>
      </c>
      <c r="J1066" s="186"/>
      <c r="K1066" s="183"/>
      <c r="L1066" s="183"/>
      <c r="M1066" s="248">
        <v>105104.74</v>
      </c>
      <c r="N1066" s="248">
        <v>61671.629999999903</v>
      </c>
      <c r="O1066" s="248">
        <v>46819.390000000101</v>
      </c>
      <c r="P1066" s="248">
        <v>35964.68</v>
      </c>
      <c r="Q1066" s="248">
        <v>231436.58</v>
      </c>
      <c r="R1066" s="186"/>
      <c r="S1066" s="183"/>
      <c r="T1066" s="183"/>
      <c r="U1066" s="248">
        <v>70.398352310783807</v>
      </c>
      <c r="V1066" s="248">
        <v>41.3071868720696</v>
      </c>
      <c r="W1066" s="248">
        <v>34.887771982116298</v>
      </c>
      <c r="X1066" s="248">
        <v>26.6405037037037</v>
      </c>
      <c r="Y1066" s="248">
        <v>168.44001455604101</v>
      </c>
      <c r="Z1066" s="10"/>
      <c r="AA1066" s="3"/>
      <c r="AB1066" s="10" t="s">
        <v>499</v>
      </c>
      <c r="AC1066" s="10"/>
      <c r="AD1066" s="69" t="s">
        <v>106</v>
      </c>
      <c r="AE1066" s="379">
        <v>135</v>
      </c>
      <c r="AF1066" s="379">
        <v>50</v>
      </c>
      <c r="AG1066" s="379">
        <v>36</v>
      </c>
      <c r="AH1066" s="379">
        <v>24</v>
      </c>
      <c r="AI1066" s="379">
        <v>25</v>
      </c>
      <c r="AJ1066" s="23"/>
      <c r="AK1066" s="3"/>
      <c r="AL1066" s="3"/>
      <c r="AM1066" s="304">
        <v>196938.48</v>
      </c>
      <c r="AN1066" s="304">
        <v>57497.46</v>
      </c>
      <c r="AO1066" s="304">
        <v>25291.79</v>
      </c>
      <c r="AP1066" s="304">
        <v>3195.5</v>
      </c>
      <c r="AQ1066" s="304">
        <v>11464.53</v>
      </c>
      <c r="AR1066" s="389"/>
      <c r="AS1066" s="383"/>
      <c r="AT1066" s="383"/>
      <c r="AU1066" s="293">
        <v>1396.72680851064</v>
      </c>
      <c r="AV1066" s="293">
        <v>407.783404255319</v>
      </c>
      <c r="AW1066" s="293">
        <v>191.60446969697</v>
      </c>
      <c r="AX1066" s="293">
        <v>24.393129770992399</v>
      </c>
      <c r="AY1066" s="293">
        <v>86.199473684210503</v>
      </c>
      <c r="AZ1066" s="23"/>
      <c r="BA1066" s="3"/>
    </row>
    <row r="1067" spans="2:53" x14ac:dyDescent="0.2">
      <c r="B1067" s="186" t="s">
        <v>436</v>
      </c>
      <c r="C1067" s="186"/>
      <c r="D1067" s="187" t="s">
        <v>223</v>
      </c>
      <c r="E1067" s="354">
        <v>170</v>
      </c>
      <c r="F1067" s="354">
        <v>83</v>
      </c>
      <c r="G1067" s="354">
        <v>58</v>
      </c>
      <c r="H1067" s="354">
        <v>47</v>
      </c>
      <c r="I1067" s="354">
        <v>48</v>
      </c>
      <c r="J1067" s="186"/>
      <c r="K1067" s="183"/>
      <c r="L1067" s="183"/>
      <c r="M1067" s="248">
        <v>18597.150000000001</v>
      </c>
      <c r="N1067" s="248">
        <v>7786.5</v>
      </c>
      <c r="O1067" s="248">
        <v>5265.41</v>
      </c>
      <c r="P1067" s="248">
        <v>7226.92</v>
      </c>
      <c r="Q1067" s="248">
        <v>52203.03</v>
      </c>
      <c r="R1067" s="186"/>
      <c r="S1067" s="183"/>
      <c r="T1067" s="183"/>
      <c r="U1067" s="248">
        <v>102.18214285714301</v>
      </c>
      <c r="V1067" s="248">
        <v>42.7829670329671</v>
      </c>
      <c r="W1067" s="248">
        <v>30.260977011494301</v>
      </c>
      <c r="X1067" s="248">
        <v>41.534022988505797</v>
      </c>
      <c r="Y1067" s="248">
        <v>298.30302857142902</v>
      </c>
      <c r="Z1067" s="10"/>
      <c r="AA1067" s="3"/>
      <c r="AB1067" s="10" t="s">
        <v>502</v>
      </c>
      <c r="AC1067" s="10"/>
      <c r="AD1067" s="69" t="s">
        <v>459</v>
      </c>
      <c r="AE1067" s="379">
        <v>6</v>
      </c>
      <c r="AF1067" s="379">
        <v>1</v>
      </c>
      <c r="AG1067" s="379"/>
      <c r="AH1067" s="379"/>
      <c r="AI1067" s="379"/>
      <c r="AJ1067" s="23"/>
      <c r="AK1067" s="3"/>
      <c r="AL1067" s="3"/>
      <c r="AM1067" s="304">
        <v>1936.41</v>
      </c>
      <c r="AN1067" s="304">
        <v>145.18</v>
      </c>
      <c r="AO1067" s="304">
        <v>0</v>
      </c>
      <c r="AP1067" s="304">
        <v>0</v>
      </c>
      <c r="AQ1067" s="304">
        <v>0</v>
      </c>
      <c r="AR1067" s="389"/>
      <c r="AS1067" s="383"/>
      <c r="AT1067" s="383"/>
      <c r="AU1067" s="293">
        <v>322.73500000000001</v>
      </c>
      <c r="AV1067" s="293">
        <v>24.196666666666701</v>
      </c>
      <c r="AW1067" s="293">
        <v>0</v>
      </c>
      <c r="AX1067" s="293">
        <v>0</v>
      </c>
      <c r="AY1067" s="293">
        <v>0</v>
      </c>
      <c r="AZ1067" s="23"/>
      <c r="BA1067" s="3"/>
    </row>
    <row r="1068" spans="2:53" x14ac:dyDescent="0.2">
      <c r="B1068" s="186" t="s">
        <v>437</v>
      </c>
      <c r="C1068" s="186"/>
      <c r="D1068" s="187" t="s">
        <v>291</v>
      </c>
      <c r="E1068" s="354">
        <v>77</v>
      </c>
      <c r="F1068" s="354">
        <v>47</v>
      </c>
      <c r="G1068" s="354">
        <v>28</v>
      </c>
      <c r="H1068" s="354">
        <v>20</v>
      </c>
      <c r="I1068" s="354">
        <v>29</v>
      </c>
      <c r="J1068" s="186"/>
      <c r="K1068" s="183"/>
      <c r="L1068" s="183"/>
      <c r="M1068" s="248">
        <v>9483.7199999999993</v>
      </c>
      <c r="N1068" s="248">
        <v>7092.03</v>
      </c>
      <c r="O1068" s="248">
        <v>6264.7</v>
      </c>
      <c r="P1068" s="248">
        <v>3486.66</v>
      </c>
      <c r="Q1068" s="248">
        <v>35162.06</v>
      </c>
      <c r="R1068" s="186"/>
      <c r="S1068" s="183"/>
      <c r="T1068" s="183"/>
      <c r="U1068" s="248">
        <v>110.275813953488</v>
      </c>
      <c r="V1068" s="248">
        <v>82.465465116279105</v>
      </c>
      <c r="W1068" s="248">
        <v>75.478313253012004</v>
      </c>
      <c r="X1068" s="248">
        <v>43.045185185185197</v>
      </c>
      <c r="Y1068" s="248">
        <v>413.67129411764699</v>
      </c>
      <c r="Z1068" s="10"/>
      <c r="AA1068" s="3"/>
      <c r="AB1068" s="10" t="s">
        <v>504</v>
      </c>
      <c r="AC1068" s="10"/>
      <c r="AD1068" s="69" t="s">
        <v>505</v>
      </c>
      <c r="AE1068" s="379">
        <v>5</v>
      </c>
      <c r="AF1068" s="379">
        <v>1</v>
      </c>
      <c r="AG1068" s="379">
        <v>2</v>
      </c>
      <c r="AH1068" s="379">
        <v>1</v>
      </c>
      <c r="AI1068" s="379">
        <v>1</v>
      </c>
      <c r="AJ1068" s="23"/>
      <c r="AK1068" s="3"/>
      <c r="AL1068" s="3"/>
      <c r="AM1068" s="304">
        <v>407.1</v>
      </c>
      <c r="AN1068" s="304">
        <v>15.84</v>
      </c>
      <c r="AO1068" s="304">
        <v>24.14</v>
      </c>
      <c r="AP1068" s="304">
        <v>14</v>
      </c>
      <c r="AQ1068" s="304">
        <v>30.16</v>
      </c>
      <c r="AR1068" s="389"/>
      <c r="AS1068" s="383"/>
      <c r="AT1068" s="383"/>
      <c r="AU1068" s="293">
        <v>81.42</v>
      </c>
      <c r="AV1068" s="293">
        <v>3.1680000000000001</v>
      </c>
      <c r="AW1068" s="293">
        <v>4.8280000000000003</v>
      </c>
      <c r="AX1068" s="293">
        <v>3.5</v>
      </c>
      <c r="AY1068" s="293">
        <v>6.032</v>
      </c>
      <c r="AZ1068" s="23"/>
      <c r="BA1068" s="3"/>
    </row>
    <row r="1069" spans="2:53" x14ac:dyDescent="0.2">
      <c r="B1069" s="186" t="s">
        <v>442</v>
      </c>
      <c r="C1069" s="186"/>
      <c r="D1069" s="187" t="s">
        <v>123</v>
      </c>
      <c r="E1069" s="354">
        <v>131</v>
      </c>
      <c r="F1069" s="354">
        <v>60</v>
      </c>
      <c r="G1069" s="354">
        <v>42</v>
      </c>
      <c r="H1069" s="354">
        <v>34</v>
      </c>
      <c r="I1069" s="354">
        <v>40</v>
      </c>
      <c r="J1069" s="186"/>
      <c r="K1069" s="183"/>
      <c r="L1069" s="183"/>
      <c r="M1069" s="248">
        <v>18503.009999999998</v>
      </c>
      <c r="N1069" s="248">
        <v>11292.68</v>
      </c>
      <c r="O1069" s="248">
        <v>8025.35</v>
      </c>
      <c r="P1069" s="248">
        <v>8755.07</v>
      </c>
      <c r="Q1069" s="248">
        <v>70855.33</v>
      </c>
      <c r="R1069" s="186"/>
      <c r="S1069" s="183"/>
      <c r="T1069" s="183"/>
      <c r="U1069" s="248">
        <v>125.870816326531</v>
      </c>
      <c r="V1069" s="248">
        <v>76.820952380952406</v>
      </c>
      <c r="W1069" s="248">
        <v>58.579197080291998</v>
      </c>
      <c r="X1069" s="248">
        <v>64.852370370370394</v>
      </c>
      <c r="Y1069" s="248">
        <v>520.99507352941202</v>
      </c>
      <c r="Z1069" s="10"/>
      <c r="AA1069" s="3"/>
      <c r="AB1069" s="10" t="s">
        <v>506</v>
      </c>
      <c r="AC1069" s="10"/>
      <c r="AD1069" s="69" t="s">
        <v>104</v>
      </c>
      <c r="AE1069" s="379">
        <v>1</v>
      </c>
      <c r="AF1069" s="379">
        <v>1</v>
      </c>
      <c r="AG1069" s="379">
        <v>1</v>
      </c>
      <c r="AH1069" s="379">
        <v>1</v>
      </c>
      <c r="AI1069" s="379">
        <v>1</v>
      </c>
      <c r="AJ1069" s="23"/>
      <c r="AK1069" s="3"/>
      <c r="AL1069" s="3"/>
      <c r="AM1069" s="304">
        <v>23.1</v>
      </c>
      <c r="AN1069" s="304">
        <v>18.190000000000001</v>
      </c>
      <c r="AO1069" s="304">
        <v>19.12</v>
      </c>
      <c r="AP1069" s="304">
        <v>20.93</v>
      </c>
      <c r="AQ1069" s="304">
        <v>161.71</v>
      </c>
      <c r="AR1069" s="389"/>
      <c r="AS1069" s="383"/>
      <c r="AT1069" s="383"/>
      <c r="AU1069" s="293">
        <v>23.1</v>
      </c>
      <c r="AV1069" s="293">
        <v>18.190000000000001</v>
      </c>
      <c r="AW1069" s="293">
        <v>19.12</v>
      </c>
      <c r="AX1069" s="293">
        <v>20.93</v>
      </c>
      <c r="AY1069" s="293">
        <v>161.71</v>
      </c>
      <c r="AZ1069" s="23"/>
      <c r="BA1069" s="3"/>
    </row>
    <row r="1070" spans="2:53" x14ac:dyDescent="0.2">
      <c r="B1070" s="186" t="s">
        <v>443</v>
      </c>
      <c r="C1070" s="186"/>
      <c r="D1070" s="187" t="s">
        <v>108</v>
      </c>
      <c r="E1070" s="354">
        <v>199</v>
      </c>
      <c r="F1070" s="354">
        <v>119</v>
      </c>
      <c r="G1070" s="354">
        <v>83</v>
      </c>
      <c r="H1070" s="354">
        <v>70</v>
      </c>
      <c r="I1070" s="354">
        <v>72</v>
      </c>
      <c r="J1070" s="186"/>
      <c r="K1070" s="183"/>
      <c r="L1070" s="183"/>
      <c r="M1070" s="248">
        <v>25152.66</v>
      </c>
      <c r="N1070" s="248">
        <v>16295.16</v>
      </c>
      <c r="O1070" s="248">
        <v>12469.65</v>
      </c>
      <c r="P1070" s="248">
        <v>14263.13</v>
      </c>
      <c r="Q1070" s="248">
        <v>106395.95</v>
      </c>
      <c r="R1070" s="186"/>
      <c r="S1070" s="183"/>
      <c r="T1070" s="183"/>
      <c r="U1070" s="248">
        <v>113.30027027027</v>
      </c>
      <c r="V1070" s="248">
        <v>73.401621621621601</v>
      </c>
      <c r="W1070" s="248">
        <v>57.9983720930232</v>
      </c>
      <c r="X1070" s="248">
        <v>65.728709677419303</v>
      </c>
      <c r="Y1070" s="248">
        <v>490.30391705069098</v>
      </c>
      <c r="Z1070" s="10"/>
      <c r="AA1070" s="3"/>
      <c r="AB1070" s="10" t="s">
        <v>506</v>
      </c>
      <c r="AC1070" s="10"/>
      <c r="AD1070" s="69" t="s">
        <v>103</v>
      </c>
      <c r="AE1070" s="379">
        <v>23</v>
      </c>
      <c r="AF1070" s="379">
        <v>14</v>
      </c>
      <c r="AG1070" s="379">
        <v>12</v>
      </c>
      <c r="AH1070" s="379">
        <v>8</v>
      </c>
      <c r="AI1070" s="379">
        <v>11</v>
      </c>
      <c r="AJ1070" s="23"/>
      <c r="AK1070" s="3"/>
      <c r="AL1070" s="3"/>
      <c r="AM1070" s="304">
        <v>6473.89</v>
      </c>
      <c r="AN1070" s="304">
        <v>1575.94</v>
      </c>
      <c r="AO1070" s="304">
        <v>1406.39</v>
      </c>
      <c r="AP1070" s="304">
        <v>1443.41</v>
      </c>
      <c r="AQ1070" s="304">
        <v>7865.79</v>
      </c>
      <c r="AR1070" s="389"/>
      <c r="AS1070" s="383"/>
      <c r="AT1070" s="383"/>
      <c r="AU1070" s="293">
        <v>258.9556</v>
      </c>
      <c r="AV1070" s="293">
        <v>63.037599999999998</v>
      </c>
      <c r="AW1070" s="293">
        <v>66.970952380952397</v>
      </c>
      <c r="AX1070" s="293">
        <v>72.170500000000004</v>
      </c>
      <c r="AY1070" s="293">
        <v>393.28949999999998</v>
      </c>
      <c r="AZ1070" s="23"/>
      <c r="BA1070" s="3"/>
    </row>
    <row r="1071" spans="2:53" x14ac:dyDescent="0.2">
      <c r="B1071" s="186" t="s">
        <v>445</v>
      </c>
      <c r="C1071" s="186"/>
      <c r="D1071" s="187" t="s">
        <v>446</v>
      </c>
      <c r="E1071" s="354">
        <v>764</v>
      </c>
      <c r="F1071" s="354">
        <v>542</v>
      </c>
      <c r="G1071" s="354">
        <v>419</v>
      </c>
      <c r="H1071" s="354">
        <v>420</v>
      </c>
      <c r="I1071" s="354">
        <v>448</v>
      </c>
      <c r="J1071" s="186"/>
      <c r="K1071" s="183"/>
      <c r="L1071" s="183"/>
      <c r="M1071" s="248">
        <v>140892.46</v>
      </c>
      <c r="N1071" s="248">
        <v>114801.53</v>
      </c>
      <c r="O1071" s="248">
        <v>88591.48</v>
      </c>
      <c r="P1071" s="248">
        <v>86947.570000000094</v>
      </c>
      <c r="Q1071" s="248">
        <v>714651.65</v>
      </c>
      <c r="R1071" s="186"/>
      <c r="S1071" s="183"/>
      <c r="T1071" s="183"/>
      <c r="U1071" s="248">
        <v>153.980830601093</v>
      </c>
      <c r="V1071" s="248">
        <v>125.46615300546399</v>
      </c>
      <c r="W1071" s="248">
        <v>99.765180180180195</v>
      </c>
      <c r="X1071" s="248">
        <v>99.0291230068338</v>
      </c>
      <c r="Y1071" s="248">
        <v>816.74474285714302</v>
      </c>
      <c r="Z1071" s="10"/>
      <c r="AA1071" s="3"/>
      <c r="AB1071" s="10" t="s">
        <v>508</v>
      </c>
      <c r="AC1071" s="10"/>
      <c r="AD1071" s="69" t="s">
        <v>87</v>
      </c>
      <c r="AE1071" s="379">
        <v>1</v>
      </c>
      <c r="AF1071" s="379"/>
      <c r="AG1071" s="379"/>
      <c r="AH1071" s="379"/>
      <c r="AI1071" s="379"/>
      <c r="AJ1071" s="23"/>
      <c r="AK1071" s="3"/>
      <c r="AL1071" s="3"/>
      <c r="AM1071" s="304">
        <v>27.71</v>
      </c>
      <c r="AN1071" s="304">
        <v>0</v>
      </c>
      <c r="AO1071" s="304">
        <v>0</v>
      </c>
      <c r="AP1071" s="304">
        <v>0</v>
      </c>
      <c r="AQ1071" s="304">
        <v>0</v>
      </c>
      <c r="AR1071" s="389"/>
      <c r="AS1071" s="383"/>
      <c r="AT1071" s="383"/>
      <c r="AU1071" s="293">
        <v>27.71</v>
      </c>
      <c r="AV1071" s="293">
        <v>0</v>
      </c>
      <c r="AW1071" s="293">
        <v>0</v>
      </c>
      <c r="AX1071" s="293">
        <v>0</v>
      </c>
      <c r="AY1071" s="293">
        <v>0</v>
      </c>
      <c r="AZ1071" s="23"/>
      <c r="BA1071" s="3"/>
    </row>
    <row r="1072" spans="2:53" x14ac:dyDescent="0.2">
      <c r="B1072" s="186" t="s">
        <v>447</v>
      </c>
      <c r="C1072" s="186"/>
      <c r="D1072" s="187" t="s">
        <v>448</v>
      </c>
      <c r="E1072" s="354">
        <v>93</v>
      </c>
      <c r="F1072" s="354">
        <v>60</v>
      </c>
      <c r="G1072" s="354">
        <v>45</v>
      </c>
      <c r="H1072" s="354">
        <v>38</v>
      </c>
      <c r="I1072" s="354">
        <v>50</v>
      </c>
      <c r="J1072" s="186"/>
      <c r="K1072" s="183"/>
      <c r="L1072" s="183"/>
      <c r="M1072" s="248">
        <v>13367.47</v>
      </c>
      <c r="N1072" s="248">
        <v>12437.7</v>
      </c>
      <c r="O1072" s="248">
        <v>12857.67</v>
      </c>
      <c r="P1072" s="248">
        <v>8178.56</v>
      </c>
      <c r="Q1072" s="248">
        <v>81026.84</v>
      </c>
      <c r="R1072" s="186"/>
      <c r="S1072" s="183"/>
      <c r="T1072" s="183"/>
      <c r="U1072" s="248">
        <v>114.25188034188</v>
      </c>
      <c r="V1072" s="248">
        <v>106.305128205128</v>
      </c>
      <c r="W1072" s="248">
        <v>114.800625</v>
      </c>
      <c r="X1072" s="248">
        <v>73.6807207207207</v>
      </c>
      <c r="Y1072" s="248">
        <v>717.05168141592901</v>
      </c>
      <c r="Z1072" s="10"/>
      <c r="AA1072" s="3"/>
      <c r="AB1072" s="10" t="s">
        <v>508</v>
      </c>
      <c r="AC1072" s="10"/>
      <c r="AD1072" s="69" t="s">
        <v>72</v>
      </c>
      <c r="AE1072" s="379">
        <v>180</v>
      </c>
      <c r="AF1072" s="379">
        <v>68</v>
      </c>
      <c r="AG1072" s="379">
        <v>50</v>
      </c>
      <c r="AH1072" s="379">
        <v>36</v>
      </c>
      <c r="AI1072" s="379">
        <v>29</v>
      </c>
      <c r="AJ1072" s="23"/>
      <c r="AK1072" s="3"/>
      <c r="AL1072" s="3"/>
      <c r="AM1072" s="304">
        <v>76969.2</v>
      </c>
      <c r="AN1072" s="304">
        <v>13491.44</v>
      </c>
      <c r="AO1072" s="304">
        <v>8854.0400000000009</v>
      </c>
      <c r="AP1072" s="304">
        <v>5790.44</v>
      </c>
      <c r="AQ1072" s="304">
        <v>45534.33</v>
      </c>
      <c r="AR1072" s="389"/>
      <c r="AS1072" s="383"/>
      <c r="AT1072" s="383"/>
      <c r="AU1072" s="293">
        <v>420.59672131147602</v>
      </c>
      <c r="AV1072" s="293">
        <v>73.723715846994494</v>
      </c>
      <c r="AW1072" s="293">
        <v>50.594514285714297</v>
      </c>
      <c r="AX1072" s="293">
        <v>36.648354430379698</v>
      </c>
      <c r="AY1072" s="293">
        <v>261.69155172413798</v>
      </c>
      <c r="AZ1072" s="23"/>
      <c r="BA1072" s="3"/>
    </row>
    <row r="1073" spans="2:53" x14ac:dyDescent="0.2">
      <c r="B1073" s="190" t="s">
        <v>450</v>
      </c>
      <c r="C1073" s="190"/>
      <c r="D1073" s="191" t="s">
        <v>176</v>
      </c>
      <c r="E1073" s="355">
        <v>749</v>
      </c>
      <c r="F1073" s="355">
        <v>518</v>
      </c>
      <c r="G1073" s="355">
        <v>424</v>
      </c>
      <c r="H1073" s="355">
        <v>396</v>
      </c>
      <c r="I1073" s="355">
        <v>443</v>
      </c>
      <c r="J1073" s="190"/>
      <c r="K1073" s="183"/>
      <c r="L1073" s="183"/>
      <c r="M1073" s="365">
        <v>140808.24</v>
      </c>
      <c r="N1073" s="248">
        <v>109917.94</v>
      </c>
      <c r="O1073" s="248">
        <v>103355.62</v>
      </c>
      <c r="P1073" s="248">
        <v>99425.659999999902</v>
      </c>
      <c r="Q1073" s="248">
        <v>846562.64000000095</v>
      </c>
      <c r="R1073" s="186"/>
      <c r="S1073" s="183"/>
      <c r="T1073" s="183"/>
      <c r="U1073" s="284">
        <v>157.68</v>
      </c>
      <c r="V1073" s="284">
        <v>123.08839865621501</v>
      </c>
      <c r="W1073" s="284">
        <v>119.90211136891</v>
      </c>
      <c r="X1073" s="284">
        <v>117.66350295858</v>
      </c>
      <c r="Y1073" s="284">
        <v>1010.21794749403</v>
      </c>
      <c r="Z1073" s="154"/>
      <c r="AA1073" s="3"/>
      <c r="AB1073" s="92" t="s">
        <v>510</v>
      </c>
      <c r="AC1073" s="92"/>
      <c r="AD1073" s="84" t="s">
        <v>64</v>
      </c>
      <c r="AE1073" s="380">
        <v>29</v>
      </c>
      <c r="AF1073" s="380">
        <v>18</v>
      </c>
      <c r="AG1073" s="380">
        <v>8</v>
      </c>
      <c r="AH1073" s="380">
        <v>5</v>
      </c>
      <c r="AI1073" s="380">
        <v>5</v>
      </c>
      <c r="AJ1073" s="103"/>
      <c r="AK1073" s="3"/>
      <c r="AL1073" s="3"/>
      <c r="AM1073" s="305">
        <v>5016.6899999999996</v>
      </c>
      <c r="AN1073" s="306">
        <v>2546.12</v>
      </c>
      <c r="AO1073" s="306">
        <v>796.92</v>
      </c>
      <c r="AP1073" s="306">
        <v>252.88</v>
      </c>
      <c r="AQ1073" s="306">
        <v>1044.74</v>
      </c>
      <c r="AR1073" s="390"/>
      <c r="AS1073" s="383"/>
      <c r="AT1073" s="383"/>
      <c r="AU1073" s="294">
        <v>139.35249999999999</v>
      </c>
      <c r="AV1073" s="295">
        <v>70.725555555555601</v>
      </c>
      <c r="AW1073" s="295">
        <v>22.136666666666699</v>
      </c>
      <c r="AX1073" s="295">
        <v>8.1574193548387104</v>
      </c>
      <c r="AY1073" s="295">
        <v>29.849714285714299</v>
      </c>
      <c r="AZ1073" s="103"/>
      <c r="BA1073" s="3"/>
    </row>
    <row r="1074" spans="2:53" x14ac:dyDescent="0.2">
      <c r="B1074" s="186" t="s">
        <v>451</v>
      </c>
      <c r="C1074" s="186"/>
      <c r="D1074" s="187" t="s">
        <v>452</v>
      </c>
      <c r="E1074" s="354">
        <v>903</v>
      </c>
      <c r="F1074" s="354">
        <v>590</v>
      </c>
      <c r="G1074" s="354">
        <v>436</v>
      </c>
      <c r="H1074" s="354">
        <v>412</v>
      </c>
      <c r="I1074" s="354">
        <v>480</v>
      </c>
      <c r="J1074" s="186"/>
      <c r="K1074" s="183"/>
      <c r="L1074" s="183"/>
      <c r="M1074" s="248">
        <v>165746.31</v>
      </c>
      <c r="N1074" s="248">
        <v>101879.49</v>
      </c>
      <c r="O1074" s="248">
        <v>107521.4</v>
      </c>
      <c r="P1074" s="248">
        <v>80603.219999999899</v>
      </c>
      <c r="Q1074" s="248">
        <v>667736.99</v>
      </c>
      <c r="R1074" s="186"/>
      <c r="S1074" s="183"/>
      <c r="T1074" s="183"/>
      <c r="U1074" s="248">
        <v>152.20046831955901</v>
      </c>
      <c r="V1074" s="248">
        <v>93.553250688705205</v>
      </c>
      <c r="W1074" s="248">
        <v>104.59280155642</v>
      </c>
      <c r="X1074" s="248">
        <v>79.726231454005799</v>
      </c>
      <c r="Y1074" s="248">
        <v>665.73977068793602</v>
      </c>
      <c r="Z1074" s="10"/>
      <c r="AA1074" s="3"/>
      <c r="AB1074" s="10" t="s">
        <v>510</v>
      </c>
      <c r="AC1074" s="10"/>
      <c r="AD1074" s="69" t="s">
        <v>62</v>
      </c>
      <c r="AE1074" s="379">
        <v>18</v>
      </c>
      <c r="AF1074" s="379">
        <v>8</v>
      </c>
      <c r="AG1074" s="379"/>
      <c r="AH1074" s="379"/>
      <c r="AI1074" s="379"/>
      <c r="AJ1074" s="23"/>
      <c r="AK1074" s="3"/>
      <c r="AL1074" s="3"/>
      <c r="AM1074" s="304">
        <v>2357.19</v>
      </c>
      <c r="AN1074" s="304">
        <v>1123.8599999999999</v>
      </c>
      <c r="AO1074" s="304">
        <v>0</v>
      </c>
      <c r="AP1074" s="304">
        <v>0</v>
      </c>
      <c r="AQ1074" s="304">
        <v>0</v>
      </c>
      <c r="AR1074" s="389"/>
      <c r="AS1074" s="383"/>
      <c r="AT1074" s="383"/>
      <c r="AU1074" s="293">
        <v>130.95500000000001</v>
      </c>
      <c r="AV1074" s="293">
        <v>62.436666666666703</v>
      </c>
      <c r="AW1074" s="293">
        <v>0</v>
      </c>
      <c r="AX1074" s="293">
        <v>0</v>
      </c>
      <c r="AY1074" s="293">
        <v>0</v>
      </c>
      <c r="AZ1074" s="23"/>
      <c r="BA1074" s="3"/>
    </row>
    <row r="1075" spans="2:53" x14ac:dyDescent="0.2">
      <c r="B1075" s="186" t="s">
        <v>455</v>
      </c>
      <c r="C1075" s="186"/>
      <c r="D1075" s="187" t="s">
        <v>126</v>
      </c>
      <c r="E1075" s="354">
        <v>102</v>
      </c>
      <c r="F1075" s="354">
        <v>48</v>
      </c>
      <c r="G1075" s="354">
        <v>31</v>
      </c>
      <c r="H1075" s="354">
        <v>29</v>
      </c>
      <c r="I1075" s="354">
        <v>27</v>
      </c>
      <c r="J1075" s="186"/>
      <c r="K1075" s="183"/>
      <c r="L1075" s="183"/>
      <c r="M1075" s="248">
        <v>19418.55</v>
      </c>
      <c r="N1075" s="248">
        <v>10550.54</v>
      </c>
      <c r="O1075" s="248">
        <v>6449.15</v>
      </c>
      <c r="P1075" s="248">
        <v>9701.5300000000007</v>
      </c>
      <c r="Q1075" s="248">
        <v>70735.210000000006</v>
      </c>
      <c r="R1075" s="186"/>
      <c r="S1075" s="183"/>
      <c r="T1075" s="183"/>
      <c r="U1075" s="248">
        <v>170.33815789473701</v>
      </c>
      <c r="V1075" s="248">
        <v>92.548596491228096</v>
      </c>
      <c r="W1075" s="248">
        <v>57.072123893805298</v>
      </c>
      <c r="X1075" s="248">
        <v>87.4011711711712</v>
      </c>
      <c r="Y1075" s="248">
        <v>631.56437500000004</v>
      </c>
      <c r="Z1075" s="10"/>
      <c r="AA1075" s="3"/>
      <c r="AB1075" s="10" t="s">
        <v>511</v>
      </c>
      <c r="AC1075" s="10"/>
      <c r="AD1075" s="69" t="s">
        <v>331</v>
      </c>
      <c r="AE1075" s="379">
        <v>6</v>
      </c>
      <c r="AF1075" s="379">
        <v>3</v>
      </c>
      <c r="AG1075" s="379">
        <v>3</v>
      </c>
      <c r="AH1075" s="379">
        <v>1</v>
      </c>
      <c r="AI1075" s="379">
        <v>1</v>
      </c>
      <c r="AJ1075" s="23"/>
      <c r="AK1075" s="3"/>
      <c r="AL1075" s="3"/>
      <c r="AM1075" s="304">
        <v>772.25</v>
      </c>
      <c r="AN1075" s="304">
        <v>352.34</v>
      </c>
      <c r="AO1075" s="304">
        <v>354.14</v>
      </c>
      <c r="AP1075" s="304">
        <v>84.82</v>
      </c>
      <c r="AQ1075" s="304">
        <v>282.82</v>
      </c>
      <c r="AR1075" s="389"/>
      <c r="AS1075" s="383"/>
      <c r="AT1075" s="383"/>
      <c r="AU1075" s="293">
        <v>128.708333333333</v>
      </c>
      <c r="AV1075" s="293">
        <v>58.723333333333301</v>
      </c>
      <c r="AW1075" s="293">
        <v>59.023333333333298</v>
      </c>
      <c r="AX1075" s="293">
        <v>16.963999999999999</v>
      </c>
      <c r="AY1075" s="293">
        <v>47.136666666666699</v>
      </c>
      <c r="AZ1075" s="23"/>
      <c r="BA1075" s="3"/>
    </row>
    <row r="1076" spans="2:53" x14ac:dyDescent="0.2">
      <c r="B1076" s="186" t="s">
        <v>458</v>
      </c>
      <c r="C1076" s="186"/>
      <c r="D1076" s="187" t="s">
        <v>459</v>
      </c>
      <c r="E1076" s="354">
        <v>35</v>
      </c>
      <c r="F1076" s="354">
        <v>22</v>
      </c>
      <c r="G1076" s="354">
        <v>12</v>
      </c>
      <c r="H1076" s="354">
        <v>10</v>
      </c>
      <c r="I1076" s="354">
        <v>10</v>
      </c>
      <c r="J1076" s="186"/>
      <c r="K1076" s="183"/>
      <c r="L1076" s="183"/>
      <c r="M1076" s="248">
        <v>5329.88</v>
      </c>
      <c r="N1076" s="248">
        <v>4008.3</v>
      </c>
      <c r="O1076" s="248">
        <v>2884.9</v>
      </c>
      <c r="P1076" s="248">
        <v>1495.62</v>
      </c>
      <c r="Q1076" s="248">
        <v>13692.3</v>
      </c>
      <c r="R1076" s="186"/>
      <c r="S1076" s="183"/>
      <c r="T1076" s="183"/>
      <c r="U1076" s="248">
        <v>140.26</v>
      </c>
      <c r="V1076" s="248">
        <v>105.48157894736801</v>
      </c>
      <c r="W1076" s="248">
        <v>93.061290322580604</v>
      </c>
      <c r="X1076" s="248">
        <v>48.2458064516129</v>
      </c>
      <c r="Y1076" s="248">
        <v>427.88437499999998</v>
      </c>
      <c r="Z1076" s="10"/>
      <c r="AA1076" s="3"/>
      <c r="AB1076" s="10" t="s">
        <v>512</v>
      </c>
      <c r="AC1076" s="10"/>
      <c r="AD1076" s="69" t="s">
        <v>367</v>
      </c>
      <c r="AE1076" s="379">
        <v>71</v>
      </c>
      <c r="AF1076" s="379">
        <v>45</v>
      </c>
      <c r="AG1076" s="379">
        <v>37</v>
      </c>
      <c r="AH1076" s="379">
        <v>31</v>
      </c>
      <c r="AI1076" s="379">
        <v>21</v>
      </c>
      <c r="AJ1076" s="23"/>
      <c r="AK1076" s="3"/>
      <c r="AL1076" s="3"/>
      <c r="AM1076" s="304">
        <v>43917.47</v>
      </c>
      <c r="AN1076" s="304">
        <v>7268.14</v>
      </c>
      <c r="AO1076" s="304">
        <v>4667.7299999999996</v>
      </c>
      <c r="AP1076" s="304">
        <v>1746.49</v>
      </c>
      <c r="AQ1076" s="304">
        <v>3217.6</v>
      </c>
      <c r="AR1076" s="389"/>
      <c r="AS1076" s="383"/>
      <c r="AT1076" s="383"/>
      <c r="AU1076" s="293">
        <v>601.60917808219199</v>
      </c>
      <c r="AV1076" s="293">
        <v>99.563561643835598</v>
      </c>
      <c r="AW1076" s="293">
        <v>68.643088235294201</v>
      </c>
      <c r="AX1076" s="293">
        <v>27.722063492063501</v>
      </c>
      <c r="AY1076" s="293">
        <v>49.501538461538502</v>
      </c>
      <c r="AZ1076" s="23"/>
      <c r="BA1076" s="3"/>
    </row>
    <row r="1077" spans="2:53" x14ac:dyDescent="0.2">
      <c r="B1077" s="186" t="s">
        <v>460</v>
      </c>
      <c r="C1077" s="186"/>
      <c r="D1077" s="187" t="s">
        <v>202</v>
      </c>
      <c r="E1077" s="354">
        <v>816</v>
      </c>
      <c r="F1077" s="354">
        <v>637</v>
      </c>
      <c r="G1077" s="354">
        <v>618</v>
      </c>
      <c r="H1077" s="354">
        <v>546</v>
      </c>
      <c r="I1077" s="354">
        <v>668</v>
      </c>
      <c r="J1077" s="186"/>
      <c r="K1077" s="183"/>
      <c r="L1077" s="183"/>
      <c r="M1077" s="248">
        <v>103049.33</v>
      </c>
      <c r="N1077" s="248">
        <v>105228.19</v>
      </c>
      <c r="O1077" s="248">
        <v>91015.610000000102</v>
      </c>
      <c r="P1077" s="248">
        <v>95395.43</v>
      </c>
      <c r="Q1077" s="248">
        <v>747182.17</v>
      </c>
      <c r="R1077" s="186"/>
      <c r="S1077" s="183"/>
      <c r="T1077" s="183"/>
      <c r="U1077" s="248">
        <v>79.329738260200102</v>
      </c>
      <c r="V1077" s="248">
        <v>81.007074672825297</v>
      </c>
      <c r="W1077" s="248">
        <v>77.857664670658707</v>
      </c>
      <c r="X1077" s="248">
        <v>77.305858995137697</v>
      </c>
      <c r="Y1077" s="248">
        <v>603.05259887005695</v>
      </c>
      <c r="Z1077" s="10"/>
      <c r="AA1077" s="3"/>
      <c r="AB1077" s="10" t="s">
        <v>514</v>
      </c>
      <c r="AC1077" s="10"/>
      <c r="AD1077" s="69" t="s">
        <v>515</v>
      </c>
      <c r="AE1077" s="379">
        <v>12</v>
      </c>
      <c r="AF1077" s="379">
        <v>3</v>
      </c>
      <c r="AG1077" s="379">
        <v>4</v>
      </c>
      <c r="AH1077" s="379">
        <v>2</v>
      </c>
      <c r="AI1077" s="379">
        <v>1</v>
      </c>
      <c r="AJ1077" s="23"/>
      <c r="AK1077" s="3"/>
      <c r="AL1077" s="3"/>
      <c r="AM1077" s="304">
        <v>1134.17</v>
      </c>
      <c r="AN1077" s="304">
        <v>284.17</v>
      </c>
      <c r="AO1077" s="304">
        <v>324.33</v>
      </c>
      <c r="AP1077" s="304">
        <v>167.35</v>
      </c>
      <c r="AQ1077" s="304">
        <v>333.48</v>
      </c>
      <c r="AR1077" s="389"/>
      <c r="AS1077" s="383"/>
      <c r="AT1077" s="383"/>
      <c r="AU1077" s="293">
        <v>94.514166666666696</v>
      </c>
      <c r="AV1077" s="293">
        <v>23.6808333333333</v>
      </c>
      <c r="AW1077" s="293">
        <v>32.433</v>
      </c>
      <c r="AX1077" s="293">
        <v>16.734999999999999</v>
      </c>
      <c r="AY1077" s="293">
        <v>33.347999999999999</v>
      </c>
      <c r="AZ1077" s="23"/>
      <c r="BA1077" s="3"/>
    </row>
    <row r="1078" spans="2:53" x14ac:dyDescent="0.2">
      <c r="B1078" s="186" t="s">
        <v>463</v>
      </c>
      <c r="C1078" s="186"/>
      <c r="D1078" s="187" t="s">
        <v>62</v>
      </c>
      <c r="E1078" s="354">
        <v>86</v>
      </c>
      <c r="F1078" s="354">
        <v>51</v>
      </c>
      <c r="G1078" s="354">
        <v>35</v>
      </c>
      <c r="H1078" s="354">
        <v>24</v>
      </c>
      <c r="I1078" s="354">
        <v>37</v>
      </c>
      <c r="J1078" s="186"/>
      <c r="K1078" s="183"/>
      <c r="L1078" s="183"/>
      <c r="M1078" s="248">
        <v>9952.75</v>
      </c>
      <c r="N1078" s="248">
        <v>7300.87</v>
      </c>
      <c r="O1078" s="248">
        <v>10295.36</v>
      </c>
      <c r="P1078" s="248">
        <v>3224.41</v>
      </c>
      <c r="Q1078" s="248">
        <v>47863.54</v>
      </c>
      <c r="R1078" s="186"/>
      <c r="S1078" s="183"/>
      <c r="T1078" s="183"/>
      <c r="U1078" s="248">
        <v>103.674479166667</v>
      </c>
      <c r="V1078" s="248">
        <v>76.050729166666599</v>
      </c>
      <c r="W1078" s="248">
        <v>116.992727272727</v>
      </c>
      <c r="X1078" s="248">
        <v>38.385833333333302</v>
      </c>
      <c r="Y1078" s="248">
        <v>509.18659574468097</v>
      </c>
      <c r="Z1078" s="10"/>
      <c r="AA1078" s="3"/>
      <c r="AB1078" s="10" t="s">
        <v>517</v>
      </c>
      <c r="AC1078" s="10"/>
      <c r="AD1078" s="69" t="s">
        <v>322</v>
      </c>
      <c r="AE1078" s="379">
        <v>2</v>
      </c>
      <c r="AF1078" s="379">
        <v>1</v>
      </c>
      <c r="AG1078" s="379">
        <v>1</v>
      </c>
      <c r="AH1078" s="379">
        <v>1</v>
      </c>
      <c r="AI1078" s="379">
        <v>1</v>
      </c>
      <c r="AJ1078" s="23"/>
      <c r="AK1078" s="3"/>
      <c r="AL1078" s="3"/>
      <c r="AM1078" s="304">
        <v>5958.84</v>
      </c>
      <c r="AN1078" s="304">
        <v>17.7</v>
      </c>
      <c r="AO1078" s="304">
        <v>11.2</v>
      </c>
      <c r="AP1078" s="304">
        <v>16.23</v>
      </c>
      <c r="AQ1078" s="304">
        <v>95.19</v>
      </c>
      <c r="AR1078" s="389"/>
      <c r="AS1078" s="383"/>
      <c r="AT1078" s="383"/>
      <c r="AU1078" s="293">
        <v>2979.42</v>
      </c>
      <c r="AV1078" s="293">
        <v>8.85</v>
      </c>
      <c r="AW1078" s="293">
        <v>5.6</v>
      </c>
      <c r="AX1078" s="293">
        <v>8.1150000000000002</v>
      </c>
      <c r="AY1078" s="293">
        <v>47.594999999999999</v>
      </c>
      <c r="AZ1078" s="23"/>
      <c r="BA1078" s="3"/>
    </row>
    <row r="1079" spans="2:53" x14ac:dyDescent="0.2">
      <c r="B1079" s="186" t="s">
        <v>464</v>
      </c>
      <c r="C1079" s="186"/>
      <c r="D1079" s="187" t="s">
        <v>178</v>
      </c>
      <c r="E1079" s="354">
        <v>1</v>
      </c>
      <c r="F1079" s="354"/>
      <c r="G1079" s="354"/>
      <c r="H1079" s="354"/>
      <c r="I1079" s="354"/>
      <c r="J1079" s="186"/>
      <c r="K1079" s="183"/>
      <c r="L1079" s="183"/>
      <c r="M1079" s="248">
        <v>15</v>
      </c>
      <c r="N1079" s="248">
        <v>0</v>
      </c>
      <c r="O1079" s="248"/>
      <c r="P1079" s="248"/>
      <c r="Q1079" s="248"/>
      <c r="R1079" s="186"/>
      <c r="S1079" s="183"/>
      <c r="T1079" s="183"/>
      <c r="U1079" s="248">
        <v>15</v>
      </c>
      <c r="V1079" s="248">
        <v>0</v>
      </c>
      <c r="W1079" s="248"/>
      <c r="X1079" s="248"/>
      <c r="Y1079" s="248"/>
      <c r="Z1079" s="10"/>
      <c r="AA1079" s="3"/>
      <c r="AB1079" s="10" t="s">
        <v>519</v>
      </c>
      <c r="AC1079" s="10"/>
      <c r="AD1079" s="69" t="s">
        <v>224</v>
      </c>
      <c r="AE1079" s="379">
        <v>23</v>
      </c>
      <c r="AF1079" s="379">
        <v>1</v>
      </c>
      <c r="AG1079" s="379"/>
      <c r="AH1079" s="379"/>
      <c r="AI1079" s="379"/>
      <c r="AJ1079" s="23"/>
      <c r="AK1079" s="3"/>
      <c r="AL1079" s="3"/>
      <c r="AM1079" s="304">
        <v>1771.48</v>
      </c>
      <c r="AN1079" s="304">
        <v>5.14</v>
      </c>
      <c r="AO1079" s="304">
        <v>0</v>
      </c>
      <c r="AP1079" s="304">
        <v>0</v>
      </c>
      <c r="AQ1079" s="304">
        <v>0</v>
      </c>
      <c r="AR1079" s="389"/>
      <c r="AS1079" s="383"/>
      <c r="AT1079" s="383"/>
      <c r="AU1079" s="293">
        <v>77.020869565217396</v>
      </c>
      <c r="AV1079" s="293">
        <v>0.22347826086956499</v>
      </c>
      <c r="AW1079" s="293">
        <v>0</v>
      </c>
      <c r="AX1079" s="293">
        <v>0</v>
      </c>
      <c r="AY1079" s="293">
        <v>0</v>
      </c>
      <c r="AZ1079" s="23"/>
      <c r="BA1079" s="3"/>
    </row>
    <row r="1080" spans="2:53" x14ac:dyDescent="0.2">
      <c r="B1080" s="186" t="s">
        <v>465</v>
      </c>
      <c r="C1080" s="186"/>
      <c r="D1080" s="187" t="s">
        <v>466</v>
      </c>
      <c r="E1080" s="354">
        <v>631</v>
      </c>
      <c r="F1080" s="354">
        <v>360</v>
      </c>
      <c r="G1080" s="354">
        <v>259</v>
      </c>
      <c r="H1080" s="354">
        <v>213</v>
      </c>
      <c r="I1080" s="354">
        <v>229</v>
      </c>
      <c r="J1080" s="186"/>
      <c r="K1080" s="183"/>
      <c r="L1080" s="183"/>
      <c r="M1080" s="248">
        <v>71764.710000000006</v>
      </c>
      <c r="N1080" s="248">
        <v>44029.74</v>
      </c>
      <c r="O1080" s="248">
        <v>35448.870000000003</v>
      </c>
      <c r="P1080" s="248">
        <v>32892.160000000003</v>
      </c>
      <c r="Q1080" s="248">
        <v>259974.22</v>
      </c>
      <c r="R1080" s="186"/>
      <c r="S1080" s="183"/>
      <c r="T1080" s="183"/>
      <c r="U1080" s="248">
        <v>103.55658008658</v>
      </c>
      <c r="V1080" s="248">
        <v>63.534978354978399</v>
      </c>
      <c r="W1080" s="248">
        <v>53.3868524096386</v>
      </c>
      <c r="X1080" s="248">
        <v>49.611101055806898</v>
      </c>
      <c r="Y1080" s="248">
        <v>395.69896499239002</v>
      </c>
      <c r="Z1080" s="10"/>
      <c r="AA1080" s="3"/>
      <c r="AB1080" s="10" t="s">
        <v>872</v>
      </c>
      <c r="AC1080" s="10"/>
      <c r="AD1080" s="69" t="s">
        <v>87</v>
      </c>
      <c r="AE1080" s="379">
        <v>1</v>
      </c>
      <c r="AF1080" s="379"/>
      <c r="AG1080" s="379"/>
      <c r="AH1080" s="379"/>
      <c r="AI1080" s="379"/>
      <c r="AJ1080" s="23"/>
      <c r="AK1080" s="3"/>
      <c r="AL1080" s="3"/>
      <c r="AM1080" s="304">
        <v>65</v>
      </c>
      <c r="AN1080" s="304">
        <v>0</v>
      </c>
      <c r="AO1080" s="304"/>
      <c r="AP1080" s="304"/>
      <c r="AQ1080" s="304"/>
      <c r="AR1080" s="389"/>
      <c r="AS1080" s="383"/>
      <c r="AT1080" s="383"/>
      <c r="AU1080" s="293">
        <v>65</v>
      </c>
      <c r="AV1080" s="293">
        <v>0</v>
      </c>
      <c r="AW1080" s="293"/>
      <c r="AX1080" s="293"/>
      <c r="AY1080" s="293"/>
      <c r="AZ1080" s="23"/>
      <c r="BA1080" s="3"/>
    </row>
    <row r="1081" spans="2:53" x14ac:dyDescent="0.2">
      <c r="B1081" s="186" t="s">
        <v>469</v>
      </c>
      <c r="C1081" s="186"/>
      <c r="D1081" s="187" t="s">
        <v>99</v>
      </c>
      <c r="E1081" s="354">
        <v>2433</v>
      </c>
      <c r="F1081" s="354">
        <v>1741</v>
      </c>
      <c r="G1081" s="354">
        <v>1310</v>
      </c>
      <c r="H1081" s="354">
        <v>1129</v>
      </c>
      <c r="I1081" s="354">
        <v>1213</v>
      </c>
      <c r="J1081" s="186"/>
      <c r="K1081" s="183"/>
      <c r="L1081" s="183"/>
      <c r="M1081" s="248">
        <v>308965.18</v>
      </c>
      <c r="N1081" s="248">
        <v>284205.61</v>
      </c>
      <c r="O1081" s="248">
        <v>212401.82</v>
      </c>
      <c r="P1081" s="248">
        <v>209982.42</v>
      </c>
      <c r="Q1081" s="248">
        <v>1636525.31</v>
      </c>
      <c r="R1081" s="186"/>
      <c r="S1081" s="183"/>
      <c r="T1081" s="183"/>
      <c r="U1081" s="248">
        <v>111.943905797102</v>
      </c>
      <c r="V1081" s="248">
        <v>102.973047101449</v>
      </c>
      <c r="W1081" s="248">
        <v>80.181887504718901</v>
      </c>
      <c r="X1081" s="248">
        <v>79.871593761886601</v>
      </c>
      <c r="Y1081" s="248">
        <v>625.58306957186403</v>
      </c>
      <c r="Z1081" s="10"/>
      <c r="AA1081" s="3"/>
      <c r="AB1081" s="10" t="s">
        <v>522</v>
      </c>
      <c r="AC1081" s="10"/>
      <c r="AD1081" s="69" t="s">
        <v>85</v>
      </c>
      <c r="AE1081" s="379">
        <v>2</v>
      </c>
      <c r="AF1081" s="379">
        <v>1</v>
      </c>
      <c r="AG1081" s="379">
        <v>1</v>
      </c>
      <c r="AH1081" s="379">
        <v>1</v>
      </c>
      <c r="AI1081" s="379">
        <v>2</v>
      </c>
      <c r="AJ1081" s="23"/>
      <c r="AK1081" s="3"/>
      <c r="AL1081" s="3"/>
      <c r="AM1081" s="304">
        <v>1728.11</v>
      </c>
      <c r="AN1081" s="304">
        <v>1485.29</v>
      </c>
      <c r="AO1081" s="304">
        <v>1151.9000000000001</v>
      </c>
      <c r="AP1081" s="304">
        <v>1304.7</v>
      </c>
      <c r="AQ1081" s="304">
        <v>5686.11</v>
      </c>
      <c r="AR1081" s="389"/>
      <c r="AS1081" s="383"/>
      <c r="AT1081" s="383"/>
      <c r="AU1081" s="293">
        <v>576.03666666666697</v>
      </c>
      <c r="AV1081" s="293">
        <v>495.09666666666698</v>
      </c>
      <c r="AW1081" s="293">
        <v>383.96666666666698</v>
      </c>
      <c r="AX1081" s="293">
        <v>434.9</v>
      </c>
      <c r="AY1081" s="293">
        <v>1895.37</v>
      </c>
      <c r="AZ1081" s="23"/>
      <c r="BA1081" s="3"/>
    </row>
    <row r="1082" spans="2:53" x14ac:dyDescent="0.2">
      <c r="B1082" s="186" t="s">
        <v>471</v>
      </c>
      <c r="C1082" s="186"/>
      <c r="D1082" s="187" t="s">
        <v>195</v>
      </c>
      <c r="E1082" s="354">
        <v>1</v>
      </c>
      <c r="F1082" s="354">
        <v>1</v>
      </c>
      <c r="G1082" s="354">
        <v>1</v>
      </c>
      <c r="H1082" s="354">
        <v>1</v>
      </c>
      <c r="I1082" s="354"/>
      <c r="J1082" s="186"/>
      <c r="K1082" s="183"/>
      <c r="L1082" s="183"/>
      <c r="M1082" s="248">
        <v>6.46</v>
      </c>
      <c r="N1082" s="248">
        <v>6.67</v>
      </c>
      <c r="O1082" s="248">
        <v>5</v>
      </c>
      <c r="P1082" s="248">
        <v>7.46</v>
      </c>
      <c r="Q1082" s="248">
        <v>0</v>
      </c>
      <c r="R1082" s="186"/>
      <c r="S1082" s="183"/>
      <c r="T1082" s="183"/>
      <c r="U1082" s="248">
        <v>6.46</v>
      </c>
      <c r="V1082" s="248">
        <v>6.67</v>
      </c>
      <c r="W1082" s="248">
        <v>5</v>
      </c>
      <c r="X1082" s="248">
        <v>7.46</v>
      </c>
      <c r="Y1082" s="248">
        <v>0</v>
      </c>
      <c r="Z1082" s="10"/>
      <c r="AA1082" s="3"/>
      <c r="AB1082" s="10" t="s">
        <v>523</v>
      </c>
      <c r="AC1082" s="10"/>
      <c r="AD1082" s="69" t="s">
        <v>126</v>
      </c>
      <c r="AE1082" s="379">
        <v>1</v>
      </c>
      <c r="AF1082" s="379"/>
      <c r="AG1082" s="379"/>
      <c r="AH1082" s="379"/>
      <c r="AI1082" s="379"/>
      <c r="AJ1082" s="23"/>
      <c r="AK1082" s="3"/>
      <c r="AL1082" s="3"/>
      <c r="AM1082" s="304">
        <v>133.16999999999999</v>
      </c>
      <c r="AN1082" s="304">
        <v>0</v>
      </c>
      <c r="AO1082" s="304">
        <v>0</v>
      </c>
      <c r="AP1082" s="304">
        <v>0</v>
      </c>
      <c r="AQ1082" s="304">
        <v>0</v>
      </c>
      <c r="AR1082" s="389"/>
      <c r="AS1082" s="383"/>
      <c r="AT1082" s="383"/>
      <c r="AU1082" s="293">
        <v>133.16999999999999</v>
      </c>
      <c r="AV1082" s="293">
        <v>0</v>
      </c>
      <c r="AW1082" s="293">
        <v>0</v>
      </c>
      <c r="AX1082" s="293">
        <v>0</v>
      </c>
      <c r="AY1082" s="293">
        <v>0</v>
      </c>
      <c r="AZ1082" s="23"/>
      <c r="BA1082" s="3"/>
    </row>
    <row r="1083" spans="2:53" x14ac:dyDescent="0.2">
      <c r="B1083" s="190" t="s">
        <v>471</v>
      </c>
      <c r="C1083" s="190"/>
      <c r="D1083" s="191" t="s">
        <v>292</v>
      </c>
      <c r="E1083" s="355">
        <v>205</v>
      </c>
      <c r="F1083" s="355">
        <v>105</v>
      </c>
      <c r="G1083" s="355">
        <v>81</v>
      </c>
      <c r="H1083" s="355">
        <v>65</v>
      </c>
      <c r="I1083" s="355">
        <v>79</v>
      </c>
      <c r="J1083" s="190"/>
      <c r="K1083" s="183"/>
      <c r="L1083" s="183"/>
      <c r="M1083" s="365">
        <v>26549.67</v>
      </c>
      <c r="N1083" s="248">
        <v>15680.59</v>
      </c>
      <c r="O1083" s="248">
        <v>13196.99</v>
      </c>
      <c r="P1083" s="248">
        <v>14041.21</v>
      </c>
      <c r="Q1083" s="248">
        <v>117691.37</v>
      </c>
      <c r="R1083" s="186"/>
      <c r="S1083" s="183"/>
      <c r="T1083" s="183"/>
      <c r="U1083" s="284">
        <v>112.977319148936</v>
      </c>
      <c r="V1083" s="284">
        <v>66.725914893617002</v>
      </c>
      <c r="W1083" s="284">
        <v>58.136519823788603</v>
      </c>
      <c r="X1083" s="284">
        <v>65.005601851851793</v>
      </c>
      <c r="Y1083" s="284">
        <v>534.96077272727302</v>
      </c>
      <c r="Z1083" s="154"/>
      <c r="AA1083" s="3"/>
      <c r="AB1083" s="92" t="s">
        <v>524</v>
      </c>
      <c r="AC1083" s="92"/>
      <c r="AD1083" s="84" t="s">
        <v>76</v>
      </c>
      <c r="AE1083" s="380">
        <v>4</v>
      </c>
      <c r="AF1083" s="380">
        <v>3</v>
      </c>
      <c r="AG1083" s="380">
        <v>2</v>
      </c>
      <c r="AH1083" s="380">
        <v>1</v>
      </c>
      <c r="AI1083" s="380">
        <v>2</v>
      </c>
      <c r="AJ1083" s="103"/>
      <c r="AK1083" s="3"/>
      <c r="AL1083" s="3"/>
      <c r="AM1083" s="305">
        <v>103.69</v>
      </c>
      <c r="AN1083" s="306">
        <v>60.93</v>
      </c>
      <c r="AO1083" s="306">
        <v>37.46</v>
      </c>
      <c r="AP1083" s="306">
        <v>19.55</v>
      </c>
      <c r="AQ1083" s="306">
        <v>565.48</v>
      </c>
      <c r="AR1083" s="390"/>
      <c r="AS1083" s="383"/>
      <c r="AT1083" s="383"/>
      <c r="AU1083" s="294">
        <v>20.738</v>
      </c>
      <c r="AV1083" s="295">
        <v>12.186</v>
      </c>
      <c r="AW1083" s="295">
        <v>7.492</v>
      </c>
      <c r="AX1083" s="295">
        <v>3.91</v>
      </c>
      <c r="AY1083" s="295">
        <v>113.096</v>
      </c>
      <c r="AZ1083" s="103"/>
      <c r="BA1083" s="3"/>
    </row>
    <row r="1084" spans="2:53" x14ac:dyDescent="0.2">
      <c r="B1084" s="186" t="s">
        <v>471</v>
      </c>
      <c r="C1084" s="186"/>
      <c r="D1084" s="187" t="s">
        <v>62</v>
      </c>
      <c r="E1084" s="354">
        <v>1</v>
      </c>
      <c r="F1084" s="354"/>
      <c r="G1084" s="354">
        <v>1</v>
      </c>
      <c r="H1084" s="354">
        <v>1</v>
      </c>
      <c r="I1084" s="354">
        <v>1</v>
      </c>
      <c r="J1084" s="186"/>
      <c r="K1084" s="183"/>
      <c r="L1084" s="183"/>
      <c r="M1084" s="248">
        <v>38.01</v>
      </c>
      <c r="N1084" s="248">
        <v>0</v>
      </c>
      <c r="O1084" s="248">
        <v>57.42</v>
      </c>
      <c r="P1084" s="248">
        <v>153.93</v>
      </c>
      <c r="Q1084" s="248">
        <v>800.3</v>
      </c>
      <c r="R1084" s="186"/>
      <c r="S1084" s="183"/>
      <c r="T1084" s="183"/>
      <c r="U1084" s="248">
        <v>19.004999999999999</v>
      </c>
      <c r="V1084" s="248">
        <v>0</v>
      </c>
      <c r="W1084" s="248">
        <v>28.71</v>
      </c>
      <c r="X1084" s="248">
        <v>76.965000000000003</v>
      </c>
      <c r="Y1084" s="248">
        <v>400.15</v>
      </c>
      <c r="Z1084" s="10"/>
      <c r="AA1084" s="3"/>
      <c r="AB1084" s="10" t="s">
        <v>525</v>
      </c>
      <c r="AC1084" s="10"/>
      <c r="AD1084" s="69" t="s">
        <v>526</v>
      </c>
      <c r="AE1084" s="379">
        <v>53</v>
      </c>
      <c r="AF1084" s="379">
        <v>22</v>
      </c>
      <c r="AG1084" s="379">
        <v>9</v>
      </c>
      <c r="AH1084" s="379">
        <v>8</v>
      </c>
      <c r="AI1084" s="379">
        <v>5</v>
      </c>
      <c r="AJ1084" s="23"/>
      <c r="AK1084" s="3"/>
      <c r="AL1084" s="3"/>
      <c r="AM1084" s="304">
        <v>8013.12</v>
      </c>
      <c r="AN1084" s="304">
        <v>1851.57</v>
      </c>
      <c r="AO1084" s="304">
        <v>749.25</v>
      </c>
      <c r="AP1084" s="304">
        <v>481.1</v>
      </c>
      <c r="AQ1084" s="304">
        <v>1282.8499999999999</v>
      </c>
      <c r="AR1084" s="389"/>
      <c r="AS1084" s="383"/>
      <c r="AT1084" s="383"/>
      <c r="AU1084" s="293">
        <v>151.190943396226</v>
      </c>
      <c r="AV1084" s="293">
        <v>34.935283018867899</v>
      </c>
      <c r="AW1084" s="293">
        <v>14.984999999999999</v>
      </c>
      <c r="AX1084" s="293">
        <v>9.6219999999999999</v>
      </c>
      <c r="AY1084" s="293">
        <v>27.294680851063799</v>
      </c>
      <c r="AZ1084" s="23"/>
      <c r="BA1084" s="3"/>
    </row>
    <row r="1085" spans="2:53" x14ac:dyDescent="0.2">
      <c r="B1085" s="186" t="s">
        <v>473</v>
      </c>
      <c r="C1085" s="186"/>
      <c r="D1085" s="187" t="s">
        <v>474</v>
      </c>
      <c r="E1085" s="354">
        <v>36</v>
      </c>
      <c r="F1085" s="354">
        <v>23</v>
      </c>
      <c r="G1085" s="354">
        <v>19</v>
      </c>
      <c r="H1085" s="354">
        <v>21</v>
      </c>
      <c r="I1085" s="354">
        <v>20</v>
      </c>
      <c r="J1085" s="186"/>
      <c r="K1085" s="183"/>
      <c r="L1085" s="183"/>
      <c r="M1085" s="248">
        <v>5155.75</v>
      </c>
      <c r="N1085" s="248">
        <v>3119.33</v>
      </c>
      <c r="O1085" s="248">
        <v>3037.99</v>
      </c>
      <c r="P1085" s="248">
        <v>3795.4</v>
      </c>
      <c r="Q1085" s="248">
        <v>51816.17</v>
      </c>
      <c r="R1085" s="186"/>
      <c r="S1085" s="183"/>
      <c r="T1085" s="183"/>
      <c r="U1085" s="248">
        <v>117.176136363636</v>
      </c>
      <c r="V1085" s="248">
        <v>70.893863636363605</v>
      </c>
      <c r="W1085" s="248">
        <v>72.333095238095197</v>
      </c>
      <c r="X1085" s="248">
        <v>90.366666666666703</v>
      </c>
      <c r="Y1085" s="248">
        <v>1205.02720930233</v>
      </c>
      <c r="Z1085" s="10"/>
      <c r="AA1085" s="3"/>
      <c r="AB1085" s="10" t="s">
        <v>527</v>
      </c>
      <c r="AC1085" s="10"/>
      <c r="AD1085" s="69" t="s">
        <v>144</v>
      </c>
      <c r="AE1085" s="379">
        <v>1</v>
      </c>
      <c r="AF1085" s="379">
        <v>1</v>
      </c>
      <c r="AG1085" s="379"/>
      <c r="AH1085" s="379"/>
      <c r="AI1085" s="379"/>
      <c r="AJ1085" s="23"/>
      <c r="AK1085" s="3"/>
      <c r="AL1085" s="3"/>
      <c r="AM1085" s="304">
        <v>25.64</v>
      </c>
      <c r="AN1085" s="304">
        <v>23.84</v>
      </c>
      <c r="AO1085" s="304">
        <v>0</v>
      </c>
      <c r="AP1085" s="304"/>
      <c r="AQ1085" s="304"/>
      <c r="AR1085" s="389"/>
      <c r="AS1085" s="383"/>
      <c r="AT1085" s="383"/>
      <c r="AU1085" s="293">
        <v>25.64</v>
      </c>
      <c r="AV1085" s="293">
        <v>23.84</v>
      </c>
      <c r="AW1085" s="293">
        <v>0</v>
      </c>
      <c r="AX1085" s="293"/>
      <c r="AY1085" s="293"/>
      <c r="AZ1085" s="23"/>
      <c r="BA1085" s="3"/>
    </row>
    <row r="1086" spans="2:53" x14ac:dyDescent="0.2">
      <c r="B1086" s="186" t="s">
        <v>475</v>
      </c>
      <c r="C1086" s="186"/>
      <c r="D1086" s="187" t="s">
        <v>133</v>
      </c>
      <c r="E1086" s="354">
        <v>137</v>
      </c>
      <c r="F1086" s="354">
        <v>98</v>
      </c>
      <c r="G1086" s="354">
        <v>76</v>
      </c>
      <c r="H1086" s="354">
        <v>69</v>
      </c>
      <c r="I1086" s="354">
        <v>85</v>
      </c>
      <c r="J1086" s="186"/>
      <c r="K1086" s="183"/>
      <c r="L1086" s="183"/>
      <c r="M1086" s="248">
        <v>25575.3</v>
      </c>
      <c r="N1086" s="248">
        <v>18223.150000000001</v>
      </c>
      <c r="O1086" s="248">
        <v>13624.63</v>
      </c>
      <c r="P1086" s="248">
        <v>13208.82</v>
      </c>
      <c r="Q1086" s="248">
        <v>146451.14000000001</v>
      </c>
      <c r="R1086" s="186"/>
      <c r="S1086" s="183"/>
      <c r="T1086" s="183"/>
      <c r="U1086" s="248">
        <v>152.233928571429</v>
      </c>
      <c r="V1086" s="248">
        <v>108.471130952381</v>
      </c>
      <c r="W1086" s="248">
        <v>83.586687116564406</v>
      </c>
      <c r="X1086" s="248">
        <v>82.555125000000004</v>
      </c>
      <c r="Y1086" s="248">
        <v>921.07635220125803</v>
      </c>
      <c r="Z1086" s="10"/>
      <c r="AA1086" s="3"/>
      <c r="AB1086" s="10" t="s">
        <v>528</v>
      </c>
      <c r="AC1086" s="10"/>
      <c r="AD1086" s="69" t="s">
        <v>500</v>
      </c>
      <c r="AE1086" s="379">
        <v>30</v>
      </c>
      <c r="AF1086" s="379">
        <v>18</v>
      </c>
      <c r="AG1086" s="379">
        <v>12</v>
      </c>
      <c r="AH1086" s="379">
        <v>9</v>
      </c>
      <c r="AI1086" s="379">
        <v>9</v>
      </c>
      <c r="AJ1086" s="23"/>
      <c r="AK1086" s="3"/>
      <c r="AL1086" s="3"/>
      <c r="AM1086" s="304">
        <v>26917.06</v>
      </c>
      <c r="AN1086" s="304">
        <v>6997.06</v>
      </c>
      <c r="AO1086" s="304">
        <v>1041.3900000000001</v>
      </c>
      <c r="AP1086" s="304">
        <v>1220.0899999999999</v>
      </c>
      <c r="AQ1086" s="304">
        <v>5683.82</v>
      </c>
      <c r="AR1086" s="389"/>
      <c r="AS1086" s="383"/>
      <c r="AT1086" s="383"/>
      <c r="AU1086" s="293">
        <v>897.23533333333398</v>
      </c>
      <c r="AV1086" s="293">
        <v>233.23533333333299</v>
      </c>
      <c r="AW1086" s="293">
        <v>38.57</v>
      </c>
      <c r="AX1086" s="293">
        <v>48.803600000000003</v>
      </c>
      <c r="AY1086" s="293">
        <v>210.51185185185199</v>
      </c>
      <c r="AZ1086" s="23"/>
      <c r="BA1086" s="3"/>
    </row>
    <row r="1087" spans="2:53" x14ac:dyDescent="0.2">
      <c r="B1087" s="186" t="s">
        <v>476</v>
      </c>
      <c r="C1087" s="186"/>
      <c r="D1087" s="187" t="s">
        <v>195</v>
      </c>
      <c r="E1087" s="354">
        <v>85</v>
      </c>
      <c r="F1087" s="354">
        <v>49</v>
      </c>
      <c r="G1087" s="354">
        <v>34</v>
      </c>
      <c r="H1087" s="354">
        <v>22</v>
      </c>
      <c r="I1087" s="354">
        <v>33</v>
      </c>
      <c r="J1087" s="186"/>
      <c r="K1087" s="183"/>
      <c r="L1087" s="183"/>
      <c r="M1087" s="248">
        <v>19837.89</v>
      </c>
      <c r="N1087" s="248">
        <v>11406.97</v>
      </c>
      <c r="O1087" s="248">
        <v>8524.81</v>
      </c>
      <c r="P1087" s="248">
        <v>5451.91</v>
      </c>
      <c r="Q1087" s="248">
        <v>57712.63</v>
      </c>
      <c r="R1087" s="186"/>
      <c r="S1087" s="183"/>
      <c r="T1087" s="183"/>
      <c r="U1087" s="248">
        <v>202.42744897959199</v>
      </c>
      <c r="V1087" s="248">
        <v>116.39765306122401</v>
      </c>
      <c r="W1087" s="248">
        <v>87.884639175257703</v>
      </c>
      <c r="X1087" s="248">
        <v>64.903690476190505</v>
      </c>
      <c r="Y1087" s="248">
        <v>588.90438775510199</v>
      </c>
      <c r="Z1087" s="10"/>
      <c r="AA1087" s="3"/>
      <c r="AB1087" s="10" t="s">
        <v>529</v>
      </c>
      <c r="AC1087" s="10"/>
      <c r="AD1087" s="69" t="s">
        <v>530</v>
      </c>
      <c r="AE1087" s="379">
        <v>4</v>
      </c>
      <c r="AF1087" s="379">
        <v>2</v>
      </c>
      <c r="AG1087" s="379">
        <v>1</v>
      </c>
      <c r="AH1087" s="379"/>
      <c r="AI1087" s="379">
        <v>2</v>
      </c>
      <c r="AJ1087" s="23"/>
      <c r="AK1087" s="3"/>
      <c r="AL1087" s="3"/>
      <c r="AM1087" s="304">
        <v>176.18</v>
      </c>
      <c r="AN1087" s="304">
        <v>113.92</v>
      </c>
      <c r="AO1087" s="304">
        <v>10.82</v>
      </c>
      <c r="AP1087" s="304">
        <v>0</v>
      </c>
      <c r="AQ1087" s="304">
        <v>80</v>
      </c>
      <c r="AR1087" s="389"/>
      <c r="AS1087" s="383"/>
      <c r="AT1087" s="383"/>
      <c r="AU1087" s="293">
        <v>29.363333333333301</v>
      </c>
      <c r="AV1087" s="293">
        <v>18.9866666666667</v>
      </c>
      <c r="AW1087" s="293">
        <v>3.60666666666667</v>
      </c>
      <c r="AX1087" s="293">
        <v>0</v>
      </c>
      <c r="AY1087" s="293">
        <v>16</v>
      </c>
      <c r="AZ1087" s="23"/>
      <c r="BA1087" s="3"/>
    </row>
    <row r="1088" spans="2:53" x14ac:dyDescent="0.2">
      <c r="B1088" s="186" t="s">
        <v>477</v>
      </c>
      <c r="C1088" s="186"/>
      <c r="D1088" s="187" t="s">
        <v>478</v>
      </c>
      <c r="E1088" s="354">
        <v>2</v>
      </c>
      <c r="F1088" s="354">
        <v>1</v>
      </c>
      <c r="G1088" s="354">
        <v>1</v>
      </c>
      <c r="H1088" s="354">
        <v>1</v>
      </c>
      <c r="I1088" s="354">
        <v>1</v>
      </c>
      <c r="J1088" s="186"/>
      <c r="K1088" s="183"/>
      <c r="L1088" s="183"/>
      <c r="M1088" s="248">
        <v>196.63</v>
      </c>
      <c r="N1088" s="248">
        <v>6.67</v>
      </c>
      <c r="O1088" s="248">
        <v>5</v>
      </c>
      <c r="P1088" s="248">
        <v>6.92</v>
      </c>
      <c r="Q1088" s="248">
        <v>71.55</v>
      </c>
      <c r="R1088" s="186"/>
      <c r="S1088" s="183"/>
      <c r="T1088" s="183"/>
      <c r="U1088" s="248">
        <v>98.314999999999998</v>
      </c>
      <c r="V1088" s="248">
        <v>3.335</v>
      </c>
      <c r="W1088" s="248">
        <v>5</v>
      </c>
      <c r="X1088" s="248">
        <v>6.92</v>
      </c>
      <c r="Y1088" s="248">
        <v>71.55</v>
      </c>
      <c r="Z1088" s="10"/>
      <c r="AA1088" s="3"/>
      <c r="AB1088" s="10" t="s">
        <v>529</v>
      </c>
      <c r="AC1088" s="10"/>
      <c r="AD1088" s="69" t="s">
        <v>224</v>
      </c>
      <c r="AE1088" s="379">
        <v>1</v>
      </c>
      <c r="AF1088" s="379"/>
      <c r="AG1088" s="379"/>
      <c r="AH1088" s="379"/>
      <c r="AI1088" s="379"/>
      <c r="AJ1088" s="23"/>
      <c r="AK1088" s="3"/>
      <c r="AL1088" s="3"/>
      <c r="AM1088" s="304">
        <v>65</v>
      </c>
      <c r="AN1088" s="304">
        <v>0</v>
      </c>
      <c r="AO1088" s="304"/>
      <c r="AP1088" s="304"/>
      <c r="AQ1088" s="304"/>
      <c r="AR1088" s="389"/>
      <c r="AS1088" s="383"/>
      <c r="AT1088" s="383"/>
      <c r="AU1088" s="293">
        <v>65</v>
      </c>
      <c r="AV1088" s="293">
        <v>0</v>
      </c>
      <c r="AW1088" s="293"/>
      <c r="AX1088" s="293"/>
      <c r="AY1088" s="293"/>
      <c r="AZ1088" s="23"/>
      <c r="BA1088" s="3"/>
    </row>
    <row r="1089" spans="2:53" x14ac:dyDescent="0.2">
      <c r="B1089" s="186" t="s">
        <v>696</v>
      </c>
      <c r="C1089" s="186"/>
      <c r="D1089" s="187" t="s">
        <v>478</v>
      </c>
      <c r="E1089" s="354">
        <v>147</v>
      </c>
      <c r="F1089" s="354">
        <v>83</v>
      </c>
      <c r="G1089" s="354">
        <v>63</v>
      </c>
      <c r="H1089" s="354">
        <v>54</v>
      </c>
      <c r="I1089" s="354">
        <v>59</v>
      </c>
      <c r="J1089" s="186"/>
      <c r="K1089" s="183"/>
      <c r="L1089" s="183"/>
      <c r="M1089" s="248">
        <v>29580.51</v>
      </c>
      <c r="N1089" s="248">
        <v>18595.84</v>
      </c>
      <c r="O1089" s="248">
        <v>16813.650000000001</v>
      </c>
      <c r="P1089" s="248">
        <v>14858.45</v>
      </c>
      <c r="Q1089" s="248">
        <v>102678.41</v>
      </c>
      <c r="R1089" s="186"/>
      <c r="S1089" s="183"/>
      <c r="T1089" s="183"/>
      <c r="U1089" s="248">
        <v>175.03260355029599</v>
      </c>
      <c r="V1089" s="248">
        <v>110.03455621301801</v>
      </c>
      <c r="W1089" s="248">
        <v>101.287048192771</v>
      </c>
      <c r="X1089" s="248">
        <v>91.156134969325194</v>
      </c>
      <c r="Y1089" s="248">
        <v>626.08786585365897</v>
      </c>
      <c r="Z1089" s="10"/>
      <c r="AA1089" s="3"/>
      <c r="AB1089" s="10" t="s">
        <v>531</v>
      </c>
      <c r="AC1089" s="10"/>
      <c r="AD1089" s="69" t="s">
        <v>103</v>
      </c>
      <c r="AE1089" s="379">
        <v>21</v>
      </c>
      <c r="AF1089" s="379">
        <v>14</v>
      </c>
      <c r="AG1089" s="379">
        <v>11</v>
      </c>
      <c r="AH1089" s="379">
        <v>9</v>
      </c>
      <c r="AI1089" s="379">
        <v>4</v>
      </c>
      <c r="AJ1089" s="23"/>
      <c r="AK1089" s="3"/>
      <c r="AL1089" s="3"/>
      <c r="AM1089" s="304">
        <v>14924.3</v>
      </c>
      <c r="AN1089" s="304">
        <v>1692.02</v>
      </c>
      <c r="AO1089" s="304">
        <v>1758.28</v>
      </c>
      <c r="AP1089" s="304">
        <v>1134.3499999999999</v>
      </c>
      <c r="AQ1089" s="304">
        <v>5224.2</v>
      </c>
      <c r="AR1089" s="389"/>
      <c r="AS1089" s="383"/>
      <c r="AT1089" s="383"/>
      <c r="AU1089" s="293">
        <v>648.88260869565204</v>
      </c>
      <c r="AV1089" s="293">
        <v>73.566086956521701</v>
      </c>
      <c r="AW1089" s="293">
        <v>92.541052631578907</v>
      </c>
      <c r="AX1089" s="293">
        <v>63.019444444444503</v>
      </c>
      <c r="AY1089" s="293">
        <v>290.23333333333301</v>
      </c>
      <c r="AZ1089" s="23"/>
      <c r="BA1089" s="3"/>
    </row>
    <row r="1090" spans="2:53" x14ac:dyDescent="0.2">
      <c r="B1090" s="186" t="s">
        <v>840</v>
      </c>
      <c r="C1090" s="186"/>
      <c r="D1090" s="187" t="s">
        <v>478</v>
      </c>
      <c r="E1090" s="354">
        <v>1</v>
      </c>
      <c r="F1090" s="354"/>
      <c r="G1090" s="354"/>
      <c r="H1090" s="354"/>
      <c r="I1090" s="354"/>
      <c r="J1090" s="186"/>
      <c r="K1090" s="183"/>
      <c r="L1090" s="183"/>
      <c r="M1090" s="248">
        <v>107.62</v>
      </c>
      <c r="N1090" s="248">
        <v>0</v>
      </c>
      <c r="O1090" s="248">
        <v>0</v>
      </c>
      <c r="P1090" s="248">
        <v>0</v>
      </c>
      <c r="Q1090" s="248">
        <v>0</v>
      </c>
      <c r="R1090" s="186"/>
      <c r="S1090" s="183"/>
      <c r="T1090" s="183"/>
      <c r="U1090" s="248">
        <v>107.62</v>
      </c>
      <c r="V1090" s="248">
        <v>0</v>
      </c>
      <c r="W1090" s="248">
        <v>0</v>
      </c>
      <c r="X1090" s="248">
        <v>0</v>
      </c>
      <c r="Y1090" s="248">
        <v>0</v>
      </c>
      <c r="Z1090" s="10"/>
      <c r="AA1090" s="3"/>
      <c r="AB1090" s="10" t="s">
        <v>532</v>
      </c>
      <c r="AC1090" s="10"/>
      <c r="AD1090" s="69" t="s">
        <v>96</v>
      </c>
      <c r="AE1090" s="379">
        <v>28</v>
      </c>
      <c r="AF1090" s="379">
        <v>7</v>
      </c>
      <c r="AG1090" s="379">
        <v>10</v>
      </c>
      <c r="AH1090" s="379">
        <v>4</v>
      </c>
      <c r="AI1090" s="379">
        <v>7</v>
      </c>
      <c r="AJ1090" s="23"/>
      <c r="AK1090" s="3"/>
      <c r="AL1090" s="3"/>
      <c r="AM1090" s="304">
        <v>20056.32</v>
      </c>
      <c r="AN1090" s="304">
        <v>2320.31</v>
      </c>
      <c r="AO1090" s="304">
        <v>5281.84</v>
      </c>
      <c r="AP1090" s="304">
        <v>73.819999999999993</v>
      </c>
      <c r="AQ1090" s="304">
        <v>25926.23</v>
      </c>
      <c r="AR1090" s="389"/>
      <c r="AS1090" s="383"/>
      <c r="AT1090" s="383"/>
      <c r="AU1090" s="293">
        <v>691.59724137931005</v>
      </c>
      <c r="AV1090" s="293">
        <v>80.010689655172399</v>
      </c>
      <c r="AW1090" s="293">
        <v>203.14769230769201</v>
      </c>
      <c r="AX1090" s="293">
        <v>3.3554545454545499</v>
      </c>
      <c r="AY1090" s="293">
        <v>960.230740740741</v>
      </c>
      <c r="AZ1090" s="23"/>
      <c r="BA1090" s="3"/>
    </row>
    <row r="1091" spans="2:53" x14ac:dyDescent="0.2">
      <c r="B1091" s="186" t="s">
        <v>479</v>
      </c>
      <c r="C1091" s="186"/>
      <c r="D1091" s="187" t="s">
        <v>144</v>
      </c>
      <c r="E1091" s="354">
        <v>1</v>
      </c>
      <c r="F1091" s="354"/>
      <c r="G1091" s="354"/>
      <c r="H1091" s="354"/>
      <c r="I1091" s="354"/>
      <c r="J1091" s="186"/>
      <c r="K1091" s="183"/>
      <c r="L1091" s="183"/>
      <c r="M1091" s="248">
        <v>57.03</v>
      </c>
      <c r="N1091" s="248">
        <v>0</v>
      </c>
      <c r="O1091" s="248"/>
      <c r="P1091" s="248"/>
      <c r="Q1091" s="248"/>
      <c r="R1091" s="186"/>
      <c r="S1091" s="183"/>
      <c r="T1091" s="183"/>
      <c r="U1091" s="248">
        <v>57.03</v>
      </c>
      <c r="V1091" s="248">
        <v>0</v>
      </c>
      <c r="W1091" s="248"/>
      <c r="X1091" s="248"/>
      <c r="Y1091" s="248"/>
      <c r="Z1091" s="10"/>
      <c r="AA1091" s="3"/>
      <c r="AB1091" s="10" t="s">
        <v>533</v>
      </c>
      <c r="AC1091" s="10"/>
      <c r="AD1091" s="69" t="s">
        <v>89</v>
      </c>
      <c r="AE1091" s="379">
        <v>77</v>
      </c>
      <c r="AF1091" s="379">
        <v>46</v>
      </c>
      <c r="AG1091" s="379">
        <v>34</v>
      </c>
      <c r="AH1091" s="379">
        <v>21</v>
      </c>
      <c r="AI1091" s="379">
        <v>25</v>
      </c>
      <c r="AJ1091" s="23"/>
      <c r="AK1091" s="3"/>
      <c r="AL1091" s="3"/>
      <c r="AM1091" s="304">
        <v>121685.77</v>
      </c>
      <c r="AN1091" s="304">
        <v>61858</v>
      </c>
      <c r="AO1091" s="304">
        <v>26814.35</v>
      </c>
      <c r="AP1091" s="304">
        <v>4451.26</v>
      </c>
      <c r="AQ1091" s="304">
        <v>15453.77</v>
      </c>
      <c r="AR1091" s="389"/>
      <c r="AS1091" s="383"/>
      <c r="AT1091" s="383"/>
      <c r="AU1091" s="293">
        <v>1521.0721249999999</v>
      </c>
      <c r="AV1091" s="293">
        <v>773.22500000000002</v>
      </c>
      <c r="AW1091" s="293">
        <v>357.52466666666697</v>
      </c>
      <c r="AX1091" s="293">
        <v>61.823055555555499</v>
      </c>
      <c r="AY1091" s="293">
        <v>206.050266666667</v>
      </c>
      <c r="AZ1091" s="23"/>
      <c r="BA1091" s="3"/>
    </row>
    <row r="1092" spans="2:53" x14ac:dyDescent="0.2">
      <c r="B1092" s="186" t="s">
        <v>482</v>
      </c>
      <c r="C1092" s="186"/>
      <c r="D1092" s="187" t="s">
        <v>155</v>
      </c>
      <c r="E1092" s="354">
        <v>94</v>
      </c>
      <c r="F1092" s="354">
        <v>50</v>
      </c>
      <c r="G1092" s="354">
        <v>32</v>
      </c>
      <c r="H1092" s="354">
        <v>31</v>
      </c>
      <c r="I1092" s="354">
        <v>33</v>
      </c>
      <c r="J1092" s="186"/>
      <c r="K1092" s="183"/>
      <c r="L1092" s="183"/>
      <c r="M1092" s="248">
        <v>17083.599999999999</v>
      </c>
      <c r="N1092" s="248">
        <v>10003</v>
      </c>
      <c r="O1092" s="248">
        <v>7779.14</v>
      </c>
      <c r="P1092" s="248">
        <v>6868.13</v>
      </c>
      <c r="Q1092" s="248">
        <v>41733.64</v>
      </c>
      <c r="R1092" s="186"/>
      <c r="S1092" s="183"/>
      <c r="T1092" s="183"/>
      <c r="U1092" s="248">
        <v>165.860194174757</v>
      </c>
      <c r="V1092" s="248">
        <v>97.116504854368998</v>
      </c>
      <c r="W1092" s="248">
        <v>78.577171717171694</v>
      </c>
      <c r="X1092" s="248">
        <v>71.543020833333301</v>
      </c>
      <c r="Y1092" s="248">
        <v>421.55191919191901</v>
      </c>
      <c r="Z1092" s="10"/>
      <c r="AA1092" s="3"/>
      <c r="AB1092" s="10" t="s">
        <v>534</v>
      </c>
      <c r="AC1092" s="10"/>
      <c r="AD1092" s="69" t="s">
        <v>78</v>
      </c>
      <c r="AE1092" s="379">
        <v>1</v>
      </c>
      <c r="AF1092" s="379"/>
      <c r="AG1092" s="379"/>
      <c r="AH1092" s="379"/>
      <c r="AI1092" s="379"/>
      <c r="AJ1092" s="23"/>
      <c r="AK1092" s="3"/>
      <c r="AL1092" s="3"/>
      <c r="AM1092" s="304">
        <v>20</v>
      </c>
      <c r="AN1092" s="304">
        <v>0</v>
      </c>
      <c r="AO1092" s="304">
        <v>0</v>
      </c>
      <c r="AP1092" s="304">
        <v>0</v>
      </c>
      <c r="AQ1092" s="304">
        <v>0</v>
      </c>
      <c r="AR1092" s="389"/>
      <c r="AS1092" s="383"/>
      <c r="AT1092" s="383"/>
      <c r="AU1092" s="293">
        <v>20</v>
      </c>
      <c r="AV1092" s="293">
        <v>0</v>
      </c>
      <c r="AW1092" s="293">
        <v>0</v>
      </c>
      <c r="AX1092" s="293">
        <v>0</v>
      </c>
      <c r="AY1092" s="293">
        <v>0</v>
      </c>
      <c r="AZ1092" s="23"/>
      <c r="BA1092" s="3"/>
    </row>
    <row r="1093" spans="2:53" x14ac:dyDescent="0.2">
      <c r="B1093" s="190" t="s">
        <v>483</v>
      </c>
      <c r="C1093" s="190"/>
      <c r="D1093" s="191" t="s">
        <v>484</v>
      </c>
      <c r="E1093" s="355">
        <v>22</v>
      </c>
      <c r="F1093" s="355">
        <v>8</v>
      </c>
      <c r="G1093" s="355">
        <v>8</v>
      </c>
      <c r="H1093" s="355">
        <v>9</v>
      </c>
      <c r="I1093" s="355">
        <v>11</v>
      </c>
      <c r="J1093" s="190"/>
      <c r="K1093" s="183"/>
      <c r="L1093" s="183"/>
      <c r="M1093" s="365">
        <v>4521.72</v>
      </c>
      <c r="N1093" s="248">
        <v>3161.39</v>
      </c>
      <c r="O1093" s="248">
        <v>2797.19</v>
      </c>
      <c r="P1093" s="248">
        <v>2821.51</v>
      </c>
      <c r="Q1093" s="248">
        <v>20755.490000000002</v>
      </c>
      <c r="R1093" s="186"/>
      <c r="S1093" s="183"/>
      <c r="T1093" s="183"/>
      <c r="U1093" s="284">
        <v>173.91230769230799</v>
      </c>
      <c r="V1093" s="284">
        <v>121.591923076923</v>
      </c>
      <c r="W1093" s="284">
        <v>107.584230769231</v>
      </c>
      <c r="X1093" s="284">
        <v>108.51961538461499</v>
      </c>
      <c r="Y1093" s="284">
        <v>798.28807692307703</v>
      </c>
      <c r="Z1093" s="154"/>
      <c r="AA1093" s="3"/>
      <c r="AB1093" s="92" t="s">
        <v>535</v>
      </c>
      <c r="AC1093" s="92"/>
      <c r="AD1093" s="84" t="s">
        <v>87</v>
      </c>
      <c r="AE1093" s="380">
        <v>2</v>
      </c>
      <c r="AF1093" s="380">
        <v>1</v>
      </c>
      <c r="AG1093" s="380"/>
      <c r="AH1093" s="380"/>
      <c r="AI1093" s="380"/>
      <c r="AJ1093" s="103"/>
      <c r="AK1093" s="3"/>
      <c r="AL1093" s="3"/>
      <c r="AM1093" s="305">
        <v>1183.6600000000001</v>
      </c>
      <c r="AN1093" s="306">
        <v>3982.31</v>
      </c>
      <c r="AO1093" s="306">
        <v>0</v>
      </c>
      <c r="AP1093" s="306">
        <v>0</v>
      </c>
      <c r="AQ1093" s="306">
        <v>0</v>
      </c>
      <c r="AR1093" s="390"/>
      <c r="AS1093" s="383"/>
      <c r="AT1093" s="383"/>
      <c r="AU1093" s="294">
        <v>591.83000000000004</v>
      </c>
      <c r="AV1093" s="295">
        <v>1991.155</v>
      </c>
      <c r="AW1093" s="295">
        <v>0</v>
      </c>
      <c r="AX1093" s="295">
        <v>0</v>
      </c>
      <c r="AY1093" s="295">
        <v>0</v>
      </c>
      <c r="AZ1093" s="103"/>
      <c r="BA1093" s="3"/>
    </row>
    <row r="1094" spans="2:53" x14ac:dyDescent="0.2">
      <c r="B1094" s="186" t="s">
        <v>485</v>
      </c>
      <c r="C1094" s="186"/>
      <c r="D1094" s="187" t="s">
        <v>245</v>
      </c>
      <c r="E1094" s="354">
        <v>353</v>
      </c>
      <c r="F1094" s="354">
        <v>207</v>
      </c>
      <c r="G1094" s="354">
        <v>146</v>
      </c>
      <c r="H1094" s="354">
        <v>131</v>
      </c>
      <c r="I1094" s="354">
        <v>154</v>
      </c>
      <c r="J1094" s="186"/>
      <c r="K1094" s="183"/>
      <c r="L1094" s="183"/>
      <c r="M1094" s="248">
        <v>37735.5099999999</v>
      </c>
      <c r="N1094" s="248">
        <v>25375.279999999999</v>
      </c>
      <c r="O1094" s="248">
        <v>17012.849999999999</v>
      </c>
      <c r="P1094" s="248">
        <v>19475.91</v>
      </c>
      <c r="Q1094" s="248">
        <v>189319.84</v>
      </c>
      <c r="R1094" s="186"/>
      <c r="S1094" s="183"/>
      <c r="T1094" s="183"/>
      <c r="U1094" s="248">
        <v>93.404727722772094</v>
      </c>
      <c r="V1094" s="248">
        <v>62.810099009901101</v>
      </c>
      <c r="W1094" s="248">
        <v>43.5111253196931</v>
      </c>
      <c r="X1094" s="248">
        <v>49.5570229007634</v>
      </c>
      <c r="Y1094" s="248">
        <v>484.193964194373</v>
      </c>
      <c r="Z1094" s="10"/>
      <c r="AA1094" s="3"/>
      <c r="AB1094" s="10" t="s">
        <v>536</v>
      </c>
      <c r="AC1094" s="10"/>
      <c r="AD1094" s="69" t="s">
        <v>67</v>
      </c>
      <c r="AE1094" s="379">
        <v>37</v>
      </c>
      <c r="AF1094" s="379">
        <v>25</v>
      </c>
      <c r="AG1094" s="379">
        <v>17</v>
      </c>
      <c r="AH1094" s="379">
        <v>15</v>
      </c>
      <c r="AI1094" s="379">
        <v>9</v>
      </c>
      <c r="AJ1094" s="23"/>
      <c r="AK1094" s="3"/>
      <c r="AL1094" s="3"/>
      <c r="AM1094" s="304">
        <v>13228.76</v>
      </c>
      <c r="AN1094" s="304">
        <v>3910.19</v>
      </c>
      <c r="AO1094" s="304">
        <v>1770.72</v>
      </c>
      <c r="AP1094" s="304">
        <v>1723.02</v>
      </c>
      <c r="AQ1094" s="304">
        <v>1719.74</v>
      </c>
      <c r="AR1094" s="389"/>
      <c r="AS1094" s="383"/>
      <c r="AT1094" s="383"/>
      <c r="AU1094" s="293">
        <v>348.12526315789501</v>
      </c>
      <c r="AV1094" s="293">
        <v>102.899736842105</v>
      </c>
      <c r="AW1094" s="293">
        <v>46.5978947368421</v>
      </c>
      <c r="AX1094" s="293">
        <v>45.342631578947397</v>
      </c>
      <c r="AY1094" s="293">
        <v>47.770555555555603</v>
      </c>
      <c r="AZ1094" s="23"/>
      <c r="BA1094" s="3"/>
    </row>
    <row r="1095" spans="2:53" x14ac:dyDescent="0.2">
      <c r="B1095" s="186" t="s">
        <v>488</v>
      </c>
      <c r="C1095" s="186"/>
      <c r="D1095" s="187" t="s">
        <v>78</v>
      </c>
      <c r="E1095" s="354">
        <v>20</v>
      </c>
      <c r="F1095" s="354">
        <v>16</v>
      </c>
      <c r="G1095" s="354">
        <v>14</v>
      </c>
      <c r="H1095" s="354">
        <v>13</v>
      </c>
      <c r="I1095" s="354">
        <v>12</v>
      </c>
      <c r="J1095" s="186"/>
      <c r="K1095" s="183"/>
      <c r="L1095" s="183"/>
      <c r="M1095" s="248">
        <v>3423.53</v>
      </c>
      <c r="N1095" s="248">
        <v>2895.17</v>
      </c>
      <c r="O1095" s="248">
        <v>2030.88</v>
      </c>
      <c r="P1095" s="248">
        <v>2169.7600000000002</v>
      </c>
      <c r="Q1095" s="248">
        <v>7705.02</v>
      </c>
      <c r="R1095" s="186"/>
      <c r="S1095" s="183"/>
      <c r="T1095" s="183"/>
      <c r="U1095" s="248">
        <v>148.84913043478301</v>
      </c>
      <c r="V1095" s="248">
        <v>125.876956521739</v>
      </c>
      <c r="W1095" s="248">
        <v>88.299130434782597</v>
      </c>
      <c r="X1095" s="248">
        <v>94.337391304347804</v>
      </c>
      <c r="Y1095" s="248">
        <v>335.00086956521699</v>
      </c>
      <c r="Z1095" s="10"/>
      <c r="AA1095" s="3"/>
      <c r="AB1095" s="10" t="s">
        <v>536</v>
      </c>
      <c r="AC1095" s="10"/>
      <c r="AD1095" s="69" t="s">
        <v>80</v>
      </c>
      <c r="AE1095" s="379">
        <v>1</v>
      </c>
      <c r="AF1095" s="379"/>
      <c r="AG1095" s="379"/>
      <c r="AH1095" s="379"/>
      <c r="AI1095" s="379"/>
      <c r="AJ1095" s="23"/>
      <c r="AK1095" s="3"/>
      <c r="AL1095" s="3"/>
      <c r="AM1095" s="304">
        <v>670.83</v>
      </c>
      <c r="AN1095" s="304">
        <v>0</v>
      </c>
      <c r="AO1095" s="304">
        <v>0</v>
      </c>
      <c r="AP1095" s="304">
        <v>0</v>
      </c>
      <c r="AQ1095" s="304">
        <v>0</v>
      </c>
      <c r="AR1095" s="389"/>
      <c r="AS1095" s="383"/>
      <c r="AT1095" s="383"/>
      <c r="AU1095" s="293">
        <v>670.83</v>
      </c>
      <c r="AV1095" s="293">
        <v>0</v>
      </c>
      <c r="AW1095" s="293">
        <v>0</v>
      </c>
      <c r="AX1095" s="293">
        <v>0</v>
      </c>
      <c r="AY1095" s="293">
        <v>0</v>
      </c>
      <c r="AZ1095" s="23"/>
      <c r="BA1095" s="3"/>
    </row>
    <row r="1096" spans="2:53" x14ac:dyDescent="0.2">
      <c r="B1096" s="186" t="s">
        <v>489</v>
      </c>
      <c r="C1096" s="186"/>
      <c r="D1096" s="187" t="s">
        <v>218</v>
      </c>
      <c r="E1096" s="354">
        <v>115</v>
      </c>
      <c r="F1096" s="354">
        <v>77</v>
      </c>
      <c r="G1096" s="354">
        <v>58</v>
      </c>
      <c r="H1096" s="354">
        <v>50</v>
      </c>
      <c r="I1096" s="354">
        <v>45</v>
      </c>
      <c r="J1096" s="186"/>
      <c r="K1096" s="183"/>
      <c r="L1096" s="183"/>
      <c r="M1096" s="248">
        <v>19599.57</v>
      </c>
      <c r="N1096" s="248">
        <v>16118.57</v>
      </c>
      <c r="O1096" s="248">
        <v>12194.18</v>
      </c>
      <c r="P1096" s="248">
        <v>14210.55</v>
      </c>
      <c r="Q1096" s="248">
        <v>111295.64</v>
      </c>
      <c r="R1096" s="186"/>
      <c r="S1096" s="183"/>
      <c r="T1096" s="183"/>
      <c r="U1096" s="248">
        <v>154.327322834646</v>
      </c>
      <c r="V1096" s="248">
        <v>126.917874015748</v>
      </c>
      <c r="W1096" s="248">
        <v>96.779206349206305</v>
      </c>
      <c r="X1096" s="248">
        <v>111.894094488189</v>
      </c>
      <c r="Y1096" s="248">
        <v>883.29873015873</v>
      </c>
      <c r="Z1096" s="10"/>
      <c r="AA1096" s="3"/>
      <c r="AB1096" s="10" t="s">
        <v>538</v>
      </c>
      <c r="AC1096" s="10"/>
      <c r="AD1096" s="69" t="s">
        <v>63</v>
      </c>
      <c r="AE1096" s="379">
        <v>1</v>
      </c>
      <c r="AF1096" s="379"/>
      <c r="AG1096" s="379"/>
      <c r="AH1096" s="379"/>
      <c r="AI1096" s="379"/>
      <c r="AJ1096" s="23"/>
      <c r="AK1096" s="3"/>
      <c r="AL1096" s="3"/>
      <c r="AM1096" s="304">
        <v>355.76</v>
      </c>
      <c r="AN1096" s="304">
        <v>0</v>
      </c>
      <c r="AO1096" s="304">
        <v>0</v>
      </c>
      <c r="AP1096" s="304">
        <v>0</v>
      </c>
      <c r="AQ1096" s="304">
        <v>0</v>
      </c>
      <c r="AR1096" s="389"/>
      <c r="AS1096" s="383"/>
      <c r="AT1096" s="383"/>
      <c r="AU1096" s="293">
        <v>355.76</v>
      </c>
      <c r="AV1096" s="293">
        <v>0</v>
      </c>
      <c r="AW1096" s="293">
        <v>0</v>
      </c>
      <c r="AX1096" s="293">
        <v>0</v>
      </c>
      <c r="AY1096" s="293">
        <v>0</v>
      </c>
      <c r="AZ1096" s="23"/>
      <c r="BA1096" s="3"/>
    </row>
    <row r="1097" spans="2:53" x14ac:dyDescent="0.2">
      <c r="B1097" s="186" t="s">
        <v>490</v>
      </c>
      <c r="C1097" s="186"/>
      <c r="D1097" s="187" t="s">
        <v>163</v>
      </c>
      <c r="E1097" s="354">
        <v>972</v>
      </c>
      <c r="F1097" s="354">
        <v>682</v>
      </c>
      <c r="G1097" s="354">
        <v>586</v>
      </c>
      <c r="H1097" s="354">
        <v>542</v>
      </c>
      <c r="I1097" s="354">
        <v>619</v>
      </c>
      <c r="J1097" s="186"/>
      <c r="K1097" s="183"/>
      <c r="L1097" s="183"/>
      <c r="M1097" s="248">
        <v>143366.17000000001</v>
      </c>
      <c r="N1097" s="248">
        <v>133481.4</v>
      </c>
      <c r="O1097" s="248">
        <v>113216.33</v>
      </c>
      <c r="P1097" s="248">
        <v>122130.5</v>
      </c>
      <c r="Q1097" s="248">
        <v>1018960.04</v>
      </c>
      <c r="R1097" s="186"/>
      <c r="S1097" s="183"/>
      <c r="T1097" s="183"/>
      <c r="U1097" s="248">
        <v>120.882099494098</v>
      </c>
      <c r="V1097" s="248">
        <v>112.54755480607101</v>
      </c>
      <c r="W1097" s="248">
        <v>98.792609075043799</v>
      </c>
      <c r="X1097" s="248">
        <v>107.793909973521</v>
      </c>
      <c r="Y1097" s="248">
        <v>910.598784629134</v>
      </c>
      <c r="Z1097" s="10"/>
      <c r="AA1097" s="3"/>
      <c r="AB1097" s="10" t="s">
        <v>540</v>
      </c>
      <c r="AC1097" s="10"/>
      <c r="AD1097" s="69" t="s">
        <v>126</v>
      </c>
      <c r="AE1097" s="379">
        <v>1</v>
      </c>
      <c r="AF1097" s="379">
        <v>1</v>
      </c>
      <c r="AG1097" s="379">
        <v>1</v>
      </c>
      <c r="AH1097" s="379"/>
      <c r="AI1097" s="379"/>
      <c r="AJ1097" s="23"/>
      <c r="AK1097" s="3"/>
      <c r="AL1097" s="3"/>
      <c r="AM1097" s="304">
        <v>15.74</v>
      </c>
      <c r="AN1097" s="304">
        <v>14.04</v>
      </c>
      <c r="AO1097" s="304">
        <v>1.29</v>
      </c>
      <c r="AP1097" s="304">
        <v>0</v>
      </c>
      <c r="AQ1097" s="304">
        <v>0</v>
      </c>
      <c r="AR1097" s="389"/>
      <c r="AS1097" s="383"/>
      <c r="AT1097" s="383"/>
      <c r="AU1097" s="293">
        <v>15.74</v>
      </c>
      <c r="AV1097" s="293">
        <v>14.04</v>
      </c>
      <c r="AW1097" s="293">
        <v>1.29</v>
      </c>
      <c r="AX1097" s="293">
        <v>0</v>
      </c>
      <c r="AY1097" s="293">
        <v>0</v>
      </c>
      <c r="AZ1097" s="23"/>
      <c r="BA1097" s="3"/>
    </row>
    <row r="1098" spans="2:53" x14ac:dyDescent="0.2">
      <c r="B1098" s="186" t="s">
        <v>492</v>
      </c>
      <c r="C1098" s="186"/>
      <c r="D1098" s="187" t="s">
        <v>119</v>
      </c>
      <c r="E1098" s="354">
        <v>19</v>
      </c>
      <c r="F1098" s="354">
        <v>10</v>
      </c>
      <c r="G1098" s="354">
        <v>9</v>
      </c>
      <c r="H1098" s="354">
        <v>5</v>
      </c>
      <c r="I1098" s="354">
        <v>9</v>
      </c>
      <c r="J1098" s="186"/>
      <c r="K1098" s="183"/>
      <c r="L1098" s="183"/>
      <c r="M1098" s="248">
        <v>3004.07</v>
      </c>
      <c r="N1098" s="248">
        <v>2292.2800000000002</v>
      </c>
      <c r="O1098" s="248">
        <v>1827.62</v>
      </c>
      <c r="P1098" s="248">
        <v>1637.47</v>
      </c>
      <c r="Q1098" s="248">
        <v>29121.01</v>
      </c>
      <c r="R1098" s="186"/>
      <c r="S1098" s="183"/>
      <c r="T1098" s="183"/>
      <c r="U1098" s="248">
        <v>143.050952380952</v>
      </c>
      <c r="V1098" s="248">
        <v>109.15619047619001</v>
      </c>
      <c r="W1098" s="248">
        <v>87.029523809523795</v>
      </c>
      <c r="X1098" s="248">
        <v>86.182631578947394</v>
      </c>
      <c r="Y1098" s="248">
        <v>1532.6847368421099</v>
      </c>
      <c r="Z1098" s="10"/>
      <c r="AA1098" s="3"/>
      <c r="AB1098" s="10" t="s">
        <v>540</v>
      </c>
      <c r="AC1098" s="10"/>
      <c r="AD1098" s="69" t="s">
        <v>541</v>
      </c>
      <c r="AE1098" s="379">
        <v>14</v>
      </c>
      <c r="AF1098" s="379">
        <v>6</v>
      </c>
      <c r="AG1098" s="379">
        <v>2</v>
      </c>
      <c r="AH1098" s="379">
        <v>2</v>
      </c>
      <c r="AI1098" s="379">
        <v>2</v>
      </c>
      <c r="AJ1098" s="23"/>
      <c r="AK1098" s="3"/>
      <c r="AL1098" s="3"/>
      <c r="AM1098" s="304">
        <v>961.43</v>
      </c>
      <c r="AN1098" s="304">
        <v>273.77</v>
      </c>
      <c r="AO1098" s="304">
        <v>193.78</v>
      </c>
      <c r="AP1098" s="304">
        <v>127.45</v>
      </c>
      <c r="AQ1098" s="304">
        <v>409.05</v>
      </c>
      <c r="AR1098" s="389"/>
      <c r="AS1098" s="383"/>
      <c r="AT1098" s="383"/>
      <c r="AU1098" s="293">
        <v>68.673571428571407</v>
      </c>
      <c r="AV1098" s="293">
        <v>19.555</v>
      </c>
      <c r="AW1098" s="293">
        <v>16.148333333333301</v>
      </c>
      <c r="AX1098" s="293">
        <v>10.6208333333333</v>
      </c>
      <c r="AY1098" s="293">
        <v>34.087499999999999</v>
      </c>
      <c r="AZ1098" s="23"/>
      <c r="BA1098" s="3"/>
    </row>
    <row r="1099" spans="2:53" x14ac:dyDescent="0.2">
      <c r="B1099" s="186" t="s">
        <v>492</v>
      </c>
      <c r="C1099" s="186"/>
      <c r="D1099" s="187" t="s">
        <v>493</v>
      </c>
      <c r="E1099" s="354">
        <v>19</v>
      </c>
      <c r="F1099" s="354">
        <v>12</v>
      </c>
      <c r="G1099" s="354">
        <v>11</v>
      </c>
      <c r="H1099" s="354">
        <v>11</v>
      </c>
      <c r="I1099" s="354">
        <v>10</v>
      </c>
      <c r="J1099" s="186"/>
      <c r="K1099" s="183"/>
      <c r="L1099" s="183"/>
      <c r="M1099" s="248">
        <v>2435.79</v>
      </c>
      <c r="N1099" s="248">
        <v>1501.31</v>
      </c>
      <c r="O1099" s="248">
        <v>1404.82</v>
      </c>
      <c r="P1099" s="248">
        <v>1895.26</v>
      </c>
      <c r="Q1099" s="248">
        <v>21799.37</v>
      </c>
      <c r="R1099" s="186"/>
      <c r="S1099" s="183"/>
      <c r="T1099" s="183"/>
      <c r="U1099" s="248">
        <v>115.99</v>
      </c>
      <c r="V1099" s="248">
        <v>71.490952380952393</v>
      </c>
      <c r="W1099" s="248">
        <v>70.241</v>
      </c>
      <c r="X1099" s="248">
        <v>90.250476190476206</v>
      </c>
      <c r="Y1099" s="248">
        <v>1038.0652380952399</v>
      </c>
      <c r="Z1099" s="10"/>
      <c r="AA1099" s="3"/>
      <c r="AB1099" s="10" t="s">
        <v>542</v>
      </c>
      <c r="AC1099" s="10"/>
      <c r="AD1099" s="69" t="s">
        <v>108</v>
      </c>
      <c r="AE1099" s="379">
        <v>171</v>
      </c>
      <c r="AF1099" s="379">
        <v>68</v>
      </c>
      <c r="AG1099" s="379">
        <v>49</v>
      </c>
      <c r="AH1099" s="379">
        <v>31</v>
      </c>
      <c r="AI1099" s="379">
        <v>29</v>
      </c>
      <c r="AJ1099" s="23"/>
      <c r="AK1099" s="3"/>
      <c r="AL1099" s="3"/>
      <c r="AM1099" s="304">
        <v>71885.05</v>
      </c>
      <c r="AN1099" s="304">
        <v>7700.65</v>
      </c>
      <c r="AO1099" s="304">
        <v>4122.03</v>
      </c>
      <c r="AP1099" s="304">
        <v>3661.77</v>
      </c>
      <c r="AQ1099" s="304">
        <v>50518.73</v>
      </c>
      <c r="AR1099" s="389"/>
      <c r="AS1099" s="383"/>
      <c r="AT1099" s="383"/>
      <c r="AU1099" s="293">
        <v>413.13247126436801</v>
      </c>
      <c r="AV1099" s="293">
        <v>44.256609195402298</v>
      </c>
      <c r="AW1099" s="293">
        <v>24.6828143712575</v>
      </c>
      <c r="AX1099" s="293">
        <v>22.886062500000001</v>
      </c>
      <c r="AY1099" s="293">
        <v>313.780931677019</v>
      </c>
      <c r="AZ1099" s="23"/>
      <c r="BA1099" s="3"/>
    </row>
    <row r="1100" spans="2:53" x14ac:dyDescent="0.2">
      <c r="B1100" s="186" t="s">
        <v>492</v>
      </c>
      <c r="C1100" s="186"/>
      <c r="D1100" s="187" t="s">
        <v>76</v>
      </c>
      <c r="E1100" s="354">
        <v>11</v>
      </c>
      <c r="F1100" s="354">
        <v>8</v>
      </c>
      <c r="G1100" s="354">
        <v>6</v>
      </c>
      <c r="H1100" s="354">
        <v>7</v>
      </c>
      <c r="I1100" s="354">
        <v>7</v>
      </c>
      <c r="J1100" s="186"/>
      <c r="K1100" s="183"/>
      <c r="L1100" s="183"/>
      <c r="M1100" s="248">
        <v>2637.6</v>
      </c>
      <c r="N1100" s="248">
        <v>1082.98</v>
      </c>
      <c r="O1100" s="248">
        <v>1052.99</v>
      </c>
      <c r="P1100" s="248">
        <v>1247.82</v>
      </c>
      <c r="Q1100" s="248">
        <v>10666.04</v>
      </c>
      <c r="R1100" s="186"/>
      <c r="S1100" s="183"/>
      <c r="T1100" s="183"/>
      <c r="U1100" s="248">
        <v>202.89230769230801</v>
      </c>
      <c r="V1100" s="248">
        <v>83.306153846153805</v>
      </c>
      <c r="W1100" s="248">
        <v>80.999230769230806</v>
      </c>
      <c r="X1100" s="248">
        <v>95.986153846153798</v>
      </c>
      <c r="Y1100" s="248">
        <v>820.46461538461494</v>
      </c>
      <c r="Z1100" s="10"/>
      <c r="AA1100" s="3"/>
      <c r="AB1100" s="10" t="s">
        <v>543</v>
      </c>
      <c r="AC1100" s="10"/>
      <c r="AD1100" s="69" t="s">
        <v>106</v>
      </c>
      <c r="AE1100" s="379">
        <v>1</v>
      </c>
      <c r="AF1100" s="379">
        <v>1</v>
      </c>
      <c r="AG1100" s="379"/>
      <c r="AH1100" s="379"/>
      <c r="AI1100" s="379"/>
      <c r="AJ1100" s="23"/>
      <c r="AK1100" s="3"/>
      <c r="AL1100" s="3"/>
      <c r="AM1100" s="304">
        <v>317.10000000000002</v>
      </c>
      <c r="AN1100" s="304">
        <v>37.71</v>
      </c>
      <c r="AO1100" s="304"/>
      <c r="AP1100" s="304">
        <v>0</v>
      </c>
      <c r="AQ1100" s="304">
        <v>0</v>
      </c>
      <c r="AR1100" s="389"/>
      <c r="AS1100" s="383"/>
      <c r="AT1100" s="383"/>
      <c r="AU1100" s="293">
        <v>317.10000000000002</v>
      </c>
      <c r="AV1100" s="293">
        <v>37.71</v>
      </c>
      <c r="AW1100" s="293"/>
      <c r="AX1100" s="293">
        <v>0</v>
      </c>
      <c r="AY1100" s="293">
        <v>0</v>
      </c>
      <c r="AZ1100" s="23"/>
      <c r="BA1100" s="3"/>
    </row>
    <row r="1101" spans="2:53" x14ac:dyDescent="0.2">
      <c r="B1101" s="186" t="s">
        <v>495</v>
      </c>
      <c r="C1101" s="186"/>
      <c r="D1101" s="187" t="s">
        <v>456</v>
      </c>
      <c r="E1101" s="354">
        <v>257</v>
      </c>
      <c r="F1101" s="354">
        <v>115</v>
      </c>
      <c r="G1101" s="354">
        <v>65</v>
      </c>
      <c r="H1101" s="354">
        <v>39</v>
      </c>
      <c r="I1101" s="354">
        <v>33</v>
      </c>
      <c r="J1101" s="186"/>
      <c r="K1101" s="183"/>
      <c r="L1101" s="183"/>
      <c r="M1101" s="248">
        <v>29528.79</v>
      </c>
      <c r="N1101" s="248">
        <v>14851.45</v>
      </c>
      <c r="O1101" s="248">
        <v>5049.71</v>
      </c>
      <c r="P1101" s="248">
        <v>2876.45</v>
      </c>
      <c r="Q1101" s="248">
        <v>13062.82</v>
      </c>
      <c r="R1101" s="186"/>
      <c r="S1101" s="183"/>
      <c r="T1101" s="183"/>
      <c r="U1101" s="248">
        <v>109.365888888889</v>
      </c>
      <c r="V1101" s="248">
        <v>55.0053703703704</v>
      </c>
      <c r="W1101" s="248">
        <v>20.527276422764199</v>
      </c>
      <c r="X1101" s="248">
        <v>11.8861570247934</v>
      </c>
      <c r="Y1101" s="248">
        <v>52.672661290322601</v>
      </c>
      <c r="Z1101" s="10"/>
      <c r="AA1101" s="3"/>
      <c r="AB1101" s="10" t="s">
        <v>543</v>
      </c>
      <c r="AC1101" s="10"/>
      <c r="AD1101" s="69" t="s">
        <v>130</v>
      </c>
      <c r="AE1101" s="379">
        <v>272</v>
      </c>
      <c r="AF1101" s="379">
        <v>106</v>
      </c>
      <c r="AG1101" s="379">
        <v>75</v>
      </c>
      <c r="AH1101" s="379">
        <v>59</v>
      </c>
      <c r="AI1101" s="379">
        <v>59</v>
      </c>
      <c r="AJ1101" s="23"/>
      <c r="AK1101" s="3"/>
      <c r="AL1101" s="3"/>
      <c r="AM1101" s="304">
        <v>269657.92</v>
      </c>
      <c r="AN1101" s="304">
        <v>127544.64</v>
      </c>
      <c r="AO1101" s="304">
        <v>48945.9</v>
      </c>
      <c r="AP1101" s="304">
        <v>18890.12</v>
      </c>
      <c r="AQ1101" s="304">
        <v>59782.27</v>
      </c>
      <c r="AR1101" s="389"/>
      <c r="AS1101" s="383"/>
      <c r="AT1101" s="383"/>
      <c r="AU1101" s="293">
        <v>939.57463414634196</v>
      </c>
      <c r="AV1101" s="293">
        <v>444.406411149826</v>
      </c>
      <c r="AW1101" s="293">
        <v>183.31797752809001</v>
      </c>
      <c r="AX1101" s="293">
        <v>72.654307692307697</v>
      </c>
      <c r="AY1101" s="293">
        <v>215.044136690648</v>
      </c>
      <c r="AZ1101" s="23"/>
      <c r="BA1101" s="3"/>
    </row>
    <row r="1102" spans="2:53" x14ac:dyDescent="0.2">
      <c r="B1102" s="186" t="s">
        <v>496</v>
      </c>
      <c r="C1102" s="186"/>
      <c r="D1102" s="187" t="s">
        <v>144</v>
      </c>
      <c r="E1102" s="354">
        <v>3</v>
      </c>
      <c r="F1102" s="354">
        <v>4</v>
      </c>
      <c r="G1102" s="354">
        <v>3</v>
      </c>
      <c r="H1102" s="354">
        <v>3</v>
      </c>
      <c r="I1102" s="354">
        <v>3</v>
      </c>
      <c r="J1102" s="186"/>
      <c r="K1102" s="183"/>
      <c r="L1102" s="183"/>
      <c r="M1102" s="248">
        <v>449.53</v>
      </c>
      <c r="N1102" s="248">
        <v>560.20000000000005</v>
      </c>
      <c r="O1102" s="248">
        <v>381.98</v>
      </c>
      <c r="P1102" s="248">
        <v>471.45</v>
      </c>
      <c r="Q1102" s="248">
        <v>6170.08</v>
      </c>
      <c r="R1102" s="186"/>
      <c r="S1102" s="183"/>
      <c r="T1102" s="183"/>
      <c r="U1102" s="248">
        <v>112.38249999999999</v>
      </c>
      <c r="V1102" s="248">
        <v>140.05000000000001</v>
      </c>
      <c r="W1102" s="248">
        <v>95.495000000000005</v>
      </c>
      <c r="X1102" s="248">
        <v>117.8625</v>
      </c>
      <c r="Y1102" s="248">
        <v>1542.52</v>
      </c>
      <c r="Z1102" s="10"/>
      <c r="AA1102" s="3"/>
      <c r="AB1102" s="10" t="s">
        <v>682</v>
      </c>
      <c r="AC1102" s="10"/>
      <c r="AD1102" s="69" t="s">
        <v>144</v>
      </c>
      <c r="AE1102" s="379">
        <v>2</v>
      </c>
      <c r="AF1102" s="379">
        <v>2</v>
      </c>
      <c r="AG1102" s="379">
        <v>1</v>
      </c>
      <c r="AH1102" s="379">
        <v>2</v>
      </c>
      <c r="AI1102" s="379">
        <v>2</v>
      </c>
      <c r="AJ1102" s="23"/>
      <c r="AK1102" s="3"/>
      <c r="AL1102" s="3"/>
      <c r="AM1102" s="304">
        <v>97.3</v>
      </c>
      <c r="AN1102" s="304">
        <v>180</v>
      </c>
      <c r="AO1102" s="304">
        <v>27.6</v>
      </c>
      <c r="AP1102" s="304">
        <v>107.19</v>
      </c>
      <c r="AQ1102" s="304">
        <v>189.1</v>
      </c>
      <c r="AR1102" s="389"/>
      <c r="AS1102" s="383"/>
      <c r="AT1102" s="383"/>
      <c r="AU1102" s="293">
        <v>32.433333333333302</v>
      </c>
      <c r="AV1102" s="293">
        <v>60</v>
      </c>
      <c r="AW1102" s="293">
        <v>27.6</v>
      </c>
      <c r="AX1102" s="293">
        <v>53.594999999999999</v>
      </c>
      <c r="AY1102" s="293">
        <v>94.55</v>
      </c>
      <c r="AZ1102" s="23"/>
      <c r="BA1102" s="3"/>
    </row>
    <row r="1103" spans="2:53" x14ac:dyDescent="0.2">
      <c r="B1103" s="190" t="s">
        <v>498</v>
      </c>
      <c r="C1103" s="190"/>
      <c r="D1103" s="191" t="s">
        <v>456</v>
      </c>
      <c r="E1103" s="355">
        <v>1</v>
      </c>
      <c r="F1103" s="355">
        <v>1</v>
      </c>
      <c r="G1103" s="355">
        <v>1</v>
      </c>
      <c r="H1103" s="355"/>
      <c r="I1103" s="355"/>
      <c r="J1103" s="190"/>
      <c r="K1103" s="183"/>
      <c r="L1103" s="183"/>
      <c r="M1103" s="365">
        <v>57.47</v>
      </c>
      <c r="N1103" s="248">
        <v>61.24</v>
      </c>
      <c r="O1103" s="248">
        <v>53.98</v>
      </c>
      <c r="P1103" s="248">
        <v>0</v>
      </c>
      <c r="Q1103" s="248">
        <v>0</v>
      </c>
      <c r="R1103" s="186"/>
      <c r="S1103" s="183"/>
      <c r="T1103" s="183"/>
      <c r="U1103" s="284">
        <v>57.47</v>
      </c>
      <c r="V1103" s="284">
        <v>61.24</v>
      </c>
      <c r="W1103" s="284">
        <v>53.98</v>
      </c>
      <c r="X1103" s="284">
        <v>0</v>
      </c>
      <c r="Y1103" s="284">
        <v>0</v>
      </c>
      <c r="Z1103" s="154"/>
      <c r="AA1103" s="3"/>
      <c r="AB1103" s="92" t="s">
        <v>545</v>
      </c>
      <c r="AC1103" s="92"/>
      <c r="AD1103" s="84" t="s">
        <v>69</v>
      </c>
      <c r="AE1103" s="380">
        <v>1</v>
      </c>
      <c r="AF1103" s="380"/>
      <c r="AG1103" s="380"/>
      <c r="AH1103" s="380"/>
      <c r="AI1103" s="380"/>
      <c r="AJ1103" s="103"/>
      <c r="AK1103" s="3"/>
      <c r="AL1103" s="3"/>
      <c r="AM1103" s="305">
        <v>222.18</v>
      </c>
      <c r="AN1103" s="306">
        <v>0</v>
      </c>
      <c r="AO1103" s="306">
        <v>0</v>
      </c>
      <c r="AP1103" s="306">
        <v>0</v>
      </c>
      <c r="AQ1103" s="306">
        <v>0</v>
      </c>
      <c r="AR1103" s="390"/>
      <c r="AS1103" s="383"/>
      <c r="AT1103" s="383"/>
      <c r="AU1103" s="294">
        <v>222.18</v>
      </c>
      <c r="AV1103" s="295">
        <v>0</v>
      </c>
      <c r="AW1103" s="295">
        <v>0</v>
      </c>
      <c r="AX1103" s="295">
        <v>0</v>
      </c>
      <c r="AY1103" s="295">
        <v>0</v>
      </c>
      <c r="AZ1103" s="103"/>
      <c r="BA1103" s="3"/>
    </row>
    <row r="1104" spans="2:53" x14ac:dyDescent="0.2">
      <c r="B1104" s="186" t="s">
        <v>498</v>
      </c>
      <c r="C1104" s="186"/>
      <c r="D1104" s="187" t="s">
        <v>223</v>
      </c>
      <c r="E1104" s="354">
        <v>176</v>
      </c>
      <c r="F1104" s="354">
        <v>94</v>
      </c>
      <c r="G1104" s="354">
        <v>65</v>
      </c>
      <c r="H1104" s="354">
        <v>58</v>
      </c>
      <c r="I1104" s="354">
        <v>51</v>
      </c>
      <c r="J1104" s="186"/>
      <c r="K1104" s="183"/>
      <c r="L1104" s="183"/>
      <c r="M1104" s="248">
        <v>22130.71</v>
      </c>
      <c r="N1104" s="248">
        <v>13216.49</v>
      </c>
      <c r="O1104" s="248">
        <v>10314.280000000001</v>
      </c>
      <c r="P1104" s="248">
        <v>10488.94</v>
      </c>
      <c r="Q1104" s="248">
        <v>69071.66</v>
      </c>
      <c r="R1104" s="186"/>
      <c r="S1104" s="183"/>
      <c r="T1104" s="183"/>
      <c r="U1104" s="248">
        <v>116.477421052632</v>
      </c>
      <c r="V1104" s="248">
        <v>69.560473684210507</v>
      </c>
      <c r="W1104" s="248">
        <v>57.301555555555503</v>
      </c>
      <c r="X1104" s="248">
        <v>59.2595480225988</v>
      </c>
      <c r="Y1104" s="248">
        <v>392.45261363636399</v>
      </c>
      <c r="Z1104" s="10"/>
      <c r="AA1104" s="3"/>
      <c r="AB1104" s="10" t="s">
        <v>684</v>
      </c>
      <c r="AC1104" s="10"/>
      <c r="AD1104" s="69" t="s">
        <v>383</v>
      </c>
      <c r="AE1104" s="379">
        <v>6</v>
      </c>
      <c r="AF1104" s="379">
        <v>3</v>
      </c>
      <c r="AG1104" s="379">
        <v>2</v>
      </c>
      <c r="AH1104" s="379">
        <v>2</v>
      </c>
      <c r="AI1104" s="379">
        <v>2</v>
      </c>
      <c r="AJ1104" s="23"/>
      <c r="AK1104" s="3"/>
      <c r="AL1104" s="3"/>
      <c r="AM1104" s="304">
        <v>278.35000000000002</v>
      </c>
      <c r="AN1104" s="304">
        <v>73.040000000000006</v>
      </c>
      <c r="AO1104" s="304">
        <v>59.82</v>
      </c>
      <c r="AP1104" s="304">
        <v>64.150000000000006</v>
      </c>
      <c r="AQ1104" s="304">
        <v>111.98</v>
      </c>
      <c r="AR1104" s="389"/>
      <c r="AS1104" s="383"/>
      <c r="AT1104" s="383"/>
      <c r="AU1104" s="293">
        <v>46.391666666666701</v>
      </c>
      <c r="AV1104" s="293">
        <v>12.1733333333333</v>
      </c>
      <c r="AW1104" s="293">
        <v>19.940000000000001</v>
      </c>
      <c r="AX1104" s="293">
        <v>32.075000000000003</v>
      </c>
      <c r="AY1104" s="293">
        <v>55.99</v>
      </c>
      <c r="AZ1104" s="23"/>
      <c r="BA1104" s="3"/>
    </row>
    <row r="1105" spans="2:53" x14ac:dyDescent="0.2">
      <c r="B1105" s="186" t="s">
        <v>499</v>
      </c>
      <c r="C1105" s="186"/>
      <c r="D1105" s="187" t="s">
        <v>106</v>
      </c>
      <c r="E1105" s="354">
        <v>1293</v>
      </c>
      <c r="F1105" s="354">
        <v>629</v>
      </c>
      <c r="G1105" s="354">
        <v>499</v>
      </c>
      <c r="H1105" s="354">
        <v>437</v>
      </c>
      <c r="I1105" s="354">
        <v>511</v>
      </c>
      <c r="J1105" s="186"/>
      <c r="K1105" s="183"/>
      <c r="L1105" s="183"/>
      <c r="M1105" s="248">
        <v>178835.79</v>
      </c>
      <c r="N1105" s="248">
        <v>89654.510000000097</v>
      </c>
      <c r="O1105" s="248">
        <v>83509.739999999903</v>
      </c>
      <c r="P1105" s="248">
        <v>76847.679999999993</v>
      </c>
      <c r="Q1105" s="248">
        <v>656591.07999999996</v>
      </c>
      <c r="R1105" s="186"/>
      <c r="S1105" s="183"/>
      <c r="T1105" s="183"/>
      <c r="U1105" s="248">
        <v>119.86313002681</v>
      </c>
      <c r="V1105" s="248">
        <v>60.090154155496002</v>
      </c>
      <c r="W1105" s="248">
        <v>59.268800567778499</v>
      </c>
      <c r="X1105" s="248">
        <v>54.386185421089898</v>
      </c>
      <c r="Y1105" s="248">
        <v>458.83373864430501</v>
      </c>
      <c r="Z1105" s="10"/>
      <c r="AA1105" s="3"/>
      <c r="AB1105" s="10" t="s">
        <v>547</v>
      </c>
      <c r="AC1105" s="10"/>
      <c r="AD1105" s="69" t="s">
        <v>383</v>
      </c>
      <c r="AE1105" s="379">
        <v>54</v>
      </c>
      <c r="AF1105" s="379">
        <v>30</v>
      </c>
      <c r="AG1105" s="379">
        <v>24</v>
      </c>
      <c r="AH1105" s="379">
        <v>20</v>
      </c>
      <c r="AI1105" s="379">
        <v>19</v>
      </c>
      <c r="AJ1105" s="23"/>
      <c r="AK1105" s="3"/>
      <c r="AL1105" s="3"/>
      <c r="AM1105" s="304">
        <v>37018.71</v>
      </c>
      <c r="AN1105" s="304">
        <v>4973.1499999999996</v>
      </c>
      <c r="AO1105" s="304">
        <v>4207.79</v>
      </c>
      <c r="AP1105" s="304">
        <v>3078.45</v>
      </c>
      <c r="AQ1105" s="304">
        <v>28404.09</v>
      </c>
      <c r="AR1105" s="389"/>
      <c r="AS1105" s="383"/>
      <c r="AT1105" s="383"/>
      <c r="AU1105" s="293">
        <v>661.04839285714297</v>
      </c>
      <c r="AV1105" s="293">
        <v>88.806250000000006</v>
      </c>
      <c r="AW1105" s="293">
        <v>79.392264150943404</v>
      </c>
      <c r="AX1105" s="293">
        <v>65.498936170212801</v>
      </c>
      <c r="AY1105" s="293">
        <v>556.94294117647098</v>
      </c>
      <c r="AZ1105" s="23"/>
      <c r="BA1105" s="3"/>
    </row>
    <row r="1106" spans="2:53" x14ac:dyDescent="0.2">
      <c r="B1106" s="186" t="s">
        <v>502</v>
      </c>
      <c r="C1106" s="186"/>
      <c r="D1106" s="187" t="s">
        <v>459</v>
      </c>
      <c r="E1106" s="354">
        <v>21</v>
      </c>
      <c r="F1106" s="354">
        <v>12</v>
      </c>
      <c r="G1106" s="354">
        <v>9</v>
      </c>
      <c r="H1106" s="354">
        <v>9</v>
      </c>
      <c r="I1106" s="354">
        <v>8</v>
      </c>
      <c r="J1106" s="186"/>
      <c r="K1106" s="183"/>
      <c r="L1106" s="183"/>
      <c r="M1106" s="248">
        <v>2503.33</v>
      </c>
      <c r="N1106" s="248">
        <v>1140.33</v>
      </c>
      <c r="O1106" s="248">
        <v>949.04</v>
      </c>
      <c r="P1106" s="248">
        <v>875.32</v>
      </c>
      <c r="Q1106" s="248">
        <v>4614.33</v>
      </c>
      <c r="R1106" s="186"/>
      <c r="S1106" s="183"/>
      <c r="T1106" s="183"/>
      <c r="U1106" s="248">
        <v>92.715925925925902</v>
      </c>
      <c r="V1106" s="248">
        <v>42.234444444444399</v>
      </c>
      <c r="W1106" s="248">
        <v>35.149629629629601</v>
      </c>
      <c r="X1106" s="248">
        <v>32.419259259259299</v>
      </c>
      <c r="Y1106" s="248">
        <v>170.90111111111099</v>
      </c>
      <c r="Z1106" s="10"/>
      <c r="AA1106" s="3"/>
      <c r="AB1106" s="10" t="s">
        <v>549</v>
      </c>
      <c r="AC1106" s="10"/>
      <c r="AD1106" s="69" t="s">
        <v>169</v>
      </c>
      <c r="AE1106" s="379">
        <v>48</v>
      </c>
      <c r="AF1106" s="379">
        <v>27</v>
      </c>
      <c r="AG1106" s="379">
        <v>19</v>
      </c>
      <c r="AH1106" s="379">
        <v>17</v>
      </c>
      <c r="AI1106" s="379">
        <v>15</v>
      </c>
      <c r="AJ1106" s="23"/>
      <c r="AK1106" s="3"/>
      <c r="AL1106" s="3"/>
      <c r="AM1106" s="304">
        <v>18219.63</v>
      </c>
      <c r="AN1106" s="304">
        <v>8324.57</v>
      </c>
      <c r="AO1106" s="304">
        <v>5970.03</v>
      </c>
      <c r="AP1106" s="304">
        <v>4077</v>
      </c>
      <c r="AQ1106" s="304">
        <v>6781.84</v>
      </c>
      <c r="AR1106" s="389"/>
      <c r="AS1106" s="383"/>
      <c r="AT1106" s="383"/>
      <c r="AU1106" s="293">
        <v>371.829183673469</v>
      </c>
      <c r="AV1106" s="293">
        <v>169.88918367346901</v>
      </c>
      <c r="AW1106" s="293">
        <v>132.667333333333</v>
      </c>
      <c r="AX1106" s="293">
        <v>92.659090909090907</v>
      </c>
      <c r="AY1106" s="293">
        <v>154.13272727272701</v>
      </c>
      <c r="AZ1106" s="23"/>
      <c r="BA1106" s="3"/>
    </row>
    <row r="1107" spans="2:53" x14ac:dyDescent="0.2">
      <c r="B1107" s="186" t="s">
        <v>504</v>
      </c>
      <c r="C1107" s="186"/>
      <c r="D1107" s="187" t="s">
        <v>505</v>
      </c>
      <c r="E1107" s="354">
        <v>46</v>
      </c>
      <c r="F1107" s="354">
        <v>16</v>
      </c>
      <c r="G1107" s="354">
        <v>11</v>
      </c>
      <c r="H1107" s="354">
        <v>7</v>
      </c>
      <c r="I1107" s="354">
        <v>11</v>
      </c>
      <c r="J1107" s="186"/>
      <c r="K1107" s="183"/>
      <c r="L1107" s="183"/>
      <c r="M1107" s="248">
        <v>9532.01</v>
      </c>
      <c r="N1107" s="248">
        <v>3422.29</v>
      </c>
      <c r="O1107" s="248">
        <v>2374.2800000000002</v>
      </c>
      <c r="P1107" s="248">
        <v>1521.19</v>
      </c>
      <c r="Q1107" s="248">
        <v>22823.3</v>
      </c>
      <c r="R1107" s="186"/>
      <c r="S1107" s="183"/>
      <c r="T1107" s="183"/>
      <c r="U1107" s="248">
        <v>194.53081632653101</v>
      </c>
      <c r="V1107" s="248">
        <v>69.842653061224496</v>
      </c>
      <c r="W1107" s="248">
        <v>51.614782608695599</v>
      </c>
      <c r="X1107" s="248">
        <v>34.572499999999998</v>
      </c>
      <c r="Y1107" s="248">
        <v>485.60212765957402</v>
      </c>
      <c r="Z1107" s="10"/>
      <c r="AA1107" s="3"/>
      <c r="AB1107" s="10" t="s">
        <v>550</v>
      </c>
      <c r="AC1107" s="10"/>
      <c r="AD1107" s="69" t="s">
        <v>87</v>
      </c>
      <c r="AE1107" s="379">
        <v>38</v>
      </c>
      <c r="AF1107" s="379">
        <v>21</v>
      </c>
      <c r="AG1107" s="379">
        <v>14</v>
      </c>
      <c r="AH1107" s="379">
        <v>11</v>
      </c>
      <c r="AI1107" s="379">
        <v>9</v>
      </c>
      <c r="AJ1107" s="23"/>
      <c r="AK1107" s="3"/>
      <c r="AL1107" s="3"/>
      <c r="AM1107" s="304">
        <v>6035.18</v>
      </c>
      <c r="AN1107" s="304">
        <v>5433.35</v>
      </c>
      <c r="AO1107" s="304">
        <v>1541.46</v>
      </c>
      <c r="AP1107" s="304">
        <v>1327.47</v>
      </c>
      <c r="AQ1107" s="304">
        <v>9593.02</v>
      </c>
      <c r="AR1107" s="389"/>
      <c r="AS1107" s="383"/>
      <c r="AT1107" s="383"/>
      <c r="AU1107" s="293">
        <v>150.87950000000001</v>
      </c>
      <c r="AV1107" s="293">
        <v>135.83375000000001</v>
      </c>
      <c r="AW1107" s="293">
        <v>40.564736842105297</v>
      </c>
      <c r="AX1107" s="293">
        <v>34.933421052631601</v>
      </c>
      <c r="AY1107" s="293">
        <v>245.974871794872</v>
      </c>
      <c r="AZ1107" s="23"/>
      <c r="BA1107" s="3"/>
    </row>
    <row r="1108" spans="2:53" x14ac:dyDescent="0.2">
      <c r="B1108" s="186" t="s">
        <v>506</v>
      </c>
      <c r="C1108" s="186"/>
      <c r="D1108" s="187" t="s">
        <v>103</v>
      </c>
      <c r="E1108" s="354">
        <v>100</v>
      </c>
      <c r="F1108" s="354">
        <v>45</v>
      </c>
      <c r="G1108" s="354">
        <v>35</v>
      </c>
      <c r="H1108" s="354">
        <v>27</v>
      </c>
      <c r="I1108" s="354">
        <v>25</v>
      </c>
      <c r="J1108" s="186"/>
      <c r="K1108" s="183"/>
      <c r="L1108" s="183"/>
      <c r="M1108" s="248">
        <v>9599.8799999999992</v>
      </c>
      <c r="N1108" s="248">
        <v>3073.06</v>
      </c>
      <c r="O1108" s="248">
        <v>4289.8500000000004</v>
      </c>
      <c r="P1108" s="248">
        <v>2802.88</v>
      </c>
      <c r="Q1108" s="248">
        <v>29494.78</v>
      </c>
      <c r="R1108" s="186"/>
      <c r="S1108" s="183"/>
      <c r="T1108" s="183"/>
      <c r="U1108" s="248">
        <v>89.718504672897197</v>
      </c>
      <c r="V1108" s="248">
        <v>28.720186915887801</v>
      </c>
      <c r="W1108" s="248">
        <v>43.3318181818182</v>
      </c>
      <c r="X1108" s="248">
        <v>29.504000000000001</v>
      </c>
      <c r="Y1108" s="248">
        <v>300.96714285714302</v>
      </c>
      <c r="Z1108" s="10"/>
      <c r="AA1108" s="3"/>
      <c r="AB1108" s="10" t="s">
        <v>551</v>
      </c>
      <c r="AC1108" s="10"/>
      <c r="AD1108" s="69" t="s">
        <v>156</v>
      </c>
      <c r="AE1108" s="379">
        <v>13</v>
      </c>
      <c r="AF1108" s="379">
        <v>7</v>
      </c>
      <c r="AG1108" s="379">
        <v>7</v>
      </c>
      <c r="AH1108" s="379">
        <v>5</v>
      </c>
      <c r="AI1108" s="379">
        <v>6</v>
      </c>
      <c r="AJ1108" s="23"/>
      <c r="AK1108" s="3"/>
      <c r="AL1108" s="3"/>
      <c r="AM1108" s="304">
        <v>1636.25</v>
      </c>
      <c r="AN1108" s="304">
        <v>542.64</v>
      </c>
      <c r="AO1108" s="304">
        <v>586.59</v>
      </c>
      <c r="AP1108" s="304">
        <v>475.49</v>
      </c>
      <c r="AQ1108" s="304">
        <v>3205.31</v>
      </c>
      <c r="AR1108" s="389"/>
      <c r="AS1108" s="383"/>
      <c r="AT1108" s="383"/>
      <c r="AU1108" s="293">
        <v>116.875</v>
      </c>
      <c r="AV1108" s="293">
        <v>38.76</v>
      </c>
      <c r="AW1108" s="293">
        <v>45.1223076923077</v>
      </c>
      <c r="AX1108" s="293">
        <v>33.963571428571399</v>
      </c>
      <c r="AY1108" s="293">
        <v>228.95071428571401</v>
      </c>
      <c r="AZ1108" s="23"/>
      <c r="BA1108" s="3"/>
    </row>
    <row r="1109" spans="2:53" x14ac:dyDescent="0.2">
      <c r="B1109" s="186" t="s">
        <v>740</v>
      </c>
      <c r="C1109" s="186"/>
      <c r="D1109" s="187" t="s">
        <v>72</v>
      </c>
      <c r="E1109" s="354">
        <v>1</v>
      </c>
      <c r="F1109" s="354"/>
      <c r="G1109" s="354"/>
      <c r="H1109" s="354"/>
      <c r="I1109" s="354"/>
      <c r="J1109" s="186"/>
      <c r="K1109" s="183"/>
      <c r="L1109" s="183"/>
      <c r="M1109" s="248">
        <v>263.98</v>
      </c>
      <c r="N1109" s="248">
        <v>0</v>
      </c>
      <c r="O1109" s="248"/>
      <c r="P1109" s="248">
        <v>0</v>
      </c>
      <c r="Q1109" s="248">
        <v>0</v>
      </c>
      <c r="R1109" s="186"/>
      <c r="S1109" s="183"/>
      <c r="T1109" s="183"/>
      <c r="U1109" s="248">
        <v>263.98</v>
      </c>
      <c r="V1109" s="248">
        <v>0</v>
      </c>
      <c r="W1109" s="248"/>
      <c r="X1109" s="248">
        <v>0</v>
      </c>
      <c r="Y1109" s="248">
        <v>0</v>
      </c>
      <c r="Z1109" s="10"/>
      <c r="AA1109" s="3"/>
      <c r="AB1109" s="10" t="s">
        <v>685</v>
      </c>
      <c r="AC1109" s="10"/>
      <c r="AD1109" s="69" t="s">
        <v>553</v>
      </c>
      <c r="AE1109" s="379">
        <v>2</v>
      </c>
      <c r="AF1109" s="379"/>
      <c r="AG1109" s="379"/>
      <c r="AH1109" s="379"/>
      <c r="AI1109" s="379"/>
      <c r="AJ1109" s="23"/>
      <c r="AK1109" s="3"/>
      <c r="AL1109" s="3"/>
      <c r="AM1109" s="304">
        <v>30</v>
      </c>
      <c r="AN1109" s="304">
        <v>0</v>
      </c>
      <c r="AO1109" s="304"/>
      <c r="AP1109" s="304"/>
      <c r="AQ1109" s="304"/>
      <c r="AR1109" s="389"/>
      <c r="AS1109" s="383"/>
      <c r="AT1109" s="383"/>
      <c r="AU1109" s="293">
        <v>15</v>
      </c>
      <c r="AV1109" s="293">
        <v>0</v>
      </c>
      <c r="AW1109" s="293"/>
      <c r="AX1109" s="293"/>
      <c r="AY1109" s="293"/>
      <c r="AZ1109" s="23"/>
      <c r="BA1109" s="3"/>
    </row>
    <row r="1110" spans="2:53" x14ac:dyDescent="0.2">
      <c r="B1110" s="186" t="s">
        <v>508</v>
      </c>
      <c r="C1110" s="186"/>
      <c r="D1110" s="187" t="s">
        <v>262</v>
      </c>
      <c r="E1110" s="354">
        <v>2</v>
      </c>
      <c r="F1110" s="354">
        <v>1</v>
      </c>
      <c r="G1110" s="354">
        <v>1</v>
      </c>
      <c r="H1110" s="354">
        <v>1</v>
      </c>
      <c r="I1110" s="354">
        <v>1</v>
      </c>
      <c r="J1110" s="186"/>
      <c r="K1110" s="183"/>
      <c r="L1110" s="183"/>
      <c r="M1110" s="248">
        <v>394.98</v>
      </c>
      <c r="N1110" s="248">
        <v>164.86</v>
      </c>
      <c r="O1110" s="248">
        <v>149.44</v>
      </c>
      <c r="P1110" s="248">
        <v>186</v>
      </c>
      <c r="Q1110" s="248">
        <v>5118.01</v>
      </c>
      <c r="R1110" s="186"/>
      <c r="S1110" s="183"/>
      <c r="T1110" s="183"/>
      <c r="U1110" s="248">
        <v>197.49</v>
      </c>
      <c r="V1110" s="248">
        <v>82.43</v>
      </c>
      <c r="W1110" s="248">
        <v>74.72</v>
      </c>
      <c r="X1110" s="248">
        <v>93</v>
      </c>
      <c r="Y1110" s="248">
        <v>2559.0050000000001</v>
      </c>
      <c r="Z1110" s="10"/>
      <c r="AA1110" s="3"/>
      <c r="AB1110" s="10" t="s">
        <v>552</v>
      </c>
      <c r="AC1110" s="10"/>
      <c r="AD1110" s="69" t="s">
        <v>347</v>
      </c>
      <c r="AE1110" s="379">
        <v>29</v>
      </c>
      <c r="AF1110" s="379">
        <v>19</v>
      </c>
      <c r="AG1110" s="379">
        <v>16</v>
      </c>
      <c r="AH1110" s="379">
        <v>11</v>
      </c>
      <c r="AI1110" s="379">
        <v>9</v>
      </c>
      <c r="AJ1110" s="23"/>
      <c r="AK1110" s="3"/>
      <c r="AL1110" s="3"/>
      <c r="AM1110" s="304">
        <v>16220.42</v>
      </c>
      <c r="AN1110" s="304">
        <v>7594.52</v>
      </c>
      <c r="AO1110" s="304">
        <v>1431.64</v>
      </c>
      <c r="AP1110" s="304">
        <v>540.14</v>
      </c>
      <c r="AQ1110" s="304">
        <v>5017.21</v>
      </c>
      <c r="AR1110" s="389"/>
      <c r="AS1110" s="383"/>
      <c r="AT1110" s="383"/>
      <c r="AU1110" s="293">
        <v>540.68066666666698</v>
      </c>
      <c r="AV1110" s="293">
        <v>253.15066666666701</v>
      </c>
      <c r="AW1110" s="293">
        <v>49.366896551724103</v>
      </c>
      <c r="AX1110" s="293">
        <v>20.005185185185201</v>
      </c>
      <c r="AY1110" s="293">
        <v>179.18607142857101</v>
      </c>
      <c r="AZ1110" s="23"/>
      <c r="BA1110" s="3"/>
    </row>
    <row r="1111" spans="2:53" x14ac:dyDescent="0.2">
      <c r="B1111" s="186" t="s">
        <v>508</v>
      </c>
      <c r="C1111" s="186"/>
      <c r="D1111" s="187" t="s">
        <v>72</v>
      </c>
      <c r="E1111" s="354">
        <v>3466</v>
      </c>
      <c r="F1111" s="354">
        <v>2180</v>
      </c>
      <c r="G1111" s="354">
        <v>1616</v>
      </c>
      <c r="H1111" s="354">
        <v>1338</v>
      </c>
      <c r="I1111" s="354">
        <v>1612</v>
      </c>
      <c r="J1111" s="186"/>
      <c r="K1111" s="183"/>
      <c r="L1111" s="183"/>
      <c r="M1111" s="248">
        <v>514271.83</v>
      </c>
      <c r="N1111" s="248">
        <v>341536.640000001</v>
      </c>
      <c r="O1111" s="248">
        <v>285391.03999999998</v>
      </c>
      <c r="P1111" s="248">
        <v>260519.78</v>
      </c>
      <c r="Q1111" s="248">
        <v>2512007.64</v>
      </c>
      <c r="R1111" s="186"/>
      <c r="S1111" s="183"/>
      <c r="T1111" s="183"/>
      <c r="U1111" s="248">
        <v>130.360413181242</v>
      </c>
      <c r="V1111" s="248">
        <v>86.574560202788504</v>
      </c>
      <c r="W1111" s="248">
        <v>74.456310983563796</v>
      </c>
      <c r="X1111" s="248">
        <v>69.453420421220997</v>
      </c>
      <c r="Y1111" s="248">
        <v>661.92559683794502</v>
      </c>
      <c r="Z1111" s="10"/>
      <c r="AA1111" s="3"/>
      <c r="AB1111" s="10" t="s">
        <v>552</v>
      </c>
      <c r="AC1111" s="10"/>
      <c r="AD1111" s="69" t="s">
        <v>553</v>
      </c>
      <c r="AE1111" s="379">
        <v>2</v>
      </c>
      <c r="AF1111" s="379">
        <v>1</v>
      </c>
      <c r="AG1111" s="379">
        <v>1</v>
      </c>
      <c r="AH1111" s="379"/>
      <c r="AI1111" s="379"/>
      <c r="AJ1111" s="23"/>
      <c r="AK1111" s="3"/>
      <c r="AL1111" s="3"/>
      <c r="AM1111" s="304">
        <v>1928.32</v>
      </c>
      <c r="AN1111" s="304">
        <v>5335.23</v>
      </c>
      <c r="AO1111" s="304">
        <v>15</v>
      </c>
      <c r="AP1111" s="304">
        <v>0</v>
      </c>
      <c r="AQ1111" s="304">
        <v>0</v>
      </c>
      <c r="AR1111" s="389"/>
      <c r="AS1111" s="383"/>
      <c r="AT1111" s="383"/>
      <c r="AU1111" s="293">
        <v>964.16</v>
      </c>
      <c r="AV1111" s="293">
        <v>2667.6149999999998</v>
      </c>
      <c r="AW1111" s="293">
        <v>7.5</v>
      </c>
      <c r="AX1111" s="293">
        <v>0</v>
      </c>
      <c r="AY1111" s="293">
        <v>0</v>
      </c>
      <c r="AZ1111" s="23"/>
      <c r="BA1111" s="3"/>
    </row>
    <row r="1112" spans="2:53" x14ac:dyDescent="0.2">
      <c r="B1112" s="186" t="s">
        <v>510</v>
      </c>
      <c r="C1112" s="186"/>
      <c r="D1112" s="187" t="s">
        <v>210</v>
      </c>
      <c r="E1112" s="354">
        <v>1</v>
      </c>
      <c r="F1112" s="354"/>
      <c r="G1112" s="354"/>
      <c r="H1112" s="354"/>
      <c r="I1112" s="354"/>
      <c r="J1112" s="186"/>
      <c r="K1112" s="183"/>
      <c r="L1112" s="183"/>
      <c r="M1112" s="248">
        <v>172</v>
      </c>
      <c r="N1112" s="248">
        <v>0</v>
      </c>
      <c r="O1112" s="248">
        <v>0</v>
      </c>
      <c r="P1112" s="248">
        <v>0</v>
      </c>
      <c r="Q1112" s="248">
        <v>0</v>
      </c>
      <c r="R1112" s="186"/>
      <c r="S1112" s="183"/>
      <c r="T1112" s="183"/>
      <c r="U1112" s="248">
        <v>172</v>
      </c>
      <c r="V1112" s="248">
        <v>0</v>
      </c>
      <c r="W1112" s="248">
        <v>0</v>
      </c>
      <c r="X1112" s="248">
        <v>0</v>
      </c>
      <c r="Y1112" s="248">
        <v>0</v>
      </c>
      <c r="Z1112" s="10"/>
      <c r="AA1112" s="3"/>
      <c r="AB1112" s="10" t="s">
        <v>757</v>
      </c>
      <c r="AC1112" s="10"/>
      <c r="AD1112" s="69" t="s">
        <v>101</v>
      </c>
      <c r="AE1112" s="379">
        <v>1</v>
      </c>
      <c r="AF1112" s="379">
        <v>1</v>
      </c>
      <c r="AG1112" s="379">
        <v>1</v>
      </c>
      <c r="AH1112" s="379"/>
      <c r="AI1112" s="379"/>
      <c r="AJ1112" s="23"/>
      <c r="AK1112" s="3"/>
      <c r="AL1112" s="3"/>
      <c r="AM1112" s="304">
        <v>544.14</v>
      </c>
      <c r="AN1112" s="304">
        <v>546.9</v>
      </c>
      <c r="AO1112" s="304">
        <v>493.98</v>
      </c>
      <c r="AP1112" s="304">
        <v>0</v>
      </c>
      <c r="AQ1112" s="304">
        <v>0</v>
      </c>
      <c r="AR1112" s="389"/>
      <c r="AS1112" s="383"/>
      <c r="AT1112" s="383"/>
      <c r="AU1112" s="293">
        <v>544.14</v>
      </c>
      <c r="AV1112" s="293">
        <v>546.9</v>
      </c>
      <c r="AW1112" s="293">
        <v>493.98</v>
      </c>
      <c r="AX1112" s="293">
        <v>0</v>
      </c>
      <c r="AY1112" s="293">
        <v>0</v>
      </c>
      <c r="AZ1112" s="23"/>
      <c r="BA1112" s="3"/>
    </row>
    <row r="1113" spans="2:53" x14ac:dyDescent="0.2">
      <c r="B1113" s="190" t="s">
        <v>510</v>
      </c>
      <c r="C1113" s="190"/>
      <c r="D1113" s="191" t="s">
        <v>64</v>
      </c>
      <c r="E1113" s="355">
        <v>369</v>
      </c>
      <c r="F1113" s="355">
        <v>177</v>
      </c>
      <c r="G1113" s="355">
        <v>132</v>
      </c>
      <c r="H1113" s="355">
        <v>89</v>
      </c>
      <c r="I1113" s="355">
        <v>99</v>
      </c>
      <c r="J1113" s="190"/>
      <c r="K1113" s="183"/>
      <c r="L1113" s="183"/>
      <c r="M1113" s="365">
        <v>40527.08</v>
      </c>
      <c r="N1113" s="248">
        <v>21629.49</v>
      </c>
      <c r="O1113" s="248">
        <v>17436.330000000002</v>
      </c>
      <c r="P1113" s="248">
        <v>15867.92</v>
      </c>
      <c r="Q1113" s="248">
        <v>101127.34</v>
      </c>
      <c r="R1113" s="186"/>
      <c r="S1113" s="183"/>
      <c r="T1113" s="183"/>
      <c r="U1113" s="284">
        <v>99.0882151589242</v>
      </c>
      <c r="V1113" s="284">
        <v>52.8838386308068</v>
      </c>
      <c r="W1113" s="284">
        <v>44.480433673469399</v>
      </c>
      <c r="X1113" s="284">
        <v>41.539057591622999</v>
      </c>
      <c r="Y1113" s="284">
        <v>257.977908163265</v>
      </c>
      <c r="Z1113" s="154"/>
      <c r="AA1113" s="3"/>
      <c r="AB1113" s="92" t="s">
        <v>556</v>
      </c>
      <c r="AC1113" s="92"/>
      <c r="AD1113" s="84" t="s">
        <v>101</v>
      </c>
      <c r="AE1113" s="380">
        <v>18</v>
      </c>
      <c r="AF1113" s="380">
        <v>14</v>
      </c>
      <c r="AG1113" s="380">
        <v>9</v>
      </c>
      <c r="AH1113" s="380">
        <v>4</v>
      </c>
      <c r="AI1113" s="380">
        <v>4</v>
      </c>
      <c r="AJ1113" s="103"/>
      <c r="AK1113" s="3"/>
      <c r="AL1113" s="3"/>
      <c r="AM1113" s="305">
        <v>5442.11</v>
      </c>
      <c r="AN1113" s="306">
        <v>3938.64</v>
      </c>
      <c r="AO1113" s="306">
        <v>683.96</v>
      </c>
      <c r="AP1113" s="306">
        <v>202.51</v>
      </c>
      <c r="AQ1113" s="306">
        <v>904.95</v>
      </c>
      <c r="AR1113" s="390"/>
      <c r="AS1113" s="383"/>
      <c r="AT1113" s="383"/>
      <c r="AU1113" s="294">
        <v>302.33944444444501</v>
      </c>
      <c r="AV1113" s="295">
        <v>218.81333333333299</v>
      </c>
      <c r="AW1113" s="295">
        <v>40.232941176470597</v>
      </c>
      <c r="AX1113" s="295">
        <v>11.2505555555556</v>
      </c>
      <c r="AY1113" s="295">
        <v>50.274999999999999</v>
      </c>
      <c r="AZ1113" s="103"/>
      <c r="BA1113" s="3"/>
    </row>
    <row r="1114" spans="2:53" x14ac:dyDescent="0.2">
      <c r="B1114" s="186" t="s">
        <v>510</v>
      </c>
      <c r="C1114" s="186"/>
      <c r="D1114" s="187" t="s">
        <v>62</v>
      </c>
      <c r="E1114" s="354">
        <v>2</v>
      </c>
      <c r="F1114" s="354">
        <v>1</v>
      </c>
      <c r="G1114" s="354"/>
      <c r="H1114" s="354"/>
      <c r="I1114" s="354"/>
      <c r="J1114" s="186"/>
      <c r="K1114" s="183"/>
      <c r="L1114" s="183"/>
      <c r="M1114" s="248">
        <v>235.57</v>
      </c>
      <c r="N1114" s="248">
        <v>223.35</v>
      </c>
      <c r="O1114" s="248">
        <v>0</v>
      </c>
      <c r="P1114" s="248">
        <v>0</v>
      </c>
      <c r="Q1114" s="248">
        <v>0</v>
      </c>
      <c r="R1114" s="186"/>
      <c r="S1114" s="183"/>
      <c r="T1114" s="183"/>
      <c r="U1114" s="248">
        <v>117.785</v>
      </c>
      <c r="V1114" s="248">
        <v>111.675</v>
      </c>
      <c r="W1114" s="248">
        <v>0</v>
      </c>
      <c r="X1114" s="248">
        <v>0</v>
      </c>
      <c r="Y1114" s="248">
        <v>0</v>
      </c>
      <c r="Z1114" s="10"/>
      <c r="AA1114" s="3"/>
      <c r="AB1114" s="10" t="s">
        <v>756</v>
      </c>
      <c r="AC1114" s="10"/>
      <c r="AD1114" s="69" t="s">
        <v>106</v>
      </c>
      <c r="AE1114" s="379">
        <v>1</v>
      </c>
      <c r="AF1114" s="379">
        <v>1</v>
      </c>
      <c r="AG1114" s="379"/>
      <c r="AH1114" s="379"/>
      <c r="AI1114" s="379">
        <v>1</v>
      </c>
      <c r="AJ1114" s="23"/>
      <c r="AK1114" s="3"/>
      <c r="AL1114" s="3"/>
      <c r="AM1114" s="304">
        <v>41.03</v>
      </c>
      <c r="AN1114" s="304">
        <v>62.54</v>
      </c>
      <c r="AO1114" s="304"/>
      <c r="AP1114" s="304">
        <v>0</v>
      </c>
      <c r="AQ1114" s="304">
        <v>65</v>
      </c>
      <c r="AR1114" s="389"/>
      <c r="AS1114" s="383"/>
      <c r="AT1114" s="383"/>
      <c r="AU1114" s="293">
        <v>41.03</v>
      </c>
      <c r="AV1114" s="293">
        <v>62.54</v>
      </c>
      <c r="AW1114" s="293"/>
      <c r="AX1114" s="293">
        <v>0</v>
      </c>
      <c r="AY1114" s="293">
        <v>65</v>
      </c>
      <c r="AZ1114" s="23"/>
      <c r="BA1114" s="3"/>
    </row>
    <row r="1115" spans="2:53" x14ac:dyDescent="0.2">
      <c r="B1115" s="186" t="s">
        <v>511</v>
      </c>
      <c r="C1115" s="186"/>
      <c r="D1115" s="187" t="s">
        <v>331</v>
      </c>
      <c r="E1115" s="354">
        <v>39</v>
      </c>
      <c r="F1115" s="354">
        <v>18</v>
      </c>
      <c r="G1115" s="354">
        <v>11</v>
      </c>
      <c r="H1115" s="354">
        <v>10</v>
      </c>
      <c r="I1115" s="354">
        <v>14</v>
      </c>
      <c r="J1115" s="186"/>
      <c r="K1115" s="183"/>
      <c r="L1115" s="183"/>
      <c r="M1115" s="248">
        <v>3943.49</v>
      </c>
      <c r="N1115" s="248">
        <v>2192.4</v>
      </c>
      <c r="O1115" s="248">
        <v>1290.3599999999999</v>
      </c>
      <c r="P1115" s="248">
        <v>1229.9100000000001</v>
      </c>
      <c r="Q1115" s="248">
        <v>6309.35</v>
      </c>
      <c r="R1115" s="186"/>
      <c r="S1115" s="183"/>
      <c r="T1115" s="183"/>
      <c r="U1115" s="248">
        <v>87.633111111111106</v>
      </c>
      <c r="V1115" s="248">
        <v>48.72</v>
      </c>
      <c r="W1115" s="248">
        <v>29.326363636363599</v>
      </c>
      <c r="X1115" s="248">
        <v>27.952500000000001</v>
      </c>
      <c r="Y1115" s="248">
        <v>143.39431818181799</v>
      </c>
      <c r="Z1115" s="10"/>
      <c r="AA1115" s="3"/>
      <c r="AB1115" s="10" t="s">
        <v>558</v>
      </c>
      <c r="AC1115" s="10"/>
      <c r="AD1115" s="69" t="s">
        <v>578</v>
      </c>
      <c r="AE1115" s="379">
        <v>1</v>
      </c>
      <c r="AF1115" s="379">
        <v>1</v>
      </c>
      <c r="AG1115" s="379">
        <v>1</v>
      </c>
      <c r="AH1115" s="379"/>
      <c r="AI1115" s="379"/>
      <c r="AJ1115" s="23"/>
      <c r="AK1115" s="3"/>
      <c r="AL1115" s="3"/>
      <c r="AM1115" s="304">
        <v>32.08</v>
      </c>
      <c r="AN1115" s="304">
        <v>36.1</v>
      </c>
      <c r="AO1115" s="304">
        <v>32.049999999999997</v>
      </c>
      <c r="AP1115" s="304">
        <v>0</v>
      </c>
      <c r="AQ1115" s="304">
        <v>0</v>
      </c>
      <c r="AR1115" s="389"/>
      <c r="AS1115" s="383"/>
      <c r="AT1115" s="383"/>
      <c r="AU1115" s="293">
        <v>32.08</v>
      </c>
      <c r="AV1115" s="293">
        <v>36.1</v>
      </c>
      <c r="AW1115" s="293">
        <v>32.049999999999997</v>
      </c>
      <c r="AX1115" s="293">
        <v>0</v>
      </c>
      <c r="AY1115" s="293">
        <v>0</v>
      </c>
      <c r="AZ1115" s="23"/>
      <c r="BA1115" s="3"/>
    </row>
    <row r="1116" spans="2:53" x14ac:dyDescent="0.2">
      <c r="B1116" s="186" t="s">
        <v>512</v>
      </c>
      <c r="C1116" s="186"/>
      <c r="D1116" s="187" t="s">
        <v>367</v>
      </c>
      <c r="E1116" s="354">
        <v>693</v>
      </c>
      <c r="F1116" s="354">
        <v>434</v>
      </c>
      <c r="G1116" s="354">
        <v>303</v>
      </c>
      <c r="H1116" s="354">
        <v>290</v>
      </c>
      <c r="I1116" s="354">
        <v>289</v>
      </c>
      <c r="J1116" s="186"/>
      <c r="K1116" s="183"/>
      <c r="L1116" s="183"/>
      <c r="M1116" s="248">
        <v>69664.479999999996</v>
      </c>
      <c r="N1116" s="248">
        <v>46179.69</v>
      </c>
      <c r="O1116" s="248">
        <v>34611.050000000003</v>
      </c>
      <c r="P1116" s="248">
        <v>30784.35</v>
      </c>
      <c r="Q1116" s="248">
        <v>231664.69</v>
      </c>
      <c r="R1116" s="186"/>
      <c r="S1116" s="183"/>
      <c r="T1116" s="183"/>
      <c r="U1116" s="248">
        <v>87.738639798488705</v>
      </c>
      <c r="V1116" s="248">
        <v>58.1608186397984</v>
      </c>
      <c r="W1116" s="248">
        <v>46.148066666666701</v>
      </c>
      <c r="X1116" s="248">
        <v>41.940531335149899</v>
      </c>
      <c r="Y1116" s="248">
        <v>318.220728021978</v>
      </c>
      <c r="Z1116" s="10"/>
      <c r="AA1116" s="3"/>
      <c r="AB1116" s="10" t="s">
        <v>558</v>
      </c>
      <c r="AC1116" s="10"/>
      <c r="AD1116" s="69" t="s">
        <v>193</v>
      </c>
      <c r="AE1116" s="379">
        <v>38</v>
      </c>
      <c r="AF1116" s="379">
        <v>20</v>
      </c>
      <c r="AG1116" s="379">
        <v>10</v>
      </c>
      <c r="AH1116" s="379">
        <v>10</v>
      </c>
      <c r="AI1116" s="379">
        <v>12</v>
      </c>
      <c r="AJ1116" s="23"/>
      <c r="AK1116" s="3"/>
      <c r="AL1116" s="3"/>
      <c r="AM1116" s="304">
        <v>6797.05</v>
      </c>
      <c r="AN1116" s="304">
        <v>6309.65</v>
      </c>
      <c r="AO1116" s="304">
        <v>555.63</v>
      </c>
      <c r="AP1116" s="304">
        <v>5477.95</v>
      </c>
      <c r="AQ1116" s="304">
        <v>9756.76</v>
      </c>
      <c r="AR1116" s="389"/>
      <c r="AS1116" s="383"/>
      <c r="AT1116" s="383"/>
      <c r="AU1116" s="293">
        <v>174.28333333333299</v>
      </c>
      <c r="AV1116" s="293">
        <v>161.785897435897</v>
      </c>
      <c r="AW1116" s="293">
        <v>15.875142857142899</v>
      </c>
      <c r="AX1116" s="293">
        <v>148.05270270270299</v>
      </c>
      <c r="AY1116" s="293">
        <v>271.021111111111</v>
      </c>
      <c r="AZ1116" s="23"/>
      <c r="BA1116" s="3"/>
    </row>
    <row r="1117" spans="2:53" x14ac:dyDescent="0.2">
      <c r="B1117" s="186" t="s">
        <v>514</v>
      </c>
      <c r="C1117" s="186"/>
      <c r="D1117" s="187" t="s">
        <v>515</v>
      </c>
      <c r="E1117" s="354">
        <v>82</v>
      </c>
      <c r="F1117" s="354">
        <v>31</v>
      </c>
      <c r="G1117" s="354">
        <v>31</v>
      </c>
      <c r="H1117" s="354">
        <v>31</v>
      </c>
      <c r="I1117" s="354">
        <v>24</v>
      </c>
      <c r="J1117" s="186"/>
      <c r="K1117" s="183"/>
      <c r="L1117" s="183"/>
      <c r="M1117" s="248">
        <v>17393.04</v>
      </c>
      <c r="N1117" s="248">
        <v>8665.7099999999991</v>
      </c>
      <c r="O1117" s="248">
        <v>8462.14</v>
      </c>
      <c r="P1117" s="248">
        <v>9345.92</v>
      </c>
      <c r="Q1117" s="248">
        <v>30903.19</v>
      </c>
      <c r="R1117" s="186"/>
      <c r="S1117" s="183"/>
      <c r="T1117" s="183"/>
      <c r="U1117" s="248">
        <v>185.032340425532</v>
      </c>
      <c r="V1117" s="248">
        <v>92.188404255319199</v>
      </c>
      <c r="W1117" s="248">
        <v>95.080224719101096</v>
      </c>
      <c r="X1117" s="248">
        <v>99.424680851063798</v>
      </c>
      <c r="Y1117" s="248">
        <v>328.75734042553199</v>
      </c>
      <c r="Z1117" s="10"/>
      <c r="AA1117" s="3"/>
      <c r="AB1117" s="10" t="s">
        <v>561</v>
      </c>
      <c r="AC1117" s="10"/>
      <c r="AD1117" s="69" t="s">
        <v>226</v>
      </c>
      <c r="AE1117" s="379">
        <v>16</v>
      </c>
      <c r="AF1117" s="379">
        <v>4</v>
      </c>
      <c r="AG1117" s="379">
        <v>1</v>
      </c>
      <c r="AH1117" s="379">
        <v>1</v>
      </c>
      <c r="AI1117" s="379">
        <v>1</v>
      </c>
      <c r="AJ1117" s="23"/>
      <c r="AK1117" s="3"/>
      <c r="AL1117" s="3"/>
      <c r="AM1117" s="304">
        <v>6506.76</v>
      </c>
      <c r="AN1117" s="304">
        <v>1227.77</v>
      </c>
      <c r="AO1117" s="304">
        <v>55</v>
      </c>
      <c r="AP1117" s="304">
        <v>69.88</v>
      </c>
      <c r="AQ1117" s="304">
        <v>68.38</v>
      </c>
      <c r="AR1117" s="389"/>
      <c r="AS1117" s="383"/>
      <c r="AT1117" s="383"/>
      <c r="AU1117" s="293">
        <v>406.67250000000001</v>
      </c>
      <c r="AV1117" s="293">
        <v>76.735624999999999</v>
      </c>
      <c r="AW1117" s="293">
        <v>3.6666666666666701</v>
      </c>
      <c r="AX1117" s="293">
        <v>4.3674999999999997</v>
      </c>
      <c r="AY1117" s="293">
        <v>4.2737499999999997</v>
      </c>
      <c r="AZ1117" s="23"/>
      <c r="BA1117" s="3"/>
    </row>
    <row r="1118" spans="2:53" x14ac:dyDescent="0.2">
      <c r="B1118" s="186" t="s">
        <v>517</v>
      </c>
      <c r="C1118" s="186"/>
      <c r="D1118" s="187" t="s">
        <v>322</v>
      </c>
      <c r="E1118" s="354"/>
      <c r="F1118" s="354"/>
      <c r="G1118" s="354"/>
      <c r="H1118" s="354"/>
      <c r="I1118" s="354">
        <v>1</v>
      </c>
      <c r="J1118" s="186"/>
      <c r="K1118" s="183"/>
      <c r="L1118" s="183"/>
      <c r="M1118" s="248">
        <v>0</v>
      </c>
      <c r="N1118" s="248">
        <v>0</v>
      </c>
      <c r="O1118" s="248"/>
      <c r="P1118" s="248"/>
      <c r="Q1118" s="248">
        <v>53.95</v>
      </c>
      <c r="R1118" s="186"/>
      <c r="S1118" s="183"/>
      <c r="T1118" s="183"/>
      <c r="U1118" s="248">
        <v>0</v>
      </c>
      <c r="V1118" s="248">
        <v>0</v>
      </c>
      <c r="W1118" s="248"/>
      <c r="X1118" s="248"/>
      <c r="Y1118" s="248">
        <v>53.95</v>
      </c>
      <c r="Z1118" s="10"/>
      <c r="AA1118" s="3"/>
      <c r="AB1118" s="10" t="s">
        <v>564</v>
      </c>
      <c r="AC1118" s="10"/>
      <c r="AD1118" s="69" t="s">
        <v>74</v>
      </c>
      <c r="AE1118" s="379">
        <v>76</v>
      </c>
      <c r="AF1118" s="379">
        <v>44</v>
      </c>
      <c r="AG1118" s="379">
        <v>36</v>
      </c>
      <c r="AH1118" s="379">
        <v>31</v>
      </c>
      <c r="AI1118" s="379">
        <v>26</v>
      </c>
      <c r="AJ1118" s="23"/>
      <c r="AK1118" s="3"/>
      <c r="AL1118" s="3"/>
      <c r="AM1118" s="304">
        <v>36316.230000000003</v>
      </c>
      <c r="AN1118" s="304">
        <v>6790.45</v>
      </c>
      <c r="AO1118" s="304">
        <v>5643.64</v>
      </c>
      <c r="AP1118" s="304">
        <v>6178.11</v>
      </c>
      <c r="AQ1118" s="304">
        <v>40119.71</v>
      </c>
      <c r="AR1118" s="389"/>
      <c r="AS1118" s="383"/>
      <c r="AT1118" s="383"/>
      <c r="AU1118" s="293">
        <v>459.69911392405101</v>
      </c>
      <c r="AV1118" s="293">
        <v>85.955063291139297</v>
      </c>
      <c r="AW1118" s="293">
        <v>75.248533333333299</v>
      </c>
      <c r="AX1118" s="293">
        <v>83.487972972972997</v>
      </c>
      <c r="AY1118" s="293">
        <v>534.92946666666705</v>
      </c>
      <c r="AZ1118" s="23"/>
      <c r="BA1118" s="3"/>
    </row>
    <row r="1119" spans="2:53" x14ac:dyDescent="0.2">
      <c r="B1119" s="186" t="s">
        <v>519</v>
      </c>
      <c r="C1119" s="186"/>
      <c r="D1119" s="187" t="s">
        <v>224</v>
      </c>
      <c r="E1119" s="354">
        <v>91</v>
      </c>
      <c r="F1119" s="354">
        <v>51</v>
      </c>
      <c r="G1119" s="354">
        <v>33</v>
      </c>
      <c r="H1119" s="354">
        <v>23</v>
      </c>
      <c r="I1119" s="354">
        <v>18</v>
      </c>
      <c r="J1119" s="186"/>
      <c r="K1119" s="183"/>
      <c r="L1119" s="183"/>
      <c r="M1119" s="248">
        <v>17353.330000000002</v>
      </c>
      <c r="N1119" s="248">
        <v>10898.64</v>
      </c>
      <c r="O1119" s="248">
        <v>11177.91</v>
      </c>
      <c r="P1119" s="248">
        <v>13176.98</v>
      </c>
      <c r="Q1119" s="248">
        <v>81253.19</v>
      </c>
      <c r="R1119" s="186"/>
      <c r="S1119" s="183"/>
      <c r="T1119" s="183"/>
      <c r="U1119" s="248">
        <v>173.5333</v>
      </c>
      <c r="V1119" s="248">
        <v>108.9864</v>
      </c>
      <c r="W1119" s="248">
        <v>116.43656249999999</v>
      </c>
      <c r="X1119" s="248">
        <v>138.70505263157901</v>
      </c>
      <c r="Y1119" s="248">
        <v>837.66175257732004</v>
      </c>
      <c r="Z1119" s="10"/>
      <c r="AA1119" s="3"/>
      <c r="AB1119" s="10" t="s">
        <v>564</v>
      </c>
      <c r="AC1119" s="10"/>
      <c r="AD1119" s="69" t="s">
        <v>67</v>
      </c>
      <c r="AE1119" s="379">
        <v>1</v>
      </c>
      <c r="AF1119" s="379">
        <v>1</v>
      </c>
      <c r="AG1119" s="379">
        <v>1</v>
      </c>
      <c r="AH1119" s="379">
        <v>1</v>
      </c>
      <c r="AI1119" s="379">
        <v>1</v>
      </c>
      <c r="AJ1119" s="23"/>
      <c r="AK1119" s="3"/>
      <c r="AL1119" s="3"/>
      <c r="AM1119" s="304">
        <v>70.63</v>
      </c>
      <c r="AN1119" s="304">
        <v>61.85</v>
      </c>
      <c r="AO1119" s="304">
        <v>80.14</v>
      </c>
      <c r="AP1119" s="304">
        <v>15</v>
      </c>
      <c r="AQ1119" s="304">
        <v>73.38</v>
      </c>
      <c r="AR1119" s="389"/>
      <c r="AS1119" s="383"/>
      <c r="AT1119" s="383"/>
      <c r="AU1119" s="293">
        <v>70.63</v>
      </c>
      <c r="AV1119" s="293">
        <v>61.85</v>
      </c>
      <c r="AW1119" s="293">
        <v>80.14</v>
      </c>
      <c r="AX1119" s="293">
        <v>15</v>
      </c>
      <c r="AY1119" s="293">
        <v>73.38</v>
      </c>
      <c r="AZ1119" s="23"/>
      <c r="BA1119" s="3"/>
    </row>
    <row r="1120" spans="2:53" x14ac:dyDescent="0.2">
      <c r="B1120" s="186" t="s">
        <v>676</v>
      </c>
      <c r="C1120" s="186"/>
      <c r="D1120" s="187" t="s">
        <v>87</v>
      </c>
      <c r="E1120" s="354">
        <v>19</v>
      </c>
      <c r="F1120" s="354">
        <v>13</v>
      </c>
      <c r="G1120" s="354">
        <v>6</v>
      </c>
      <c r="H1120" s="354">
        <v>6</v>
      </c>
      <c r="I1120" s="354">
        <v>8</v>
      </c>
      <c r="J1120" s="186"/>
      <c r="K1120" s="183"/>
      <c r="L1120" s="183"/>
      <c r="M1120" s="248">
        <v>5382.23</v>
      </c>
      <c r="N1120" s="248">
        <v>5122.78</v>
      </c>
      <c r="O1120" s="248">
        <v>1618.97</v>
      </c>
      <c r="P1120" s="248">
        <v>2422.2800000000002</v>
      </c>
      <c r="Q1120" s="248">
        <v>8842.4500000000007</v>
      </c>
      <c r="R1120" s="186"/>
      <c r="S1120" s="183"/>
      <c r="T1120" s="183"/>
      <c r="U1120" s="248">
        <v>244.64681818181799</v>
      </c>
      <c r="V1120" s="248">
        <v>232.85363636363601</v>
      </c>
      <c r="W1120" s="248">
        <v>73.589545454545501</v>
      </c>
      <c r="X1120" s="248">
        <v>115.34666666666701</v>
      </c>
      <c r="Y1120" s="248">
        <v>421.06904761904798</v>
      </c>
      <c r="Z1120" s="10"/>
      <c r="AA1120" s="3"/>
      <c r="AB1120" s="10" t="s">
        <v>566</v>
      </c>
      <c r="AC1120" s="10"/>
      <c r="AD1120" s="69" t="s">
        <v>85</v>
      </c>
      <c r="AE1120" s="379">
        <v>51</v>
      </c>
      <c r="AF1120" s="379">
        <v>33</v>
      </c>
      <c r="AG1120" s="379">
        <v>26</v>
      </c>
      <c r="AH1120" s="379">
        <v>20</v>
      </c>
      <c r="AI1120" s="379">
        <v>18</v>
      </c>
      <c r="AJ1120" s="23"/>
      <c r="AK1120" s="3"/>
      <c r="AL1120" s="3"/>
      <c r="AM1120" s="304">
        <v>6793.08</v>
      </c>
      <c r="AN1120" s="304">
        <v>4657.59</v>
      </c>
      <c r="AO1120" s="304">
        <v>2955.18</v>
      </c>
      <c r="AP1120" s="304">
        <v>1787.53</v>
      </c>
      <c r="AQ1120" s="304">
        <v>3784.66</v>
      </c>
      <c r="AR1120" s="389"/>
      <c r="AS1120" s="383"/>
      <c r="AT1120" s="383"/>
      <c r="AU1120" s="293">
        <v>133.197647058824</v>
      </c>
      <c r="AV1120" s="293">
        <v>91.325294117647104</v>
      </c>
      <c r="AW1120" s="293">
        <v>60.3097959183673</v>
      </c>
      <c r="AX1120" s="293">
        <v>36.480204081632699</v>
      </c>
      <c r="AY1120" s="293">
        <v>80.524680851063806</v>
      </c>
      <c r="AZ1120" s="23"/>
      <c r="BA1120" s="3"/>
    </row>
    <row r="1121" spans="2:53" x14ac:dyDescent="0.2">
      <c r="B1121" s="186" t="s">
        <v>522</v>
      </c>
      <c r="C1121" s="186"/>
      <c r="D1121" s="187" t="s">
        <v>85</v>
      </c>
      <c r="E1121" s="354">
        <v>4</v>
      </c>
      <c r="F1121" s="354">
        <v>3</v>
      </c>
      <c r="G1121" s="354">
        <v>2</v>
      </c>
      <c r="H1121" s="354">
        <v>3</v>
      </c>
      <c r="I1121" s="354">
        <v>3</v>
      </c>
      <c r="J1121" s="186"/>
      <c r="K1121" s="183"/>
      <c r="L1121" s="183"/>
      <c r="M1121" s="248">
        <v>381.15</v>
      </c>
      <c r="N1121" s="248">
        <v>303.79000000000002</v>
      </c>
      <c r="O1121" s="248">
        <v>193.48</v>
      </c>
      <c r="P1121" s="248">
        <v>446.8</v>
      </c>
      <c r="Q1121" s="248">
        <v>5712.38</v>
      </c>
      <c r="R1121" s="186"/>
      <c r="S1121" s="183"/>
      <c r="T1121" s="183"/>
      <c r="U1121" s="248">
        <v>63.524999999999999</v>
      </c>
      <c r="V1121" s="248">
        <v>50.631666666666703</v>
      </c>
      <c r="W1121" s="248">
        <v>32.246666666666698</v>
      </c>
      <c r="X1121" s="248">
        <v>74.466666666666697</v>
      </c>
      <c r="Y1121" s="248">
        <v>952.06333333333305</v>
      </c>
      <c r="Z1121" s="10"/>
      <c r="AA1121" s="3"/>
      <c r="AB1121" s="10" t="s">
        <v>569</v>
      </c>
      <c r="AC1121" s="10"/>
      <c r="AD1121" s="69" t="s">
        <v>166</v>
      </c>
      <c r="AE1121" s="379">
        <v>2</v>
      </c>
      <c r="AF1121" s="379">
        <v>1</v>
      </c>
      <c r="AG1121" s="379">
        <v>1</v>
      </c>
      <c r="AH1121" s="379">
        <v>1</v>
      </c>
      <c r="AI1121" s="379">
        <v>1</v>
      </c>
      <c r="AJ1121" s="23"/>
      <c r="AK1121" s="3"/>
      <c r="AL1121" s="3"/>
      <c r="AM1121" s="304">
        <v>82.31</v>
      </c>
      <c r="AN1121" s="304">
        <v>12.05</v>
      </c>
      <c r="AO1121" s="304">
        <v>18.29</v>
      </c>
      <c r="AP1121" s="304">
        <v>14.92</v>
      </c>
      <c r="AQ1121" s="304">
        <v>65</v>
      </c>
      <c r="AR1121" s="389"/>
      <c r="AS1121" s="383"/>
      <c r="AT1121" s="383"/>
      <c r="AU1121" s="293">
        <v>41.155000000000001</v>
      </c>
      <c r="AV1121" s="293">
        <v>6.0250000000000004</v>
      </c>
      <c r="AW1121" s="293">
        <v>18.29</v>
      </c>
      <c r="AX1121" s="293">
        <v>14.92</v>
      </c>
      <c r="AY1121" s="293">
        <v>65</v>
      </c>
      <c r="AZ1121" s="23"/>
      <c r="BA1121" s="3"/>
    </row>
    <row r="1122" spans="2:53" x14ac:dyDescent="0.2">
      <c r="B1122" s="186" t="s">
        <v>523</v>
      </c>
      <c r="C1122" s="186"/>
      <c r="D1122" s="187" t="s">
        <v>126</v>
      </c>
      <c r="E1122" s="354">
        <v>11</v>
      </c>
      <c r="F1122" s="354">
        <v>5</v>
      </c>
      <c r="G1122" s="354">
        <v>3</v>
      </c>
      <c r="H1122" s="354">
        <v>2</v>
      </c>
      <c r="I1122" s="354">
        <v>3</v>
      </c>
      <c r="J1122" s="186"/>
      <c r="K1122" s="183"/>
      <c r="L1122" s="183"/>
      <c r="M1122" s="248">
        <v>2444.34</v>
      </c>
      <c r="N1122" s="248">
        <v>1238.6199999999999</v>
      </c>
      <c r="O1122" s="248">
        <v>729.03</v>
      </c>
      <c r="P1122" s="248">
        <v>782.55</v>
      </c>
      <c r="Q1122" s="248">
        <v>6634</v>
      </c>
      <c r="R1122" s="186"/>
      <c r="S1122" s="183"/>
      <c r="T1122" s="183"/>
      <c r="U1122" s="248">
        <v>188.02615384615399</v>
      </c>
      <c r="V1122" s="248">
        <v>95.278461538461499</v>
      </c>
      <c r="W1122" s="248">
        <v>56.079230769230797</v>
      </c>
      <c r="X1122" s="248">
        <v>60.196153846153798</v>
      </c>
      <c r="Y1122" s="248">
        <v>510.30769230769198</v>
      </c>
      <c r="Z1122" s="10"/>
      <c r="AA1122" s="3"/>
      <c r="AB1122" s="10" t="s">
        <v>570</v>
      </c>
      <c r="AC1122" s="10"/>
      <c r="AD1122" s="69" t="s">
        <v>119</v>
      </c>
      <c r="AE1122" s="379">
        <v>10</v>
      </c>
      <c r="AF1122" s="379">
        <v>6</v>
      </c>
      <c r="AG1122" s="379">
        <v>4</v>
      </c>
      <c r="AH1122" s="379">
        <v>2</v>
      </c>
      <c r="AI1122" s="379">
        <v>2</v>
      </c>
      <c r="AJ1122" s="23"/>
      <c r="AK1122" s="3"/>
      <c r="AL1122" s="3"/>
      <c r="AM1122" s="304">
        <v>586.04</v>
      </c>
      <c r="AN1122" s="304">
        <v>133.11000000000001</v>
      </c>
      <c r="AO1122" s="304">
        <v>120.74</v>
      </c>
      <c r="AP1122" s="304">
        <v>34.47</v>
      </c>
      <c r="AQ1122" s="304">
        <v>310.51</v>
      </c>
      <c r="AR1122" s="389"/>
      <c r="AS1122" s="383"/>
      <c r="AT1122" s="383"/>
      <c r="AU1122" s="293">
        <v>58.603999999999999</v>
      </c>
      <c r="AV1122" s="293">
        <v>13.311</v>
      </c>
      <c r="AW1122" s="293">
        <v>12.074</v>
      </c>
      <c r="AX1122" s="293">
        <v>3.83</v>
      </c>
      <c r="AY1122" s="293">
        <v>31.050999999999998</v>
      </c>
      <c r="AZ1122" s="23"/>
      <c r="BA1122" s="3"/>
    </row>
    <row r="1123" spans="2:53" x14ac:dyDescent="0.2">
      <c r="B1123" s="186" t="s">
        <v>524</v>
      </c>
      <c r="C1123" s="186"/>
      <c r="D1123" s="187" t="s">
        <v>76</v>
      </c>
      <c r="E1123" s="354">
        <v>68</v>
      </c>
      <c r="F1123" s="354">
        <v>38</v>
      </c>
      <c r="G1123" s="354">
        <v>37</v>
      </c>
      <c r="H1123" s="354">
        <v>34</v>
      </c>
      <c r="I1123" s="354">
        <v>32</v>
      </c>
      <c r="J1123" s="186"/>
      <c r="K1123" s="183"/>
      <c r="L1123" s="183"/>
      <c r="M1123" s="248">
        <v>9609.2800000000007</v>
      </c>
      <c r="N1123" s="248">
        <v>5431.34</v>
      </c>
      <c r="O1123" s="248">
        <v>7377.58</v>
      </c>
      <c r="P1123" s="248">
        <v>5898.5</v>
      </c>
      <c r="Q1123" s="248">
        <v>40004.21</v>
      </c>
      <c r="R1123" s="186"/>
      <c r="S1123" s="183"/>
      <c r="T1123" s="183"/>
      <c r="U1123" s="248">
        <v>120.116</v>
      </c>
      <c r="V1123" s="248">
        <v>67.891750000000002</v>
      </c>
      <c r="W1123" s="248">
        <v>98.367733333333305</v>
      </c>
      <c r="X1123" s="248">
        <v>78.646666666666704</v>
      </c>
      <c r="Y1123" s="248">
        <v>512.87448717948701</v>
      </c>
      <c r="Z1123" s="10"/>
      <c r="AA1123" s="3"/>
      <c r="AB1123" s="10" t="s">
        <v>571</v>
      </c>
      <c r="AC1123" s="10"/>
      <c r="AD1123" s="69" t="s">
        <v>572</v>
      </c>
      <c r="AE1123" s="379">
        <v>6</v>
      </c>
      <c r="AF1123" s="379">
        <v>1</v>
      </c>
      <c r="AG1123" s="379">
        <v>1</v>
      </c>
      <c r="AH1123" s="379">
        <v>1</v>
      </c>
      <c r="AI1123" s="379"/>
      <c r="AJ1123" s="23"/>
      <c r="AK1123" s="3"/>
      <c r="AL1123" s="3"/>
      <c r="AM1123" s="304">
        <v>413.15</v>
      </c>
      <c r="AN1123" s="304">
        <v>265.19</v>
      </c>
      <c r="AO1123" s="304">
        <v>235.25</v>
      </c>
      <c r="AP1123" s="304">
        <v>302.35000000000002</v>
      </c>
      <c r="AQ1123" s="304">
        <v>0</v>
      </c>
      <c r="AR1123" s="389"/>
      <c r="AS1123" s="383"/>
      <c r="AT1123" s="383"/>
      <c r="AU1123" s="293">
        <v>68.858333333333306</v>
      </c>
      <c r="AV1123" s="293">
        <v>44.198333333333302</v>
      </c>
      <c r="AW1123" s="293">
        <v>47.05</v>
      </c>
      <c r="AX1123" s="293">
        <v>60.47</v>
      </c>
      <c r="AY1123" s="293">
        <v>0</v>
      </c>
      <c r="AZ1123" s="23"/>
      <c r="BA1123" s="3"/>
    </row>
    <row r="1124" spans="2:53" x14ac:dyDescent="0.2">
      <c r="B1124" s="186" t="s">
        <v>525</v>
      </c>
      <c r="C1124" s="186"/>
      <c r="D1124" s="187" t="s">
        <v>526</v>
      </c>
      <c r="E1124" s="354">
        <v>91</v>
      </c>
      <c r="F1124" s="354">
        <v>48</v>
      </c>
      <c r="G1124" s="354">
        <v>27</v>
      </c>
      <c r="H1124" s="354">
        <v>21</v>
      </c>
      <c r="I1124" s="354">
        <v>19</v>
      </c>
      <c r="J1124" s="186"/>
      <c r="K1124" s="183"/>
      <c r="L1124" s="183"/>
      <c r="M1124" s="248">
        <v>7506.02</v>
      </c>
      <c r="N1124" s="248">
        <v>4266.6000000000004</v>
      </c>
      <c r="O1124" s="248">
        <v>2106.2600000000002</v>
      </c>
      <c r="P1124" s="248">
        <v>1409.13</v>
      </c>
      <c r="Q1124" s="248">
        <v>6968.71</v>
      </c>
      <c r="R1124" s="186"/>
      <c r="S1124" s="183"/>
      <c r="T1124" s="183"/>
      <c r="U1124" s="248">
        <v>78.187708333333305</v>
      </c>
      <c r="V1124" s="248">
        <v>44.443750000000001</v>
      </c>
      <c r="W1124" s="248">
        <v>23.145714285714298</v>
      </c>
      <c r="X1124" s="248">
        <v>15.832921348314599</v>
      </c>
      <c r="Y1124" s="248">
        <v>76.579230769230804</v>
      </c>
      <c r="Z1124" s="10"/>
      <c r="AA1124" s="3"/>
      <c r="AB1124" s="10" t="s">
        <v>573</v>
      </c>
      <c r="AC1124" s="10"/>
      <c r="AD1124" s="69" t="s">
        <v>166</v>
      </c>
      <c r="AE1124" s="379">
        <v>262</v>
      </c>
      <c r="AF1124" s="379">
        <v>173</v>
      </c>
      <c r="AG1124" s="379">
        <v>128</v>
      </c>
      <c r="AH1124" s="379">
        <v>91</v>
      </c>
      <c r="AI1124" s="379">
        <v>92</v>
      </c>
      <c r="AJ1124" s="23"/>
      <c r="AK1124" s="3"/>
      <c r="AL1124" s="3"/>
      <c r="AM1124" s="304">
        <v>68476.81</v>
      </c>
      <c r="AN1124" s="304">
        <v>22740.959999999999</v>
      </c>
      <c r="AO1124" s="304">
        <v>17079.05</v>
      </c>
      <c r="AP1124" s="304">
        <v>7449.32</v>
      </c>
      <c r="AQ1124" s="304">
        <v>145500.26999999999</v>
      </c>
      <c r="AR1124" s="389"/>
      <c r="AS1124" s="383"/>
      <c r="AT1124" s="383"/>
      <c r="AU1124" s="293">
        <v>251.752977941176</v>
      </c>
      <c r="AV1124" s="293">
        <v>83.606470588235197</v>
      </c>
      <c r="AW1124" s="293">
        <v>70.284156378600798</v>
      </c>
      <c r="AX1124" s="293">
        <v>30.782314049586802</v>
      </c>
      <c r="AY1124" s="293">
        <v>591.46451219512198</v>
      </c>
      <c r="AZ1124" s="23"/>
      <c r="BA1124" s="3"/>
    </row>
    <row r="1125" spans="2:53" x14ac:dyDescent="0.2">
      <c r="B1125" s="186" t="s">
        <v>527</v>
      </c>
      <c r="C1125" s="186"/>
      <c r="D1125" s="187" t="s">
        <v>144</v>
      </c>
      <c r="E1125" s="354">
        <v>1</v>
      </c>
      <c r="F1125" s="354"/>
      <c r="G1125" s="354"/>
      <c r="H1125" s="354"/>
      <c r="I1125" s="354"/>
      <c r="J1125" s="186"/>
      <c r="K1125" s="183"/>
      <c r="L1125" s="183"/>
      <c r="M1125" s="248">
        <v>30.32</v>
      </c>
      <c r="N1125" s="248">
        <v>0</v>
      </c>
      <c r="O1125" s="248"/>
      <c r="P1125" s="248"/>
      <c r="Q1125" s="248"/>
      <c r="R1125" s="186"/>
      <c r="S1125" s="183"/>
      <c r="T1125" s="183"/>
      <c r="U1125" s="248">
        <v>30.32</v>
      </c>
      <c r="V1125" s="248">
        <v>0</v>
      </c>
      <c r="W1125" s="248"/>
      <c r="X1125" s="248"/>
      <c r="Y1125" s="248"/>
      <c r="Z1125" s="10"/>
      <c r="AA1125" s="3"/>
      <c r="AB1125" s="10" t="s">
        <v>574</v>
      </c>
      <c r="AC1125" s="10"/>
      <c r="AD1125" s="69" t="s">
        <v>166</v>
      </c>
      <c r="AE1125" s="379">
        <v>36</v>
      </c>
      <c r="AF1125" s="379">
        <v>22</v>
      </c>
      <c r="AG1125" s="379">
        <v>17</v>
      </c>
      <c r="AH1125" s="379">
        <v>16</v>
      </c>
      <c r="AI1125" s="379">
        <v>13</v>
      </c>
      <c r="AJ1125" s="23"/>
      <c r="AK1125" s="3"/>
      <c r="AL1125" s="3"/>
      <c r="AM1125" s="304">
        <v>4676.53</v>
      </c>
      <c r="AN1125" s="304">
        <v>3457.82</v>
      </c>
      <c r="AO1125" s="304">
        <v>1480.94</v>
      </c>
      <c r="AP1125" s="304">
        <v>1444.16</v>
      </c>
      <c r="AQ1125" s="304">
        <v>27476.2</v>
      </c>
      <c r="AR1125" s="389"/>
      <c r="AS1125" s="383"/>
      <c r="AT1125" s="383"/>
      <c r="AU1125" s="293">
        <v>123.066578947368</v>
      </c>
      <c r="AV1125" s="293">
        <v>90.995263157894698</v>
      </c>
      <c r="AW1125" s="293">
        <v>44.876969696969702</v>
      </c>
      <c r="AX1125" s="293">
        <v>45.13</v>
      </c>
      <c r="AY1125" s="293">
        <v>886.32903225806501</v>
      </c>
      <c r="AZ1125" s="23"/>
      <c r="BA1125" s="3"/>
    </row>
    <row r="1126" spans="2:53" x14ac:dyDescent="0.2">
      <c r="B1126" s="186" t="s">
        <v>528</v>
      </c>
      <c r="C1126" s="186"/>
      <c r="D1126" s="187" t="s">
        <v>500</v>
      </c>
      <c r="E1126" s="354">
        <v>431</v>
      </c>
      <c r="F1126" s="354">
        <v>271</v>
      </c>
      <c r="G1126" s="354">
        <v>218</v>
      </c>
      <c r="H1126" s="354">
        <v>212</v>
      </c>
      <c r="I1126" s="354">
        <v>231</v>
      </c>
      <c r="J1126" s="186"/>
      <c r="K1126" s="183"/>
      <c r="L1126" s="183"/>
      <c r="M1126" s="248">
        <v>50369.73</v>
      </c>
      <c r="N1126" s="248">
        <v>31859.67</v>
      </c>
      <c r="O1126" s="248">
        <v>29843.41</v>
      </c>
      <c r="P1126" s="248">
        <v>30436.16</v>
      </c>
      <c r="Q1126" s="248">
        <v>253784.9</v>
      </c>
      <c r="R1126" s="186"/>
      <c r="S1126" s="183"/>
      <c r="T1126" s="183"/>
      <c r="U1126" s="248">
        <v>98.570900195694705</v>
      </c>
      <c r="V1126" s="248">
        <v>62.347690802348303</v>
      </c>
      <c r="W1126" s="248">
        <v>61.1545286885246</v>
      </c>
      <c r="X1126" s="248">
        <v>62.625843621399099</v>
      </c>
      <c r="Y1126" s="248">
        <v>523.26783505154594</v>
      </c>
      <c r="Z1126" s="10"/>
      <c r="AA1126" s="3"/>
      <c r="AB1126" s="10" t="s">
        <v>575</v>
      </c>
      <c r="AC1126" s="10"/>
      <c r="AD1126" s="69" t="s">
        <v>178</v>
      </c>
      <c r="AE1126" s="379">
        <v>295</v>
      </c>
      <c r="AF1126" s="379">
        <v>169</v>
      </c>
      <c r="AG1126" s="379">
        <v>91</v>
      </c>
      <c r="AH1126" s="379">
        <v>70</v>
      </c>
      <c r="AI1126" s="379">
        <v>62</v>
      </c>
      <c r="AJ1126" s="23"/>
      <c r="AK1126" s="3"/>
      <c r="AL1126" s="3"/>
      <c r="AM1126" s="304">
        <v>107418.08</v>
      </c>
      <c r="AN1126" s="304">
        <v>61469.19</v>
      </c>
      <c r="AO1126" s="304">
        <v>23649.24</v>
      </c>
      <c r="AP1126" s="304">
        <v>14055.64</v>
      </c>
      <c r="AQ1126" s="304">
        <v>39907.94</v>
      </c>
      <c r="AR1126" s="389"/>
      <c r="AS1126" s="383"/>
      <c r="AT1126" s="383"/>
      <c r="AU1126" s="293">
        <v>353.34894736842102</v>
      </c>
      <c r="AV1126" s="293">
        <v>202.20128289473701</v>
      </c>
      <c r="AW1126" s="293">
        <v>82.401533101045302</v>
      </c>
      <c r="AX1126" s="293">
        <v>50.198714285714303</v>
      </c>
      <c r="AY1126" s="293">
        <v>139.05205574912901</v>
      </c>
      <c r="AZ1126" s="23"/>
      <c r="BA1126" s="3"/>
    </row>
    <row r="1127" spans="2:53" x14ac:dyDescent="0.2">
      <c r="B1127" s="186" t="s">
        <v>529</v>
      </c>
      <c r="C1127" s="186"/>
      <c r="D1127" s="187" t="s">
        <v>530</v>
      </c>
      <c r="E1127" s="354">
        <v>30</v>
      </c>
      <c r="F1127" s="354">
        <v>17</v>
      </c>
      <c r="G1127" s="354">
        <v>11</v>
      </c>
      <c r="H1127" s="354">
        <v>7</v>
      </c>
      <c r="I1127" s="354">
        <v>4</v>
      </c>
      <c r="J1127" s="186"/>
      <c r="K1127" s="183"/>
      <c r="L1127" s="183"/>
      <c r="M1127" s="248">
        <v>2275.09</v>
      </c>
      <c r="N1127" s="248">
        <v>1063.33</v>
      </c>
      <c r="O1127" s="248">
        <v>634.45000000000005</v>
      </c>
      <c r="P1127" s="248">
        <v>175.22</v>
      </c>
      <c r="Q1127" s="248">
        <v>2231.21</v>
      </c>
      <c r="R1127" s="186"/>
      <c r="S1127" s="183"/>
      <c r="T1127" s="183"/>
      <c r="U1127" s="248">
        <v>71.096562500000005</v>
      </c>
      <c r="V1127" s="248">
        <v>33.229062499999998</v>
      </c>
      <c r="W1127" s="248">
        <v>23.4981481481482</v>
      </c>
      <c r="X1127" s="248">
        <v>7.0087999999999999</v>
      </c>
      <c r="Y1127" s="248">
        <v>89.248400000000004</v>
      </c>
      <c r="Z1127" s="10"/>
      <c r="AA1127" s="3"/>
      <c r="AB1127" s="10" t="s">
        <v>576</v>
      </c>
      <c r="AC1127" s="10"/>
      <c r="AD1127" s="69" t="s">
        <v>286</v>
      </c>
      <c r="AE1127" s="379">
        <v>9</v>
      </c>
      <c r="AF1127" s="379">
        <v>6</v>
      </c>
      <c r="AG1127" s="379">
        <v>4</v>
      </c>
      <c r="AH1127" s="379">
        <v>4</v>
      </c>
      <c r="AI1127" s="379">
        <v>4</v>
      </c>
      <c r="AJ1127" s="23"/>
      <c r="AK1127" s="3"/>
      <c r="AL1127" s="3"/>
      <c r="AM1127" s="304">
        <v>183.69</v>
      </c>
      <c r="AN1127" s="304">
        <v>138.38999999999999</v>
      </c>
      <c r="AO1127" s="304">
        <v>60.7</v>
      </c>
      <c r="AP1127" s="304">
        <v>77.569999999999993</v>
      </c>
      <c r="AQ1127" s="304">
        <v>484.5</v>
      </c>
      <c r="AR1127" s="389"/>
      <c r="AS1127" s="383"/>
      <c r="AT1127" s="383"/>
      <c r="AU1127" s="293">
        <v>18.369</v>
      </c>
      <c r="AV1127" s="293">
        <v>13.839</v>
      </c>
      <c r="AW1127" s="293">
        <v>6.07</v>
      </c>
      <c r="AX1127" s="293">
        <v>7.7569999999999997</v>
      </c>
      <c r="AY1127" s="293">
        <v>53.8333333333333</v>
      </c>
      <c r="AZ1127" s="23"/>
      <c r="BA1127" s="3"/>
    </row>
    <row r="1128" spans="2:53" x14ac:dyDescent="0.2">
      <c r="B1128" s="186" t="s">
        <v>531</v>
      </c>
      <c r="C1128" s="186"/>
      <c r="D1128" s="187" t="s">
        <v>103</v>
      </c>
      <c r="E1128" s="354">
        <v>111</v>
      </c>
      <c r="F1128" s="354">
        <v>61</v>
      </c>
      <c r="G1128" s="354">
        <v>44</v>
      </c>
      <c r="H1128" s="354">
        <v>30</v>
      </c>
      <c r="I1128" s="354">
        <v>22</v>
      </c>
      <c r="J1128" s="186"/>
      <c r="K1128" s="183"/>
      <c r="L1128" s="183"/>
      <c r="M1128" s="248">
        <v>9375.93</v>
      </c>
      <c r="N1128" s="248">
        <v>4563.2299999999996</v>
      </c>
      <c r="O1128" s="248">
        <v>4747.6899999999996</v>
      </c>
      <c r="P1128" s="248">
        <v>2965.93</v>
      </c>
      <c r="Q1128" s="248">
        <v>8808.6299999999992</v>
      </c>
      <c r="R1128" s="186"/>
      <c r="S1128" s="183"/>
      <c r="T1128" s="183"/>
      <c r="U1128" s="248">
        <v>76.2270731707317</v>
      </c>
      <c r="V1128" s="248">
        <v>37.099430894308902</v>
      </c>
      <c r="W1128" s="248">
        <v>41.646403508771897</v>
      </c>
      <c r="X1128" s="248">
        <v>27.2103669724771</v>
      </c>
      <c r="Y1128" s="248">
        <v>79.357027027027002</v>
      </c>
      <c r="Z1128" s="10"/>
      <c r="AA1128" s="3"/>
      <c r="AB1128" s="10" t="s">
        <v>686</v>
      </c>
      <c r="AC1128" s="10"/>
      <c r="AD1128" s="69" t="s">
        <v>578</v>
      </c>
      <c r="AE1128" s="379">
        <v>19</v>
      </c>
      <c r="AF1128" s="379">
        <v>12</v>
      </c>
      <c r="AG1128" s="379">
        <v>8</v>
      </c>
      <c r="AH1128" s="379">
        <v>7</v>
      </c>
      <c r="AI1128" s="379">
        <v>7</v>
      </c>
      <c r="AJ1128" s="23"/>
      <c r="AK1128" s="3"/>
      <c r="AL1128" s="3"/>
      <c r="AM1128" s="304">
        <v>5448.78</v>
      </c>
      <c r="AN1128" s="304">
        <v>2303.13</v>
      </c>
      <c r="AO1128" s="304">
        <v>6916.98</v>
      </c>
      <c r="AP1128" s="304">
        <v>1819.1</v>
      </c>
      <c r="AQ1128" s="304">
        <v>25963.62</v>
      </c>
      <c r="AR1128" s="389"/>
      <c r="AS1128" s="383"/>
      <c r="AT1128" s="383"/>
      <c r="AU1128" s="293">
        <v>286.77789473684197</v>
      </c>
      <c r="AV1128" s="293">
        <v>121.217368421053</v>
      </c>
      <c r="AW1128" s="293">
        <v>364.051578947368</v>
      </c>
      <c r="AX1128" s="293">
        <v>101.061111111111</v>
      </c>
      <c r="AY1128" s="293">
        <v>1366.5063157894699</v>
      </c>
      <c r="AZ1128" s="23"/>
      <c r="BA1128" s="3"/>
    </row>
    <row r="1129" spans="2:53" x14ac:dyDescent="0.2">
      <c r="B1129" s="186" t="s">
        <v>532</v>
      </c>
      <c r="C1129" s="186"/>
      <c r="D1129" s="187" t="s">
        <v>96</v>
      </c>
      <c r="E1129" s="354">
        <v>138</v>
      </c>
      <c r="F1129" s="354">
        <v>42</v>
      </c>
      <c r="G1129" s="354">
        <v>34</v>
      </c>
      <c r="H1129" s="354">
        <v>21</v>
      </c>
      <c r="I1129" s="354">
        <v>32</v>
      </c>
      <c r="J1129" s="186"/>
      <c r="K1129" s="183"/>
      <c r="L1129" s="183"/>
      <c r="M1129" s="248">
        <v>23206.1</v>
      </c>
      <c r="N1129" s="248">
        <v>6890.92</v>
      </c>
      <c r="O1129" s="248">
        <v>8695</v>
      </c>
      <c r="P1129" s="248">
        <v>3790.44</v>
      </c>
      <c r="Q1129" s="248">
        <v>51658.81</v>
      </c>
      <c r="R1129" s="186"/>
      <c r="S1129" s="183"/>
      <c r="T1129" s="183"/>
      <c r="U1129" s="248">
        <v>158.94589041095901</v>
      </c>
      <c r="V1129" s="248">
        <v>47.198082191780799</v>
      </c>
      <c r="W1129" s="248">
        <v>61.6666666666667</v>
      </c>
      <c r="X1129" s="248">
        <v>28.499548872180402</v>
      </c>
      <c r="Y1129" s="248">
        <v>374.33920289855098</v>
      </c>
      <c r="Z1129" s="10"/>
      <c r="AA1129" s="3"/>
      <c r="AB1129" s="10" t="s">
        <v>686</v>
      </c>
      <c r="AC1129" s="10"/>
      <c r="AD1129" s="69" t="s">
        <v>72</v>
      </c>
      <c r="AE1129" s="379">
        <v>1</v>
      </c>
      <c r="AF1129" s="379"/>
      <c r="AG1129" s="379"/>
      <c r="AH1129" s="379"/>
      <c r="AI1129" s="379"/>
      <c r="AJ1129" s="23"/>
      <c r="AK1129" s="3"/>
      <c r="AL1129" s="3"/>
      <c r="AM1129" s="304">
        <v>2871.45</v>
      </c>
      <c r="AN1129" s="304">
        <v>0</v>
      </c>
      <c r="AO1129" s="304">
        <v>0</v>
      </c>
      <c r="AP1129" s="304"/>
      <c r="AQ1129" s="304">
        <v>0</v>
      </c>
      <c r="AR1129" s="389"/>
      <c r="AS1129" s="383"/>
      <c r="AT1129" s="383"/>
      <c r="AU1129" s="293">
        <v>2871.45</v>
      </c>
      <c r="AV1129" s="293">
        <v>0</v>
      </c>
      <c r="AW1129" s="293">
        <v>0</v>
      </c>
      <c r="AX1129" s="293"/>
      <c r="AY1129" s="293">
        <v>0</v>
      </c>
      <c r="AZ1129" s="23"/>
      <c r="BA1129" s="3"/>
    </row>
    <row r="1130" spans="2:53" x14ac:dyDescent="0.2">
      <c r="B1130" s="186" t="s">
        <v>533</v>
      </c>
      <c r="C1130" s="186"/>
      <c r="D1130" s="187" t="s">
        <v>89</v>
      </c>
      <c r="E1130" s="354">
        <v>813</v>
      </c>
      <c r="F1130" s="354">
        <v>485</v>
      </c>
      <c r="G1130" s="354">
        <v>394</v>
      </c>
      <c r="H1130" s="354">
        <v>356</v>
      </c>
      <c r="I1130" s="354">
        <v>403</v>
      </c>
      <c r="J1130" s="186"/>
      <c r="K1130" s="183"/>
      <c r="L1130" s="183"/>
      <c r="M1130" s="248">
        <v>125692.36</v>
      </c>
      <c r="N1130" s="248">
        <v>73572.23</v>
      </c>
      <c r="O1130" s="248">
        <v>87457.600000000093</v>
      </c>
      <c r="P1130" s="248">
        <v>73201.48</v>
      </c>
      <c r="Q1130" s="248">
        <v>539756.97</v>
      </c>
      <c r="R1130" s="186"/>
      <c r="S1130" s="183"/>
      <c r="T1130" s="183"/>
      <c r="U1130" s="248">
        <v>128.519795501022</v>
      </c>
      <c r="V1130" s="248">
        <v>75.227229038854802</v>
      </c>
      <c r="W1130" s="248">
        <v>92.744008483563206</v>
      </c>
      <c r="X1130" s="248">
        <v>78.5423605150215</v>
      </c>
      <c r="Y1130" s="248">
        <v>580.38383870967698</v>
      </c>
      <c r="Z1130" s="10"/>
      <c r="AA1130" s="3"/>
      <c r="AB1130" s="10" t="s">
        <v>579</v>
      </c>
      <c r="AC1130" s="10"/>
      <c r="AD1130" s="69" t="s">
        <v>126</v>
      </c>
      <c r="AE1130" s="379">
        <v>41</v>
      </c>
      <c r="AF1130" s="379">
        <v>20</v>
      </c>
      <c r="AG1130" s="379">
        <v>13</v>
      </c>
      <c r="AH1130" s="379">
        <v>13</v>
      </c>
      <c r="AI1130" s="379">
        <v>6</v>
      </c>
      <c r="AJ1130" s="23"/>
      <c r="AK1130" s="3"/>
      <c r="AL1130" s="3"/>
      <c r="AM1130" s="304">
        <v>18690.62</v>
      </c>
      <c r="AN1130" s="304">
        <v>3898.12</v>
      </c>
      <c r="AO1130" s="304">
        <v>3565.98</v>
      </c>
      <c r="AP1130" s="304">
        <v>3294.77</v>
      </c>
      <c r="AQ1130" s="304">
        <v>4148.3100000000004</v>
      </c>
      <c r="AR1130" s="389"/>
      <c r="AS1130" s="383"/>
      <c r="AT1130" s="383"/>
      <c r="AU1130" s="293">
        <v>424.78681818181798</v>
      </c>
      <c r="AV1130" s="293">
        <v>88.593636363636406</v>
      </c>
      <c r="AW1130" s="293">
        <v>86.975121951219506</v>
      </c>
      <c r="AX1130" s="293">
        <v>80.360243902438995</v>
      </c>
      <c r="AY1130" s="293">
        <v>101.17829268292699</v>
      </c>
      <c r="AZ1130" s="23"/>
      <c r="BA1130" s="3"/>
    </row>
    <row r="1131" spans="2:53" x14ac:dyDescent="0.2">
      <c r="B1131" s="186" t="s">
        <v>534</v>
      </c>
      <c r="C1131" s="186"/>
      <c r="D1131" s="187" t="s">
        <v>78</v>
      </c>
      <c r="E1131" s="354">
        <v>65</v>
      </c>
      <c r="F1131" s="354">
        <v>36</v>
      </c>
      <c r="G1131" s="354">
        <v>30</v>
      </c>
      <c r="H1131" s="354">
        <v>22</v>
      </c>
      <c r="I1131" s="354">
        <v>25</v>
      </c>
      <c r="J1131" s="186"/>
      <c r="K1131" s="183"/>
      <c r="L1131" s="183"/>
      <c r="M1131" s="248">
        <v>11734.39</v>
      </c>
      <c r="N1131" s="248">
        <v>7082.68</v>
      </c>
      <c r="O1131" s="248">
        <v>7973.54</v>
      </c>
      <c r="P1131" s="248">
        <v>5747.92</v>
      </c>
      <c r="Q1131" s="248">
        <v>44743.74</v>
      </c>
      <c r="R1131" s="186"/>
      <c r="S1131" s="183"/>
      <c r="T1131" s="183"/>
      <c r="U1131" s="248">
        <v>154.39986842105299</v>
      </c>
      <c r="V1131" s="248">
        <v>93.1931578947368</v>
      </c>
      <c r="W1131" s="248">
        <v>106.313866666667</v>
      </c>
      <c r="X1131" s="248">
        <v>77.674594594594595</v>
      </c>
      <c r="Y1131" s="248">
        <v>604.64513513513498</v>
      </c>
      <c r="Z1131" s="10"/>
      <c r="AA1131" s="3"/>
      <c r="AB1131" s="10" t="s">
        <v>583</v>
      </c>
      <c r="AC1131" s="10"/>
      <c r="AD1131" s="69" t="s">
        <v>459</v>
      </c>
      <c r="AE1131" s="379">
        <v>89</v>
      </c>
      <c r="AF1131" s="379">
        <v>55</v>
      </c>
      <c r="AG1131" s="379">
        <v>30</v>
      </c>
      <c r="AH1131" s="379">
        <v>26</v>
      </c>
      <c r="AI1131" s="379">
        <v>18</v>
      </c>
      <c r="AJ1131" s="23"/>
      <c r="AK1131" s="3"/>
      <c r="AL1131" s="3"/>
      <c r="AM1131" s="304">
        <v>38020</v>
      </c>
      <c r="AN1131" s="304">
        <v>19423.63</v>
      </c>
      <c r="AO1131" s="304">
        <v>2991.23</v>
      </c>
      <c r="AP1131" s="304">
        <v>3499.84</v>
      </c>
      <c r="AQ1131" s="304">
        <v>18137.71</v>
      </c>
      <c r="AR1131" s="389"/>
      <c r="AS1131" s="383"/>
      <c r="AT1131" s="383"/>
      <c r="AU1131" s="293">
        <v>413.260869565218</v>
      </c>
      <c r="AV1131" s="293">
        <v>211.12641304347801</v>
      </c>
      <c r="AW1131" s="293">
        <v>33.991250000000001</v>
      </c>
      <c r="AX1131" s="293">
        <v>39.7709090909091</v>
      </c>
      <c r="AY1131" s="293">
        <v>206.11034090909101</v>
      </c>
      <c r="AZ1131" s="23"/>
      <c r="BA1131" s="3"/>
    </row>
    <row r="1132" spans="2:53" x14ac:dyDescent="0.2">
      <c r="B1132" s="186" t="s">
        <v>535</v>
      </c>
      <c r="C1132" s="186"/>
      <c r="D1132" s="187" t="s">
        <v>87</v>
      </c>
      <c r="E1132" s="354">
        <v>8</v>
      </c>
      <c r="F1132" s="354">
        <v>3</v>
      </c>
      <c r="G1132" s="354">
        <v>1</v>
      </c>
      <c r="H1132" s="354">
        <v>1</v>
      </c>
      <c r="I1132" s="354">
        <v>1</v>
      </c>
      <c r="J1132" s="186"/>
      <c r="K1132" s="183"/>
      <c r="L1132" s="183"/>
      <c r="M1132" s="248">
        <v>1022.48</v>
      </c>
      <c r="N1132" s="248">
        <v>178.51</v>
      </c>
      <c r="O1132" s="248">
        <v>89.23</v>
      </c>
      <c r="P1132" s="248">
        <v>106.06</v>
      </c>
      <c r="Q1132" s="248">
        <v>94.51</v>
      </c>
      <c r="R1132" s="186"/>
      <c r="S1132" s="183"/>
      <c r="T1132" s="183"/>
      <c r="U1132" s="248">
        <v>113.608888888889</v>
      </c>
      <c r="V1132" s="248">
        <v>19.834444444444401</v>
      </c>
      <c r="W1132" s="248">
        <v>14.8716666666667</v>
      </c>
      <c r="X1132" s="248">
        <v>17.676666666666701</v>
      </c>
      <c r="Y1132" s="248">
        <v>15.751666666666701</v>
      </c>
      <c r="Z1132" s="10"/>
      <c r="AA1132" s="3"/>
      <c r="AB1132" s="10" t="s">
        <v>583</v>
      </c>
      <c r="AC1132" s="10"/>
      <c r="AD1132" s="69" t="s">
        <v>228</v>
      </c>
      <c r="AE1132" s="379">
        <v>1</v>
      </c>
      <c r="AF1132" s="379"/>
      <c r="AG1132" s="379"/>
      <c r="AH1132" s="379"/>
      <c r="AI1132" s="379"/>
      <c r="AJ1132" s="23"/>
      <c r="AK1132" s="3"/>
      <c r="AL1132" s="3"/>
      <c r="AM1132" s="304">
        <v>96.88</v>
      </c>
      <c r="AN1132" s="304">
        <v>0</v>
      </c>
      <c r="AO1132" s="304">
        <v>0</v>
      </c>
      <c r="AP1132" s="304">
        <v>0</v>
      </c>
      <c r="AQ1132" s="304">
        <v>0</v>
      </c>
      <c r="AR1132" s="389"/>
      <c r="AS1132" s="383"/>
      <c r="AT1132" s="383"/>
      <c r="AU1132" s="293">
        <v>96.88</v>
      </c>
      <c r="AV1132" s="293">
        <v>0</v>
      </c>
      <c r="AW1132" s="293">
        <v>0</v>
      </c>
      <c r="AX1132" s="293">
        <v>0</v>
      </c>
      <c r="AY1132" s="293">
        <v>0</v>
      </c>
      <c r="AZ1132" s="23"/>
      <c r="BA1132" s="3"/>
    </row>
    <row r="1133" spans="2:53" x14ac:dyDescent="0.2">
      <c r="B1133" s="186" t="s">
        <v>536</v>
      </c>
      <c r="C1133" s="186"/>
      <c r="D1133" s="187" t="s">
        <v>67</v>
      </c>
      <c r="E1133" s="354">
        <v>179</v>
      </c>
      <c r="F1133" s="354">
        <v>116</v>
      </c>
      <c r="G1133" s="354">
        <v>86</v>
      </c>
      <c r="H1133" s="354">
        <v>74</v>
      </c>
      <c r="I1133" s="354">
        <v>85</v>
      </c>
      <c r="J1133" s="186"/>
      <c r="K1133" s="183"/>
      <c r="L1133" s="183"/>
      <c r="M1133" s="248">
        <v>20337.900000000001</v>
      </c>
      <c r="N1133" s="248">
        <v>14995.33</v>
      </c>
      <c r="O1133" s="248">
        <v>8763.7000000000007</v>
      </c>
      <c r="P1133" s="248">
        <v>9567.2000000000007</v>
      </c>
      <c r="Q1133" s="248">
        <v>83968.41</v>
      </c>
      <c r="R1133" s="186"/>
      <c r="S1133" s="183"/>
      <c r="T1133" s="183"/>
      <c r="U1133" s="248">
        <v>101.6895</v>
      </c>
      <c r="V1133" s="248">
        <v>74.976650000000006</v>
      </c>
      <c r="W1133" s="248">
        <v>45.644270833333302</v>
      </c>
      <c r="X1133" s="248">
        <v>50.090052356020998</v>
      </c>
      <c r="Y1133" s="248">
        <v>435.06948186528501</v>
      </c>
      <c r="Z1133" s="10"/>
      <c r="AA1133" s="3"/>
      <c r="AB1133" s="10"/>
      <c r="AC1133" s="10"/>
      <c r="AD1133" s="69"/>
      <c r="AE1133" s="379"/>
      <c r="AF1133" s="379"/>
      <c r="AG1133" s="379"/>
      <c r="AH1133" s="379"/>
      <c r="AI1133" s="379"/>
      <c r="AJ1133" s="23"/>
      <c r="AK1133" s="3"/>
      <c r="AL1133" s="3"/>
      <c r="AM1133" s="304"/>
      <c r="AN1133" s="304"/>
      <c r="AO1133" s="304"/>
      <c r="AP1133" s="304"/>
      <c r="AQ1133" s="304"/>
      <c r="AR1133" s="389"/>
      <c r="AS1133" s="383"/>
      <c r="AT1133" s="383"/>
      <c r="AU1133" s="293"/>
      <c r="AV1133" s="293"/>
      <c r="AW1133" s="293"/>
      <c r="AX1133" s="293"/>
      <c r="AY1133" s="293"/>
      <c r="AZ1133" s="23"/>
      <c r="BA1133" s="3"/>
    </row>
    <row r="1134" spans="2:53" x14ac:dyDescent="0.2">
      <c r="B1134" s="186" t="s">
        <v>536</v>
      </c>
      <c r="C1134" s="186"/>
      <c r="D1134" s="187" t="s">
        <v>80</v>
      </c>
      <c r="E1134" s="354">
        <v>1</v>
      </c>
      <c r="F1134" s="354"/>
      <c r="G1134" s="354"/>
      <c r="H1134" s="354"/>
      <c r="I1134" s="354"/>
      <c r="J1134" s="186"/>
      <c r="K1134" s="183"/>
      <c r="L1134" s="183"/>
      <c r="M1134" s="248">
        <v>63.09</v>
      </c>
      <c r="N1134" s="248">
        <v>0</v>
      </c>
      <c r="O1134" s="248">
        <v>0</v>
      </c>
      <c r="P1134" s="248">
        <v>0</v>
      </c>
      <c r="Q1134" s="248">
        <v>0</v>
      </c>
      <c r="R1134" s="186"/>
      <c r="S1134" s="183"/>
      <c r="T1134" s="183"/>
      <c r="U1134" s="248">
        <v>63.09</v>
      </c>
      <c r="V1134" s="248">
        <v>0</v>
      </c>
      <c r="W1134" s="248">
        <v>0</v>
      </c>
      <c r="X1134" s="248">
        <v>0</v>
      </c>
      <c r="Y1134" s="248">
        <v>0</v>
      </c>
      <c r="Z1134" s="10"/>
      <c r="AA1134" s="3"/>
      <c r="AB1134" s="10"/>
      <c r="AC1134" s="10"/>
      <c r="AD1134" s="69"/>
      <c r="AE1134" s="379"/>
      <c r="AF1134" s="379"/>
      <c r="AG1134" s="379"/>
      <c r="AH1134" s="379"/>
      <c r="AI1134" s="379"/>
      <c r="AJ1134" s="23"/>
      <c r="AK1134" s="3"/>
      <c r="AL1134" s="3"/>
      <c r="AM1134" s="304"/>
      <c r="AN1134" s="304"/>
      <c r="AO1134" s="304"/>
      <c r="AP1134" s="304"/>
      <c r="AQ1134" s="304"/>
      <c r="AR1134" s="389"/>
      <c r="AS1134" s="383"/>
      <c r="AT1134" s="383"/>
      <c r="AU1134" s="293"/>
      <c r="AV1134" s="293"/>
      <c r="AW1134" s="293"/>
      <c r="AX1134" s="293"/>
      <c r="AY1134" s="293"/>
      <c r="AZ1134" s="23"/>
      <c r="BA1134" s="3"/>
    </row>
    <row r="1135" spans="2:53" x14ac:dyDescent="0.2">
      <c r="B1135" s="186" t="s">
        <v>538</v>
      </c>
      <c r="C1135" s="186"/>
      <c r="D1135" s="187" t="s">
        <v>63</v>
      </c>
      <c r="E1135" s="354">
        <v>22</v>
      </c>
      <c r="F1135" s="354">
        <v>8</v>
      </c>
      <c r="G1135" s="354">
        <v>5</v>
      </c>
      <c r="H1135" s="354">
        <v>2</v>
      </c>
      <c r="I1135" s="354">
        <v>2</v>
      </c>
      <c r="J1135" s="186"/>
      <c r="K1135" s="183"/>
      <c r="L1135" s="183"/>
      <c r="M1135" s="248">
        <v>2534.5300000000002</v>
      </c>
      <c r="N1135" s="248">
        <v>1042.08</v>
      </c>
      <c r="O1135" s="248">
        <v>880.91</v>
      </c>
      <c r="P1135" s="248">
        <v>593.28</v>
      </c>
      <c r="Q1135" s="248">
        <v>6020.25</v>
      </c>
      <c r="R1135" s="186"/>
      <c r="S1135" s="183"/>
      <c r="T1135" s="183"/>
      <c r="U1135" s="248">
        <v>110.196956521739</v>
      </c>
      <c r="V1135" s="248">
        <v>45.307826086956503</v>
      </c>
      <c r="W1135" s="248">
        <v>41.948095238095199</v>
      </c>
      <c r="X1135" s="248">
        <v>28.251428571428601</v>
      </c>
      <c r="Y1135" s="248">
        <v>286.67857142857099</v>
      </c>
      <c r="Z1135" s="10"/>
      <c r="AA1135" s="3"/>
      <c r="AB1135" s="10"/>
      <c r="AC1135" s="10"/>
      <c r="AD1135" s="69"/>
      <c r="AE1135" s="379"/>
      <c r="AF1135" s="379"/>
      <c r="AG1135" s="379"/>
      <c r="AH1135" s="379"/>
      <c r="AI1135" s="379"/>
      <c r="AJ1135" s="23"/>
      <c r="AK1135" s="3"/>
      <c r="AL1135" s="3"/>
      <c r="AM1135" s="304"/>
      <c r="AN1135" s="304"/>
      <c r="AO1135" s="304"/>
      <c r="AP1135" s="304"/>
      <c r="AQ1135" s="304"/>
      <c r="AR1135" s="389"/>
      <c r="AS1135" s="383"/>
      <c r="AT1135" s="383"/>
      <c r="AU1135" s="293"/>
      <c r="AV1135" s="293"/>
      <c r="AW1135" s="293"/>
      <c r="AX1135" s="293"/>
      <c r="AY1135" s="293"/>
      <c r="AZ1135" s="23"/>
      <c r="BA1135" s="3"/>
    </row>
    <row r="1136" spans="2:53" x14ac:dyDescent="0.2">
      <c r="B1136" s="186" t="s">
        <v>540</v>
      </c>
      <c r="C1136" s="186"/>
      <c r="D1136" s="187" t="s">
        <v>541</v>
      </c>
      <c r="E1136" s="354">
        <v>40</v>
      </c>
      <c r="F1136" s="354">
        <v>18</v>
      </c>
      <c r="G1136" s="354">
        <v>15</v>
      </c>
      <c r="H1136" s="354">
        <v>12</v>
      </c>
      <c r="I1136" s="354">
        <v>13</v>
      </c>
      <c r="J1136" s="186"/>
      <c r="K1136" s="183"/>
      <c r="L1136" s="183"/>
      <c r="M1136" s="248">
        <v>7965.79</v>
      </c>
      <c r="N1136" s="248">
        <v>3795.54</v>
      </c>
      <c r="O1136" s="248">
        <v>2638.03</v>
      </c>
      <c r="P1136" s="248">
        <v>3098.62</v>
      </c>
      <c r="Q1136" s="248">
        <v>7970.29</v>
      </c>
      <c r="R1136" s="186"/>
      <c r="S1136" s="183"/>
      <c r="T1136" s="183"/>
      <c r="U1136" s="248">
        <v>162.56714285714301</v>
      </c>
      <c r="V1136" s="248">
        <v>77.459999999999994</v>
      </c>
      <c r="W1136" s="248">
        <v>57.348478260869598</v>
      </c>
      <c r="X1136" s="248">
        <v>67.361304347826106</v>
      </c>
      <c r="Y1136" s="248">
        <v>173.267173913043</v>
      </c>
      <c r="Z1136" s="10"/>
      <c r="AA1136" s="3"/>
      <c r="AB1136" s="10"/>
      <c r="AC1136" s="10"/>
      <c r="AD1136" s="69"/>
      <c r="AE1136" s="379"/>
      <c r="AF1136" s="379"/>
      <c r="AG1136" s="379"/>
      <c r="AH1136" s="379"/>
      <c r="AI1136" s="379"/>
      <c r="AJ1136" s="23"/>
      <c r="AK1136" s="3"/>
      <c r="AL1136" s="3"/>
      <c r="AM1136" s="304"/>
      <c r="AN1136" s="304"/>
      <c r="AO1136" s="304"/>
      <c r="AP1136" s="304"/>
      <c r="AQ1136" s="304"/>
      <c r="AR1136" s="389"/>
      <c r="AS1136" s="383"/>
      <c r="AT1136" s="383"/>
      <c r="AU1136" s="293"/>
      <c r="AV1136" s="293"/>
      <c r="AW1136" s="293"/>
      <c r="AX1136" s="293"/>
      <c r="AY1136" s="293"/>
      <c r="AZ1136" s="23"/>
      <c r="BA1136" s="3"/>
    </row>
    <row r="1137" spans="2:53" x14ac:dyDescent="0.2">
      <c r="B1137" s="186" t="s">
        <v>542</v>
      </c>
      <c r="C1137" s="186"/>
      <c r="D1137" s="187" t="s">
        <v>108</v>
      </c>
      <c r="E1137" s="354">
        <v>2130</v>
      </c>
      <c r="F1137" s="354">
        <v>1177</v>
      </c>
      <c r="G1137" s="354">
        <v>875</v>
      </c>
      <c r="H1137" s="354">
        <v>707</v>
      </c>
      <c r="I1137" s="354">
        <v>879</v>
      </c>
      <c r="J1137" s="186"/>
      <c r="K1137" s="183"/>
      <c r="L1137" s="183"/>
      <c r="M1137" s="248">
        <v>239948.24</v>
      </c>
      <c r="N1137" s="248">
        <v>181040.6</v>
      </c>
      <c r="O1137" s="248">
        <v>137443.74</v>
      </c>
      <c r="P1137" s="248">
        <v>120841.31</v>
      </c>
      <c r="Q1137" s="248">
        <v>1023964.62</v>
      </c>
      <c r="R1137" s="186"/>
      <c r="S1137" s="183"/>
      <c r="T1137" s="183"/>
      <c r="U1137" s="248">
        <v>100.061818181818</v>
      </c>
      <c r="V1137" s="248">
        <v>75.496497080900696</v>
      </c>
      <c r="W1137" s="248">
        <v>59.345310880829103</v>
      </c>
      <c r="X1137" s="248">
        <v>53.802898486197698</v>
      </c>
      <c r="Y1137" s="248">
        <v>438.71663239074502</v>
      </c>
      <c r="Z1137" s="10"/>
      <c r="AA1137" s="3"/>
      <c r="AB1137" s="10"/>
      <c r="AC1137" s="10"/>
      <c r="AD1137" s="69"/>
      <c r="AE1137" s="379"/>
      <c r="AF1137" s="379"/>
      <c r="AG1137" s="379"/>
      <c r="AH1137" s="379"/>
      <c r="AI1137" s="379"/>
      <c r="AJ1137" s="23"/>
      <c r="AK1137" s="3"/>
      <c r="AL1137" s="3"/>
      <c r="AM1137" s="304"/>
      <c r="AN1137" s="304"/>
      <c r="AO1137" s="304"/>
      <c r="AP1137" s="304"/>
      <c r="AQ1137" s="304"/>
      <c r="AR1137" s="389"/>
      <c r="AS1137" s="383"/>
      <c r="AT1137" s="383"/>
      <c r="AU1137" s="293"/>
      <c r="AV1137" s="293"/>
      <c r="AW1137" s="293"/>
      <c r="AX1137" s="293"/>
      <c r="AY1137" s="293"/>
      <c r="AZ1137" s="23"/>
      <c r="BA1137" s="3"/>
    </row>
    <row r="1138" spans="2:53" x14ac:dyDescent="0.2">
      <c r="B1138" s="186" t="s">
        <v>543</v>
      </c>
      <c r="C1138" s="186"/>
      <c r="D1138" s="187" t="s">
        <v>106</v>
      </c>
      <c r="E1138" s="354">
        <v>2</v>
      </c>
      <c r="F1138" s="354"/>
      <c r="G1138" s="354"/>
      <c r="H1138" s="354"/>
      <c r="I1138" s="354"/>
      <c r="J1138" s="186"/>
      <c r="K1138" s="183"/>
      <c r="L1138" s="183"/>
      <c r="M1138" s="248">
        <v>208.25</v>
      </c>
      <c r="N1138" s="248">
        <v>0</v>
      </c>
      <c r="O1138" s="248">
        <v>0</v>
      </c>
      <c r="P1138" s="248">
        <v>0</v>
      </c>
      <c r="Q1138" s="248">
        <v>0</v>
      </c>
      <c r="R1138" s="186"/>
      <c r="S1138" s="183"/>
      <c r="T1138" s="183"/>
      <c r="U1138" s="248">
        <v>104.125</v>
      </c>
      <c r="V1138" s="248">
        <v>0</v>
      </c>
      <c r="W1138" s="248">
        <v>0</v>
      </c>
      <c r="X1138" s="248">
        <v>0</v>
      </c>
      <c r="Y1138" s="248">
        <v>0</v>
      </c>
      <c r="Z1138" s="10"/>
      <c r="AA1138" s="3"/>
      <c r="AB1138" s="10"/>
      <c r="AC1138" s="10"/>
      <c r="AD1138" s="69"/>
      <c r="AE1138" s="379"/>
      <c r="AF1138" s="379"/>
      <c r="AG1138" s="379"/>
      <c r="AH1138" s="379"/>
      <c r="AI1138" s="379"/>
      <c r="AJ1138" s="23"/>
      <c r="AK1138" s="3"/>
      <c r="AL1138" s="3"/>
      <c r="AM1138" s="304"/>
      <c r="AN1138" s="304"/>
      <c r="AO1138" s="304"/>
      <c r="AP1138" s="304"/>
      <c r="AQ1138" s="304"/>
      <c r="AR1138" s="389"/>
      <c r="AS1138" s="383"/>
      <c r="AT1138" s="383"/>
      <c r="AU1138" s="293"/>
      <c r="AV1138" s="293"/>
      <c r="AW1138" s="293"/>
      <c r="AX1138" s="293"/>
      <c r="AY1138" s="293"/>
      <c r="AZ1138" s="23"/>
      <c r="BA1138" s="3"/>
    </row>
    <row r="1139" spans="2:53" x14ac:dyDescent="0.2">
      <c r="B1139" s="186" t="s">
        <v>543</v>
      </c>
      <c r="C1139" s="186"/>
      <c r="D1139" s="187" t="s">
        <v>130</v>
      </c>
      <c r="E1139" s="354">
        <v>1454</v>
      </c>
      <c r="F1139" s="354">
        <v>640</v>
      </c>
      <c r="G1139" s="354">
        <v>494</v>
      </c>
      <c r="H1139" s="354">
        <v>441</v>
      </c>
      <c r="I1139" s="354">
        <v>519</v>
      </c>
      <c r="J1139" s="186"/>
      <c r="K1139" s="183"/>
      <c r="L1139" s="183"/>
      <c r="M1139" s="248">
        <v>211317.69</v>
      </c>
      <c r="N1139" s="248">
        <v>105026.8</v>
      </c>
      <c r="O1139" s="248">
        <v>91298.429999999906</v>
      </c>
      <c r="P1139" s="248">
        <v>91546.87</v>
      </c>
      <c r="Q1139" s="248">
        <v>689069.05000000098</v>
      </c>
      <c r="R1139" s="186"/>
      <c r="S1139" s="183"/>
      <c r="T1139" s="183"/>
      <c r="U1139" s="248">
        <v>125.41109198813</v>
      </c>
      <c r="V1139" s="248">
        <v>62.3304451038575</v>
      </c>
      <c r="W1139" s="248">
        <v>57.747267552182102</v>
      </c>
      <c r="X1139" s="248">
        <v>57.9410569620253</v>
      </c>
      <c r="Y1139" s="248">
        <v>422.741748466258</v>
      </c>
      <c r="Z1139" s="10"/>
      <c r="AA1139" s="3"/>
      <c r="AB1139" s="10"/>
      <c r="AC1139" s="10"/>
      <c r="AD1139" s="69"/>
      <c r="AE1139" s="379"/>
      <c r="AF1139" s="379"/>
      <c r="AG1139" s="379"/>
      <c r="AH1139" s="379"/>
      <c r="AI1139" s="379"/>
      <c r="AJ1139" s="23"/>
      <c r="AK1139" s="3"/>
      <c r="AL1139" s="3"/>
      <c r="AM1139" s="304"/>
      <c r="AN1139" s="304"/>
      <c r="AO1139" s="304"/>
      <c r="AP1139" s="304"/>
      <c r="AQ1139" s="304"/>
      <c r="AR1139" s="389"/>
      <c r="AS1139" s="383"/>
      <c r="AT1139" s="383"/>
      <c r="AU1139" s="293"/>
      <c r="AV1139" s="293"/>
      <c r="AW1139" s="293"/>
      <c r="AX1139" s="293"/>
      <c r="AY1139" s="293"/>
      <c r="AZ1139" s="23"/>
      <c r="BA1139" s="3"/>
    </row>
    <row r="1140" spans="2:53" x14ac:dyDescent="0.2">
      <c r="B1140" s="186" t="s">
        <v>682</v>
      </c>
      <c r="C1140" s="186"/>
      <c r="D1140" s="187" t="s">
        <v>144</v>
      </c>
      <c r="E1140" s="354">
        <v>17</v>
      </c>
      <c r="F1140" s="354">
        <v>4</v>
      </c>
      <c r="G1140" s="354">
        <v>1</v>
      </c>
      <c r="H1140" s="354">
        <v>4</v>
      </c>
      <c r="I1140" s="354">
        <v>2</v>
      </c>
      <c r="J1140" s="186"/>
      <c r="K1140" s="183"/>
      <c r="L1140" s="183"/>
      <c r="M1140" s="248">
        <v>2882.57</v>
      </c>
      <c r="N1140" s="248">
        <v>514.98</v>
      </c>
      <c r="O1140" s="248">
        <v>280.44</v>
      </c>
      <c r="P1140" s="248">
        <v>783.87</v>
      </c>
      <c r="Q1140" s="248">
        <v>969.76</v>
      </c>
      <c r="R1140" s="186"/>
      <c r="S1140" s="183"/>
      <c r="T1140" s="183"/>
      <c r="U1140" s="248">
        <v>160.14277777777801</v>
      </c>
      <c r="V1140" s="248">
        <v>28.61</v>
      </c>
      <c r="W1140" s="248">
        <v>20.031428571428599</v>
      </c>
      <c r="X1140" s="248">
        <v>55.990714285714297</v>
      </c>
      <c r="Y1140" s="248">
        <v>74.596923076923105</v>
      </c>
      <c r="Z1140" s="10"/>
      <c r="AA1140" s="3"/>
      <c r="AB1140" s="10"/>
      <c r="AC1140" s="10"/>
      <c r="AD1140" s="69"/>
      <c r="AE1140" s="379"/>
      <c r="AF1140" s="379"/>
      <c r="AG1140" s="379"/>
      <c r="AH1140" s="379"/>
      <c r="AI1140" s="379"/>
      <c r="AJ1140" s="23"/>
      <c r="AK1140" s="3"/>
      <c r="AL1140" s="3"/>
      <c r="AM1140" s="304"/>
      <c r="AN1140" s="304"/>
      <c r="AO1140" s="304"/>
      <c r="AP1140" s="304"/>
      <c r="AQ1140" s="304"/>
      <c r="AR1140" s="389"/>
      <c r="AS1140" s="383"/>
      <c r="AT1140" s="383"/>
      <c r="AU1140" s="293"/>
      <c r="AV1140" s="293"/>
      <c r="AW1140" s="293"/>
      <c r="AX1140" s="293"/>
      <c r="AY1140" s="293"/>
      <c r="AZ1140" s="23"/>
      <c r="BA1140" s="3"/>
    </row>
    <row r="1141" spans="2:53" x14ac:dyDescent="0.2">
      <c r="B1141" s="186" t="s">
        <v>683</v>
      </c>
      <c r="C1141" s="186"/>
      <c r="D1141" s="187" t="s">
        <v>144</v>
      </c>
      <c r="E1141" s="354">
        <v>5</v>
      </c>
      <c r="F1141" s="354">
        <v>1</v>
      </c>
      <c r="G1141" s="354"/>
      <c r="H1141" s="354"/>
      <c r="I1141" s="354"/>
      <c r="J1141" s="186"/>
      <c r="K1141" s="183"/>
      <c r="L1141" s="183"/>
      <c r="M1141" s="248">
        <v>348.18</v>
      </c>
      <c r="N1141" s="248">
        <v>22.39</v>
      </c>
      <c r="O1141" s="248">
        <v>0</v>
      </c>
      <c r="P1141" s="248">
        <v>0</v>
      </c>
      <c r="Q1141" s="248">
        <v>0</v>
      </c>
      <c r="R1141" s="186"/>
      <c r="S1141" s="183"/>
      <c r="T1141" s="183"/>
      <c r="U1141" s="248">
        <v>69.635999999999996</v>
      </c>
      <c r="V1141" s="248">
        <v>4.4779999999999998</v>
      </c>
      <c r="W1141" s="248">
        <v>0</v>
      </c>
      <c r="X1141" s="248">
        <v>0</v>
      </c>
      <c r="Y1141" s="248">
        <v>0</v>
      </c>
      <c r="Z1141" s="10"/>
      <c r="AA1141" s="3"/>
      <c r="AB1141" s="10"/>
      <c r="AC1141" s="10"/>
      <c r="AD1141" s="69"/>
      <c r="AE1141" s="379"/>
      <c r="AF1141" s="379"/>
      <c r="AG1141" s="379"/>
      <c r="AH1141" s="379"/>
      <c r="AI1141" s="379"/>
      <c r="AJ1141" s="23"/>
      <c r="AK1141" s="3"/>
      <c r="AL1141" s="3"/>
      <c r="AM1141" s="304"/>
      <c r="AN1141" s="304"/>
      <c r="AO1141" s="304"/>
      <c r="AP1141" s="304"/>
      <c r="AQ1141" s="304"/>
      <c r="AR1141" s="389"/>
      <c r="AS1141" s="383"/>
      <c r="AT1141" s="383"/>
      <c r="AU1141" s="293"/>
      <c r="AV1141" s="293"/>
      <c r="AW1141" s="293"/>
      <c r="AX1141" s="293"/>
      <c r="AY1141" s="293"/>
      <c r="AZ1141" s="23"/>
      <c r="BA1141" s="3"/>
    </row>
    <row r="1142" spans="2:53" x14ac:dyDescent="0.2">
      <c r="B1142" s="186" t="s">
        <v>684</v>
      </c>
      <c r="C1142" s="186"/>
      <c r="D1142" s="187" t="s">
        <v>383</v>
      </c>
      <c r="E1142" s="354">
        <v>7</v>
      </c>
      <c r="F1142" s="354">
        <v>4</v>
      </c>
      <c r="G1142" s="354">
        <v>3</v>
      </c>
      <c r="H1142" s="354">
        <v>4</v>
      </c>
      <c r="I1142" s="354">
        <v>4</v>
      </c>
      <c r="J1142" s="186"/>
      <c r="K1142" s="183"/>
      <c r="L1142" s="183"/>
      <c r="M1142" s="248">
        <v>298.13</v>
      </c>
      <c r="N1142" s="248">
        <v>128.38</v>
      </c>
      <c r="O1142" s="248">
        <v>81.209999999999994</v>
      </c>
      <c r="P1142" s="248">
        <v>218.85</v>
      </c>
      <c r="Q1142" s="248">
        <v>2743.19</v>
      </c>
      <c r="R1142" s="186"/>
      <c r="S1142" s="183"/>
      <c r="T1142" s="183"/>
      <c r="U1142" s="248">
        <v>37.266249999999999</v>
      </c>
      <c r="V1142" s="248">
        <v>16.047499999999999</v>
      </c>
      <c r="W1142" s="248">
        <v>20.302499999999998</v>
      </c>
      <c r="X1142" s="248">
        <v>54.712499999999999</v>
      </c>
      <c r="Y1142" s="248">
        <v>685.79750000000001</v>
      </c>
      <c r="Z1142" s="10"/>
      <c r="AA1142" s="3"/>
      <c r="AB1142" s="10"/>
      <c r="AC1142" s="10"/>
      <c r="AD1142" s="69"/>
      <c r="AE1142" s="379"/>
      <c r="AF1142" s="379"/>
      <c r="AG1142" s="379"/>
      <c r="AH1142" s="379"/>
      <c r="AI1142" s="379"/>
      <c r="AJ1142" s="23"/>
      <c r="AK1142" s="3"/>
      <c r="AL1142" s="3"/>
      <c r="AM1142" s="304"/>
      <c r="AN1142" s="304"/>
      <c r="AO1142" s="304"/>
      <c r="AP1142" s="304"/>
      <c r="AQ1142" s="304"/>
      <c r="AR1142" s="389"/>
      <c r="AS1142" s="383"/>
      <c r="AT1142" s="383"/>
      <c r="AU1142" s="293"/>
      <c r="AV1142" s="293"/>
      <c r="AW1142" s="293"/>
      <c r="AX1142" s="293"/>
      <c r="AY1142" s="293"/>
      <c r="AZ1142" s="23"/>
      <c r="BA1142" s="3"/>
    </row>
    <row r="1143" spans="2:53" x14ac:dyDescent="0.2">
      <c r="B1143" s="186" t="s">
        <v>547</v>
      </c>
      <c r="C1143" s="186"/>
      <c r="D1143" s="187" t="s">
        <v>383</v>
      </c>
      <c r="E1143" s="354">
        <v>743</v>
      </c>
      <c r="F1143" s="354">
        <v>455</v>
      </c>
      <c r="G1143" s="354">
        <v>357</v>
      </c>
      <c r="H1143" s="354">
        <v>311</v>
      </c>
      <c r="I1143" s="354">
        <v>294</v>
      </c>
      <c r="J1143" s="186"/>
      <c r="K1143" s="183"/>
      <c r="L1143" s="183"/>
      <c r="M1143" s="248">
        <v>75264.459999999905</v>
      </c>
      <c r="N1143" s="248">
        <v>45593.58</v>
      </c>
      <c r="O1143" s="248">
        <v>43560.24</v>
      </c>
      <c r="P1143" s="248">
        <v>35568.06</v>
      </c>
      <c r="Q1143" s="248">
        <v>268355.98</v>
      </c>
      <c r="R1143" s="186"/>
      <c r="S1143" s="183"/>
      <c r="T1143" s="183"/>
      <c r="U1143" s="248">
        <v>93.845960099750499</v>
      </c>
      <c r="V1143" s="248">
        <v>56.8498503740648</v>
      </c>
      <c r="W1143" s="248">
        <v>58.08032</v>
      </c>
      <c r="X1143" s="248">
        <v>47.8065322580645</v>
      </c>
      <c r="Y1143" s="248">
        <v>361.17897711978497</v>
      </c>
      <c r="Z1143" s="10"/>
      <c r="AA1143" s="3"/>
      <c r="AB1143" s="10"/>
      <c r="AC1143" s="10"/>
      <c r="AD1143" s="69"/>
      <c r="AE1143" s="379"/>
      <c r="AF1143" s="379"/>
      <c r="AG1143" s="379"/>
      <c r="AH1143" s="379"/>
      <c r="AI1143" s="379"/>
      <c r="AJ1143" s="23"/>
      <c r="AK1143" s="3"/>
      <c r="AL1143" s="3"/>
      <c r="AM1143" s="304"/>
      <c r="AN1143" s="304"/>
      <c r="AO1143" s="304"/>
      <c r="AP1143" s="304"/>
      <c r="AQ1143" s="304"/>
      <c r="AR1143" s="389"/>
      <c r="AS1143" s="383"/>
      <c r="AT1143" s="383"/>
      <c r="AU1143" s="293"/>
      <c r="AV1143" s="293"/>
      <c r="AW1143" s="293"/>
      <c r="AX1143" s="293"/>
      <c r="AY1143" s="293"/>
      <c r="AZ1143" s="23"/>
      <c r="BA1143" s="3"/>
    </row>
    <row r="1144" spans="2:53" x14ac:dyDescent="0.2">
      <c r="B1144" s="186" t="s">
        <v>548</v>
      </c>
      <c r="C1144" s="186"/>
      <c r="D1144" s="187" t="s">
        <v>178</v>
      </c>
      <c r="E1144" s="354">
        <v>1</v>
      </c>
      <c r="F1144" s="354"/>
      <c r="G1144" s="354"/>
      <c r="H1144" s="354"/>
      <c r="I1144" s="354"/>
      <c r="J1144" s="186"/>
      <c r="K1144" s="183"/>
      <c r="L1144" s="183"/>
      <c r="M1144" s="248">
        <v>25.1</v>
      </c>
      <c r="N1144" s="248">
        <v>0</v>
      </c>
      <c r="O1144" s="248"/>
      <c r="P1144" s="248"/>
      <c r="Q1144" s="248"/>
      <c r="R1144" s="186"/>
      <c r="S1144" s="183"/>
      <c r="T1144" s="183"/>
      <c r="U1144" s="248">
        <v>25.1</v>
      </c>
      <c r="V1144" s="248">
        <v>0</v>
      </c>
      <c r="W1144" s="248"/>
      <c r="X1144" s="248"/>
      <c r="Y1144" s="248"/>
      <c r="Z1144" s="10"/>
      <c r="AA1144" s="3"/>
      <c r="AB1144" s="10"/>
      <c r="AC1144" s="10"/>
      <c r="AD1144" s="69"/>
      <c r="AE1144" s="379"/>
      <c r="AF1144" s="379"/>
      <c r="AG1144" s="379"/>
      <c r="AH1144" s="379"/>
      <c r="AI1144" s="379"/>
      <c r="AJ1144" s="23"/>
      <c r="AK1144" s="3"/>
      <c r="AL1144" s="3"/>
      <c r="AM1144" s="304"/>
      <c r="AN1144" s="304"/>
      <c r="AO1144" s="304"/>
      <c r="AP1144" s="304"/>
      <c r="AQ1144" s="304"/>
      <c r="AR1144" s="389"/>
      <c r="AS1144" s="383"/>
      <c r="AT1144" s="383"/>
      <c r="AU1144" s="293"/>
      <c r="AV1144" s="293"/>
      <c r="AW1144" s="293"/>
      <c r="AX1144" s="293"/>
      <c r="AY1144" s="293"/>
      <c r="AZ1144" s="23"/>
      <c r="BA1144" s="3"/>
    </row>
    <row r="1145" spans="2:53" x14ac:dyDescent="0.2">
      <c r="B1145" s="186" t="s">
        <v>549</v>
      </c>
      <c r="C1145" s="186"/>
      <c r="D1145" s="187" t="s">
        <v>169</v>
      </c>
      <c r="E1145" s="354">
        <v>827</v>
      </c>
      <c r="F1145" s="354">
        <v>485</v>
      </c>
      <c r="G1145" s="354">
        <v>344</v>
      </c>
      <c r="H1145" s="354">
        <v>294</v>
      </c>
      <c r="I1145" s="354">
        <v>291</v>
      </c>
      <c r="J1145" s="186"/>
      <c r="K1145" s="183"/>
      <c r="L1145" s="183"/>
      <c r="M1145" s="248">
        <v>112704.08</v>
      </c>
      <c r="N1145" s="248">
        <v>83249.450000000099</v>
      </c>
      <c r="O1145" s="248">
        <v>65940.490000000005</v>
      </c>
      <c r="P1145" s="248">
        <v>63648.37</v>
      </c>
      <c r="Q1145" s="248">
        <v>375268.76</v>
      </c>
      <c r="R1145" s="186"/>
      <c r="S1145" s="183"/>
      <c r="T1145" s="183"/>
      <c r="U1145" s="248">
        <v>117.400083333333</v>
      </c>
      <c r="V1145" s="248">
        <v>86.718177083333401</v>
      </c>
      <c r="W1145" s="248">
        <v>72.144956236323793</v>
      </c>
      <c r="X1145" s="248">
        <v>70.563603104212802</v>
      </c>
      <c r="Y1145" s="248">
        <v>416.50250832408398</v>
      </c>
      <c r="Z1145" s="10"/>
      <c r="AA1145" s="3"/>
      <c r="AB1145" s="10"/>
      <c r="AC1145" s="10"/>
      <c r="AD1145" s="69"/>
      <c r="AE1145" s="379"/>
      <c r="AF1145" s="379"/>
      <c r="AG1145" s="379"/>
      <c r="AH1145" s="379"/>
      <c r="AI1145" s="379"/>
      <c r="AJ1145" s="23"/>
      <c r="AK1145" s="3"/>
      <c r="AL1145" s="3"/>
      <c r="AM1145" s="304"/>
      <c r="AN1145" s="304"/>
      <c r="AO1145" s="304"/>
      <c r="AP1145" s="304"/>
      <c r="AQ1145" s="304"/>
      <c r="AR1145" s="389"/>
      <c r="AS1145" s="383"/>
      <c r="AT1145" s="383"/>
      <c r="AU1145" s="293"/>
      <c r="AV1145" s="293"/>
      <c r="AW1145" s="293"/>
      <c r="AX1145" s="293"/>
      <c r="AY1145" s="293"/>
      <c r="AZ1145" s="23"/>
      <c r="BA1145" s="3"/>
    </row>
    <row r="1146" spans="2:53" x14ac:dyDescent="0.2">
      <c r="B1146" s="186" t="s">
        <v>550</v>
      </c>
      <c r="C1146" s="186"/>
      <c r="D1146" s="187" t="s">
        <v>87</v>
      </c>
      <c r="E1146" s="354">
        <v>251</v>
      </c>
      <c r="F1146" s="354">
        <v>130</v>
      </c>
      <c r="G1146" s="354">
        <v>90</v>
      </c>
      <c r="H1146" s="354">
        <v>82</v>
      </c>
      <c r="I1146" s="354">
        <v>99</v>
      </c>
      <c r="J1146" s="186"/>
      <c r="K1146" s="183"/>
      <c r="L1146" s="183"/>
      <c r="M1146" s="248">
        <v>49882.400000000001</v>
      </c>
      <c r="N1146" s="248">
        <v>28792.22</v>
      </c>
      <c r="O1146" s="248">
        <v>25470.81</v>
      </c>
      <c r="P1146" s="248">
        <v>17023.169999999998</v>
      </c>
      <c r="Q1146" s="248">
        <v>192103.91</v>
      </c>
      <c r="R1146" s="186"/>
      <c r="S1146" s="183"/>
      <c r="T1146" s="183"/>
      <c r="U1146" s="248">
        <v>167.39060402684601</v>
      </c>
      <c r="V1146" s="248">
        <v>96.618187919463097</v>
      </c>
      <c r="W1146" s="248">
        <v>86.635408163265296</v>
      </c>
      <c r="X1146" s="248">
        <v>57.705661016949101</v>
      </c>
      <c r="Y1146" s="248">
        <v>660.15089347079095</v>
      </c>
      <c r="Z1146" s="10"/>
      <c r="AA1146" s="3"/>
      <c r="AB1146" s="10"/>
      <c r="AC1146" s="10"/>
      <c r="AD1146" s="69"/>
      <c r="AE1146" s="379"/>
      <c r="AF1146" s="379"/>
      <c r="AG1146" s="379"/>
      <c r="AH1146" s="379"/>
      <c r="AI1146" s="379"/>
      <c r="AJ1146" s="23"/>
      <c r="AK1146" s="3"/>
      <c r="AL1146" s="3"/>
      <c r="AM1146" s="304"/>
      <c r="AN1146" s="304"/>
      <c r="AO1146" s="304"/>
      <c r="AP1146" s="304"/>
      <c r="AQ1146" s="304"/>
      <c r="AR1146" s="389"/>
      <c r="AS1146" s="383"/>
      <c r="AT1146" s="383"/>
      <c r="AU1146" s="293"/>
      <c r="AV1146" s="293"/>
      <c r="AW1146" s="293"/>
      <c r="AX1146" s="293"/>
      <c r="AY1146" s="293"/>
      <c r="AZ1146" s="23"/>
      <c r="BA1146" s="3"/>
    </row>
    <row r="1147" spans="2:53" x14ac:dyDescent="0.2">
      <c r="B1147" s="186" t="s">
        <v>551</v>
      </c>
      <c r="C1147" s="186"/>
      <c r="D1147" s="187" t="s">
        <v>97</v>
      </c>
      <c r="E1147" s="354">
        <v>1</v>
      </c>
      <c r="F1147" s="354">
        <v>1</v>
      </c>
      <c r="G1147" s="354">
        <v>1</v>
      </c>
      <c r="H1147" s="354">
        <v>1</v>
      </c>
      <c r="I1147" s="354"/>
      <c r="J1147" s="186"/>
      <c r="K1147" s="183"/>
      <c r="L1147" s="183"/>
      <c r="M1147" s="248">
        <v>462.71</v>
      </c>
      <c r="N1147" s="248">
        <v>397.5</v>
      </c>
      <c r="O1147" s="248">
        <v>584.88</v>
      </c>
      <c r="P1147" s="248">
        <v>305.95999999999998</v>
      </c>
      <c r="Q1147" s="248">
        <v>0</v>
      </c>
      <c r="R1147" s="186"/>
      <c r="S1147" s="183"/>
      <c r="T1147" s="183"/>
      <c r="U1147" s="248">
        <v>462.71</v>
      </c>
      <c r="V1147" s="248">
        <v>397.5</v>
      </c>
      <c r="W1147" s="248">
        <v>584.88</v>
      </c>
      <c r="X1147" s="248">
        <v>305.95999999999998</v>
      </c>
      <c r="Y1147" s="248">
        <v>0</v>
      </c>
      <c r="Z1147" s="10"/>
      <c r="AA1147" s="3"/>
      <c r="AB1147" s="10"/>
      <c r="AC1147" s="10"/>
      <c r="AD1147" s="69"/>
      <c r="AE1147" s="379"/>
      <c r="AF1147" s="379"/>
      <c r="AG1147" s="379"/>
      <c r="AH1147" s="379"/>
      <c r="AI1147" s="379"/>
      <c r="AJ1147" s="23"/>
      <c r="AK1147" s="3"/>
      <c r="AL1147" s="3"/>
      <c r="AM1147" s="304"/>
      <c r="AN1147" s="304"/>
      <c r="AO1147" s="304"/>
      <c r="AP1147" s="304"/>
      <c r="AQ1147" s="304"/>
      <c r="AR1147" s="389"/>
      <c r="AS1147" s="383"/>
      <c r="AT1147" s="383"/>
      <c r="AU1147" s="293"/>
      <c r="AV1147" s="293"/>
      <c r="AW1147" s="293"/>
      <c r="AX1147" s="293"/>
      <c r="AY1147" s="293"/>
      <c r="AZ1147" s="23"/>
      <c r="BA1147" s="3"/>
    </row>
    <row r="1148" spans="2:53" x14ac:dyDescent="0.2">
      <c r="B1148" s="186" t="s">
        <v>551</v>
      </c>
      <c r="C1148" s="186"/>
      <c r="D1148" s="187" t="s">
        <v>156</v>
      </c>
      <c r="E1148" s="354">
        <v>121</v>
      </c>
      <c r="F1148" s="354">
        <v>52</v>
      </c>
      <c r="G1148" s="354">
        <v>53</v>
      </c>
      <c r="H1148" s="354">
        <v>37</v>
      </c>
      <c r="I1148" s="354">
        <v>47</v>
      </c>
      <c r="J1148" s="186"/>
      <c r="K1148" s="183"/>
      <c r="L1148" s="183"/>
      <c r="M1148" s="248">
        <v>21356.11</v>
      </c>
      <c r="N1148" s="248">
        <v>11706.51</v>
      </c>
      <c r="O1148" s="248">
        <v>11309.37</v>
      </c>
      <c r="P1148" s="248">
        <v>6902.76</v>
      </c>
      <c r="Q1148" s="248">
        <v>119296.66</v>
      </c>
      <c r="R1148" s="186"/>
      <c r="S1148" s="183"/>
      <c r="T1148" s="183"/>
      <c r="U1148" s="248">
        <v>160.57225563909799</v>
      </c>
      <c r="V1148" s="248">
        <v>88.018872180451098</v>
      </c>
      <c r="W1148" s="248">
        <v>90.474959999999996</v>
      </c>
      <c r="X1148" s="248">
        <v>54.783809523809502</v>
      </c>
      <c r="Y1148" s="248">
        <v>939.34377952755801</v>
      </c>
      <c r="Z1148" s="10"/>
      <c r="AA1148" s="3"/>
      <c r="AB1148" s="10"/>
      <c r="AC1148" s="10"/>
      <c r="AD1148" s="69"/>
      <c r="AE1148" s="379"/>
      <c r="AF1148" s="379"/>
      <c r="AG1148" s="379"/>
      <c r="AH1148" s="379"/>
      <c r="AI1148" s="379"/>
      <c r="AJ1148" s="23"/>
      <c r="AK1148" s="3"/>
      <c r="AL1148" s="3"/>
      <c r="AM1148" s="304"/>
      <c r="AN1148" s="304"/>
      <c r="AO1148" s="304"/>
      <c r="AP1148" s="304"/>
      <c r="AQ1148" s="304"/>
      <c r="AR1148" s="389"/>
      <c r="AS1148" s="383"/>
      <c r="AT1148" s="383"/>
      <c r="AU1148" s="293"/>
      <c r="AV1148" s="293"/>
      <c r="AW1148" s="293"/>
      <c r="AX1148" s="293"/>
      <c r="AY1148" s="293"/>
      <c r="AZ1148" s="23"/>
      <c r="BA1148" s="3"/>
    </row>
    <row r="1149" spans="2:53" x14ac:dyDescent="0.2">
      <c r="B1149" s="186" t="s">
        <v>685</v>
      </c>
      <c r="C1149" s="186"/>
      <c r="D1149" s="187" t="s">
        <v>186</v>
      </c>
      <c r="E1149" s="354">
        <v>1</v>
      </c>
      <c r="F1149" s="354"/>
      <c r="G1149" s="354"/>
      <c r="H1149" s="354"/>
      <c r="I1149" s="354"/>
      <c r="J1149" s="186"/>
      <c r="K1149" s="183"/>
      <c r="L1149" s="183"/>
      <c r="M1149" s="248">
        <v>15</v>
      </c>
      <c r="N1149" s="248">
        <v>0</v>
      </c>
      <c r="O1149" s="248"/>
      <c r="P1149" s="248"/>
      <c r="Q1149" s="248"/>
      <c r="R1149" s="186"/>
      <c r="S1149" s="183"/>
      <c r="T1149" s="183"/>
      <c r="U1149" s="248">
        <v>15</v>
      </c>
      <c r="V1149" s="248">
        <v>0</v>
      </c>
      <c r="W1149" s="248"/>
      <c r="X1149" s="248"/>
      <c r="Y1149" s="248"/>
      <c r="Z1149" s="10"/>
      <c r="AA1149" s="3"/>
      <c r="AB1149" s="10"/>
      <c r="AC1149" s="10"/>
      <c r="AD1149" s="69"/>
      <c r="AE1149" s="379"/>
      <c r="AF1149" s="379"/>
      <c r="AG1149" s="379"/>
      <c r="AH1149" s="379"/>
      <c r="AI1149" s="379"/>
      <c r="AJ1149" s="23"/>
      <c r="AK1149" s="3"/>
      <c r="AL1149" s="3"/>
      <c r="AM1149" s="304"/>
      <c r="AN1149" s="304"/>
      <c r="AO1149" s="304"/>
      <c r="AP1149" s="304"/>
      <c r="AQ1149" s="304"/>
      <c r="AR1149" s="389"/>
      <c r="AS1149" s="383"/>
      <c r="AT1149" s="383"/>
      <c r="AU1149" s="293"/>
      <c r="AV1149" s="293"/>
      <c r="AW1149" s="293"/>
      <c r="AX1149" s="293"/>
      <c r="AY1149" s="293"/>
      <c r="AZ1149" s="23"/>
      <c r="BA1149" s="3"/>
    </row>
    <row r="1150" spans="2:53" x14ac:dyDescent="0.2">
      <c r="B1150" s="186" t="s">
        <v>685</v>
      </c>
      <c r="C1150" s="186"/>
      <c r="D1150" s="187" t="s">
        <v>347</v>
      </c>
      <c r="E1150" s="354">
        <v>9</v>
      </c>
      <c r="F1150" s="354">
        <v>3</v>
      </c>
      <c r="G1150" s="354">
        <v>2</v>
      </c>
      <c r="H1150" s="354">
        <v>3</v>
      </c>
      <c r="I1150" s="354">
        <v>4</v>
      </c>
      <c r="J1150" s="186"/>
      <c r="K1150" s="183"/>
      <c r="L1150" s="183"/>
      <c r="M1150" s="248">
        <v>866.54</v>
      </c>
      <c r="N1150" s="248">
        <v>488.83</v>
      </c>
      <c r="O1150" s="248">
        <v>357.98</v>
      </c>
      <c r="P1150" s="248">
        <v>541.11</v>
      </c>
      <c r="Q1150" s="248">
        <v>557.75</v>
      </c>
      <c r="R1150" s="186"/>
      <c r="S1150" s="183"/>
      <c r="T1150" s="183"/>
      <c r="U1150" s="248">
        <v>96.282222222222202</v>
      </c>
      <c r="V1150" s="248">
        <v>54.314444444444398</v>
      </c>
      <c r="W1150" s="248">
        <v>71.596000000000004</v>
      </c>
      <c r="X1150" s="248">
        <v>108.22199999999999</v>
      </c>
      <c r="Y1150" s="248">
        <v>111.55</v>
      </c>
      <c r="Z1150" s="10"/>
      <c r="AA1150" s="3"/>
      <c r="AB1150" s="10"/>
      <c r="AC1150" s="10"/>
      <c r="AD1150" s="69"/>
      <c r="AE1150" s="379"/>
      <c r="AF1150" s="379"/>
      <c r="AG1150" s="379"/>
      <c r="AH1150" s="379"/>
      <c r="AI1150" s="379"/>
      <c r="AJ1150" s="23"/>
      <c r="AK1150" s="3"/>
      <c r="AL1150" s="3"/>
      <c r="AM1150" s="304"/>
      <c r="AN1150" s="304"/>
      <c r="AO1150" s="304"/>
      <c r="AP1150" s="304"/>
      <c r="AQ1150" s="304"/>
      <c r="AR1150" s="389"/>
      <c r="AS1150" s="383"/>
      <c r="AT1150" s="383"/>
      <c r="AU1150" s="293"/>
      <c r="AV1150" s="293"/>
      <c r="AW1150" s="293"/>
      <c r="AX1150" s="293"/>
      <c r="AY1150" s="293"/>
      <c r="AZ1150" s="23"/>
      <c r="BA1150" s="3"/>
    </row>
    <row r="1151" spans="2:53" x14ac:dyDescent="0.2">
      <c r="B1151" s="186" t="s">
        <v>552</v>
      </c>
      <c r="C1151" s="186"/>
      <c r="D1151" s="187" t="s">
        <v>347</v>
      </c>
      <c r="E1151" s="354">
        <v>68</v>
      </c>
      <c r="F1151" s="354">
        <v>44</v>
      </c>
      <c r="G1151" s="354">
        <v>35</v>
      </c>
      <c r="H1151" s="354">
        <v>30</v>
      </c>
      <c r="I1151" s="354">
        <v>28</v>
      </c>
      <c r="J1151" s="186"/>
      <c r="K1151" s="183"/>
      <c r="L1151" s="183"/>
      <c r="M1151" s="248">
        <v>12086.48</v>
      </c>
      <c r="N1151" s="248">
        <v>6621.88</v>
      </c>
      <c r="O1151" s="248">
        <v>5989.15</v>
      </c>
      <c r="P1151" s="248">
        <v>5923.94</v>
      </c>
      <c r="Q1151" s="248">
        <v>58779.62</v>
      </c>
      <c r="R1151" s="186"/>
      <c r="S1151" s="183"/>
      <c r="T1151" s="183"/>
      <c r="U1151" s="248">
        <v>163.33081081081099</v>
      </c>
      <c r="V1151" s="248">
        <v>89.484864864864903</v>
      </c>
      <c r="W1151" s="248">
        <v>80.934459459459404</v>
      </c>
      <c r="X1151" s="248">
        <v>81.149863013698607</v>
      </c>
      <c r="Y1151" s="248">
        <v>794.31918918918905</v>
      </c>
      <c r="Z1151" s="10"/>
      <c r="AA1151" s="3"/>
      <c r="AB1151" s="10"/>
      <c r="AC1151" s="10"/>
      <c r="AD1151" s="69"/>
      <c r="AE1151" s="379"/>
      <c r="AF1151" s="379"/>
      <c r="AG1151" s="379"/>
      <c r="AH1151" s="379"/>
      <c r="AI1151" s="379"/>
      <c r="AJ1151" s="23"/>
      <c r="AK1151" s="3"/>
      <c r="AL1151" s="3"/>
      <c r="AM1151" s="304"/>
      <c r="AN1151" s="304"/>
      <c r="AO1151" s="304"/>
      <c r="AP1151" s="304"/>
      <c r="AQ1151" s="304"/>
      <c r="AR1151" s="389"/>
      <c r="AS1151" s="383"/>
      <c r="AT1151" s="383"/>
      <c r="AU1151" s="293"/>
      <c r="AV1151" s="293"/>
      <c r="AW1151" s="293"/>
      <c r="AX1151" s="293"/>
      <c r="AY1151" s="293"/>
      <c r="AZ1151" s="23"/>
      <c r="BA1151" s="3"/>
    </row>
    <row r="1152" spans="2:53" x14ac:dyDescent="0.2">
      <c r="B1152" s="186" t="s">
        <v>555</v>
      </c>
      <c r="C1152" s="186"/>
      <c r="D1152" s="187" t="s">
        <v>210</v>
      </c>
      <c r="E1152" s="354">
        <v>1</v>
      </c>
      <c r="F1152" s="354"/>
      <c r="G1152" s="354"/>
      <c r="H1152" s="354"/>
      <c r="I1152" s="354"/>
      <c r="J1152" s="186"/>
      <c r="K1152" s="183"/>
      <c r="L1152" s="183"/>
      <c r="M1152" s="248">
        <v>16.89</v>
      </c>
      <c r="N1152" s="248">
        <v>0</v>
      </c>
      <c r="O1152" s="248">
        <v>0</v>
      </c>
      <c r="P1152" s="248">
        <v>0</v>
      </c>
      <c r="Q1152" s="248"/>
      <c r="R1152" s="186"/>
      <c r="S1152" s="183"/>
      <c r="T1152" s="183"/>
      <c r="U1152" s="248">
        <v>16.89</v>
      </c>
      <c r="V1152" s="248">
        <v>0</v>
      </c>
      <c r="W1152" s="248">
        <v>0</v>
      </c>
      <c r="X1152" s="248">
        <v>0</v>
      </c>
      <c r="Y1152" s="248"/>
      <c r="Z1152" s="10"/>
      <c r="AA1152" s="3"/>
      <c r="AB1152" s="10"/>
      <c r="AC1152" s="10"/>
      <c r="AD1152" s="69"/>
      <c r="AE1152" s="379"/>
      <c r="AF1152" s="379"/>
      <c r="AG1152" s="379"/>
      <c r="AH1152" s="379"/>
      <c r="AI1152" s="379"/>
      <c r="AJ1152" s="23"/>
      <c r="AK1152" s="3"/>
      <c r="AL1152" s="3"/>
      <c r="AM1152" s="304"/>
      <c r="AN1152" s="304"/>
      <c r="AO1152" s="304"/>
      <c r="AP1152" s="304"/>
      <c r="AQ1152" s="304"/>
      <c r="AR1152" s="389"/>
      <c r="AS1152" s="383"/>
      <c r="AT1152" s="383"/>
      <c r="AU1152" s="293"/>
      <c r="AV1152" s="293"/>
      <c r="AW1152" s="293"/>
      <c r="AX1152" s="293"/>
      <c r="AY1152" s="293"/>
      <c r="AZ1152" s="23"/>
      <c r="BA1152" s="3"/>
    </row>
    <row r="1153" spans="2:53" x14ac:dyDescent="0.2">
      <c r="B1153" s="186" t="s">
        <v>556</v>
      </c>
      <c r="C1153" s="186"/>
      <c r="D1153" s="187" t="s">
        <v>101</v>
      </c>
      <c r="E1153" s="354">
        <v>17</v>
      </c>
      <c r="F1153" s="354">
        <v>14</v>
      </c>
      <c r="G1153" s="354">
        <v>10</v>
      </c>
      <c r="H1153" s="354">
        <v>5</v>
      </c>
      <c r="I1153" s="354">
        <v>5</v>
      </c>
      <c r="J1153" s="186"/>
      <c r="K1153" s="183"/>
      <c r="L1153" s="183"/>
      <c r="M1153" s="248">
        <v>4138.2</v>
      </c>
      <c r="N1153" s="248">
        <v>4372.9399999999996</v>
      </c>
      <c r="O1153" s="248">
        <v>3760.11</v>
      </c>
      <c r="P1153" s="248">
        <v>2346.98</v>
      </c>
      <c r="Q1153" s="248">
        <v>14103.28</v>
      </c>
      <c r="R1153" s="186"/>
      <c r="S1153" s="183"/>
      <c r="T1153" s="183"/>
      <c r="U1153" s="248">
        <v>206.91</v>
      </c>
      <c r="V1153" s="248">
        <v>218.64699999999999</v>
      </c>
      <c r="W1153" s="248">
        <v>197.90052631578899</v>
      </c>
      <c r="X1153" s="248">
        <v>123.525263157895</v>
      </c>
      <c r="Y1153" s="248">
        <v>705.16399999999999</v>
      </c>
      <c r="Z1153" s="10"/>
      <c r="AA1153" s="3"/>
      <c r="AB1153" s="10"/>
      <c r="AC1153" s="10"/>
      <c r="AD1153" s="69"/>
      <c r="AE1153" s="379"/>
      <c r="AF1153" s="379"/>
      <c r="AG1153" s="379"/>
      <c r="AH1153" s="379"/>
      <c r="AI1153" s="379"/>
      <c r="AJ1153" s="23"/>
      <c r="AK1153" s="3"/>
      <c r="AL1153" s="3"/>
      <c r="AM1153" s="304"/>
      <c r="AN1153" s="304"/>
      <c r="AO1153" s="304"/>
      <c r="AP1153" s="304"/>
      <c r="AQ1153" s="304"/>
      <c r="AR1153" s="389"/>
      <c r="AS1153" s="383"/>
      <c r="AT1153" s="383"/>
      <c r="AU1153" s="293"/>
      <c r="AV1153" s="293"/>
      <c r="AW1153" s="293"/>
      <c r="AX1153" s="293"/>
      <c r="AY1153" s="293"/>
      <c r="AZ1153" s="23"/>
      <c r="BA1153" s="3"/>
    </row>
    <row r="1154" spans="2:53" x14ac:dyDescent="0.2">
      <c r="B1154" s="190" t="s">
        <v>697</v>
      </c>
      <c r="C1154" s="190"/>
      <c r="D1154" s="191" t="s">
        <v>106</v>
      </c>
      <c r="E1154" s="355">
        <v>1</v>
      </c>
      <c r="F1154" s="355"/>
      <c r="G1154" s="355"/>
      <c r="H1154" s="355"/>
      <c r="I1154" s="355"/>
      <c r="J1154" s="190"/>
      <c r="K1154" s="183"/>
      <c r="L1154" s="183"/>
      <c r="M1154" s="365">
        <v>15</v>
      </c>
      <c r="N1154" s="248">
        <v>0</v>
      </c>
      <c r="O1154" s="248"/>
      <c r="P1154" s="248"/>
      <c r="Q1154" s="248"/>
      <c r="R1154" s="186"/>
      <c r="S1154" s="183"/>
      <c r="T1154" s="183"/>
      <c r="U1154" s="284">
        <v>15</v>
      </c>
      <c r="V1154" s="284">
        <v>0</v>
      </c>
      <c r="W1154" s="284"/>
      <c r="X1154" s="284"/>
      <c r="Y1154" s="284"/>
      <c r="Z1154" s="154"/>
      <c r="AA1154" s="3"/>
      <c r="AB1154" s="92"/>
      <c r="AC1154" s="92"/>
      <c r="AD1154" s="84"/>
      <c r="AE1154" s="380"/>
      <c r="AF1154" s="380"/>
      <c r="AG1154" s="380"/>
      <c r="AH1154" s="380"/>
      <c r="AI1154" s="380"/>
      <c r="AJ1154" s="103"/>
      <c r="AK1154" s="3"/>
      <c r="AL1154" s="3"/>
      <c r="AM1154" s="305"/>
      <c r="AN1154" s="306"/>
      <c r="AO1154" s="306"/>
      <c r="AP1154" s="306"/>
      <c r="AQ1154" s="306"/>
      <c r="AR1154" s="390"/>
      <c r="AS1154" s="383"/>
      <c r="AT1154" s="383"/>
      <c r="AU1154" s="294"/>
      <c r="AV1154" s="295"/>
      <c r="AW1154" s="295"/>
      <c r="AX1154" s="295"/>
      <c r="AY1154" s="295"/>
      <c r="AZ1154" s="103"/>
      <c r="BA1154" s="3"/>
    </row>
    <row r="1155" spans="2:53" x14ac:dyDescent="0.2">
      <c r="B1155" s="186" t="s">
        <v>756</v>
      </c>
      <c r="C1155" s="186"/>
      <c r="D1155" s="187" t="s">
        <v>106</v>
      </c>
      <c r="E1155" s="354">
        <v>2</v>
      </c>
      <c r="F1155" s="354"/>
      <c r="G1155" s="354">
        <v>1</v>
      </c>
      <c r="H1155" s="354">
        <v>1</v>
      </c>
      <c r="I1155" s="354">
        <v>1</v>
      </c>
      <c r="J1155" s="186"/>
      <c r="K1155" s="183"/>
      <c r="L1155" s="183"/>
      <c r="M1155" s="248">
        <v>284.36</v>
      </c>
      <c r="N1155" s="248">
        <v>0</v>
      </c>
      <c r="O1155" s="248">
        <v>44.76</v>
      </c>
      <c r="P1155" s="248">
        <v>97.26</v>
      </c>
      <c r="Q1155" s="248">
        <v>3.14</v>
      </c>
      <c r="R1155" s="186"/>
      <c r="S1155" s="183"/>
      <c r="T1155" s="183"/>
      <c r="U1155" s="248">
        <v>142.18</v>
      </c>
      <c r="V1155" s="248">
        <v>0</v>
      </c>
      <c r="W1155" s="248">
        <v>22.38</v>
      </c>
      <c r="X1155" s="248">
        <v>48.63</v>
      </c>
      <c r="Y1155" s="248">
        <v>1.57</v>
      </c>
      <c r="Z1155" s="10"/>
      <c r="AA1155" s="3"/>
      <c r="AB1155" s="10"/>
      <c r="AC1155" s="10"/>
      <c r="AD1155" s="69"/>
      <c r="AE1155" s="379"/>
      <c r="AF1155" s="379"/>
      <c r="AG1155" s="379"/>
      <c r="AH1155" s="379"/>
      <c r="AI1155" s="379"/>
      <c r="AJ1155" s="23"/>
      <c r="AK1155" s="3"/>
      <c r="AL1155" s="3"/>
      <c r="AM1155" s="304"/>
      <c r="AN1155" s="304"/>
      <c r="AO1155" s="304"/>
      <c r="AP1155" s="304"/>
      <c r="AQ1155" s="304"/>
      <c r="AR1155" s="389"/>
      <c r="AS1155" s="383"/>
      <c r="AT1155" s="383"/>
      <c r="AU1155" s="293"/>
      <c r="AV1155" s="293"/>
      <c r="AW1155" s="293"/>
      <c r="AX1155" s="293"/>
      <c r="AY1155" s="293"/>
      <c r="AZ1155" s="23"/>
      <c r="BA1155" s="3"/>
    </row>
    <row r="1156" spans="2:53" x14ac:dyDescent="0.2">
      <c r="B1156" s="186" t="s">
        <v>558</v>
      </c>
      <c r="C1156" s="186"/>
      <c r="D1156" s="187" t="s">
        <v>193</v>
      </c>
      <c r="E1156" s="354">
        <v>184</v>
      </c>
      <c r="F1156" s="354">
        <v>123</v>
      </c>
      <c r="G1156" s="354">
        <v>79</v>
      </c>
      <c r="H1156" s="354">
        <v>68</v>
      </c>
      <c r="I1156" s="354">
        <v>81</v>
      </c>
      <c r="J1156" s="186"/>
      <c r="K1156" s="183"/>
      <c r="L1156" s="183"/>
      <c r="M1156" s="248">
        <v>32889.07</v>
      </c>
      <c r="N1156" s="248">
        <v>24169.98</v>
      </c>
      <c r="O1156" s="248">
        <v>15335.03</v>
      </c>
      <c r="P1156" s="248">
        <v>17448.5</v>
      </c>
      <c r="Q1156" s="248">
        <v>140179.45000000001</v>
      </c>
      <c r="R1156" s="186"/>
      <c r="S1156" s="183"/>
      <c r="T1156" s="183"/>
      <c r="U1156" s="248">
        <v>151.56253456221199</v>
      </c>
      <c r="V1156" s="248">
        <v>111.382396313364</v>
      </c>
      <c r="W1156" s="248">
        <v>72.335047169811304</v>
      </c>
      <c r="X1156" s="248">
        <v>82.304245283018901</v>
      </c>
      <c r="Y1156" s="248">
        <v>664.35758293838899</v>
      </c>
      <c r="Z1156" s="10"/>
      <c r="AA1156" s="3"/>
      <c r="AB1156" s="10"/>
      <c r="AC1156" s="10"/>
      <c r="AD1156" s="69"/>
      <c r="AE1156" s="379"/>
      <c r="AF1156" s="379"/>
      <c r="AG1156" s="379"/>
      <c r="AH1156" s="379"/>
      <c r="AI1156" s="379"/>
      <c r="AJ1156" s="23"/>
      <c r="AK1156" s="3"/>
      <c r="AL1156" s="3"/>
      <c r="AM1156" s="304"/>
      <c r="AN1156" s="304"/>
      <c r="AO1156" s="304"/>
      <c r="AP1156" s="304"/>
      <c r="AQ1156" s="304"/>
      <c r="AR1156" s="389"/>
      <c r="AS1156" s="383"/>
      <c r="AT1156" s="383"/>
      <c r="AU1156" s="293"/>
      <c r="AV1156" s="293"/>
      <c r="AW1156" s="293"/>
      <c r="AX1156" s="293"/>
      <c r="AY1156" s="293"/>
      <c r="AZ1156" s="23"/>
      <c r="BA1156" s="3"/>
    </row>
    <row r="1157" spans="2:53" x14ac:dyDescent="0.2">
      <c r="B1157" s="186" t="s">
        <v>865</v>
      </c>
      <c r="C1157" s="186"/>
      <c r="D1157" s="187" t="s">
        <v>193</v>
      </c>
      <c r="E1157" s="354">
        <v>1</v>
      </c>
      <c r="F1157" s="354">
        <v>1</v>
      </c>
      <c r="G1157" s="354"/>
      <c r="H1157" s="354"/>
      <c r="I1157" s="354"/>
      <c r="J1157" s="186"/>
      <c r="K1157" s="183"/>
      <c r="L1157" s="183"/>
      <c r="M1157" s="248">
        <v>269</v>
      </c>
      <c r="N1157" s="248">
        <v>269</v>
      </c>
      <c r="O1157" s="248">
        <v>0</v>
      </c>
      <c r="P1157" s="248">
        <v>0</v>
      </c>
      <c r="Q1157" s="248">
        <v>0</v>
      </c>
      <c r="R1157" s="186"/>
      <c r="S1157" s="183"/>
      <c r="T1157" s="183"/>
      <c r="U1157" s="248">
        <v>269</v>
      </c>
      <c r="V1157" s="248">
        <v>269</v>
      </c>
      <c r="W1157" s="248">
        <v>0</v>
      </c>
      <c r="X1157" s="248">
        <v>0</v>
      </c>
      <c r="Y1157" s="248">
        <v>0</v>
      </c>
      <c r="Z1157" s="10"/>
      <c r="AA1157" s="3"/>
      <c r="AB1157" s="10"/>
      <c r="AC1157" s="10"/>
      <c r="AD1157" s="69"/>
      <c r="AE1157" s="379"/>
      <c r="AF1157" s="379"/>
      <c r="AG1157" s="379"/>
      <c r="AH1157" s="379"/>
      <c r="AI1157" s="379"/>
      <c r="AJ1157" s="23"/>
      <c r="AK1157" s="3"/>
      <c r="AL1157" s="3"/>
      <c r="AM1157" s="304"/>
      <c r="AN1157" s="304"/>
      <c r="AO1157" s="304"/>
      <c r="AP1157" s="304"/>
      <c r="AQ1157" s="304"/>
      <c r="AR1157" s="389"/>
      <c r="AS1157" s="383"/>
      <c r="AT1157" s="383"/>
      <c r="AU1157" s="293"/>
      <c r="AV1157" s="293"/>
      <c r="AW1157" s="293"/>
      <c r="AX1157" s="293"/>
      <c r="AY1157" s="293"/>
      <c r="AZ1157" s="23"/>
      <c r="BA1157" s="3"/>
    </row>
    <row r="1158" spans="2:53" x14ac:dyDescent="0.2">
      <c r="B1158" s="186" t="s">
        <v>560</v>
      </c>
      <c r="C1158" s="186"/>
      <c r="D1158" s="187" t="s">
        <v>210</v>
      </c>
      <c r="E1158" s="354">
        <v>7</v>
      </c>
      <c r="F1158" s="354">
        <v>5</v>
      </c>
      <c r="G1158" s="354">
        <v>5</v>
      </c>
      <c r="H1158" s="354">
        <v>6</v>
      </c>
      <c r="I1158" s="354">
        <v>4</v>
      </c>
      <c r="J1158" s="186"/>
      <c r="K1158" s="183"/>
      <c r="L1158" s="183"/>
      <c r="M1158" s="248">
        <v>1018</v>
      </c>
      <c r="N1158" s="248">
        <v>1146.32</v>
      </c>
      <c r="O1158" s="248">
        <v>1380.34</v>
      </c>
      <c r="P1158" s="248">
        <v>1912.37</v>
      </c>
      <c r="Q1158" s="248">
        <v>12536.33</v>
      </c>
      <c r="R1158" s="186"/>
      <c r="S1158" s="183"/>
      <c r="T1158" s="183"/>
      <c r="U1158" s="248">
        <v>92.545454545454504</v>
      </c>
      <c r="V1158" s="248">
        <v>104.210909090909</v>
      </c>
      <c r="W1158" s="248">
        <v>125.485454545455</v>
      </c>
      <c r="X1158" s="248">
        <v>173.851818181818</v>
      </c>
      <c r="Y1158" s="248">
        <v>1139.6663636363601</v>
      </c>
      <c r="Z1158" s="10"/>
      <c r="AA1158" s="3"/>
      <c r="AB1158" s="10"/>
      <c r="AC1158" s="10"/>
      <c r="AD1158" s="69"/>
      <c r="AE1158" s="379"/>
      <c r="AF1158" s="379"/>
      <c r="AG1158" s="379"/>
      <c r="AH1158" s="379"/>
      <c r="AI1158" s="379"/>
      <c r="AJ1158" s="23"/>
      <c r="AK1158" s="3"/>
      <c r="AL1158" s="3"/>
      <c r="AM1158" s="304"/>
      <c r="AN1158" s="304"/>
      <c r="AO1158" s="304"/>
      <c r="AP1158" s="304"/>
      <c r="AQ1158" s="304"/>
      <c r="AR1158" s="389"/>
      <c r="AS1158" s="383"/>
      <c r="AT1158" s="383"/>
      <c r="AU1158" s="293"/>
      <c r="AV1158" s="293"/>
      <c r="AW1158" s="293"/>
      <c r="AX1158" s="293"/>
      <c r="AY1158" s="293"/>
      <c r="AZ1158" s="23"/>
      <c r="BA1158" s="3"/>
    </row>
    <row r="1159" spans="2:53" x14ac:dyDescent="0.2">
      <c r="B1159" s="186" t="s">
        <v>561</v>
      </c>
      <c r="C1159" s="186"/>
      <c r="D1159" s="187" t="s">
        <v>226</v>
      </c>
      <c r="E1159" s="354">
        <v>351</v>
      </c>
      <c r="F1159" s="354">
        <v>203</v>
      </c>
      <c r="G1159" s="354">
        <v>150</v>
      </c>
      <c r="H1159" s="354">
        <v>139</v>
      </c>
      <c r="I1159" s="354">
        <v>166</v>
      </c>
      <c r="J1159" s="186"/>
      <c r="K1159" s="183"/>
      <c r="L1159" s="183"/>
      <c r="M1159" s="248">
        <v>44264.18</v>
      </c>
      <c r="N1159" s="248">
        <v>24817.75</v>
      </c>
      <c r="O1159" s="248">
        <v>19935.34</v>
      </c>
      <c r="P1159" s="248">
        <v>22367.77</v>
      </c>
      <c r="Q1159" s="248">
        <v>238657.88</v>
      </c>
      <c r="R1159" s="186"/>
      <c r="S1159" s="183"/>
      <c r="T1159" s="183"/>
      <c r="U1159" s="248">
        <v>107.437330097087</v>
      </c>
      <c r="V1159" s="248">
        <v>60.237257281553397</v>
      </c>
      <c r="W1159" s="248">
        <v>49.963258145363397</v>
      </c>
      <c r="X1159" s="248">
        <v>56.059573934837097</v>
      </c>
      <c r="Y1159" s="248">
        <v>599.64291457286504</v>
      </c>
      <c r="Z1159" s="10"/>
      <c r="AA1159" s="3"/>
      <c r="AB1159" s="10"/>
      <c r="AC1159" s="10"/>
      <c r="AD1159" s="69"/>
      <c r="AE1159" s="379"/>
      <c r="AF1159" s="379"/>
      <c r="AG1159" s="379"/>
      <c r="AH1159" s="379"/>
      <c r="AI1159" s="379"/>
      <c r="AJ1159" s="23"/>
      <c r="AK1159" s="3"/>
      <c r="AL1159" s="3"/>
      <c r="AM1159" s="304"/>
      <c r="AN1159" s="304"/>
      <c r="AO1159" s="304"/>
      <c r="AP1159" s="304"/>
      <c r="AQ1159" s="304"/>
      <c r="AR1159" s="389"/>
      <c r="AS1159" s="383"/>
      <c r="AT1159" s="383"/>
      <c r="AU1159" s="293"/>
      <c r="AV1159" s="293"/>
      <c r="AW1159" s="293"/>
      <c r="AX1159" s="293"/>
      <c r="AY1159" s="293"/>
      <c r="AZ1159" s="23"/>
      <c r="BA1159" s="3"/>
    </row>
    <row r="1160" spans="2:53" x14ac:dyDescent="0.2">
      <c r="B1160" s="186" t="s">
        <v>562</v>
      </c>
      <c r="C1160" s="186"/>
      <c r="D1160" s="187" t="s">
        <v>80</v>
      </c>
      <c r="E1160" s="354">
        <v>1</v>
      </c>
      <c r="F1160" s="354"/>
      <c r="G1160" s="354"/>
      <c r="H1160" s="354"/>
      <c r="I1160" s="354"/>
      <c r="J1160" s="186"/>
      <c r="K1160" s="183"/>
      <c r="L1160" s="183"/>
      <c r="M1160" s="248">
        <v>221.06</v>
      </c>
      <c r="N1160" s="248">
        <v>0</v>
      </c>
      <c r="O1160" s="248"/>
      <c r="P1160" s="248"/>
      <c r="Q1160" s="248"/>
      <c r="R1160" s="186"/>
      <c r="S1160" s="183"/>
      <c r="T1160" s="183"/>
      <c r="U1160" s="248">
        <v>221.06</v>
      </c>
      <c r="V1160" s="248">
        <v>0</v>
      </c>
      <c r="W1160" s="248"/>
      <c r="X1160" s="248"/>
      <c r="Y1160" s="248"/>
      <c r="Z1160" s="10"/>
      <c r="AA1160" s="3"/>
      <c r="AB1160" s="10"/>
      <c r="AC1160" s="10"/>
      <c r="AD1160" s="69"/>
      <c r="AE1160" s="379"/>
      <c r="AF1160" s="379"/>
      <c r="AG1160" s="379"/>
      <c r="AH1160" s="379"/>
      <c r="AI1160" s="379"/>
      <c r="AJ1160" s="23"/>
      <c r="AK1160" s="3"/>
      <c r="AL1160" s="3"/>
      <c r="AM1160" s="304"/>
      <c r="AN1160" s="304"/>
      <c r="AO1160" s="304"/>
      <c r="AP1160" s="304"/>
      <c r="AQ1160" s="304"/>
      <c r="AR1160" s="389"/>
      <c r="AS1160" s="383"/>
      <c r="AT1160" s="383"/>
      <c r="AU1160" s="293"/>
      <c r="AV1160" s="293"/>
      <c r="AW1160" s="293"/>
      <c r="AX1160" s="293"/>
      <c r="AY1160" s="293"/>
      <c r="AZ1160" s="23"/>
      <c r="BA1160" s="3"/>
    </row>
    <row r="1161" spans="2:53" x14ac:dyDescent="0.2">
      <c r="B1161" s="186" t="s">
        <v>563</v>
      </c>
      <c r="C1161" s="186"/>
      <c r="D1161" s="187" t="s">
        <v>99</v>
      </c>
      <c r="E1161" s="354">
        <v>1</v>
      </c>
      <c r="F1161" s="354"/>
      <c r="G1161" s="354"/>
      <c r="H1161" s="354"/>
      <c r="I1161" s="354"/>
      <c r="J1161" s="186"/>
      <c r="K1161" s="183"/>
      <c r="L1161" s="183"/>
      <c r="M1161" s="248">
        <v>7.5</v>
      </c>
      <c r="N1161" s="248">
        <v>0</v>
      </c>
      <c r="O1161" s="248"/>
      <c r="P1161" s="248"/>
      <c r="Q1161" s="248"/>
      <c r="R1161" s="186"/>
      <c r="S1161" s="183"/>
      <c r="T1161" s="183"/>
      <c r="U1161" s="248">
        <v>7.5</v>
      </c>
      <c r="V1161" s="248">
        <v>0</v>
      </c>
      <c r="W1161" s="248"/>
      <c r="X1161" s="248"/>
      <c r="Y1161" s="248"/>
      <c r="Z1161" s="10"/>
      <c r="AA1161" s="3"/>
      <c r="AB1161" s="10"/>
      <c r="AC1161" s="10"/>
      <c r="AD1161" s="69"/>
      <c r="AE1161" s="379"/>
      <c r="AF1161" s="379"/>
      <c r="AG1161" s="379"/>
      <c r="AH1161" s="379"/>
      <c r="AI1161" s="379"/>
      <c r="AJ1161" s="23"/>
      <c r="AK1161" s="3"/>
      <c r="AL1161" s="3"/>
      <c r="AM1161" s="304"/>
      <c r="AN1161" s="304"/>
      <c r="AO1161" s="304"/>
      <c r="AP1161" s="304"/>
      <c r="AQ1161" s="304"/>
      <c r="AR1161" s="389"/>
      <c r="AS1161" s="383"/>
      <c r="AT1161" s="383"/>
      <c r="AU1161" s="293"/>
      <c r="AV1161" s="293"/>
      <c r="AW1161" s="293"/>
      <c r="AX1161" s="293"/>
      <c r="AY1161" s="293"/>
      <c r="AZ1161" s="23"/>
      <c r="BA1161" s="3"/>
    </row>
    <row r="1162" spans="2:53" x14ac:dyDescent="0.2">
      <c r="B1162" s="186" t="s">
        <v>564</v>
      </c>
      <c r="C1162" s="186"/>
      <c r="D1162" s="187" t="s">
        <v>74</v>
      </c>
      <c r="E1162" s="354">
        <v>359</v>
      </c>
      <c r="F1162" s="354">
        <v>215</v>
      </c>
      <c r="G1162" s="354">
        <v>141</v>
      </c>
      <c r="H1162" s="354">
        <v>142</v>
      </c>
      <c r="I1162" s="354">
        <v>167</v>
      </c>
      <c r="J1162" s="186"/>
      <c r="K1162" s="183"/>
      <c r="L1162" s="183"/>
      <c r="M1162" s="248">
        <v>47722.720000000001</v>
      </c>
      <c r="N1162" s="248">
        <v>31334.28</v>
      </c>
      <c r="O1162" s="248">
        <v>20255.689999999999</v>
      </c>
      <c r="P1162" s="248">
        <v>24521.24</v>
      </c>
      <c r="Q1162" s="248">
        <v>214063.29</v>
      </c>
      <c r="R1162" s="186"/>
      <c r="S1162" s="183"/>
      <c r="T1162" s="183"/>
      <c r="U1162" s="248">
        <v>110.725568445476</v>
      </c>
      <c r="V1162" s="248">
        <v>72.7013457076566</v>
      </c>
      <c r="W1162" s="248">
        <v>48.808891566265103</v>
      </c>
      <c r="X1162" s="248">
        <v>59.807902439024403</v>
      </c>
      <c r="Y1162" s="248">
        <v>523.382127139364</v>
      </c>
      <c r="Z1162" s="10"/>
      <c r="AA1162" s="3"/>
      <c r="AB1162" s="10"/>
      <c r="AC1162" s="10"/>
      <c r="AD1162" s="69"/>
      <c r="AE1162" s="379"/>
      <c r="AF1162" s="379"/>
      <c r="AG1162" s="379"/>
      <c r="AH1162" s="379"/>
      <c r="AI1162" s="379"/>
      <c r="AJ1162" s="23"/>
      <c r="AK1162" s="3"/>
      <c r="AL1162" s="3"/>
      <c r="AM1162" s="304"/>
      <c r="AN1162" s="304"/>
      <c r="AO1162" s="304"/>
      <c r="AP1162" s="304"/>
      <c r="AQ1162" s="304"/>
      <c r="AR1162" s="389"/>
      <c r="AS1162" s="383"/>
      <c r="AT1162" s="383"/>
      <c r="AU1162" s="293"/>
      <c r="AV1162" s="293"/>
      <c r="AW1162" s="293"/>
      <c r="AX1162" s="293"/>
      <c r="AY1162" s="293"/>
      <c r="AZ1162" s="23"/>
      <c r="BA1162" s="3"/>
    </row>
    <row r="1163" spans="2:53" x14ac:dyDescent="0.2">
      <c r="B1163" s="186" t="s">
        <v>565</v>
      </c>
      <c r="C1163" s="186"/>
      <c r="D1163" s="187" t="s">
        <v>63</v>
      </c>
      <c r="E1163" s="354">
        <v>10</v>
      </c>
      <c r="F1163" s="354">
        <v>2</v>
      </c>
      <c r="G1163" s="354"/>
      <c r="H1163" s="354"/>
      <c r="I1163" s="354"/>
      <c r="J1163" s="186"/>
      <c r="K1163" s="183"/>
      <c r="L1163" s="183"/>
      <c r="M1163" s="248">
        <v>231.65</v>
      </c>
      <c r="N1163" s="248">
        <v>82.44</v>
      </c>
      <c r="O1163" s="248">
        <v>0</v>
      </c>
      <c r="P1163" s="248">
        <v>0</v>
      </c>
      <c r="Q1163" s="248">
        <v>0</v>
      </c>
      <c r="R1163" s="186"/>
      <c r="S1163" s="183"/>
      <c r="T1163" s="183"/>
      <c r="U1163" s="248">
        <v>23.164999999999999</v>
      </c>
      <c r="V1163" s="248">
        <v>8.2439999999999998</v>
      </c>
      <c r="W1163" s="248">
        <v>0</v>
      </c>
      <c r="X1163" s="248">
        <v>0</v>
      </c>
      <c r="Y1163" s="248">
        <v>0</v>
      </c>
      <c r="Z1163" s="10"/>
      <c r="AA1163" s="3"/>
      <c r="AB1163" s="10"/>
      <c r="AC1163" s="10"/>
      <c r="AD1163" s="69"/>
      <c r="AE1163" s="379"/>
      <c r="AF1163" s="379"/>
      <c r="AG1163" s="379"/>
      <c r="AH1163" s="379"/>
      <c r="AI1163" s="379"/>
      <c r="AJ1163" s="23"/>
      <c r="AK1163" s="3"/>
      <c r="AL1163" s="3"/>
      <c r="AM1163" s="304"/>
      <c r="AN1163" s="304"/>
      <c r="AO1163" s="304"/>
      <c r="AP1163" s="304"/>
      <c r="AQ1163" s="304"/>
      <c r="AR1163" s="389"/>
      <c r="AS1163" s="383"/>
      <c r="AT1163" s="383"/>
      <c r="AU1163" s="293"/>
      <c r="AV1163" s="293"/>
      <c r="AW1163" s="293"/>
      <c r="AX1163" s="293"/>
      <c r="AY1163" s="293"/>
      <c r="AZ1163" s="23"/>
      <c r="BA1163" s="3"/>
    </row>
    <row r="1164" spans="2:53" x14ac:dyDescent="0.2">
      <c r="B1164" s="190" t="s">
        <v>566</v>
      </c>
      <c r="C1164" s="190"/>
      <c r="D1164" s="191" t="s">
        <v>85</v>
      </c>
      <c r="E1164" s="355">
        <v>181</v>
      </c>
      <c r="F1164" s="355">
        <v>108</v>
      </c>
      <c r="G1164" s="355">
        <v>82</v>
      </c>
      <c r="H1164" s="355">
        <v>64</v>
      </c>
      <c r="I1164" s="355">
        <v>64</v>
      </c>
      <c r="J1164" s="190"/>
      <c r="K1164" s="183"/>
      <c r="L1164" s="183"/>
      <c r="M1164" s="365">
        <v>20426.439999999999</v>
      </c>
      <c r="N1164" s="248">
        <v>15471.92</v>
      </c>
      <c r="O1164" s="248">
        <v>13914.62</v>
      </c>
      <c r="P1164" s="248">
        <v>10035.9</v>
      </c>
      <c r="Q1164" s="248">
        <v>103604.66</v>
      </c>
      <c r="R1164" s="186"/>
      <c r="S1164" s="183"/>
      <c r="T1164" s="183"/>
      <c r="U1164" s="284">
        <v>102.1322</v>
      </c>
      <c r="V1164" s="284">
        <v>77.3596</v>
      </c>
      <c r="W1164" s="284">
        <v>73.622328042327993</v>
      </c>
      <c r="X1164" s="284">
        <v>52.543979057591599</v>
      </c>
      <c r="Y1164" s="284">
        <v>542.43277486910995</v>
      </c>
      <c r="Z1164" s="154"/>
      <c r="AA1164" s="3"/>
      <c r="AB1164" s="92"/>
      <c r="AC1164" s="92"/>
      <c r="AD1164" s="84"/>
      <c r="AE1164" s="380"/>
      <c r="AF1164" s="380"/>
      <c r="AG1164" s="380"/>
      <c r="AH1164" s="380"/>
      <c r="AI1164" s="380"/>
      <c r="AJ1164" s="103"/>
      <c r="AK1164" s="3"/>
      <c r="AL1164" s="3"/>
      <c r="AM1164" s="305"/>
      <c r="AN1164" s="306"/>
      <c r="AO1164" s="306"/>
      <c r="AP1164" s="306"/>
      <c r="AQ1164" s="306"/>
      <c r="AR1164" s="390"/>
      <c r="AS1164" s="383"/>
      <c r="AT1164" s="383"/>
      <c r="AU1164" s="294"/>
      <c r="AV1164" s="295"/>
      <c r="AW1164" s="295"/>
      <c r="AX1164" s="295"/>
      <c r="AY1164" s="295"/>
      <c r="AZ1164" s="103"/>
      <c r="BA1164" s="3"/>
    </row>
    <row r="1165" spans="2:53" x14ac:dyDescent="0.2">
      <c r="B1165" s="186" t="s">
        <v>568</v>
      </c>
      <c r="C1165" s="186"/>
      <c r="D1165" s="187" t="s">
        <v>108</v>
      </c>
      <c r="E1165" s="354">
        <v>4</v>
      </c>
      <c r="F1165" s="354"/>
      <c r="G1165" s="354"/>
      <c r="H1165" s="354"/>
      <c r="I1165" s="354"/>
      <c r="J1165" s="186"/>
      <c r="K1165" s="183"/>
      <c r="L1165" s="183"/>
      <c r="M1165" s="248">
        <v>69.099999999999994</v>
      </c>
      <c r="N1165" s="248">
        <v>0</v>
      </c>
      <c r="O1165" s="248"/>
      <c r="P1165" s="248"/>
      <c r="Q1165" s="248"/>
      <c r="R1165" s="186"/>
      <c r="S1165" s="183"/>
      <c r="T1165" s="183"/>
      <c r="U1165" s="248">
        <v>17.274999999999999</v>
      </c>
      <c r="V1165" s="248">
        <v>0</v>
      </c>
      <c r="W1165" s="248"/>
      <c r="X1165" s="248"/>
      <c r="Y1165" s="248"/>
      <c r="Z1165" s="10"/>
      <c r="AA1165" s="3"/>
      <c r="AB1165" s="10"/>
      <c r="AC1165" s="10"/>
      <c r="AD1165" s="69"/>
      <c r="AE1165" s="379"/>
      <c r="AF1165" s="379"/>
      <c r="AG1165" s="379"/>
      <c r="AH1165" s="379"/>
      <c r="AI1165" s="379"/>
      <c r="AJ1165" s="23"/>
      <c r="AK1165" s="3"/>
      <c r="AL1165" s="3"/>
      <c r="AM1165" s="304"/>
      <c r="AN1165" s="304"/>
      <c r="AO1165" s="304"/>
      <c r="AP1165" s="304"/>
      <c r="AQ1165" s="304"/>
      <c r="AR1165" s="389"/>
      <c r="AS1165" s="383"/>
      <c r="AT1165" s="383"/>
      <c r="AU1165" s="293"/>
      <c r="AV1165" s="293"/>
      <c r="AW1165" s="293"/>
      <c r="AX1165" s="293"/>
      <c r="AY1165" s="293"/>
      <c r="AZ1165" s="23"/>
      <c r="BA1165" s="3"/>
    </row>
    <row r="1166" spans="2:53" x14ac:dyDescent="0.2">
      <c r="B1166" s="186" t="s">
        <v>569</v>
      </c>
      <c r="C1166" s="186"/>
      <c r="D1166" s="187" t="s">
        <v>166</v>
      </c>
      <c r="E1166" s="354">
        <v>1</v>
      </c>
      <c r="F1166" s="354">
        <v>2</v>
      </c>
      <c r="G1166" s="354">
        <v>1</v>
      </c>
      <c r="H1166" s="354">
        <v>1</v>
      </c>
      <c r="I1166" s="354"/>
      <c r="J1166" s="186"/>
      <c r="K1166" s="183"/>
      <c r="L1166" s="183"/>
      <c r="M1166" s="248">
        <v>7.29</v>
      </c>
      <c r="N1166" s="248">
        <v>270.83999999999997</v>
      </c>
      <c r="O1166" s="248">
        <v>8.0299999999999994</v>
      </c>
      <c r="P1166" s="248">
        <v>6.12</v>
      </c>
      <c r="Q1166" s="248">
        <v>0</v>
      </c>
      <c r="R1166" s="186"/>
      <c r="S1166" s="183"/>
      <c r="T1166" s="183"/>
      <c r="U1166" s="248">
        <v>3.645</v>
      </c>
      <c r="V1166" s="248">
        <v>135.41999999999999</v>
      </c>
      <c r="W1166" s="248">
        <v>4.0149999999999997</v>
      </c>
      <c r="X1166" s="248">
        <v>3.06</v>
      </c>
      <c r="Y1166" s="248">
        <v>0</v>
      </c>
      <c r="Z1166" s="10"/>
      <c r="AA1166" s="3"/>
      <c r="AB1166" s="10"/>
      <c r="AC1166" s="10"/>
      <c r="AD1166" s="69"/>
      <c r="AE1166" s="379"/>
      <c r="AF1166" s="379"/>
      <c r="AG1166" s="379"/>
      <c r="AH1166" s="379"/>
      <c r="AI1166" s="379"/>
      <c r="AJ1166" s="23"/>
      <c r="AK1166" s="3"/>
      <c r="AL1166" s="3"/>
      <c r="AM1166" s="304"/>
      <c r="AN1166" s="304"/>
      <c r="AO1166" s="304"/>
      <c r="AP1166" s="304"/>
      <c r="AQ1166" s="304"/>
      <c r="AR1166" s="389"/>
      <c r="AS1166" s="383"/>
      <c r="AT1166" s="383"/>
      <c r="AU1166" s="293"/>
      <c r="AV1166" s="293"/>
      <c r="AW1166" s="293"/>
      <c r="AX1166" s="293"/>
      <c r="AY1166" s="293"/>
      <c r="AZ1166" s="23"/>
      <c r="BA1166" s="3"/>
    </row>
    <row r="1167" spans="2:53" x14ac:dyDescent="0.2">
      <c r="B1167" s="186" t="s">
        <v>570</v>
      </c>
      <c r="C1167" s="186"/>
      <c r="D1167" s="187" t="s">
        <v>119</v>
      </c>
      <c r="E1167" s="354">
        <v>148</v>
      </c>
      <c r="F1167" s="354">
        <v>98</v>
      </c>
      <c r="G1167" s="354">
        <v>69</v>
      </c>
      <c r="H1167" s="354">
        <v>53</v>
      </c>
      <c r="I1167" s="354">
        <v>50</v>
      </c>
      <c r="J1167" s="186"/>
      <c r="K1167" s="183"/>
      <c r="L1167" s="183"/>
      <c r="M1167" s="248">
        <v>30230.89</v>
      </c>
      <c r="N1167" s="248">
        <v>20243.22</v>
      </c>
      <c r="O1167" s="248">
        <v>17759.23</v>
      </c>
      <c r="P1167" s="248">
        <v>19203.84</v>
      </c>
      <c r="Q1167" s="248">
        <v>95617.88</v>
      </c>
      <c r="R1167" s="186"/>
      <c r="S1167" s="183"/>
      <c r="T1167" s="183"/>
      <c r="U1167" s="248">
        <v>186.61043209876499</v>
      </c>
      <c r="V1167" s="248">
        <v>124.958148148148</v>
      </c>
      <c r="W1167" s="248">
        <v>113.116114649682</v>
      </c>
      <c r="X1167" s="248">
        <v>122.31745222929899</v>
      </c>
      <c r="Y1167" s="248">
        <v>601.37031446540902</v>
      </c>
      <c r="Z1167" s="10"/>
      <c r="AA1167" s="3"/>
      <c r="AB1167" s="10"/>
      <c r="AC1167" s="10"/>
      <c r="AD1167" s="69"/>
      <c r="AE1167" s="379"/>
      <c r="AF1167" s="379"/>
      <c r="AG1167" s="379"/>
      <c r="AH1167" s="379"/>
      <c r="AI1167" s="379"/>
      <c r="AJ1167" s="23"/>
      <c r="AK1167" s="3"/>
      <c r="AL1167" s="3"/>
      <c r="AM1167" s="304"/>
      <c r="AN1167" s="304"/>
      <c r="AO1167" s="304"/>
      <c r="AP1167" s="304"/>
      <c r="AQ1167" s="304"/>
      <c r="AR1167" s="389"/>
      <c r="AS1167" s="383"/>
      <c r="AT1167" s="383"/>
      <c r="AU1167" s="293"/>
      <c r="AV1167" s="293"/>
      <c r="AW1167" s="293"/>
      <c r="AX1167" s="293"/>
      <c r="AY1167" s="293"/>
      <c r="AZ1167" s="23"/>
      <c r="BA1167" s="3"/>
    </row>
    <row r="1168" spans="2:53" x14ac:dyDescent="0.2">
      <c r="B1168" s="186" t="s">
        <v>571</v>
      </c>
      <c r="C1168" s="186"/>
      <c r="D1168" s="187" t="s">
        <v>572</v>
      </c>
      <c r="E1168" s="354">
        <v>149</v>
      </c>
      <c r="F1168" s="354">
        <v>94</v>
      </c>
      <c r="G1168" s="354">
        <v>79</v>
      </c>
      <c r="H1168" s="354">
        <v>69</v>
      </c>
      <c r="I1168" s="354">
        <v>71</v>
      </c>
      <c r="J1168" s="186"/>
      <c r="K1168" s="183"/>
      <c r="L1168" s="183"/>
      <c r="M1168" s="248">
        <v>30277.46</v>
      </c>
      <c r="N1168" s="248">
        <v>22506.65</v>
      </c>
      <c r="O1168" s="248">
        <v>17910.37</v>
      </c>
      <c r="P1168" s="248">
        <v>19965.990000000002</v>
      </c>
      <c r="Q1168" s="248">
        <v>162034.54999999999</v>
      </c>
      <c r="R1168" s="186"/>
      <c r="S1168" s="183"/>
      <c r="T1168" s="183"/>
      <c r="U1168" s="248">
        <v>179.156568047337</v>
      </c>
      <c r="V1168" s="248">
        <v>133.17544378698199</v>
      </c>
      <c r="W1168" s="248">
        <v>108.547696969697</v>
      </c>
      <c r="X1168" s="248">
        <v>122.49073619631901</v>
      </c>
      <c r="Y1168" s="248">
        <v>1000.21327160494</v>
      </c>
      <c r="Z1168" s="10"/>
      <c r="AA1168" s="3"/>
      <c r="AB1168" s="10"/>
      <c r="AC1168" s="10"/>
      <c r="AD1168" s="69"/>
      <c r="AE1168" s="379"/>
      <c r="AF1168" s="379"/>
      <c r="AG1168" s="379"/>
      <c r="AH1168" s="379"/>
      <c r="AI1168" s="379"/>
      <c r="AJ1168" s="23"/>
      <c r="AK1168" s="3"/>
      <c r="AL1168" s="3"/>
      <c r="AM1168" s="304"/>
      <c r="AN1168" s="304"/>
      <c r="AO1168" s="304"/>
      <c r="AP1168" s="304"/>
      <c r="AQ1168" s="304"/>
      <c r="AR1168" s="389"/>
      <c r="AS1168" s="383"/>
      <c r="AT1168" s="383"/>
      <c r="AU1168" s="293"/>
      <c r="AV1168" s="293"/>
      <c r="AW1168" s="293"/>
      <c r="AX1168" s="293"/>
      <c r="AY1168" s="293"/>
      <c r="AZ1168" s="23"/>
      <c r="BA1168" s="3"/>
    </row>
    <row r="1169" spans="1:53" x14ac:dyDescent="0.2">
      <c r="B1169" s="186" t="s">
        <v>571</v>
      </c>
      <c r="C1169" s="186"/>
      <c r="D1169" s="187" t="s">
        <v>96</v>
      </c>
      <c r="E1169" s="354">
        <v>3</v>
      </c>
      <c r="F1169" s="354">
        <v>3</v>
      </c>
      <c r="G1169" s="354">
        <v>1</v>
      </c>
      <c r="H1169" s="354">
        <v>1</v>
      </c>
      <c r="I1169" s="354">
        <v>3</v>
      </c>
      <c r="J1169" s="186"/>
      <c r="K1169" s="183"/>
      <c r="L1169" s="183"/>
      <c r="M1169" s="248">
        <v>561.91</v>
      </c>
      <c r="N1169" s="248">
        <v>526.49</v>
      </c>
      <c r="O1169" s="248">
        <v>172.16</v>
      </c>
      <c r="P1169" s="248">
        <v>179.59</v>
      </c>
      <c r="Q1169" s="248">
        <v>1406.2</v>
      </c>
      <c r="R1169" s="186"/>
      <c r="S1169" s="183"/>
      <c r="T1169" s="183"/>
      <c r="U1169" s="248">
        <v>187.303333333333</v>
      </c>
      <c r="V1169" s="248">
        <v>175.49666666666701</v>
      </c>
      <c r="W1169" s="248">
        <v>57.386666666666699</v>
      </c>
      <c r="X1169" s="248">
        <v>59.863333333333301</v>
      </c>
      <c r="Y1169" s="248">
        <v>468.73333333333301</v>
      </c>
      <c r="Z1169" s="10"/>
      <c r="AA1169" s="3"/>
      <c r="AB1169" s="10"/>
      <c r="AC1169" s="10"/>
      <c r="AD1169" s="69"/>
      <c r="AE1169" s="379"/>
      <c r="AF1169" s="379"/>
      <c r="AG1169" s="379"/>
      <c r="AH1169" s="379"/>
      <c r="AI1169" s="379"/>
      <c r="AJ1169" s="23"/>
      <c r="AK1169" s="3"/>
      <c r="AL1169" s="3"/>
      <c r="AM1169" s="304"/>
      <c r="AN1169" s="304"/>
      <c r="AO1169" s="304"/>
      <c r="AP1169" s="304"/>
      <c r="AQ1169" s="304"/>
      <c r="AR1169" s="389"/>
      <c r="AS1169" s="383"/>
      <c r="AT1169" s="383"/>
      <c r="AU1169" s="293"/>
      <c r="AV1169" s="293"/>
      <c r="AW1169" s="293"/>
      <c r="AX1169" s="293"/>
      <c r="AY1169" s="293"/>
      <c r="AZ1169" s="23"/>
      <c r="BA1169" s="3"/>
    </row>
    <row r="1170" spans="1:53" x14ac:dyDescent="0.2">
      <c r="B1170" s="186" t="s">
        <v>573</v>
      </c>
      <c r="C1170" s="186"/>
      <c r="D1170" s="187" t="s">
        <v>166</v>
      </c>
      <c r="E1170" s="354">
        <v>1319</v>
      </c>
      <c r="F1170" s="354">
        <v>792</v>
      </c>
      <c r="G1170" s="354">
        <v>570</v>
      </c>
      <c r="H1170" s="354">
        <v>441</v>
      </c>
      <c r="I1170" s="354">
        <v>428</v>
      </c>
      <c r="J1170" s="186"/>
      <c r="K1170" s="183"/>
      <c r="L1170" s="183"/>
      <c r="M1170" s="248">
        <v>126019.41</v>
      </c>
      <c r="N1170" s="248">
        <v>82233.520000000106</v>
      </c>
      <c r="O1170" s="248">
        <v>64843.27</v>
      </c>
      <c r="P1170" s="248">
        <v>49997.55</v>
      </c>
      <c r="Q1170" s="248">
        <v>286122.38</v>
      </c>
      <c r="R1170" s="186"/>
      <c r="S1170" s="183"/>
      <c r="T1170" s="183"/>
      <c r="U1170" s="248">
        <v>88.621244725738293</v>
      </c>
      <c r="V1170" s="248">
        <v>57.829479606188499</v>
      </c>
      <c r="W1170" s="248">
        <v>48.975279456193398</v>
      </c>
      <c r="X1170" s="248">
        <v>38.224426605504597</v>
      </c>
      <c r="Y1170" s="248">
        <v>215.291482317532</v>
      </c>
      <c r="Z1170" s="10"/>
      <c r="AA1170" s="3"/>
      <c r="AB1170" s="10"/>
      <c r="AC1170" s="10"/>
      <c r="AD1170" s="69"/>
      <c r="AE1170" s="379"/>
      <c r="AF1170" s="379"/>
      <c r="AG1170" s="379"/>
      <c r="AH1170" s="379"/>
      <c r="AI1170" s="379"/>
      <c r="AJ1170" s="23"/>
      <c r="AK1170" s="3"/>
      <c r="AL1170" s="3"/>
      <c r="AM1170" s="304"/>
      <c r="AN1170" s="304"/>
      <c r="AO1170" s="304"/>
      <c r="AP1170" s="304"/>
      <c r="AQ1170" s="304"/>
      <c r="AR1170" s="389"/>
      <c r="AS1170" s="383"/>
      <c r="AT1170" s="383"/>
      <c r="AU1170" s="293"/>
      <c r="AV1170" s="293"/>
      <c r="AW1170" s="293"/>
      <c r="AX1170" s="293"/>
      <c r="AY1170" s="293"/>
      <c r="AZ1170" s="23"/>
      <c r="BA1170" s="3"/>
    </row>
    <row r="1171" spans="1:53" x14ac:dyDescent="0.2">
      <c r="B1171" s="186" t="s">
        <v>574</v>
      </c>
      <c r="C1171" s="186"/>
      <c r="D1171" s="187" t="s">
        <v>166</v>
      </c>
      <c r="E1171" s="354">
        <v>377</v>
      </c>
      <c r="F1171" s="354">
        <v>172</v>
      </c>
      <c r="G1171" s="354">
        <v>112</v>
      </c>
      <c r="H1171" s="354">
        <v>100</v>
      </c>
      <c r="I1171" s="354">
        <v>90</v>
      </c>
      <c r="J1171" s="186"/>
      <c r="K1171" s="183"/>
      <c r="L1171" s="183"/>
      <c r="M1171" s="248">
        <v>29424.86</v>
      </c>
      <c r="N1171" s="248">
        <v>14792.11</v>
      </c>
      <c r="O1171" s="248">
        <v>14045.69</v>
      </c>
      <c r="P1171" s="248">
        <v>22721.1</v>
      </c>
      <c r="Q1171" s="248">
        <v>77417.789999999994</v>
      </c>
      <c r="R1171" s="186"/>
      <c r="S1171" s="183"/>
      <c r="T1171" s="183"/>
      <c r="U1171" s="248">
        <v>73.378703241895295</v>
      </c>
      <c r="V1171" s="248">
        <v>36.8880548628429</v>
      </c>
      <c r="W1171" s="248">
        <v>39.7894900849858</v>
      </c>
      <c r="X1171" s="248">
        <v>64.732478632478703</v>
      </c>
      <c r="Y1171" s="248">
        <v>214.453711911357</v>
      </c>
      <c r="Z1171" s="10"/>
      <c r="AA1171" s="3"/>
      <c r="AB1171" s="10"/>
      <c r="AC1171" s="10"/>
      <c r="AD1171" s="69"/>
      <c r="AE1171" s="379"/>
      <c r="AF1171" s="379"/>
      <c r="AG1171" s="379"/>
      <c r="AH1171" s="379"/>
      <c r="AI1171" s="379"/>
      <c r="AJ1171" s="23"/>
      <c r="AK1171" s="3"/>
      <c r="AL1171" s="3"/>
      <c r="AM1171" s="304"/>
      <c r="AN1171" s="304"/>
      <c r="AO1171" s="304"/>
      <c r="AP1171" s="304"/>
      <c r="AQ1171" s="304"/>
      <c r="AR1171" s="389"/>
      <c r="AS1171" s="383"/>
      <c r="AT1171" s="383"/>
      <c r="AU1171" s="293"/>
      <c r="AV1171" s="293"/>
      <c r="AW1171" s="293"/>
      <c r="AX1171" s="293"/>
      <c r="AY1171" s="293"/>
      <c r="AZ1171" s="23"/>
      <c r="BA1171" s="3"/>
    </row>
    <row r="1172" spans="1:53" x14ac:dyDescent="0.2">
      <c r="B1172" s="186" t="s">
        <v>575</v>
      </c>
      <c r="C1172" s="186"/>
      <c r="D1172" s="187" t="s">
        <v>178</v>
      </c>
      <c r="E1172" s="354">
        <v>2837</v>
      </c>
      <c r="F1172" s="354">
        <v>1636</v>
      </c>
      <c r="G1172" s="354">
        <v>1191</v>
      </c>
      <c r="H1172" s="354">
        <v>1071</v>
      </c>
      <c r="I1172" s="354">
        <v>1222</v>
      </c>
      <c r="J1172" s="186"/>
      <c r="K1172" s="183"/>
      <c r="L1172" s="183"/>
      <c r="M1172" s="248">
        <v>386181.69</v>
      </c>
      <c r="N1172" s="248">
        <v>255650.17</v>
      </c>
      <c r="O1172" s="248">
        <v>207119.62</v>
      </c>
      <c r="P1172" s="248">
        <v>203958.77</v>
      </c>
      <c r="Q1172" s="248">
        <v>1796613.13</v>
      </c>
      <c r="R1172" s="186"/>
      <c r="S1172" s="183"/>
      <c r="T1172" s="183"/>
      <c r="U1172" s="248">
        <v>118.60617014742</v>
      </c>
      <c r="V1172" s="248">
        <v>78.516636977886904</v>
      </c>
      <c r="W1172" s="248">
        <v>66.855913492575795</v>
      </c>
      <c r="X1172" s="248">
        <v>65.856884081369103</v>
      </c>
      <c r="Y1172" s="248">
        <v>579.73963536624797</v>
      </c>
      <c r="Z1172" s="10"/>
      <c r="AA1172" s="3"/>
      <c r="AB1172" s="10"/>
      <c r="AC1172" s="10"/>
      <c r="AD1172" s="69"/>
      <c r="AE1172" s="379"/>
      <c r="AF1172" s="379"/>
      <c r="AG1172" s="379"/>
      <c r="AH1172" s="379"/>
      <c r="AI1172" s="379"/>
      <c r="AJ1172" s="23"/>
      <c r="AK1172" s="3"/>
      <c r="AL1172" s="3"/>
      <c r="AM1172" s="304"/>
      <c r="AN1172" s="304"/>
      <c r="AO1172" s="304"/>
      <c r="AP1172" s="304"/>
      <c r="AQ1172" s="304"/>
      <c r="AR1172" s="389"/>
      <c r="AS1172" s="383"/>
      <c r="AT1172" s="383"/>
      <c r="AU1172" s="293"/>
      <c r="AV1172" s="293"/>
      <c r="AW1172" s="293"/>
      <c r="AX1172" s="293"/>
      <c r="AY1172" s="293"/>
      <c r="AZ1172" s="23"/>
      <c r="BA1172" s="3"/>
    </row>
    <row r="1173" spans="1:53" x14ac:dyDescent="0.2">
      <c r="B1173" s="186" t="s">
        <v>576</v>
      </c>
      <c r="C1173" s="186"/>
      <c r="D1173" s="187" t="s">
        <v>286</v>
      </c>
      <c r="E1173" s="354">
        <v>60</v>
      </c>
      <c r="F1173" s="354">
        <v>26</v>
      </c>
      <c r="G1173" s="354">
        <v>18</v>
      </c>
      <c r="H1173" s="354">
        <v>17</v>
      </c>
      <c r="I1173" s="354">
        <v>16</v>
      </c>
      <c r="J1173" s="186"/>
      <c r="K1173" s="183"/>
      <c r="L1173" s="183"/>
      <c r="M1173" s="248">
        <v>10202.17</v>
      </c>
      <c r="N1173" s="248">
        <v>5776.93</v>
      </c>
      <c r="O1173" s="248">
        <v>3547.18</v>
      </c>
      <c r="P1173" s="248">
        <v>5640.37</v>
      </c>
      <c r="Q1173" s="248">
        <v>34734.559999999998</v>
      </c>
      <c r="R1173" s="186"/>
      <c r="S1173" s="183"/>
      <c r="T1173" s="183"/>
      <c r="U1173" s="248">
        <v>156.95646153846201</v>
      </c>
      <c r="V1173" s="248">
        <v>88.875846153846197</v>
      </c>
      <c r="W1173" s="248">
        <v>57.212580645161303</v>
      </c>
      <c r="X1173" s="248">
        <v>90.973709677419393</v>
      </c>
      <c r="Y1173" s="248">
        <v>560.23483870967698</v>
      </c>
      <c r="Z1173" s="10"/>
      <c r="AA1173" s="3"/>
      <c r="AB1173" s="10"/>
      <c r="AC1173" s="10"/>
      <c r="AD1173" s="69"/>
      <c r="AE1173" s="379"/>
      <c r="AF1173" s="379"/>
      <c r="AG1173" s="379"/>
      <c r="AH1173" s="379"/>
      <c r="AI1173" s="379"/>
      <c r="AJ1173" s="23"/>
      <c r="AK1173" s="3"/>
      <c r="AL1173" s="3"/>
      <c r="AM1173" s="304"/>
      <c r="AN1173" s="304"/>
      <c r="AO1173" s="304"/>
      <c r="AP1173" s="304"/>
      <c r="AQ1173" s="304"/>
      <c r="AR1173" s="389"/>
      <c r="AS1173" s="383"/>
      <c r="AT1173" s="383"/>
      <c r="AU1173" s="293"/>
      <c r="AV1173" s="293"/>
      <c r="AW1173" s="293"/>
      <c r="AX1173" s="293"/>
      <c r="AY1173" s="293"/>
      <c r="AZ1173" s="23"/>
      <c r="BA1173" s="3"/>
    </row>
    <row r="1174" spans="1:53" x14ac:dyDescent="0.2">
      <c r="B1174" s="190" t="s">
        <v>576</v>
      </c>
      <c r="C1174" s="190"/>
      <c r="D1174" s="191" t="s">
        <v>69</v>
      </c>
      <c r="E1174" s="355">
        <v>2</v>
      </c>
      <c r="F1174" s="355">
        <v>1</v>
      </c>
      <c r="G1174" s="355"/>
      <c r="H1174" s="355"/>
      <c r="I1174" s="355"/>
      <c r="J1174" s="190"/>
      <c r="K1174" s="183"/>
      <c r="L1174" s="183"/>
      <c r="M1174" s="365">
        <v>136.94</v>
      </c>
      <c r="N1174" s="248">
        <v>6.25</v>
      </c>
      <c r="O1174" s="248">
        <v>0</v>
      </c>
      <c r="P1174" s="248">
        <v>0</v>
      </c>
      <c r="Q1174" s="248">
        <v>0</v>
      </c>
      <c r="R1174" s="186"/>
      <c r="S1174" s="183"/>
      <c r="T1174" s="183"/>
      <c r="U1174" s="284">
        <v>68.47</v>
      </c>
      <c r="V1174" s="284">
        <v>3.125</v>
      </c>
      <c r="W1174" s="284">
        <v>0</v>
      </c>
      <c r="X1174" s="284">
        <v>0</v>
      </c>
      <c r="Y1174" s="284">
        <v>0</v>
      </c>
      <c r="Z1174" s="154"/>
      <c r="AA1174" s="3"/>
      <c r="AB1174" s="92"/>
      <c r="AC1174" s="92"/>
      <c r="AD1174" s="84"/>
      <c r="AE1174" s="380"/>
      <c r="AF1174" s="380"/>
      <c r="AG1174" s="380"/>
      <c r="AH1174" s="380"/>
      <c r="AI1174" s="380"/>
      <c r="AJ1174" s="103"/>
      <c r="AK1174" s="3"/>
      <c r="AL1174" s="3"/>
      <c r="AM1174" s="305"/>
      <c r="AN1174" s="306"/>
      <c r="AO1174" s="306"/>
      <c r="AP1174" s="306"/>
      <c r="AQ1174" s="306"/>
      <c r="AR1174" s="390"/>
      <c r="AS1174" s="383"/>
      <c r="AT1174" s="383"/>
      <c r="AU1174" s="294"/>
      <c r="AV1174" s="295"/>
      <c r="AW1174" s="295"/>
      <c r="AX1174" s="295"/>
      <c r="AY1174" s="295"/>
      <c r="AZ1174" s="103"/>
      <c r="BA1174" s="3"/>
    </row>
    <row r="1175" spans="1:53" x14ac:dyDescent="0.2">
      <c r="B1175" s="186" t="s">
        <v>686</v>
      </c>
      <c r="C1175" s="186"/>
      <c r="D1175" s="187" t="s">
        <v>578</v>
      </c>
      <c r="E1175" s="354">
        <v>60</v>
      </c>
      <c r="F1175" s="354">
        <v>42</v>
      </c>
      <c r="G1175" s="354">
        <v>33</v>
      </c>
      <c r="H1175" s="354">
        <v>28</v>
      </c>
      <c r="I1175" s="354">
        <v>31</v>
      </c>
      <c r="J1175" s="186"/>
      <c r="K1175" s="183"/>
      <c r="L1175" s="183"/>
      <c r="M1175" s="248">
        <v>9824.36</v>
      </c>
      <c r="N1175" s="248">
        <v>11015.96</v>
      </c>
      <c r="O1175" s="248">
        <v>6538.86</v>
      </c>
      <c r="P1175" s="248">
        <v>6188.34</v>
      </c>
      <c r="Q1175" s="248">
        <v>53019.59</v>
      </c>
      <c r="R1175" s="186"/>
      <c r="S1175" s="183"/>
      <c r="T1175" s="183"/>
      <c r="U1175" s="248">
        <v>138.37126760563399</v>
      </c>
      <c r="V1175" s="248">
        <v>155.15436619718301</v>
      </c>
      <c r="W1175" s="248">
        <v>96.159705882352895</v>
      </c>
      <c r="X1175" s="248">
        <v>91.004999999999995</v>
      </c>
      <c r="Y1175" s="248">
        <v>779.69985294117703</v>
      </c>
      <c r="Z1175" s="10"/>
      <c r="AA1175" s="3"/>
      <c r="AB1175" s="10"/>
      <c r="AC1175" s="10"/>
      <c r="AD1175" s="69"/>
      <c r="AE1175" s="379"/>
      <c r="AF1175" s="379"/>
      <c r="AG1175" s="379"/>
      <c r="AH1175" s="379"/>
      <c r="AI1175" s="379"/>
      <c r="AJ1175" s="23"/>
      <c r="AK1175" s="3"/>
      <c r="AL1175" s="3"/>
      <c r="AM1175" s="304"/>
      <c r="AN1175" s="304"/>
      <c r="AO1175" s="304"/>
      <c r="AP1175" s="304"/>
      <c r="AQ1175" s="304"/>
      <c r="AR1175" s="389"/>
      <c r="AS1175" s="383"/>
      <c r="AT1175" s="383"/>
      <c r="AU1175" s="293"/>
      <c r="AV1175" s="293"/>
      <c r="AW1175" s="293"/>
      <c r="AX1175" s="293"/>
      <c r="AY1175" s="293"/>
      <c r="AZ1175" s="23"/>
      <c r="BA1175" s="3"/>
    </row>
    <row r="1176" spans="1:53" x14ac:dyDescent="0.2">
      <c r="B1176" s="186" t="s">
        <v>579</v>
      </c>
      <c r="C1176" s="186"/>
      <c r="D1176" s="187" t="s">
        <v>126</v>
      </c>
      <c r="E1176" s="354">
        <v>323</v>
      </c>
      <c r="F1176" s="354">
        <v>210</v>
      </c>
      <c r="G1176" s="354">
        <v>165</v>
      </c>
      <c r="H1176" s="354">
        <v>153</v>
      </c>
      <c r="I1176" s="354">
        <v>172</v>
      </c>
      <c r="J1176" s="186"/>
      <c r="K1176" s="183"/>
      <c r="L1176" s="183"/>
      <c r="M1176" s="248">
        <v>49735.39</v>
      </c>
      <c r="N1176" s="248">
        <v>27607.25</v>
      </c>
      <c r="O1176" s="248">
        <v>23193.03</v>
      </c>
      <c r="P1176" s="248">
        <v>24872.639999999999</v>
      </c>
      <c r="Q1176" s="248">
        <v>245629.13</v>
      </c>
      <c r="R1176" s="186"/>
      <c r="S1176" s="183"/>
      <c r="T1176" s="183"/>
      <c r="U1176" s="248">
        <v>128.84816062176199</v>
      </c>
      <c r="V1176" s="248">
        <v>71.521373056994904</v>
      </c>
      <c r="W1176" s="248">
        <v>62.346854838709703</v>
      </c>
      <c r="X1176" s="248">
        <v>66.861935483870994</v>
      </c>
      <c r="Y1176" s="248">
        <v>658.52313672922196</v>
      </c>
      <c r="Z1176" s="10"/>
      <c r="AA1176" s="3"/>
      <c r="AB1176" s="10"/>
      <c r="AC1176" s="10"/>
      <c r="AD1176" s="69"/>
      <c r="AE1176" s="379"/>
      <c r="AF1176" s="379"/>
      <c r="AG1176" s="379"/>
      <c r="AH1176" s="379"/>
      <c r="AI1176" s="379"/>
      <c r="AJ1176" s="23"/>
      <c r="AK1176" s="3"/>
      <c r="AL1176" s="3"/>
      <c r="AM1176" s="304"/>
      <c r="AN1176" s="304"/>
      <c r="AO1176" s="304"/>
      <c r="AP1176" s="304"/>
      <c r="AQ1176" s="304"/>
      <c r="AR1176" s="389"/>
      <c r="AS1176" s="383"/>
      <c r="AT1176" s="383"/>
      <c r="AU1176" s="293"/>
      <c r="AV1176" s="293"/>
      <c r="AW1176" s="293"/>
      <c r="AX1176" s="293"/>
      <c r="AY1176" s="293"/>
      <c r="AZ1176" s="23"/>
      <c r="BA1176" s="3"/>
    </row>
    <row r="1177" spans="1:53" x14ac:dyDescent="0.2">
      <c r="B1177" s="186" t="s">
        <v>583</v>
      </c>
      <c r="C1177" s="186"/>
      <c r="D1177" s="187" t="s">
        <v>459</v>
      </c>
      <c r="E1177" s="354">
        <v>495</v>
      </c>
      <c r="F1177" s="354">
        <v>303</v>
      </c>
      <c r="G1177" s="354">
        <v>208</v>
      </c>
      <c r="H1177" s="354">
        <v>187</v>
      </c>
      <c r="I1177" s="354">
        <v>212</v>
      </c>
      <c r="J1177" s="186"/>
      <c r="K1177" s="183"/>
      <c r="L1177" s="183"/>
      <c r="M1177" s="248">
        <v>68298.55</v>
      </c>
      <c r="N1177" s="248">
        <v>49006.94</v>
      </c>
      <c r="O1177" s="248">
        <v>32143.11</v>
      </c>
      <c r="P1177" s="248">
        <v>39492.43</v>
      </c>
      <c r="Q1177" s="248">
        <v>278736.18</v>
      </c>
      <c r="R1177" s="186"/>
      <c r="S1177" s="183"/>
      <c r="T1177" s="183"/>
      <c r="U1177" s="248">
        <v>119.82201754386</v>
      </c>
      <c r="V1177" s="248">
        <v>85.977087719298197</v>
      </c>
      <c r="W1177" s="248">
        <v>58.9781834862385</v>
      </c>
      <c r="X1177" s="248">
        <v>73.542700186219705</v>
      </c>
      <c r="Y1177" s="248">
        <v>519.06178770949703</v>
      </c>
      <c r="Z1177" s="10"/>
      <c r="AA1177" s="3"/>
      <c r="AB1177" s="10"/>
      <c r="AC1177" s="10"/>
      <c r="AD1177" s="69"/>
      <c r="AE1177" s="379"/>
      <c r="AF1177" s="379"/>
      <c r="AG1177" s="379"/>
      <c r="AH1177" s="379"/>
      <c r="AI1177" s="379"/>
      <c r="AJ1177" s="23"/>
      <c r="AK1177" s="3"/>
      <c r="AL1177" s="3"/>
      <c r="AM1177" s="304"/>
      <c r="AN1177" s="304"/>
      <c r="AO1177" s="304"/>
      <c r="AP1177" s="304"/>
      <c r="AQ1177" s="304"/>
      <c r="AR1177" s="389"/>
      <c r="AS1177" s="383"/>
      <c r="AT1177" s="383"/>
      <c r="AU1177" s="293"/>
      <c r="AV1177" s="293"/>
      <c r="AW1177" s="293"/>
      <c r="AX1177" s="293"/>
      <c r="AY1177" s="293"/>
      <c r="AZ1177" s="23"/>
      <c r="BA1177" s="3"/>
    </row>
    <row r="1178" spans="1:53" x14ac:dyDescent="0.2">
      <c r="B1178" s="186" t="s">
        <v>585</v>
      </c>
      <c r="C1178" s="186"/>
      <c r="D1178" s="187" t="s">
        <v>459</v>
      </c>
      <c r="E1178" s="354">
        <v>4</v>
      </c>
      <c r="F1178" s="354"/>
      <c r="G1178" s="354"/>
      <c r="H1178" s="354"/>
      <c r="I1178" s="354"/>
      <c r="J1178" s="186"/>
      <c r="K1178" s="183"/>
      <c r="L1178" s="183"/>
      <c r="M1178" s="248">
        <v>72.17</v>
      </c>
      <c r="N1178" s="248">
        <v>0</v>
      </c>
      <c r="O1178" s="248"/>
      <c r="P1178" s="248"/>
      <c r="Q1178" s="248"/>
      <c r="R1178" s="186"/>
      <c r="S1178" s="183"/>
      <c r="T1178" s="183"/>
      <c r="U1178" s="248">
        <v>18.0425</v>
      </c>
      <c r="V1178" s="248">
        <v>0</v>
      </c>
      <c r="W1178" s="248"/>
      <c r="X1178" s="248"/>
      <c r="Y1178" s="248"/>
      <c r="Z1178" s="10"/>
      <c r="AA1178" s="3"/>
      <c r="AB1178" s="10"/>
      <c r="AC1178" s="10"/>
      <c r="AD1178" s="69"/>
      <c r="AE1178" s="379"/>
      <c r="AF1178" s="379"/>
      <c r="AG1178" s="379"/>
      <c r="AH1178" s="379"/>
      <c r="AI1178" s="379"/>
      <c r="AJ1178" s="23"/>
      <c r="AK1178" s="3"/>
      <c r="AL1178" s="3"/>
      <c r="AM1178" s="304"/>
      <c r="AN1178" s="304"/>
      <c r="AO1178" s="304"/>
      <c r="AP1178" s="304"/>
      <c r="AQ1178" s="304"/>
      <c r="AR1178" s="389"/>
      <c r="AS1178" s="383"/>
      <c r="AT1178" s="383"/>
      <c r="AU1178" s="293"/>
      <c r="AV1178" s="293"/>
      <c r="AW1178" s="293"/>
      <c r="AX1178" s="293"/>
      <c r="AY1178" s="293"/>
      <c r="AZ1178" s="23"/>
      <c r="BA1178" s="3"/>
    </row>
    <row r="1179" spans="1:53" ht="15" x14ac:dyDescent="0.25">
      <c r="B1179" s="93" t="s">
        <v>859</v>
      </c>
      <c r="C1179" s="100"/>
      <c r="D1179" s="106"/>
      <c r="E1179" s="357">
        <f>SUM(E838:E1178)</f>
        <v>81936</v>
      </c>
      <c r="F1179" s="357">
        <f t="shared" ref="F1179:I1179" si="26">SUM(F838:F1178)</f>
        <v>49612</v>
      </c>
      <c r="G1179" s="357">
        <f t="shared" si="26"/>
        <v>37520</v>
      </c>
      <c r="H1179" s="357">
        <f t="shared" si="26"/>
        <v>33143</v>
      </c>
      <c r="I1179" s="357">
        <f t="shared" si="26"/>
        <v>36451</v>
      </c>
      <c r="J1179" s="96"/>
      <c r="L1179" s="147" t="s">
        <v>860</v>
      </c>
      <c r="M1179" s="290">
        <f>SUM(M838:M1178)</f>
        <v>11089452.239999998</v>
      </c>
      <c r="N1179" s="290">
        <f t="shared" ref="N1179" si="27">SUM(N838:N1178)</f>
        <v>7697665.4500000076</v>
      </c>
      <c r="O1179" s="290">
        <f t="shared" ref="O1179" si="28">SUM(O838:O1178)</f>
        <v>6468823.7900000094</v>
      </c>
      <c r="P1179" s="290">
        <f t="shared" ref="P1179" si="29">SUM(P838:P1178)</f>
        <v>6119701.7099999981</v>
      </c>
      <c r="Q1179" s="290">
        <f t="shared" ref="Q1179" si="30">SUM(Q838:Q1178)</f>
        <v>50073985.499999978</v>
      </c>
      <c r="R1179" s="96"/>
      <c r="S1179" s="3"/>
      <c r="T1179" s="147" t="s">
        <v>861</v>
      </c>
      <c r="U1179" s="371">
        <f>AVERAGE(U838:U1178)</f>
        <v>123.33363664432107</v>
      </c>
      <c r="V1179" s="371">
        <f t="shared" ref="V1179:Y1179" si="31">AVERAGE(V838:V1178)</f>
        <v>80.47107720735238</v>
      </c>
      <c r="W1179" s="371">
        <f t="shared" si="31"/>
        <v>78.501342249348511</v>
      </c>
      <c r="X1179" s="371">
        <f t="shared" si="31"/>
        <v>66.288361532288093</v>
      </c>
      <c r="Y1179" s="371">
        <f t="shared" si="31"/>
        <v>492.02084823976764</v>
      </c>
      <c r="Z1179" s="96"/>
      <c r="AA1179" s="3"/>
      <c r="AB1179" s="93" t="s">
        <v>859</v>
      </c>
      <c r="AC1179" s="100"/>
      <c r="AD1179" s="106"/>
      <c r="AE1179" s="358">
        <f>SUM(AE838:AE1178)</f>
        <v>10184</v>
      </c>
      <c r="AF1179" s="358">
        <f t="shared" ref="AF1179:AI1179" si="32">SUM(AF838:AF1178)</f>
        <v>5151</v>
      </c>
      <c r="AG1179" s="358">
        <f t="shared" si="32"/>
        <v>3612</v>
      </c>
      <c r="AH1179" s="358">
        <f t="shared" si="32"/>
        <v>2814</v>
      </c>
      <c r="AI1179" s="358">
        <f t="shared" si="32"/>
        <v>2506</v>
      </c>
      <c r="AJ1179" s="105"/>
      <c r="AK1179" s="3"/>
      <c r="AL1179" s="147" t="s">
        <v>860</v>
      </c>
      <c r="AM1179" s="310">
        <f>SUM(AM838:AM1178)</f>
        <v>6247959.0299999947</v>
      </c>
      <c r="AN1179" s="310">
        <f t="shared" ref="AN1179" si="33">SUM(AN838:AN1178)</f>
        <v>1936981.0400000003</v>
      </c>
      <c r="AO1179" s="310">
        <f t="shared" ref="AO1179" si="34">SUM(AO838:AO1178)</f>
        <v>1451252.6599999997</v>
      </c>
      <c r="AP1179" s="310">
        <f t="shared" ref="AP1179" si="35">SUM(AP838:AP1178)</f>
        <v>753795.2999999997</v>
      </c>
      <c r="AQ1179" s="310">
        <f t="shared" ref="AQ1179" si="36">SUM(AQ838:AQ1178)</f>
        <v>3641175.0399999996</v>
      </c>
      <c r="AR1179" s="388"/>
      <c r="AS1179" s="383"/>
      <c r="AT1179" s="387" t="s">
        <v>861</v>
      </c>
      <c r="AU1179" s="298"/>
      <c r="AV1179" s="299"/>
      <c r="AW1179" s="299"/>
      <c r="AX1179" s="299"/>
      <c r="AY1179" s="299"/>
      <c r="AZ1179" s="105"/>
      <c r="BA1179" s="3"/>
    </row>
    <row r="1180" spans="1:53" s="3" customFormat="1" x14ac:dyDescent="0.2">
      <c r="E1180" s="346"/>
      <c r="F1180" s="346"/>
      <c r="G1180" s="346"/>
      <c r="H1180" s="346"/>
      <c r="I1180" s="346"/>
      <c r="M1180" s="359"/>
      <c r="N1180" s="359"/>
      <c r="O1180" s="359"/>
      <c r="P1180" s="359"/>
      <c r="Q1180" s="359"/>
      <c r="U1180" s="359"/>
      <c r="V1180" s="359"/>
      <c r="W1180" s="359"/>
      <c r="X1180" s="359"/>
      <c r="Y1180" s="359"/>
      <c r="AE1180" s="181"/>
      <c r="AF1180" s="181"/>
      <c r="AG1180" s="181"/>
      <c r="AH1180" s="181"/>
      <c r="AI1180" s="181"/>
      <c r="AM1180" s="302"/>
      <c r="AN1180" s="302"/>
      <c r="AO1180" s="302"/>
      <c r="AP1180" s="302"/>
      <c r="AQ1180" s="302"/>
      <c r="AR1180" s="383"/>
      <c r="AS1180" s="383"/>
      <c r="AT1180" s="383"/>
      <c r="AU1180" s="291"/>
      <c r="AV1180" s="291"/>
      <c r="AW1180" s="291"/>
      <c r="AX1180" s="291"/>
      <c r="AY1180" s="291"/>
    </row>
    <row r="1181" spans="1:53" ht="15" customHeight="1" x14ac:dyDescent="0.2">
      <c r="B1181" s="21"/>
      <c r="C1181" s="21"/>
      <c r="D1181" s="25"/>
      <c r="E1181" s="498" t="str">
        <f>E16</f>
        <v>Number of Residential Customers in Arrears</v>
      </c>
      <c r="F1181" s="498"/>
      <c r="G1181" s="498"/>
      <c r="H1181" s="498"/>
      <c r="I1181" s="498"/>
      <c r="J1181" s="498"/>
      <c r="K1181" s="61"/>
      <c r="L1181" s="25"/>
      <c r="M1181" s="489" t="str">
        <f>M836</f>
        <v>Residential Arrearage Dollars</v>
      </c>
      <c r="N1181" s="490"/>
      <c r="O1181" s="490"/>
      <c r="P1181" s="490"/>
      <c r="Q1181" s="490"/>
      <c r="R1181" s="491"/>
      <c r="S1181" s="3"/>
      <c r="T1181" s="25"/>
      <c r="U1181" s="489" t="str">
        <f>U16</f>
        <v>Average Amount of Residential Arrearage Dollars</v>
      </c>
      <c r="V1181" s="490"/>
      <c r="W1181" s="490"/>
      <c r="X1181" s="490"/>
      <c r="Y1181" s="490"/>
      <c r="Z1181" s="491"/>
      <c r="AA1181" s="3"/>
      <c r="AB1181" s="3"/>
      <c r="AC1181" s="3"/>
      <c r="AD1181" s="3"/>
      <c r="AE1181" s="500" t="s">
        <v>773</v>
      </c>
      <c r="AF1181" s="501"/>
      <c r="AG1181" s="501"/>
      <c r="AH1181" s="501"/>
      <c r="AI1181" s="501"/>
      <c r="AJ1181" s="502"/>
      <c r="AK1181" s="3"/>
      <c r="AL1181" s="155"/>
      <c r="AM1181" s="504" t="str">
        <f>AM836</f>
        <v>Non-Residential Arrearage Dollars</v>
      </c>
      <c r="AN1181" s="504"/>
      <c r="AO1181" s="504"/>
      <c r="AP1181" s="504"/>
      <c r="AQ1181" s="504"/>
      <c r="AR1181" s="505"/>
      <c r="AS1181" s="383"/>
      <c r="AT1181" s="384"/>
      <c r="AU1181" s="500" t="str">
        <f>AU836</f>
        <v>Average Amount of Non-Residential Arrearage Dollars</v>
      </c>
      <c r="AV1181" s="501"/>
      <c r="AW1181" s="501"/>
      <c r="AX1181" s="501"/>
      <c r="AY1181" s="501"/>
      <c r="AZ1181" s="502"/>
      <c r="BA1181" s="3"/>
    </row>
    <row r="1182" spans="1:53" x14ac:dyDescent="0.2">
      <c r="B1182" s="9" t="s">
        <v>776</v>
      </c>
      <c r="C1182" s="9" t="s">
        <v>44</v>
      </c>
      <c r="D1182" s="76" t="s">
        <v>777</v>
      </c>
      <c r="E1182" s="353" t="s">
        <v>778</v>
      </c>
      <c r="F1182" s="353" t="s">
        <v>779</v>
      </c>
      <c r="G1182" s="353" t="s">
        <v>780</v>
      </c>
      <c r="H1182" s="353" t="s">
        <v>781</v>
      </c>
      <c r="I1182" s="353" t="s">
        <v>782</v>
      </c>
      <c r="J1182" s="22" t="s">
        <v>783</v>
      </c>
      <c r="K1182" s="24"/>
      <c r="M1182" s="361" t="s">
        <v>778</v>
      </c>
      <c r="N1182" s="367" t="s">
        <v>779</v>
      </c>
      <c r="O1182" s="361" t="s">
        <v>780</v>
      </c>
      <c r="P1182" s="361" t="s">
        <v>781</v>
      </c>
      <c r="Q1182" s="361" t="s">
        <v>782</v>
      </c>
      <c r="R1182" s="22" t="s">
        <v>783</v>
      </c>
      <c r="S1182" s="3"/>
      <c r="T1182" s="3"/>
      <c r="U1182" s="361" t="s">
        <v>778</v>
      </c>
      <c r="V1182" s="361" t="s">
        <v>779</v>
      </c>
      <c r="W1182" s="361" t="s">
        <v>780</v>
      </c>
      <c r="X1182" s="361" t="s">
        <v>781</v>
      </c>
      <c r="Y1182" s="361" t="s">
        <v>782</v>
      </c>
      <c r="Z1182" s="22" t="s">
        <v>783</v>
      </c>
      <c r="AA1182" s="3"/>
      <c r="AB1182" s="9" t="s">
        <v>776</v>
      </c>
      <c r="AC1182" s="9" t="s">
        <v>44</v>
      </c>
      <c r="AD1182" s="76" t="s">
        <v>777</v>
      </c>
      <c r="AE1182" s="374" t="s">
        <v>778</v>
      </c>
      <c r="AF1182" s="374" t="s">
        <v>779</v>
      </c>
      <c r="AG1182" s="374" t="s">
        <v>780</v>
      </c>
      <c r="AH1182" s="374" t="s">
        <v>781</v>
      </c>
      <c r="AI1182" s="374" t="s">
        <v>782</v>
      </c>
      <c r="AJ1182" s="22" t="s">
        <v>783</v>
      </c>
      <c r="AK1182" s="3"/>
      <c r="AL1182" s="3"/>
      <c r="AM1182" s="303" t="s">
        <v>778</v>
      </c>
      <c r="AN1182" s="303" t="s">
        <v>779</v>
      </c>
      <c r="AO1182" s="303" t="s">
        <v>780</v>
      </c>
      <c r="AP1182" s="303" t="s">
        <v>781</v>
      </c>
      <c r="AQ1182" s="303" t="s">
        <v>782</v>
      </c>
      <c r="AR1182" s="385" t="s">
        <v>783</v>
      </c>
      <c r="AS1182" s="383"/>
      <c r="AT1182" s="383"/>
      <c r="AU1182" s="292" t="s">
        <v>778</v>
      </c>
      <c r="AV1182" s="292" t="s">
        <v>779</v>
      </c>
      <c r="AW1182" s="292" t="s">
        <v>780</v>
      </c>
      <c r="AX1182" s="292" t="s">
        <v>781</v>
      </c>
      <c r="AY1182" s="292" t="s">
        <v>782</v>
      </c>
      <c r="AZ1182" s="22" t="s">
        <v>783</v>
      </c>
      <c r="BA1182" s="3"/>
    </row>
    <row r="1183" spans="1:53" s="189" customFormat="1" x14ac:dyDescent="0.2">
      <c r="A1183" s="3"/>
      <c r="B1183" s="186" t="s">
        <v>288</v>
      </c>
      <c r="C1183" s="186"/>
      <c r="D1183" s="187" t="s">
        <v>287</v>
      </c>
      <c r="E1183" s="354">
        <v>1</v>
      </c>
      <c r="F1183" s="354">
        <v>1</v>
      </c>
      <c r="G1183" s="354"/>
      <c r="H1183" s="354"/>
      <c r="I1183" s="354"/>
      <c r="J1183" s="186"/>
      <c r="K1183" s="183"/>
      <c r="L1183" s="183"/>
      <c r="M1183" s="248">
        <v>107.32</v>
      </c>
      <c r="N1183" s="368">
        <v>25.97</v>
      </c>
      <c r="O1183" s="248">
        <v>0</v>
      </c>
      <c r="P1183" s="248">
        <v>0</v>
      </c>
      <c r="Q1183" s="248">
        <v>0</v>
      </c>
      <c r="R1183" s="186"/>
      <c r="S1183" s="183"/>
      <c r="T1183" s="183"/>
      <c r="U1183" s="248">
        <v>35.773333333333298</v>
      </c>
      <c r="V1183" s="248">
        <v>8.6566666666666698</v>
      </c>
      <c r="W1183" s="248">
        <v>0</v>
      </c>
      <c r="X1183" s="248">
        <v>0</v>
      </c>
      <c r="Y1183" s="248">
        <v>0</v>
      </c>
      <c r="Z1183" s="186"/>
      <c r="AA1183" s="183"/>
      <c r="AB1183" s="186" t="s">
        <v>61</v>
      </c>
      <c r="AC1183" s="186"/>
      <c r="AD1183" s="187" t="s">
        <v>64</v>
      </c>
      <c r="AE1183" s="375">
        <v>51</v>
      </c>
      <c r="AF1183" s="375">
        <v>16</v>
      </c>
      <c r="AG1183" s="375">
        <v>7</v>
      </c>
      <c r="AH1183" s="375">
        <v>5</v>
      </c>
      <c r="AI1183" s="375">
        <v>3</v>
      </c>
      <c r="AJ1183" s="188"/>
      <c r="AK1183" s="183"/>
      <c r="AL1183" s="183"/>
      <c r="AM1183" s="304">
        <v>9129.11</v>
      </c>
      <c r="AN1183" s="304">
        <v>4268.53</v>
      </c>
      <c r="AO1183" s="304">
        <v>675.43</v>
      </c>
      <c r="AP1183" s="304">
        <v>291.97000000000003</v>
      </c>
      <c r="AQ1183" s="304">
        <v>-407.49</v>
      </c>
      <c r="AR1183" s="293"/>
      <c r="AS1183" s="291"/>
      <c r="AT1183" s="291"/>
      <c r="AU1183" s="293">
        <v>26.1579083094556</v>
      </c>
      <c r="AV1183" s="293">
        <v>12.057994350282501</v>
      </c>
      <c r="AW1183" s="293">
        <v>2.1442222222222198</v>
      </c>
      <c r="AX1183" s="293">
        <v>0.96678807947019896</v>
      </c>
      <c r="AY1183" s="293">
        <v>-1.15764204545455</v>
      </c>
      <c r="AZ1183" s="188"/>
      <c r="BA1183" s="183"/>
    </row>
    <row r="1184" spans="1:53" s="189" customFormat="1" x14ac:dyDescent="0.2">
      <c r="A1184" s="183" t="s">
        <v>761</v>
      </c>
      <c r="B1184" s="186" t="s">
        <v>335</v>
      </c>
      <c r="C1184" s="186"/>
      <c r="D1184" s="187" t="s">
        <v>336</v>
      </c>
      <c r="E1184" s="354"/>
      <c r="F1184" s="354"/>
      <c r="G1184" s="354"/>
      <c r="H1184" s="354"/>
      <c r="I1184" s="354"/>
      <c r="J1184" s="186"/>
      <c r="K1184" s="183"/>
      <c r="L1184" s="183"/>
      <c r="M1184" s="248">
        <v>0</v>
      </c>
      <c r="N1184" s="368">
        <v>0</v>
      </c>
      <c r="O1184" s="248">
        <v>0</v>
      </c>
      <c r="P1184" s="248">
        <v>0</v>
      </c>
      <c r="Q1184" s="248">
        <v>0</v>
      </c>
      <c r="R1184" s="186"/>
      <c r="S1184" s="183"/>
      <c r="T1184" s="183"/>
      <c r="U1184" s="248">
        <v>0</v>
      </c>
      <c r="V1184" s="248">
        <v>0</v>
      </c>
      <c r="W1184" s="248">
        <v>0</v>
      </c>
      <c r="X1184" s="248">
        <v>0</v>
      </c>
      <c r="Y1184" s="248">
        <v>0</v>
      </c>
      <c r="Z1184" s="186"/>
      <c r="AA1184" s="183"/>
      <c r="AB1184" s="186" t="s">
        <v>61</v>
      </c>
      <c r="AC1184" s="186"/>
      <c r="AD1184" s="187" t="s">
        <v>62</v>
      </c>
      <c r="AE1184" s="375">
        <v>89</v>
      </c>
      <c r="AF1184" s="375">
        <v>43</v>
      </c>
      <c r="AG1184" s="375">
        <v>18</v>
      </c>
      <c r="AH1184" s="375">
        <v>18</v>
      </c>
      <c r="AI1184" s="375">
        <v>17</v>
      </c>
      <c r="AJ1184" s="188"/>
      <c r="AK1184" s="183"/>
      <c r="AL1184" s="183"/>
      <c r="AM1184" s="304">
        <v>33557.18</v>
      </c>
      <c r="AN1184" s="304">
        <v>11783.99</v>
      </c>
      <c r="AO1184" s="304">
        <v>1515.05</v>
      </c>
      <c r="AP1184" s="304">
        <v>2556.84</v>
      </c>
      <c r="AQ1184" s="304">
        <v>-10334.4</v>
      </c>
      <c r="AR1184" s="293"/>
      <c r="AS1184" s="291"/>
      <c r="AT1184" s="291"/>
      <c r="AU1184" s="293">
        <v>52.762861635220098</v>
      </c>
      <c r="AV1184" s="293">
        <v>18.470203761755499</v>
      </c>
      <c r="AW1184" s="293">
        <v>2.6626537785588802</v>
      </c>
      <c r="AX1184" s="293">
        <v>4.6487999999999996</v>
      </c>
      <c r="AY1184" s="293">
        <v>-16.172769953051699</v>
      </c>
      <c r="AZ1184" s="188"/>
      <c r="BA1184" s="183"/>
    </row>
    <row r="1185" spans="1:53" s="189" customFormat="1" x14ac:dyDescent="0.2">
      <c r="A1185" s="183"/>
      <c r="B1185" s="186" t="s">
        <v>870</v>
      </c>
      <c r="C1185" s="186"/>
      <c r="D1185" s="187" t="s">
        <v>336</v>
      </c>
      <c r="E1185" s="354"/>
      <c r="F1185" s="354"/>
      <c r="G1185" s="354"/>
      <c r="H1185" s="354"/>
      <c r="I1185" s="354"/>
      <c r="J1185" s="186"/>
      <c r="K1185" s="183"/>
      <c r="L1185" s="183"/>
      <c r="M1185" s="248">
        <v>0</v>
      </c>
      <c r="N1185" s="248">
        <v>0</v>
      </c>
      <c r="O1185" s="248">
        <v>0</v>
      </c>
      <c r="P1185" s="248">
        <v>0</v>
      </c>
      <c r="Q1185" s="248">
        <v>0</v>
      </c>
      <c r="R1185" s="186"/>
      <c r="S1185" s="183"/>
      <c r="T1185" s="183"/>
      <c r="U1185" s="248">
        <v>0</v>
      </c>
      <c r="V1185" s="248">
        <v>0</v>
      </c>
      <c r="W1185" s="248">
        <v>0</v>
      </c>
      <c r="X1185" s="248">
        <v>0</v>
      </c>
      <c r="Y1185" s="248">
        <v>0</v>
      </c>
      <c r="Z1185" s="186"/>
      <c r="AA1185" s="183"/>
      <c r="AB1185" s="186" t="s">
        <v>65</v>
      </c>
      <c r="AC1185" s="186"/>
      <c r="AD1185" s="187" t="s">
        <v>82</v>
      </c>
      <c r="AE1185" s="375"/>
      <c r="AF1185" s="375"/>
      <c r="AG1185" s="375"/>
      <c r="AH1185" s="375"/>
      <c r="AI1185" s="375"/>
      <c r="AJ1185" s="188"/>
      <c r="AK1185" s="183"/>
      <c r="AL1185" s="183"/>
      <c r="AM1185" s="304">
        <v>0</v>
      </c>
      <c r="AN1185" s="304">
        <v>0</v>
      </c>
      <c r="AO1185" s="304">
        <v>0</v>
      </c>
      <c r="AP1185" s="304">
        <v>0</v>
      </c>
      <c r="AQ1185" s="304">
        <v>0</v>
      </c>
      <c r="AR1185" s="293"/>
      <c r="AS1185" s="291"/>
      <c r="AT1185" s="291"/>
      <c r="AU1185" s="293">
        <v>0</v>
      </c>
      <c r="AV1185" s="293">
        <v>0</v>
      </c>
      <c r="AW1185" s="293">
        <v>0</v>
      </c>
      <c r="AX1185" s="293">
        <v>0</v>
      </c>
      <c r="AY1185" s="293">
        <v>0</v>
      </c>
      <c r="AZ1185" s="188"/>
      <c r="BA1185" s="183"/>
    </row>
    <row r="1186" spans="1:53" s="189" customFormat="1" x14ac:dyDescent="0.2">
      <c r="A1186" s="183"/>
      <c r="B1186" s="186" t="s">
        <v>684</v>
      </c>
      <c r="C1186" s="186"/>
      <c r="D1186" s="187" t="s">
        <v>383</v>
      </c>
      <c r="E1186" s="354"/>
      <c r="F1186" s="354"/>
      <c r="G1186" s="354"/>
      <c r="H1186" s="354"/>
      <c r="I1186" s="354"/>
      <c r="J1186" s="186"/>
      <c r="K1186" s="183"/>
      <c r="L1186" s="183"/>
      <c r="M1186" s="248">
        <v>-9.7899999999999991</v>
      </c>
      <c r="N1186" s="248">
        <v>-0.41</v>
      </c>
      <c r="O1186" s="248">
        <v>0</v>
      </c>
      <c r="P1186" s="248">
        <v>0</v>
      </c>
      <c r="Q1186" s="248">
        <v>0</v>
      </c>
      <c r="R1186" s="186"/>
      <c r="S1186" s="183"/>
      <c r="T1186" s="183"/>
      <c r="U1186" s="248">
        <v>-9.7899999999999991</v>
      </c>
      <c r="V1186" s="248">
        <v>-0.20499999999999999</v>
      </c>
      <c r="W1186" s="248">
        <v>0</v>
      </c>
      <c r="X1186" s="248">
        <v>0</v>
      </c>
      <c r="Y1186" s="248">
        <v>0</v>
      </c>
      <c r="Z1186" s="186"/>
      <c r="AA1186" s="183"/>
      <c r="AB1186" s="186" t="s">
        <v>65</v>
      </c>
      <c r="AC1186" s="186"/>
      <c r="AD1186" s="187" t="s">
        <v>64</v>
      </c>
      <c r="AE1186" s="375">
        <v>1</v>
      </c>
      <c r="AF1186" s="375"/>
      <c r="AG1186" s="375"/>
      <c r="AH1186" s="375"/>
      <c r="AI1186" s="375"/>
      <c r="AJ1186" s="188"/>
      <c r="AK1186" s="183"/>
      <c r="AL1186" s="183"/>
      <c r="AM1186" s="304">
        <v>33.31</v>
      </c>
      <c r="AN1186" s="304">
        <v>0</v>
      </c>
      <c r="AO1186" s="304">
        <v>0</v>
      </c>
      <c r="AP1186" s="304">
        <v>0</v>
      </c>
      <c r="AQ1186" s="304">
        <v>0</v>
      </c>
      <c r="AR1186" s="293"/>
      <c r="AS1186" s="291"/>
      <c r="AT1186" s="291"/>
      <c r="AU1186" s="293">
        <v>11.1033333333333</v>
      </c>
      <c r="AV1186" s="293">
        <v>0</v>
      </c>
      <c r="AW1186" s="293">
        <v>0</v>
      </c>
      <c r="AX1186" s="293">
        <v>0</v>
      </c>
      <c r="AY1186" s="293">
        <v>0</v>
      </c>
      <c r="AZ1186" s="188"/>
      <c r="BA1186" s="183"/>
    </row>
    <row r="1187" spans="1:53" s="189" customFormat="1" x14ac:dyDescent="0.2">
      <c r="A1187" s="183"/>
      <c r="B1187" s="186" t="s">
        <v>547</v>
      </c>
      <c r="C1187" s="186"/>
      <c r="D1187" s="187" t="s">
        <v>383</v>
      </c>
      <c r="E1187" s="354">
        <v>651</v>
      </c>
      <c r="F1187" s="354">
        <v>434</v>
      </c>
      <c r="G1187" s="354">
        <v>311</v>
      </c>
      <c r="H1187" s="354">
        <v>243</v>
      </c>
      <c r="I1187" s="354">
        <v>243</v>
      </c>
      <c r="J1187" s="186"/>
      <c r="K1187" s="183"/>
      <c r="L1187" s="183"/>
      <c r="M1187" s="248">
        <v>35573.81</v>
      </c>
      <c r="N1187" s="248">
        <v>14537.89</v>
      </c>
      <c r="O1187" s="248">
        <v>12063.69</v>
      </c>
      <c r="P1187" s="248">
        <v>5572.96</v>
      </c>
      <c r="Q1187" s="248">
        <v>-4850.7000000000198</v>
      </c>
      <c r="R1187" s="186"/>
      <c r="S1187" s="183"/>
      <c r="T1187" s="183"/>
      <c r="U1187" s="248">
        <v>16.709163926726099</v>
      </c>
      <c r="V1187" s="248">
        <v>6.44695787139689</v>
      </c>
      <c r="W1187" s="248">
        <v>5.4909831588529796</v>
      </c>
      <c r="X1187" s="248">
        <v>2.6017553688141901</v>
      </c>
      <c r="Y1187" s="248">
        <v>-2.0571246819338498</v>
      </c>
      <c r="Z1187" s="186"/>
      <c r="AA1187" s="183"/>
      <c r="AB1187" s="186" t="s">
        <v>65</v>
      </c>
      <c r="AC1187" s="186"/>
      <c r="AD1187" s="187" t="s">
        <v>147</v>
      </c>
      <c r="AE1187" s="375"/>
      <c r="AF1187" s="375"/>
      <c r="AG1187" s="375"/>
      <c r="AH1187" s="375"/>
      <c r="AI1187" s="375"/>
      <c r="AJ1187" s="188"/>
      <c r="AK1187" s="183"/>
      <c r="AL1187" s="183"/>
      <c r="AM1187" s="304">
        <v>0</v>
      </c>
      <c r="AN1187" s="304">
        <v>0</v>
      </c>
      <c r="AO1187" s="304">
        <v>0</v>
      </c>
      <c r="AP1187" s="304"/>
      <c r="AQ1187" s="304">
        <v>0</v>
      </c>
      <c r="AR1187" s="293"/>
      <c r="AS1187" s="291"/>
      <c r="AT1187" s="291"/>
      <c r="AU1187" s="293">
        <v>0</v>
      </c>
      <c r="AV1187" s="293">
        <v>0</v>
      </c>
      <c r="AW1187" s="293">
        <v>0</v>
      </c>
      <c r="AX1187" s="293"/>
      <c r="AY1187" s="293">
        <v>0</v>
      </c>
      <c r="AZ1187" s="188"/>
      <c r="BA1187" s="183"/>
    </row>
    <row r="1188" spans="1:53" s="189" customFormat="1" x14ac:dyDescent="0.2">
      <c r="A1188" s="183"/>
      <c r="B1188" s="186" t="s">
        <v>371</v>
      </c>
      <c r="C1188" s="186"/>
      <c r="D1188" s="187" t="s">
        <v>372</v>
      </c>
      <c r="E1188" s="354">
        <v>56</v>
      </c>
      <c r="F1188" s="354">
        <v>22</v>
      </c>
      <c r="G1188" s="354">
        <v>15</v>
      </c>
      <c r="H1188" s="354">
        <v>13</v>
      </c>
      <c r="I1188" s="354">
        <v>7</v>
      </c>
      <c r="J1188" s="186"/>
      <c r="K1188" s="183"/>
      <c r="L1188" s="183"/>
      <c r="M1188" s="248">
        <v>-1335.54</v>
      </c>
      <c r="N1188" s="248">
        <v>-1750.71</v>
      </c>
      <c r="O1188" s="248">
        <v>-747.82</v>
      </c>
      <c r="P1188" s="248">
        <v>356.13</v>
      </c>
      <c r="Q1188" s="248">
        <v>-1295.57</v>
      </c>
      <c r="R1188" s="186"/>
      <c r="S1188" s="183"/>
      <c r="T1188" s="183"/>
      <c r="U1188" s="248">
        <v>-2.5782625482625501</v>
      </c>
      <c r="V1188" s="248">
        <v>-3.24807050092764</v>
      </c>
      <c r="W1188" s="248">
        <v>-1.4605859375000001</v>
      </c>
      <c r="X1188" s="248">
        <v>0.69017441860465101</v>
      </c>
      <c r="Y1188" s="248">
        <v>-2.40812267657993</v>
      </c>
      <c r="Z1188" s="186"/>
      <c r="AA1188" s="183"/>
      <c r="AB1188" s="186" t="s">
        <v>65</v>
      </c>
      <c r="AC1188" s="186"/>
      <c r="AD1188" s="187" t="s">
        <v>62</v>
      </c>
      <c r="AE1188" s="375">
        <v>53</v>
      </c>
      <c r="AF1188" s="375">
        <v>30</v>
      </c>
      <c r="AG1188" s="375">
        <v>12</v>
      </c>
      <c r="AH1188" s="375">
        <v>11</v>
      </c>
      <c r="AI1188" s="375">
        <v>8</v>
      </c>
      <c r="AJ1188" s="188"/>
      <c r="AK1188" s="183"/>
      <c r="AL1188" s="183"/>
      <c r="AM1188" s="304">
        <v>62185.53</v>
      </c>
      <c r="AN1188" s="304">
        <v>18013.37</v>
      </c>
      <c r="AO1188" s="304">
        <v>5827.66</v>
      </c>
      <c r="AP1188" s="304">
        <v>1706.22</v>
      </c>
      <c r="AQ1188" s="304">
        <v>4124.79</v>
      </c>
      <c r="AR1188" s="293"/>
      <c r="AS1188" s="291"/>
      <c r="AT1188" s="291"/>
      <c r="AU1188" s="293">
        <v>162.78934554973799</v>
      </c>
      <c r="AV1188" s="293">
        <v>46.787974025974002</v>
      </c>
      <c r="AW1188" s="293">
        <v>17.039941520467799</v>
      </c>
      <c r="AX1188" s="293">
        <v>5.2824148606811097</v>
      </c>
      <c r="AY1188" s="293">
        <v>10.8262204724409</v>
      </c>
      <c r="AZ1188" s="188"/>
      <c r="BA1188" s="183"/>
    </row>
    <row r="1189" spans="1:53" s="189" customFormat="1" x14ac:dyDescent="0.2">
      <c r="A1189" s="183"/>
      <c r="B1189" s="186" t="s">
        <v>873</v>
      </c>
      <c r="C1189" s="186"/>
      <c r="D1189" s="187" t="s">
        <v>372</v>
      </c>
      <c r="E1189" s="354">
        <v>12</v>
      </c>
      <c r="F1189" s="354">
        <v>8</v>
      </c>
      <c r="G1189" s="354">
        <v>3</v>
      </c>
      <c r="H1189" s="354">
        <v>4</v>
      </c>
      <c r="I1189" s="354">
        <v>3</v>
      </c>
      <c r="J1189" s="186"/>
      <c r="K1189" s="183"/>
      <c r="L1189" s="183"/>
      <c r="M1189" s="248">
        <v>706.55</v>
      </c>
      <c r="N1189" s="248">
        <v>345.29</v>
      </c>
      <c r="O1189" s="248">
        <v>76.709999999999994</v>
      </c>
      <c r="P1189" s="248">
        <v>235.01</v>
      </c>
      <c r="Q1189" s="248">
        <v>-7362.37</v>
      </c>
      <c r="R1189" s="186"/>
      <c r="S1189" s="183"/>
      <c r="T1189" s="183"/>
      <c r="U1189" s="248">
        <v>7.7642857142857098</v>
      </c>
      <c r="V1189" s="248">
        <v>3.7127956989247299</v>
      </c>
      <c r="W1189" s="248">
        <v>0.891976744186047</v>
      </c>
      <c r="X1189" s="248">
        <v>2.7977380952380999</v>
      </c>
      <c r="Y1189" s="248">
        <v>-80.025760869565204</v>
      </c>
      <c r="Z1189" s="186"/>
      <c r="AA1189" s="183"/>
      <c r="AB1189" s="186" t="s">
        <v>66</v>
      </c>
      <c r="AC1189" s="186"/>
      <c r="AD1189" s="187" t="s">
        <v>67</v>
      </c>
      <c r="AE1189" s="375">
        <v>5</v>
      </c>
      <c r="AF1189" s="375">
        <v>2</v>
      </c>
      <c r="AG1189" s="375">
        <v>1</v>
      </c>
      <c r="AH1189" s="375"/>
      <c r="AI1189" s="375"/>
      <c r="AJ1189" s="188"/>
      <c r="AK1189" s="183"/>
      <c r="AL1189" s="183"/>
      <c r="AM1189" s="304">
        <v>2486.9299999999998</v>
      </c>
      <c r="AN1189" s="304">
        <v>26.28</v>
      </c>
      <c r="AO1189" s="304">
        <v>9.64</v>
      </c>
      <c r="AP1189" s="304">
        <v>0</v>
      </c>
      <c r="AQ1189" s="304">
        <v>-130.26</v>
      </c>
      <c r="AR1189" s="293"/>
      <c r="AS1189" s="291"/>
      <c r="AT1189" s="291"/>
      <c r="AU1189" s="293">
        <v>40.7693442622951</v>
      </c>
      <c r="AV1189" s="293">
        <v>0.41714285714285698</v>
      </c>
      <c r="AW1189" s="293">
        <v>0.15548387096774199</v>
      </c>
      <c r="AX1189" s="293">
        <v>0</v>
      </c>
      <c r="AY1189" s="293">
        <v>-2.004</v>
      </c>
      <c r="AZ1189" s="188"/>
      <c r="BA1189" s="183"/>
    </row>
    <row r="1190" spans="1:53" s="189" customFormat="1" x14ac:dyDescent="0.2">
      <c r="A1190" s="183"/>
      <c r="B1190" s="186" t="s">
        <v>382</v>
      </c>
      <c r="C1190" s="186"/>
      <c r="D1190" s="187" t="s">
        <v>83</v>
      </c>
      <c r="E1190" s="354">
        <v>353</v>
      </c>
      <c r="F1190" s="354">
        <v>164</v>
      </c>
      <c r="G1190" s="354">
        <v>123</v>
      </c>
      <c r="H1190" s="354">
        <v>91</v>
      </c>
      <c r="I1190" s="354">
        <v>90</v>
      </c>
      <c r="J1190" s="186"/>
      <c r="K1190" s="183"/>
      <c r="L1190" s="183"/>
      <c r="M1190" s="248">
        <v>11346.03</v>
      </c>
      <c r="N1190" s="248">
        <v>-5919.8</v>
      </c>
      <c r="O1190" s="248">
        <v>-3299.52</v>
      </c>
      <c r="P1190" s="248">
        <v>893.69</v>
      </c>
      <c r="Q1190" s="248">
        <v>-42178.13</v>
      </c>
      <c r="R1190" s="186"/>
      <c r="S1190" s="183"/>
      <c r="T1190" s="183"/>
      <c r="U1190" s="248">
        <v>4.9610975076519503</v>
      </c>
      <c r="V1190" s="248">
        <v>-2.4604322527015801</v>
      </c>
      <c r="W1190" s="248">
        <v>-1.41853826311264</v>
      </c>
      <c r="X1190" s="248">
        <v>0.38339339339339301</v>
      </c>
      <c r="Y1190" s="248">
        <v>-17.0210371267151</v>
      </c>
      <c r="Z1190" s="186"/>
      <c r="AA1190" s="183"/>
      <c r="AB1190" s="186" t="s">
        <v>68</v>
      </c>
      <c r="AC1190" s="186"/>
      <c r="AD1190" s="187" t="s">
        <v>69</v>
      </c>
      <c r="AE1190" s="375">
        <v>2</v>
      </c>
      <c r="AF1190" s="375">
        <v>2</v>
      </c>
      <c r="AG1190" s="375"/>
      <c r="AH1190" s="375"/>
      <c r="AI1190" s="375"/>
      <c r="AJ1190" s="188"/>
      <c r="AK1190" s="183"/>
      <c r="AL1190" s="183"/>
      <c r="AM1190" s="304">
        <v>344.76</v>
      </c>
      <c r="AN1190" s="304">
        <v>306.92</v>
      </c>
      <c r="AO1190" s="304">
        <v>0</v>
      </c>
      <c r="AP1190" s="304">
        <v>0</v>
      </c>
      <c r="AQ1190" s="304">
        <v>-155.34</v>
      </c>
      <c r="AR1190" s="293"/>
      <c r="AS1190" s="291"/>
      <c r="AT1190" s="291"/>
      <c r="AU1190" s="293">
        <v>49.251428571428598</v>
      </c>
      <c r="AV1190" s="293">
        <v>51.1533333333333</v>
      </c>
      <c r="AW1190" s="293">
        <v>0</v>
      </c>
      <c r="AX1190" s="293">
        <v>0</v>
      </c>
      <c r="AY1190" s="293">
        <v>-22.191428571428599</v>
      </c>
      <c r="AZ1190" s="188"/>
      <c r="BA1190" s="183"/>
    </row>
    <row r="1191" spans="1:53" s="189" customFormat="1" x14ac:dyDescent="0.2">
      <c r="A1191" s="183"/>
      <c r="B1191" s="186" t="s">
        <v>81</v>
      </c>
      <c r="C1191" s="186"/>
      <c r="D1191" s="187" t="s">
        <v>82</v>
      </c>
      <c r="E1191" s="354">
        <v>4435</v>
      </c>
      <c r="F1191" s="354">
        <v>2853</v>
      </c>
      <c r="G1191" s="354">
        <v>2242</v>
      </c>
      <c r="H1191" s="354">
        <v>1796</v>
      </c>
      <c r="I1191" s="354">
        <v>2138</v>
      </c>
      <c r="J1191" s="186"/>
      <c r="K1191" s="183"/>
      <c r="L1191" s="183"/>
      <c r="M1191" s="248">
        <v>343903.09000000102</v>
      </c>
      <c r="N1191" s="248">
        <v>217046.22</v>
      </c>
      <c r="O1191" s="248">
        <v>172355.45</v>
      </c>
      <c r="P1191" s="248">
        <v>119259</v>
      </c>
      <c r="Q1191" s="248">
        <v>294098.19</v>
      </c>
      <c r="R1191" s="186"/>
      <c r="S1191" s="183"/>
      <c r="T1191" s="183"/>
      <c r="U1191" s="248">
        <v>32.107468023527296</v>
      </c>
      <c r="V1191" s="248">
        <v>20.9463636363636</v>
      </c>
      <c r="W1191" s="248">
        <v>16.856278728606299</v>
      </c>
      <c r="X1191" s="248">
        <v>12.031779661017</v>
      </c>
      <c r="Y1191" s="248">
        <v>26.668316104461301</v>
      </c>
      <c r="Z1191" s="186"/>
      <c r="AA1191" s="183"/>
      <c r="AB1191" s="186" t="s">
        <v>70</v>
      </c>
      <c r="AC1191" s="186"/>
      <c r="AD1191" s="187" t="s">
        <v>71</v>
      </c>
      <c r="AE1191" s="375">
        <v>50</v>
      </c>
      <c r="AF1191" s="375">
        <v>35</v>
      </c>
      <c r="AG1191" s="375">
        <v>17</v>
      </c>
      <c r="AH1191" s="375">
        <v>15</v>
      </c>
      <c r="AI1191" s="375">
        <v>7</v>
      </c>
      <c r="AJ1191" s="188"/>
      <c r="AK1191" s="183"/>
      <c r="AL1191" s="183"/>
      <c r="AM1191" s="304">
        <v>10435.379999999999</v>
      </c>
      <c r="AN1191" s="304">
        <v>8655.61</v>
      </c>
      <c r="AO1191" s="304">
        <v>4968.25</v>
      </c>
      <c r="AP1191" s="304">
        <v>4219.12</v>
      </c>
      <c r="AQ1191" s="304">
        <v>8585.7199999999993</v>
      </c>
      <c r="AR1191" s="293"/>
      <c r="AS1191" s="291"/>
      <c r="AT1191" s="291"/>
      <c r="AU1191" s="293">
        <v>68.653815789473697</v>
      </c>
      <c r="AV1191" s="293">
        <v>57.321920529801297</v>
      </c>
      <c r="AW1191" s="293">
        <v>33.797619047619101</v>
      </c>
      <c r="AX1191" s="293">
        <v>31.722706766917302</v>
      </c>
      <c r="AY1191" s="293">
        <v>56.484999999999999</v>
      </c>
      <c r="AZ1191" s="188"/>
      <c r="BA1191" s="183"/>
    </row>
    <row r="1192" spans="1:53" s="189" customFormat="1" x14ac:dyDescent="0.2">
      <c r="A1192" s="183"/>
      <c r="B1192" s="186" t="s">
        <v>151</v>
      </c>
      <c r="C1192" s="186"/>
      <c r="D1192" s="187" t="s">
        <v>97</v>
      </c>
      <c r="E1192" s="354"/>
      <c r="F1192" s="354"/>
      <c r="G1192" s="354"/>
      <c r="H1192" s="354"/>
      <c r="I1192" s="354"/>
      <c r="J1192" s="186"/>
      <c r="K1192" s="183"/>
      <c r="L1192" s="183"/>
      <c r="M1192" s="248">
        <v>0</v>
      </c>
      <c r="N1192" s="248">
        <v>0</v>
      </c>
      <c r="O1192" s="248">
        <v>0</v>
      </c>
      <c r="P1192" s="248">
        <v>0</v>
      </c>
      <c r="Q1192" s="248">
        <v>0</v>
      </c>
      <c r="R1192" s="186"/>
      <c r="S1192" s="183"/>
      <c r="T1192" s="183"/>
      <c r="U1192" s="248">
        <v>0</v>
      </c>
      <c r="V1192" s="248">
        <v>0</v>
      </c>
      <c r="W1192" s="248">
        <v>0</v>
      </c>
      <c r="X1192" s="248">
        <v>0</v>
      </c>
      <c r="Y1192" s="248">
        <v>0</v>
      </c>
      <c r="Z1192" s="186"/>
      <c r="AA1192" s="183"/>
      <c r="AB1192" s="186" t="s">
        <v>77</v>
      </c>
      <c r="AC1192" s="186"/>
      <c r="AD1192" s="187" t="s">
        <v>78</v>
      </c>
      <c r="AE1192" s="375">
        <v>12</v>
      </c>
      <c r="AF1192" s="375">
        <v>1</v>
      </c>
      <c r="AG1192" s="375">
        <v>1</v>
      </c>
      <c r="AH1192" s="375"/>
      <c r="AI1192" s="375"/>
      <c r="AJ1192" s="188"/>
      <c r="AK1192" s="183"/>
      <c r="AL1192" s="183"/>
      <c r="AM1192" s="304">
        <v>2030.16</v>
      </c>
      <c r="AN1192" s="304">
        <v>268.54000000000002</v>
      </c>
      <c r="AO1192" s="304">
        <v>32.51</v>
      </c>
      <c r="AP1192" s="304">
        <v>0</v>
      </c>
      <c r="AQ1192" s="304">
        <v>-187.64</v>
      </c>
      <c r="AR1192" s="293"/>
      <c r="AS1192" s="291"/>
      <c r="AT1192" s="291"/>
      <c r="AU1192" s="293">
        <v>58.004571428571403</v>
      </c>
      <c r="AV1192" s="293">
        <v>7.6725714285714304</v>
      </c>
      <c r="AW1192" s="293">
        <v>0.95617647058823496</v>
      </c>
      <c r="AX1192" s="293">
        <v>0</v>
      </c>
      <c r="AY1192" s="293">
        <v>-5.2122222222222199</v>
      </c>
      <c r="AZ1192" s="188"/>
      <c r="BA1192" s="183"/>
    </row>
    <row r="1193" spans="1:53" s="189" customFormat="1" x14ac:dyDescent="0.2">
      <c r="A1193" s="183"/>
      <c r="B1193" s="186" t="s">
        <v>551</v>
      </c>
      <c r="C1193" s="186"/>
      <c r="D1193" s="187" t="s">
        <v>97</v>
      </c>
      <c r="E1193" s="354"/>
      <c r="F1193" s="354"/>
      <c r="G1193" s="354"/>
      <c r="H1193" s="354"/>
      <c r="I1193" s="354"/>
      <c r="J1193" s="186"/>
      <c r="K1193" s="183"/>
      <c r="L1193" s="183"/>
      <c r="M1193" s="248">
        <v>0</v>
      </c>
      <c r="N1193" s="248">
        <v>0</v>
      </c>
      <c r="O1193" s="248">
        <v>0</v>
      </c>
      <c r="P1193" s="248">
        <v>0</v>
      </c>
      <c r="Q1193" s="248">
        <v>0</v>
      </c>
      <c r="R1193" s="186"/>
      <c r="S1193" s="183"/>
      <c r="T1193" s="183"/>
      <c r="U1193" s="248">
        <v>0</v>
      </c>
      <c r="V1193" s="248">
        <v>0</v>
      </c>
      <c r="W1193" s="248">
        <v>0</v>
      </c>
      <c r="X1193" s="248">
        <v>0</v>
      </c>
      <c r="Y1193" s="248">
        <v>0</v>
      </c>
      <c r="Z1193" s="186"/>
      <c r="AA1193" s="183"/>
      <c r="AB1193" s="186" t="s">
        <v>79</v>
      </c>
      <c r="AC1193" s="186"/>
      <c r="AD1193" s="187" t="s">
        <v>80</v>
      </c>
      <c r="AE1193" s="375">
        <v>53</v>
      </c>
      <c r="AF1193" s="375">
        <v>31</v>
      </c>
      <c r="AG1193" s="375">
        <v>19</v>
      </c>
      <c r="AH1193" s="375">
        <v>13</v>
      </c>
      <c r="AI1193" s="375">
        <v>12</v>
      </c>
      <c r="AJ1193" s="188"/>
      <c r="AK1193" s="183"/>
      <c r="AL1193" s="183"/>
      <c r="AM1193" s="304">
        <v>17023.52</v>
      </c>
      <c r="AN1193" s="304">
        <v>92.309999999999704</v>
      </c>
      <c r="AO1193" s="304">
        <v>1186.73</v>
      </c>
      <c r="AP1193" s="304">
        <v>940.89</v>
      </c>
      <c r="AQ1193" s="304">
        <v>4843.4799999999996</v>
      </c>
      <c r="AR1193" s="293"/>
      <c r="AS1193" s="291"/>
      <c r="AT1193" s="291"/>
      <c r="AU1193" s="293">
        <v>52.219386503067497</v>
      </c>
      <c r="AV1193" s="293">
        <v>0.29028301886792401</v>
      </c>
      <c r="AW1193" s="293">
        <v>3.74362776025237</v>
      </c>
      <c r="AX1193" s="293">
        <v>3.0060383386581502</v>
      </c>
      <c r="AY1193" s="293">
        <v>14.903015384615401</v>
      </c>
      <c r="AZ1193" s="188"/>
      <c r="BA1193" s="183"/>
    </row>
    <row r="1194" spans="1:53" s="189" customFormat="1" x14ac:dyDescent="0.2">
      <c r="A1194" s="183"/>
      <c r="B1194" s="190" t="s">
        <v>151</v>
      </c>
      <c r="C1194" s="190"/>
      <c r="D1194" s="191" t="s">
        <v>156</v>
      </c>
      <c r="E1194" s="355"/>
      <c r="F1194" s="355"/>
      <c r="G1194" s="355"/>
      <c r="H1194" s="355"/>
      <c r="I1194" s="355"/>
      <c r="J1194" s="190"/>
      <c r="K1194" s="183"/>
      <c r="L1194" s="183"/>
      <c r="M1194" s="365">
        <v>0</v>
      </c>
      <c r="N1194" s="248">
        <v>0</v>
      </c>
      <c r="O1194" s="248">
        <v>0</v>
      </c>
      <c r="P1194" s="248">
        <v>0</v>
      </c>
      <c r="Q1194" s="248">
        <v>0</v>
      </c>
      <c r="R1194" s="186"/>
      <c r="S1194" s="183"/>
      <c r="T1194" s="183"/>
      <c r="U1194" s="284">
        <v>0</v>
      </c>
      <c r="V1194" s="284">
        <v>0</v>
      </c>
      <c r="W1194" s="284">
        <v>0</v>
      </c>
      <c r="X1194" s="284">
        <v>0</v>
      </c>
      <c r="Y1194" s="284">
        <v>0</v>
      </c>
      <c r="Z1194" s="192"/>
      <c r="AA1194" s="183"/>
      <c r="AB1194" s="190" t="s">
        <v>81</v>
      </c>
      <c r="AC1194" s="190"/>
      <c r="AD1194" s="191" t="s">
        <v>372</v>
      </c>
      <c r="AE1194" s="376">
        <v>1</v>
      </c>
      <c r="AF1194" s="376">
        <v>1</v>
      </c>
      <c r="AG1194" s="376">
        <v>1</v>
      </c>
      <c r="AH1194" s="376">
        <v>1</v>
      </c>
      <c r="AI1194" s="376">
        <v>1</v>
      </c>
      <c r="AJ1194" s="193"/>
      <c r="AK1194" s="183"/>
      <c r="AL1194" s="183"/>
      <c r="AM1194" s="305">
        <v>8.01</v>
      </c>
      <c r="AN1194" s="306">
        <v>8.57</v>
      </c>
      <c r="AO1194" s="306">
        <v>8.57</v>
      </c>
      <c r="AP1194" s="306">
        <v>15.47</v>
      </c>
      <c r="AQ1194" s="306">
        <v>15</v>
      </c>
      <c r="AR1194" s="295"/>
      <c r="AS1194" s="291"/>
      <c r="AT1194" s="291"/>
      <c r="AU1194" s="294">
        <v>2.67</v>
      </c>
      <c r="AV1194" s="295">
        <v>2.85666666666667</v>
      </c>
      <c r="AW1194" s="295">
        <v>2.85666666666667</v>
      </c>
      <c r="AX1194" s="295">
        <v>5.1566666666666698</v>
      </c>
      <c r="AY1194" s="295">
        <v>5</v>
      </c>
      <c r="AZ1194" s="193"/>
      <c r="BA1194" s="183"/>
    </row>
    <row r="1195" spans="1:53" s="189" customFormat="1" x14ac:dyDescent="0.2">
      <c r="A1195" s="183"/>
      <c r="B1195" s="186" t="s">
        <v>243</v>
      </c>
      <c r="C1195" s="186"/>
      <c r="D1195" s="187" t="s">
        <v>156</v>
      </c>
      <c r="E1195" s="354">
        <v>1</v>
      </c>
      <c r="F1195" s="354">
        <v>1</v>
      </c>
      <c r="G1195" s="354">
        <v>1</v>
      </c>
      <c r="H1195" s="354">
        <v>1</v>
      </c>
      <c r="I1195" s="354">
        <v>1</v>
      </c>
      <c r="J1195" s="186"/>
      <c r="K1195" s="183"/>
      <c r="L1195" s="183"/>
      <c r="M1195" s="248">
        <v>249</v>
      </c>
      <c r="N1195" s="248">
        <v>167.72</v>
      </c>
      <c r="O1195" s="248">
        <v>212.38</v>
      </c>
      <c r="P1195" s="248">
        <v>306.95999999999998</v>
      </c>
      <c r="Q1195" s="248">
        <v>566.38</v>
      </c>
      <c r="R1195" s="186"/>
      <c r="S1195" s="183"/>
      <c r="T1195" s="183"/>
      <c r="U1195" s="248">
        <v>249</v>
      </c>
      <c r="V1195" s="248">
        <v>167.72</v>
      </c>
      <c r="W1195" s="248">
        <v>212.38</v>
      </c>
      <c r="X1195" s="248">
        <v>306.95999999999998</v>
      </c>
      <c r="Y1195" s="248">
        <v>566.38</v>
      </c>
      <c r="Z1195" s="186"/>
      <c r="AA1195" s="183"/>
      <c r="AB1195" s="186" t="s">
        <v>81</v>
      </c>
      <c r="AC1195" s="186"/>
      <c r="AD1195" s="187" t="s">
        <v>83</v>
      </c>
      <c r="AE1195" s="375"/>
      <c r="AF1195" s="375"/>
      <c r="AG1195" s="375"/>
      <c r="AH1195" s="375"/>
      <c r="AI1195" s="375"/>
      <c r="AJ1195" s="188"/>
      <c r="AK1195" s="183"/>
      <c r="AL1195" s="183"/>
      <c r="AM1195" s="304">
        <v>0</v>
      </c>
      <c r="AN1195" s="304">
        <v>0</v>
      </c>
      <c r="AO1195" s="304">
        <v>0</v>
      </c>
      <c r="AP1195" s="304">
        <v>0</v>
      </c>
      <c r="AQ1195" s="304">
        <v>0</v>
      </c>
      <c r="AR1195" s="293"/>
      <c r="AS1195" s="291"/>
      <c r="AT1195" s="291"/>
      <c r="AU1195" s="293">
        <v>0</v>
      </c>
      <c r="AV1195" s="293">
        <v>0</v>
      </c>
      <c r="AW1195" s="293">
        <v>0</v>
      </c>
      <c r="AX1195" s="293">
        <v>0</v>
      </c>
      <c r="AY1195" s="293">
        <v>0</v>
      </c>
      <c r="AZ1195" s="188"/>
      <c r="BA1195" s="183"/>
    </row>
    <row r="1196" spans="1:53" s="189" customFormat="1" x14ac:dyDescent="0.2">
      <c r="A1196" s="183"/>
      <c r="B1196" s="186" t="s">
        <v>874</v>
      </c>
      <c r="C1196" s="186"/>
      <c r="D1196" s="187" t="s">
        <v>156</v>
      </c>
      <c r="E1196" s="354"/>
      <c r="F1196" s="354"/>
      <c r="G1196" s="354"/>
      <c r="H1196" s="354"/>
      <c r="I1196" s="354"/>
      <c r="J1196" s="186"/>
      <c r="K1196" s="183"/>
      <c r="L1196" s="183"/>
      <c r="M1196" s="248">
        <v>0</v>
      </c>
      <c r="N1196" s="248">
        <v>0</v>
      </c>
      <c r="O1196" s="248">
        <v>0</v>
      </c>
      <c r="P1196" s="248">
        <v>0</v>
      </c>
      <c r="Q1196" s="248">
        <v>0</v>
      </c>
      <c r="R1196" s="186"/>
      <c r="S1196" s="183"/>
      <c r="T1196" s="183"/>
      <c r="U1196" s="248">
        <v>0</v>
      </c>
      <c r="V1196" s="248">
        <v>0</v>
      </c>
      <c r="W1196" s="248">
        <v>0</v>
      </c>
      <c r="X1196" s="248">
        <v>0</v>
      </c>
      <c r="Y1196" s="248">
        <v>0</v>
      </c>
      <c r="Z1196" s="186"/>
      <c r="AA1196" s="183"/>
      <c r="AB1196" s="186" t="s">
        <v>81</v>
      </c>
      <c r="AC1196" s="186"/>
      <c r="AD1196" s="187" t="s">
        <v>82</v>
      </c>
      <c r="AE1196" s="375">
        <v>463</v>
      </c>
      <c r="AF1196" s="375">
        <v>268</v>
      </c>
      <c r="AG1196" s="375">
        <v>194</v>
      </c>
      <c r="AH1196" s="375">
        <v>143</v>
      </c>
      <c r="AI1196" s="375">
        <v>123</v>
      </c>
      <c r="AJ1196" s="188"/>
      <c r="AK1196" s="183"/>
      <c r="AL1196" s="183"/>
      <c r="AM1196" s="304">
        <v>224306.48</v>
      </c>
      <c r="AN1196" s="304">
        <v>101008.64</v>
      </c>
      <c r="AO1196" s="304">
        <v>51397.25</v>
      </c>
      <c r="AP1196" s="304">
        <v>26233.94</v>
      </c>
      <c r="AQ1196" s="304">
        <v>77635.25</v>
      </c>
      <c r="AR1196" s="293"/>
      <c r="AS1196" s="291"/>
      <c r="AT1196" s="291"/>
      <c r="AU1196" s="293">
        <v>106.71098001902899</v>
      </c>
      <c r="AV1196" s="293">
        <v>48.985761396702202</v>
      </c>
      <c r="AW1196" s="293">
        <v>24.8776621490804</v>
      </c>
      <c r="AX1196" s="293">
        <v>13.309964485032999</v>
      </c>
      <c r="AY1196" s="293">
        <v>36.724337748344396</v>
      </c>
      <c r="AZ1196" s="188"/>
      <c r="BA1196" s="183"/>
    </row>
    <row r="1197" spans="1:53" s="189" customFormat="1" x14ac:dyDescent="0.2">
      <c r="A1197" s="183"/>
      <c r="B1197" s="186" t="s">
        <v>551</v>
      </c>
      <c r="C1197" s="186"/>
      <c r="D1197" s="187" t="s">
        <v>156</v>
      </c>
      <c r="E1197" s="354">
        <v>105</v>
      </c>
      <c r="F1197" s="354">
        <v>58</v>
      </c>
      <c r="G1197" s="354">
        <v>44</v>
      </c>
      <c r="H1197" s="354">
        <v>31</v>
      </c>
      <c r="I1197" s="354">
        <v>35</v>
      </c>
      <c r="J1197" s="186"/>
      <c r="K1197" s="183"/>
      <c r="L1197" s="183"/>
      <c r="M1197" s="248">
        <v>15503.78</v>
      </c>
      <c r="N1197" s="248">
        <v>12687.32</v>
      </c>
      <c r="O1197" s="248">
        <v>8246.82</v>
      </c>
      <c r="P1197" s="248">
        <v>4519.8500000000004</v>
      </c>
      <c r="Q1197" s="248">
        <v>7996.35</v>
      </c>
      <c r="R1197" s="186"/>
      <c r="S1197" s="183"/>
      <c r="T1197" s="183"/>
      <c r="U1197" s="248">
        <v>40.799421052631601</v>
      </c>
      <c r="V1197" s="248">
        <v>33.039895833333297</v>
      </c>
      <c r="W1197" s="248">
        <v>22.168870967741899</v>
      </c>
      <c r="X1197" s="248">
        <v>12.150134408602201</v>
      </c>
      <c r="Y1197" s="248">
        <v>20.451023017902799</v>
      </c>
      <c r="Z1197" s="186"/>
      <c r="AA1197" s="183"/>
      <c r="AB1197" s="186" t="s">
        <v>86</v>
      </c>
      <c r="AC1197" s="186"/>
      <c r="AD1197" s="187" t="s">
        <v>87</v>
      </c>
      <c r="AE1197" s="375"/>
      <c r="AF1197" s="375"/>
      <c r="AG1197" s="375"/>
      <c r="AH1197" s="375"/>
      <c r="AI1197" s="375"/>
      <c r="AJ1197" s="188"/>
      <c r="AK1197" s="183"/>
      <c r="AL1197" s="183"/>
      <c r="AM1197" s="304">
        <v>-166.56</v>
      </c>
      <c r="AN1197" s="304">
        <v>0</v>
      </c>
      <c r="AO1197" s="304">
        <v>0</v>
      </c>
      <c r="AP1197" s="304">
        <v>0</v>
      </c>
      <c r="AQ1197" s="304">
        <v>0</v>
      </c>
      <c r="AR1197" s="293"/>
      <c r="AS1197" s="291"/>
      <c r="AT1197" s="291"/>
      <c r="AU1197" s="293">
        <v>-83.28</v>
      </c>
      <c r="AV1197" s="293">
        <v>0</v>
      </c>
      <c r="AW1197" s="293">
        <v>0</v>
      </c>
      <c r="AX1197" s="293">
        <v>0</v>
      </c>
      <c r="AY1197" s="293">
        <v>0</v>
      </c>
      <c r="AZ1197" s="188"/>
      <c r="BA1197" s="183"/>
    </row>
    <row r="1198" spans="1:53" s="189" customFormat="1" x14ac:dyDescent="0.2">
      <c r="A1198" s="183"/>
      <c r="B1198" s="186" t="s">
        <v>504</v>
      </c>
      <c r="C1198" s="186"/>
      <c r="D1198" s="187" t="s">
        <v>505</v>
      </c>
      <c r="E1198" s="354">
        <v>25</v>
      </c>
      <c r="F1198" s="354">
        <v>17</v>
      </c>
      <c r="G1198" s="354">
        <v>1</v>
      </c>
      <c r="H1198" s="354">
        <v>9</v>
      </c>
      <c r="I1198" s="354">
        <v>8</v>
      </c>
      <c r="J1198" s="186"/>
      <c r="K1198" s="183"/>
      <c r="L1198" s="183"/>
      <c r="M1198" s="248">
        <v>2387.38</v>
      </c>
      <c r="N1198" s="248">
        <v>4129.67</v>
      </c>
      <c r="O1198" s="248">
        <v>254.25</v>
      </c>
      <c r="P1198" s="248">
        <v>1142.25</v>
      </c>
      <c r="Q1198" s="248">
        <v>2745.43</v>
      </c>
      <c r="R1198" s="186"/>
      <c r="S1198" s="183"/>
      <c r="T1198" s="183"/>
      <c r="U1198" s="248">
        <v>14.6465030674847</v>
      </c>
      <c r="V1198" s="248">
        <v>22.322540540540501</v>
      </c>
      <c r="W1198" s="248">
        <v>3.97265625</v>
      </c>
      <c r="X1198" s="248">
        <v>7.3693548387096799</v>
      </c>
      <c r="Y1198" s="248">
        <v>15.4237640449438</v>
      </c>
      <c r="Z1198" s="186"/>
      <c r="AA1198" s="183"/>
      <c r="AB1198" s="186" t="s">
        <v>88</v>
      </c>
      <c r="AC1198" s="186"/>
      <c r="AD1198" s="187" t="s">
        <v>89</v>
      </c>
      <c r="AE1198" s="375">
        <v>1</v>
      </c>
      <c r="AF1198" s="375"/>
      <c r="AG1198" s="375"/>
      <c r="AH1198" s="375"/>
      <c r="AI1198" s="375">
        <v>1</v>
      </c>
      <c r="AJ1198" s="188"/>
      <c r="AK1198" s="183"/>
      <c r="AL1198" s="183"/>
      <c r="AM1198" s="304">
        <v>18.34</v>
      </c>
      <c r="AN1198" s="304">
        <v>0</v>
      </c>
      <c r="AO1198" s="304">
        <v>-1.64</v>
      </c>
      <c r="AP1198" s="304">
        <v>0</v>
      </c>
      <c r="AQ1198" s="304">
        <v>315.49</v>
      </c>
      <c r="AR1198" s="293"/>
      <c r="AS1198" s="291"/>
      <c r="AT1198" s="291"/>
      <c r="AU1198" s="293">
        <v>3.6680000000000001</v>
      </c>
      <c r="AV1198" s="293">
        <v>0</v>
      </c>
      <c r="AW1198" s="293">
        <v>-0.32800000000000001</v>
      </c>
      <c r="AX1198" s="293">
        <v>0</v>
      </c>
      <c r="AY1198" s="293">
        <v>63.097999999999999</v>
      </c>
      <c r="AZ1198" s="188"/>
      <c r="BA1198" s="183"/>
    </row>
    <row r="1199" spans="1:53" s="189" customFormat="1" x14ac:dyDescent="0.2">
      <c r="A1199" s="183"/>
      <c r="B1199" s="186" t="s">
        <v>738</v>
      </c>
      <c r="C1199" s="186"/>
      <c r="D1199" s="187" t="s">
        <v>505</v>
      </c>
      <c r="E1199" s="354">
        <v>1</v>
      </c>
      <c r="F1199" s="354">
        <v>3</v>
      </c>
      <c r="G1199" s="354"/>
      <c r="H1199" s="354">
        <v>2</v>
      </c>
      <c r="I1199" s="354">
        <v>3</v>
      </c>
      <c r="J1199" s="186"/>
      <c r="K1199" s="183"/>
      <c r="L1199" s="183"/>
      <c r="M1199" s="248">
        <v>220.24</v>
      </c>
      <c r="N1199" s="248">
        <v>867.11</v>
      </c>
      <c r="O1199" s="248">
        <v>0</v>
      </c>
      <c r="P1199" s="248">
        <v>368.86</v>
      </c>
      <c r="Q1199" s="248">
        <v>668.35</v>
      </c>
      <c r="R1199" s="186"/>
      <c r="S1199" s="183"/>
      <c r="T1199" s="183"/>
      <c r="U1199" s="248">
        <v>11.591578947368401</v>
      </c>
      <c r="V1199" s="248">
        <v>45.637368421052599</v>
      </c>
      <c r="W1199" s="248">
        <v>0</v>
      </c>
      <c r="X1199" s="248">
        <v>21.697647058823499</v>
      </c>
      <c r="Y1199" s="248">
        <v>35.176315789473698</v>
      </c>
      <c r="Z1199" s="186"/>
      <c r="AA1199" s="183"/>
      <c r="AB1199" s="186" t="s">
        <v>90</v>
      </c>
      <c r="AC1199" s="186"/>
      <c r="AD1199" s="187" t="s">
        <v>91</v>
      </c>
      <c r="AE1199" s="375">
        <v>5</v>
      </c>
      <c r="AF1199" s="375">
        <v>3</v>
      </c>
      <c r="AG1199" s="375">
        <v>2</v>
      </c>
      <c r="AH1199" s="375">
        <v>2</v>
      </c>
      <c r="AI1199" s="375">
        <v>1</v>
      </c>
      <c r="AJ1199" s="188"/>
      <c r="AK1199" s="183"/>
      <c r="AL1199" s="183"/>
      <c r="AM1199" s="304">
        <v>14673.22</v>
      </c>
      <c r="AN1199" s="304">
        <v>251.02</v>
      </c>
      <c r="AO1199" s="304">
        <v>124.26</v>
      </c>
      <c r="AP1199" s="304">
        <v>70.760000000000005</v>
      </c>
      <c r="AQ1199" s="304">
        <v>-602.94000000000005</v>
      </c>
      <c r="AR1199" s="293"/>
      <c r="AS1199" s="291"/>
      <c r="AT1199" s="291"/>
      <c r="AU1199" s="293">
        <v>564.35461538461504</v>
      </c>
      <c r="AV1199" s="293">
        <v>11.41</v>
      </c>
      <c r="AW1199" s="293">
        <v>5.6481818181818202</v>
      </c>
      <c r="AX1199" s="293">
        <v>3.5379999999999998</v>
      </c>
      <c r="AY1199" s="293">
        <v>-23.19</v>
      </c>
      <c r="AZ1199" s="188"/>
      <c r="BA1199" s="183"/>
    </row>
    <row r="1200" spans="1:53" s="189" customFormat="1" x14ac:dyDescent="0.2">
      <c r="A1200" s="183"/>
      <c r="B1200" s="186" t="s">
        <v>489</v>
      </c>
      <c r="C1200" s="186"/>
      <c r="D1200" s="187" t="s">
        <v>218</v>
      </c>
      <c r="E1200" s="354">
        <v>108</v>
      </c>
      <c r="F1200" s="354">
        <v>60</v>
      </c>
      <c r="G1200" s="354">
        <v>42</v>
      </c>
      <c r="H1200" s="354">
        <v>36</v>
      </c>
      <c r="I1200" s="354">
        <v>45</v>
      </c>
      <c r="J1200" s="186"/>
      <c r="K1200" s="183"/>
      <c r="L1200" s="183"/>
      <c r="M1200" s="248">
        <v>17808.7</v>
      </c>
      <c r="N1200" s="248">
        <v>9196.33</v>
      </c>
      <c r="O1200" s="248">
        <v>9373.3799999999992</v>
      </c>
      <c r="P1200" s="248">
        <v>6173.14</v>
      </c>
      <c r="Q1200" s="248">
        <v>13674.81</v>
      </c>
      <c r="R1200" s="186"/>
      <c r="S1200" s="183"/>
      <c r="T1200" s="183"/>
      <c r="U1200" s="248">
        <v>32.7968692449355</v>
      </c>
      <c r="V1200" s="248">
        <v>17.253902439024401</v>
      </c>
      <c r="W1200" s="248">
        <v>17.586078799249499</v>
      </c>
      <c r="X1200" s="248">
        <v>11.691553030303</v>
      </c>
      <c r="Y1200" s="248">
        <v>25.417862453531601</v>
      </c>
      <c r="Z1200" s="186"/>
      <c r="AA1200" s="183"/>
      <c r="AB1200" s="186" t="s">
        <v>93</v>
      </c>
      <c r="AC1200" s="186"/>
      <c r="AD1200" s="187" t="s">
        <v>95</v>
      </c>
      <c r="AE1200" s="375">
        <v>67</v>
      </c>
      <c r="AF1200" s="375">
        <v>47</v>
      </c>
      <c r="AG1200" s="375">
        <v>36</v>
      </c>
      <c r="AH1200" s="375">
        <v>21</v>
      </c>
      <c r="AI1200" s="375">
        <v>6</v>
      </c>
      <c r="AJ1200" s="188"/>
      <c r="AK1200" s="183"/>
      <c r="AL1200" s="183"/>
      <c r="AM1200" s="304">
        <v>5387.88</v>
      </c>
      <c r="AN1200" s="304">
        <v>2385.8200000000002</v>
      </c>
      <c r="AO1200" s="304">
        <v>3211.07</v>
      </c>
      <c r="AP1200" s="304">
        <v>616.09</v>
      </c>
      <c r="AQ1200" s="304">
        <v>-4228.8900000000003</v>
      </c>
      <c r="AR1200" s="293"/>
      <c r="AS1200" s="291"/>
      <c r="AT1200" s="291"/>
      <c r="AU1200" s="293">
        <v>31.324883720930199</v>
      </c>
      <c r="AV1200" s="293">
        <v>13.479209039548</v>
      </c>
      <c r="AW1200" s="293">
        <v>17.938938547486</v>
      </c>
      <c r="AX1200" s="293">
        <v>3.7113855421686699</v>
      </c>
      <c r="AY1200" s="293">
        <v>-23.364033149171298</v>
      </c>
      <c r="AZ1200" s="188"/>
      <c r="BA1200" s="183"/>
    </row>
    <row r="1201" spans="1:53" s="189" customFormat="1" x14ac:dyDescent="0.2">
      <c r="A1201" s="183"/>
      <c r="B1201" s="186" t="s">
        <v>143</v>
      </c>
      <c r="C1201" s="186"/>
      <c r="D1201" s="187" t="s">
        <v>487</v>
      </c>
      <c r="E1201" s="354">
        <v>2</v>
      </c>
      <c r="F1201" s="354">
        <v>1</v>
      </c>
      <c r="G1201" s="354">
        <v>2</v>
      </c>
      <c r="H1201" s="354">
        <v>1</v>
      </c>
      <c r="I1201" s="354">
        <v>1</v>
      </c>
      <c r="J1201" s="186"/>
      <c r="K1201" s="183"/>
      <c r="L1201" s="183"/>
      <c r="M1201" s="248">
        <v>315.72000000000003</v>
      </c>
      <c r="N1201" s="248">
        <v>248.67</v>
      </c>
      <c r="O1201" s="248">
        <v>413.44</v>
      </c>
      <c r="P1201" s="248">
        <v>183</v>
      </c>
      <c r="Q1201" s="248">
        <v>-347.84</v>
      </c>
      <c r="R1201" s="186"/>
      <c r="S1201" s="183"/>
      <c r="T1201" s="183"/>
      <c r="U1201" s="248">
        <v>12.143076923076899</v>
      </c>
      <c r="V1201" s="248">
        <v>9.2100000000000009</v>
      </c>
      <c r="W1201" s="248">
        <v>16.537600000000001</v>
      </c>
      <c r="X1201" s="248">
        <v>6.7777777777777803</v>
      </c>
      <c r="Y1201" s="248">
        <v>-12.882962962962999</v>
      </c>
      <c r="Z1201" s="186"/>
      <c r="AA1201" s="183"/>
      <c r="AB1201" s="186" t="s">
        <v>98</v>
      </c>
      <c r="AC1201" s="186"/>
      <c r="AD1201" s="187" t="s">
        <v>76</v>
      </c>
      <c r="AE1201" s="375">
        <v>36</v>
      </c>
      <c r="AF1201" s="375">
        <v>12</v>
      </c>
      <c r="AG1201" s="375">
        <v>10</v>
      </c>
      <c r="AH1201" s="375">
        <v>5</v>
      </c>
      <c r="AI1201" s="375">
        <v>3</v>
      </c>
      <c r="AJ1201" s="188"/>
      <c r="AK1201" s="183"/>
      <c r="AL1201" s="183"/>
      <c r="AM1201" s="304">
        <v>10079.34</v>
      </c>
      <c r="AN1201" s="304">
        <v>953.16</v>
      </c>
      <c r="AO1201" s="304">
        <v>805.81</v>
      </c>
      <c r="AP1201" s="304">
        <v>111.59</v>
      </c>
      <c r="AQ1201" s="304">
        <v>-1368.39</v>
      </c>
      <c r="AR1201" s="293"/>
      <c r="AS1201" s="291"/>
      <c r="AT1201" s="291"/>
      <c r="AU1201" s="293">
        <v>54.482918918918898</v>
      </c>
      <c r="AV1201" s="293">
        <v>5.2953333333333301</v>
      </c>
      <c r="AW1201" s="293">
        <v>4.6046285714285702</v>
      </c>
      <c r="AX1201" s="293">
        <v>0.70182389937106904</v>
      </c>
      <c r="AY1201" s="293">
        <v>-7.3175935828877003</v>
      </c>
      <c r="AZ1201" s="188"/>
      <c r="BA1201" s="183"/>
    </row>
    <row r="1202" spans="1:53" s="189" customFormat="1" x14ac:dyDescent="0.2">
      <c r="A1202" s="183"/>
      <c r="B1202" s="186" t="s">
        <v>486</v>
      </c>
      <c r="C1202" s="186"/>
      <c r="D1202" s="187" t="s">
        <v>487</v>
      </c>
      <c r="E1202" s="354"/>
      <c r="F1202" s="354"/>
      <c r="G1202" s="354"/>
      <c r="H1202" s="354"/>
      <c r="I1202" s="354"/>
      <c r="J1202" s="186"/>
      <c r="K1202" s="183"/>
      <c r="L1202" s="183"/>
      <c r="M1202" s="248">
        <v>0</v>
      </c>
      <c r="N1202" s="248">
        <v>0</v>
      </c>
      <c r="O1202" s="248">
        <v>0</v>
      </c>
      <c r="P1202" s="248">
        <v>0</v>
      </c>
      <c r="Q1202" s="248">
        <v>-61.74</v>
      </c>
      <c r="R1202" s="186"/>
      <c r="S1202" s="183"/>
      <c r="T1202" s="183"/>
      <c r="U1202" s="248">
        <v>0</v>
      </c>
      <c r="V1202" s="248">
        <v>0</v>
      </c>
      <c r="W1202" s="248">
        <v>0</v>
      </c>
      <c r="X1202" s="248">
        <v>0</v>
      </c>
      <c r="Y1202" s="248">
        <v>-30.87</v>
      </c>
      <c r="Z1202" s="186"/>
      <c r="AA1202" s="183"/>
      <c r="AB1202" s="186" t="s">
        <v>98</v>
      </c>
      <c r="AC1202" s="186"/>
      <c r="AD1202" s="187" t="s">
        <v>99</v>
      </c>
      <c r="AE1202" s="375">
        <v>4</v>
      </c>
      <c r="AF1202" s="375">
        <v>1</v>
      </c>
      <c r="AG1202" s="375"/>
      <c r="AH1202" s="375"/>
      <c r="AI1202" s="375"/>
      <c r="AJ1202" s="188"/>
      <c r="AK1202" s="183"/>
      <c r="AL1202" s="183"/>
      <c r="AM1202" s="304">
        <v>843.69</v>
      </c>
      <c r="AN1202" s="304">
        <v>24.49</v>
      </c>
      <c r="AO1202" s="304">
        <v>0</v>
      </c>
      <c r="AP1202" s="304">
        <v>0</v>
      </c>
      <c r="AQ1202" s="304">
        <v>0</v>
      </c>
      <c r="AR1202" s="293"/>
      <c r="AS1202" s="291"/>
      <c r="AT1202" s="291"/>
      <c r="AU1202" s="293">
        <v>17.950851063829798</v>
      </c>
      <c r="AV1202" s="293">
        <v>0.51020833333333304</v>
      </c>
      <c r="AW1202" s="293">
        <v>0</v>
      </c>
      <c r="AX1202" s="293">
        <v>0</v>
      </c>
      <c r="AY1202" s="293">
        <v>0</v>
      </c>
      <c r="AZ1202" s="188"/>
      <c r="BA1202" s="183"/>
    </row>
    <row r="1203" spans="1:53" s="189" customFormat="1" x14ac:dyDescent="0.2">
      <c r="A1203" s="183"/>
      <c r="B1203" s="186" t="s">
        <v>151</v>
      </c>
      <c r="C1203" s="186"/>
      <c r="D1203" s="187" t="s">
        <v>155</v>
      </c>
      <c r="E1203" s="354">
        <v>1</v>
      </c>
      <c r="F1203" s="354">
        <v>1</v>
      </c>
      <c r="G1203" s="354"/>
      <c r="H1203" s="354"/>
      <c r="I1203" s="354"/>
      <c r="J1203" s="186"/>
      <c r="K1203" s="183"/>
      <c r="L1203" s="183"/>
      <c r="M1203" s="248">
        <v>123.81</v>
      </c>
      <c r="N1203" s="248">
        <v>59.54</v>
      </c>
      <c r="O1203" s="248">
        <v>0</v>
      </c>
      <c r="P1203" s="248">
        <v>0</v>
      </c>
      <c r="Q1203" s="248">
        <v>0</v>
      </c>
      <c r="R1203" s="186"/>
      <c r="S1203" s="183"/>
      <c r="T1203" s="183"/>
      <c r="U1203" s="248">
        <v>61.905000000000001</v>
      </c>
      <c r="V1203" s="248">
        <v>29.77</v>
      </c>
      <c r="W1203" s="248">
        <v>0</v>
      </c>
      <c r="X1203" s="248">
        <v>0</v>
      </c>
      <c r="Y1203" s="248">
        <v>0</v>
      </c>
      <c r="Z1203" s="186"/>
      <c r="AA1203" s="183"/>
      <c r="AB1203" s="186" t="s">
        <v>100</v>
      </c>
      <c r="AC1203" s="186"/>
      <c r="AD1203" s="187" t="s">
        <v>104</v>
      </c>
      <c r="AE1203" s="375"/>
      <c r="AF1203" s="375"/>
      <c r="AG1203" s="375"/>
      <c r="AH1203" s="375"/>
      <c r="AI1203" s="375"/>
      <c r="AJ1203" s="188"/>
      <c r="AK1203" s="183"/>
      <c r="AL1203" s="183"/>
      <c r="AM1203" s="304">
        <v>0</v>
      </c>
      <c r="AN1203" s="304">
        <v>0</v>
      </c>
      <c r="AO1203" s="304">
        <v>0</v>
      </c>
      <c r="AP1203" s="304">
        <v>0</v>
      </c>
      <c r="AQ1203" s="304">
        <v>0</v>
      </c>
      <c r="AR1203" s="293"/>
      <c r="AS1203" s="291"/>
      <c r="AT1203" s="291"/>
      <c r="AU1203" s="293">
        <v>0</v>
      </c>
      <c r="AV1203" s="293">
        <v>0</v>
      </c>
      <c r="AW1203" s="293">
        <v>0</v>
      </c>
      <c r="AX1203" s="293">
        <v>0</v>
      </c>
      <c r="AY1203" s="293">
        <v>0</v>
      </c>
      <c r="AZ1203" s="188"/>
      <c r="BA1203" s="183"/>
    </row>
    <row r="1204" spans="1:53" s="189" customFormat="1" x14ac:dyDescent="0.2">
      <c r="A1204" s="183"/>
      <c r="B1204" s="190" t="s">
        <v>482</v>
      </c>
      <c r="C1204" s="190"/>
      <c r="D1204" s="191" t="s">
        <v>155</v>
      </c>
      <c r="E1204" s="355">
        <v>76</v>
      </c>
      <c r="F1204" s="355">
        <v>41</v>
      </c>
      <c r="G1204" s="355">
        <v>22</v>
      </c>
      <c r="H1204" s="355">
        <v>18</v>
      </c>
      <c r="I1204" s="355">
        <v>20</v>
      </c>
      <c r="J1204" s="190"/>
      <c r="K1204" s="183"/>
      <c r="L1204" s="183"/>
      <c r="M1204" s="365">
        <v>10570.62</v>
      </c>
      <c r="N1204" s="248">
        <v>6299.08</v>
      </c>
      <c r="O1204" s="248">
        <v>3868.33</v>
      </c>
      <c r="P1204" s="248">
        <v>1878.99</v>
      </c>
      <c r="Q1204" s="248">
        <v>9312.43</v>
      </c>
      <c r="R1204" s="186"/>
      <c r="S1204" s="183"/>
      <c r="T1204" s="183"/>
      <c r="U1204" s="284">
        <v>33.664394904458597</v>
      </c>
      <c r="V1204" s="284">
        <v>20.518175895765498</v>
      </c>
      <c r="W1204" s="284">
        <v>12.559512987012999</v>
      </c>
      <c r="X1204" s="284">
        <v>7.0905283018867902</v>
      </c>
      <c r="Y1204" s="284">
        <v>30.040096774193501</v>
      </c>
      <c r="Z1204" s="192"/>
      <c r="AA1204" s="183"/>
      <c r="AB1204" s="190" t="s">
        <v>100</v>
      </c>
      <c r="AC1204" s="190"/>
      <c r="AD1204" s="191" t="s">
        <v>102</v>
      </c>
      <c r="AE1204" s="376">
        <v>2</v>
      </c>
      <c r="AF1204" s="376">
        <v>1</v>
      </c>
      <c r="AG1204" s="376">
        <v>1</v>
      </c>
      <c r="AH1204" s="376">
        <v>1</v>
      </c>
      <c r="AI1204" s="376"/>
      <c r="AJ1204" s="193"/>
      <c r="AK1204" s="183"/>
      <c r="AL1204" s="183"/>
      <c r="AM1204" s="305">
        <v>-41.1</v>
      </c>
      <c r="AN1204" s="306">
        <v>372.87</v>
      </c>
      <c r="AO1204" s="306">
        <v>555.12</v>
      </c>
      <c r="AP1204" s="306">
        <v>132.49</v>
      </c>
      <c r="AQ1204" s="306">
        <v>-4895.07</v>
      </c>
      <c r="AR1204" s="295"/>
      <c r="AS1204" s="291"/>
      <c r="AT1204" s="291"/>
      <c r="AU1204" s="294">
        <v>-1.5222222222222199</v>
      </c>
      <c r="AV1204" s="295">
        <v>10.966764705882399</v>
      </c>
      <c r="AW1204" s="295">
        <v>17.907096774193501</v>
      </c>
      <c r="AX1204" s="295">
        <v>5.0957692307692302</v>
      </c>
      <c r="AY1204" s="295">
        <v>-139.85914285714301</v>
      </c>
      <c r="AZ1204" s="193"/>
      <c r="BA1204" s="183"/>
    </row>
    <row r="1205" spans="1:53" s="189" customFormat="1" x14ac:dyDescent="0.2">
      <c r="A1205" s="183"/>
      <c r="B1205" s="186" t="s">
        <v>131</v>
      </c>
      <c r="C1205" s="186"/>
      <c r="D1205" s="187" t="s">
        <v>133</v>
      </c>
      <c r="E1205" s="354">
        <v>3</v>
      </c>
      <c r="F1205" s="354"/>
      <c r="G1205" s="354"/>
      <c r="H1205" s="354"/>
      <c r="I1205" s="354"/>
      <c r="J1205" s="186"/>
      <c r="K1205" s="183"/>
      <c r="L1205" s="183"/>
      <c r="M1205" s="248">
        <v>517.99</v>
      </c>
      <c r="N1205" s="248">
        <v>0</v>
      </c>
      <c r="O1205" s="248">
        <v>0</v>
      </c>
      <c r="P1205" s="248">
        <v>0</v>
      </c>
      <c r="Q1205" s="248">
        <v>0</v>
      </c>
      <c r="R1205" s="186"/>
      <c r="S1205" s="183"/>
      <c r="T1205" s="183"/>
      <c r="U1205" s="248">
        <v>172.66333333333299</v>
      </c>
      <c r="V1205" s="248">
        <v>0</v>
      </c>
      <c r="W1205" s="248">
        <v>0</v>
      </c>
      <c r="X1205" s="248">
        <v>0</v>
      </c>
      <c r="Y1205" s="248">
        <v>0</v>
      </c>
      <c r="Z1205" s="186"/>
      <c r="AA1205" s="183"/>
      <c r="AB1205" s="186" t="s">
        <v>100</v>
      </c>
      <c r="AC1205" s="186"/>
      <c r="AD1205" s="187" t="s">
        <v>101</v>
      </c>
      <c r="AE1205" s="375">
        <v>26</v>
      </c>
      <c r="AF1205" s="375">
        <v>5</v>
      </c>
      <c r="AG1205" s="375">
        <v>2</v>
      </c>
      <c r="AH1205" s="375">
        <v>2</v>
      </c>
      <c r="AI1205" s="375">
        <v>1</v>
      </c>
      <c r="AJ1205" s="188"/>
      <c r="AK1205" s="183"/>
      <c r="AL1205" s="183"/>
      <c r="AM1205" s="304">
        <v>3032.16</v>
      </c>
      <c r="AN1205" s="304">
        <v>679.81</v>
      </c>
      <c r="AO1205" s="304">
        <v>65.900000000000006</v>
      </c>
      <c r="AP1205" s="304">
        <v>29.61</v>
      </c>
      <c r="AQ1205" s="304">
        <v>-349.66</v>
      </c>
      <c r="AR1205" s="293"/>
      <c r="AS1205" s="291"/>
      <c r="AT1205" s="291"/>
      <c r="AU1205" s="293">
        <v>20.487567567567599</v>
      </c>
      <c r="AV1205" s="293">
        <v>4.5320666666666698</v>
      </c>
      <c r="AW1205" s="293">
        <v>0.46737588652482298</v>
      </c>
      <c r="AX1205" s="293">
        <v>0.217720588235294</v>
      </c>
      <c r="AY1205" s="293">
        <v>-2.3625675675675701</v>
      </c>
      <c r="AZ1205" s="188"/>
      <c r="BA1205" s="183"/>
    </row>
    <row r="1206" spans="1:53" s="189" customFormat="1" x14ac:dyDescent="0.2">
      <c r="A1206" s="183"/>
      <c r="B1206" s="186" t="s">
        <v>314</v>
      </c>
      <c r="C1206" s="186"/>
      <c r="D1206" s="187" t="s">
        <v>133</v>
      </c>
      <c r="E1206" s="354">
        <v>2</v>
      </c>
      <c r="F1206" s="354">
        <v>1</v>
      </c>
      <c r="G1206" s="354"/>
      <c r="H1206" s="354"/>
      <c r="I1206" s="354"/>
      <c r="J1206" s="186"/>
      <c r="K1206" s="183"/>
      <c r="L1206" s="183"/>
      <c r="M1206" s="248">
        <v>747.73</v>
      </c>
      <c r="N1206" s="248">
        <v>80.86</v>
      </c>
      <c r="O1206" s="248">
        <v>0</v>
      </c>
      <c r="P1206" s="248">
        <v>0</v>
      </c>
      <c r="Q1206" s="248">
        <v>-4.2699999999999996</v>
      </c>
      <c r="R1206" s="186"/>
      <c r="S1206" s="183"/>
      <c r="T1206" s="183"/>
      <c r="U1206" s="248">
        <v>373.86500000000001</v>
      </c>
      <c r="V1206" s="248">
        <v>40.43</v>
      </c>
      <c r="W1206" s="248">
        <v>0</v>
      </c>
      <c r="X1206" s="248">
        <v>0</v>
      </c>
      <c r="Y1206" s="248">
        <v>-2.1349999999999998</v>
      </c>
      <c r="Z1206" s="186"/>
      <c r="AA1206" s="183"/>
      <c r="AB1206" s="186" t="s">
        <v>105</v>
      </c>
      <c r="AC1206" s="186"/>
      <c r="AD1206" s="187" t="s">
        <v>106</v>
      </c>
      <c r="AE1206" s="375">
        <v>12</v>
      </c>
      <c r="AF1206" s="375">
        <v>4</v>
      </c>
      <c r="AG1206" s="375">
        <v>4</v>
      </c>
      <c r="AH1206" s="375">
        <v>2</v>
      </c>
      <c r="AI1206" s="375">
        <v>2</v>
      </c>
      <c r="AJ1206" s="188"/>
      <c r="AK1206" s="183"/>
      <c r="AL1206" s="183"/>
      <c r="AM1206" s="304">
        <v>805.9</v>
      </c>
      <c r="AN1206" s="304">
        <v>212.21</v>
      </c>
      <c r="AO1206" s="304">
        <v>186.29</v>
      </c>
      <c r="AP1206" s="304">
        <v>147.35</v>
      </c>
      <c r="AQ1206" s="304">
        <v>333.6</v>
      </c>
      <c r="AR1206" s="293"/>
      <c r="AS1206" s="291"/>
      <c r="AT1206" s="291"/>
      <c r="AU1206" s="293">
        <v>14.1385964912281</v>
      </c>
      <c r="AV1206" s="293">
        <v>3.7894642857142902</v>
      </c>
      <c r="AW1206" s="293">
        <v>3.21189655172414</v>
      </c>
      <c r="AX1206" s="293">
        <v>2.58508771929825</v>
      </c>
      <c r="AY1206" s="293">
        <v>5.7517241379310304</v>
      </c>
      <c r="AZ1206" s="188"/>
      <c r="BA1206" s="183"/>
    </row>
    <row r="1207" spans="1:53" s="189" customFormat="1" x14ac:dyDescent="0.2">
      <c r="A1207" s="183"/>
      <c r="B1207" s="186" t="s">
        <v>728</v>
      </c>
      <c r="C1207" s="186"/>
      <c r="D1207" s="187" t="s">
        <v>133</v>
      </c>
      <c r="E1207" s="354">
        <v>7</v>
      </c>
      <c r="F1207" s="354">
        <v>6</v>
      </c>
      <c r="G1207" s="354">
        <v>4</v>
      </c>
      <c r="H1207" s="354">
        <v>6</v>
      </c>
      <c r="I1207" s="354">
        <v>7</v>
      </c>
      <c r="J1207" s="186"/>
      <c r="K1207" s="183"/>
      <c r="L1207" s="183"/>
      <c r="M1207" s="248">
        <v>1609.13</v>
      </c>
      <c r="N1207" s="248">
        <v>1382.4</v>
      </c>
      <c r="O1207" s="248">
        <v>1152.24</v>
      </c>
      <c r="P1207" s="248">
        <v>1032.7</v>
      </c>
      <c r="Q1207" s="248">
        <v>7189.87</v>
      </c>
      <c r="R1207" s="186"/>
      <c r="S1207" s="183"/>
      <c r="T1207" s="183"/>
      <c r="U1207" s="248">
        <v>51.907419354838702</v>
      </c>
      <c r="V1207" s="248">
        <v>38.4</v>
      </c>
      <c r="W1207" s="248">
        <v>34.916363636363599</v>
      </c>
      <c r="X1207" s="248">
        <v>33.312903225806402</v>
      </c>
      <c r="Y1207" s="248">
        <v>211.46676470588201</v>
      </c>
      <c r="Z1207" s="186"/>
      <c r="AA1207" s="183"/>
      <c r="AB1207" s="186" t="s">
        <v>111</v>
      </c>
      <c r="AC1207" s="186"/>
      <c r="AD1207" s="187" t="s">
        <v>144</v>
      </c>
      <c r="AE1207" s="375">
        <v>1</v>
      </c>
      <c r="AF1207" s="375"/>
      <c r="AG1207" s="375"/>
      <c r="AH1207" s="375"/>
      <c r="AI1207" s="375"/>
      <c r="AJ1207" s="188"/>
      <c r="AK1207" s="183"/>
      <c r="AL1207" s="183"/>
      <c r="AM1207" s="304">
        <v>0.25</v>
      </c>
      <c r="AN1207" s="304">
        <v>-9.73</v>
      </c>
      <c r="AO1207" s="304">
        <v>0</v>
      </c>
      <c r="AP1207" s="304">
        <v>0</v>
      </c>
      <c r="AQ1207" s="304">
        <v>-74.97</v>
      </c>
      <c r="AR1207" s="293"/>
      <c r="AS1207" s="291"/>
      <c r="AT1207" s="291"/>
      <c r="AU1207" s="293">
        <v>0.25</v>
      </c>
      <c r="AV1207" s="293">
        <v>-9.73</v>
      </c>
      <c r="AW1207" s="293">
        <v>0</v>
      </c>
      <c r="AX1207" s="293">
        <v>0</v>
      </c>
      <c r="AY1207" s="293">
        <v>-74.97</v>
      </c>
      <c r="AZ1207" s="188"/>
      <c r="BA1207" s="183"/>
    </row>
    <row r="1208" spans="1:53" s="189" customFormat="1" x14ac:dyDescent="0.2">
      <c r="A1208" s="183"/>
      <c r="B1208" s="186" t="s">
        <v>475</v>
      </c>
      <c r="C1208" s="186"/>
      <c r="D1208" s="187" t="s">
        <v>133</v>
      </c>
      <c r="E1208" s="354">
        <v>114</v>
      </c>
      <c r="F1208" s="354">
        <v>88</v>
      </c>
      <c r="G1208" s="354">
        <v>70</v>
      </c>
      <c r="H1208" s="354">
        <v>44</v>
      </c>
      <c r="I1208" s="354">
        <v>43</v>
      </c>
      <c r="J1208" s="186"/>
      <c r="K1208" s="183"/>
      <c r="L1208" s="183"/>
      <c r="M1208" s="248">
        <v>11782.04</v>
      </c>
      <c r="N1208" s="248">
        <v>10583.64</v>
      </c>
      <c r="O1208" s="248">
        <v>8282.4599999999991</v>
      </c>
      <c r="P1208" s="248">
        <v>3702.7</v>
      </c>
      <c r="Q1208" s="248">
        <v>12091.38</v>
      </c>
      <c r="R1208" s="186"/>
      <c r="S1208" s="183"/>
      <c r="T1208" s="183"/>
      <c r="U1208" s="248">
        <v>38.129579288025901</v>
      </c>
      <c r="V1208" s="248">
        <v>32.868447204968902</v>
      </c>
      <c r="W1208" s="248">
        <v>26.1276340694006</v>
      </c>
      <c r="X1208" s="248">
        <v>13.176868327402101</v>
      </c>
      <c r="Y1208" s="248">
        <v>37.550869565217397</v>
      </c>
      <c r="Z1208" s="186"/>
      <c r="AA1208" s="183"/>
      <c r="AB1208" s="186" t="s">
        <v>112</v>
      </c>
      <c r="AC1208" s="186"/>
      <c r="AD1208" s="187" t="s">
        <v>103</v>
      </c>
      <c r="AE1208" s="375">
        <v>58</v>
      </c>
      <c r="AF1208" s="375">
        <v>32</v>
      </c>
      <c r="AG1208" s="375">
        <v>21</v>
      </c>
      <c r="AH1208" s="375">
        <v>18</v>
      </c>
      <c r="AI1208" s="375">
        <v>9</v>
      </c>
      <c r="AJ1208" s="188"/>
      <c r="AK1208" s="183"/>
      <c r="AL1208" s="183"/>
      <c r="AM1208" s="304">
        <v>14691.86</v>
      </c>
      <c r="AN1208" s="304">
        <v>4286.09</v>
      </c>
      <c r="AO1208" s="304">
        <v>156.94999999999999</v>
      </c>
      <c r="AP1208" s="304">
        <v>2043.54</v>
      </c>
      <c r="AQ1208" s="304">
        <v>-2341.91</v>
      </c>
      <c r="AR1208" s="293"/>
      <c r="AS1208" s="291"/>
      <c r="AT1208" s="291"/>
      <c r="AU1208" s="293">
        <v>71.319708737864104</v>
      </c>
      <c r="AV1208" s="293">
        <v>20.507607655502401</v>
      </c>
      <c r="AW1208" s="293">
        <v>0.79670050761421296</v>
      </c>
      <c r="AX1208" s="293">
        <v>10.4796923076923</v>
      </c>
      <c r="AY1208" s="293">
        <v>-10.892604651162801</v>
      </c>
      <c r="AZ1208" s="188"/>
      <c r="BA1208" s="183"/>
    </row>
    <row r="1209" spans="1:53" s="189" customFormat="1" x14ac:dyDescent="0.2">
      <c r="A1209" s="183"/>
      <c r="B1209" s="186" t="s">
        <v>875</v>
      </c>
      <c r="C1209" s="186"/>
      <c r="D1209" s="187" t="s">
        <v>474</v>
      </c>
      <c r="E1209" s="354">
        <v>1</v>
      </c>
      <c r="F1209" s="354">
        <v>1</v>
      </c>
      <c r="G1209" s="354"/>
      <c r="H1209" s="354"/>
      <c r="I1209" s="354"/>
      <c r="J1209" s="186"/>
      <c r="K1209" s="183"/>
      <c r="L1209" s="183"/>
      <c r="M1209" s="248">
        <v>-33.840000000000003</v>
      </c>
      <c r="N1209" s="248">
        <v>-74.97</v>
      </c>
      <c r="O1209" s="248">
        <v>-1.2</v>
      </c>
      <c r="P1209" s="248">
        <v>0</v>
      </c>
      <c r="Q1209" s="248">
        <v>-22.08</v>
      </c>
      <c r="R1209" s="186"/>
      <c r="S1209" s="183"/>
      <c r="T1209" s="183"/>
      <c r="U1209" s="248">
        <v>-4.2300000000000004</v>
      </c>
      <c r="V1209" s="248">
        <v>-8.33</v>
      </c>
      <c r="W1209" s="248">
        <v>-0.133333333333333</v>
      </c>
      <c r="X1209" s="248">
        <v>0</v>
      </c>
      <c r="Y1209" s="248">
        <v>-2.45333333333333</v>
      </c>
      <c r="Z1209" s="186"/>
      <c r="AA1209" s="183"/>
      <c r="AB1209" s="186" t="s">
        <v>115</v>
      </c>
      <c r="AC1209" s="186"/>
      <c r="AD1209" s="187" t="s">
        <v>103</v>
      </c>
      <c r="AE1209" s="375"/>
      <c r="AF1209" s="375"/>
      <c r="AG1209" s="375"/>
      <c r="AH1209" s="375"/>
      <c r="AI1209" s="375"/>
      <c r="AJ1209" s="188"/>
      <c r="AK1209" s="183"/>
      <c r="AL1209" s="183"/>
      <c r="AM1209" s="304">
        <v>0</v>
      </c>
      <c r="AN1209" s="304">
        <v>0</v>
      </c>
      <c r="AO1209" s="304">
        <v>0</v>
      </c>
      <c r="AP1209" s="304">
        <v>0</v>
      </c>
      <c r="AQ1209" s="304">
        <v>0</v>
      </c>
      <c r="AR1209" s="293"/>
      <c r="AS1209" s="291"/>
      <c r="AT1209" s="291"/>
      <c r="AU1209" s="293">
        <v>0</v>
      </c>
      <c r="AV1209" s="293">
        <v>0</v>
      </c>
      <c r="AW1209" s="293">
        <v>0</v>
      </c>
      <c r="AX1209" s="293">
        <v>0</v>
      </c>
      <c r="AY1209" s="293">
        <v>0</v>
      </c>
      <c r="AZ1209" s="188"/>
      <c r="BA1209" s="183"/>
    </row>
    <row r="1210" spans="1:53" s="189" customFormat="1" x14ac:dyDescent="0.2">
      <c r="A1210" s="183"/>
      <c r="B1210" s="186" t="s">
        <v>473</v>
      </c>
      <c r="C1210" s="186"/>
      <c r="D1210" s="187" t="s">
        <v>474</v>
      </c>
      <c r="E1210" s="354">
        <v>33</v>
      </c>
      <c r="F1210" s="354">
        <v>22</v>
      </c>
      <c r="G1210" s="354">
        <v>17</v>
      </c>
      <c r="H1210" s="354">
        <v>10</v>
      </c>
      <c r="I1210" s="354">
        <v>11</v>
      </c>
      <c r="J1210" s="186"/>
      <c r="K1210" s="183"/>
      <c r="L1210" s="183"/>
      <c r="M1210" s="248">
        <v>5835.81</v>
      </c>
      <c r="N1210" s="248">
        <v>2605</v>
      </c>
      <c r="O1210" s="248">
        <v>2332.41</v>
      </c>
      <c r="P1210" s="248">
        <v>1080.67</v>
      </c>
      <c r="Q1210" s="248">
        <v>5919.43</v>
      </c>
      <c r="R1210" s="186"/>
      <c r="S1210" s="183"/>
      <c r="T1210" s="183"/>
      <c r="U1210" s="248">
        <v>56.658349514563099</v>
      </c>
      <c r="V1210" s="248">
        <v>25.048076923076898</v>
      </c>
      <c r="W1210" s="248">
        <v>24.8128723404255</v>
      </c>
      <c r="X1210" s="248">
        <v>11.256979166666699</v>
      </c>
      <c r="Y1210" s="248">
        <v>56.917596153846198</v>
      </c>
      <c r="Z1210" s="186"/>
      <c r="AA1210" s="183"/>
      <c r="AB1210" s="186" t="s">
        <v>117</v>
      </c>
      <c r="AC1210" s="186"/>
      <c r="AD1210" s="187" t="s">
        <v>104</v>
      </c>
      <c r="AE1210" s="375">
        <v>5</v>
      </c>
      <c r="AF1210" s="375">
        <v>5</v>
      </c>
      <c r="AG1210" s="375">
        <v>3</v>
      </c>
      <c r="AH1210" s="375">
        <v>3</v>
      </c>
      <c r="AI1210" s="375">
        <v>1</v>
      </c>
      <c r="AJ1210" s="188"/>
      <c r="AK1210" s="183"/>
      <c r="AL1210" s="183"/>
      <c r="AM1210" s="304">
        <v>264.77999999999997</v>
      </c>
      <c r="AN1210" s="304">
        <v>477.38</v>
      </c>
      <c r="AO1210" s="304">
        <v>98.16</v>
      </c>
      <c r="AP1210" s="304">
        <v>123.94</v>
      </c>
      <c r="AQ1210" s="304">
        <v>135.51</v>
      </c>
      <c r="AR1210" s="293"/>
      <c r="AS1210" s="291"/>
      <c r="AT1210" s="291"/>
      <c r="AU1210" s="293">
        <v>6.0177272727272699</v>
      </c>
      <c r="AV1210" s="293">
        <v>11.1018604651163</v>
      </c>
      <c r="AW1210" s="293">
        <v>2.2309090909090901</v>
      </c>
      <c r="AX1210" s="293">
        <v>3.02292682926829</v>
      </c>
      <c r="AY1210" s="293">
        <v>3.0797727272727302</v>
      </c>
      <c r="AZ1210" s="188"/>
      <c r="BA1210" s="183"/>
    </row>
    <row r="1211" spans="1:53" s="189" customFormat="1" x14ac:dyDescent="0.2">
      <c r="A1211" s="183"/>
      <c r="B1211" s="186" t="s">
        <v>422</v>
      </c>
      <c r="C1211" s="186"/>
      <c r="D1211" s="187" t="s">
        <v>423</v>
      </c>
      <c r="E1211" s="354">
        <v>54</v>
      </c>
      <c r="F1211" s="354">
        <v>34</v>
      </c>
      <c r="G1211" s="354">
        <v>29</v>
      </c>
      <c r="H1211" s="354">
        <v>19</v>
      </c>
      <c r="I1211" s="354">
        <v>18</v>
      </c>
      <c r="J1211" s="186"/>
      <c r="K1211" s="183"/>
      <c r="L1211" s="183"/>
      <c r="M1211" s="248">
        <v>14201.32</v>
      </c>
      <c r="N1211" s="248">
        <v>4258.2299999999996</v>
      </c>
      <c r="O1211" s="248">
        <v>3739.58</v>
      </c>
      <c r="P1211" s="248">
        <v>2114.04</v>
      </c>
      <c r="Q1211" s="248">
        <v>6086.49</v>
      </c>
      <c r="R1211" s="186"/>
      <c r="S1211" s="183"/>
      <c r="T1211" s="183"/>
      <c r="U1211" s="248">
        <v>63.969909909909902</v>
      </c>
      <c r="V1211" s="248">
        <v>19.714027777777801</v>
      </c>
      <c r="W1211" s="248">
        <v>17.978750000000002</v>
      </c>
      <c r="X1211" s="248">
        <v>9.8786915887850508</v>
      </c>
      <c r="Y1211" s="248">
        <v>27.293677130044799</v>
      </c>
      <c r="Z1211" s="186"/>
      <c r="AA1211" s="183"/>
      <c r="AB1211" s="186" t="s">
        <v>124</v>
      </c>
      <c r="AC1211" s="186"/>
      <c r="AD1211" s="187" t="s">
        <v>119</v>
      </c>
      <c r="AE1211" s="375">
        <v>5</v>
      </c>
      <c r="AF1211" s="375">
        <v>1</v>
      </c>
      <c r="AG1211" s="375"/>
      <c r="AH1211" s="375"/>
      <c r="AI1211" s="375"/>
      <c r="AJ1211" s="188"/>
      <c r="AK1211" s="183"/>
      <c r="AL1211" s="183"/>
      <c r="AM1211" s="304">
        <v>343.8</v>
      </c>
      <c r="AN1211" s="304">
        <v>-12.64</v>
      </c>
      <c r="AO1211" s="304">
        <v>0</v>
      </c>
      <c r="AP1211" s="304">
        <v>0</v>
      </c>
      <c r="AQ1211" s="304">
        <v>0</v>
      </c>
      <c r="AR1211" s="293"/>
      <c r="AS1211" s="291"/>
      <c r="AT1211" s="291"/>
      <c r="AU1211" s="293">
        <v>24.5571428571429</v>
      </c>
      <c r="AV1211" s="293">
        <v>-0.90285714285714203</v>
      </c>
      <c r="AW1211" s="293">
        <v>0</v>
      </c>
      <c r="AX1211" s="293">
        <v>0</v>
      </c>
      <c r="AY1211" s="293">
        <v>0</v>
      </c>
      <c r="AZ1211" s="188"/>
      <c r="BA1211" s="183"/>
    </row>
    <row r="1212" spans="1:53" s="189" customFormat="1" x14ac:dyDescent="0.2">
      <c r="A1212" s="183"/>
      <c r="B1212" s="186" t="s">
        <v>721</v>
      </c>
      <c r="C1212" s="186"/>
      <c r="D1212" s="187" t="s">
        <v>423</v>
      </c>
      <c r="E1212" s="354">
        <v>4</v>
      </c>
      <c r="F1212" s="354">
        <v>4</v>
      </c>
      <c r="G1212" s="354">
        <v>3</v>
      </c>
      <c r="H1212" s="354">
        <v>1</v>
      </c>
      <c r="I1212" s="354">
        <v>3</v>
      </c>
      <c r="J1212" s="186"/>
      <c r="K1212" s="183"/>
      <c r="L1212" s="183"/>
      <c r="M1212" s="248">
        <v>521.39</v>
      </c>
      <c r="N1212" s="248">
        <v>232.81</v>
      </c>
      <c r="O1212" s="248">
        <v>990.7</v>
      </c>
      <c r="P1212" s="248">
        <v>91.23</v>
      </c>
      <c r="Q1212" s="248">
        <v>-453.12</v>
      </c>
      <c r="R1212" s="186"/>
      <c r="S1212" s="183"/>
      <c r="T1212" s="183"/>
      <c r="U1212" s="248">
        <v>17.978965517241399</v>
      </c>
      <c r="V1212" s="248">
        <v>8.3146428571428608</v>
      </c>
      <c r="W1212" s="248">
        <v>39.628</v>
      </c>
      <c r="X1212" s="248">
        <v>3.2582142857142902</v>
      </c>
      <c r="Y1212" s="248">
        <v>-15.103999999999999</v>
      </c>
      <c r="Z1212" s="186"/>
      <c r="AA1212" s="183"/>
      <c r="AB1212" s="186" t="s">
        <v>125</v>
      </c>
      <c r="AC1212" s="186"/>
      <c r="AD1212" s="187" t="s">
        <v>126</v>
      </c>
      <c r="AE1212" s="375">
        <v>11</v>
      </c>
      <c r="AF1212" s="375">
        <v>3</v>
      </c>
      <c r="AG1212" s="375">
        <v>2</v>
      </c>
      <c r="AH1212" s="375">
        <v>2</v>
      </c>
      <c r="AI1212" s="375">
        <v>3</v>
      </c>
      <c r="AJ1212" s="188"/>
      <c r="AK1212" s="183"/>
      <c r="AL1212" s="183"/>
      <c r="AM1212" s="304">
        <v>496.25</v>
      </c>
      <c r="AN1212" s="304">
        <v>79.59</v>
      </c>
      <c r="AO1212" s="304">
        <v>26.77</v>
      </c>
      <c r="AP1212" s="304">
        <v>-398.52</v>
      </c>
      <c r="AQ1212" s="304">
        <v>-1599.83</v>
      </c>
      <c r="AR1212" s="293"/>
      <c r="AS1212" s="291"/>
      <c r="AT1212" s="291"/>
      <c r="AU1212" s="293">
        <v>19.086538461538499</v>
      </c>
      <c r="AV1212" s="293">
        <v>2.9477777777777798</v>
      </c>
      <c r="AW1212" s="293">
        <v>1.21681818181818</v>
      </c>
      <c r="AX1212" s="293">
        <v>-15.327692307692301</v>
      </c>
      <c r="AY1212" s="293">
        <v>-59.252962962962997</v>
      </c>
      <c r="AZ1212" s="188"/>
      <c r="BA1212" s="183"/>
    </row>
    <row r="1213" spans="1:53" s="189" customFormat="1" x14ac:dyDescent="0.2">
      <c r="A1213" s="183"/>
      <c r="B1213" s="186" t="s">
        <v>720</v>
      </c>
      <c r="C1213" s="186"/>
      <c r="D1213" s="187" t="s">
        <v>408</v>
      </c>
      <c r="E1213" s="354">
        <v>14</v>
      </c>
      <c r="F1213" s="354">
        <v>7</v>
      </c>
      <c r="G1213" s="354">
        <v>4</v>
      </c>
      <c r="H1213" s="354">
        <v>4</v>
      </c>
      <c r="I1213" s="354">
        <v>5</v>
      </c>
      <c r="J1213" s="186"/>
      <c r="K1213" s="183"/>
      <c r="L1213" s="183"/>
      <c r="M1213" s="248">
        <v>2297.0300000000002</v>
      </c>
      <c r="N1213" s="248">
        <v>1283.98</v>
      </c>
      <c r="O1213" s="248">
        <v>600.1</v>
      </c>
      <c r="P1213" s="248">
        <v>711.9</v>
      </c>
      <c r="Q1213" s="248">
        <v>932.08</v>
      </c>
      <c r="R1213" s="186"/>
      <c r="S1213" s="183"/>
      <c r="T1213" s="183"/>
      <c r="U1213" s="248">
        <v>45.940600000000003</v>
      </c>
      <c r="V1213" s="248">
        <v>26.749583333333302</v>
      </c>
      <c r="W1213" s="248">
        <v>12.2469387755102</v>
      </c>
      <c r="X1213" s="248">
        <v>14.5285714285714</v>
      </c>
      <c r="Y1213" s="248">
        <v>18.6416</v>
      </c>
      <c r="Z1213" s="186"/>
      <c r="AA1213" s="183"/>
      <c r="AB1213" s="186" t="s">
        <v>127</v>
      </c>
      <c r="AC1213" s="186"/>
      <c r="AD1213" s="187" t="s">
        <v>593</v>
      </c>
      <c r="AE1213" s="375"/>
      <c r="AF1213" s="375"/>
      <c r="AG1213" s="375"/>
      <c r="AH1213" s="375"/>
      <c r="AI1213" s="375"/>
      <c r="AJ1213" s="188"/>
      <c r="AK1213" s="183"/>
      <c r="AL1213" s="183"/>
      <c r="AM1213" s="304">
        <v>0</v>
      </c>
      <c r="AN1213" s="304">
        <v>0</v>
      </c>
      <c r="AO1213" s="304">
        <v>0</v>
      </c>
      <c r="AP1213" s="304">
        <v>0</v>
      </c>
      <c r="AQ1213" s="304">
        <v>0</v>
      </c>
      <c r="AR1213" s="293"/>
      <c r="AS1213" s="291"/>
      <c r="AT1213" s="291"/>
      <c r="AU1213" s="293">
        <v>0</v>
      </c>
      <c r="AV1213" s="293">
        <v>0</v>
      </c>
      <c r="AW1213" s="293">
        <v>0</v>
      </c>
      <c r="AX1213" s="293">
        <v>0</v>
      </c>
      <c r="AY1213" s="293">
        <v>0</v>
      </c>
      <c r="AZ1213" s="188"/>
      <c r="BA1213" s="183"/>
    </row>
    <row r="1214" spans="1:53" s="189" customFormat="1" x14ac:dyDescent="0.2">
      <c r="A1214" s="183"/>
      <c r="B1214" s="190" t="s">
        <v>420</v>
      </c>
      <c r="C1214" s="190"/>
      <c r="D1214" s="191" t="s">
        <v>408</v>
      </c>
      <c r="E1214" s="355">
        <v>120</v>
      </c>
      <c r="F1214" s="355">
        <v>69</v>
      </c>
      <c r="G1214" s="355">
        <v>50</v>
      </c>
      <c r="H1214" s="355">
        <v>34</v>
      </c>
      <c r="I1214" s="355">
        <v>37</v>
      </c>
      <c r="J1214" s="190"/>
      <c r="K1214" s="183"/>
      <c r="L1214" s="183"/>
      <c r="M1214" s="365">
        <v>18118.439999999999</v>
      </c>
      <c r="N1214" s="248">
        <v>10857.34</v>
      </c>
      <c r="O1214" s="248">
        <v>8045.89</v>
      </c>
      <c r="P1214" s="248">
        <v>10608.92</v>
      </c>
      <c r="Q1214" s="248">
        <v>7600.8</v>
      </c>
      <c r="R1214" s="186"/>
      <c r="S1214" s="183"/>
      <c r="T1214" s="183"/>
      <c r="U1214" s="284">
        <v>47.4304712041885</v>
      </c>
      <c r="V1214" s="284">
        <v>27.982835051546399</v>
      </c>
      <c r="W1214" s="284">
        <v>20.898415584415599</v>
      </c>
      <c r="X1214" s="284">
        <v>28.907138964577701</v>
      </c>
      <c r="Y1214" s="284">
        <v>19.7423376623377</v>
      </c>
      <c r="Z1214" s="192"/>
      <c r="AA1214" s="183"/>
      <c r="AB1214" s="190" t="s">
        <v>127</v>
      </c>
      <c r="AC1214" s="190"/>
      <c r="AD1214" s="191" t="s">
        <v>74</v>
      </c>
      <c r="AE1214" s="376">
        <v>2</v>
      </c>
      <c r="AF1214" s="376">
        <v>2</v>
      </c>
      <c r="AG1214" s="376">
        <v>1</v>
      </c>
      <c r="AH1214" s="376"/>
      <c r="AI1214" s="376"/>
      <c r="AJ1214" s="193"/>
      <c r="AK1214" s="183"/>
      <c r="AL1214" s="183"/>
      <c r="AM1214" s="305">
        <v>784.04</v>
      </c>
      <c r="AN1214" s="306">
        <v>431.08</v>
      </c>
      <c r="AO1214" s="306">
        <v>31.25</v>
      </c>
      <c r="AP1214" s="306">
        <v>0</v>
      </c>
      <c r="AQ1214" s="306">
        <v>0</v>
      </c>
      <c r="AR1214" s="295"/>
      <c r="AS1214" s="291"/>
      <c r="AT1214" s="291"/>
      <c r="AU1214" s="294">
        <v>98.004999999999995</v>
      </c>
      <c r="AV1214" s="295">
        <v>53.884999999999998</v>
      </c>
      <c r="AW1214" s="295">
        <v>3.90625</v>
      </c>
      <c r="AX1214" s="295">
        <v>0</v>
      </c>
      <c r="AY1214" s="295">
        <v>0</v>
      </c>
      <c r="AZ1214" s="193"/>
      <c r="BA1214" s="183"/>
    </row>
    <row r="1215" spans="1:53" s="189" customFormat="1" x14ac:dyDescent="0.2">
      <c r="A1215" s="183"/>
      <c r="B1215" s="186" t="s">
        <v>293</v>
      </c>
      <c r="C1215" s="186"/>
      <c r="D1215" s="187" t="s">
        <v>294</v>
      </c>
      <c r="E1215" s="354">
        <v>9</v>
      </c>
      <c r="F1215" s="354">
        <v>4</v>
      </c>
      <c r="G1215" s="354">
        <v>3</v>
      </c>
      <c r="H1215" s="354">
        <v>3</v>
      </c>
      <c r="I1215" s="354">
        <v>3</v>
      </c>
      <c r="J1215" s="186"/>
      <c r="K1215" s="183"/>
      <c r="L1215" s="183"/>
      <c r="M1215" s="248">
        <v>141.80000000000001</v>
      </c>
      <c r="N1215" s="248">
        <v>68.260000000000005</v>
      </c>
      <c r="O1215" s="248">
        <v>-1.1100000000000001</v>
      </c>
      <c r="P1215" s="248">
        <v>73.81</v>
      </c>
      <c r="Q1215" s="248">
        <v>383.03</v>
      </c>
      <c r="R1215" s="186"/>
      <c r="S1215" s="183"/>
      <c r="T1215" s="183"/>
      <c r="U1215" s="248">
        <v>2.6754716981132098</v>
      </c>
      <c r="V1215" s="248">
        <v>1.2640740740740699</v>
      </c>
      <c r="W1215" s="248">
        <v>-2.0555555555555601E-2</v>
      </c>
      <c r="X1215" s="248">
        <v>1.75738095238095</v>
      </c>
      <c r="Y1215" s="248">
        <v>7.09314814814815</v>
      </c>
      <c r="Z1215" s="186"/>
      <c r="AA1215" s="183"/>
      <c r="AB1215" s="186" t="s">
        <v>127</v>
      </c>
      <c r="AC1215" s="186"/>
      <c r="AD1215" s="187" t="s">
        <v>67</v>
      </c>
      <c r="AE1215" s="375">
        <v>134</v>
      </c>
      <c r="AF1215" s="375">
        <v>72</v>
      </c>
      <c r="AG1215" s="375">
        <v>49</v>
      </c>
      <c r="AH1215" s="375">
        <v>31</v>
      </c>
      <c r="AI1215" s="375">
        <v>22</v>
      </c>
      <c r="AJ1215" s="188"/>
      <c r="AK1215" s="183"/>
      <c r="AL1215" s="183"/>
      <c r="AM1215" s="304">
        <v>39149.480000000003</v>
      </c>
      <c r="AN1215" s="304">
        <v>21331.79</v>
      </c>
      <c r="AO1215" s="304">
        <v>7994.5</v>
      </c>
      <c r="AP1215" s="304">
        <v>6753.76</v>
      </c>
      <c r="AQ1215" s="304">
        <v>3689.05</v>
      </c>
      <c r="AR1215" s="293"/>
      <c r="AS1215" s="291"/>
      <c r="AT1215" s="291"/>
      <c r="AU1215" s="293">
        <v>52.479195710455699</v>
      </c>
      <c r="AV1215" s="293">
        <v>29.342214580467701</v>
      </c>
      <c r="AW1215" s="293">
        <v>10.7742587601078</v>
      </c>
      <c r="AX1215" s="293">
        <v>9.3413001383125795</v>
      </c>
      <c r="AY1215" s="293">
        <v>4.9121837549933502</v>
      </c>
      <c r="AZ1215" s="188"/>
      <c r="BA1215" s="183"/>
    </row>
    <row r="1216" spans="1:53" s="189" customFormat="1" x14ac:dyDescent="0.2">
      <c r="A1216" s="183"/>
      <c r="B1216" s="186" t="s">
        <v>589</v>
      </c>
      <c r="C1216" s="186"/>
      <c r="D1216" s="187" t="s">
        <v>294</v>
      </c>
      <c r="E1216" s="354"/>
      <c r="F1216" s="354"/>
      <c r="G1216" s="354"/>
      <c r="H1216" s="354"/>
      <c r="I1216" s="354"/>
      <c r="J1216" s="186"/>
      <c r="K1216" s="183"/>
      <c r="L1216" s="183"/>
      <c r="M1216" s="248">
        <v>0</v>
      </c>
      <c r="N1216" s="248">
        <v>0</v>
      </c>
      <c r="O1216" s="248">
        <v>0</v>
      </c>
      <c r="P1216" s="248"/>
      <c r="Q1216" s="248">
        <v>0</v>
      </c>
      <c r="R1216" s="186"/>
      <c r="S1216" s="183"/>
      <c r="T1216" s="183"/>
      <c r="U1216" s="248">
        <v>0</v>
      </c>
      <c r="V1216" s="248">
        <v>0</v>
      </c>
      <c r="W1216" s="248">
        <v>0</v>
      </c>
      <c r="X1216" s="248"/>
      <c r="Y1216" s="248">
        <v>0</v>
      </c>
      <c r="Z1216" s="186"/>
      <c r="AA1216" s="183"/>
      <c r="AB1216" s="186" t="s">
        <v>131</v>
      </c>
      <c r="AC1216" s="186"/>
      <c r="AD1216" s="187" t="s">
        <v>133</v>
      </c>
      <c r="AE1216" s="375"/>
      <c r="AF1216" s="375"/>
      <c r="AG1216" s="375"/>
      <c r="AH1216" s="375"/>
      <c r="AI1216" s="375"/>
      <c r="AJ1216" s="188"/>
      <c r="AK1216" s="183"/>
      <c r="AL1216" s="183"/>
      <c r="AM1216" s="304">
        <v>0</v>
      </c>
      <c r="AN1216" s="304">
        <v>0</v>
      </c>
      <c r="AO1216" s="304">
        <v>0</v>
      </c>
      <c r="AP1216" s="304">
        <v>0</v>
      </c>
      <c r="AQ1216" s="304">
        <v>0</v>
      </c>
      <c r="AR1216" s="293"/>
      <c r="AS1216" s="291"/>
      <c r="AT1216" s="291"/>
      <c r="AU1216" s="293">
        <v>0</v>
      </c>
      <c r="AV1216" s="293">
        <v>0</v>
      </c>
      <c r="AW1216" s="293">
        <v>0</v>
      </c>
      <c r="AX1216" s="293">
        <v>0</v>
      </c>
      <c r="AY1216" s="293">
        <v>0</v>
      </c>
      <c r="AZ1216" s="188"/>
      <c r="BA1216" s="183"/>
    </row>
    <row r="1217" spans="1:53" s="189" customFormat="1" x14ac:dyDescent="0.2">
      <c r="A1217" s="183"/>
      <c r="B1217" s="186" t="s">
        <v>419</v>
      </c>
      <c r="C1217" s="186"/>
      <c r="D1217" s="187" t="s">
        <v>294</v>
      </c>
      <c r="E1217" s="354">
        <v>82</v>
      </c>
      <c r="F1217" s="354">
        <v>48</v>
      </c>
      <c r="G1217" s="354">
        <v>27</v>
      </c>
      <c r="H1217" s="354">
        <v>16</v>
      </c>
      <c r="I1217" s="354">
        <v>21</v>
      </c>
      <c r="J1217" s="186"/>
      <c r="K1217" s="183"/>
      <c r="L1217" s="183"/>
      <c r="M1217" s="248">
        <v>7274.45</v>
      </c>
      <c r="N1217" s="248">
        <v>6617.03</v>
      </c>
      <c r="O1217" s="248">
        <v>2713.21</v>
      </c>
      <c r="P1217" s="248">
        <v>1393.04</v>
      </c>
      <c r="Q1217" s="248">
        <v>7546.88</v>
      </c>
      <c r="R1217" s="186"/>
      <c r="S1217" s="183"/>
      <c r="T1217" s="183"/>
      <c r="U1217" s="248">
        <v>26.549087591240902</v>
      </c>
      <c r="V1217" s="248">
        <v>23.8022661870504</v>
      </c>
      <c r="W1217" s="248">
        <v>10.4757142857143</v>
      </c>
      <c r="X1217" s="248">
        <v>6.2749549549549499</v>
      </c>
      <c r="Y1217" s="248">
        <v>26.9531428571429</v>
      </c>
      <c r="Z1217" s="186"/>
      <c r="AA1217" s="183"/>
      <c r="AB1217" s="186" t="s">
        <v>134</v>
      </c>
      <c r="AC1217" s="186"/>
      <c r="AD1217" s="187" t="s">
        <v>130</v>
      </c>
      <c r="AE1217" s="375">
        <v>27</v>
      </c>
      <c r="AF1217" s="375">
        <v>8</v>
      </c>
      <c r="AG1217" s="375">
        <v>2</v>
      </c>
      <c r="AH1217" s="375">
        <v>2</v>
      </c>
      <c r="AI1217" s="375">
        <v>2</v>
      </c>
      <c r="AJ1217" s="188"/>
      <c r="AK1217" s="183"/>
      <c r="AL1217" s="183"/>
      <c r="AM1217" s="304">
        <v>9805.33</v>
      </c>
      <c r="AN1217" s="304">
        <v>764.64</v>
      </c>
      <c r="AO1217" s="304">
        <v>5.58</v>
      </c>
      <c r="AP1217" s="304">
        <v>22.21</v>
      </c>
      <c r="AQ1217" s="304">
        <v>-540.22</v>
      </c>
      <c r="AR1217" s="293"/>
      <c r="AS1217" s="291"/>
      <c r="AT1217" s="291"/>
      <c r="AU1217" s="293">
        <v>116.730119047619</v>
      </c>
      <c r="AV1217" s="293">
        <v>6.3719999999999999</v>
      </c>
      <c r="AW1217" s="293">
        <v>5.3142857142857103E-2</v>
      </c>
      <c r="AX1217" s="293">
        <v>0.198303571428571</v>
      </c>
      <c r="AY1217" s="293">
        <v>-4.5018333333333302</v>
      </c>
      <c r="AZ1217" s="188"/>
      <c r="BA1217" s="183"/>
    </row>
    <row r="1218" spans="1:53" s="189" customFormat="1" x14ac:dyDescent="0.2">
      <c r="A1218" s="183"/>
      <c r="B1218" s="186" t="s">
        <v>719</v>
      </c>
      <c r="C1218" s="186"/>
      <c r="D1218" s="187" t="s">
        <v>294</v>
      </c>
      <c r="E1218" s="354">
        <v>12</v>
      </c>
      <c r="F1218" s="354">
        <v>9</v>
      </c>
      <c r="G1218" s="354">
        <v>7</v>
      </c>
      <c r="H1218" s="354">
        <v>6</v>
      </c>
      <c r="I1218" s="354">
        <v>6</v>
      </c>
      <c r="J1218" s="186"/>
      <c r="K1218" s="183"/>
      <c r="L1218" s="183"/>
      <c r="M1218" s="248">
        <v>3049.88</v>
      </c>
      <c r="N1218" s="248">
        <v>1656.89</v>
      </c>
      <c r="O1218" s="248">
        <v>1153.3399999999999</v>
      </c>
      <c r="P1218" s="248">
        <v>694.21</v>
      </c>
      <c r="Q1218" s="248">
        <v>1709.05</v>
      </c>
      <c r="R1218" s="186"/>
      <c r="S1218" s="183"/>
      <c r="T1218" s="183"/>
      <c r="U1218" s="248">
        <v>80.260000000000005</v>
      </c>
      <c r="V1218" s="248">
        <v>48.7320588235294</v>
      </c>
      <c r="W1218" s="248">
        <v>33.921764705882403</v>
      </c>
      <c r="X1218" s="248">
        <v>25.711481481481499</v>
      </c>
      <c r="Y1218" s="248">
        <v>44.975000000000001</v>
      </c>
      <c r="Z1218" s="186"/>
      <c r="AA1218" s="183"/>
      <c r="AB1218" s="186" t="s">
        <v>135</v>
      </c>
      <c r="AC1218" s="186"/>
      <c r="AD1218" s="187" t="s">
        <v>78</v>
      </c>
      <c r="AE1218" s="375">
        <v>12</v>
      </c>
      <c r="AF1218" s="375">
        <v>4</v>
      </c>
      <c r="AG1218" s="375">
        <v>2</v>
      </c>
      <c r="AH1218" s="375">
        <v>2</v>
      </c>
      <c r="AI1218" s="375">
        <v>1</v>
      </c>
      <c r="AJ1218" s="188"/>
      <c r="AK1218" s="183"/>
      <c r="AL1218" s="183"/>
      <c r="AM1218" s="304">
        <v>1490.38</v>
      </c>
      <c r="AN1218" s="304">
        <v>-24459.599999999999</v>
      </c>
      <c r="AO1218" s="304">
        <v>324.11</v>
      </c>
      <c r="AP1218" s="304">
        <v>303.26</v>
      </c>
      <c r="AQ1218" s="304">
        <v>155.97999999999999</v>
      </c>
      <c r="AR1218" s="293"/>
      <c r="AS1218" s="291"/>
      <c r="AT1218" s="291"/>
      <c r="AU1218" s="293">
        <v>17.742619047619002</v>
      </c>
      <c r="AV1218" s="293">
        <v>-301.97037037037001</v>
      </c>
      <c r="AW1218" s="293">
        <v>3.9525609756097602</v>
      </c>
      <c r="AX1218" s="293">
        <v>3.7907500000000001</v>
      </c>
      <c r="AY1218" s="293">
        <v>1.8569047619047601</v>
      </c>
      <c r="AZ1218" s="188"/>
      <c r="BA1218" s="183"/>
    </row>
    <row r="1219" spans="1:53" s="189" customFormat="1" x14ac:dyDescent="0.2">
      <c r="A1219" s="183"/>
      <c r="B1219" s="186" t="s">
        <v>285</v>
      </c>
      <c r="C1219" s="186"/>
      <c r="D1219" s="187" t="s">
        <v>286</v>
      </c>
      <c r="E1219" s="354">
        <v>3</v>
      </c>
      <c r="F1219" s="354">
        <v>4</v>
      </c>
      <c r="G1219" s="354">
        <v>3</v>
      </c>
      <c r="H1219" s="354">
        <v>3</v>
      </c>
      <c r="I1219" s="354">
        <v>3</v>
      </c>
      <c r="J1219" s="186"/>
      <c r="K1219" s="183"/>
      <c r="L1219" s="183"/>
      <c r="M1219" s="248">
        <v>250.05</v>
      </c>
      <c r="N1219" s="248">
        <v>212.87</v>
      </c>
      <c r="O1219" s="248">
        <v>206.5</v>
      </c>
      <c r="P1219" s="248">
        <v>281.22000000000003</v>
      </c>
      <c r="Q1219" s="248">
        <v>-11.07</v>
      </c>
      <c r="R1219" s="186"/>
      <c r="S1219" s="183"/>
      <c r="T1219" s="183"/>
      <c r="U1219" s="248">
        <v>41.674999999999997</v>
      </c>
      <c r="V1219" s="248">
        <v>26.608750000000001</v>
      </c>
      <c r="W1219" s="248">
        <v>25.8125</v>
      </c>
      <c r="X1219" s="248">
        <v>35.152500000000003</v>
      </c>
      <c r="Y1219" s="248">
        <v>-1.23</v>
      </c>
      <c r="Z1219" s="186"/>
      <c r="AA1219" s="183"/>
      <c r="AB1219" s="186" t="s">
        <v>137</v>
      </c>
      <c r="AC1219" s="186"/>
      <c r="AD1219" s="187" t="s">
        <v>78</v>
      </c>
      <c r="AE1219" s="375">
        <v>1</v>
      </c>
      <c r="AF1219" s="375"/>
      <c r="AG1219" s="375"/>
      <c r="AH1219" s="375"/>
      <c r="AI1219" s="375"/>
      <c r="AJ1219" s="188"/>
      <c r="AK1219" s="183"/>
      <c r="AL1219" s="183"/>
      <c r="AM1219" s="304">
        <v>15</v>
      </c>
      <c r="AN1219" s="304">
        <v>0</v>
      </c>
      <c r="AO1219" s="304">
        <v>0</v>
      </c>
      <c r="AP1219" s="304">
        <v>-21.31</v>
      </c>
      <c r="AQ1219" s="304">
        <v>-42.14</v>
      </c>
      <c r="AR1219" s="293"/>
      <c r="AS1219" s="291"/>
      <c r="AT1219" s="291"/>
      <c r="AU1219" s="293">
        <v>0.68181818181818199</v>
      </c>
      <c r="AV1219" s="293">
        <v>0</v>
      </c>
      <c r="AW1219" s="293">
        <v>0</v>
      </c>
      <c r="AX1219" s="293">
        <v>-1.0147619047619001</v>
      </c>
      <c r="AY1219" s="293">
        <v>-1.91545454545455</v>
      </c>
      <c r="AZ1219" s="188"/>
      <c r="BA1219" s="183"/>
    </row>
    <row r="1220" spans="1:53" s="189" customFormat="1" x14ac:dyDescent="0.2">
      <c r="A1220" s="183"/>
      <c r="B1220" s="186" t="s">
        <v>288</v>
      </c>
      <c r="C1220" s="186"/>
      <c r="D1220" s="187" t="s">
        <v>286</v>
      </c>
      <c r="E1220" s="354"/>
      <c r="F1220" s="354"/>
      <c r="G1220" s="354"/>
      <c r="H1220" s="354"/>
      <c r="I1220" s="354"/>
      <c r="J1220" s="186"/>
      <c r="K1220" s="183"/>
      <c r="L1220" s="183"/>
      <c r="M1220" s="248">
        <v>0</v>
      </c>
      <c r="N1220" s="248">
        <v>0</v>
      </c>
      <c r="O1220" s="248">
        <v>0</v>
      </c>
      <c r="P1220" s="248">
        <v>0</v>
      </c>
      <c r="Q1220" s="248">
        <v>0</v>
      </c>
      <c r="R1220" s="186"/>
      <c r="S1220" s="183"/>
      <c r="T1220" s="183"/>
      <c r="U1220" s="248">
        <v>0</v>
      </c>
      <c r="V1220" s="248">
        <v>0</v>
      </c>
      <c r="W1220" s="248">
        <v>0</v>
      </c>
      <c r="X1220" s="248">
        <v>0</v>
      </c>
      <c r="Y1220" s="248">
        <v>0</v>
      </c>
      <c r="Z1220" s="186"/>
      <c r="AA1220" s="183"/>
      <c r="AB1220" s="186" t="s">
        <v>140</v>
      </c>
      <c r="AC1220" s="186"/>
      <c r="AD1220" s="187" t="s">
        <v>103</v>
      </c>
      <c r="AE1220" s="375">
        <v>11</v>
      </c>
      <c r="AF1220" s="375">
        <v>4</v>
      </c>
      <c r="AG1220" s="375">
        <v>3</v>
      </c>
      <c r="AH1220" s="375">
        <v>1</v>
      </c>
      <c r="AI1220" s="375">
        <v>1</v>
      </c>
      <c r="AJ1220" s="188"/>
      <c r="AK1220" s="183"/>
      <c r="AL1220" s="183"/>
      <c r="AM1220" s="304">
        <v>19315.63</v>
      </c>
      <c r="AN1220" s="304">
        <v>1408.99</v>
      </c>
      <c r="AO1220" s="304">
        <v>610.09</v>
      </c>
      <c r="AP1220" s="304">
        <v>365.57</v>
      </c>
      <c r="AQ1220" s="304">
        <v>3153.02</v>
      </c>
      <c r="AR1220" s="293"/>
      <c r="AS1220" s="291"/>
      <c r="AT1220" s="291"/>
      <c r="AU1220" s="293">
        <v>495.27256410256399</v>
      </c>
      <c r="AV1220" s="293">
        <v>35.22475</v>
      </c>
      <c r="AW1220" s="293">
        <v>16.055</v>
      </c>
      <c r="AX1220" s="293">
        <v>9.1392500000000005</v>
      </c>
      <c r="AY1220" s="293">
        <v>71.659545454545494</v>
      </c>
      <c r="AZ1220" s="188"/>
      <c r="BA1220" s="183"/>
    </row>
    <row r="1221" spans="1:53" s="189" customFormat="1" x14ac:dyDescent="0.2">
      <c r="A1221" s="183"/>
      <c r="B1221" s="186" t="s">
        <v>318</v>
      </c>
      <c r="C1221" s="186"/>
      <c r="D1221" s="187" t="s">
        <v>286</v>
      </c>
      <c r="E1221" s="354">
        <v>7</v>
      </c>
      <c r="F1221" s="354">
        <v>5</v>
      </c>
      <c r="G1221" s="354">
        <v>3</v>
      </c>
      <c r="H1221" s="354">
        <v>1</v>
      </c>
      <c r="I1221" s="354">
        <v>4</v>
      </c>
      <c r="J1221" s="186"/>
      <c r="K1221" s="183"/>
      <c r="L1221" s="183"/>
      <c r="M1221" s="248">
        <v>847.75</v>
      </c>
      <c r="N1221" s="248">
        <v>421.27</v>
      </c>
      <c r="O1221" s="248">
        <v>232.2</v>
      </c>
      <c r="P1221" s="248">
        <v>-6.52</v>
      </c>
      <c r="Q1221" s="248">
        <v>688.7</v>
      </c>
      <c r="R1221" s="186"/>
      <c r="S1221" s="183"/>
      <c r="T1221" s="183"/>
      <c r="U1221" s="248">
        <v>40.369047619047599</v>
      </c>
      <c r="V1221" s="248">
        <v>20.060476190476201</v>
      </c>
      <c r="W1221" s="248">
        <v>10.095652173913001</v>
      </c>
      <c r="X1221" s="248">
        <v>-0.31047619047619002</v>
      </c>
      <c r="Y1221" s="248">
        <v>28.695833333333301</v>
      </c>
      <c r="Z1221" s="186"/>
      <c r="AA1221" s="183"/>
      <c r="AB1221" s="186" t="s">
        <v>141</v>
      </c>
      <c r="AC1221" s="186"/>
      <c r="AD1221" s="187" t="s">
        <v>142</v>
      </c>
      <c r="AE1221" s="375">
        <v>25</v>
      </c>
      <c r="AF1221" s="375">
        <v>11</v>
      </c>
      <c r="AG1221" s="375">
        <v>7</v>
      </c>
      <c r="AH1221" s="375">
        <v>6</v>
      </c>
      <c r="AI1221" s="375">
        <v>6</v>
      </c>
      <c r="AJ1221" s="188"/>
      <c r="AK1221" s="183"/>
      <c r="AL1221" s="183"/>
      <c r="AM1221" s="304">
        <v>26726.26</v>
      </c>
      <c r="AN1221" s="304">
        <v>-7746.36</v>
      </c>
      <c r="AO1221" s="304">
        <v>1098.17</v>
      </c>
      <c r="AP1221" s="304">
        <v>1573.32</v>
      </c>
      <c r="AQ1221" s="304">
        <v>-44377.66</v>
      </c>
      <c r="AR1221" s="293"/>
      <c r="AS1221" s="291"/>
      <c r="AT1221" s="291"/>
      <c r="AU1221" s="293">
        <v>245.19504587156001</v>
      </c>
      <c r="AV1221" s="293">
        <v>-69.163928571428599</v>
      </c>
      <c r="AW1221" s="293">
        <v>10.3600943396226</v>
      </c>
      <c r="AX1221" s="293">
        <v>17.101304347826101</v>
      </c>
      <c r="AY1221" s="293">
        <v>-403.43327272727299</v>
      </c>
      <c r="AZ1221" s="188"/>
      <c r="BA1221" s="183"/>
    </row>
    <row r="1222" spans="1:53" s="189" customFormat="1" x14ac:dyDescent="0.2">
      <c r="A1222" s="183"/>
      <c r="B1222" s="186" t="s">
        <v>658</v>
      </c>
      <c r="C1222" s="186"/>
      <c r="D1222" s="187" t="s">
        <v>286</v>
      </c>
      <c r="E1222" s="354"/>
      <c r="F1222" s="354"/>
      <c r="G1222" s="354"/>
      <c r="H1222" s="354"/>
      <c r="I1222" s="354"/>
      <c r="J1222" s="186"/>
      <c r="K1222" s="183"/>
      <c r="L1222" s="183"/>
      <c r="M1222" s="248">
        <v>0</v>
      </c>
      <c r="N1222" s="248">
        <v>-7.14</v>
      </c>
      <c r="O1222" s="248">
        <v>0</v>
      </c>
      <c r="P1222" s="248">
        <v>0</v>
      </c>
      <c r="Q1222" s="248">
        <v>0</v>
      </c>
      <c r="R1222" s="186"/>
      <c r="S1222" s="183"/>
      <c r="T1222" s="183"/>
      <c r="U1222" s="248">
        <v>0</v>
      </c>
      <c r="V1222" s="248">
        <v>-7.14</v>
      </c>
      <c r="W1222" s="248">
        <v>0</v>
      </c>
      <c r="X1222" s="248">
        <v>0</v>
      </c>
      <c r="Y1222" s="248">
        <v>0</v>
      </c>
      <c r="Z1222" s="186"/>
      <c r="AA1222" s="183"/>
      <c r="AB1222" s="186" t="s">
        <v>143</v>
      </c>
      <c r="AC1222" s="186"/>
      <c r="AD1222" s="187" t="s">
        <v>487</v>
      </c>
      <c r="AE1222" s="375"/>
      <c r="AF1222" s="375"/>
      <c r="AG1222" s="375"/>
      <c r="AH1222" s="375"/>
      <c r="AI1222" s="375"/>
      <c r="AJ1222" s="188"/>
      <c r="AK1222" s="183"/>
      <c r="AL1222" s="183"/>
      <c r="AM1222" s="304">
        <v>0</v>
      </c>
      <c r="AN1222" s="304">
        <v>0</v>
      </c>
      <c r="AO1222" s="304">
        <v>0</v>
      </c>
      <c r="AP1222" s="304">
        <v>0</v>
      </c>
      <c r="AQ1222" s="304">
        <v>0</v>
      </c>
      <c r="AR1222" s="293"/>
      <c r="AS1222" s="291"/>
      <c r="AT1222" s="291"/>
      <c r="AU1222" s="293">
        <v>0</v>
      </c>
      <c r="AV1222" s="293">
        <v>0</v>
      </c>
      <c r="AW1222" s="293">
        <v>0</v>
      </c>
      <c r="AX1222" s="293">
        <v>0</v>
      </c>
      <c r="AY1222" s="293">
        <v>0</v>
      </c>
      <c r="AZ1222" s="188"/>
      <c r="BA1222" s="183"/>
    </row>
    <row r="1223" spans="1:53" s="189" customFormat="1" x14ac:dyDescent="0.2">
      <c r="A1223" s="183"/>
      <c r="B1223" s="186" t="s">
        <v>375</v>
      </c>
      <c r="C1223" s="186"/>
      <c r="D1223" s="187" t="s">
        <v>286</v>
      </c>
      <c r="E1223" s="354"/>
      <c r="F1223" s="354"/>
      <c r="G1223" s="354"/>
      <c r="H1223" s="354"/>
      <c r="I1223" s="354"/>
      <c r="J1223" s="186"/>
      <c r="K1223" s="183"/>
      <c r="L1223" s="183"/>
      <c r="M1223" s="248"/>
      <c r="N1223" s="248">
        <v>0</v>
      </c>
      <c r="O1223" s="248">
        <v>-35.46</v>
      </c>
      <c r="P1223" s="248">
        <v>0</v>
      </c>
      <c r="Q1223" s="248">
        <v>0</v>
      </c>
      <c r="R1223" s="186"/>
      <c r="S1223" s="183"/>
      <c r="T1223" s="183"/>
      <c r="U1223" s="248"/>
      <c r="V1223" s="248">
        <v>0</v>
      </c>
      <c r="W1223" s="248">
        <v>-35.46</v>
      </c>
      <c r="X1223" s="248">
        <v>0</v>
      </c>
      <c r="Y1223" s="248">
        <v>0</v>
      </c>
      <c r="Z1223" s="186"/>
      <c r="AA1223" s="183"/>
      <c r="AB1223" s="186" t="s">
        <v>143</v>
      </c>
      <c r="AC1223" s="186"/>
      <c r="AD1223" s="187" t="s">
        <v>144</v>
      </c>
      <c r="AE1223" s="375">
        <v>340</v>
      </c>
      <c r="AF1223" s="375">
        <v>178</v>
      </c>
      <c r="AG1223" s="375">
        <v>111</v>
      </c>
      <c r="AH1223" s="375">
        <v>85</v>
      </c>
      <c r="AI1223" s="375">
        <v>79</v>
      </c>
      <c r="AJ1223" s="188"/>
      <c r="AK1223" s="183"/>
      <c r="AL1223" s="183"/>
      <c r="AM1223" s="304">
        <v>93248.11</v>
      </c>
      <c r="AN1223" s="304">
        <v>36241.61</v>
      </c>
      <c r="AO1223" s="304">
        <v>9599.2300000000105</v>
      </c>
      <c r="AP1223" s="304">
        <v>4904.6000000000004</v>
      </c>
      <c r="AQ1223" s="304">
        <v>6822.58</v>
      </c>
      <c r="AR1223" s="293"/>
      <c r="AS1223" s="291"/>
      <c r="AT1223" s="291"/>
      <c r="AU1223" s="293">
        <v>44.787756964457202</v>
      </c>
      <c r="AV1223" s="293">
        <v>17.315628284758699</v>
      </c>
      <c r="AW1223" s="293">
        <v>4.9025689479060297</v>
      </c>
      <c r="AX1223" s="293">
        <v>2.8138841078600101</v>
      </c>
      <c r="AY1223" s="293">
        <v>3.22428166351607</v>
      </c>
      <c r="AZ1223" s="188"/>
      <c r="BA1223" s="183"/>
    </row>
    <row r="1224" spans="1:53" s="189" customFormat="1" x14ac:dyDescent="0.2">
      <c r="A1224" s="183"/>
      <c r="B1224" s="190" t="s">
        <v>418</v>
      </c>
      <c r="C1224" s="190"/>
      <c r="D1224" s="191" t="s">
        <v>286</v>
      </c>
      <c r="E1224" s="355">
        <v>333</v>
      </c>
      <c r="F1224" s="355">
        <v>175</v>
      </c>
      <c r="G1224" s="355">
        <v>142</v>
      </c>
      <c r="H1224" s="355">
        <v>115</v>
      </c>
      <c r="I1224" s="355">
        <v>129</v>
      </c>
      <c r="J1224" s="190"/>
      <c r="K1224" s="183"/>
      <c r="L1224" s="183"/>
      <c r="M1224" s="365">
        <v>52554.38</v>
      </c>
      <c r="N1224" s="248">
        <v>22738.92</v>
      </c>
      <c r="O1224" s="248">
        <v>19284.93</v>
      </c>
      <c r="P1224" s="248">
        <v>14478.54</v>
      </c>
      <c r="Q1224" s="248">
        <v>34078.76</v>
      </c>
      <c r="R1224" s="186"/>
      <c r="S1224" s="183"/>
      <c r="T1224" s="183"/>
      <c r="U1224" s="284">
        <v>50.5330576923077</v>
      </c>
      <c r="V1224" s="284">
        <v>21.656114285714299</v>
      </c>
      <c r="W1224" s="284">
        <v>18.614797297297301</v>
      </c>
      <c r="X1224" s="284">
        <v>14.335188118811899</v>
      </c>
      <c r="Y1224" s="284">
        <v>32.180132200188901</v>
      </c>
      <c r="Z1224" s="192"/>
      <c r="AA1224" s="183"/>
      <c r="AB1224" s="190" t="s">
        <v>145</v>
      </c>
      <c r="AC1224" s="190"/>
      <c r="AD1224" s="191" t="s">
        <v>147</v>
      </c>
      <c r="AE1224" s="376">
        <v>47</v>
      </c>
      <c r="AF1224" s="376">
        <v>27</v>
      </c>
      <c r="AG1224" s="376">
        <v>12</v>
      </c>
      <c r="AH1224" s="376">
        <v>10</v>
      </c>
      <c r="AI1224" s="376">
        <v>7</v>
      </c>
      <c r="AJ1224" s="193"/>
      <c r="AK1224" s="183"/>
      <c r="AL1224" s="183"/>
      <c r="AM1224" s="305">
        <v>10854.67</v>
      </c>
      <c r="AN1224" s="306">
        <v>1378.1</v>
      </c>
      <c r="AO1224" s="306">
        <v>2159.3000000000002</v>
      </c>
      <c r="AP1224" s="306">
        <v>1089.44</v>
      </c>
      <c r="AQ1224" s="306">
        <v>-3664.53</v>
      </c>
      <c r="AR1224" s="295"/>
      <c r="AS1224" s="291"/>
      <c r="AT1224" s="291"/>
      <c r="AU1224" s="294">
        <v>21.283666666666701</v>
      </c>
      <c r="AV1224" s="295">
        <v>2.7728370221328</v>
      </c>
      <c r="AW1224" s="295">
        <v>5.4390428211586901</v>
      </c>
      <c r="AX1224" s="295">
        <v>2.61256594724221</v>
      </c>
      <c r="AY1224" s="295">
        <v>-7.2564950495049496</v>
      </c>
      <c r="AZ1224" s="193"/>
      <c r="BA1224" s="183"/>
    </row>
    <row r="1225" spans="1:53" s="189" customFormat="1" x14ac:dyDescent="0.2">
      <c r="A1225" s="183"/>
      <c r="B1225" s="186" t="s">
        <v>718</v>
      </c>
      <c r="C1225" s="186"/>
      <c r="D1225" s="187" t="s">
        <v>286</v>
      </c>
      <c r="E1225" s="354">
        <v>22</v>
      </c>
      <c r="F1225" s="354">
        <v>15</v>
      </c>
      <c r="G1225" s="354">
        <v>10</v>
      </c>
      <c r="H1225" s="354">
        <v>7</v>
      </c>
      <c r="I1225" s="354">
        <v>7</v>
      </c>
      <c r="J1225" s="186"/>
      <c r="K1225" s="183"/>
      <c r="L1225" s="183"/>
      <c r="M1225" s="248">
        <v>961.11</v>
      </c>
      <c r="N1225" s="248">
        <v>981.17</v>
      </c>
      <c r="O1225" s="248">
        <v>2498.6999999999998</v>
      </c>
      <c r="P1225" s="248">
        <v>674.62</v>
      </c>
      <c r="Q1225" s="248">
        <v>-63.509999999999899</v>
      </c>
      <c r="R1225" s="186"/>
      <c r="S1225" s="183"/>
      <c r="T1225" s="183"/>
      <c r="U1225" s="248">
        <v>12.165949367088601</v>
      </c>
      <c r="V1225" s="248">
        <v>11.965487804878</v>
      </c>
      <c r="W1225" s="248">
        <v>32.0346153846154</v>
      </c>
      <c r="X1225" s="248">
        <v>8.9949333333333303</v>
      </c>
      <c r="Y1225" s="248">
        <v>-0.81423076923076798</v>
      </c>
      <c r="Z1225" s="186"/>
      <c r="AA1225" s="183"/>
      <c r="AB1225" s="186" t="s">
        <v>151</v>
      </c>
      <c r="AC1225" s="186"/>
      <c r="AD1225" s="187" t="s">
        <v>153</v>
      </c>
      <c r="AE1225" s="375"/>
      <c r="AF1225" s="375"/>
      <c r="AG1225" s="375"/>
      <c r="AH1225" s="375"/>
      <c r="AI1225" s="375"/>
      <c r="AJ1225" s="188"/>
      <c r="AK1225" s="183"/>
      <c r="AL1225" s="183"/>
      <c r="AM1225" s="304">
        <v>0</v>
      </c>
      <c r="AN1225" s="304">
        <v>0</v>
      </c>
      <c r="AO1225" s="304"/>
      <c r="AP1225" s="304">
        <v>0</v>
      </c>
      <c r="AQ1225" s="304">
        <v>0</v>
      </c>
      <c r="AR1225" s="293"/>
      <c r="AS1225" s="291"/>
      <c r="AT1225" s="291"/>
      <c r="AU1225" s="293">
        <v>0</v>
      </c>
      <c r="AV1225" s="293">
        <v>0</v>
      </c>
      <c r="AW1225" s="293"/>
      <c r="AX1225" s="293">
        <v>0</v>
      </c>
      <c r="AY1225" s="293">
        <v>0</v>
      </c>
      <c r="AZ1225" s="188"/>
      <c r="BA1225" s="183"/>
    </row>
    <row r="1226" spans="1:53" s="189" customFormat="1" x14ac:dyDescent="0.2">
      <c r="A1226" s="183"/>
      <c r="B1226" s="186" t="s">
        <v>472</v>
      </c>
      <c r="C1226" s="186"/>
      <c r="D1226" s="187" t="s">
        <v>286</v>
      </c>
      <c r="E1226" s="354">
        <v>3</v>
      </c>
      <c r="F1226" s="354">
        <v>2</v>
      </c>
      <c r="G1226" s="354">
        <v>2</v>
      </c>
      <c r="H1226" s="354">
        <v>2</v>
      </c>
      <c r="I1226" s="354">
        <v>3</v>
      </c>
      <c r="J1226" s="186"/>
      <c r="K1226" s="183"/>
      <c r="L1226" s="183"/>
      <c r="M1226" s="248">
        <v>174.86</v>
      </c>
      <c r="N1226" s="248">
        <v>289.11</v>
      </c>
      <c r="O1226" s="248">
        <v>117.79</v>
      </c>
      <c r="P1226" s="248">
        <v>296.64999999999998</v>
      </c>
      <c r="Q1226" s="248">
        <v>534.24</v>
      </c>
      <c r="R1226" s="186"/>
      <c r="S1226" s="183"/>
      <c r="T1226" s="183"/>
      <c r="U1226" s="248">
        <v>15.896363636363599</v>
      </c>
      <c r="V1226" s="248">
        <v>26.2827272727273</v>
      </c>
      <c r="W1226" s="248">
        <v>10.708181818181799</v>
      </c>
      <c r="X1226" s="248">
        <v>26.968181818181801</v>
      </c>
      <c r="Y1226" s="248">
        <v>38.159999999999997</v>
      </c>
      <c r="Z1226" s="186"/>
      <c r="AA1226" s="183"/>
      <c r="AB1226" s="186" t="s">
        <v>151</v>
      </c>
      <c r="AC1226" s="186"/>
      <c r="AD1226" s="187" t="s">
        <v>152</v>
      </c>
      <c r="AE1226" s="375">
        <v>39</v>
      </c>
      <c r="AF1226" s="375">
        <v>19</v>
      </c>
      <c r="AG1226" s="375">
        <v>9</v>
      </c>
      <c r="AH1226" s="375">
        <v>9</v>
      </c>
      <c r="AI1226" s="375">
        <v>7</v>
      </c>
      <c r="AJ1226" s="188"/>
      <c r="AK1226" s="183"/>
      <c r="AL1226" s="183"/>
      <c r="AM1226" s="304">
        <v>23864.45</v>
      </c>
      <c r="AN1226" s="304">
        <v>2662.62</v>
      </c>
      <c r="AO1226" s="304">
        <v>306.01</v>
      </c>
      <c r="AP1226" s="304">
        <v>677.52</v>
      </c>
      <c r="AQ1226" s="304">
        <v>558</v>
      </c>
      <c r="AR1226" s="293"/>
      <c r="AS1226" s="291"/>
      <c r="AT1226" s="291"/>
      <c r="AU1226" s="293">
        <v>142.90089820359299</v>
      </c>
      <c r="AV1226" s="293">
        <v>15.662470588235299</v>
      </c>
      <c r="AW1226" s="293">
        <v>1.8546060606060599</v>
      </c>
      <c r="AX1226" s="293">
        <v>4.5167999999999999</v>
      </c>
      <c r="AY1226" s="293">
        <v>3.2254335260115599</v>
      </c>
      <c r="AZ1226" s="188"/>
      <c r="BA1226" s="183"/>
    </row>
    <row r="1227" spans="1:53" s="189" customFormat="1" x14ac:dyDescent="0.2">
      <c r="A1227" s="183"/>
      <c r="B1227" s="186" t="s">
        <v>576</v>
      </c>
      <c r="C1227" s="186"/>
      <c r="D1227" s="187" t="s">
        <v>286</v>
      </c>
      <c r="E1227" s="354">
        <v>53</v>
      </c>
      <c r="F1227" s="354">
        <v>19</v>
      </c>
      <c r="G1227" s="354">
        <v>16</v>
      </c>
      <c r="H1227" s="354">
        <v>9</v>
      </c>
      <c r="I1227" s="354">
        <v>12</v>
      </c>
      <c r="J1227" s="186"/>
      <c r="K1227" s="183"/>
      <c r="L1227" s="183"/>
      <c r="M1227" s="248">
        <v>5615.95</v>
      </c>
      <c r="N1227" s="248">
        <v>2278.06</v>
      </c>
      <c r="O1227" s="248">
        <v>3093.56</v>
      </c>
      <c r="P1227" s="248">
        <v>1404.91</v>
      </c>
      <c r="Q1227" s="248">
        <v>4020.71</v>
      </c>
      <c r="R1227" s="186"/>
      <c r="S1227" s="183"/>
      <c r="T1227" s="183"/>
      <c r="U1227" s="248">
        <v>15.3023160762943</v>
      </c>
      <c r="V1227" s="248">
        <v>6.0586702127659597</v>
      </c>
      <c r="W1227" s="248">
        <v>8.4523497267759602</v>
      </c>
      <c r="X1227" s="248">
        <v>3.8490684931506798</v>
      </c>
      <c r="Y1227" s="248">
        <v>10.808360215053799</v>
      </c>
      <c r="Z1227" s="186"/>
      <c r="AA1227" s="183"/>
      <c r="AB1227" s="186" t="s">
        <v>157</v>
      </c>
      <c r="AC1227" s="186"/>
      <c r="AD1227" s="187" t="s">
        <v>595</v>
      </c>
      <c r="AE1227" s="375"/>
      <c r="AF1227" s="375"/>
      <c r="AG1227" s="375"/>
      <c r="AH1227" s="375"/>
      <c r="AI1227" s="375"/>
      <c r="AJ1227" s="188"/>
      <c r="AK1227" s="183"/>
      <c r="AL1227" s="183"/>
      <c r="AM1227" s="304">
        <v>0</v>
      </c>
      <c r="AN1227" s="304">
        <v>0</v>
      </c>
      <c r="AO1227" s="304">
        <v>0</v>
      </c>
      <c r="AP1227" s="304">
        <v>0</v>
      </c>
      <c r="AQ1227" s="304">
        <v>0</v>
      </c>
      <c r="AR1227" s="293"/>
      <c r="AS1227" s="291"/>
      <c r="AT1227" s="291"/>
      <c r="AU1227" s="293">
        <v>0</v>
      </c>
      <c r="AV1227" s="293">
        <v>0</v>
      </c>
      <c r="AW1227" s="293">
        <v>0</v>
      </c>
      <c r="AX1227" s="293">
        <v>0</v>
      </c>
      <c r="AY1227" s="293">
        <v>0</v>
      </c>
      <c r="AZ1227" s="188"/>
      <c r="BA1227" s="183"/>
    </row>
    <row r="1228" spans="1:53" s="189" customFormat="1" x14ac:dyDescent="0.2">
      <c r="A1228" s="183"/>
      <c r="B1228" s="186" t="s">
        <v>90</v>
      </c>
      <c r="C1228" s="186"/>
      <c r="D1228" s="187" t="s">
        <v>92</v>
      </c>
      <c r="E1228" s="354">
        <v>2</v>
      </c>
      <c r="F1228" s="354">
        <v>2</v>
      </c>
      <c r="G1228" s="354">
        <v>2</v>
      </c>
      <c r="H1228" s="354">
        <v>2</v>
      </c>
      <c r="I1228" s="354">
        <v>2</v>
      </c>
      <c r="J1228" s="186"/>
      <c r="K1228" s="183"/>
      <c r="L1228" s="183"/>
      <c r="M1228" s="248">
        <v>84.43</v>
      </c>
      <c r="N1228" s="248">
        <v>120.19</v>
      </c>
      <c r="O1228" s="248">
        <v>137.61000000000001</v>
      </c>
      <c r="P1228" s="248">
        <v>114.71</v>
      </c>
      <c r="Q1228" s="248">
        <v>191.14</v>
      </c>
      <c r="R1228" s="186"/>
      <c r="S1228" s="183"/>
      <c r="T1228" s="183"/>
      <c r="U1228" s="248">
        <v>14.071666666666699</v>
      </c>
      <c r="V1228" s="248">
        <v>20.031666666666698</v>
      </c>
      <c r="W1228" s="248">
        <v>22.934999999999999</v>
      </c>
      <c r="X1228" s="248">
        <v>19.1183333333333</v>
      </c>
      <c r="Y1228" s="248">
        <v>31.856666666666701</v>
      </c>
      <c r="Z1228" s="186"/>
      <c r="AA1228" s="183"/>
      <c r="AB1228" s="186" t="s">
        <v>157</v>
      </c>
      <c r="AC1228" s="186"/>
      <c r="AD1228" s="187" t="s">
        <v>152</v>
      </c>
      <c r="AE1228" s="375">
        <v>11</v>
      </c>
      <c r="AF1228" s="375">
        <v>7</v>
      </c>
      <c r="AG1228" s="375">
        <v>4</v>
      </c>
      <c r="AH1228" s="375"/>
      <c r="AI1228" s="375"/>
      <c r="AJ1228" s="188"/>
      <c r="AK1228" s="183"/>
      <c r="AL1228" s="183"/>
      <c r="AM1228" s="304">
        <v>14899.27</v>
      </c>
      <c r="AN1228" s="304">
        <v>393.15</v>
      </c>
      <c r="AO1228" s="304">
        <v>10.27</v>
      </c>
      <c r="AP1228" s="304">
        <v>0</v>
      </c>
      <c r="AQ1228" s="304">
        <v>0</v>
      </c>
      <c r="AR1228" s="293"/>
      <c r="AS1228" s="291"/>
      <c r="AT1228" s="291"/>
      <c r="AU1228" s="293">
        <v>595.97080000000005</v>
      </c>
      <c r="AV1228" s="293">
        <v>16.381250000000001</v>
      </c>
      <c r="AW1228" s="293">
        <v>0.46681818181818202</v>
      </c>
      <c r="AX1228" s="293">
        <v>0</v>
      </c>
      <c r="AY1228" s="293">
        <v>0</v>
      </c>
      <c r="AZ1228" s="188"/>
      <c r="BA1228" s="183"/>
    </row>
    <row r="1229" spans="1:53" s="189" customFormat="1" x14ac:dyDescent="0.2">
      <c r="A1229" s="183"/>
      <c r="B1229" s="186" t="s">
        <v>278</v>
      </c>
      <c r="C1229" s="186"/>
      <c r="D1229" s="187" t="s">
        <v>92</v>
      </c>
      <c r="E1229" s="354">
        <v>14</v>
      </c>
      <c r="F1229" s="354">
        <v>14</v>
      </c>
      <c r="G1229" s="354">
        <v>11</v>
      </c>
      <c r="H1229" s="354">
        <v>4</v>
      </c>
      <c r="I1229" s="354">
        <v>4</v>
      </c>
      <c r="J1229" s="186"/>
      <c r="K1229" s="183"/>
      <c r="L1229" s="183"/>
      <c r="M1229" s="248">
        <v>3018.66</v>
      </c>
      <c r="N1229" s="248">
        <v>3375.83</v>
      </c>
      <c r="O1229" s="248">
        <v>2642.09</v>
      </c>
      <c r="P1229" s="248">
        <v>276.70999999999998</v>
      </c>
      <c r="Q1229" s="248">
        <v>10559.5</v>
      </c>
      <c r="R1229" s="186"/>
      <c r="S1229" s="183"/>
      <c r="T1229" s="183"/>
      <c r="U1229" s="248">
        <v>51.163728813559302</v>
      </c>
      <c r="V1229" s="248">
        <v>56.263833333333302</v>
      </c>
      <c r="W1229" s="248">
        <v>44.781186440677999</v>
      </c>
      <c r="X1229" s="248">
        <v>4.8545614035087699</v>
      </c>
      <c r="Y1229" s="248">
        <v>167.611111111111</v>
      </c>
      <c r="Z1229" s="186"/>
      <c r="AA1229" s="183"/>
      <c r="AB1229" s="186" t="s">
        <v>159</v>
      </c>
      <c r="AC1229" s="186"/>
      <c r="AD1229" s="187" t="s">
        <v>96</v>
      </c>
      <c r="AE1229" s="375">
        <v>21</v>
      </c>
      <c r="AF1229" s="375">
        <v>7</v>
      </c>
      <c r="AG1229" s="375">
        <v>2</v>
      </c>
      <c r="AH1229" s="375">
        <v>3</v>
      </c>
      <c r="AI1229" s="375">
        <v>1</v>
      </c>
      <c r="AJ1229" s="188"/>
      <c r="AK1229" s="183"/>
      <c r="AL1229" s="183"/>
      <c r="AM1229" s="304">
        <v>1845.8</v>
      </c>
      <c r="AN1229" s="304">
        <v>174.02</v>
      </c>
      <c r="AO1229" s="304">
        <v>-251.76</v>
      </c>
      <c r="AP1229" s="304">
        <v>37.549999999999997</v>
      </c>
      <c r="AQ1229" s="304">
        <v>-963.03</v>
      </c>
      <c r="AR1229" s="293"/>
      <c r="AS1229" s="291"/>
      <c r="AT1229" s="291"/>
      <c r="AU1229" s="293">
        <v>13.983333333333301</v>
      </c>
      <c r="AV1229" s="293">
        <v>1.27021897810219</v>
      </c>
      <c r="AW1229" s="293">
        <v>-2.0303225806451599</v>
      </c>
      <c r="AX1229" s="293">
        <v>0.39946808510638299</v>
      </c>
      <c r="AY1229" s="293">
        <v>-6.92827338129496</v>
      </c>
      <c r="AZ1229" s="188"/>
      <c r="BA1229" s="183"/>
    </row>
    <row r="1230" spans="1:53" s="189" customFormat="1" x14ac:dyDescent="0.2">
      <c r="A1230" s="183"/>
      <c r="B1230" s="186" t="s">
        <v>705</v>
      </c>
      <c r="C1230" s="186"/>
      <c r="D1230" s="187" t="s">
        <v>92</v>
      </c>
      <c r="E1230" s="354">
        <v>4</v>
      </c>
      <c r="F1230" s="354">
        <v>1</v>
      </c>
      <c r="G1230" s="354">
        <v>1</v>
      </c>
      <c r="H1230" s="354">
        <v>1</v>
      </c>
      <c r="I1230" s="354">
        <v>1</v>
      </c>
      <c r="J1230" s="186"/>
      <c r="K1230" s="183"/>
      <c r="L1230" s="183"/>
      <c r="M1230" s="248">
        <v>337.57</v>
      </c>
      <c r="N1230" s="248">
        <v>105.08</v>
      </c>
      <c r="O1230" s="248">
        <v>75.069999999999993</v>
      </c>
      <c r="P1230" s="248">
        <v>95.03</v>
      </c>
      <c r="Q1230" s="248">
        <v>35.450000000000003</v>
      </c>
      <c r="R1230" s="186"/>
      <c r="S1230" s="183"/>
      <c r="T1230" s="183"/>
      <c r="U1230" s="248">
        <v>42.196249999999999</v>
      </c>
      <c r="V1230" s="248">
        <v>13.135</v>
      </c>
      <c r="W1230" s="248">
        <v>9.3837499999999991</v>
      </c>
      <c r="X1230" s="248">
        <v>11.87875</v>
      </c>
      <c r="Y1230" s="248">
        <v>4.4312500000000004</v>
      </c>
      <c r="Z1230" s="186"/>
      <c r="AA1230" s="183"/>
      <c r="AB1230" s="186" t="s">
        <v>164</v>
      </c>
      <c r="AC1230" s="186"/>
      <c r="AD1230" s="187" t="s">
        <v>166</v>
      </c>
      <c r="AE1230" s="375"/>
      <c r="AF1230" s="375"/>
      <c r="AG1230" s="375"/>
      <c r="AH1230" s="375"/>
      <c r="AI1230" s="375"/>
      <c r="AJ1230" s="188"/>
      <c r="AK1230" s="183"/>
      <c r="AL1230" s="183"/>
      <c r="AM1230" s="304">
        <v>0</v>
      </c>
      <c r="AN1230" s="304">
        <v>0</v>
      </c>
      <c r="AO1230" s="304">
        <v>0</v>
      </c>
      <c r="AP1230" s="304">
        <v>0</v>
      </c>
      <c r="AQ1230" s="304">
        <v>0</v>
      </c>
      <c r="AR1230" s="293"/>
      <c r="AS1230" s="291"/>
      <c r="AT1230" s="291"/>
      <c r="AU1230" s="293">
        <v>0</v>
      </c>
      <c r="AV1230" s="293">
        <v>0</v>
      </c>
      <c r="AW1230" s="293">
        <v>0</v>
      </c>
      <c r="AX1230" s="293">
        <v>0</v>
      </c>
      <c r="AY1230" s="293">
        <v>0</v>
      </c>
      <c r="AZ1230" s="188"/>
      <c r="BA1230" s="183"/>
    </row>
    <row r="1231" spans="1:53" s="189" customFormat="1" x14ac:dyDescent="0.2">
      <c r="A1231" s="183"/>
      <c r="B1231" s="186" t="s">
        <v>300</v>
      </c>
      <c r="C1231" s="186"/>
      <c r="D1231" s="187" t="s">
        <v>92</v>
      </c>
      <c r="E1231" s="354"/>
      <c r="F1231" s="354"/>
      <c r="G1231" s="354"/>
      <c r="H1231" s="354"/>
      <c r="I1231" s="354"/>
      <c r="J1231" s="186"/>
      <c r="K1231" s="183"/>
      <c r="L1231" s="183"/>
      <c r="M1231" s="248">
        <v>0</v>
      </c>
      <c r="N1231" s="248">
        <v>0</v>
      </c>
      <c r="O1231" s="248">
        <v>0</v>
      </c>
      <c r="P1231" s="248">
        <v>0</v>
      </c>
      <c r="Q1231" s="248">
        <v>0</v>
      </c>
      <c r="R1231" s="186"/>
      <c r="S1231" s="183"/>
      <c r="T1231" s="183"/>
      <c r="U1231" s="248">
        <v>0</v>
      </c>
      <c r="V1231" s="248">
        <v>0</v>
      </c>
      <c r="W1231" s="248">
        <v>0</v>
      </c>
      <c r="X1231" s="248">
        <v>0</v>
      </c>
      <c r="Y1231" s="248">
        <v>0</v>
      </c>
      <c r="Z1231" s="186"/>
      <c r="AA1231" s="183"/>
      <c r="AB1231" s="186" t="s">
        <v>164</v>
      </c>
      <c r="AC1231" s="186"/>
      <c r="AD1231" s="187" t="s">
        <v>63</v>
      </c>
      <c r="AE1231" s="375">
        <v>123</v>
      </c>
      <c r="AF1231" s="375">
        <v>56</v>
      </c>
      <c r="AG1231" s="375">
        <v>30</v>
      </c>
      <c r="AH1231" s="375">
        <v>20</v>
      </c>
      <c r="AI1231" s="375">
        <v>15</v>
      </c>
      <c r="AJ1231" s="188"/>
      <c r="AK1231" s="183"/>
      <c r="AL1231" s="183"/>
      <c r="AM1231" s="304">
        <v>42482.86</v>
      </c>
      <c r="AN1231" s="304">
        <v>1499.4</v>
      </c>
      <c r="AO1231" s="304">
        <v>2121.83</v>
      </c>
      <c r="AP1231" s="304">
        <v>-1340.58</v>
      </c>
      <c r="AQ1231" s="304">
        <v>-22593.5</v>
      </c>
      <c r="AR1231" s="293"/>
      <c r="AS1231" s="291"/>
      <c r="AT1231" s="291"/>
      <c r="AU1231" s="293">
        <v>48.999838523644698</v>
      </c>
      <c r="AV1231" s="293">
        <v>1.7414634146341501</v>
      </c>
      <c r="AW1231" s="293">
        <v>2.5021580188679202</v>
      </c>
      <c r="AX1231" s="293">
        <v>-1.6611895910780701</v>
      </c>
      <c r="AY1231" s="293">
        <v>-26.0894919168591</v>
      </c>
      <c r="AZ1231" s="188"/>
      <c r="BA1231" s="183"/>
    </row>
    <row r="1232" spans="1:53" s="189" customFormat="1" x14ac:dyDescent="0.2">
      <c r="A1232" s="183"/>
      <c r="B1232" s="186" t="s">
        <v>349</v>
      </c>
      <c r="C1232" s="186"/>
      <c r="D1232" s="187" t="s">
        <v>92</v>
      </c>
      <c r="E1232" s="354">
        <v>2</v>
      </c>
      <c r="F1232" s="354">
        <v>1</v>
      </c>
      <c r="G1232" s="354"/>
      <c r="H1232" s="354"/>
      <c r="I1232" s="354"/>
      <c r="J1232" s="186"/>
      <c r="K1232" s="183"/>
      <c r="L1232" s="183"/>
      <c r="M1232" s="248">
        <v>10.24</v>
      </c>
      <c r="N1232" s="248">
        <v>4.32</v>
      </c>
      <c r="O1232" s="248">
        <v>-7.57</v>
      </c>
      <c r="P1232" s="248">
        <v>-28.36</v>
      </c>
      <c r="Q1232" s="248">
        <v>-246.75</v>
      </c>
      <c r="R1232" s="186"/>
      <c r="S1232" s="183"/>
      <c r="T1232" s="183"/>
      <c r="U1232" s="248">
        <v>3.41333333333333</v>
      </c>
      <c r="V1232" s="248">
        <v>0.86399999999999999</v>
      </c>
      <c r="W1232" s="248">
        <v>-1.8925000000000001</v>
      </c>
      <c r="X1232" s="248">
        <v>-5.6719999999999997</v>
      </c>
      <c r="Y1232" s="248">
        <v>-35.25</v>
      </c>
      <c r="Z1232" s="186"/>
      <c r="AA1232" s="183"/>
      <c r="AB1232" s="186" t="s">
        <v>170</v>
      </c>
      <c r="AC1232" s="186"/>
      <c r="AD1232" s="187" t="s">
        <v>96</v>
      </c>
      <c r="AE1232" s="375">
        <v>113</v>
      </c>
      <c r="AF1232" s="375">
        <v>29</v>
      </c>
      <c r="AG1232" s="375">
        <v>18</v>
      </c>
      <c r="AH1232" s="375">
        <v>14</v>
      </c>
      <c r="AI1232" s="375">
        <v>17</v>
      </c>
      <c r="AJ1232" s="188"/>
      <c r="AK1232" s="183"/>
      <c r="AL1232" s="183"/>
      <c r="AM1232" s="304">
        <v>31773.73</v>
      </c>
      <c r="AN1232" s="304">
        <v>2783.78</v>
      </c>
      <c r="AO1232" s="304">
        <v>-3179.8</v>
      </c>
      <c r="AP1232" s="304">
        <v>456.97</v>
      </c>
      <c r="AQ1232" s="304">
        <v>2325.09</v>
      </c>
      <c r="AR1232" s="293"/>
      <c r="AS1232" s="291"/>
      <c r="AT1232" s="291"/>
      <c r="AU1232" s="293">
        <v>39.178458692971603</v>
      </c>
      <c r="AV1232" s="293">
        <v>3.4538213399503701</v>
      </c>
      <c r="AW1232" s="293">
        <v>-4.1457627118644096</v>
      </c>
      <c r="AX1232" s="293">
        <v>0.80594356261022904</v>
      </c>
      <c r="AY1232" s="293">
        <v>2.8919029850746298</v>
      </c>
      <c r="AZ1232" s="188"/>
      <c r="BA1232" s="183"/>
    </row>
    <row r="1233" spans="1:53" s="189" customFormat="1" x14ac:dyDescent="0.2">
      <c r="A1233" s="183"/>
      <c r="B1233" s="186" t="s">
        <v>717</v>
      </c>
      <c r="C1233" s="186"/>
      <c r="D1233" s="187" t="s">
        <v>92</v>
      </c>
      <c r="E1233" s="354">
        <v>14</v>
      </c>
      <c r="F1233" s="354">
        <v>11</v>
      </c>
      <c r="G1233" s="354">
        <v>9</v>
      </c>
      <c r="H1233" s="354">
        <v>8</v>
      </c>
      <c r="I1233" s="354">
        <v>7</v>
      </c>
      <c r="J1233" s="186"/>
      <c r="K1233" s="183"/>
      <c r="L1233" s="183"/>
      <c r="M1233" s="248">
        <v>715.23</v>
      </c>
      <c r="N1233" s="248">
        <v>1555.61</v>
      </c>
      <c r="O1233" s="248">
        <v>2085.6799999999998</v>
      </c>
      <c r="P1233" s="248">
        <v>724.33</v>
      </c>
      <c r="Q1233" s="248">
        <v>950.45</v>
      </c>
      <c r="R1233" s="186"/>
      <c r="S1233" s="183"/>
      <c r="T1233" s="183"/>
      <c r="U1233" s="248">
        <v>8.83</v>
      </c>
      <c r="V1233" s="248">
        <v>19.205061728395101</v>
      </c>
      <c r="W1233" s="248">
        <v>26.401012658227899</v>
      </c>
      <c r="X1233" s="248">
        <v>9.4068831168831206</v>
      </c>
      <c r="Y1233" s="248">
        <v>11.5908536585366</v>
      </c>
      <c r="Z1233" s="186"/>
      <c r="AA1233" s="183"/>
      <c r="AB1233" s="186" t="s">
        <v>170</v>
      </c>
      <c r="AC1233" s="186"/>
      <c r="AD1233" s="187" t="s">
        <v>62</v>
      </c>
      <c r="AE1233" s="375"/>
      <c r="AF1233" s="375"/>
      <c r="AG1233" s="375"/>
      <c r="AH1233" s="375"/>
      <c r="AI1233" s="375"/>
      <c r="AJ1233" s="188"/>
      <c r="AK1233" s="183"/>
      <c r="AL1233" s="183"/>
      <c r="AM1233" s="304">
        <v>0</v>
      </c>
      <c r="AN1233" s="304">
        <v>0</v>
      </c>
      <c r="AO1233" s="304">
        <v>0</v>
      </c>
      <c r="AP1233" s="304">
        <v>0</v>
      </c>
      <c r="AQ1233" s="304">
        <v>0</v>
      </c>
      <c r="AR1233" s="293"/>
      <c r="AS1233" s="291"/>
      <c r="AT1233" s="291"/>
      <c r="AU1233" s="293">
        <v>0</v>
      </c>
      <c r="AV1233" s="293">
        <v>0</v>
      </c>
      <c r="AW1233" s="293">
        <v>0</v>
      </c>
      <c r="AX1233" s="293">
        <v>0</v>
      </c>
      <c r="AY1233" s="293">
        <v>0</v>
      </c>
      <c r="AZ1233" s="188"/>
      <c r="BA1233" s="183"/>
    </row>
    <row r="1234" spans="1:53" s="189" customFormat="1" x14ac:dyDescent="0.2">
      <c r="A1234" s="183"/>
      <c r="B1234" s="190" t="s">
        <v>409</v>
      </c>
      <c r="C1234" s="190"/>
      <c r="D1234" s="191" t="s">
        <v>92</v>
      </c>
      <c r="E1234" s="355">
        <v>166</v>
      </c>
      <c r="F1234" s="355">
        <v>89</v>
      </c>
      <c r="G1234" s="355">
        <v>59</v>
      </c>
      <c r="H1234" s="355">
        <v>37</v>
      </c>
      <c r="I1234" s="355">
        <v>38</v>
      </c>
      <c r="J1234" s="190"/>
      <c r="K1234" s="183"/>
      <c r="L1234" s="183"/>
      <c r="M1234" s="365">
        <v>19692.05</v>
      </c>
      <c r="N1234" s="248">
        <v>9496.92</v>
      </c>
      <c r="O1234" s="248">
        <v>7442.39</v>
      </c>
      <c r="P1234" s="248">
        <v>3878.89</v>
      </c>
      <c r="Q1234" s="248">
        <v>10715.39</v>
      </c>
      <c r="R1234" s="186"/>
      <c r="S1234" s="183"/>
      <c r="T1234" s="183"/>
      <c r="U1234" s="284">
        <v>20.9045116772824</v>
      </c>
      <c r="V1234" s="284">
        <v>9.8618068535825607</v>
      </c>
      <c r="W1234" s="284">
        <v>7.8340947368420997</v>
      </c>
      <c r="X1234" s="284">
        <v>4.1046455026455</v>
      </c>
      <c r="Y1234" s="284">
        <v>10.845536437247</v>
      </c>
      <c r="Z1234" s="192"/>
      <c r="AA1234" s="183"/>
      <c r="AB1234" s="190" t="s">
        <v>171</v>
      </c>
      <c r="AC1234" s="190"/>
      <c r="AD1234" s="191" t="s">
        <v>165</v>
      </c>
      <c r="AE1234" s="376">
        <v>2</v>
      </c>
      <c r="AF1234" s="376">
        <v>1</v>
      </c>
      <c r="AG1234" s="376">
        <v>1</v>
      </c>
      <c r="AH1234" s="376"/>
      <c r="AI1234" s="376"/>
      <c r="AJ1234" s="193"/>
      <c r="AK1234" s="183"/>
      <c r="AL1234" s="183"/>
      <c r="AM1234" s="305">
        <v>95.19</v>
      </c>
      <c r="AN1234" s="306">
        <v>9.65</v>
      </c>
      <c r="AO1234" s="306">
        <v>11.82</v>
      </c>
      <c r="AP1234" s="306">
        <v>0</v>
      </c>
      <c r="AQ1234" s="306">
        <v>0</v>
      </c>
      <c r="AR1234" s="295"/>
      <c r="AS1234" s="291"/>
      <c r="AT1234" s="291"/>
      <c r="AU1234" s="294">
        <v>5.01</v>
      </c>
      <c r="AV1234" s="295">
        <v>0.48249999999999998</v>
      </c>
      <c r="AW1234" s="295">
        <v>0.59099999999999997</v>
      </c>
      <c r="AX1234" s="295">
        <v>0</v>
      </c>
      <c r="AY1234" s="295">
        <v>0</v>
      </c>
      <c r="AZ1234" s="193"/>
      <c r="BA1234" s="183"/>
    </row>
    <row r="1235" spans="1:53" s="189" customFormat="1" x14ac:dyDescent="0.2">
      <c r="A1235" s="183"/>
      <c r="B1235" s="186" t="s">
        <v>406</v>
      </c>
      <c r="C1235" s="186"/>
      <c r="D1235" s="187" t="s">
        <v>407</v>
      </c>
      <c r="E1235" s="354">
        <v>94</v>
      </c>
      <c r="F1235" s="354">
        <v>70</v>
      </c>
      <c r="G1235" s="354">
        <v>47</v>
      </c>
      <c r="H1235" s="354">
        <v>29</v>
      </c>
      <c r="I1235" s="354">
        <v>42</v>
      </c>
      <c r="J1235" s="186"/>
      <c r="K1235" s="183"/>
      <c r="L1235" s="183"/>
      <c r="M1235" s="248">
        <v>13347.76</v>
      </c>
      <c r="N1235" s="248">
        <v>12071.21</v>
      </c>
      <c r="O1235" s="248">
        <v>7767.81</v>
      </c>
      <c r="P1235" s="248">
        <v>4071.03</v>
      </c>
      <c r="Q1235" s="248">
        <v>9630.84</v>
      </c>
      <c r="R1235" s="186"/>
      <c r="S1235" s="183"/>
      <c r="T1235" s="183"/>
      <c r="U1235" s="248">
        <v>39.844059701492498</v>
      </c>
      <c r="V1235" s="248">
        <v>35.926220238095198</v>
      </c>
      <c r="W1235" s="248">
        <v>23.256916167664698</v>
      </c>
      <c r="X1235" s="248">
        <v>13.1323548387097</v>
      </c>
      <c r="Y1235" s="248">
        <v>29.273069908814598</v>
      </c>
      <c r="Z1235" s="186"/>
      <c r="AA1235" s="183"/>
      <c r="AB1235" s="186" t="s">
        <v>172</v>
      </c>
      <c r="AC1235" s="186"/>
      <c r="AD1235" s="187" t="s">
        <v>76</v>
      </c>
      <c r="AE1235" s="375">
        <v>13</v>
      </c>
      <c r="AF1235" s="375">
        <v>12</v>
      </c>
      <c r="AG1235" s="375">
        <v>4</v>
      </c>
      <c r="AH1235" s="375">
        <v>3</v>
      </c>
      <c r="AI1235" s="375">
        <v>3</v>
      </c>
      <c r="AJ1235" s="188"/>
      <c r="AK1235" s="183"/>
      <c r="AL1235" s="183"/>
      <c r="AM1235" s="304">
        <v>4481.38</v>
      </c>
      <c r="AN1235" s="304">
        <v>-734.03</v>
      </c>
      <c r="AO1235" s="304">
        <v>171.85</v>
      </c>
      <c r="AP1235" s="304">
        <v>90.33</v>
      </c>
      <c r="AQ1235" s="304">
        <v>469.58</v>
      </c>
      <c r="AR1235" s="293"/>
      <c r="AS1235" s="291"/>
      <c r="AT1235" s="291"/>
      <c r="AU1235" s="293">
        <v>36.140161290322602</v>
      </c>
      <c r="AV1235" s="293">
        <v>-5.8722399999999997</v>
      </c>
      <c r="AW1235" s="293">
        <v>1.3971544715447199</v>
      </c>
      <c r="AX1235" s="293">
        <v>0.74040983606557398</v>
      </c>
      <c r="AY1235" s="293">
        <v>3.7869354838709701</v>
      </c>
      <c r="AZ1235" s="188"/>
      <c r="BA1235" s="183"/>
    </row>
    <row r="1236" spans="1:53" s="189" customFormat="1" x14ac:dyDescent="0.2">
      <c r="A1236" s="183"/>
      <c r="B1236" s="186" t="s">
        <v>716</v>
      </c>
      <c r="C1236" s="186"/>
      <c r="D1236" s="187" t="s">
        <v>407</v>
      </c>
      <c r="E1236" s="354">
        <v>15</v>
      </c>
      <c r="F1236" s="354">
        <v>10</v>
      </c>
      <c r="G1236" s="354">
        <v>6</v>
      </c>
      <c r="H1236" s="354">
        <v>4</v>
      </c>
      <c r="I1236" s="354">
        <v>5</v>
      </c>
      <c r="J1236" s="186"/>
      <c r="K1236" s="183"/>
      <c r="L1236" s="183"/>
      <c r="M1236" s="248">
        <v>2662.83</v>
      </c>
      <c r="N1236" s="248">
        <v>2693.37</v>
      </c>
      <c r="O1236" s="248">
        <v>299.87</v>
      </c>
      <c r="P1236" s="248">
        <v>746.08</v>
      </c>
      <c r="Q1236" s="248">
        <v>542.70000000000005</v>
      </c>
      <c r="R1236" s="186"/>
      <c r="S1236" s="183"/>
      <c r="T1236" s="183"/>
      <c r="U1236" s="248">
        <v>73.967500000000001</v>
      </c>
      <c r="V1236" s="248">
        <v>79.216764705882397</v>
      </c>
      <c r="W1236" s="248">
        <v>9.0869696969696996</v>
      </c>
      <c r="X1236" s="248">
        <v>24.067096774193601</v>
      </c>
      <c r="Y1236" s="248">
        <v>16.445454545454499</v>
      </c>
      <c r="Z1236" s="186"/>
      <c r="AA1236" s="183"/>
      <c r="AB1236" s="186" t="s">
        <v>172</v>
      </c>
      <c r="AC1236" s="186"/>
      <c r="AD1236" s="187" t="s">
        <v>99</v>
      </c>
      <c r="AE1236" s="375">
        <v>8</v>
      </c>
      <c r="AF1236" s="375">
        <v>3</v>
      </c>
      <c r="AG1236" s="375">
        <v>1</v>
      </c>
      <c r="AH1236" s="375"/>
      <c r="AI1236" s="375">
        <v>1</v>
      </c>
      <c r="AJ1236" s="188"/>
      <c r="AK1236" s="183"/>
      <c r="AL1236" s="183"/>
      <c r="AM1236" s="304">
        <v>1681.14</v>
      </c>
      <c r="AN1236" s="304">
        <v>23.45</v>
      </c>
      <c r="AO1236" s="304">
        <v>-657.15</v>
      </c>
      <c r="AP1236" s="304">
        <v>-35.92</v>
      </c>
      <c r="AQ1236" s="304">
        <v>464.42</v>
      </c>
      <c r="AR1236" s="293"/>
      <c r="AS1236" s="291"/>
      <c r="AT1236" s="291"/>
      <c r="AU1236" s="293">
        <v>19.103863636363599</v>
      </c>
      <c r="AV1236" s="293">
        <v>0.26647727272727301</v>
      </c>
      <c r="AW1236" s="293">
        <v>-7.3016666666666703</v>
      </c>
      <c r="AX1236" s="293">
        <v>-0.40818181818181798</v>
      </c>
      <c r="AY1236" s="293">
        <v>5.2182022471910097</v>
      </c>
      <c r="AZ1236" s="188"/>
      <c r="BA1236" s="183"/>
    </row>
    <row r="1237" spans="1:53" s="189" customFormat="1" x14ac:dyDescent="0.2">
      <c r="A1237" s="183"/>
      <c r="B1237" s="186" t="s">
        <v>151</v>
      </c>
      <c r="C1237" s="186"/>
      <c r="D1237" s="187" t="s">
        <v>154</v>
      </c>
      <c r="E1237" s="354"/>
      <c r="F1237" s="354"/>
      <c r="G1237" s="354"/>
      <c r="H1237" s="354"/>
      <c r="I1237" s="354"/>
      <c r="J1237" s="186"/>
      <c r="K1237" s="183"/>
      <c r="L1237" s="183"/>
      <c r="M1237" s="248">
        <v>0</v>
      </c>
      <c r="N1237" s="248">
        <v>0</v>
      </c>
      <c r="O1237" s="248">
        <v>0</v>
      </c>
      <c r="P1237" s="248">
        <v>0</v>
      </c>
      <c r="Q1237" s="248">
        <v>0</v>
      </c>
      <c r="R1237" s="186"/>
      <c r="S1237" s="183"/>
      <c r="T1237" s="183"/>
      <c r="U1237" s="248">
        <v>0</v>
      </c>
      <c r="V1237" s="248">
        <v>0</v>
      </c>
      <c r="W1237" s="248">
        <v>0</v>
      </c>
      <c r="X1237" s="248">
        <v>0</v>
      </c>
      <c r="Y1237" s="248">
        <v>0</v>
      </c>
      <c r="Z1237" s="186"/>
      <c r="AA1237" s="183"/>
      <c r="AB1237" s="186" t="s">
        <v>173</v>
      </c>
      <c r="AC1237" s="186"/>
      <c r="AD1237" s="187" t="s">
        <v>174</v>
      </c>
      <c r="AE1237" s="375">
        <v>8</v>
      </c>
      <c r="AF1237" s="375">
        <v>5</v>
      </c>
      <c r="AG1237" s="375">
        <v>5</v>
      </c>
      <c r="AH1237" s="375">
        <v>5</v>
      </c>
      <c r="AI1237" s="375">
        <v>3</v>
      </c>
      <c r="AJ1237" s="188"/>
      <c r="AK1237" s="183"/>
      <c r="AL1237" s="183"/>
      <c r="AM1237" s="304">
        <v>410.2</v>
      </c>
      <c r="AN1237" s="304">
        <v>116.51</v>
      </c>
      <c r="AO1237" s="304">
        <v>742.1</v>
      </c>
      <c r="AP1237" s="304">
        <v>524.61</v>
      </c>
      <c r="AQ1237" s="304">
        <v>316.18</v>
      </c>
      <c r="AR1237" s="293"/>
      <c r="AS1237" s="291"/>
      <c r="AT1237" s="291"/>
      <c r="AU1237" s="293">
        <v>16.408000000000001</v>
      </c>
      <c r="AV1237" s="293">
        <v>4.8545833333333297</v>
      </c>
      <c r="AW1237" s="293">
        <v>29.684000000000001</v>
      </c>
      <c r="AX1237" s="293">
        <v>21.858750000000001</v>
      </c>
      <c r="AY1237" s="293">
        <v>12.6472</v>
      </c>
      <c r="AZ1237" s="188"/>
      <c r="BA1237" s="183"/>
    </row>
    <row r="1238" spans="1:53" s="189" customFormat="1" x14ac:dyDescent="0.2">
      <c r="A1238" s="183"/>
      <c r="B1238" s="186" t="s">
        <v>403</v>
      </c>
      <c r="C1238" s="186"/>
      <c r="D1238" s="187" t="s">
        <v>154</v>
      </c>
      <c r="E1238" s="354">
        <v>2</v>
      </c>
      <c r="F1238" s="354">
        <v>2</v>
      </c>
      <c r="G1238" s="354">
        <v>1</v>
      </c>
      <c r="H1238" s="354"/>
      <c r="I1238" s="354">
        <v>2</v>
      </c>
      <c r="J1238" s="186"/>
      <c r="K1238" s="183"/>
      <c r="L1238" s="183"/>
      <c r="M1238" s="248">
        <v>245.22</v>
      </c>
      <c r="N1238" s="248">
        <v>179.99</v>
      </c>
      <c r="O1238" s="248">
        <v>38.520000000000003</v>
      </c>
      <c r="P1238" s="248">
        <v>0</v>
      </c>
      <c r="Q1238" s="248">
        <v>431.55</v>
      </c>
      <c r="R1238" s="186"/>
      <c r="S1238" s="183"/>
      <c r="T1238" s="183"/>
      <c r="U1238" s="248">
        <v>27.246666666666702</v>
      </c>
      <c r="V1238" s="248">
        <v>22.498750000000001</v>
      </c>
      <c r="W1238" s="248">
        <v>3.8519999999999999</v>
      </c>
      <c r="X1238" s="248">
        <v>0</v>
      </c>
      <c r="Y1238" s="248">
        <v>43.155000000000001</v>
      </c>
      <c r="Z1238" s="186"/>
      <c r="AA1238" s="183"/>
      <c r="AB1238" s="186" t="s">
        <v>175</v>
      </c>
      <c r="AC1238" s="186"/>
      <c r="AD1238" s="187" t="s">
        <v>176</v>
      </c>
      <c r="AE1238" s="375">
        <v>40</v>
      </c>
      <c r="AF1238" s="375">
        <v>22</v>
      </c>
      <c r="AG1238" s="375">
        <v>14</v>
      </c>
      <c r="AH1238" s="375">
        <v>14</v>
      </c>
      <c r="AI1238" s="375">
        <v>11</v>
      </c>
      <c r="AJ1238" s="188"/>
      <c r="AK1238" s="183"/>
      <c r="AL1238" s="183"/>
      <c r="AM1238" s="304">
        <v>13334.84</v>
      </c>
      <c r="AN1238" s="304">
        <v>5281.02</v>
      </c>
      <c r="AO1238" s="304">
        <v>4610.0600000000004</v>
      </c>
      <c r="AP1238" s="304">
        <v>3801.94</v>
      </c>
      <c r="AQ1238" s="304">
        <v>7676.3</v>
      </c>
      <c r="AR1238" s="293"/>
      <c r="AS1238" s="291"/>
      <c r="AT1238" s="291"/>
      <c r="AU1238" s="293">
        <v>93.250629370629397</v>
      </c>
      <c r="AV1238" s="293">
        <v>35.682567567567503</v>
      </c>
      <c r="AW1238" s="293">
        <v>31.793517241379298</v>
      </c>
      <c r="AX1238" s="293">
        <v>27.7513868613139</v>
      </c>
      <c r="AY1238" s="293">
        <v>51.866891891891903</v>
      </c>
      <c r="AZ1238" s="188"/>
      <c r="BA1238" s="183"/>
    </row>
    <row r="1239" spans="1:53" s="189" customFormat="1" x14ac:dyDescent="0.2">
      <c r="A1239" s="183"/>
      <c r="B1239" s="186" t="s">
        <v>405</v>
      </c>
      <c r="C1239" s="186"/>
      <c r="D1239" s="187" t="s">
        <v>154</v>
      </c>
      <c r="E1239" s="354">
        <v>188</v>
      </c>
      <c r="F1239" s="354">
        <v>109</v>
      </c>
      <c r="G1239" s="354">
        <v>70</v>
      </c>
      <c r="H1239" s="354">
        <v>60</v>
      </c>
      <c r="I1239" s="354">
        <v>64</v>
      </c>
      <c r="J1239" s="186"/>
      <c r="K1239" s="183"/>
      <c r="L1239" s="183"/>
      <c r="M1239" s="248">
        <v>20209.27</v>
      </c>
      <c r="N1239" s="248">
        <v>9046.0499999999993</v>
      </c>
      <c r="O1239" s="248">
        <v>7882.85</v>
      </c>
      <c r="P1239" s="248">
        <v>3877.08</v>
      </c>
      <c r="Q1239" s="248">
        <v>-2763.76</v>
      </c>
      <c r="R1239" s="186"/>
      <c r="S1239" s="183"/>
      <c r="T1239" s="183"/>
      <c r="U1239" s="248">
        <v>27.346779431664402</v>
      </c>
      <c r="V1239" s="248">
        <v>12.5814325452017</v>
      </c>
      <c r="W1239" s="248">
        <v>12.7760940032415</v>
      </c>
      <c r="X1239" s="248">
        <v>5.7780625931445604</v>
      </c>
      <c r="Y1239" s="248">
        <v>-3.7449322493224901</v>
      </c>
      <c r="Z1239" s="186"/>
      <c r="AA1239" s="183"/>
      <c r="AB1239" s="186" t="s">
        <v>177</v>
      </c>
      <c r="AC1239" s="186"/>
      <c r="AD1239" s="187" t="s">
        <v>178</v>
      </c>
      <c r="AE1239" s="375">
        <v>4</v>
      </c>
      <c r="AF1239" s="375">
        <v>4</v>
      </c>
      <c r="AG1239" s="375">
        <v>3</v>
      </c>
      <c r="AH1239" s="375">
        <v>2</v>
      </c>
      <c r="AI1239" s="375">
        <v>3</v>
      </c>
      <c r="AJ1239" s="188"/>
      <c r="AK1239" s="183"/>
      <c r="AL1239" s="183"/>
      <c r="AM1239" s="304">
        <v>351.05</v>
      </c>
      <c r="AN1239" s="304">
        <v>407.64</v>
      </c>
      <c r="AO1239" s="304">
        <v>336.06</v>
      </c>
      <c r="AP1239" s="304">
        <v>41.48</v>
      </c>
      <c r="AQ1239" s="304">
        <v>572.83000000000004</v>
      </c>
      <c r="AR1239" s="293"/>
      <c r="AS1239" s="291"/>
      <c r="AT1239" s="291"/>
      <c r="AU1239" s="293">
        <v>5.7549180327868896</v>
      </c>
      <c r="AV1239" s="293">
        <v>6.6826229508196704</v>
      </c>
      <c r="AW1239" s="293">
        <v>5.601</v>
      </c>
      <c r="AX1239" s="293">
        <v>0.72771929824561399</v>
      </c>
      <c r="AY1239" s="293">
        <v>9.39065573770492</v>
      </c>
      <c r="AZ1239" s="188"/>
      <c r="BA1239" s="183"/>
    </row>
    <row r="1240" spans="1:53" s="189" customFormat="1" x14ac:dyDescent="0.2">
      <c r="A1240" s="183"/>
      <c r="B1240" s="186" t="s">
        <v>403</v>
      </c>
      <c r="C1240" s="186"/>
      <c r="D1240" s="187" t="s">
        <v>391</v>
      </c>
      <c r="E1240" s="354">
        <v>42</v>
      </c>
      <c r="F1240" s="354">
        <v>16</v>
      </c>
      <c r="G1240" s="354">
        <v>11</v>
      </c>
      <c r="H1240" s="354">
        <v>9</v>
      </c>
      <c r="I1240" s="354">
        <v>15</v>
      </c>
      <c r="J1240" s="186"/>
      <c r="K1240" s="183"/>
      <c r="L1240" s="183"/>
      <c r="M1240" s="248">
        <v>6606.73</v>
      </c>
      <c r="N1240" s="248">
        <v>4497.8999999999996</v>
      </c>
      <c r="O1240" s="248">
        <v>1799.98</v>
      </c>
      <c r="P1240" s="248">
        <v>553.98</v>
      </c>
      <c r="Q1240" s="248">
        <v>8647.2199999999993</v>
      </c>
      <c r="R1240" s="186"/>
      <c r="S1240" s="183"/>
      <c r="T1240" s="183"/>
      <c r="U1240" s="248">
        <v>43.753178807947002</v>
      </c>
      <c r="V1240" s="248">
        <v>28.832692307692302</v>
      </c>
      <c r="W1240" s="248">
        <v>11.6881818181818</v>
      </c>
      <c r="X1240" s="248">
        <v>3.7179865771812102</v>
      </c>
      <c r="Y1240" s="248">
        <v>54.3850314465409</v>
      </c>
      <c r="Z1240" s="186"/>
      <c r="AA1240" s="183"/>
      <c r="AB1240" s="186" t="s">
        <v>179</v>
      </c>
      <c r="AC1240" s="186"/>
      <c r="AD1240" s="187" t="s">
        <v>104</v>
      </c>
      <c r="AE1240" s="375"/>
      <c r="AF1240" s="375"/>
      <c r="AG1240" s="375"/>
      <c r="AH1240" s="375"/>
      <c r="AI1240" s="375"/>
      <c r="AJ1240" s="188"/>
      <c r="AK1240" s="183"/>
      <c r="AL1240" s="183"/>
      <c r="AM1240" s="304">
        <v>-15.01</v>
      </c>
      <c r="AN1240" s="304">
        <v>0</v>
      </c>
      <c r="AO1240" s="304">
        <v>0</v>
      </c>
      <c r="AP1240" s="304">
        <v>0</v>
      </c>
      <c r="AQ1240" s="304">
        <v>0</v>
      </c>
      <c r="AR1240" s="293"/>
      <c r="AS1240" s="291"/>
      <c r="AT1240" s="291"/>
      <c r="AU1240" s="293">
        <v>-3.7524999999999999</v>
      </c>
      <c r="AV1240" s="293">
        <v>0</v>
      </c>
      <c r="AW1240" s="293">
        <v>0</v>
      </c>
      <c r="AX1240" s="293">
        <v>0</v>
      </c>
      <c r="AY1240" s="293">
        <v>0</v>
      </c>
      <c r="AZ1240" s="188"/>
      <c r="BA1240" s="183"/>
    </row>
    <row r="1241" spans="1:53" s="189" customFormat="1" x14ac:dyDescent="0.2">
      <c r="A1241" s="183"/>
      <c r="B1241" s="186" t="s">
        <v>173</v>
      </c>
      <c r="C1241" s="186"/>
      <c r="D1241" s="187" t="s">
        <v>174</v>
      </c>
      <c r="E1241" s="354">
        <v>29</v>
      </c>
      <c r="F1241" s="354">
        <v>15</v>
      </c>
      <c r="G1241" s="354">
        <v>12</v>
      </c>
      <c r="H1241" s="354">
        <v>9</v>
      </c>
      <c r="I1241" s="354">
        <v>9</v>
      </c>
      <c r="J1241" s="186"/>
      <c r="K1241" s="183"/>
      <c r="L1241" s="183"/>
      <c r="M1241" s="248">
        <v>2776.71</v>
      </c>
      <c r="N1241" s="248">
        <v>1676.9</v>
      </c>
      <c r="O1241" s="248">
        <v>1634.87</v>
      </c>
      <c r="P1241" s="248">
        <v>1120.8</v>
      </c>
      <c r="Q1241" s="248">
        <v>5024.75</v>
      </c>
      <c r="R1241" s="186"/>
      <c r="S1241" s="183"/>
      <c r="T1241" s="183"/>
      <c r="U1241" s="248">
        <v>29.857096774193501</v>
      </c>
      <c r="V1241" s="248">
        <v>18.841573033707899</v>
      </c>
      <c r="W1241" s="248">
        <v>18.3693258426966</v>
      </c>
      <c r="X1241" s="248">
        <v>12.736363636363601</v>
      </c>
      <c r="Y1241" s="248">
        <v>55.830555555555598</v>
      </c>
      <c r="Z1241" s="186"/>
      <c r="AA1241" s="183"/>
      <c r="AB1241" s="186" t="s">
        <v>180</v>
      </c>
      <c r="AC1241" s="186"/>
      <c r="AD1241" s="187" t="s">
        <v>72</v>
      </c>
      <c r="AE1241" s="375"/>
      <c r="AF1241" s="375"/>
      <c r="AG1241" s="375"/>
      <c r="AH1241" s="375"/>
      <c r="AI1241" s="375"/>
      <c r="AJ1241" s="188"/>
      <c r="AK1241" s="183"/>
      <c r="AL1241" s="183"/>
      <c r="AM1241" s="304">
        <v>0</v>
      </c>
      <c r="AN1241" s="304">
        <v>0</v>
      </c>
      <c r="AO1241" s="304">
        <v>0</v>
      </c>
      <c r="AP1241" s="304">
        <v>0</v>
      </c>
      <c r="AQ1241" s="304">
        <v>0</v>
      </c>
      <c r="AR1241" s="293"/>
      <c r="AS1241" s="291"/>
      <c r="AT1241" s="291"/>
      <c r="AU1241" s="293">
        <v>0</v>
      </c>
      <c r="AV1241" s="293">
        <v>0</v>
      </c>
      <c r="AW1241" s="293">
        <v>0</v>
      </c>
      <c r="AX1241" s="293">
        <v>0</v>
      </c>
      <c r="AY1241" s="293">
        <v>0</v>
      </c>
      <c r="AZ1241" s="188"/>
      <c r="BA1241" s="183"/>
    </row>
    <row r="1242" spans="1:53" s="189" customFormat="1" x14ac:dyDescent="0.2">
      <c r="A1242" s="183"/>
      <c r="B1242" s="186" t="s">
        <v>701</v>
      </c>
      <c r="C1242" s="186"/>
      <c r="D1242" s="187" t="s">
        <v>174</v>
      </c>
      <c r="E1242" s="354">
        <v>6</v>
      </c>
      <c r="F1242" s="354">
        <v>6</v>
      </c>
      <c r="G1242" s="354">
        <v>4</v>
      </c>
      <c r="H1242" s="354">
        <v>4</v>
      </c>
      <c r="I1242" s="354">
        <v>4</v>
      </c>
      <c r="J1242" s="186"/>
      <c r="K1242" s="183"/>
      <c r="L1242" s="183"/>
      <c r="M1242" s="248">
        <v>479.54</v>
      </c>
      <c r="N1242" s="248">
        <v>453.88</v>
      </c>
      <c r="O1242" s="248">
        <v>493.29</v>
      </c>
      <c r="P1242" s="248">
        <v>1142.6300000000001</v>
      </c>
      <c r="Q1242" s="248">
        <v>1606.82</v>
      </c>
      <c r="R1242" s="186"/>
      <c r="S1242" s="183"/>
      <c r="T1242" s="183"/>
      <c r="U1242" s="248">
        <v>39.961666666666702</v>
      </c>
      <c r="V1242" s="248">
        <v>37.823333333333302</v>
      </c>
      <c r="W1242" s="248">
        <v>41.107500000000002</v>
      </c>
      <c r="X1242" s="248">
        <v>114.26300000000001</v>
      </c>
      <c r="Y1242" s="248">
        <v>160.68199999999999</v>
      </c>
      <c r="Z1242" s="186"/>
      <c r="AA1242" s="183"/>
      <c r="AB1242" s="186" t="s">
        <v>180</v>
      </c>
      <c r="AC1242" s="186"/>
      <c r="AD1242" s="187" t="s">
        <v>181</v>
      </c>
      <c r="AE1242" s="375">
        <v>20</v>
      </c>
      <c r="AF1242" s="375">
        <v>15</v>
      </c>
      <c r="AG1242" s="375">
        <v>13</v>
      </c>
      <c r="AH1242" s="375">
        <v>11</v>
      </c>
      <c r="AI1242" s="375">
        <v>10</v>
      </c>
      <c r="AJ1242" s="188"/>
      <c r="AK1242" s="183"/>
      <c r="AL1242" s="183"/>
      <c r="AM1242" s="304">
        <v>3771.34</v>
      </c>
      <c r="AN1242" s="304">
        <v>3234.82</v>
      </c>
      <c r="AO1242" s="304">
        <v>1825.59</v>
      </c>
      <c r="AP1242" s="304">
        <v>749.25</v>
      </c>
      <c r="AQ1242" s="304">
        <v>2215.6799999999998</v>
      </c>
      <c r="AR1242" s="293"/>
      <c r="AS1242" s="291"/>
      <c r="AT1242" s="291"/>
      <c r="AU1242" s="293">
        <v>28.788854961832101</v>
      </c>
      <c r="AV1242" s="293">
        <v>24.883230769230799</v>
      </c>
      <c r="AW1242" s="293">
        <v>14.4888095238095</v>
      </c>
      <c r="AX1242" s="293">
        <v>6.0914634146341502</v>
      </c>
      <c r="AY1242" s="293">
        <v>16.785454545454499</v>
      </c>
      <c r="AZ1242" s="188"/>
      <c r="BA1242" s="183"/>
    </row>
    <row r="1243" spans="1:53" s="189" customFormat="1" x14ac:dyDescent="0.2">
      <c r="A1243" s="183"/>
      <c r="B1243" s="186" t="s">
        <v>353</v>
      </c>
      <c r="C1243" s="186"/>
      <c r="D1243" s="187" t="s">
        <v>174</v>
      </c>
      <c r="E1243" s="354">
        <v>286</v>
      </c>
      <c r="F1243" s="354">
        <v>176</v>
      </c>
      <c r="G1243" s="354">
        <v>129</v>
      </c>
      <c r="H1243" s="354">
        <v>101</v>
      </c>
      <c r="I1243" s="354">
        <v>150</v>
      </c>
      <c r="J1243" s="186"/>
      <c r="K1243" s="183"/>
      <c r="L1243" s="183"/>
      <c r="M1243" s="248">
        <v>37839.699999999997</v>
      </c>
      <c r="N1243" s="248">
        <v>20038.91</v>
      </c>
      <c r="O1243" s="248">
        <v>14668.05</v>
      </c>
      <c r="P1243" s="248">
        <v>14921.55</v>
      </c>
      <c r="Q1243" s="248">
        <v>55910.52</v>
      </c>
      <c r="R1243" s="186"/>
      <c r="S1243" s="183"/>
      <c r="T1243" s="183"/>
      <c r="U1243" s="248">
        <v>49.142467532467599</v>
      </c>
      <c r="V1243" s="248">
        <v>25.790102960102999</v>
      </c>
      <c r="W1243" s="248">
        <v>19.123924380704</v>
      </c>
      <c r="X1243" s="248">
        <v>20.273845108695699</v>
      </c>
      <c r="Y1243" s="248">
        <v>68.686142506142502</v>
      </c>
      <c r="Z1243" s="186"/>
      <c r="AA1243" s="183"/>
      <c r="AB1243" s="186" t="s">
        <v>180</v>
      </c>
      <c r="AC1243" s="186"/>
      <c r="AD1243" s="187" t="s">
        <v>67</v>
      </c>
      <c r="AE1243" s="375"/>
      <c r="AF1243" s="375"/>
      <c r="AG1243" s="375">
        <v>1</v>
      </c>
      <c r="AH1243" s="375"/>
      <c r="AI1243" s="375">
        <v>1</v>
      </c>
      <c r="AJ1243" s="188"/>
      <c r="AK1243" s="183"/>
      <c r="AL1243" s="183"/>
      <c r="AM1243" s="304">
        <v>0</v>
      </c>
      <c r="AN1243" s="304">
        <v>0</v>
      </c>
      <c r="AO1243" s="304">
        <v>150</v>
      </c>
      <c r="AP1243" s="304">
        <v>0</v>
      </c>
      <c r="AQ1243" s="304">
        <v>1325.84</v>
      </c>
      <c r="AR1243" s="293"/>
      <c r="AS1243" s="291"/>
      <c r="AT1243" s="291"/>
      <c r="AU1243" s="293">
        <v>0</v>
      </c>
      <c r="AV1243" s="293">
        <v>0</v>
      </c>
      <c r="AW1243" s="293">
        <v>150</v>
      </c>
      <c r="AX1243" s="293">
        <v>0</v>
      </c>
      <c r="AY1243" s="293">
        <v>1325.84</v>
      </c>
      <c r="AZ1243" s="188"/>
      <c r="BA1243" s="183"/>
    </row>
    <row r="1244" spans="1:53" s="189" customFormat="1" x14ac:dyDescent="0.2">
      <c r="A1244" s="183"/>
      <c r="B1244" s="190" t="s">
        <v>401</v>
      </c>
      <c r="C1244" s="190"/>
      <c r="D1244" s="191" t="s">
        <v>174</v>
      </c>
      <c r="E1244" s="355">
        <v>2305</v>
      </c>
      <c r="F1244" s="355">
        <v>1473</v>
      </c>
      <c r="G1244" s="355">
        <v>1095</v>
      </c>
      <c r="H1244" s="355">
        <v>841</v>
      </c>
      <c r="I1244" s="355">
        <v>1047</v>
      </c>
      <c r="J1244" s="190"/>
      <c r="K1244" s="183"/>
      <c r="L1244" s="183"/>
      <c r="M1244" s="365">
        <v>304512.55000000098</v>
      </c>
      <c r="N1244" s="248">
        <v>170786.72000000099</v>
      </c>
      <c r="O1244" s="248">
        <v>148297.41</v>
      </c>
      <c r="P1244" s="248">
        <v>103339.71</v>
      </c>
      <c r="Q1244" s="248">
        <v>238006.06000000099</v>
      </c>
      <c r="R1244" s="186"/>
      <c r="S1244" s="183"/>
      <c r="T1244" s="183"/>
      <c r="U1244" s="284">
        <v>37.752609719811602</v>
      </c>
      <c r="V1244" s="284">
        <v>21.450228585782501</v>
      </c>
      <c r="W1244" s="284">
        <v>18.7433531344793</v>
      </c>
      <c r="X1244" s="284">
        <v>13.6314087851207</v>
      </c>
      <c r="Y1244" s="284">
        <v>29.257044867855001</v>
      </c>
      <c r="Z1244" s="192"/>
      <c r="AA1244" s="183"/>
      <c r="AB1244" s="190" t="s">
        <v>182</v>
      </c>
      <c r="AC1244" s="190"/>
      <c r="AD1244" s="191" t="s">
        <v>85</v>
      </c>
      <c r="AE1244" s="376">
        <v>4</v>
      </c>
      <c r="AF1244" s="376">
        <v>3</v>
      </c>
      <c r="AG1244" s="376">
        <v>2</v>
      </c>
      <c r="AH1244" s="376"/>
      <c r="AI1244" s="376"/>
      <c r="AJ1244" s="193"/>
      <c r="AK1244" s="183"/>
      <c r="AL1244" s="183"/>
      <c r="AM1244" s="305">
        <v>466.95</v>
      </c>
      <c r="AN1244" s="306">
        <v>-76.53</v>
      </c>
      <c r="AO1244" s="306">
        <v>45.79</v>
      </c>
      <c r="AP1244" s="306">
        <v>0</v>
      </c>
      <c r="AQ1244" s="306">
        <v>0</v>
      </c>
      <c r="AR1244" s="295"/>
      <c r="AS1244" s="291"/>
      <c r="AT1244" s="291"/>
      <c r="AU1244" s="294">
        <v>17.9596153846154</v>
      </c>
      <c r="AV1244" s="295">
        <v>-2.9434615384615399</v>
      </c>
      <c r="AW1244" s="295">
        <v>1.7611538461538501</v>
      </c>
      <c r="AX1244" s="295">
        <v>0</v>
      </c>
      <c r="AY1244" s="295">
        <v>0</v>
      </c>
      <c r="AZ1244" s="193"/>
      <c r="BA1244" s="183"/>
    </row>
    <row r="1245" spans="1:53" s="189" customFormat="1" x14ac:dyDescent="0.2">
      <c r="A1245" s="183"/>
      <c r="B1245" s="186" t="s">
        <v>866</v>
      </c>
      <c r="C1245" s="186"/>
      <c r="D1245" s="187" t="s">
        <v>119</v>
      </c>
      <c r="E1245" s="354">
        <v>1</v>
      </c>
      <c r="F1245" s="354"/>
      <c r="G1245" s="354"/>
      <c r="H1245" s="354"/>
      <c r="I1245" s="354"/>
      <c r="J1245" s="186"/>
      <c r="K1245" s="183"/>
      <c r="L1245" s="183"/>
      <c r="M1245" s="248">
        <v>63.48</v>
      </c>
      <c r="N1245" s="248">
        <v>0</v>
      </c>
      <c r="O1245" s="248"/>
      <c r="P1245" s="248"/>
      <c r="Q1245" s="248"/>
      <c r="R1245" s="186"/>
      <c r="S1245" s="183"/>
      <c r="T1245" s="183"/>
      <c r="U1245" s="248">
        <v>63.48</v>
      </c>
      <c r="V1245" s="248">
        <v>0</v>
      </c>
      <c r="W1245" s="248"/>
      <c r="X1245" s="248"/>
      <c r="Y1245" s="248"/>
      <c r="Z1245" s="186"/>
      <c r="AA1245" s="183"/>
      <c r="AB1245" s="186" t="s">
        <v>183</v>
      </c>
      <c r="AC1245" s="186"/>
      <c r="AD1245" s="187" t="s">
        <v>184</v>
      </c>
      <c r="AE1245" s="375">
        <v>44</v>
      </c>
      <c r="AF1245" s="375">
        <v>17</v>
      </c>
      <c r="AG1245" s="375">
        <v>12</v>
      </c>
      <c r="AH1245" s="375">
        <v>8</v>
      </c>
      <c r="AI1245" s="375">
        <v>11</v>
      </c>
      <c r="AJ1245" s="188"/>
      <c r="AK1245" s="183"/>
      <c r="AL1245" s="183"/>
      <c r="AM1245" s="304">
        <v>4075.49</v>
      </c>
      <c r="AN1245" s="304">
        <v>-241.91</v>
      </c>
      <c r="AO1245" s="304">
        <v>92.67</v>
      </c>
      <c r="AP1245" s="304">
        <v>145.57</v>
      </c>
      <c r="AQ1245" s="304">
        <v>177.65</v>
      </c>
      <c r="AR1245" s="293"/>
      <c r="AS1245" s="291"/>
      <c r="AT1245" s="291"/>
      <c r="AU1245" s="293">
        <v>23.1561931818182</v>
      </c>
      <c r="AV1245" s="293">
        <v>-1.3590449438202199</v>
      </c>
      <c r="AW1245" s="293">
        <v>0.535664739884393</v>
      </c>
      <c r="AX1245" s="293">
        <v>1.3355045871559601</v>
      </c>
      <c r="AY1245" s="293">
        <v>0.97609890109890196</v>
      </c>
      <c r="AZ1245" s="188"/>
      <c r="BA1245" s="183"/>
    </row>
    <row r="1246" spans="1:53" s="189" customFormat="1" x14ac:dyDescent="0.2">
      <c r="A1246" s="183"/>
      <c r="B1246" s="186" t="s">
        <v>124</v>
      </c>
      <c r="C1246" s="186"/>
      <c r="D1246" s="187" t="s">
        <v>119</v>
      </c>
      <c r="E1246" s="354">
        <v>49</v>
      </c>
      <c r="F1246" s="354">
        <v>31</v>
      </c>
      <c r="G1246" s="354">
        <v>26</v>
      </c>
      <c r="H1246" s="354">
        <v>22</v>
      </c>
      <c r="I1246" s="354">
        <v>22</v>
      </c>
      <c r="J1246" s="186"/>
      <c r="K1246" s="183"/>
      <c r="L1246" s="183"/>
      <c r="M1246" s="248">
        <v>4923.53</v>
      </c>
      <c r="N1246" s="248">
        <v>4161.07</v>
      </c>
      <c r="O1246" s="248">
        <v>4305.6499999999996</v>
      </c>
      <c r="P1246" s="248">
        <v>7383.09</v>
      </c>
      <c r="Q1246" s="248">
        <v>3910.17</v>
      </c>
      <c r="R1246" s="186"/>
      <c r="S1246" s="183"/>
      <c r="T1246" s="183"/>
      <c r="U1246" s="248">
        <v>35.677753623188401</v>
      </c>
      <c r="V1246" s="248">
        <v>30.5961029411765</v>
      </c>
      <c r="W1246" s="248">
        <v>31.6591911764706</v>
      </c>
      <c r="X1246" s="248">
        <v>57.233255813953498</v>
      </c>
      <c r="Y1246" s="248">
        <v>27.343846153846201</v>
      </c>
      <c r="Z1246" s="186"/>
      <c r="AA1246" s="183"/>
      <c r="AB1246" s="186" t="s">
        <v>188</v>
      </c>
      <c r="AC1246" s="186"/>
      <c r="AD1246" s="187" t="s">
        <v>69</v>
      </c>
      <c r="AE1246" s="375">
        <v>9</v>
      </c>
      <c r="AF1246" s="375">
        <v>5</v>
      </c>
      <c r="AG1246" s="375">
        <v>6</v>
      </c>
      <c r="AH1246" s="375">
        <v>3</v>
      </c>
      <c r="AI1246" s="375">
        <v>2</v>
      </c>
      <c r="AJ1246" s="188"/>
      <c r="AK1246" s="183"/>
      <c r="AL1246" s="183"/>
      <c r="AM1246" s="304">
        <v>5618.38</v>
      </c>
      <c r="AN1246" s="304">
        <v>4805.3100000000004</v>
      </c>
      <c r="AO1246" s="304">
        <v>5965.27</v>
      </c>
      <c r="AP1246" s="304">
        <v>434.7</v>
      </c>
      <c r="AQ1246" s="304">
        <v>126.41</v>
      </c>
      <c r="AR1246" s="293"/>
      <c r="AS1246" s="291"/>
      <c r="AT1246" s="291"/>
      <c r="AU1246" s="293">
        <v>93.639666666666699</v>
      </c>
      <c r="AV1246" s="293">
        <v>81.445932203389802</v>
      </c>
      <c r="AW1246" s="293">
        <v>104.65385964912301</v>
      </c>
      <c r="AX1246" s="293">
        <v>9.0562500000000004</v>
      </c>
      <c r="AY1246" s="293">
        <v>2.0722950819672099</v>
      </c>
      <c r="AZ1246" s="188"/>
      <c r="BA1246" s="183"/>
    </row>
    <row r="1247" spans="1:53" s="189" customFormat="1" x14ac:dyDescent="0.2">
      <c r="A1247" s="183"/>
      <c r="B1247" s="186" t="s">
        <v>172</v>
      </c>
      <c r="C1247" s="186"/>
      <c r="D1247" s="187" t="s">
        <v>119</v>
      </c>
      <c r="E1247" s="354">
        <v>1</v>
      </c>
      <c r="F1247" s="354">
        <v>1</v>
      </c>
      <c r="G1247" s="354"/>
      <c r="H1247" s="354"/>
      <c r="I1247" s="354"/>
      <c r="J1247" s="186"/>
      <c r="K1247" s="183"/>
      <c r="L1247" s="183"/>
      <c r="M1247" s="248">
        <v>91.26</v>
      </c>
      <c r="N1247" s="248">
        <v>96.12</v>
      </c>
      <c r="O1247" s="248">
        <v>0</v>
      </c>
      <c r="P1247" s="248">
        <v>0</v>
      </c>
      <c r="Q1247" s="248">
        <v>0</v>
      </c>
      <c r="R1247" s="186"/>
      <c r="S1247" s="183"/>
      <c r="T1247" s="183"/>
      <c r="U1247" s="248">
        <v>91.26</v>
      </c>
      <c r="V1247" s="248">
        <v>96.12</v>
      </c>
      <c r="W1247" s="248">
        <v>0</v>
      </c>
      <c r="X1247" s="248">
        <v>0</v>
      </c>
      <c r="Y1247" s="248">
        <v>0</v>
      </c>
      <c r="Z1247" s="186"/>
      <c r="AA1247" s="183"/>
      <c r="AB1247" s="186" t="s">
        <v>190</v>
      </c>
      <c r="AC1247" s="186"/>
      <c r="AD1247" s="187" t="s">
        <v>191</v>
      </c>
      <c r="AE1247" s="375">
        <v>14</v>
      </c>
      <c r="AF1247" s="375">
        <v>6</v>
      </c>
      <c r="AG1247" s="375">
        <v>4</v>
      </c>
      <c r="AH1247" s="375">
        <v>3</v>
      </c>
      <c r="AI1247" s="375">
        <v>3</v>
      </c>
      <c r="AJ1247" s="188"/>
      <c r="AK1247" s="183"/>
      <c r="AL1247" s="183"/>
      <c r="AM1247" s="304">
        <v>-493.229999999999</v>
      </c>
      <c r="AN1247" s="304">
        <v>1899.25</v>
      </c>
      <c r="AO1247" s="304">
        <v>1665.43</v>
      </c>
      <c r="AP1247" s="304">
        <v>1348.42</v>
      </c>
      <c r="AQ1247" s="304">
        <v>-3773.62</v>
      </c>
      <c r="AR1247" s="293"/>
      <c r="AS1247" s="291"/>
      <c r="AT1247" s="291"/>
      <c r="AU1247" s="293">
        <v>-4.2889565217391299</v>
      </c>
      <c r="AV1247" s="293">
        <v>16.232905982906001</v>
      </c>
      <c r="AW1247" s="293">
        <v>14.481999999999999</v>
      </c>
      <c r="AX1247" s="293">
        <v>12.370825688073401</v>
      </c>
      <c r="AY1247" s="293">
        <v>-31.979830508474599</v>
      </c>
      <c r="AZ1247" s="188"/>
      <c r="BA1247" s="183"/>
    </row>
    <row r="1248" spans="1:53" s="189" customFormat="1" x14ac:dyDescent="0.2">
      <c r="A1248" s="183"/>
      <c r="B1248" s="186" t="s">
        <v>237</v>
      </c>
      <c r="C1248" s="186"/>
      <c r="D1248" s="187" t="s">
        <v>119</v>
      </c>
      <c r="E1248" s="354"/>
      <c r="F1248" s="354"/>
      <c r="G1248" s="354"/>
      <c r="H1248" s="354"/>
      <c r="I1248" s="354"/>
      <c r="J1248" s="186"/>
      <c r="K1248" s="183"/>
      <c r="L1248" s="183"/>
      <c r="M1248" s="248">
        <v>0</v>
      </c>
      <c r="N1248" s="248">
        <v>0</v>
      </c>
      <c r="O1248" s="248">
        <v>0</v>
      </c>
      <c r="P1248" s="248">
        <v>0</v>
      </c>
      <c r="Q1248" s="248">
        <v>0</v>
      </c>
      <c r="R1248" s="186"/>
      <c r="S1248" s="183"/>
      <c r="T1248" s="183"/>
      <c r="U1248" s="248">
        <v>0</v>
      </c>
      <c r="V1248" s="248">
        <v>0</v>
      </c>
      <c r="W1248" s="248">
        <v>0</v>
      </c>
      <c r="X1248" s="248">
        <v>0</v>
      </c>
      <c r="Y1248" s="248">
        <v>0</v>
      </c>
      <c r="Z1248" s="186"/>
      <c r="AA1248" s="183"/>
      <c r="AB1248" s="186" t="s">
        <v>192</v>
      </c>
      <c r="AC1248" s="186"/>
      <c r="AD1248" s="187" t="s">
        <v>193</v>
      </c>
      <c r="AE1248" s="375">
        <v>15</v>
      </c>
      <c r="AF1248" s="375">
        <v>7</v>
      </c>
      <c r="AG1248" s="375">
        <v>6</v>
      </c>
      <c r="AH1248" s="375">
        <v>4</v>
      </c>
      <c r="AI1248" s="375">
        <v>3</v>
      </c>
      <c r="AJ1248" s="188"/>
      <c r="AK1248" s="183"/>
      <c r="AL1248" s="183"/>
      <c r="AM1248" s="304">
        <v>3605.07</v>
      </c>
      <c r="AN1248" s="304">
        <v>1693.1</v>
      </c>
      <c r="AO1248" s="304">
        <v>1077.74</v>
      </c>
      <c r="AP1248" s="304">
        <v>543.70000000000005</v>
      </c>
      <c r="AQ1248" s="304">
        <v>638.92999999999995</v>
      </c>
      <c r="AR1248" s="293"/>
      <c r="AS1248" s="291"/>
      <c r="AT1248" s="291"/>
      <c r="AU1248" s="293">
        <v>58.146290322580597</v>
      </c>
      <c r="AV1248" s="293">
        <v>27.308064516129001</v>
      </c>
      <c r="AW1248" s="293">
        <v>17.106984126984099</v>
      </c>
      <c r="AX1248" s="293">
        <v>9.0616666666666692</v>
      </c>
      <c r="AY1248" s="293">
        <v>10.474262295081999</v>
      </c>
      <c r="AZ1248" s="188"/>
      <c r="BA1248" s="183"/>
    </row>
    <row r="1249" spans="1:53" s="189" customFormat="1" x14ac:dyDescent="0.2">
      <c r="A1249" s="183"/>
      <c r="B1249" s="186" t="s">
        <v>259</v>
      </c>
      <c r="C1249" s="186"/>
      <c r="D1249" s="187" t="s">
        <v>119</v>
      </c>
      <c r="E1249" s="354">
        <v>35</v>
      </c>
      <c r="F1249" s="354">
        <v>21</v>
      </c>
      <c r="G1249" s="354">
        <v>14</v>
      </c>
      <c r="H1249" s="354">
        <v>10</v>
      </c>
      <c r="I1249" s="354">
        <v>12</v>
      </c>
      <c r="J1249" s="186"/>
      <c r="K1249" s="183"/>
      <c r="L1249" s="183"/>
      <c r="M1249" s="248">
        <v>3418.67</v>
      </c>
      <c r="N1249" s="248">
        <v>2711.43</v>
      </c>
      <c r="O1249" s="248">
        <v>1121.47</v>
      </c>
      <c r="P1249" s="248">
        <v>753.05</v>
      </c>
      <c r="Q1249" s="248">
        <v>1487.75</v>
      </c>
      <c r="R1249" s="186"/>
      <c r="S1249" s="183"/>
      <c r="T1249" s="183"/>
      <c r="U1249" s="248">
        <v>18.579728260869601</v>
      </c>
      <c r="V1249" s="248">
        <v>14.122031249999999</v>
      </c>
      <c r="W1249" s="248">
        <v>5.9337037037037099</v>
      </c>
      <c r="X1249" s="248">
        <v>3.9843915343915302</v>
      </c>
      <c r="Y1249" s="248">
        <v>7.6294871794871799</v>
      </c>
      <c r="Z1249" s="186"/>
      <c r="AA1249" s="183"/>
      <c r="AB1249" s="186" t="s">
        <v>194</v>
      </c>
      <c r="AC1249" s="186"/>
      <c r="AD1249" s="187" t="s">
        <v>195</v>
      </c>
      <c r="AE1249" s="375"/>
      <c r="AF1249" s="375"/>
      <c r="AG1249" s="375"/>
      <c r="AH1249" s="375"/>
      <c r="AI1249" s="375"/>
      <c r="AJ1249" s="188"/>
      <c r="AK1249" s="183"/>
      <c r="AL1249" s="183"/>
      <c r="AM1249" s="304">
        <v>0</v>
      </c>
      <c r="AN1249" s="304">
        <v>0</v>
      </c>
      <c r="AO1249" s="304"/>
      <c r="AP1249" s="304">
        <v>0</v>
      </c>
      <c r="AQ1249" s="304">
        <v>0</v>
      </c>
      <c r="AR1249" s="293"/>
      <c r="AS1249" s="291"/>
      <c r="AT1249" s="291"/>
      <c r="AU1249" s="293">
        <v>0</v>
      </c>
      <c r="AV1249" s="293">
        <v>0</v>
      </c>
      <c r="AW1249" s="293"/>
      <c r="AX1249" s="293">
        <v>0</v>
      </c>
      <c r="AY1249" s="293">
        <v>0</v>
      </c>
      <c r="AZ1249" s="188"/>
      <c r="BA1249" s="183"/>
    </row>
    <row r="1250" spans="1:53" s="189" customFormat="1" x14ac:dyDescent="0.2">
      <c r="A1250" s="183"/>
      <c r="B1250" s="186" t="s">
        <v>355</v>
      </c>
      <c r="C1250" s="186"/>
      <c r="D1250" s="187" t="s">
        <v>119</v>
      </c>
      <c r="E1250" s="354">
        <v>2</v>
      </c>
      <c r="F1250" s="354"/>
      <c r="G1250" s="354"/>
      <c r="H1250" s="354">
        <v>2</v>
      </c>
      <c r="I1250" s="354">
        <v>1</v>
      </c>
      <c r="J1250" s="186"/>
      <c r="K1250" s="183"/>
      <c r="L1250" s="183"/>
      <c r="M1250" s="248">
        <v>295.07</v>
      </c>
      <c r="N1250" s="248">
        <v>0</v>
      </c>
      <c r="O1250" s="248">
        <v>0</v>
      </c>
      <c r="P1250" s="248">
        <v>143.5</v>
      </c>
      <c r="Q1250" s="248">
        <v>489.81</v>
      </c>
      <c r="R1250" s="186"/>
      <c r="S1250" s="183"/>
      <c r="T1250" s="183"/>
      <c r="U1250" s="248">
        <v>73.767499999999998</v>
      </c>
      <c r="V1250" s="248">
        <v>0</v>
      </c>
      <c r="W1250" s="248">
        <v>0</v>
      </c>
      <c r="X1250" s="248">
        <v>35.875</v>
      </c>
      <c r="Y1250" s="248">
        <v>97.962000000000003</v>
      </c>
      <c r="Z1250" s="186"/>
      <c r="AA1250" s="183"/>
      <c r="AB1250" s="186" t="s">
        <v>196</v>
      </c>
      <c r="AC1250" s="186"/>
      <c r="AD1250" s="187" t="s">
        <v>197</v>
      </c>
      <c r="AE1250" s="375">
        <v>13</v>
      </c>
      <c r="AF1250" s="375">
        <v>8</v>
      </c>
      <c r="AG1250" s="375">
        <v>5</v>
      </c>
      <c r="AH1250" s="375">
        <v>1</v>
      </c>
      <c r="AI1250" s="375">
        <v>2</v>
      </c>
      <c r="AJ1250" s="188"/>
      <c r="AK1250" s="183"/>
      <c r="AL1250" s="183"/>
      <c r="AM1250" s="304">
        <v>4775.22</v>
      </c>
      <c r="AN1250" s="304">
        <v>1344.85</v>
      </c>
      <c r="AO1250" s="304">
        <v>426.99</v>
      </c>
      <c r="AP1250" s="304">
        <v>85.91</v>
      </c>
      <c r="AQ1250" s="304">
        <v>5170.78</v>
      </c>
      <c r="AR1250" s="293"/>
      <c r="AS1250" s="291"/>
      <c r="AT1250" s="291"/>
      <c r="AU1250" s="293">
        <v>129.06</v>
      </c>
      <c r="AV1250" s="293">
        <v>32.020238095238099</v>
      </c>
      <c r="AW1250" s="293">
        <v>9.93</v>
      </c>
      <c r="AX1250" s="293">
        <v>2.2028205128205101</v>
      </c>
      <c r="AY1250" s="293">
        <v>105.52612244898</v>
      </c>
      <c r="AZ1250" s="188"/>
      <c r="BA1250" s="183"/>
    </row>
    <row r="1251" spans="1:53" s="189" customFormat="1" x14ac:dyDescent="0.2">
      <c r="A1251" s="183"/>
      <c r="B1251" s="186" t="s">
        <v>395</v>
      </c>
      <c r="C1251" s="186"/>
      <c r="D1251" s="187" t="s">
        <v>119</v>
      </c>
      <c r="E1251" s="354">
        <v>1602</v>
      </c>
      <c r="F1251" s="354">
        <v>1054</v>
      </c>
      <c r="G1251" s="354">
        <v>792</v>
      </c>
      <c r="H1251" s="354">
        <v>602</v>
      </c>
      <c r="I1251" s="354">
        <v>698</v>
      </c>
      <c r="J1251" s="186"/>
      <c r="K1251" s="183"/>
      <c r="L1251" s="183"/>
      <c r="M1251" s="248">
        <v>194453.13</v>
      </c>
      <c r="N1251" s="248">
        <v>144673.38</v>
      </c>
      <c r="O1251" s="248">
        <v>103487.78</v>
      </c>
      <c r="P1251" s="248">
        <v>85290.309999999896</v>
      </c>
      <c r="Q1251" s="248">
        <v>204633.28</v>
      </c>
      <c r="R1251" s="186"/>
      <c r="S1251" s="183"/>
      <c r="T1251" s="183"/>
      <c r="U1251" s="248">
        <v>34.301134238842799</v>
      </c>
      <c r="V1251" s="248">
        <v>25.664960085151701</v>
      </c>
      <c r="W1251" s="248">
        <v>18.771590785416301</v>
      </c>
      <c r="X1251" s="248">
        <v>15.948075916230399</v>
      </c>
      <c r="Y1251" s="248">
        <v>36.385718349928901</v>
      </c>
      <c r="Z1251" s="186"/>
      <c r="AA1251" s="183"/>
      <c r="AB1251" s="186" t="s">
        <v>198</v>
      </c>
      <c r="AC1251" s="186"/>
      <c r="AD1251" s="187" t="s">
        <v>199</v>
      </c>
      <c r="AE1251" s="375">
        <v>74</v>
      </c>
      <c r="AF1251" s="375">
        <v>33</v>
      </c>
      <c r="AG1251" s="375">
        <v>19</v>
      </c>
      <c r="AH1251" s="375">
        <v>11</v>
      </c>
      <c r="AI1251" s="375">
        <v>6</v>
      </c>
      <c r="AJ1251" s="188"/>
      <c r="AK1251" s="183"/>
      <c r="AL1251" s="183"/>
      <c r="AM1251" s="304">
        <v>13896.02</v>
      </c>
      <c r="AN1251" s="304">
        <v>4844.75</v>
      </c>
      <c r="AO1251" s="304">
        <v>1964.16</v>
      </c>
      <c r="AP1251" s="304">
        <v>1146.6300000000001</v>
      </c>
      <c r="AQ1251" s="304">
        <v>774.27</v>
      </c>
      <c r="AR1251" s="293"/>
      <c r="AS1251" s="291"/>
      <c r="AT1251" s="291"/>
      <c r="AU1251" s="293">
        <v>43.974746835443</v>
      </c>
      <c r="AV1251" s="293">
        <v>15.5779742765273</v>
      </c>
      <c r="AW1251" s="293">
        <v>6.2552866242038201</v>
      </c>
      <c r="AX1251" s="293">
        <v>3.7471568627451002</v>
      </c>
      <c r="AY1251" s="293">
        <v>2.4580000000000002</v>
      </c>
      <c r="AZ1251" s="188"/>
      <c r="BA1251" s="183"/>
    </row>
    <row r="1252" spans="1:53" s="189" customFormat="1" x14ac:dyDescent="0.2">
      <c r="A1252" s="183"/>
      <c r="B1252" s="186" t="s">
        <v>492</v>
      </c>
      <c r="C1252" s="186"/>
      <c r="D1252" s="187" t="s">
        <v>119</v>
      </c>
      <c r="E1252" s="354">
        <v>16</v>
      </c>
      <c r="F1252" s="354">
        <v>7</v>
      </c>
      <c r="G1252" s="354">
        <v>6</v>
      </c>
      <c r="H1252" s="354">
        <v>6</v>
      </c>
      <c r="I1252" s="354">
        <v>8</v>
      </c>
      <c r="J1252" s="186"/>
      <c r="K1252" s="183"/>
      <c r="L1252" s="183"/>
      <c r="M1252" s="248">
        <v>1221.01</v>
      </c>
      <c r="N1252" s="248">
        <v>757.12</v>
      </c>
      <c r="O1252" s="248">
        <v>620.54999999999995</v>
      </c>
      <c r="P1252" s="248">
        <v>539.74</v>
      </c>
      <c r="Q1252" s="248">
        <v>1176.5899999999999</v>
      </c>
      <c r="R1252" s="186"/>
      <c r="S1252" s="183"/>
      <c r="T1252" s="183"/>
      <c r="U1252" s="248">
        <v>16.5001351351351</v>
      </c>
      <c r="V1252" s="248">
        <v>10.2313513513514</v>
      </c>
      <c r="W1252" s="248">
        <v>8.3858108108108098</v>
      </c>
      <c r="X1252" s="248">
        <v>7.4963888888888901</v>
      </c>
      <c r="Y1252" s="248">
        <v>15.899864864864901</v>
      </c>
      <c r="Z1252" s="186"/>
      <c r="AA1252" s="183"/>
      <c r="AB1252" s="186" t="s">
        <v>201</v>
      </c>
      <c r="AC1252" s="186"/>
      <c r="AD1252" s="187" t="s">
        <v>62</v>
      </c>
      <c r="AE1252" s="375"/>
      <c r="AF1252" s="375"/>
      <c r="AG1252" s="375"/>
      <c r="AH1252" s="375"/>
      <c r="AI1252" s="375"/>
      <c r="AJ1252" s="188"/>
      <c r="AK1252" s="183"/>
      <c r="AL1252" s="183"/>
      <c r="AM1252" s="304"/>
      <c r="AN1252" s="304">
        <v>0</v>
      </c>
      <c r="AO1252" s="304"/>
      <c r="AP1252" s="304"/>
      <c r="AQ1252" s="304">
        <v>-190.01</v>
      </c>
      <c r="AR1252" s="293"/>
      <c r="AS1252" s="291"/>
      <c r="AT1252" s="291"/>
      <c r="AU1252" s="293"/>
      <c r="AV1252" s="293">
        <v>0</v>
      </c>
      <c r="AW1252" s="293"/>
      <c r="AX1252" s="293"/>
      <c r="AY1252" s="293">
        <v>-190.01</v>
      </c>
      <c r="AZ1252" s="188"/>
      <c r="BA1252" s="183"/>
    </row>
    <row r="1253" spans="1:53" s="189" customFormat="1" x14ac:dyDescent="0.2">
      <c r="A1253" s="183"/>
      <c r="B1253" s="186" t="s">
        <v>570</v>
      </c>
      <c r="C1253" s="186"/>
      <c r="D1253" s="187" t="s">
        <v>119</v>
      </c>
      <c r="E1253" s="354">
        <v>115</v>
      </c>
      <c r="F1253" s="354">
        <v>69</v>
      </c>
      <c r="G1253" s="354">
        <v>53</v>
      </c>
      <c r="H1253" s="354">
        <v>27</v>
      </c>
      <c r="I1253" s="354">
        <v>31</v>
      </c>
      <c r="J1253" s="186"/>
      <c r="K1253" s="183"/>
      <c r="L1253" s="183"/>
      <c r="M1253" s="248">
        <v>18511.080000000002</v>
      </c>
      <c r="N1253" s="248">
        <v>13406.36</v>
      </c>
      <c r="O1253" s="248">
        <v>8698.9500000000007</v>
      </c>
      <c r="P1253" s="248">
        <v>2740.61</v>
      </c>
      <c r="Q1253" s="248">
        <v>6147.1</v>
      </c>
      <c r="R1253" s="186"/>
      <c r="S1253" s="183"/>
      <c r="T1253" s="183"/>
      <c r="U1253" s="248">
        <v>36.439133858267702</v>
      </c>
      <c r="V1253" s="248">
        <v>26.390472440944901</v>
      </c>
      <c r="W1253" s="248">
        <v>17.1239173228347</v>
      </c>
      <c r="X1253" s="248">
        <v>5.5254233870967804</v>
      </c>
      <c r="Y1253" s="248">
        <v>12.053137254901999</v>
      </c>
      <c r="Z1253" s="186"/>
      <c r="AA1253" s="183"/>
      <c r="AB1253" s="186" t="s">
        <v>201</v>
      </c>
      <c r="AC1253" s="186"/>
      <c r="AD1253" s="187" t="s">
        <v>202</v>
      </c>
      <c r="AE1253" s="375">
        <v>41</v>
      </c>
      <c r="AF1253" s="375">
        <v>26</v>
      </c>
      <c r="AG1253" s="375">
        <v>16</v>
      </c>
      <c r="AH1253" s="375">
        <v>12</v>
      </c>
      <c r="AI1253" s="375">
        <v>12</v>
      </c>
      <c r="AJ1253" s="188"/>
      <c r="AK1253" s="183"/>
      <c r="AL1253" s="183"/>
      <c r="AM1253" s="304">
        <v>19719.2</v>
      </c>
      <c r="AN1253" s="304">
        <v>6861.51</v>
      </c>
      <c r="AO1253" s="304">
        <v>1459.03</v>
      </c>
      <c r="AP1253" s="304">
        <v>1069.83</v>
      </c>
      <c r="AQ1253" s="304">
        <v>11157.92</v>
      </c>
      <c r="AR1253" s="293"/>
      <c r="AS1253" s="291"/>
      <c r="AT1253" s="291"/>
      <c r="AU1253" s="293">
        <v>78.250793650793597</v>
      </c>
      <c r="AV1253" s="293">
        <v>26.698482490272401</v>
      </c>
      <c r="AW1253" s="293">
        <v>5.8361200000000002</v>
      </c>
      <c r="AX1253" s="293">
        <v>4.9074770642201804</v>
      </c>
      <c r="AY1253" s="293">
        <v>42.7506513409962</v>
      </c>
      <c r="AZ1253" s="188"/>
      <c r="BA1253" s="183"/>
    </row>
    <row r="1254" spans="1:53" s="189" customFormat="1" x14ac:dyDescent="0.2">
      <c r="A1254" s="183"/>
      <c r="B1254" s="190" t="s">
        <v>392</v>
      </c>
      <c r="C1254" s="190"/>
      <c r="D1254" s="191" t="s">
        <v>393</v>
      </c>
      <c r="E1254" s="355">
        <v>16</v>
      </c>
      <c r="F1254" s="355">
        <v>3</v>
      </c>
      <c r="G1254" s="355">
        <v>2</v>
      </c>
      <c r="H1254" s="355">
        <v>1</v>
      </c>
      <c r="I1254" s="355">
        <v>1</v>
      </c>
      <c r="J1254" s="190"/>
      <c r="K1254" s="183"/>
      <c r="L1254" s="183"/>
      <c r="M1254" s="365">
        <v>1812.45</v>
      </c>
      <c r="N1254" s="248">
        <v>347.91</v>
      </c>
      <c r="O1254" s="248">
        <v>-12.82</v>
      </c>
      <c r="P1254" s="248">
        <v>-24.87</v>
      </c>
      <c r="Q1254" s="248">
        <v>69.92</v>
      </c>
      <c r="R1254" s="186"/>
      <c r="S1254" s="183"/>
      <c r="T1254" s="183"/>
      <c r="U1254" s="284">
        <v>42.15</v>
      </c>
      <c r="V1254" s="284">
        <v>7.2481249999999999</v>
      </c>
      <c r="W1254" s="284">
        <v>-0.26708333333333301</v>
      </c>
      <c r="X1254" s="284">
        <v>-0.54065217391304399</v>
      </c>
      <c r="Y1254" s="284">
        <v>1.4876595744680901</v>
      </c>
      <c r="Z1254" s="192"/>
      <c r="AA1254" s="183"/>
      <c r="AB1254" s="190" t="s">
        <v>203</v>
      </c>
      <c r="AC1254" s="190"/>
      <c r="AD1254" s="191" t="s">
        <v>96</v>
      </c>
      <c r="AE1254" s="376">
        <v>30</v>
      </c>
      <c r="AF1254" s="376">
        <v>19</v>
      </c>
      <c r="AG1254" s="376">
        <v>14</v>
      </c>
      <c r="AH1254" s="376">
        <v>5</v>
      </c>
      <c r="AI1254" s="376">
        <v>7</v>
      </c>
      <c r="AJ1254" s="193"/>
      <c r="AK1254" s="183"/>
      <c r="AL1254" s="183"/>
      <c r="AM1254" s="305">
        <v>2661.08</v>
      </c>
      <c r="AN1254" s="306">
        <v>1578.56</v>
      </c>
      <c r="AO1254" s="306">
        <v>269.25</v>
      </c>
      <c r="AP1254" s="306">
        <v>35.6</v>
      </c>
      <c r="AQ1254" s="306">
        <v>1292.19</v>
      </c>
      <c r="AR1254" s="295"/>
      <c r="AS1254" s="291"/>
      <c r="AT1254" s="291"/>
      <c r="AU1254" s="294">
        <v>34.559480519480502</v>
      </c>
      <c r="AV1254" s="295">
        <v>20.500779220779201</v>
      </c>
      <c r="AW1254" s="295">
        <v>4.0186567164179099</v>
      </c>
      <c r="AX1254" s="295">
        <v>0.67169811320754702</v>
      </c>
      <c r="AY1254" s="295">
        <v>16.356835443038001</v>
      </c>
      <c r="AZ1254" s="193"/>
      <c r="BA1254" s="183"/>
    </row>
    <row r="1255" spans="1:53" s="189" customFormat="1" x14ac:dyDescent="0.2">
      <c r="A1255" s="183"/>
      <c r="B1255" s="186" t="s">
        <v>375</v>
      </c>
      <c r="C1255" s="186"/>
      <c r="D1255" s="187" t="s">
        <v>301</v>
      </c>
      <c r="E1255" s="354">
        <v>130</v>
      </c>
      <c r="F1255" s="354">
        <v>81</v>
      </c>
      <c r="G1255" s="354">
        <v>49</v>
      </c>
      <c r="H1255" s="354">
        <v>44</v>
      </c>
      <c r="I1255" s="354">
        <v>48</v>
      </c>
      <c r="J1255" s="186"/>
      <c r="K1255" s="183"/>
      <c r="L1255" s="183"/>
      <c r="M1255" s="248">
        <v>19021.07</v>
      </c>
      <c r="N1255" s="248">
        <v>10083.11</v>
      </c>
      <c r="O1255" s="248">
        <v>8457.1299999999901</v>
      </c>
      <c r="P1255" s="248">
        <v>6829.25</v>
      </c>
      <c r="Q1255" s="248">
        <v>30253.16</v>
      </c>
      <c r="R1255" s="186"/>
      <c r="S1255" s="183"/>
      <c r="T1255" s="183"/>
      <c r="U1255" s="248">
        <v>43.229704545454602</v>
      </c>
      <c r="V1255" s="248">
        <v>22.760970654627499</v>
      </c>
      <c r="W1255" s="248">
        <v>19.622111368909501</v>
      </c>
      <c r="X1255" s="248">
        <v>15.591894977169</v>
      </c>
      <c r="Y1255" s="248">
        <v>67.680447427293004</v>
      </c>
      <c r="Z1255" s="186"/>
      <c r="AA1255" s="183"/>
      <c r="AB1255" s="186" t="s">
        <v>206</v>
      </c>
      <c r="AC1255" s="186"/>
      <c r="AD1255" s="187" t="s">
        <v>63</v>
      </c>
      <c r="AE1255" s="375">
        <v>28</v>
      </c>
      <c r="AF1255" s="375">
        <v>13</v>
      </c>
      <c r="AG1255" s="375">
        <v>8</v>
      </c>
      <c r="AH1255" s="375">
        <v>6</v>
      </c>
      <c r="AI1255" s="375">
        <v>4</v>
      </c>
      <c r="AJ1255" s="188"/>
      <c r="AK1255" s="183"/>
      <c r="AL1255" s="183"/>
      <c r="AM1255" s="304">
        <v>3473.83</v>
      </c>
      <c r="AN1255" s="304">
        <v>249.85</v>
      </c>
      <c r="AO1255" s="304">
        <v>288.98</v>
      </c>
      <c r="AP1255" s="304">
        <v>392.67</v>
      </c>
      <c r="AQ1255" s="304">
        <v>2191.8200000000002</v>
      </c>
      <c r="AR1255" s="293"/>
      <c r="AS1255" s="291"/>
      <c r="AT1255" s="291"/>
      <c r="AU1255" s="293">
        <v>13.89532</v>
      </c>
      <c r="AV1255" s="293">
        <v>1.0156504065040699</v>
      </c>
      <c r="AW1255" s="293">
        <v>1.1941322314049601</v>
      </c>
      <c r="AX1255" s="293">
        <v>1.60273469387755</v>
      </c>
      <c r="AY1255" s="293">
        <v>8.6292125984251999</v>
      </c>
      <c r="AZ1255" s="188"/>
      <c r="BA1255" s="183"/>
    </row>
    <row r="1256" spans="1:53" s="189" customFormat="1" x14ac:dyDescent="0.2">
      <c r="A1256" s="183"/>
      <c r="B1256" s="186" t="s">
        <v>711</v>
      </c>
      <c r="C1256" s="186"/>
      <c r="D1256" s="187" t="s">
        <v>301</v>
      </c>
      <c r="E1256" s="354">
        <v>9</v>
      </c>
      <c r="F1256" s="354">
        <v>6</v>
      </c>
      <c r="G1256" s="354">
        <v>2</v>
      </c>
      <c r="H1256" s="354">
        <v>2</v>
      </c>
      <c r="I1256" s="354">
        <v>6</v>
      </c>
      <c r="J1256" s="186"/>
      <c r="K1256" s="183"/>
      <c r="L1256" s="183"/>
      <c r="M1256" s="248">
        <v>732.67</v>
      </c>
      <c r="N1256" s="248">
        <v>547.77</v>
      </c>
      <c r="O1256" s="248">
        <v>-175.36</v>
      </c>
      <c r="P1256" s="248">
        <v>296.54000000000002</v>
      </c>
      <c r="Q1256" s="248">
        <v>2864.57</v>
      </c>
      <c r="R1256" s="186"/>
      <c r="S1256" s="183"/>
      <c r="T1256" s="183"/>
      <c r="U1256" s="248">
        <v>15.263958333333299</v>
      </c>
      <c r="V1256" s="248">
        <v>11.9080434782609</v>
      </c>
      <c r="W1256" s="248">
        <v>-3.7310638297872298</v>
      </c>
      <c r="X1256" s="248">
        <v>6.30936170212766</v>
      </c>
      <c r="Y1256" s="248">
        <v>58.460612244898002</v>
      </c>
      <c r="Z1256" s="186"/>
      <c r="AA1256" s="183"/>
      <c r="AB1256" s="186" t="s">
        <v>207</v>
      </c>
      <c r="AC1256" s="186"/>
      <c r="AD1256" s="187" t="s">
        <v>178</v>
      </c>
      <c r="AE1256" s="375">
        <v>11</v>
      </c>
      <c r="AF1256" s="375">
        <v>5</v>
      </c>
      <c r="AG1256" s="375">
        <v>4</v>
      </c>
      <c r="AH1256" s="375">
        <v>3</v>
      </c>
      <c r="AI1256" s="375">
        <v>3</v>
      </c>
      <c r="AJ1256" s="188"/>
      <c r="AK1256" s="183"/>
      <c r="AL1256" s="183"/>
      <c r="AM1256" s="304">
        <v>5909.69</v>
      </c>
      <c r="AN1256" s="304">
        <v>428.18</v>
      </c>
      <c r="AO1256" s="304">
        <v>215.69</v>
      </c>
      <c r="AP1256" s="304">
        <v>59.25</v>
      </c>
      <c r="AQ1256" s="304">
        <v>-71.3</v>
      </c>
      <c r="AR1256" s="293"/>
      <c r="AS1256" s="291"/>
      <c r="AT1256" s="291"/>
      <c r="AU1256" s="293">
        <v>179.08151515151499</v>
      </c>
      <c r="AV1256" s="293">
        <v>12.233714285714299</v>
      </c>
      <c r="AW1256" s="293">
        <v>7.7032142857142798</v>
      </c>
      <c r="AX1256" s="293">
        <v>1.6458333333333299</v>
      </c>
      <c r="AY1256" s="293">
        <v>-1.9805555555555501</v>
      </c>
      <c r="AZ1256" s="188"/>
      <c r="BA1256" s="183"/>
    </row>
    <row r="1257" spans="1:53" s="189" customFormat="1" x14ac:dyDescent="0.2">
      <c r="A1257" s="183"/>
      <c r="B1257" s="186" t="s">
        <v>359</v>
      </c>
      <c r="C1257" s="186"/>
      <c r="D1257" s="187" t="s">
        <v>361</v>
      </c>
      <c r="E1257" s="354">
        <v>43</v>
      </c>
      <c r="F1257" s="354">
        <v>24</v>
      </c>
      <c r="G1257" s="354">
        <v>18</v>
      </c>
      <c r="H1257" s="354">
        <v>14</v>
      </c>
      <c r="I1257" s="354">
        <v>18</v>
      </c>
      <c r="J1257" s="186"/>
      <c r="K1257" s="183"/>
      <c r="L1257" s="183"/>
      <c r="M1257" s="248">
        <v>6274.95</v>
      </c>
      <c r="N1257" s="248">
        <v>2019.47</v>
      </c>
      <c r="O1257" s="248">
        <v>2176.12</v>
      </c>
      <c r="P1257" s="248">
        <v>1142.98</v>
      </c>
      <c r="Q1257" s="248">
        <v>1662.1</v>
      </c>
      <c r="R1257" s="186"/>
      <c r="S1257" s="183"/>
      <c r="T1257" s="183"/>
      <c r="U1257" s="248">
        <v>36.4822674418605</v>
      </c>
      <c r="V1257" s="248">
        <v>11.809766081871301</v>
      </c>
      <c r="W1257" s="248">
        <v>12.876449704142001</v>
      </c>
      <c r="X1257" s="248">
        <v>6.9693902439024402</v>
      </c>
      <c r="Y1257" s="248">
        <v>9.6633720930232503</v>
      </c>
      <c r="Z1257" s="186"/>
      <c r="AA1257" s="183"/>
      <c r="AB1257" s="186" t="s">
        <v>208</v>
      </c>
      <c r="AC1257" s="186"/>
      <c r="AD1257" s="187" t="s">
        <v>209</v>
      </c>
      <c r="AE1257" s="375">
        <v>8</v>
      </c>
      <c r="AF1257" s="375">
        <v>2</v>
      </c>
      <c r="AG1257" s="375"/>
      <c r="AH1257" s="375"/>
      <c r="AI1257" s="375">
        <v>1</v>
      </c>
      <c r="AJ1257" s="188"/>
      <c r="AK1257" s="183"/>
      <c r="AL1257" s="183"/>
      <c r="AM1257" s="304">
        <v>2333.52</v>
      </c>
      <c r="AN1257" s="304">
        <v>4.58</v>
      </c>
      <c r="AO1257" s="304">
        <v>-7.96</v>
      </c>
      <c r="AP1257" s="304">
        <v>0</v>
      </c>
      <c r="AQ1257" s="304">
        <v>796.98</v>
      </c>
      <c r="AR1257" s="293"/>
      <c r="AS1257" s="291"/>
      <c r="AT1257" s="291"/>
      <c r="AU1257" s="293">
        <v>26.219325842696598</v>
      </c>
      <c r="AV1257" s="293">
        <v>5.2643678160919499E-2</v>
      </c>
      <c r="AW1257" s="293">
        <v>-9.0454545454545496E-2</v>
      </c>
      <c r="AX1257" s="293">
        <v>0</v>
      </c>
      <c r="AY1257" s="293">
        <v>9.1606896551724102</v>
      </c>
      <c r="AZ1257" s="188"/>
      <c r="BA1257" s="183"/>
    </row>
    <row r="1258" spans="1:53" s="189" customFormat="1" x14ac:dyDescent="0.2">
      <c r="A1258" s="183"/>
      <c r="B1258" s="186" t="s">
        <v>352</v>
      </c>
      <c r="C1258" s="186"/>
      <c r="D1258" s="187" t="s">
        <v>153</v>
      </c>
      <c r="E1258" s="354">
        <v>136</v>
      </c>
      <c r="F1258" s="354">
        <v>99</v>
      </c>
      <c r="G1258" s="354">
        <v>52</v>
      </c>
      <c r="H1258" s="354">
        <v>40</v>
      </c>
      <c r="I1258" s="354">
        <v>52</v>
      </c>
      <c r="J1258" s="186"/>
      <c r="K1258" s="183"/>
      <c r="L1258" s="183"/>
      <c r="M1258" s="248">
        <v>14186.72</v>
      </c>
      <c r="N1258" s="248">
        <v>14834.69</v>
      </c>
      <c r="O1258" s="248">
        <v>5774.23</v>
      </c>
      <c r="P1258" s="248">
        <v>3712.82</v>
      </c>
      <c r="Q1258" s="248">
        <v>12849.48</v>
      </c>
      <c r="R1258" s="186"/>
      <c r="S1258" s="183"/>
      <c r="T1258" s="183"/>
      <c r="U1258" s="248">
        <v>38.034101876675599</v>
      </c>
      <c r="V1258" s="248">
        <v>33.715204545454498</v>
      </c>
      <c r="W1258" s="248">
        <v>13.715510688836099</v>
      </c>
      <c r="X1258" s="248">
        <v>10.007601078167101</v>
      </c>
      <c r="Y1258" s="248">
        <v>29.882511627907</v>
      </c>
      <c r="Z1258" s="186"/>
      <c r="AA1258" s="183"/>
      <c r="AB1258" s="186" t="s">
        <v>208</v>
      </c>
      <c r="AC1258" s="186"/>
      <c r="AD1258" s="187" t="s">
        <v>64</v>
      </c>
      <c r="AE1258" s="375"/>
      <c r="AF1258" s="375"/>
      <c r="AG1258" s="375"/>
      <c r="AH1258" s="375"/>
      <c r="AI1258" s="375"/>
      <c r="AJ1258" s="188"/>
      <c r="AK1258" s="183"/>
      <c r="AL1258" s="183"/>
      <c r="AM1258" s="304">
        <v>0</v>
      </c>
      <c r="AN1258" s="304">
        <v>0</v>
      </c>
      <c r="AO1258" s="304">
        <v>0</v>
      </c>
      <c r="AP1258" s="304">
        <v>0</v>
      </c>
      <c r="AQ1258" s="304">
        <v>0</v>
      </c>
      <c r="AR1258" s="293"/>
      <c r="AS1258" s="291"/>
      <c r="AT1258" s="291"/>
      <c r="AU1258" s="293">
        <v>0</v>
      </c>
      <c r="AV1258" s="293">
        <v>0</v>
      </c>
      <c r="AW1258" s="293">
        <v>0</v>
      </c>
      <c r="AX1258" s="293">
        <v>0</v>
      </c>
      <c r="AY1258" s="293">
        <v>0</v>
      </c>
      <c r="AZ1258" s="188"/>
      <c r="BA1258" s="183"/>
    </row>
    <row r="1259" spans="1:53" s="189" customFormat="1" x14ac:dyDescent="0.2">
      <c r="A1259" s="183"/>
      <c r="B1259" s="186" t="s">
        <v>803</v>
      </c>
      <c r="C1259" s="186"/>
      <c r="D1259" s="187" t="s">
        <v>329</v>
      </c>
      <c r="E1259" s="354"/>
      <c r="F1259" s="354"/>
      <c r="G1259" s="354"/>
      <c r="H1259" s="354"/>
      <c r="I1259" s="354"/>
      <c r="J1259" s="186"/>
      <c r="K1259" s="183"/>
      <c r="L1259" s="183"/>
      <c r="M1259" s="248">
        <v>0</v>
      </c>
      <c r="N1259" s="248"/>
      <c r="O1259" s="248">
        <v>-5.86</v>
      </c>
      <c r="P1259" s="248">
        <v>0</v>
      </c>
      <c r="Q1259" s="248">
        <v>0</v>
      </c>
      <c r="R1259" s="186"/>
      <c r="S1259" s="183"/>
      <c r="T1259" s="183"/>
      <c r="U1259" s="248">
        <v>0</v>
      </c>
      <c r="V1259" s="248"/>
      <c r="W1259" s="248">
        <v>-5.86</v>
      </c>
      <c r="X1259" s="248">
        <v>0</v>
      </c>
      <c r="Y1259" s="248">
        <v>0</v>
      </c>
      <c r="Z1259" s="186"/>
      <c r="AA1259" s="183"/>
      <c r="AB1259" s="186" t="s">
        <v>212</v>
      </c>
      <c r="AC1259" s="186"/>
      <c r="AD1259" s="187" t="s">
        <v>126</v>
      </c>
      <c r="AE1259" s="375">
        <v>7</v>
      </c>
      <c r="AF1259" s="375">
        <v>2</v>
      </c>
      <c r="AG1259" s="375">
        <v>2</v>
      </c>
      <c r="AH1259" s="375"/>
      <c r="AI1259" s="375"/>
      <c r="AJ1259" s="188"/>
      <c r="AK1259" s="183"/>
      <c r="AL1259" s="183"/>
      <c r="AM1259" s="304">
        <v>674.56</v>
      </c>
      <c r="AN1259" s="304">
        <v>17.260000000000002</v>
      </c>
      <c r="AO1259" s="304">
        <v>11.11</v>
      </c>
      <c r="AP1259" s="304">
        <v>0</v>
      </c>
      <c r="AQ1259" s="304">
        <v>0</v>
      </c>
      <c r="AR1259" s="293"/>
      <c r="AS1259" s="291"/>
      <c r="AT1259" s="291"/>
      <c r="AU1259" s="293">
        <v>17.751578947368401</v>
      </c>
      <c r="AV1259" s="293">
        <v>0.466486486486486</v>
      </c>
      <c r="AW1259" s="293">
        <v>0.317428571428571</v>
      </c>
      <c r="AX1259" s="293">
        <v>0</v>
      </c>
      <c r="AY1259" s="293">
        <v>0</v>
      </c>
      <c r="AZ1259" s="188"/>
      <c r="BA1259" s="183"/>
    </row>
    <row r="1260" spans="1:53" s="189" customFormat="1" x14ac:dyDescent="0.2">
      <c r="A1260" s="183"/>
      <c r="B1260" s="186" t="s">
        <v>328</v>
      </c>
      <c r="C1260" s="186"/>
      <c r="D1260" s="187" t="s">
        <v>329</v>
      </c>
      <c r="E1260" s="354">
        <v>29</v>
      </c>
      <c r="F1260" s="354">
        <v>18</v>
      </c>
      <c r="G1260" s="354">
        <v>11</v>
      </c>
      <c r="H1260" s="354">
        <v>10</v>
      </c>
      <c r="I1260" s="354">
        <v>9</v>
      </c>
      <c r="J1260" s="186"/>
      <c r="K1260" s="183"/>
      <c r="L1260" s="183"/>
      <c r="M1260" s="248">
        <v>2723.76</v>
      </c>
      <c r="N1260" s="248">
        <v>1935.82</v>
      </c>
      <c r="O1260" s="248">
        <v>892.27</v>
      </c>
      <c r="P1260" s="248">
        <v>1525.96</v>
      </c>
      <c r="Q1260" s="248">
        <v>1630.48</v>
      </c>
      <c r="R1260" s="186"/>
      <c r="S1260" s="183"/>
      <c r="T1260" s="183"/>
      <c r="U1260" s="248">
        <v>21.617142857142898</v>
      </c>
      <c r="V1260" s="248">
        <v>15.3636507936508</v>
      </c>
      <c r="W1260" s="248">
        <v>7.1957258064516099</v>
      </c>
      <c r="X1260" s="248">
        <v>12.306129032258101</v>
      </c>
      <c r="Y1260" s="248">
        <v>12.4464122137405</v>
      </c>
      <c r="Z1260" s="186"/>
      <c r="AA1260" s="183"/>
      <c r="AB1260" s="186" t="s">
        <v>651</v>
      </c>
      <c r="AC1260" s="186"/>
      <c r="AD1260" s="187" t="s">
        <v>106</v>
      </c>
      <c r="AE1260" s="375"/>
      <c r="AF1260" s="375"/>
      <c r="AG1260" s="375"/>
      <c r="AH1260" s="375"/>
      <c r="AI1260" s="375"/>
      <c r="AJ1260" s="188"/>
      <c r="AK1260" s="183"/>
      <c r="AL1260" s="183"/>
      <c r="AM1260" s="304"/>
      <c r="AN1260" s="304"/>
      <c r="AO1260" s="304"/>
      <c r="AP1260" s="304"/>
      <c r="AQ1260" s="304">
        <v>-443.49</v>
      </c>
      <c r="AR1260" s="293"/>
      <c r="AS1260" s="291"/>
      <c r="AT1260" s="291"/>
      <c r="AU1260" s="293"/>
      <c r="AV1260" s="293"/>
      <c r="AW1260" s="293"/>
      <c r="AX1260" s="293"/>
      <c r="AY1260" s="293">
        <v>-443.49</v>
      </c>
      <c r="AZ1260" s="188"/>
      <c r="BA1260" s="183"/>
    </row>
    <row r="1261" spans="1:53" s="189" customFormat="1" x14ac:dyDescent="0.2">
      <c r="A1261" s="183"/>
      <c r="B1261" s="186" t="s">
        <v>310</v>
      </c>
      <c r="C1261" s="186"/>
      <c r="D1261" s="187" t="s">
        <v>311</v>
      </c>
      <c r="E1261" s="354">
        <v>46</v>
      </c>
      <c r="F1261" s="354">
        <v>34</v>
      </c>
      <c r="G1261" s="354">
        <v>23</v>
      </c>
      <c r="H1261" s="354">
        <v>14</v>
      </c>
      <c r="I1261" s="354">
        <v>12</v>
      </c>
      <c r="J1261" s="186"/>
      <c r="K1261" s="183"/>
      <c r="L1261" s="183"/>
      <c r="M1261" s="248">
        <v>5793.49</v>
      </c>
      <c r="N1261" s="248">
        <v>3638.21</v>
      </c>
      <c r="O1261" s="248">
        <v>3528.18</v>
      </c>
      <c r="P1261" s="248">
        <v>1973.61</v>
      </c>
      <c r="Q1261" s="248">
        <v>8664.8700000000008</v>
      </c>
      <c r="R1261" s="186"/>
      <c r="S1261" s="183"/>
      <c r="T1261" s="183"/>
      <c r="U1261" s="248">
        <v>21.457370370370398</v>
      </c>
      <c r="V1261" s="248">
        <v>13.0401792114695</v>
      </c>
      <c r="W1261" s="248">
        <v>13.945375494071101</v>
      </c>
      <c r="X1261" s="248">
        <v>7.2826937269372696</v>
      </c>
      <c r="Y1261" s="248">
        <v>31.056881720430098</v>
      </c>
      <c r="Z1261" s="186"/>
      <c r="AA1261" s="183"/>
      <c r="AB1261" s="186" t="s">
        <v>214</v>
      </c>
      <c r="AC1261" s="186"/>
      <c r="AD1261" s="187" t="s">
        <v>69</v>
      </c>
      <c r="AE1261" s="375">
        <v>2</v>
      </c>
      <c r="AF1261" s="375"/>
      <c r="AG1261" s="375"/>
      <c r="AH1261" s="375"/>
      <c r="AI1261" s="375"/>
      <c r="AJ1261" s="188"/>
      <c r="AK1261" s="183"/>
      <c r="AL1261" s="183"/>
      <c r="AM1261" s="304">
        <v>247.93</v>
      </c>
      <c r="AN1261" s="304">
        <v>0</v>
      </c>
      <c r="AO1261" s="304">
        <v>0</v>
      </c>
      <c r="AP1261" s="304">
        <v>0</v>
      </c>
      <c r="AQ1261" s="304">
        <v>0</v>
      </c>
      <c r="AR1261" s="293"/>
      <c r="AS1261" s="291"/>
      <c r="AT1261" s="291"/>
      <c r="AU1261" s="293">
        <v>13.0489473684211</v>
      </c>
      <c r="AV1261" s="293">
        <v>0</v>
      </c>
      <c r="AW1261" s="293">
        <v>0</v>
      </c>
      <c r="AX1261" s="293">
        <v>0</v>
      </c>
      <c r="AY1261" s="293">
        <v>0</v>
      </c>
      <c r="AZ1261" s="188"/>
      <c r="BA1261" s="183"/>
    </row>
    <row r="1262" spans="1:53" s="189" customFormat="1" x14ac:dyDescent="0.2">
      <c r="A1262" s="183"/>
      <c r="B1262" s="186" t="s">
        <v>198</v>
      </c>
      <c r="C1262" s="186"/>
      <c r="D1262" s="187" t="s">
        <v>200</v>
      </c>
      <c r="E1262" s="354"/>
      <c r="F1262" s="354"/>
      <c r="G1262" s="354"/>
      <c r="H1262" s="354"/>
      <c r="I1262" s="354"/>
      <c r="J1262" s="186"/>
      <c r="K1262" s="183"/>
      <c r="L1262" s="183"/>
      <c r="M1262" s="248">
        <v>-15.07</v>
      </c>
      <c r="N1262" s="248">
        <v>0</v>
      </c>
      <c r="O1262" s="248">
        <v>0</v>
      </c>
      <c r="P1262" s="248">
        <v>0</v>
      </c>
      <c r="Q1262" s="248">
        <v>0</v>
      </c>
      <c r="R1262" s="186"/>
      <c r="S1262" s="183"/>
      <c r="T1262" s="183"/>
      <c r="U1262" s="248">
        <v>-15.07</v>
      </c>
      <c r="V1262" s="248">
        <v>0</v>
      </c>
      <c r="W1262" s="248">
        <v>0</v>
      </c>
      <c r="X1262" s="248">
        <v>0</v>
      </c>
      <c r="Y1262" s="248">
        <v>0</v>
      </c>
      <c r="Z1262" s="186"/>
      <c r="AA1262" s="183"/>
      <c r="AB1262" s="186" t="s">
        <v>215</v>
      </c>
      <c r="AC1262" s="186"/>
      <c r="AD1262" s="187" t="s">
        <v>146</v>
      </c>
      <c r="AE1262" s="375">
        <v>3</v>
      </c>
      <c r="AF1262" s="375">
        <v>2</v>
      </c>
      <c r="AG1262" s="375">
        <v>2</v>
      </c>
      <c r="AH1262" s="375">
        <v>2</v>
      </c>
      <c r="AI1262" s="375">
        <v>2</v>
      </c>
      <c r="AJ1262" s="188"/>
      <c r="AK1262" s="183"/>
      <c r="AL1262" s="183"/>
      <c r="AM1262" s="304">
        <v>758.62</v>
      </c>
      <c r="AN1262" s="304">
        <v>1.73</v>
      </c>
      <c r="AO1262" s="304">
        <v>23.55</v>
      </c>
      <c r="AP1262" s="304">
        <v>-156.27000000000001</v>
      </c>
      <c r="AQ1262" s="304">
        <v>296.13</v>
      </c>
      <c r="AR1262" s="293"/>
      <c r="AS1262" s="291"/>
      <c r="AT1262" s="291"/>
      <c r="AU1262" s="293">
        <v>54.187142857142902</v>
      </c>
      <c r="AV1262" s="293">
        <v>0.108125</v>
      </c>
      <c r="AW1262" s="293">
        <v>1.68214285714286</v>
      </c>
      <c r="AX1262" s="293">
        <v>-10.417999999999999</v>
      </c>
      <c r="AY1262" s="293">
        <v>18.508125</v>
      </c>
      <c r="AZ1262" s="188"/>
      <c r="BA1262" s="183"/>
    </row>
    <row r="1263" spans="1:53" s="189" customFormat="1" x14ac:dyDescent="0.2">
      <c r="A1263" s="183"/>
      <c r="B1263" s="186" t="s">
        <v>288</v>
      </c>
      <c r="C1263" s="186"/>
      <c r="D1263" s="187" t="s">
        <v>200</v>
      </c>
      <c r="E1263" s="354">
        <v>682</v>
      </c>
      <c r="F1263" s="354">
        <v>374</v>
      </c>
      <c r="G1263" s="354">
        <v>266</v>
      </c>
      <c r="H1263" s="354">
        <v>216</v>
      </c>
      <c r="I1263" s="354">
        <v>241</v>
      </c>
      <c r="J1263" s="186"/>
      <c r="K1263" s="183"/>
      <c r="L1263" s="183"/>
      <c r="M1263" s="248">
        <v>105671.96</v>
      </c>
      <c r="N1263" s="248">
        <v>50999.35</v>
      </c>
      <c r="O1263" s="248">
        <v>42218.12</v>
      </c>
      <c r="P1263" s="248">
        <v>31659.65</v>
      </c>
      <c r="Q1263" s="248">
        <v>85488.23</v>
      </c>
      <c r="R1263" s="186"/>
      <c r="S1263" s="183"/>
      <c r="T1263" s="183"/>
      <c r="U1263" s="248">
        <v>35.8331502204137</v>
      </c>
      <c r="V1263" s="248">
        <v>17.188860802157102</v>
      </c>
      <c r="W1263" s="248">
        <v>14.6336637781629</v>
      </c>
      <c r="X1263" s="248">
        <v>10.9624826869806</v>
      </c>
      <c r="Y1263" s="248">
        <v>28.783915824915798</v>
      </c>
      <c r="Z1263" s="186"/>
      <c r="AA1263" s="183"/>
      <c r="AB1263" s="186" t="s">
        <v>216</v>
      </c>
      <c r="AC1263" s="186"/>
      <c r="AD1263" s="187" t="s">
        <v>217</v>
      </c>
      <c r="AE1263" s="375">
        <v>8</v>
      </c>
      <c r="AF1263" s="375">
        <v>2</v>
      </c>
      <c r="AG1263" s="375">
        <v>1</v>
      </c>
      <c r="AH1263" s="375">
        <v>1</v>
      </c>
      <c r="AI1263" s="375"/>
      <c r="AJ1263" s="188"/>
      <c r="AK1263" s="183"/>
      <c r="AL1263" s="183"/>
      <c r="AM1263" s="304">
        <v>222.65</v>
      </c>
      <c r="AN1263" s="304">
        <v>36.11</v>
      </c>
      <c r="AO1263" s="304">
        <v>7.9</v>
      </c>
      <c r="AP1263" s="304">
        <v>-183.57</v>
      </c>
      <c r="AQ1263" s="304">
        <v>-20.309999999999999</v>
      </c>
      <c r="AR1263" s="293"/>
      <c r="AS1263" s="291"/>
      <c r="AT1263" s="291"/>
      <c r="AU1263" s="293">
        <v>3.7108333333333299</v>
      </c>
      <c r="AV1263" s="293">
        <v>0.573174603174603</v>
      </c>
      <c r="AW1263" s="293">
        <v>0.14629629629629601</v>
      </c>
      <c r="AX1263" s="293">
        <v>-3.33763636363636</v>
      </c>
      <c r="AY1263" s="293">
        <v>-0.31734374999999998</v>
      </c>
      <c r="AZ1263" s="188"/>
      <c r="BA1263" s="183"/>
    </row>
    <row r="1264" spans="1:53" s="189" customFormat="1" x14ac:dyDescent="0.2">
      <c r="A1264" s="183"/>
      <c r="B1264" s="190" t="s">
        <v>289</v>
      </c>
      <c r="C1264" s="190"/>
      <c r="D1264" s="191" t="s">
        <v>200</v>
      </c>
      <c r="E1264" s="355"/>
      <c r="F1264" s="355"/>
      <c r="G1264" s="355"/>
      <c r="H1264" s="355"/>
      <c r="I1264" s="355"/>
      <c r="J1264" s="190"/>
      <c r="K1264" s="183"/>
      <c r="L1264" s="183"/>
      <c r="M1264" s="365"/>
      <c r="N1264" s="248"/>
      <c r="O1264" s="248">
        <v>-0.87</v>
      </c>
      <c r="P1264" s="248"/>
      <c r="Q1264" s="248">
        <v>-89.5</v>
      </c>
      <c r="R1264" s="186"/>
      <c r="S1264" s="183"/>
      <c r="T1264" s="183"/>
      <c r="U1264" s="284"/>
      <c r="V1264" s="284"/>
      <c r="W1264" s="284">
        <v>-0.87</v>
      </c>
      <c r="X1264" s="284"/>
      <c r="Y1264" s="284">
        <v>-89.5</v>
      </c>
      <c r="Z1264" s="192"/>
      <c r="AA1264" s="183"/>
      <c r="AB1264" s="190" t="s">
        <v>219</v>
      </c>
      <c r="AC1264" s="190"/>
      <c r="AD1264" s="191" t="s">
        <v>169</v>
      </c>
      <c r="AE1264" s="376">
        <v>2</v>
      </c>
      <c r="AF1264" s="376"/>
      <c r="AG1264" s="376"/>
      <c r="AH1264" s="376"/>
      <c r="AI1264" s="376"/>
      <c r="AJ1264" s="193"/>
      <c r="AK1264" s="183"/>
      <c r="AL1264" s="183"/>
      <c r="AM1264" s="305">
        <v>-68.14</v>
      </c>
      <c r="AN1264" s="306">
        <v>0</v>
      </c>
      <c r="AO1264" s="306">
        <v>0</v>
      </c>
      <c r="AP1264" s="306">
        <v>0</v>
      </c>
      <c r="AQ1264" s="306">
        <v>0</v>
      </c>
      <c r="AR1264" s="295"/>
      <c r="AS1264" s="291"/>
      <c r="AT1264" s="291"/>
      <c r="AU1264" s="294">
        <v>-3.5863157894736801</v>
      </c>
      <c r="AV1264" s="295">
        <v>0</v>
      </c>
      <c r="AW1264" s="295">
        <v>0</v>
      </c>
      <c r="AX1264" s="295">
        <v>0</v>
      </c>
      <c r="AY1264" s="295">
        <v>0</v>
      </c>
      <c r="AZ1264" s="193"/>
      <c r="BA1264" s="183"/>
    </row>
    <row r="1265" spans="1:53" s="189" customFormat="1" x14ac:dyDescent="0.2">
      <c r="A1265" s="183"/>
      <c r="B1265" s="186" t="s">
        <v>341</v>
      </c>
      <c r="C1265" s="186"/>
      <c r="D1265" s="187" t="s">
        <v>200</v>
      </c>
      <c r="E1265" s="354"/>
      <c r="F1265" s="354"/>
      <c r="G1265" s="354">
        <v>1</v>
      </c>
      <c r="H1265" s="354">
        <v>1</v>
      </c>
      <c r="I1265" s="354">
        <v>1</v>
      </c>
      <c r="J1265" s="186"/>
      <c r="K1265" s="183"/>
      <c r="L1265" s="183"/>
      <c r="M1265" s="248">
        <v>-2.54</v>
      </c>
      <c r="N1265" s="248">
        <v>0</v>
      </c>
      <c r="O1265" s="248">
        <v>236.94</v>
      </c>
      <c r="P1265" s="248">
        <v>255.94</v>
      </c>
      <c r="Q1265" s="248">
        <v>260.24</v>
      </c>
      <c r="R1265" s="186"/>
      <c r="S1265" s="183"/>
      <c r="T1265" s="183"/>
      <c r="U1265" s="248">
        <v>-0.211666666666667</v>
      </c>
      <c r="V1265" s="248">
        <v>0</v>
      </c>
      <c r="W1265" s="248">
        <v>19.745000000000001</v>
      </c>
      <c r="X1265" s="248">
        <v>21.328333333333301</v>
      </c>
      <c r="Y1265" s="248">
        <v>21.686666666666699</v>
      </c>
      <c r="Z1265" s="186"/>
      <c r="AA1265" s="183"/>
      <c r="AB1265" s="186" t="s">
        <v>220</v>
      </c>
      <c r="AC1265" s="186"/>
      <c r="AD1265" s="187" t="s">
        <v>221</v>
      </c>
      <c r="AE1265" s="375">
        <v>1</v>
      </c>
      <c r="AF1265" s="375">
        <v>1</v>
      </c>
      <c r="AG1265" s="375">
        <v>1</v>
      </c>
      <c r="AH1265" s="375">
        <v>1</v>
      </c>
      <c r="AI1265" s="375">
        <v>1</v>
      </c>
      <c r="AJ1265" s="188"/>
      <c r="AK1265" s="183"/>
      <c r="AL1265" s="183"/>
      <c r="AM1265" s="304">
        <v>-58.56</v>
      </c>
      <c r="AN1265" s="304">
        <v>8.01</v>
      </c>
      <c r="AO1265" s="304">
        <v>8.2899999999999991</v>
      </c>
      <c r="AP1265" s="304">
        <v>8.84</v>
      </c>
      <c r="AQ1265" s="304">
        <v>125.22</v>
      </c>
      <c r="AR1265" s="293"/>
      <c r="AS1265" s="291"/>
      <c r="AT1265" s="291"/>
      <c r="AU1265" s="293">
        <v>-8.3657142857142794</v>
      </c>
      <c r="AV1265" s="293">
        <v>1.1442857142857099</v>
      </c>
      <c r="AW1265" s="293">
        <v>1.0362499999999999</v>
      </c>
      <c r="AX1265" s="293">
        <v>1.105</v>
      </c>
      <c r="AY1265" s="293">
        <v>15.6525</v>
      </c>
      <c r="AZ1265" s="188"/>
      <c r="BA1265" s="183"/>
    </row>
    <row r="1266" spans="1:53" s="189" customFormat="1" x14ac:dyDescent="0.2">
      <c r="A1266" s="183"/>
      <c r="B1266" s="186" t="s">
        <v>876</v>
      </c>
      <c r="C1266" s="186"/>
      <c r="D1266" s="187" t="s">
        <v>200</v>
      </c>
      <c r="E1266" s="354">
        <v>1</v>
      </c>
      <c r="F1266" s="354">
        <v>1</v>
      </c>
      <c r="G1266" s="354"/>
      <c r="H1266" s="354"/>
      <c r="I1266" s="354">
        <v>1</v>
      </c>
      <c r="J1266" s="186"/>
      <c r="K1266" s="183"/>
      <c r="L1266" s="183"/>
      <c r="M1266" s="248">
        <v>338.34</v>
      </c>
      <c r="N1266" s="248">
        <v>225.76</v>
      </c>
      <c r="O1266" s="248">
        <v>0</v>
      </c>
      <c r="P1266" s="248">
        <v>0</v>
      </c>
      <c r="Q1266" s="248">
        <v>82.73</v>
      </c>
      <c r="R1266" s="186"/>
      <c r="S1266" s="183"/>
      <c r="T1266" s="183"/>
      <c r="U1266" s="248">
        <v>84.584999999999994</v>
      </c>
      <c r="V1266" s="248">
        <v>56.44</v>
      </c>
      <c r="W1266" s="248">
        <v>0</v>
      </c>
      <c r="X1266" s="248">
        <v>0</v>
      </c>
      <c r="Y1266" s="248">
        <v>16.545999999999999</v>
      </c>
      <c r="Z1266" s="186"/>
      <c r="AA1266" s="183"/>
      <c r="AB1266" s="186" t="s">
        <v>222</v>
      </c>
      <c r="AC1266" s="186"/>
      <c r="AD1266" s="187" t="s">
        <v>204</v>
      </c>
      <c r="AE1266" s="375">
        <v>8</v>
      </c>
      <c r="AF1266" s="375">
        <v>6</v>
      </c>
      <c r="AG1266" s="375">
        <v>5</v>
      </c>
      <c r="AH1266" s="375">
        <v>5</v>
      </c>
      <c r="AI1266" s="375">
        <v>3</v>
      </c>
      <c r="AJ1266" s="188"/>
      <c r="AK1266" s="183"/>
      <c r="AL1266" s="183"/>
      <c r="AM1266" s="304">
        <v>531.11</v>
      </c>
      <c r="AN1266" s="304">
        <v>141.80000000000001</v>
      </c>
      <c r="AO1266" s="304">
        <v>-115.49</v>
      </c>
      <c r="AP1266" s="304">
        <v>81.400000000000006</v>
      </c>
      <c r="AQ1266" s="304">
        <v>-5.19</v>
      </c>
      <c r="AR1266" s="293"/>
      <c r="AS1266" s="291"/>
      <c r="AT1266" s="291"/>
      <c r="AU1266" s="293">
        <v>9.00186440677966</v>
      </c>
      <c r="AV1266" s="293">
        <v>2.4033898305084702</v>
      </c>
      <c r="AW1266" s="293">
        <v>-2.0261403508771898</v>
      </c>
      <c r="AX1266" s="293">
        <v>1.50740740740741</v>
      </c>
      <c r="AY1266" s="293">
        <v>-8.6499999999999994E-2</v>
      </c>
      <c r="AZ1266" s="188"/>
      <c r="BA1266" s="183"/>
    </row>
    <row r="1267" spans="1:53" s="189" customFormat="1" x14ac:dyDescent="0.2">
      <c r="A1267" s="183"/>
      <c r="B1267" s="186" t="s">
        <v>283</v>
      </c>
      <c r="C1267" s="186"/>
      <c r="D1267" s="187" t="s">
        <v>284</v>
      </c>
      <c r="E1267" s="354">
        <v>61</v>
      </c>
      <c r="F1267" s="354">
        <v>38</v>
      </c>
      <c r="G1267" s="354">
        <v>20</v>
      </c>
      <c r="H1267" s="354">
        <v>14</v>
      </c>
      <c r="I1267" s="354">
        <v>15</v>
      </c>
      <c r="J1267" s="186"/>
      <c r="K1267" s="183"/>
      <c r="L1267" s="183"/>
      <c r="M1267" s="248">
        <v>4555.0600000000004</v>
      </c>
      <c r="N1267" s="248">
        <v>4197.45</v>
      </c>
      <c r="O1267" s="248">
        <v>1905.31</v>
      </c>
      <c r="P1267" s="248">
        <v>899.98</v>
      </c>
      <c r="Q1267" s="248">
        <v>1235.94</v>
      </c>
      <c r="R1267" s="186"/>
      <c r="S1267" s="183"/>
      <c r="T1267" s="183"/>
      <c r="U1267" s="248">
        <v>16.933308550185899</v>
      </c>
      <c r="V1267" s="248">
        <v>15.098741007194199</v>
      </c>
      <c r="W1267" s="248">
        <v>6.9536861313868599</v>
      </c>
      <c r="X1267" s="248">
        <v>4.0908181818181797</v>
      </c>
      <c r="Y1267" s="248">
        <v>4.3983629893238403</v>
      </c>
      <c r="Z1267" s="186"/>
      <c r="AA1267" s="183"/>
      <c r="AB1267" s="186" t="s">
        <v>222</v>
      </c>
      <c r="AC1267" s="186"/>
      <c r="AD1267" s="187" t="s">
        <v>96</v>
      </c>
      <c r="AE1267" s="375"/>
      <c r="AF1267" s="375"/>
      <c r="AG1267" s="375"/>
      <c r="AH1267" s="375"/>
      <c r="AI1267" s="375"/>
      <c r="AJ1267" s="188"/>
      <c r="AK1267" s="183"/>
      <c r="AL1267" s="183"/>
      <c r="AM1267" s="304">
        <v>0</v>
      </c>
      <c r="AN1267" s="304">
        <v>0</v>
      </c>
      <c r="AO1267" s="304">
        <v>0</v>
      </c>
      <c r="AP1267" s="304">
        <v>0</v>
      </c>
      <c r="AQ1267" s="304">
        <v>0</v>
      </c>
      <c r="AR1267" s="293"/>
      <c r="AS1267" s="291"/>
      <c r="AT1267" s="291"/>
      <c r="AU1267" s="293">
        <v>0</v>
      </c>
      <c r="AV1267" s="293">
        <v>0</v>
      </c>
      <c r="AW1267" s="293">
        <v>0</v>
      </c>
      <c r="AX1267" s="293">
        <v>0</v>
      </c>
      <c r="AY1267" s="293">
        <v>0</v>
      </c>
      <c r="AZ1267" s="188"/>
      <c r="BA1267" s="183"/>
    </row>
    <row r="1268" spans="1:53" s="189" customFormat="1" x14ac:dyDescent="0.2">
      <c r="A1268" s="183"/>
      <c r="B1268" s="186" t="s">
        <v>269</v>
      </c>
      <c r="C1268" s="186"/>
      <c r="D1268" s="187" t="s">
        <v>271</v>
      </c>
      <c r="E1268" s="354">
        <v>2</v>
      </c>
      <c r="F1268" s="354">
        <v>1</v>
      </c>
      <c r="G1268" s="354">
        <v>1</v>
      </c>
      <c r="H1268" s="354">
        <v>1</v>
      </c>
      <c r="I1268" s="354">
        <v>1</v>
      </c>
      <c r="J1268" s="186"/>
      <c r="K1268" s="183"/>
      <c r="L1268" s="183"/>
      <c r="M1268" s="248">
        <v>285.36</v>
      </c>
      <c r="N1268" s="248">
        <v>482.63</v>
      </c>
      <c r="O1268" s="248">
        <v>294</v>
      </c>
      <c r="P1268" s="248">
        <v>294</v>
      </c>
      <c r="Q1268" s="248">
        <v>586.96</v>
      </c>
      <c r="R1268" s="186"/>
      <c r="S1268" s="183"/>
      <c r="T1268" s="183"/>
      <c r="U1268" s="248">
        <v>57.072000000000003</v>
      </c>
      <c r="V1268" s="248">
        <v>96.525999999999996</v>
      </c>
      <c r="W1268" s="248">
        <v>58.8</v>
      </c>
      <c r="X1268" s="248">
        <v>147</v>
      </c>
      <c r="Y1268" s="248">
        <v>97.826666666666696</v>
      </c>
      <c r="Z1268" s="186"/>
      <c r="AA1268" s="183"/>
      <c r="AB1268" s="186" t="s">
        <v>225</v>
      </c>
      <c r="AC1268" s="186"/>
      <c r="AD1268" s="187" t="s">
        <v>228</v>
      </c>
      <c r="AE1268" s="375"/>
      <c r="AF1268" s="375"/>
      <c r="AG1268" s="375"/>
      <c r="AH1268" s="375"/>
      <c r="AI1268" s="375"/>
      <c r="AJ1268" s="188"/>
      <c r="AK1268" s="183"/>
      <c r="AL1268" s="183"/>
      <c r="AM1268" s="304">
        <v>0</v>
      </c>
      <c r="AN1268" s="304">
        <v>0</v>
      </c>
      <c r="AO1268" s="304">
        <v>0</v>
      </c>
      <c r="AP1268" s="304">
        <v>0</v>
      </c>
      <c r="AQ1268" s="304">
        <v>0</v>
      </c>
      <c r="AR1268" s="293"/>
      <c r="AS1268" s="291"/>
      <c r="AT1268" s="291"/>
      <c r="AU1268" s="293">
        <v>0</v>
      </c>
      <c r="AV1268" s="293">
        <v>0</v>
      </c>
      <c r="AW1268" s="293">
        <v>0</v>
      </c>
      <c r="AX1268" s="293">
        <v>0</v>
      </c>
      <c r="AY1268" s="293">
        <v>0</v>
      </c>
      <c r="AZ1268" s="188"/>
      <c r="BA1268" s="183"/>
    </row>
    <row r="1269" spans="1:53" s="189" customFormat="1" x14ac:dyDescent="0.2">
      <c r="A1269" s="183"/>
      <c r="B1269" s="186" t="s">
        <v>272</v>
      </c>
      <c r="C1269" s="186"/>
      <c r="D1269" s="187" t="s">
        <v>271</v>
      </c>
      <c r="E1269" s="354">
        <v>60</v>
      </c>
      <c r="F1269" s="354">
        <v>45</v>
      </c>
      <c r="G1269" s="354">
        <v>32</v>
      </c>
      <c r="H1269" s="354">
        <v>18</v>
      </c>
      <c r="I1269" s="354">
        <v>37</v>
      </c>
      <c r="J1269" s="186"/>
      <c r="K1269" s="183"/>
      <c r="L1269" s="183"/>
      <c r="M1269" s="248">
        <v>7659.26</v>
      </c>
      <c r="N1269" s="248">
        <v>9798.2000000000007</v>
      </c>
      <c r="O1269" s="248">
        <v>5384.54</v>
      </c>
      <c r="P1269" s="248">
        <v>2426</v>
      </c>
      <c r="Q1269" s="248">
        <v>11571.44</v>
      </c>
      <c r="R1269" s="186"/>
      <c r="S1269" s="183"/>
      <c r="T1269" s="183"/>
      <c r="U1269" s="248">
        <v>28.367629629629601</v>
      </c>
      <c r="V1269" s="248">
        <v>36.155719557195603</v>
      </c>
      <c r="W1269" s="248">
        <v>20.473536121673</v>
      </c>
      <c r="X1269" s="248">
        <v>16.1733333333333</v>
      </c>
      <c r="Y1269" s="248">
        <v>42.386227106227103</v>
      </c>
      <c r="Z1269" s="186"/>
      <c r="AA1269" s="183"/>
      <c r="AB1269" s="186" t="s">
        <v>229</v>
      </c>
      <c r="AC1269" s="186"/>
      <c r="AD1269" s="187" t="s">
        <v>210</v>
      </c>
      <c r="AE1269" s="375">
        <v>16</v>
      </c>
      <c r="AF1269" s="375">
        <v>11</v>
      </c>
      <c r="AG1269" s="375">
        <v>7</v>
      </c>
      <c r="AH1269" s="375">
        <v>6</v>
      </c>
      <c r="AI1269" s="375">
        <v>5</v>
      </c>
      <c r="AJ1269" s="188"/>
      <c r="AK1269" s="183"/>
      <c r="AL1269" s="183"/>
      <c r="AM1269" s="304">
        <v>1993.51</v>
      </c>
      <c r="AN1269" s="304">
        <v>1687.28</v>
      </c>
      <c r="AO1269" s="304">
        <v>970.49</v>
      </c>
      <c r="AP1269" s="304">
        <v>855.19</v>
      </c>
      <c r="AQ1269" s="304">
        <v>5222.75</v>
      </c>
      <c r="AR1269" s="293"/>
      <c r="AS1269" s="291"/>
      <c r="AT1269" s="291"/>
      <c r="AU1269" s="293">
        <v>52.460789473684201</v>
      </c>
      <c r="AV1269" s="293">
        <v>48.207999999999998</v>
      </c>
      <c r="AW1269" s="293">
        <v>26.9580555555556</v>
      </c>
      <c r="AX1269" s="293">
        <v>24.434000000000001</v>
      </c>
      <c r="AY1269" s="293">
        <v>141.15540540540499</v>
      </c>
      <c r="AZ1269" s="188"/>
      <c r="BA1269" s="183"/>
    </row>
    <row r="1270" spans="1:53" s="189" customFormat="1" x14ac:dyDescent="0.2">
      <c r="A1270" s="183"/>
      <c r="B1270" s="186" t="s">
        <v>494</v>
      </c>
      <c r="C1270" s="186"/>
      <c r="D1270" s="187" t="s">
        <v>271</v>
      </c>
      <c r="E1270" s="354"/>
      <c r="F1270" s="354"/>
      <c r="G1270" s="354"/>
      <c r="H1270" s="354"/>
      <c r="I1270" s="354"/>
      <c r="J1270" s="186"/>
      <c r="K1270" s="183"/>
      <c r="L1270" s="183"/>
      <c r="M1270" s="248">
        <v>0</v>
      </c>
      <c r="N1270" s="248">
        <v>0</v>
      </c>
      <c r="O1270" s="248">
        <v>0</v>
      </c>
      <c r="P1270" s="248"/>
      <c r="Q1270" s="248">
        <v>0</v>
      </c>
      <c r="R1270" s="186"/>
      <c r="S1270" s="183"/>
      <c r="T1270" s="183"/>
      <c r="U1270" s="248">
        <v>0</v>
      </c>
      <c r="V1270" s="248">
        <v>0</v>
      </c>
      <c r="W1270" s="248">
        <v>0</v>
      </c>
      <c r="X1270" s="248"/>
      <c r="Y1270" s="248">
        <v>0</v>
      </c>
      <c r="Z1270" s="186"/>
      <c r="AA1270" s="183"/>
      <c r="AB1270" s="186" t="s">
        <v>232</v>
      </c>
      <c r="AC1270" s="186"/>
      <c r="AD1270" s="187" t="s">
        <v>234</v>
      </c>
      <c r="AE1270" s="375">
        <v>6</v>
      </c>
      <c r="AF1270" s="375"/>
      <c r="AG1270" s="375"/>
      <c r="AH1270" s="375"/>
      <c r="AI1270" s="375"/>
      <c r="AJ1270" s="188"/>
      <c r="AK1270" s="183"/>
      <c r="AL1270" s="183"/>
      <c r="AM1270" s="304">
        <v>-466.77</v>
      </c>
      <c r="AN1270" s="304">
        <v>0</v>
      </c>
      <c r="AO1270" s="304">
        <v>0</v>
      </c>
      <c r="AP1270" s="304">
        <v>0</v>
      </c>
      <c r="AQ1270" s="304">
        <v>0</v>
      </c>
      <c r="AR1270" s="293"/>
      <c r="AS1270" s="291"/>
      <c r="AT1270" s="291"/>
      <c r="AU1270" s="293">
        <v>-35.905384615384598</v>
      </c>
      <c r="AV1270" s="293">
        <v>0</v>
      </c>
      <c r="AW1270" s="293">
        <v>0</v>
      </c>
      <c r="AX1270" s="293">
        <v>0</v>
      </c>
      <c r="AY1270" s="293">
        <v>0</v>
      </c>
      <c r="AZ1270" s="188"/>
      <c r="BA1270" s="183"/>
    </row>
    <row r="1271" spans="1:53" s="189" customFormat="1" x14ac:dyDescent="0.2">
      <c r="A1271" s="183"/>
      <c r="B1271" s="186" t="s">
        <v>265</v>
      </c>
      <c r="C1271" s="186"/>
      <c r="D1271" s="187" t="s">
        <v>266</v>
      </c>
      <c r="E1271" s="354">
        <v>83</v>
      </c>
      <c r="F1271" s="354">
        <v>44</v>
      </c>
      <c r="G1271" s="354">
        <v>41</v>
      </c>
      <c r="H1271" s="354">
        <v>34</v>
      </c>
      <c r="I1271" s="354">
        <v>35</v>
      </c>
      <c r="J1271" s="186"/>
      <c r="K1271" s="183"/>
      <c r="L1271" s="183"/>
      <c r="M1271" s="248">
        <v>10876.02</v>
      </c>
      <c r="N1271" s="248">
        <v>5840.74</v>
      </c>
      <c r="O1271" s="248">
        <v>6875.06</v>
      </c>
      <c r="P1271" s="248">
        <v>3358.06</v>
      </c>
      <c r="Q1271" s="248">
        <v>10305.11</v>
      </c>
      <c r="R1271" s="186"/>
      <c r="S1271" s="183"/>
      <c r="T1271" s="183"/>
      <c r="U1271" s="248">
        <v>39.985367647058801</v>
      </c>
      <c r="V1271" s="248">
        <v>19.4691333333333</v>
      </c>
      <c r="W1271" s="248">
        <v>23.226554054054098</v>
      </c>
      <c r="X1271" s="248">
        <v>12.079352517985599</v>
      </c>
      <c r="Y1271" s="248">
        <v>34.465250836120397</v>
      </c>
      <c r="Z1271" s="186"/>
      <c r="AA1271" s="183"/>
      <c r="AB1271" s="186" t="s">
        <v>235</v>
      </c>
      <c r="AC1271" s="186"/>
      <c r="AD1271" s="187" t="s">
        <v>236</v>
      </c>
      <c r="AE1271" s="375">
        <v>7</v>
      </c>
      <c r="AF1271" s="375"/>
      <c r="AG1271" s="375"/>
      <c r="AH1271" s="375"/>
      <c r="AI1271" s="375"/>
      <c r="AJ1271" s="188"/>
      <c r="AK1271" s="183"/>
      <c r="AL1271" s="183"/>
      <c r="AM1271" s="304">
        <v>2680.29</v>
      </c>
      <c r="AN1271" s="304">
        <v>0</v>
      </c>
      <c r="AO1271" s="304">
        <v>0</v>
      </c>
      <c r="AP1271" s="304">
        <v>0</v>
      </c>
      <c r="AQ1271" s="304">
        <v>0</v>
      </c>
      <c r="AR1271" s="293"/>
      <c r="AS1271" s="291"/>
      <c r="AT1271" s="291"/>
      <c r="AU1271" s="293">
        <v>167.518125</v>
      </c>
      <c r="AV1271" s="293">
        <v>0</v>
      </c>
      <c r="AW1271" s="293">
        <v>0</v>
      </c>
      <c r="AX1271" s="293">
        <v>0</v>
      </c>
      <c r="AY1271" s="293">
        <v>0</v>
      </c>
      <c r="AZ1271" s="188"/>
      <c r="BA1271" s="183"/>
    </row>
    <row r="1272" spans="1:53" s="189" customFormat="1" x14ac:dyDescent="0.2">
      <c r="A1272" s="183"/>
      <c r="B1272" s="186" t="s">
        <v>693</v>
      </c>
      <c r="C1272" s="186"/>
      <c r="D1272" s="187" t="s">
        <v>266</v>
      </c>
      <c r="E1272" s="354"/>
      <c r="F1272" s="354"/>
      <c r="G1272" s="354"/>
      <c r="H1272" s="354"/>
      <c r="I1272" s="354"/>
      <c r="J1272" s="186"/>
      <c r="K1272" s="183"/>
      <c r="L1272" s="183"/>
      <c r="M1272" s="248">
        <v>-209.02</v>
      </c>
      <c r="N1272" s="248">
        <v>0</v>
      </c>
      <c r="O1272" s="248">
        <v>0</v>
      </c>
      <c r="P1272" s="248">
        <v>0</v>
      </c>
      <c r="Q1272" s="248">
        <v>0</v>
      </c>
      <c r="R1272" s="186"/>
      <c r="S1272" s="183"/>
      <c r="T1272" s="183"/>
      <c r="U1272" s="248">
        <v>-69.673333333333304</v>
      </c>
      <c r="V1272" s="248">
        <v>0</v>
      </c>
      <c r="W1272" s="248">
        <v>0</v>
      </c>
      <c r="X1272" s="248">
        <v>0</v>
      </c>
      <c r="Y1272" s="248">
        <v>0</v>
      </c>
      <c r="Z1272" s="186"/>
      <c r="AA1272" s="183"/>
      <c r="AB1272" s="186" t="s">
        <v>235</v>
      </c>
      <c r="AC1272" s="186"/>
      <c r="AD1272" s="187" t="s">
        <v>126</v>
      </c>
      <c r="AE1272" s="375">
        <v>1</v>
      </c>
      <c r="AF1272" s="375"/>
      <c r="AG1272" s="375"/>
      <c r="AH1272" s="375"/>
      <c r="AI1272" s="375"/>
      <c r="AJ1272" s="188"/>
      <c r="AK1272" s="183"/>
      <c r="AL1272" s="183"/>
      <c r="AM1272" s="304">
        <v>90.78</v>
      </c>
      <c r="AN1272" s="304">
        <v>0</v>
      </c>
      <c r="AO1272" s="304">
        <v>0</v>
      </c>
      <c r="AP1272" s="304">
        <v>0</v>
      </c>
      <c r="AQ1272" s="304">
        <v>0</v>
      </c>
      <c r="AR1272" s="293"/>
      <c r="AS1272" s="291"/>
      <c r="AT1272" s="291"/>
      <c r="AU1272" s="293">
        <v>90.78</v>
      </c>
      <c r="AV1272" s="293">
        <v>0</v>
      </c>
      <c r="AW1272" s="293">
        <v>0</v>
      </c>
      <c r="AX1272" s="293">
        <v>0</v>
      </c>
      <c r="AY1272" s="293">
        <v>0</v>
      </c>
      <c r="AZ1272" s="188"/>
      <c r="BA1272" s="183"/>
    </row>
    <row r="1273" spans="1:53" s="189" customFormat="1" x14ac:dyDescent="0.2">
      <c r="A1273" s="183"/>
      <c r="B1273" s="186" t="s">
        <v>434</v>
      </c>
      <c r="C1273" s="186"/>
      <c r="D1273" s="187" t="s">
        <v>266</v>
      </c>
      <c r="E1273" s="354"/>
      <c r="F1273" s="354"/>
      <c r="G1273" s="354"/>
      <c r="H1273" s="354"/>
      <c r="I1273" s="354"/>
      <c r="J1273" s="186"/>
      <c r="K1273" s="183"/>
      <c r="L1273" s="183"/>
      <c r="M1273" s="248">
        <v>0</v>
      </c>
      <c r="N1273" s="248">
        <v>0</v>
      </c>
      <c r="O1273" s="248">
        <v>0</v>
      </c>
      <c r="P1273" s="248">
        <v>0</v>
      </c>
      <c r="Q1273" s="248">
        <v>0</v>
      </c>
      <c r="R1273" s="186"/>
      <c r="S1273" s="183"/>
      <c r="T1273" s="183"/>
      <c r="U1273" s="248">
        <v>0</v>
      </c>
      <c r="V1273" s="248">
        <v>0</v>
      </c>
      <c r="W1273" s="248">
        <v>0</v>
      </c>
      <c r="X1273" s="248">
        <v>0</v>
      </c>
      <c r="Y1273" s="248">
        <v>0</v>
      </c>
      <c r="Z1273" s="186"/>
      <c r="AA1273" s="183"/>
      <c r="AB1273" s="186" t="s">
        <v>237</v>
      </c>
      <c r="AC1273" s="186"/>
      <c r="AD1273" s="187" t="s">
        <v>238</v>
      </c>
      <c r="AE1273" s="375">
        <v>2</v>
      </c>
      <c r="AF1273" s="375">
        <v>2</v>
      </c>
      <c r="AG1273" s="375"/>
      <c r="AH1273" s="375"/>
      <c r="AI1273" s="375"/>
      <c r="AJ1273" s="188"/>
      <c r="AK1273" s="183"/>
      <c r="AL1273" s="183"/>
      <c r="AM1273" s="304">
        <v>-321.01</v>
      </c>
      <c r="AN1273" s="304">
        <v>30.94</v>
      </c>
      <c r="AO1273" s="304">
        <v>0</v>
      </c>
      <c r="AP1273" s="304">
        <v>0</v>
      </c>
      <c r="AQ1273" s="304">
        <v>0</v>
      </c>
      <c r="AR1273" s="293"/>
      <c r="AS1273" s="291"/>
      <c r="AT1273" s="291"/>
      <c r="AU1273" s="293">
        <v>-18.882941176470599</v>
      </c>
      <c r="AV1273" s="293">
        <v>1.82</v>
      </c>
      <c r="AW1273" s="293">
        <v>0</v>
      </c>
      <c r="AX1273" s="293">
        <v>0</v>
      </c>
      <c r="AY1273" s="293">
        <v>0</v>
      </c>
      <c r="AZ1273" s="188"/>
      <c r="BA1273" s="183"/>
    </row>
    <row r="1274" spans="1:53" s="189" customFormat="1" x14ac:dyDescent="0.2">
      <c r="A1274" s="183"/>
      <c r="B1274" s="190" t="s">
        <v>68</v>
      </c>
      <c r="C1274" s="190"/>
      <c r="D1274" s="191" t="s">
        <v>69</v>
      </c>
      <c r="E1274" s="355"/>
      <c r="F1274" s="355"/>
      <c r="G1274" s="355"/>
      <c r="H1274" s="355">
        <v>1</v>
      </c>
      <c r="I1274" s="355">
        <v>1</v>
      </c>
      <c r="J1274" s="190"/>
      <c r="K1274" s="183"/>
      <c r="L1274" s="183"/>
      <c r="M1274" s="365">
        <v>-0.4</v>
      </c>
      <c r="N1274" s="248">
        <v>-5.47</v>
      </c>
      <c r="O1274" s="248">
        <v>0</v>
      </c>
      <c r="P1274" s="248">
        <v>121.28</v>
      </c>
      <c r="Q1274" s="248">
        <v>103.88</v>
      </c>
      <c r="R1274" s="186"/>
      <c r="S1274" s="183"/>
      <c r="T1274" s="183"/>
      <c r="U1274" s="284">
        <v>-0.02</v>
      </c>
      <c r="V1274" s="284">
        <v>-0.26047619047618997</v>
      </c>
      <c r="W1274" s="284">
        <v>0</v>
      </c>
      <c r="X1274" s="284">
        <v>6.0640000000000001</v>
      </c>
      <c r="Y1274" s="284">
        <v>4.9466666666666699</v>
      </c>
      <c r="Z1274" s="192"/>
      <c r="AA1274" s="183"/>
      <c r="AB1274" s="190" t="s">
        <v>598</v>
      </c>
      <c r="AC1274" s="190"/>
      <c r="AD1274" s="191" t="s">
        <v>85</v>
      </c>
      <c r="AE1274" s="376">
        <v>1</v>
      </c>
      <c r="AF1274" s="376">
        <v>1</v>
      </c>
      <c r="AG1274" s="376">
        <v>1</v>
      </c>
      <c r="AH1274" s="376"/>
      <c r="AI1274" s="376"/>
      <c r="AJ1274" s="193"/>
      <c r="AK1274" s="183"/>
      <c r="AL1274" s="183"/>
      <c r="AM1274" s="305">
        <v>23.05</v>
      </c>
      <c r="AN1274" s="306">
        <v>20.37</v>
      </c>
      <c r="AO1274" s="306">
        <v>5.48</v>
      </c>
      <c r="AP1274" s="306">
        <v>0</v>
      </c>
      <c r="AQ1274" s="306">
        <v>0</v>
      </c>
      <c r="AR1274" s="295"/>
      <c r="AS1274" s="291"/>
      <c r="AT1274" s="291"/>
      <c r="AU1274" s="294">
        <v>23.05</v>
      </c>
      <c r="AV1274" s="295">
        <v>20.37</v>
      </c>
      <c r="AW1274" s="295">
        <v>5.48</v>
      </c>
      <c r="AX1274" s="295">
        <v>0</v>
      </c>
      <c r="AY1274" s="295">
        <v>0</v>
      </c>
      <c r="AZ1274" s="193"/>
      <c r="BA1274" s="183"/>
    </row>
    <row r="1275" spans="1:53" s="189" customFormat="1" x14ac:dyDescent="0.2">
      <c r="A1275" s="183"/>
      <c r="B1275" s="186" t="s">
        <v>188</v>
      </c>
      <c r="C1275" s="186"/>
      <c r="D1275" s="187" t="s">
        <v>69</v>
      </c>
      <c r="E1275" s="354">
        <v>57</v>
      </c>
      <c r="F1275" s="354">
        <v>24</v>
      </c>
      <c r="G1275" s="354">
        <v>20</v>
      </c>
      <c r="H1275" s="354">
        <v>15</v>
      </c>
      <c r="I1275" s="354">
        <v>17</v>
      </c>
      <c r="J1275" s="186"/>
      <c r="K1275" s="183"/>
      <c r="L1275" s="183"/>
      <c r="M1275" s="248">
        <v>5985.31</v>
      </c>
      <c r="N1275" s="248">
        <v>2221.37</v>
      </c>
      <c r="O1275" s="248">
        <v>3674.58</v>
      </c>
      <c r="P1275" s="248">
        <v>2217.14</v>
      </c>
      <c r="Q1275" s="248">
        <v>2804.58</v>
      </c>
      <c r="R1275" s="186"/>
      <c r="S1275" s="183"/>
      <c r="T1275" s="183"/>
      <c r="U1275" s="248">
        <v>18.137303030302999</v>
      </c>
      <c r="V1275" s="248">
        <v>6.7931804281345602</v>
      </c>
      <c r="W1275" s="248">
        <v>12.984381625441699</v>
      </c>
      <c r="X1275" s="248">
        <v>6.9502821316614396</v>
      </c>
      <c r="Y1275" s="248">
        <v>8.4987272727272707</v>
      </c>
      <c r="Z1275" s="186"/>
      <c r="AA1275" s="183"/>
      <c r="AB1275" s="186" t="s">
        <v>654</v>
      </c>
      <c r="AC1275" s="186"/>
      <c r="AD1275" s="187" t="s">
        <v>210</v>
      </c>
      <c r="AE1275" s="375"/>
      <c r="AF1275" s="375"/>
      <c r="AG1275" s="375"/>
      <c r="AH1275" s="375"/>
      <c r="AI1275" s="375"/>
      <c r="AJ1275" s="188"/>
      <c r="AK1275" s="183"/>
      <c r="AL1275" s="183"/>
      <c r="AM1275" s="304">
        <v>0</v>
      </c>
      <c r="AN1275" s="304">
        <v>0</v>
      </c>
      <c r="AO1275" s="304">
        <v>0</v>
      </c>
      <c r="AP1275" s="304">
        <v>0</v>
      </c>
      <c r="AQ1275" s="304">
        <v>0</v>
      </c>
      <c r="AR1275" s="293"/>
      <c r="AS1275" s="291"/>
      <c r="AT1275" s="291"/>
      <c r="AU1275" s="293">
        <v>0</v>
      </c>
      <c r="AV1275" s="293">
        <v>0</v>
      </c>
      <c r="AW1275" s="293">
        <v>0</v>
      </c>
      <c r="AX1275" s="293">
        <v>0</v>
      </c>
      <c r="AY1275" s="293">
        <v>0</v>
      </c>
      <c r="AZ1275" s="188"/>
      <c r="BA1275" s="183"/>
    </row>
    <row r="1276" spans="1:53" s="189" customFormat="1" x14ac:dyDescent="0.2">
      <c r="A1276" s="183"/>
      <c r="B1276" s="186" t="s">
        <v>214</v>
      </c>
      <c r="C1276" s="186"/>
      <c r="D1276" s="187" t="s">
        <v>69</v>
      </c>
      <c r="E1276" s="354">
        <v>9</v>
      </c>
      <c r="F1276" s="354">
        <v>4</v>
      </c>
      <c r="G1276" s="354">
        <v>2</v>
      </c>
      <c r="H1276" s="354">
        <v>3</v>
      </c>
      <c r="I1276" s="354">
        <v>1</v>
      </c>
      <c r="J1276" s="186"/>
      <c r="K1276" s="183"/>
      <c r="L1276" s="183"/>
      <c r="M1276" s="248">
        <v>876.33</v>
      </c>
      <c r="N1276" s="248">
        <v>-0.82000000000001805</v>
      </c>
      <c r="O1276" s="248">
        <v>144.28</v>
      </c>
      <c r="P1276" s="248">
        <v>100.21</v>
      </c>
      <c r="Q1276" s="248">
        <v>-853.5</v>
      </c>
      <c r="R1276" s="186"/>
      <c r="S1276" s="183"/>
      <c r="T1276" s="183"/>
      <c r="U1276" s="248">
        <v>9.7370000000000001</v>
      </c>
      <c r="V1276" s="248">
        <v>-9.1111111111113093E-3</v>
      </c>
      <c r="W1276" s="248">
        <v>1.63954545454545</v>
      </c>
      <c r="X1276" s="248">
        <v>1.11344444444444</v>
      </c>
      <c r="Y1276" s="248">
        <v>-9.2771739130434803</v>
      </c>
      <c r="Z1276" s="186"/>
      <c r="AA1276" s="183"/>
      <c r="AB1276" s="186" t="s">
        <v>246</v>
      </c>
      <c r="AC1276" s="186"/>
      <c r="AD1276" s="187" t="s">
        <v>210</v>
      </c>
      <c r="AE1276" s="375">
        <v>58</v>
      </c>
      <c r="AF1276" s="375">
        <v>37</v>
      </c>
      <c r="AG1276" s="375">
        <v>18</v>
      </c>
      <c r="AH1276" s="375">
        <v>15</v>
      </c>
      <c r="AI1276" s="375">
        <v>11</v>
      </c>
      <c r="AJ1276" s="188"/>
      <c r="AK1276" s="183"/>
      <c r="AL1276" s="183"/>
      <c r="AM1276" s="304">
        <v>13800.64</v>
      </c>
      <c r="AN1276" s="304">
        <v>7248.15</v>
      </c>
      <c r="AO1276" s="304">
        <v>1699.23</v>
      </c>
      <c r="AP1276" s="304">
        <v>1084.56</v>
      </c>
      <c r="AQ1276" s="304">
        <v>2776.57</v>
      </c>
      <c r="AR1276" s="293"/>
      <c r="AS1276" s="291"/>
      <c r="AT1276" s="291"/>
      <c r="AU1276" s="293">
        <v>28.107209775967402</v>
      </c>
      <c r="AV1276" s="293">
        <v>15.163493723849401</v>
      </c>
      <c r="AW1276" s="293">
        <v>3.6230916844349701</v>
      </c>
      <c r="AX1276" s="293">
        <v>2.3941721854304601</v>
      </c>
      <c r="AY1276" s="293">
        <v>5.7367148760330604</v>
      </c>
      <c r="AZ1276" s="188"/>
      <c r="BA1276" s="183"/>
    </row>
    <row r="1277" spans="1:53" s="189" customFormat="1" x14ac:dyDescent="0.2">
      <c r="A1277" s="183"/>
      <c r="B1277" s="186" t="s">
        <v>235</v>
      </c>
      <c r="C1277" s="186"/>
      <c r="D1277" s="187" t="s">
        <v>69</v>
      </c>
      <c r="E1277" s="354"/>
      <c r="F1277" s="354"/>
      <c r="G1277" s="354"/>
      <c r="H1277" s="354"/>
      <c r="I1277" s="354"/>
      <c r="J1277" s="186"/>
      <c r="K1277" s="183"/>
      <c r="L1277" s="183"/>
      <c r="M1277" s="248">
        <v>0</v>
      </c>
      <c r="N1277" s="248">
        <v>0</v>
      </c>
      <c r="O1277" s="248">
        <v>0</v>
      </c>
      <c r="P1277" s="248">
        <v>0</v>
      </c>
      <c r="Q1277" s="248">
        <v>0</v>
      </c>
      <c r="R1277" s="186"/>
      <c r="S1277" s="183"/>
      <c r="T1277" s="183"/>
      <c r="U1277" s="248">
        <v>0</v>
      </c>
      <c r="V1277" s="248">
        <v>0</v>
      </c>
      <c r="W1277" s="248">
        <v>0</v>
      </c>
      <c r="X1277" s="248">
        <v>0</v>
      </c>
      <c r="Y1277" s="248">
        <v>0</v>
      </c>
      <c r="Z1277" s="186"/>
      <c r="AA1277" s="183"/>
      <c r="AB1277" s="186" t="s">
        <v>247</v>
      </c>
      <c r="AC1277" s="186"/>
      <c r="AD1277" s="187" t="s">
        <v>119</v>
      </c>
      <c r="AE1277" s="375"/>
      <c r="AF1277" s="375"/>
      <c r="AG1277" s="375"/>
      <c r="AH1277" s="375"/>
      <c r="AI1277" s="375"/>
      <c r="AJ1277" s="188"/>
      <c r="AK1277" s="183"/>
      <c r="AL1277" s="183"/>
      <c r="AM1277" s="304">
        <v>0</v>
      </c>
      <c r="AN1277" s="304">
        <v>0</v>
      </c>
      <c r="AO1277" s="304">
        <v>0</v>
      </c>
      <c r="AP1277" s="304">
        <v>0</v>
      </c>
      <c r="AQ1277" s="304">
        <v>0</v>
      </c>
      <c r="AR1277" s="293"/>
      <c r="AS1277" s="291"/>
      <c r="AT1277" s="291"/>
      <c r="AU1277" s="293">
        <v>0</v>
      </c>
      <c r="AV1277" s="293">
        <v>0</v>
      </c>
      <c r="AW1277" s="293">
        <v>0</v>
      </c>
      <c r="AX1277" s="293">
        <v>0</v>
      </c>
      <c r="AY1277" s="293">
        <v>0</v>
      </c>
      <c r="AZ1277" s="188"/>
      <c r="BA1277" s="183"/>
    </row>
    <row r="1278" spans="1:53" s="189" customFormat="1" x14ac:dyDescent="0.2">
      <c r="A1278" s="183"/>
      <c r="B1278" s="186" t="s">
        <v>251</v>
      </c>
      <c r="C1278" s="186"/>
      <c r="D1278" s="187" t="s">
        <v>69</v>
      </c>
      <c r="E1278" s="354">
        <v>453</v>
      </c>
      <c r="F1278" s="354">
        <v>250</v>
      </c>
      <c r="G1278" s="354">
        <v>163</v>
      </c>
      <c r="H1278" s="354">
        <v>107</v>
      </c>
      <c r="I1278" s="354">
        <v>130</v>
      </c>
      <c r="J1278" s="186"/>
      <c r="K1278" s="183"/>
      <c r="L1278" s="183"/>
      <c r="M1278" s="248">
        <v>64491.38</v>
      </c>
      <c r="N1278" s="248">
        <v>37729.14</v>
      </c>
      <c r="O1278" s="248">
        <v>27791.74</v>
      </c>
      <c r="P1278" s="248">
        <v>13318.32</v>
      </c>
      <c r="Q1278" s="248">
        <v>47991.29</v>
      </c>
      <c r="R1278" s="186"/>
      <c r="S1278" s="183"/>
      <c r="T1278" s="183"/>
      <c r="U1278" s="248">
        <v>26.269401221995899</v>
      </c>
      <c r="V1278" s="248">
        <v>15.3370487804878</v>
      </c>
      <c r="W1278" s="248">
        <v>12.243057268722501</v>
      </c>
      <c r="X1278" s="248">
        <v>5.6721976149914797</v>
      </c>
      <c r="Y1278" s="248">
        <v>19.532474562474601</v>
      </c>
      <c r="Z1278" s="186"/>
      <c r="AA1278" s="183"/>
      <c r="AB1278" s="186" t="s">
        <v>247</v>
      </c>
      <c r="AC1278" s="186"/>
      <c r="AD1278" s="187" t="s">
        <v>76</v>
      </c>
      <c r="AE1278" s="375">
        <v>91</v>
      </c>
      <c r="AF1278" s="375">
        <v>31</v>
      </c>
      <c r="AG1278" s="375">
        <v>12</v>
      </c>
      <c r="AH1278" s="375">
        <v>10</v>
      </c>
      <c r="AI1278" s="375">
        <v>11</v>
      </c>
      <c r="AJ1278" s="188"/>
      <c r="AK1278" s="183"/>
      <c r="AL1278" s="183"/>
      <c r="AM1278" s="304">
        <v>62533.53</v>
      </c>
      <c r="AN1278" s="304">
        <v>6860.08</v>
      </c>
      <c r="AO1278" s="304">
        <v>645.80999999999995</v>
      </c>
      <c r="AP1278" s="304">
        <v>237.28</v>
      </c>
      <c r="AQ1278" s="304">
        <v>61616.14</v>
      </c>
      <c r="AR1278" s="293"/>
      <c r="AS1278" s="291"/>
      <c r="AT1278" s="291"/>
      <c r="AU1278" s="293">
        <v>93.333626865671704</v>
      </c>
      <c r="AV1278" s="293">
        <v>10.2389253731343</v>
      </c>
      <c r="AW1278" s="293">
        <v>0.97701966717095401</v>
      </c>
      <c r="AX1278" s="293">
        <v>0.36844720496894401</v>
      </c>
      <c r="AY1278" s="293">
        <v>92.101853512705503</v>
      </c>
      <c r="AZ1278" s="188"/>
      <c r="BA1278" s="183"/>
    </row>
    <row r="1279" spans="1:53" s="189" customFormat="1" x14ac:dyDescent="0.2">
      <c r="A1279" s="183"/>
      <c r="B1279" s="186" t="s">
        <v>467</v>
      </c>
      <c r="C1279" s="186"/>
      <c r="D1279" s="187" t="s">
        <v>69</v>
      </c>
      <c r="E1279" s="354">
        <v>3</v>
      </c>
      <c r="F1279" s="354">
        <v>2</v>
      </c>
      <c r="G1279" s="354">
        <v>2</v>
      </c>
      <c r="H1279" s="354">
        <v>2</v>
      </c>
      <c r="I1279" s="354"/>
      <c r="J1279" s="186"/>
      <c r="K1279" s="183"/>
      <c r="L1279" s="183"/>
      <c r="M1279" s="248">
        <v>309.18</v>
      </c>
      <c r="N1279" s="248">
        <v>68.78</v>
      </c>
      <c r="O1279" s="248">
        <v>61.68</v>
      </c>
      <c r="P1279" s="248">
        <v>39.53</v>
      </c>
      <c r="Q1279" s="248">
        <v>0</v>
      </c>
      <c r="R1279" s="186"/>
      <c r="S1279" s="183"/>
      <c r="T1279" s="183"/>
      <c r="U1279" s="248">
        <v>34.353333333333303</v>
      </c>
      <c r="V1279" s="248">
        <v>7.6422222222222196</v>
      </c>
      <c r="W1279" s="248">
        <v>6.8533333333333299</v>
      </c>
      <c r="X1279" s="248">
        <v>4.3922222222222196</v>
      </c>
      <c r="Y1279" s="248">
        <v>0</v>
      </c>
      <c r="Z1279" s="186"/>
      <c r="AA1279" s="183"/>
      <c r="AB1279" s="186" t="s">
        <v>655</v>
      </c>
      <c r="AC1279" s="186"/>
      <c r="AD1279" s="187" t="s">
        <v>76</v>
      </c>
      <c r="AE1279" s="375"/>
      <c r="AF1279" s="375"/>
      <c r="AG1279" s="375"/>
      <c r="AH1279" s="375"/>
      <c r="AI1279" s="375"/>
      <c r="AJ1279" s="188"/>
      <c r="AK1279" s="183"/>
      <c r="AL1279" s="183"/>
      <c r="AM1279" s="304">
        <v>0</v>
      </c>
      <c r="AN1279" s="304">
        <v>0</v>
      </c>
      <c r="AO1279" s="304">
        <v>0</v>
      </c>
      <c r="AP1279" s="304">
        <v>0</v>
      </c>
      <c r="AQ1279" s="304">
        <v>0</v>
      </c>
      <c r="AR1279" s="293"/>
      <c r="AS1279" s="291"/>
      <c r="AT1279" s="291"/>
      <c r="AU1279" s="293">
        <v>0</v>
      </c>
      <c r="AV1279" s="293">
        <v>0</v>
      </c>
      <c r="AW1279" s="293">
        <v>0</v>
      </c>
      <c r="AX1279" s="293">
        <v>0</v>
      </c>
      <c r="AY1279" s="293">
        <v>0</v>
      </c>
      <c r="AZ1279" s="188"/>
      <c r="BA1279" s="183"/>
    </row>
    <row r="1280" spans="1:53" s="189" customFormat="1" x14ac:dyDescent="0.2">
      <c r="A1280" s="183"/>
      <c r="B1280" s="186" t="s">
        <v>877</v>
      </c>
      <c r="C1280" s="186"/>
      <c r="D1280" s="187" t="s">
        <v>69</v>
      </c>
      <c r="E1280" s="354"/>
      <c r="F1280" s="354"/>
      <c r="G1280" s="354"/>
      <c r="H1280" s="354"/>
      <c r="I1280" s="354"/>
      <c r="J1280" s="186"/>
      <c r="K1280" s="183"/>
      <c r="L1280" s="183"/>
      <c r="M1280" s="248">
        <v>0</v>
      </c>
      <c r="N1280" s="248">
        <v>0</v>
      </c>
      <c r="O1280" s="248">
        <v>0</v>
      </c>
      <c r="P1280" s="248">
        <v>0</v>
      </c>
      <c r="Q1280" s="248">
        <v>0</v>
      </c>
      <c r="R1280" s="186"/>
      <c r="S1280" s="183"/>
      <c r="T1280" s="183"/>
      <c r="U1280" s="248">
        <v>0</v>
      </c>
      <c r="V1280" s="248">
        <v>0</v>
      </c>
      <c r="W1280" s="248">
        <v>0</v>
      </c>
      <c r="X1280" s="248">
        <v>0</v>
      </c>
      <c r="Y1280" s="248">
        <v>0</v>
      </c>
      <c r="Z1280" s="186"/>
      <c r="AA1280" s="183"/>
      <c r="AB1280" s="186" t="s">
        <v>867</v>
      </c>
      <c r="AC1280" s="186"/>
      <c r="AD1280" s="187" t="s">
        <v>76</v>
      </c>
      <c r="AE1280" s="375"/>
      <c r="AF1280" s="375"/>
      <c r="AG1280" s="375"/>
      <c r="AH1280" s="375"/>
      <c r="AI1280" s="375"/>
      <c r="AJ1280" s="188"/>
      <c r="AK1280" s="183"/>
      <c r="AL1280" s="183"/>
      <c r="AM1280" s="304">
        <v>0</v>
      </c>
      <c r="AN1280" s="304">
        <v>0</v>
      </c>
      <c r="AO1280" s="304">
        <v>0</v>
      </c>
      <c r="AP1280" s="304">
        <v>0</v>
      </c>
      <c r="AQ1280" s="304">
        <v>0</v>
      </c>
      <c r="AR1280" s="293"/>
      <c r="AS1280" s="291"/>
      <c r="AT1280" s="291"/>
      <c r="AU1280" s="293">
        <v>0</v>
      </c>
      <c r="AV1280" s="293">
        <v>0</v>
      </c>
      <c r="AW1280" s="293">
        <v>0</v>
      </c>
      <c r="AX1280" s="293">
        <v>0</v>
      </c>
      <c r="AY1280" s="293">
        <v>0</v>
      </c>
      <c r="AZ1280" s="188"/>
      <c r="BA1280" s="183"/>
    </row>
    <row r="1281" spans="1:53" s="189" customFormat="1" x14ac:dyDescent="0.2">
      <c r="A1281" s="183"/>
      <c r="B1281" s="186" t="s">
        <v>576</v>
      </c>
      <c r="C1281" s="186"/>
      <c r="D1281" s="187" t="s">
        <v>69</v>
      </c>
      <c r="E1281" s="354">
        <v>1</v>
      </c>
      <c r="F1281" s="354"/>
      <c r="G1281" s="354"/>
      <c r="H1281" s="354"/>
      <c r="I1281" s="354"/>
      <c r="J1281" s="186"/>
      <c r="K1281" s="183"/>
      <c r="L1281" s="183"/>
      <c r="M1281" s="248">
        <v>4.96</v>
      </c>
      <c r="N1281" s="248">
        <v>0</v>
      </c>
      <c r="O1281" s="248">
        <v>0</v>
      </c>
      <c r="P1281" s="248">
        <v>0</v>
      </c>
      <c r="Q1281" s="248">
        <v>0</v>
      </c>
      <c r="R1281" s="186"/>
      <c r="S1281" s="183"/>
      <c r="T1281" s="183"/>
      <c r="U1281" s="248">
        <v>2.48</v>
      </c>
      <c r="V1281" s="248">
        <v>0</v>
      </c>
      <c r="W1281" s="248">
        <v>0</v>
      </c>
      <c r="X1281" s="248">
        <v>0</v>
      </c>
      <c r="Y1281" s="248">
        <v>0</v>
      </c>
      <c r="Z1281" s="186"/>
      <c r="AA1281" s="183"/>
      <c r="AB1281" s="186" t="s">
        <v>248</v>
      </c>
      <c r="AC1281" s="186"/>
      <c r="AD1281" s="187" t="s">
        <v>126</v>
      </c>
      <c r="AE1281" s="375">
        <v>4</v>
      </c>
      <c r="AF1281" s="375">
        <v>4</v>
      </c>
      <c r="AG1281" s="375">
        <v>3</v>
      </c>
      <c r="AH1281" s="375">
        <v>3</v>
      </c>
      <c r="AI1281" s="375">
        <v>3</v>
      </c>
      <c r="AJ1281" s="188"/>
      <c r="AK1281" s="183"/>
      <c r="AL1281" s="183"/>
      <c r="AM1281" s="304">
        <v>146.01</v>
      </c>
      <c r="AN1281" s="304">
        <v>80.53</v>
      </c>
      <c r="AO1281" s="304">
        <v>59.56</v>
      </c>
      <c r="AP1281" s="304">
        <v>39.479999999999997</v>
      </c>
      <c r="AQ1281" s="304">
        <v>349.05</v>
      </c>
      <c r="AR1281" s="293"/>
      <c r="AS1281" s="291"/>
      <c r="AT1281" s="291"/>
      <c r="AU1281" s="293">
        <v>9.1256249999999994</v>
      </c>
      <c r="AV1281" s="293">
        <v>4.7370588235294102</v>
      </c>
      <c r="AW1281" s="293">
        <v>3.7225000000000001</v>
      </c>
      <c r="AX1281" s="293">
        <v>2.3223529411764701</v>
      </c>
      <c r="AY1281" s="293">
        <v>19.391666666666701</v>
      </c>
      <c r="AZ1281" s="188"/>
      <c r="BA1281" s="183"/>
    </row>
    <row r="1282" spans="1:53" s="189" customFormat="1" x14ac:dyDescent="0.2">
      <c r="A1282" s="183"/>
      <c r="B1282" s="186" t="s">
        <v>237</v>
      </c>
      <c r="C1282" s="186"/>
      <c r="D1282" s="187" t="s">
        <v>238</v>
      </c>
      <c r="E1282" s="354">
        <v>61</v>
      </c>
      <c r="F1282" s="354">
        <v>36</v>
      </c>
      <c r="G1282" s="354">
        <v>22</v>
      </c>
      <c r="H1282" s="354">
        <v>15</v>
      </c>
      <c r="I1282" s="354">
        <v>18</v>
      </c>
      <c r="J1282" s="186"/>
      <c r="K1282" s="183"/>
      <c r="L1282" s="183"/>
      <c r="M1282" s="248">
        <v>6829.35</v>
      </c>
      <c r="N1282" s="248">
        <v>3822.1</v>
      </c>
      <c r="O1282" s="248">
        <v>3237.76</v>
      </c>
      <c r="P1282" s="248">
        <v>1530.82</v>
      </c>
      <c r="Q1282" s="248">
        <v>3745.72</v>
      </c>
      <c r="R1282" s="186"/>
      <c r="S1282" s="183"/>
      <c r="T1282" s="183"/>
      <c r="U1282" s="248">
        <v>18.457702702702701</v>
      </c>
      <c r="V1282" s="248">
        <v>10.005497382199</v>
      </c>
      <c r="W1282" s="248">
        <v>8.4758115183246101</v>
      </c>
      <c r="X1282" s="248">
        <v>4.1598369565217403</v>
      </c>
      <c r="Y1282" s="248">
        <v>9.7039378238342007</v>
      </c>
      <c r="Z1282" s="186"/>
      <c r="AA1282" s="183"/>
      <c r="AB1282" s="186" t="s">
        <v>250</v>
      </c>
      <c r="AC1282" s="186"/>
      <c r="AD1282" s="187" t="s">
        <v>78</v>
      </c>
      <c r="AE1282" s="375">
        <v>14</v>
      </c>
      <c r="AF1282" s="375">
        <v>6</v>
      </c>
      <c r="AG1282" s="375">
        <v>3</v>
      </c>
      <c r="AH1282" s="375">
        <v>3</v>
      </c>
      <c r="AI1282" s="375">
        <v>2</v>
      </c>
      <c r="AJ1282" s="188"/>
      <c r="AK1282" s="183"/>
      <c r="AL1282" s="183"/>
      <c r="AM1282" s="304">
        <v>5427.06</v>
      </c>
      <c r="AN1282" s="304">
        <v>176.31</v>
      </c>
      <c r="AO1282" s="304">
        <v>-23.59</v>
      </c>
      <c r="AP1282" s="304">
        <v>42.79</v>
      </c>
      <c r="AQ1282" s="304">
        <v>40.57</v>
      </c>
      <c r="AR1282" s="293"/>
      <c r="AS1282" s="291"/>
      <c r="AT1282" s="291"/>
      <c r="AU1282" s="293">
        <v>67.000740740740795</v>
      </c>
      <c r="AV1282" s="293">
        <v>2.2317721518987299</v>
      </c>
      <c r="AW1282" s="293">
        <v>-0.306363636363636</v>
      </c>
      <c r="AX1282" s="293">
        <v>0.58616438356164402</v>
      </c>
      <c r="AY1282" s="293">
        <v>0.50086419753086397</v>
      </c>
      <c r="AZ1282" s="188"/>
      <c r="BA1282" s="183"/>
    </row>
    <row r="1283" spans="1:53" s="189" customFormat="1" x14ac:dyDescent="0.2">
      <c r="A1283" s="183"/>
      <c r="B1283" s="186" t="s">
        <v>235</v>
      </c>
      <c r="C1283" s="186"/>
      <c r="D1283" s="187" t="s">
        <v>236</v>
      </c>
      <c r="E1283" s="354">
        <v>31</v>
      </c>
      <c r="F1283" s="354">
        <v>11</v>
      </c>
      <c r="G1283" s="354">
        <v>10</v>
      </c>
      <c r="H1283" s="354">
        <v>10</v>
      </c>
      <c r="I1283" s="354">
        <v>13</v>
      </c>
      <c r="J1283" s="186"/>
      <c r="K1283" s="183"/>
      <c r="L1283" s="183"/>
      <c r="M1283" s="248">
        <v>3706.64</v>
      </c>
      <c r="N1283" s="248">
        <v>1804.22</v>
      </c>
      <c r="O1283" s="248">
        <v>1729.29</v>
      </c>
      <c r="P1283" s="248">
        <v>1145.21</v>
      </c>
      <c r="Q1283" s="248">
        <v>8704.65</v>
      </c>
      <c r="R1283" s="186"/>
      <c r="S1283" s="183"/>
      <c r="T1283" s="183"/>
      <c r="U1283" s="248">
        <v>33.3931531531532</v>
      </c>
      <c r="V1283" s="248">
        <v>15.9665486725664</v>
      </c>
      <c r="W1283" s="248">
        <v>15.303451327433599</v>
      </c>
      <c r="X1283" s="248">
        <v>10.317207207207201</v>
      </c>
      <c r="Y1283" s="248">
        <v>78.420270270270294</v>
      </c>
      <c r="Z1283" s="186"/>
      <c r="AA1283" s="183"/>
      <c r="AB1283" s="186" t="s">
        <v>251</v>
      </c>
      <c r="AC1283" s="186"/>
      <c r="AD1283" s="187" t="s">
        <v>69</v>
      </c>
      <c r="AE1283" s="375">
        <v>89</v>
      </c>
      <c r="AF1283" s="375">
        <v>40</v>
      </c>
      <c r="AG1283" s="375">
        <v>24</v>
      </c>
      <c r="AH1283" s="375">
        <v>16</v>
      </c>
      <c r="AI1283" s="375">
        <v>14</v>
      </c>
      <c r="AJ1283" s="188"/>
      <c r="AK1283" s="183"/>
      <c r="AL1283" s="183"/>
      <c r="AM1283" s="304">
        <v>17280.03</v>
      </c>
      <c r="AN1283" s="304">
        <v>7155.48</v>
      </c>
      <c r="AO1283" s="304">
        <v>5827.32</v>
      </c>
      <c r="AP1283" s="304">
        <v>3461.88</v>
      </c>
      <c r="AQ1283" s="304">
        <v>1805.81</v>
      </c>
      <c r="AR1283" s="293"/>
      <c r="AS1283" s="291"/>
      <c r="AT1283" s="291"/>
      <c r="AU1283" s="293">
        <v>33.103505747126398</v>
      </c>
      <c r="AV1283" s="293">
        <v>13.787052023121401</v>
      </c>
      <c r="AW1283" s="293">
        <v>12.5588793103448</v>
      </c>
      <c r="AX1283" s="293">
        <v>7.3814072494669496</v>
      </c>
      <c r="AY1283" s="293">
        <v>3.37534579439252</v>
      </c>
      <c r="AZ1283" s="188"/>
      <c r="BA1283" s="183"/>
    </row>
    <row r="1284" spans="1:53" s="189" customFormat="1" x14ac:dyDescent="0.2">
      <c r="A1284" s="183"/>
      <c r="B1284" s="190" t="s">
        <v>232</v>
      </c>
      <c r="C1284" s="190"/>
      <c r="D1284" s="191" t="s">
        <v>234</v>
      </c>
      <c r="E1284" s="355">
        <v>35</v>
      </c>
      <c r="F1284" s="355">
        <v>21</v>
      </c>
      <c r="G1284" s="355">
        <v>21</v>
      </c>
      <c r="H1284" s="355">
        <v>8</v>
      </c>
      <c r="I1284" s="355">
        <v>16</v>
      </c>
      <c r="J1284" s="190"/>
      <c r="K1284" s="183"/>
      <c r="L1284" s="183"/>
      <c r="M1284" s="365">
        <v>3933.82</v>
      </c>
      <c r="N1284" s="248">
        <v>2749.15</v>
      </c>
      <c r="O1284" s="248">
        <v>1938.66</v>
      </c>
      <c r="P1284" s="248">
        <v>907.36</v>
      </c>
      <c r="Q1284" s="248">
        <v>5251.03</v>
      </c>
      <c r="R1284" s="186"/>
      <c r="S1284" s="183"/>
      <c r="T1284" s="183"/>
      <c r="U1284" s="284">
        <v>35.123392857142903</v>
      </c>
      <c r="V1284" s="284">
        <v>23.905652173913001</v>
      </c>
      <c r="W1284" s="284">
        <v>17.6241818181818</v>
      </c>
      <c r="X1284" s="284">
        <v>12.4295890410959</v>
      </c>
      <c r="Y1284" s="284">
        <v>44.500254237288097</v>
      </c>
      <c r="Z1284" s="192"/>
      <c r="AA1284" s="183"/>
      <c r="AB1284" s="190" t="s">
        <v>251</v>
      </c>
      <c r="AC1284" s="190"/>
      <c r="AD1284" s="191" t="s">
        <v>144</v>
      </c>
      <c r="AE1284" s="376">
        <v>1</v>
      </c>
      <c r="AF1284" s="376"/>
      <c r="AG1284" s="376"/>
      <c r="AH1284" s="376"/>
      <c r="AI1284" s="376"/>
      <c r="AJ1284" s="193"/>
      <c r="AK1284" s="183"/>
      <c r="AL1284" s="183"/>
      <c r="AM1284" s="305">
        <v>14.52</v>
      </c>
      <c r="AN1284" s="306">
        <v>0</v>
      </c>
      <c r="AO1284" s="306"/>
      <c r="AP1284" s="306">
        <v>0</v>
      </c>
      <c r="AQ1284" s="306">
        <v>0</v>
      </c>
      <c r="AR1284" s="295"/>
      <c r="AS1284" s="291"/>
      <c r="AT1284" s="291"/>
      <c r="AU1284" s="294">
        <v>14.52</v>
      </c>
      <c r="AV1284" s="295">
        <v>0</v>
      </c>
      <c r="AW1284" s="295"/>
      <c r="AX1284" s="295">
        <v>0</v>
      </c>
      <c r="AY1284" s="295">
        <v>0</v>
      </c>
      <c r="AZ1284" s="193"/>
      <c r="BA1284" s="183"/>
    </row>
    <row r="1285" spans="1:53" s="189" customFormat="1" x14ac:dyDescent="0.2">
      <c r="A1285" s="183"/>
      <c r="B1285" s="186" t="s">
        <v>220</v>
      </c>
      <c r="C1285" s="186"/>
      <c r="D1285" s="187" t="s">
        <v>221</v>
      </c>
      <c r="E1285" s="354">
        <v>18</v>
      </c>
      <c r="F1285" s="354">
        <v>10</v>
      </c>
      <c r="G1285" s="354">
        <v>8</v>
      </c>
      <c r="H1285" s="354">
        <v>3</v>
      </c>
      <c r="I1285" s="354">
        <v>6</v>
      </c>
      <c r="J1285" s="186"/>
      <c r="K1285" s="183"/>
      <c r="L1285" s="183"/>
      <c r="M1285" s="248">
        <v>2608.7800000000002</v>
      </c>
      <c r="N1285" s="248">
        <v>1868.22</v>
      </c>
      <c r="O1285" s="248">
        <v>1482.68</v>
      </c>
      <c r="P1285" s="248">
        <v>444.08</v>
      </c>
      <c r="Q1285" s="248">
        <v>697.83</v>
      </c>
      <c r="R1285" s="186"/>
      <c r="S1285" s="183"/>
      <c r="T1285" s="183"/>
      <c r="U1285" s="248">
        <v>42.0770967741935</v>
      </c>
      <c r="V1285" s="248">
        <v>29.654285714285699</v>
      </c>
      <c r="W1285" s="248">
        <v>23.534603174603198</v>
      </c>
      <c r="X1285" s="248">
        <v>7.40133333333333</v>
      </c>
      <c r="Y1285" s="248">
        <v>10.5731818181818</v>
      </c>
      <c r="Z1285" s="186"/>
      <c r="AA1285" s="183"/>
      <c r="AB1285" s="186" t="s">
        <v>254</v>
      </c>
      <c r="AC1285" s="186"/>
      <c r="AD1285" s="187" t="s">
        <v>255</v>
      </c>
      <c r="AE1285" s="375">
        <v>16</v>
      </c>
      <c r="AF1285" s="375">
        <v>14</v>
      </c>
      <c r="AG1285" s="375">
        <v>12</v>
      </c>
      <c r="AH1285" s="375">
        <v>7</v>
      </c>
      <c r="AI1285" s="375">
        <v>6</v>
      </c>
      <c r="AJ1285" s="188"/>
      <c r="AK1285" s="183"/>
      <c r="AL1285" s="183"/>
      <c r="AM1285" s="304">
        <v>1412.68</v>
      </c>
      <c r="AN1285" s="304">
        <v>1830.82</v>
      </c>
      <c r="AO1285" s="304">
        <v>1036.2</v>
      </c>
      <c r="AP1285" s="304">
        <v>259.31</v>
      </c>
      <c r="AQ1285" s="304">
        <v>4591.1400000000003</v>
      </c>
      <c r="AR1285" s="293"/>
      <c r="AS1285" s="291"/>
      <c r="AT1285" s="291"/>
      <c r="AU1285" s="293">
        <v>12.178275862069</v>
      </c>
      <c r="AV1285" s="293">
        <v>16.2019469026549</v>
      </c>
      <c r="AW1285" s="293">
        <v>9.6841121495327105</v>
      </c>
      <c r="AX1285" s="293">
        <v>2.4696190476190498</v>
      </c>
      <c r="AY1285" s="293">
        <v>39.578793103448298</v>
      </c>
      <c r="AZ1285" s="188"/>
      <c r="BA1285" s="183"/>
    </row>
    <row r="1286" spans="1:53" s="189" customFormat="1" x14ac:dyDescent="0.2">
      <c r="A1286" s="183"/>
      <c r="B1286" s="186" t="s">
        <v>216</v>
      </c>
      <c r="C1286" s="186"/>
      <c r="D1286" s="187" t="s">
        <v>217</v>
      </c>
      <c r="E1286" s="354">
        <v>42</v>
      </c>
      <c r="F1286" s="354">
        <v>28</v>
      </c>
      <c r="G1286" s="354">
        <v>19</v>
      </c>
      <c r="H1286" s="354">
        <v>16</v>
      </c>
      <c r="I1286" s="354">
        <v>15</v>
      </c>
      <c r="J1286" s="186"/>
      <c r="K1286" s="183"/>
      <c r="L1286" s="183"/>
      <c r="M1286" s="248">
        <v>5872.4</v>
      </c>
      <c r="N1286" s="248">
        <v>5545.33</v>
      </c>
      <c r="O1286" s="248">
        <v>3326.54</v>
      </c>
      <c r="P1286" s="248">
        <v>2474.84</v>
      </c>
      <c r="Q1286" s="248">
        <v>2660.66</v>
      </c>
      <c r="R1286" s="186"/>
      <c r="S1286" s="183"/>
      <c r="T1286" s="183"/>
      <c r="U1286" s="248">
        <v>25.6436681222707</v>
      </c>
      <c r="V1286" s="248">
        <v>24.2154148471616</v>
      </c>
      <c r="W1286" s="248">
        <v>15.691226415094301</v>
      </c>
      <c r="X1286" s="248">
        <v>11.457592592592601</v>
      </c>
      <c r="Y1286" s="248">
        <v>11.321957446808501</v>
      </c>
      <c r="Z1286" s="186"/>
      <c r="AA1286" s="183"/>
      <c r="AB1286" s="186" t="s">
        <v>259</v>
      </c>
      <c r="AC1286" s="186"/>
      <c r="AD1286" s="187" t="s">
        <v>119</v>
      </c>
      <c r="AE1286" s="375">
        <v>1</v>
      </c>
      <c r="AF1286" s="375">
        <v>1</v>
      </c>
      <c r="AG1286" s="375">
        <v>1</v>
      </c>
      <c r="AH1286" s="375">
        <v>1</v>
      </c>
      <c r="AI1286" s="375">
        <v>2</v>
      </c>
      <c r="AJ1286" s="188"/>
      <c r="AK1286" s="183"/>
      <c r="AL1286" s="183"/>
      <c r="AM1286" s="304">
        <v>18.149999999999999</v>
      </c>
      <c r="AN1286" s="304">
        <v>-2574.27</v>
      </c>
      <c r="AO1286" s="304">
        <v>6.25</v>
      </c>
      <c r="AP1286" s="304">
        <v>20.41</v>
      </c>
      <c r="AQ1286" s="304">
        <v>93.93</v>
      </c>
      <c r="AR1286" s="293"/>
      <c r="AS1286" s="291"/>
      <c r="AT1286" s="291"/>
      <c r="AU1286" s="293">
        <v>2.0166666666666702</v>
      </c>
      <c r="AV1286" s="293">
        <v>-234.02454545454501</v>
      </c>
      <c r="AW1286" s="293">
        <v>0.56818181818181801</v>
      </c>
      <c r="AX1286" s="293">
        <v>2.2677777777777801</v>
      </c>
      <c r="AY1286" s="293">
        <v>7.8274999999999997</v>
      </c>
      <c r="AZ1286" s="188"/>
      <c r="BA1286" s="183"/>
    </row>
    <row r="1287" spans="1:53" s="189" customFormat="1" x14ac:dyDescent="0.2">
      <c r="A1287" s="183"/>
      <c r="B1287" s="186" t="s">
        <v>198</v>
      </c>
      <c r="C1287" s="186"/>
      <c r="D1287" s="187" t="s">
        <v>199</v>
      </c>
      <c r="E1287" s="354">
        <v>696</v>
      </c>
      <c r="F1287" s="354">
        <v>414</v>
      </c>
      <c r="G1287" s="354">
        <v>300</v>
      </c>
      <c r="H1287" s="354">
        <v>230</v>
      </c>
      <c r="I1287" s="354">
        <v>274</v>
      </c>
      <c r="J1287" s="186"/>
      <c r="K1287" s="183"/>
      <c r="L1287" s="183"/>
      <c r="M1287" s="248">
        <v>80688.380000000107</v>
      </c>
      <c r="N1287" s="248">
        <v>43087.45</v>
      </c>
      <c r="O1287" s="248">
        <v>34667</v>
      </c>
      <c r="P1287" s="248">
        <v>23252.85</v>
      </c>
      <c r="Q1287" s="248">
        <v>67543.960000000006</v>
      </c>
      <c r="R1287" s="186"/>
      <c r="S1287" s="183"/>
      <c r="T1287" s="183"/>
      <c r="U1287" s="248">
        <v>30.2430209895053</v>
      </c>
      <c r="V1287" s="248">
        <v>16.389292506656499</v>
      </c>
      <c r="W1287" s="248">
        <v>13.2215865751335</v>
      </c>
      <c r="X1287" s="248">
        <v>8.9502886836027606</v>
      </c>
      <c r="Y1287" s="248">
        <v>25.316326836581698</v>
      </c>
      <c r="Z1287" s="186"/>
      <c r="AA1287" s="183"/>
      <c r="AB1287" s="186" t="s">
        <v>259</v>
      </c>
      <c r="AC1287" s="186"/>
      <c r="AD1287" s="187" t="s">
        <v>76</v>
      </c>
      <c r="AE1287" s="375">
        <v>3</v>
      </c>
      <c r="AF1287" s="375">
        <v>2</v>
      </c>
      <c r="AG1287" s="375">
        <v>2</v>
      </c>
      <c r="AH1287" s="375">
        <v>1</v>
      </c>
      <c r="AI1287" s="375">
        <v>1</v>
      </c>
      <c r="AJ1287" s="188"/>
      <c r="AK1287" s="183"/>
      <c r="AL1287" s="183"/>
      <c r="AM1287" s="304">
        <v>194.33</v>
      </c>
      <c r="AN1287" s="304">
        <v>192.43</v>
      </c>
      <c r="AO1287" s="304">
        <v>18.28</v>
      </c>
      <c r="AP1287" s="304">
        <v>-3.43</v>
      </c>
      <c r="AQ1287" s="304">
        <v>-1.47</v>
      </c>
      <c r="AR1287" s="293"/>
      <c r="AS1287" s="291"/>
      <c r="AT1287" s="291"/>
      <c r="AU1287" s="293">
        <v>12.9553333333333</v>
      </c>
      <c r="AV1287" s="293">
        <v>11.319411764705899</v>
      </c>
      <c r="AW1287" s="293">
        <v>1.0752941176470601</v>
      </c>
      <c r="AX1287" s="293">
        <v>-0.245</v>
      </c>
      <c r="AY1287" s="293">
        <v>-0.105</v>
      </c>
      <c r="AZ1287" s="188"/>
      <c r="BA1287" s="183"/>
    </row>
    <row r="1288" spans="1:53" s="189" customFormat="1" x14ac:dyDescent="0.2">
      <c r="A1288" s="183"/>
      <c r="B1288" s="186" t="s">
        <v>183</v>
      </c>
      <c r="C1288" s="186"/>
      <c r="D1288" s="187" t="s">
        <v>184</v>
      </c>
      <c r="E1288" s="354">
        <v>203</v>
      </c>
      <c r="F1288" s="354">
        <v>130</v>
      </c>
      <c r="G1288" s="354">
        <v>70</v>
      </c>
      <c r="H1288" s="354">
        <v>35</v>
      </c>
      <c r="I1288" s="354">
        <v>60</v>
      </c>
      <c r="J1288" s="186"/>
      <c r="K1288" s="183"/>
      <c r="L1288" s="183"/>
      <c r="M1288" s="248">
        <v>29898.52</v>
      </c>
      <c r="N1288" s="248">
        <v>28346.19</v>
      </c>
      <c r="O1288" s="248">
        <v>10113.950000000001</v>
      </c>
      <c r="P1288" s="248">
        <v>4806.7700000000004</v>
      </c>
      <c r="Q1288" s="248">
        <v>24733.34</v>
      </c>
      <c r="R1288" s="186"/>
      <c r="S1288" s="183"/>
      <c r="T1288" s="183"/>
      <c r="U1288" s="248">
        <v>36.417198538367799</v>
      </c>
      <c r="V1288" s="248">
        <v>34.3590181818182</v>
      </c>
      <c r="W1288" s="248">
        <v>12.5172648514851</v>
      </c>
      <c r="X1288" s="248">
        <v>9.5372420634920605</v>
      </c>
      <c r="Y1288" s="248">
        <v>29.7275721153846</v>
      </c>
      <c r="Z1288" s="186"/>
      <c r="AA1288" s="183"/>
      <c r="AB1288" s="186" t="s">
        <v>259</v>
      </c>
      <c r="AC1288" s="186"/>
      <c r="AD1288" s="187" t="s">
        <v>99</v>
      </c>
      <c r="AE1288" s="375"/>
      <c r="AF1288" s="375"/>
      <c r="AG1288" s="375"/>
      <c r="AH1288" s="375"/>
      <c r="AI1288" s="375"/>
      <c r="AJ1288" s="188"/>
      <c r="AK1288" s="183"/>
      <c r="AL1288" s="183"/>
      <c r="AM1288" s="304">
        <v>0</v>
      </c>
      <c r="AN1288" s="304">
        <v>0</v>
      </c>
      <c r="AO1288" s="304">
        <v>0</v>
      </c>
      <c r="AP1288" s="304">
        <v>0</v>
      </c>
      <c r="AQ1288" s="304">
        <v>0</v>
      </c>
      <c r="AR1288" s="293"/>
      <c r="AS1288" s="291"/>
      <c r="AT1288" s="291"/>
      <c r="AU1288" s="293">
        <v>0</v>
      </c>
      <c r="AV1288" s="293">
        <v>0</v>
      </c>
      <c r="AW1288" s="293">
        <v>0</v>
      </c>
      <c r="AX1288" s="293">
        <v>0</v>
      </c>
      <c r="AY1288" s="293">
        <v>0</v>
      </c>
      <c r="AZ1288" s="188"/>
      <c r="BA1288" s="183"/>
    </row>
    <row r="1289" spans="1:53" s="189" customFormat="1" x14ac:dyDescent="0.2">
      <c r="A1289" s="183"/>
      <c r="B1289" s="186" t="s">
        <v>418</v>
      </c>
      <c r="C1289" s="186"/>
      <c r="D1289" s="187" t="s">
        <v>184</v>
      </c>
      <c r="E1289" s="354"/>
      <c r="F1289" s="354"/>
      <c r="G1289" s="354"/>
      <c r="H1289" s="354"/>
      <c r="I1289" s="354"/>
      <c r="J1289" s="186"/>
      <c r="K1289" s="183"/>
      <c r="L1289" s="183"/>
      <c r="M1289" s="248">
        <v>0</v>
      </c>
      <c r="N1289" s="248">
        <v>0</v>
      </c>
      <c r="O1289" s="248">
        <v>0</v>
      </c>
      <c r="P1289" s="248">
        <v>0</v>
      </c>
      <c r="Q1289" s="248">
        <v>0</v>
      </c>
      <c r="R1289" s="186"/>
      <c r="S1289" s="183"/>
      <c r="T1289" s="183"/>
      <c r="U1289" s="248">
        <v>0</v>
      </c>
      <c r="V1289" s="248">
        <v>0</v>
      </c>
      <c r="W1289" s="248">
        <v>0</v>
      </c>
      <c r="X1289" s="248">
        <v>0</v>
      </c>
      <c r="Y1289" s="248">
        <v>0</v>
      </c>
      <c r="Z1289" s="186"/>
      <c r="AA1289" s="183"/>
      <c r="AB1289" s="186" t="s">
        <v>260</v>
      </c>
      <c r="AC1289" s="186"/>
      <c r="AD1289" s="187" t="s">
        <v>72</v>
      </c>
      <c r="AE1289" s="375">
        <v>51</v>
      </c>
      <c r="AF1289" s="375">
        <v>19</v>
      </c>
      <c r="AG1289" s="375">
        <v>16</v>
      </c>
      <c r="AH1289" s="375">
        <v>15</v>
      </c>
      <c r="AI1289" s="375">
        <v>15</v>
      </c>
      <c r="AJ1289" s="188"/>
      <c r="AK1289" s="183"/>
      <c r="AL1289" s="183"/>
      <c r="AM1289" s="304">
        <v>19859.87</v>
      </c>
      <c r="AN1289" s="304">
        <v>14635.11</v>
      </c>
      <c r="AO1289" s="304">
        <v>185.6</v>
      </c>
      <c r="AP1289" s="304">
        <v>426.08</v>
      </c>
      <c r="AQ1289" s="304">
        <v>406.29</v>
      </c>
      <c r="AR1289" s="293"/>
      <c r="AS1289" s="291"/>
      <c r="AT1289" s="291"/>
      <c r="AU1289" s="293">
        <v>81.727860082304502</v>
      </c>
      <c r="AV1289" s="293">
        <v>52.834332129963897</v>
      </c>
      <c r="AW1289" s="293">
        <v>0.80346320346320299</v>
      </c>
      <c r="AX1289" s="293">
        <v>1.84450216450216</v>
      </c>
      <c r="AY1289" s="293">
        <v>1.47741818181818</v>
      </c>
      <c r="AZ1289" s="188"/>
      <c r="BA1289" s="183"/>
    </row>
    <row r="1290" spans="1:53" s="189" customFormat="1" x14ac:dyDescent="0.2">
      <c r="A1290" s="183"/>
      <c r="B1290" s="186" t="s">
        <v>151</v>
      </c>
      <c r="C1290" s="186"/>
      <c r="D1290" s="187" t="s">
        <v>152</v>
      </c>
      <c r="E1290" s="354">
        <v>200</v>
      </c>
      <c r="F1290" s="354">
        <v>100</v>
      </c>
      <c r="G1290" s="354">
        <v>65</v>
      </c>
      <c r="H1290" s="354">
        <v>50</v>
      </c>
      <c r="I1290" s="354">
        <v>54</v>
      </c>
      <c r="J1290" s="186"/>
      <c r="K1290" s="183"/>
      <c r="L1290" s="183"/>
      <c r="M1290" s="248">
        <v>23603.53</v>
      </c>
      <c r="N1290" s="248">
        <v>17874.98</v>
      </c>
      <c r="O1290" s="248">
        <v>10300.77</v>
      </c>
      <c r="P1290" s="248">
        <v>5926.33</v>
      </c>
      <c r="Q1290" s="248">
        <v>14494.52</v>
      </c>
      <c r="R1290" s="186"/>
      <c r="S1290" s="183"/>
      <c r="T1290" s="183"/>
      <c r="U1290" s="248">
        <v>25.462276159654799</v>
      </c>
      <c r="V1290" s="248">
        <v>23.274713541666699</v>
      </c>
      <c r="W1290" s="248">
        <v>11.5479484304933</v>
      </c>
      <c r="X1290" s="248">
        <v>6.71158550396376</v>
      </c>
      <c r="Y1290" s="248">
        <v>15.241345951629899</v>
      </c>
      <c r="Z1290" s="186"/>
      <c r="AA1290" s="183"/>
      <c r="AB1290" s="186" t="s">
        <v>263</v>
      </c>
      <c r="AC1290" s="186"/>
      <c r="AD1290" s="187" t="s">
        <v>166</v>
      </c>
      <c r="AE1290" s="375"/>
      <c r="AF1290" s="375"/>
      <c r="AG1290" s="375"/>
      <c r="AH1290" s="375"/>
      <c r="AI1290" s="375"/>
      <c r="AJ1290" s="188"/>
      <c r="AK1290" s="183"/>
      <c r="AL1290" s="183"/>
      <c r="AM1290" s="304">
        <v>0</v>
      </c>
      <c r="AN1290" s="304">
        <v>0</v>
      </c>
      <c r="AO1290" s="304">
        <v>0</v>
      </c>
      <c r="AP1290" s="304">
        <v>0</v>
      </c>
      <c r="AQ1290" s="304">
        <v>0</v>
      </c>
      <c r="AR1290" s="293"/>
      <c r="AS1290" s="291"/>
      <c r="AT1290" s="291"/>
      <c r="AU1290" s="293">
        <v>0</v>
      </c>
      <c r="AV1290" s="293">
        <v>0</v>
      </c>
      <c r="AW1290" s="293">
        <v>0</v>
      </c>
      <c r="AX1290" s="293">
        <v>0</v>
      </c>
      <c r="AY1290" s="293">
        <v>0</v>
      </c>
      <c r="AZ1290" s="188"/>
      <c r="BA1290" s="183"/>
    </row>
    <row r="1291" spans="1:53" s="189" customFormat="1" x14ac:dyDescent="0.2">
      <c r="A1291" s="183"/>
      <c r="B1291" s="186" t="s">
        <v>157</v>
      </c>
      <c r="C1291" s="186"/>
      <c r="D1291" s="187" t="s">
        <v>152</v>
      </c>
      <c r="E1291" s="354">
        <v>8</v>
      </c>
      <c r="F1291" s="354">
        <v>7</v>
      </c>
      <c r="G1291" s="354">
        <v>6</v>
      </c>
      <c r="H1291" s="354">
        <v>4</v>
      </c>
      <c r="I1291" s="354">
        <v>2</v>
      </c>
      <c r="J1291" s="186"/>
      <c r="K1291" s="183"/>
      <c r="L1291" s="183"/>
      <c r="M1291" s="248">
        <v>1280.18</v>
      </c>
      <c r="N1291" s="248">
        <v>887.85</v>
      </c>
      <c r="O1291" s="248">
        <v>930.47</v>
      </c>
      <c r="P1291" s="248">
        <v>313.13</v>
      </c>
      <c r="Q1291" s="248">
        <v>786.46</v>
      </c>
      <c r="R1291" s="186"/>
      <c r="S1291" s="183"/>
      <c r="T1291" s="183"/>
      <c r="U1291" s="248">
        <v>32.0045</v>
      </c>
      <c r="V1291" s="248">
        <v>22.196249999999999</v>
      </c>
      <c r="W1291" s="248">
        <v>23.8582051282051</v>
      </c>
      <c r="X1291" s="248">
        <v>8.0289743589743594</v>
      </c>
      <c r="Y1291" s="248">
        <v>20.165641025641001</v>
      </c>
      <c r="Z1291" s="186"/>
      <c r="AA1291" s="183"/>
      <c r="AB1291" s="186" t="s">
        <v>263</v>
      </c>
      <c r="AC1291" s="186"/>
      <c r="AD1291" s="187" t="s">
        <v>63</v>
      </c>
      <c r="AE1291" s="375">
        <v>27</v>
      </c>
      <c r="AF1291" s="375">
        <v>8</v>
      </c>
      <c r="AG1291" s="375">
        <v>7</v>
      </c>
      <c r="AH1291" s="375">
        <v>4</v>
      </c>
      <c r="AI1291" s="375">
        <v>6</v>
      </c>
      <c r="AJ1291" s="188"/>
      <c r="AK1291" s="183"/>
      <c r="AL1291" s="183"/>
      <c r="AM1291" s="304">
        <v>5731.08</v>
      </c>
      <c r="AN1291" s="304">
        <v>-2077.3000000000002</v>
      </c>
      <c r="AO1291" s="304">
        <v>335.79</v>
      </c>
      <c r="AP1291" s="304">
        <v>92.08</v>
      </c>
      <c r="AQ1291" s="304">
        <v>3351.46</v>
      </c>
      <c r="AR1291" s="293"/>
      <c r="AS1291" s="291"/>
      <c r="AT1291" s="291"/>
      <c r="AU1291" s="293">
        <v>17.579999999999998</v>
      </c>
      <c r="AV1291" s="293">
        <v>-6.5323899371069203</v>
      </c>
      <c r="AW1291" s="293">
        <v>1.03959752321981</v>
      </c>
      <c r="AX1291" s="293">
        <v>0.29512820512820498</v>
      </c>
      <c r="AY1291" s="293">
        <v>10.1252567975831</v>
      </c>
      <c r="AZ1291" s="188"/>
      <c r="BA1291" s="183"/>
    </row>
    <row r="1292" spans="1:53" s="189" customFormat="1" x14ac:dyDescent="0.2">
      <c r="A1292" s="183"/>
      <c r="B1292" s="186" t="s">
        <v>240</v>
      </c>
      <c r="C1292" s="186"/>
      <c r="D1292" s="187" t="s">
        <v>152</v>
      </c>
      <c r="E1292" s="354">
        <v>1</v>
      </c>
      <c r="F1292" s="354"/>
      <c r="G1292" s="354"/>
      <c r="H1292" s="354"/>
      <c r="I1292" s="354"/>
      <c r="J1292" s="186"/>
      <c r="K1292" s="183"/>
      <c r="L1292" s="183"/>
      <c r="M1292" s="248">
        <v>153.26</v>
      </c>
      <c r="N1292" s="248">
        <v>0</v>
      </c>
      <c r="O1292" s="248">
        <v>0</v>
      </c>
      <c r="P1292" s="248">
        <v>0</v>
      </c>
      <c r="Q1292" s="248">
        <v>0</v>
      </c>
      <c r="R1292" s="186"/>
      <c r="S1292" s="183"/>
      <c r="T1292" s="183"/>
      <c r="U1292" s="248">
        <v>153.26</v>
      </c>
      <c r="V1292" s="248">
        <v>0</v>
      </c>
      <c r="W1292" s="248">
        <v>0</v>
      </c>
      <c r="X1292" s="248">
        <v>0</v>
      </c>
      <c r="Y1292" s="248">
        <v>0</v>
      </c>
      <c r="Z1292" s="186"/>
      <c r="AA1292" s="183"/>
      <c r="AB1292" s="186" t="s">
        <v>265</v>
      </c>
      <c r="AC1292" s="186"/>
      <c r="AD1292" s="187" t="s">
        <v>266</v>
      </c>
      <c r="AE1292" s="375">
        <v>10</v>
      </c>
      <c r="AF1292" s="375">
        <v>5</v>
      </c>
      <c r="AG1292" s="375">
        <v>2</v>
      </c>
      <c r="AH1292" s="375">
        <v>2</v>
      </c>
      <c r="AI1292" s="375">
        <v>1</v>
      </c>
      <c r="AJ1292" s="188"/>
      <c r="AK1292" s="183"/>
      <c r="AL1292" s="183"/>
      <c r="AM1292" s="304">
        <v>953.65</v>
      </c>
      <c r="AN1292" s="304">
        <v>42.95</v>
      </c>
      <c r="AO1292" s="304">
        <v>25.52</v>
      </c>
      <c r="AP1292" s="304">
        <v>22.76</v>
      </c>
      <c r="AQ1292" s="304">
        <v>-268.10000000000002</v>
      </c>
      <c r="AR1292" s="293"/>
      <c r="AS1292" s="291"/>
      <c r="AT1292" s="291"/>
      <c r="AU1292" s="293">
        <v>13.623571428571401</v>
      </c>
      <c r="AV1292" s="293">
        <v>0.61357142857142899</v>
      </c>
      <c r="AW1292" s="293">
        <v>0.375294117647059</v>
      </c>
      <c r="AX1292" s="293">
        <v>0.34484848484848502</v>
      </c>
      <c r="AY1292" s="293">
        <v>-3.7236111111111101</v>
      </c>
      <c r="AZ1292" s="188"/>
      <c r="BA1292" s="183"/>
    </row>
    <row r="1293" spans="1:53" s="189" customFormat="1" x14ac:dyDescent="0.2">
      <c r="A1293" s="183"/>
      <c r="B1293" s="186" t="s">
        <v>143</v>
      </c>
      <c r="C1293" s="186"/>
      <c r="D1293" s="187" t="s">
        <v>144</v>
      </c>
      <c r="E1293" s="354">
        <v>3446</v>
      </c>
      <c r="F1293" s="354">
        <v>2138</v>
      </c>
      <c r="G1293" s="354">
        <v>1465</v>
      </c>
      <c r="H1293" s="354">
        <v>976</v>
      </c>
      <c r="I1293" s="354">
        <v>1407</v>
      </c>
      <c r="J1293" s="186"/>
      <c r="K1293" s="183"/>
      <c r="L1293" s="183"/>
      <c r="M1293" s="248">
        <v>431534.11000000098</v>
      </c>
      <c r="N1293" s="248">
        <v>322081.34000000102</v>
      </c>
      <c r="O1293" s="248">
        <v>199540.81</v>
      </c>
      <c r="P1293" s="248">
        <v>109090.15</v>
      </c>
      <c r="Q1293" s="248">
        <v>347653.59999999899</v>
      </c>
      <c r="R1293" s="186"/>
      <c r="S1293" s="183"/>
      <c r="T1293" s="183"/>
      <c r="U1293" s="248">
        <v>35.1755877078579</v>
      </c>
      <c r="V1293" s="248">
        <v>26.354745110874799</v>
      </c>
      <c r="W1293" s="248">
        <v>16.873060206325</v>
      </c>
      <c r="X1293" s="248">
        <v>10.550304642166401</v>
      </c>
      <c r="Y1293" s="248">
        <v>27.948677546426499</v>
      </c>
      <c r="Z1293" s="186"/>
      <c r="AA1293" s="183"/>
      <c r="AB1293" s="186" t="s">
        <v>267</v>
      </c>
      <c r="AC1293" s="186"/>
      <c r="AD1293" s="187" t="s">
        <v>448</v>
      </c>
      <c r="AE1293" s="375"/>
      <c r="AF1293" s="375"/>
      <c r="AG1293" s="375"/>
      <c r="AH1293" s="375"/>
      <c r="AI1293" s="375"/>
      <c r="AJ1293" s="188"/>
      <c r="AK1293" s="183"/>
      <c r="AL1293" s="183"/>
      <c r="AM1293" s="304">
        <v>0</v>
      </c>
      <c r="AN1293" s="304">
        <v>0</v>
      </c>
      <c r="AO1293" s="304">
        <v>0</v>
      </c>
      <c r="AP1293" s="304">
        <v>0</v>
      </c>
      <c r="AQ1293" s="304">
        <v>0</v>
      </c>
      <c r="AR1293" s="293"/>
      <c r="AS1293" s="291"/>
      <c r="AT1293" s="291"/>
      <c r="AU1293" s="293">
        <v>0</v>
      </c>
      <c r="AV1293" s="293">
        <v>0</v>
      </c>
      <c r="AW1293" s="293">
        <v>0</v>
      </c>
      <c r="AX1293" s="293">
        <v>0</v>
      </c>
      <c r="AY1293" s="293">
        <v>0</v>
      </c>
      <c r="AZ1293" s="188"/>
      <c r="BA1293" s="183"/>
    </row>
    <row r="1294" spans="1:53" s="189" customFormat="1" x14ac:dyDescent="0.2">
      <c r="A1294" s="183"/>
      <c r="B1294" s="190" t="s">
        <v>150</v>
      </c>
      <c r="C1294" s="190"/>
      <c r="D1294" s="191" t="s">
        <v>144</v>
      </c>
      <c r="E1294" s="355">
        <v>4</v>
      </c>
      <c r="F1294" s="355">
        <v>2</v>
      </c>
      <c r="G1294" s="355">
        <v>3</v>
      </c>
      <c r="H1294" s="355">
        <v>1</v>
      </c>
      <c r="I1294" s="355">
        <v>1</v>
      </c>
      <c r="J1294" s="190"/>
      <c r="K1294" s="183"/>
      <c r="L1294" s="183"/>
      <c r="M1294" s="365">
        <v>915.6</v>
      </c>
      <c r="N1294" s="248">
        <v>717.53</v>
      </c>
      <c r="O1294" s="248">
        <v>491.39</v>
      </c>
      <c r="P1294" s="248">
        <v>130.72999999999999</v>
      </c>
      <c r="Q1294" s="248">
        <v>509.12</v>
      </c>
      <c r="R1294" s="186"/>
      <c r="S1294" s="183"/>
      <c r="T1294" s="183"/>
      <c r="U1294" s="284">
        <v>114.45</v>
      </c>
      <c r="V1294" s="284">
        <v>79.725555555555601</v>
      </c>
      <c r="W1294" s="284">
        <v>54.598888888888901</v>
      </c>
      <c r="X1294" s="284">
        <v>16.341249999999999</v>
      </c>
      <c r="Y1294" s="284">
        <v>63.64</v>
      </c>
      <c r="Z1294" s="192"/>
      <c r="AA1294" s="183"/>
      <c r="AB1294" s="190" t="s">
        <v>267</v>
      </c>
      <c r="AC1294" s="190"/>
      <c r="AD1294" s="191" t="s">
        <v>268</v>
      </c>
      <c r="AE1294" s="376"/>
      <c r="AF1294" s="376">
        <v>1</v>
      </c>
      <c r="AG1294" s="376">
        <v>1</v>
      </c>
      <c r="AH1294" s="376"/>
      <c r="AI1294" s="376"/>
      <c r="AJ1294" s="193"/>
      <c r="AK1294" s="183"/>
      <c r="AL1294" s="183"/>
      <c r="AM1294" s="305">
        <v>-35</v>
      </c>
      <c r="AN1294" s="306">
        <v>9.83</v>
      </c>
      <c r="AO1294" s="306">
        <v>35.880000000000003</v>
      </c>
      <c r="AP1294" s="306">
        <v>0</v>
      </c>
      <c r="AQ1294" s="306">
        <v>-140.37</v>
      </c>
      <c r="AR1294" s="295"/>
      <c r="AS1294" s="291"/>
      <c r="AT1294" s="291"/>
      <c r="AU1294" s="294">
        <v>-2.3333333333333299</v>
      </c>
      <c r="AV1294" s="295">
        <v>0.70214285714285696</v>
      </c>
      <c r="AW1294" s="295">
        <v>2.3919999999999999</v>
      </c>
      <c r="AX1294" s="295">
        <v>0</v>
      </c>
      <c r="AY1294" s="295">
        <v>-9.3580000000000005</v>
      </c>
      <c r="AZ1294" s="193"/>
      <c r="BA1294" s="183"/>
    </row>
    <row r="1295" spans="1:53" s="189" customFormat="1" x14ac:dyDescent="0.2">
      <c r="A1295" s="183"/>
      <c r="B1295" s="186" t="s">
        <v>269</v>
      </c>
      <c r="C1295" s="186"/>
      <c r="D1295" s="187" t="s">
        <v>144</v>
      </c>
      <c r="E1295" s="354">
        <v>28</v>
      </c>
      <c r="F1295" s="354">
        <v>24</v>
      </c>
      <c r="G1295" s="354">
        <v>8</v>
      </c>
      <c r="H1295" s="354">
        <v>2</v>
      </c>
      <c r="I1295" s="354">
        <v>7</v>
      </c>
      <c r="J1295" s="186"/>
      <c r="K1295" s="183"/>
      <c r="L1295" s="183"/>
      <c r="M1295" s="248">
        <v>4461.25</v>
      </c>
      <c r="N1295" s="248">
        <v>4426.21</v>
      </c>
      <c r="O1295" s="248">
        <v>1477.49</v>
      </c>
      <c r="P1295" s="248">
        <v>247.82</v>
      </c>
      <c r="Q1295" s="248">
        <v>651.03</v>
      </c>
      <c r="R1295" s="186"/>
      <c r="S1295" s="183"/>
      <c r="T1295" s="183"/>
      <c r="U1295" s="248">
        <v>43.3131067961165</v>
      </c>
      <c r="V1295" s="248">
        <v>40.607431192660599</v>
      </c>
      <c r="W1295" s="248">
        <v>14.0713333333333</v>
      </c>
      <c r="X1295" s="248">
        <v>3.09775</v>
      </c>
      <c r="Y1295" s="248">
        <v>5.6123275862069004</v>
      </c>
      <c r="Z1295" s="186"/>
      <c r="AA1295" s="183"/>
      <c r="AB1295" s="186" t="s">
        <v>269</v>
      </c>
      <c r="AC1295" s="186"/>
      <c r="AD1295" s="187" t="s">
        <v>174</v>
      </c>
      <c r="AE1295" s="375"/>
      <c r="AF1295" s="375"/>
      <c r="AG1295" s="375"/>
      <c r="AH1295" s="375"/>
      <c r="AI1295" s="375"/>
      <c r="AJ1295" s="188"/>
      <c r="AK1295" s="183"/>
      <c r="AL1295" s="183"/>
      <c r="AM1295" s="304">
        <v>0</v>
      </c>
      <c r="AN1295" s="304">
        <v>0</v>
      </c>
      <c r="AO1295" s="304">
        <v>0</v>
      </c>
      <c r="AP1295" s="304">
        <v>0</v>
      </c>
      <c r="AQ1295" s="304">
        <v>0</v>
      </c>
      <c r="AR1295" s="293"/>
      <c r="AS1295" s="291"/>
      <c r="AT1295" s="291"/>
      <c r="AU1295" s="293">
        <v>0</v>
      </c>
      <c r="AV1295" s="293">
        <v>0</v>
      </c>
      <c r="AW1295" s="293">
        <v>0</v>
      </c>
      <c r="AX1295" s="293">
        <v>0</v>
      </c>
      <c r="AY1295" s="293">
        <v>0</v>
      </c>
      <c r="AZ1295" s="188"/>
      <c r="BA1295" s="183"/>
    </row>
    <row r="1296" spans="1:53" s="189" customFormat="1" x14ac:dyDescent="0.2">
      <c r="A1296" s="183"/>
      <c r="B1296" s="186" t="s">
        <v>272</v>
      </c>
      <c r="C1296" s="186"/>
      <c r="D1296" s="187" t="s">
        <v>144</v>
      </c>
      <c r="E1296" s="354"/>
      <c r="F1296" s="354"/>
      <c r="G1296" s="354"/>
      <c r="H1296" s="354"/>
      <c r="I1296" s="354"/>
      <c r="J1296" s="186"/>
      <c r="K1296" s="183"/>
      <c r="L1296" s="183"/>
      <c r="M1296" s="248"/>
      <c r="N1296" s="248">
        <v>0</v>
      </c>
      <c r="O1296" s="248">
        <v>0</v>
      </c>
      <c r="P1296" s="248"/>
      <c r="Q1296" s="248">
        <v>0</v>
      </c>
      <c r="R1296" s="186"/>
      <c r="S1296" s="183"/>
      <c r="T1296" s="183"/>
      <c r="U1296" s="248"/>
      <c r="V1296" s="248">
        <v>0</v>
      </c>
      <c r="W1296" s="248">
        <v>0</v>
      </c>
      <c r="X1296" s="248"/>
      <c r="Y1296" s="248">
        <v>0</v>
      </c>
      <c r="Z1296" s="186"/>
      <c r="AA1296" s="183"/>
      <c r="AB1296" s="186" t="s">
        <v>269</v>
      </c>
      <c r="AC1296" s="186"/>
      <c r="AD1296" s="187" t="s">
        <v>271</v>
      </c>
      <c r="AE1296" s="375">
        <v>2</v>
      </c>
      <c r="AF1296" s="375">
        <v>2</v>
      </c>
      <c r="AG1296" s="375">
        <v>2</v>
      </c>
      <c r="AH1296" s="375">
        <v>2</v>
      </c>
      <c r="AI1296" s="375">
        <v>2</v>
      </c>
      <c r="AJ1296" s="188"/>
      <c r="AK1296" s="183"/>
      <c r="AL1296" s="183"/>
      <c r="AM1296" s="304">
        <v>340.62</v>
      </c>
      <c r="AN1296" s="304">
        <v>347.71</v>
      </c>
      <c r="AO1296" s="304">
        <v>248.69</v>
      </c>
      <c r="AP1296" s="304">
        <v>73.319999999999993</v>
      </c>
      <c r="AQ1296" s="304">
        <v>100.78</v>
      </c>
      <c r="AR1296" s="293"/>
      <c r="AS1296" s="291"/>
      <c r="AT1296" s="291"/>
      <c r="AU1296" s="293">
        <v>85.155000000000001</v>
      </c>
      <c r="AV1296" s="293">
        <v>86.927499999999995</v>
      </c>
      <c r="AW1296" s="293">
        <v>62.172499999999999</v>
      </c>
      <c r="AX1296" s="293">
        <v>18.329999999999998</v>
      </c>
      <c r="AY1296" s="293">
        <v>25.195</v>
      </c>
      <c r="AZ1296" s="188"/>
      <c r="BA1296" s="183"/>
    </row>
    <row r="1297" spans="1:53" s="189" customFormat="1" x14ac:dyDescent="0.2">
      <c r="A1297" s="183"/>
      <c r="B1297" s="186" t="s">
        <v>335</v>
      </c>
      <c r="C1297" s="186"/>
      <c r="D1297" s="187" t="s">
        <v>144</v>
      </c>
      <c r="E1297" s="354"/>
      <c r="F1297" s="354"/>
      <c r="G1297" s="354"/>
      <c r="H1297" s="354"/>
      <c r="I1297" s="354"/>
      <c r="J1297" s="186"/>
      <c r="K1297" s="183"/>
      <c r="L1297" s="183"/>
      <c r="M1297" s="248"/>
      <c r="N1297" s="248">
        <v>0</v>
      </c>
      <c r="O1297" s="248"/>
      <c r="P1297" s="248">
        <v>-209.92</v>
      </c>
      <c r="Q1297" s="248">
        <v>0</v>
      </c>
      <c r="R1297" s="186"/>
      <c r="S1297" s="183"/>
      <c r="T1297" s="183"/>
      <c r="U1297" s="248"/>
      <c r="V1297" s="248">
        <v>0</v>
      </c>
      <c r="W1297" s="248"/>
      <c r="X1297" s="248">
        <v>-209.92</v>
      </c>
      <c r="Y1297" s="248">
        <v>0</v>
      </c>
      <c r="Z1297" s="186"/>
      <c r="AA1297" s="183"/>
      <c r="AB1297" s="186" t="s">
        <v>269</v>
      </c>
      <c r="AC1297" s="186"/>
      <c r="AD1297" s="187" t="s">
        <v>144</v>
      </c>
      <c r="AE1297" s="375">
        <v>7</v>
      </c>
      <c r="AF1297" s="375">
        <v>3</v>
      </c>
      <c r="AG1297" s="375">
        <v>1</v>
      </c>
      <c r="AH1297" s="375"/>
      <c r="AI1297" s="375"/>
      <c r="AJ1297" s="188"/>
      <c r="AK1297" s="183"/>
      <c r="AL1297" s="183"/>
      <c r="AM1297" s="304">
        <v>-525.36</v>
      </c>
      <c r="AN1297" s="304">
        <v>36.24</v>
      </c>
      <c r="AO1297" s="304">
        <v>15.46</v>
      </c>
      <c r="AP1297" s="304">
        <v>0</v>
      </c>
      <c r="AQ1297" s="304">
        <v>-76.03</v>
      </c>
      <c r="AR1297" s="293"/>
      <c r="AS1297" s="291"/>
      <c r="AT1297" s="291"/>
      <c r="AU1297" s="293">
        <v>-11.674666666666701</v>
      </c>
      <c r="AV1297" s="293">
        <v>0.78782608695652201</v>
      </c>
      <c r="AW1297" s="293">
        <v>0.33608695652173898</v>
      </c>
      <c r="AX1297" s="293">
        <v>0</v>
      </c>
      <c r="AY1297" s="293">
        <v>-1.6528260869565199</v>
      </c>
      <c r="AZ1297" s="188"/>
      <c r="BA1297" s="183"/>
    </row>
    <row r="1298" spans="1:53" s="189" customFormat="1" x14ac:dyDescent="0.2">
      <c r="A1298" s="183"/>
      <c r="B1298" s="186" t="s">
        <v>337</v>
      </c>
      <c r="C1298" s="186"/>
      <c r="D1298" s="187" t="s">
        <v>144</v>
      </c>
      <c r="E1298" s="354"/>
      <c r="F1298" s="354"/>
      <c r="G1298" s="354"/>
      <c r="H1298" s="354"/>
      <c r="I1298" s="354"/>
      <c r="J1298" s="186"/>
      <c r="K1298" s="183"/>
      <c r="L1298" s="183"/>
      <c r="M1298" s="248">
        <v>0</v>
      </c>
      <c r="N1298" s="248">
        <v>0</v>
      </c>
      <c r="O1298" s="248">
        <v>0</v>
      </c>
      <c r="P1298" s="248">
        <v>0</v>
      </c>
      <c r="Q1298" s="248">
        <v>0</v>
      </c>
      <c r="R1298" s="186"/>
      <c r="S1298" s="183"/>
      <c r="T1298" s="183"/>
      <c r="U1298" s="248">
        <v>0</v>
      </c>
      <c r="V1298" s="248">
        <v>0</v>
      </c>
      <c r="W1298" s="248">
        <v>0</v>
      </c>
      <c r="X1298" s="248">
        <v>0</v>
      </c>
      <c r="Y1298" s="248">
        <v>0</v>
      </c>
      <c r="Z1298" s="186"/>
      <c r="AA1298" s="183"/>
      <c r="AB1298" s="186" t="s">
        <v>272</v>
      </c>
      <c r="AC1298" s="186"/>
      <c r="AD1298" s="187" t="s">
        <v>271</v>
      </c>
      <c r="AE1298" s="375">
        <v>9</v>
      </c>
      <c r="AF1298" s="375">
        <v>2</v>
      </c>
      <c r="AG1298" s="375"/>
      <c r="AH1298" s="375"/>
      <c r="AI1298" s="375">
        <v>1</v>
      </c>
      <c r="AJ1298" s="188"/>
      <c r="AK1298" s="183"/>
      <c r="AL1298" s="183"/>
      <c r="AM1298" s="304">
        <v>3169.69</v>
      </c>
      <c r="AN1298" s="304">
        <v>79.58</v>
      </c>
      <c r="AO1298" s="304">
        <v>0</v>
      </c>
      <c r="AP1298" s="304">
        <v>-0.01</v>
      </c>
      <c r="AQ1298" s="304">
        <v>-371.49</v>
      </c>
      <c r="AR1298" s="293"/>
      <c r="AS1298" s="291"/>
      <c r="AT1298" s="291"/>
      <c r="AU1298" s="293">
        <v>45.281285714285701</v>
      </c>
      <c r="AV1298" s="293">
        <v>1.10527777777778</v>
      </c>
      <c r="AW1298" s="293">
        <v>0</v>
      </c>
      <c r="AX1298" s="293">
        <v>-2.5000000000000001E-4</v>
      </c>
      <c r="AY1298" s="293">
        <v>-5.1595833333333303</v>
      </c>
      <c r="AZ1298" s="188"/>
      <c r="BA1298" s="183"/>
    </row>
    <row r="1299" spans="1:53" s="189" customFormat="1" x14ac:dyDescent="0.2">
      <c r="A1299" s="183"/>
      <c r="B1299" s="186" t="s">
        <v>878</v>
      </c>
      <c r="C1299" s="186"/>
      <c r="D1299" s="187" t="s">
        <v>144</v>
      </c>
      <c r="E1299" s="354">
        <v>1</v>
      </c>
      <c r="F1299" s="354">
        <v>1</v>
      </c>
      <c r="G1299" s="354">
        <v>1</v>
      </c>
      <c r="H1299" s="354"/>
      <c r="I1299" s="354"/>
      <c r="J1299" s="186"/>
      <c r="K1299" s="183"/>
      <c r="L1299" s="183"/>
      <c r="M1299" s="248">
        <v>118.15</v>
      </c>
      <c r="N1299" s="248">
        <v>98.74</v>
      </c>
      <c r="O1299" s="248">
        <v>89.68</v>
      </c>
      <c r="P1299" s="248">
        <v>0</v>
      </c>
      <c r="Q1299" s="248">
        <v>0</v>
      </c>
      <c r="R1299" s="186"/>
      <c r="S1299" s="183"/>
      <c r="T1299" s="183"/>
      <c r="U1299" s="248">
        <v>118.15</v>
      </c>
      <c r="V1299" s="248">
        <v>98.74</v>
      </c>
      <c r="W1299" s="248">
        <v>89.68</v>
      </c>
      <c r="X1299" s="248">
        <v>0</v>
      </c>
      <c r="Y1299" s="248">
        <v>0</v>
      </c>
      <c r="Z1299" s="186"/>
      <c r="AA1299" s="183"/>
      <c r="AB1299" s="186" t="s">
        <v>273</v>
      </c>
      <c r="AC1299" s="186"/>
      <c r="AD1299" s="187" t="s">
        <v>106</v>
      </c>
      <c r="AE1299" s="375">
        <v>5</v>
      </c>
      <c r="AF1299" s="375">
        <v>2</v>
      </c>
      <c r="AG1299" s="375">
        <v>2</v>
      </c>
      <c r="AH1299" s="375">
        <v>2</v>
      </c>
      <c r="AI1299" s="375">
        <v>2</v>
      </c>
      <c r="AJ1299" s="188"/>
      <c r="AK1299" s="183"/>
      <c r="AL1299" s="183"/>
      <c r="AM1299" s="304">
        <v>1680.08</v>
      </c>
      <c r="AN1299" s="304">
        <v>663.07</v>
      </c>
      <c r="AO1299" s="304">
        <v>850.22</v>
      </c>
      <c r="AP1299" s="304">
        <v>438.59</v>
      </c>
      <c r="AQ1299" s="304">
        <v>-1499.1</v>
      </c>
      <c r="AR1299" s="293"/>
      <c r="AS1299" s="291"/>
      <c r="AT1299" s="291"/>
      <c r="AU1299" s="293">
        <v>67.203199999999995</v>
      </c>
      <c r="AV1299" s="293">
        <v>25.5026923076923</v>
      </c>
      <c r="AW1299" s="293">
        <v>34.008800000000001</v>
      </c>
      <c r="AX1299" s="293">
        <v>16.868846153846199</v>
      </c>
      <c r="AY1299" s="293">
        <v>-53.539285714285697</v>
      </c>
      <c r="AZ1299" s="188"/>
      <c r="BA1299" s="183"/>
    </row>
    <row r="1300" spans="1:53" s="189" customFormat="1" x14ac:dyDescent="0.2">
      <c r="A1300" s="183"/>
      <c r="B1300" s="186" t="s">
        <v>879</v>
      </c>
      <c r="C1300" s="186"/>
      <c r="D1300" s="187" t="s">
        <v>144</v>
      </c>
      <c r="E1300" s="354"/>
      <c r="F1300" s="354"/>
      <c r="G1300" s="354"/>
      <c r="H1300" s="354"/>
      <c r="I1300" s="354"/>
      <c r="J1300" s="186"/>
      <c r="K1300" s="183"/>
      <c r="L1300" s="183"/>
      <c r="M1300" s="248">
        <v>0</v>
      </c>
      <c r="N1300" s="248">
        <v>0</v>
      </c>
      <c r="O1300" s="248">
        <v>0</v>
      </c>
      <c r="P1300" s="248">
        <v>0</v>
      </c>
      <c r="Q1300" s="248">
        <v>0</v>
      </c>
      <c r="R1300" s="186"/>
      <c r="S1300" s="183"/>
      <c r="T1300" s="183"/>
      <c r="U1300" s="248">
        <v>0</v>
      </c>
      <c r="V1300" s="248">
        <v>0</v>
      </c>
      <c r="W1300" s="248">
        <v>0</v>
      </c>
      <c r="X1300" s="248">
        <v>0</v>
      </c>
      <c r="Y1300" s="248">
        <v>0</v>
      </c>
      <c r="Z1300" s="186"/>
      <c r="AA1300" s="183"/>
      <c r="AB1300" s="186" t="s">
        <v>274</v>
      </c>
      <c r="AC1300" s="186"/>
      <c r="AD1300" s="187" t="s">
        <v>76</v>
      </c>
      <c r="AE1300" s="375">
        <v>2</v>
      </c>
      <c r="AF1300" s="375">
        <v>1</v>
      </c>
      <c r="AG1300" s="375">
        <v>1</v>
      </c>
      <c r="AH1300" s="375"/>
      <c r="AI1300" s="375"/>
      <c r="AJ1300" s="188"/>
      <c r="AK1300" s="183"/>
      <c r="AL1300" s="183"/>
      <c r="AM1300" s="304">
        <v>-6244.71</v>
      </c>
      <c r="AN1300" s="304">
        <v>-6431.9</v>
      </c>
      <c r="AO1300" s="304">
        <v>-6144.63</v>
      </c>
      <c r="AP1300" s="304">
        <v>-4903.18</v>
      </c>
      <c r="AQ1300" s="304">
        <v>-6876.67</v>
      </c>
      <c r="AR1300" s="293"/>
      <c r="AS1300" s="291"/>
      <c r="AT1300" s="291"/>
      <c r="AU1300" s="293">
        <v>-189.23363636363601</v>
      </c>
      <c r="AV1300" s="293">
        <v>-189.173529411765</v>
      </c>
      <c r="AW1300" s="293">
        <v>-192.0196875</v>
      </c>
      <c r="AX1300" s="293">
        <v>-144.21117647058799</v>
      </c>
      <c r="AY1300" s="293">
        <v>-191.018611111111</v>
      </c>
      <c r="AZ1300" s="188"/>
      <c r="BA1300" s="183"/>
    </row>
    <row r="1301" spans="1:53" s="189" customFormat="1" x14ac:dyDescent="0.2">
      <c r="A1301" s="183"/>
      <c r="B1301" s="186" t="s">
        <v>880</v>
      </c>
      <c r="C1301" s="186"/>
      <c r="D1301" s="187" t="s">
        <v>144</v>
      </c>
      <c r="E1301" s="354"/>
      <c r="F1301" s="354"/>
      <c r="G1301" s="354"/>
      <c r="H1301" s="354"/>
      <c r="I1301" s="354"/>
      <c r="J1301" s="186"/>
      <c r="K1301" s="183"/>
      <c r="L1301" s="183"/>
      <c r="M1301" s="248">
        <v>0</v>
      </c>
      <c r="N1301" s="248">
        <v>0</v>
      </c>
      <c r="O1301" s="248">
        <v>0</v>
      </c>
      <c r="P1301" s="248">
        <v>0</v>
      </c>
      <c r="Q1301" s="248">
        <v>0</v>
      </c>
      <c r="R1301" s="186"/>
      <c r="S1301" s="183"/>
      <c r="T1301" s="183"/>
      <c r="U1301" s="248">
        <v>0</v>
      </c>
      <c r="V1301" s="248">
        <v>0</v>
      </c>
      <c r="W1301" s="248">
        <v>0</v>
      </c>
      <c r="X1301" s="248">
        <v>0</v>
      </c>
      <c r="Y1301" s="248">
        <v>0</v>
      </c>
      <c r="Z1301" s="186"/>
      <c r="AA1301" s="183"/>
      <c r="AB1301" s="186" t="s">
        <v>274</v>
      </c>
      <c r="AC1301" s="186"/>
      <c r="AD1301" s="187" t="s">
        <v>99</v>
      </c>
      <c r="AE1301" s="375">
        <v>1</v>
      </c>
      <c r="AF1301" s="375"/>
      <c r="AG1301" s="375"/>
      <c r="AH1301" s="375"/>
      <c r="AI1301" s="375"/>
      <c r="AJ1301" s="188"/>
      <c r="AK1301" s="183"/>
      <c r="AL1301" s="183"/>
      <c r="AM1301" s="304">
        <v>140.03</v>
      </c>
      <c r="AN1301" s="304">
        <v>0</v>
      </c>
      <c r="AO1301" s="304">
        <v>0</v>
      </c>
      <c r="AP1301" s="304">
        <v>0</v>
      </c>
      <c r="AQ1301" s="304">
        <v>0</v>
      </c>
      <c r="AR1301" s="293"/>
      <c r="AS1301" s="291"/>
      <c r="AT1301" s="291"/>
      <c r="AU1301" s="293">
        <v>5.8345833333333301</v>
      </c>
      <c r="AV1301" s="293">
        <v>0</v>
      </c>
      <c r="AW1301" s="293">
        <v>0</v>
      </c>
      <c r="AX1301" s="293">
        <v>0</v>
      </c>
      <c r="AY1301" s="293">
        <v>0</v>
      </c>
      <c r="AZ1301" s="188"/>
      <c r="BA1301" s="183"/>
    </row>
    <row r="1302" spans="1:53" s="189" customFormat="1" x14ac:dyDescent="0.2">
      <c r="A1302" s="183"/>
      <c r="B1302" s="186" t="s">
        <v>489</v>
      </c>
      <c r="C1302" s="186"/>
      <c r="D1302" s="187" t="s">
        <v>144</v>
      </c>
      <c r="E1302" s="354"/>
      <c r="F1302" s="354"/>
      <c r="G1302" s="354"/>
      <c r="H1302" s="354"/>
      <c r="I1302" s="354"/>
      <c r="J1302" s="186"/>
      <c r="K1302" s="183"/>
      <c r="L1302" s="183"/>
      <c r="M1302" s="248">
        <v>0</v>
      </c>
      <c r="N1302" s="248">
        <v>0</v>
      </c>
      <c r="O1302" s="248">
        <v>0</v>
      </c>
      <c r="P1302" s="248">
        <v>0</v>
      </c>
      <c r="Q1302" s="248">
        <v>0</v>
      </c>
      <c r="R1302" s="186"/>
      <c r="S1302" s="183"/>
      <c r="T1302" s="183"/>
      <c r="U1302" s="248">
        <v>0</v>
      </c>
      <c r="V1302" s="248">
        <v>0</v>
      </c>
      <c r="W1302" s="248">
        <v>0</v>
      </c>
      <c r="X1302" s="248">
        <v>0</v>
      </c>
      <c r="Y1302" s="248">
        <v>0</v>
      </c>
      <c r="Z1302" s="186"/>
      <c r="AA1302" s="183"/>
      <c r="AB1302" s="186" t="s">
        <v>278</v>
      </c>
      <c r="AC1302" s="186"/>
      <c r="AD1302" s="187" t="s">
        <v>92</v>
      </c>
      <c r="AE1302" s="375">
        <v>3</v>
      </c>
      <c r="AF1302" s="375">
        <v>2</v>
      </c>
      <c r="AG1302" s="375">
        <v>2</v>
      </c>
      <c r="AH1302" s="375">
        <v>1</v>
      </c>
      <c r="AI1302" s="375">
        <v>1</v>
      </c>
      <c r="AJ1302" s="188"/>
      <c r="AK1302" s="183"/>
      <c r="AL1302" s="183"/>
      <c r="AM1302" s="304">
        <v>350.89</v>
      </c>
      <c r="AN1302" s="304">
        <v>375.48</v>
      </c>
      <c r="AO1302" s="304">
        <v>378.44</v>
      </c>
      <c r="AP1302" s="304">
        <v>301.12</v>
      </c>
      <c r="AQ1302" s="304">
        <v>759.87</v>
      </c>
      <c r="AR1302" s="293"/>
      <c r="AS1302" s="291"/>
      <c r="AT1302" s="291"/>
      <c r="AU1302" s="293">
        <v>29.240833333333299</v>
      </c>
      <c r="AV1302" s="293">
        <v>28.883076923076899</v>
      </c>
      <c r="AW1302" s="293">
        <v>31.536666666666701</v>
      </c>
      <c r="AX1302" s="293">
        <v>33.4577777777778</v>
      </c>
      <c r="AY1302" s="293">
        <v>58.451538461538497</v>
      </c>
      <c r="AZ1302" s="188"/>
      <c r="BA1302" s="183"/>
    </row>
    <row r="1303" spans="1:53" s="189" customFormat="1" x14ac:dyDescent="0.2">
      <c r="A1303" s="183"/>
      <c r="B1303" s="186" t="s">
        <v>496</v>
      </c>
      <c r="C1303" s="186"/>
      <c r="D1303" s="187" t="s">
        <v>144</v>
      </c>
      <c r="E1303" s="354">
        <v>1</v>
      </c>
      <c r="F1303" s="354"/>
      <c r="G1303" s="354"/>
      <c r="H1303" s="354"/>
      <c r="I1303" s="354">
        <v>1</v>
      </c>
      <c r="J1303" s="186"/>
      <c r="K1303" s="183"/>
      <c r="L1303" s="183"/>
      <c r="M1303" s="248">
        <v>83.84</v>
      </c>
      <c r="N1303" s="248">
        <v>-24.08</v>
      </c>
      <c r="O1303" s="248">
        <v>0</v>
      </c>
      <c r="P1303" s="248">
        <v>0</v>
      </c>
      <c r="Q1303" s="248">
        <v>405.27</v>
      </c>
      <c r="R1303" s="186"/>
      <c r="S1303" s="183"/>
      <c r="T1303" s="183"/>
      <c r="U1303" s="248">
        <v>16.768000000000001</v>
      </c>
      <c r="V1303" s="248">
        <v>-4.8159999999999998</v>
      </c>
      <c r="W1303" s="248">
        <v>0</v>
      </c>
      <c r="X1303" s="248">
        <v>0</v>
      </c>
      <c r="Y1303" s="248">
        <v>81.054000000000002</v>
      </c>
      <c r="Z1303" s="186"/>
      <c r="AA1303" s="183"/>
      <c r="AB1303" s="186" t="s">
        <v>279</v>
      </c>
      <c r="AC1303" s="186"/>
      <c r="AD1303" s="187" t="s">
        <v>169</v>
      </c>
      <c r="AE1303" s="375">
        <v>5</v>
      </c>
      <c r="AF1303" s="375">
        <v>2</v>
      </c>
      <c r="AG1303" s="375">
        <v>1</v>
      </c>
      <c r="AH1303" s="375">
        <v>1</v>
      </c>
      <c r="AI1303" s="375"/>
      <c r="AJ1303" s="188"/>
      <c r="AK1303" s="183"/>
      <c r="AL1303" s="183"/>
      <c r="AM1303" s="304">
        <v>684.31</v>
      </c>
      <c r="AN1303" s="304">
        <v>17.489999999999998</v>
      </c>
      <c r="AO1303" s="304">
        <v>12.17</v>
      </c>
      <c r="AP1303" s="304">
        <v>14.84</v>
      </c>
      <c r="AQ1303" s="304">
        <v>-20.69</v>
      </c>
      <c r="AR1303" s="293"/>
      <c r="AS1303" s="291"/>
      <c r="AT1303" s="291"/>
      <c r="AU1303" s="293">
        <v>32.586190476190502</v>
      </c>
      <c r="AV1303" s="293">
        <v>0.87450000000000006</v>
      </c>
      <c r="AW1303" s="293">
        <v>0.579523809523809</v>
      </c>
      <c r="AX1303" s="293">
        <v>0.706666666666667</v>
      </c>
      <c r="AY1303" s="293">
        <v>-0.98523809523809502</v>
      </c>
      <c r="AZ1303" s="188"/>
      <c r="BA1303" s="183"/>
    </row>
    <row r="1304" spans="1:53" s="189" customFormat="1" x14ac:dyDescent="0.2">
      <c r="A1304" s="183"/>
      <c r="B1304" s="190" t="s">
        <v>733</v>
      </c>
      <c r="C1304" s="190"/>
      <c r="D1304" s="191" t="s">
        <v>144</v>
      </c>
      <c r="E1304" s="355">
        <v>1</v>
      </c>
      <c r="F1304" s="355"/>
      <c r="G1304" s="355"/>
      <c r="H1304" s="355"/>
      <c r="I1304" s="355">
        <v>2</v>
      </c>
      <c r="J1304" s="190"/>
      <c r="K1304" s="183"/>
      <c r="L1304" s="183"/>
      <c r="M1304" s="365">
        <v>-49.29</v>
      </c>
      <c r="N1304" s="248">
        <v>0</v>
      </c>
      <c r="O1304" s="248">
        <v>0</v>
      </c>
      <c r="P1304" s="248">
        <v>0</v>
      </c>
      <c r="Q1304" s="248">
        <v>291.27</v>
      </c>
      <c r="R1304" s="186"/>
      <c r="S1304" s="183"/>
      <c r="T1304" s="183"/>
      <c r="U1304" s="284">
        <v>-24.645</v>
      </c>
      <c r="V1304" s="284">
        <v>0</v>
      </c>
      <c r="W1304" s="284">
        <v>0</v>
      </c>
      <c r="X1304" s="284">
        <v>0</v>
      </c>
      <c r="Y1304" s="284">
        <v>72.817499999999995</v>
      </c>
      <c r="Z1304" s="192"/>
      <c r="AA1304" s="183"/>
      <c r="AB1304" s="190" t="s">
        <v>279</v>
      </c>
      <c r="AC1304" s="190"/>
      <c r="AD1304" s="191" t="s">
        <v>63</v>
      </c>
      <c r="AE1304" s="376">
        <v>1</v>
      </c>
      <c r="AF1304" s="376"/>
      <c r="AG1304" s="376"/>
      <c r="AH1304" s="376"/>
      <c r="AI1304" s="376"/>
      <c r="AJ1304" s="193"/>
      <c r="AK1304" s="183"/>
      <c r="AL1304" s="183"/>
      <c r="AM1304" s="305">
        <v>27.13</v>
      </c>
      <c r="AN1304" s="306">
        <v>0</v>
      </c>
      <c r="AO1304" s="306">
        <v>-0.4</v>
      </c>
      <c r="AP1304" s="306">
        <v>0</v>
      </c>
      <c r="AQ1304" s="306">
        <v>-42.14</v>
      </c>
      <c r="AR1304" s="295"/>
      <c r="AS1304" s="291"/>
      <c r="AT1304" s="291"/>
      <c r="AU1304" s="294">
        <v>2.4663636363636399</v>
      </c>
      <c r="AV1304" s="295">
        <v>0</v>
      </c>
      <c r="AW1304" s="295">
        <v>-3.6363636363636397E-2</v>
      </c>
      <c r="AX1304" s="295">
        <v>0</v>
      </c>
      <c r="AY1304" s="295">
        <v>-3.5116666666666698</v>
      </c>
      <c r="AZ1304" s="193"/>
      <c r="BA1304" s="183"/>
    </row>
    <row r="1305" spans="1:53" s="189" customFormat="1" x14ac:dyDescent="0.2">
      <c r="A1305" s="183"/>
      <c r="B1305" s="186" t="s">
        <v>527</v>
      </c>
      <c r="C1305" s="186"/>
      <c r="D1305" s="187" t="s">
        <v>144</v>
      </c>
      <c r="E1305" s="354">
        <v>7</v>
      </c>
      <c r="F1305" s="354">
        <v>5</v>
      </c>
      <c r="G1305" s="354">
        <v>1</v>
      </c>
      <c r="H1305" s="354"/>
      <c r="I1305" s="354">
        <v>1</v>
      </c>
      <c r="J1305" s="186"/>
      <c r="K1305" s="183"/>
      <c r="L1305" s="183"/>
      <c r="M1305" s="248">
        <v>1636.71</v>
      </c>
      <c r="N1305" s="248">
        <v>503.76</v>
      </c>
      <c r="O1305" s="248">
        <v>8.0399999999999991</v>
      </c>
      <c r="P1305" s="248">
        <v>0</v>
      </c>
      <c r="Q1305" s="248">
        <v>1080.5</v>
      </c>
      <c r="R1305" s="186"/>
      <c r="S1305" s="183"/>
      <c r="T1305" s="183"/>
      <c r="U1305" s="248">
        <v>56.438275862068998</v>
      </c>
      <c r="V1305" s="248">
        <v>16.2503225806452</v>
      </c>
      <c r="W1305" s="248">
        <v>0.26800000000000002</v>
      </c>
      <c r="X1305" s="248">
        <v>0</v>
      </c>
      <c r="Y1305" s="248">
        <v>34.854838709677402</v>
      </c>
      <c r="Z1305" s="186"/>
      <c r="AA1305" s="183"/>
      <c r="AB1305" s="186" t="s">
        <v>280</v>
      </c>
      <c r="AC1305" s="186"/>
      <c r="AD1305" s="187" t="s">
        <v>67</v>
      </c>
      <c r="AE1305" s="375"/>
      <c r="AF1305" s="375"/>
      <c r="AG1305" s="375"/>
      <c r="AH1305" s="375"/>
      <c r="AI1305" s="375"/>
      <c r="AJ1305" s="188"/>
      <c r="AK1305" s="183"/>
      <c r="AL1305" s="183"/>
      <c r="AM1305" s="304">
        <v>0</v>
      </c>
      <c r="AN1305" s="304">
        <v>0</v>
      </c>
      <c r="AO1305" s="304">
        <v>0</v>
      </c>
      <c r="AP1305" s="304">
        <v>0</v>
      </c>
      <c r="AQ1305" s="304">
        <v>0</v>
      </c>
      <c r="AR1305" s="293"/>
      <c r="AS1305" s="291"/>
      <c r="AT1305" s="291"/>
      <c r="AU1305" s="293">
        <v>0</v>
      </c>
      <c r="AV1305" s="293">
        <v>0</v>
      </c>
      <c r="AW1305" s="293">
        <v>0</v>
      </c>
      <c r="AX1305" s="293">
        <v>0</v>
      </c>
      <c r="AY1305" s="293">
        <v>0</v>
      </c>
      <c r="AZ1305" s="188"/>
      <c r="BA1305" s="183"/>
    </row>
    <row r="1306" spans="1:53" s="189" customFormat="1" x14ac:dyDescent="0.2">
      <c r="A1306" s="183"/>
      <c r="B1306" s="186" t="s">
        <v>745</v>
      </c>
      <c r="C1306" s="186"/>
      <c r="D1306" s="187" t="s">
        <v>144</v>
      </c>
      <c r="E1306" s="354">
        <v>12</v>
      </c>
      <c r="F1306" s="354">
        <v>7</v>
      </c>
      <c r="G1306" s="354">
        <v>6</v>
      </c>
      <c r="H1306" s="354">
        <v>3</v>
      </c>
      <c r="I1306" s="354">
        <v>4</v>
      </c>
      <c r="J1306" s="186"/>
      <c r="K1306" s="183"/>
      <c r="L1306" s="183"/>
      <c r="M1306" s="248">
        <v>817.09</v>
      </c>
      <c r="N1306" s="248">
        <v>890.51</v>
      </c>
      <c r="O1306" s="248">
        <v>549.04</v>
      </c>
      <c r="P1306" s="248">
        <v>281.79000000000002</v>
      </c>
      <c r="Q1306" s="248">
        <v>1410.97</v>
      </c>
      <c r="R1306" s="186"/>
      <c r="S1306" s="183"/>
      <c r="T1306" s="183"/>
      <c r="U1306" s="248">
        <v>11.041756756756801</v>
      </c>
      <c r="V1306" s="248">
        <v>12.1987671232877</v>
      </c>
      <c r="W1306" s="248">
        <v>7.6255555555555503</v>
      </c>
      <c r="X1306" s="248">
        <v>4.2695454545454501</v>
      </c>
      <c r="Y1306" s="248">
        <v>19.067162162162202</v>
      </c>
      <c r="Z1306" s="186"/>
      <c r="AA1306" s="183"/>
      <c r="AB1306" s="186" t="s">
        <v>281</v>
      </c>
      <c r="AC1306" s="186"/>
      <c r="AD1306" s="187" t="s">
        <v>78</v>
      </c>
      <c r="AE1306" s="375">
        <v>21</v>
      </c>
      <c r="AF1306" s="375">
        <v>9</v>
      </c>
      <c r="AG1306" s="375">
        <v>4</v>
      </c>
      <c r="AH1306" s="375">
        <v>1</v>
      </c>
      <c r="AI1306" s="375">
        <v>4</v>
      </c>
      <c r="AJ1306" s="188"/>
      <c r="AK1306" s="183"/>
      <c r="AL1306" s="183"/>
      <c r="AM1306" s="304">
        <v>18645.650000000001</v>
      </c>
      <c r="AN1306" s="304">
        <v>449.45</v>
      </c>
      <c r="AO1306" s="304">
        <v>443.15</v>
      </c>
      <c r="AP1306" s="304">
        <v>7.86</v>
      </c>
      <c r="AQ1306" s="304">
        <v>398.82</v>
      </c>
      <c r="AR1306" s="293"/>
      <c r="AS1306" s="291"/>
      <c r="AT1306" s="291"/>
      <c r="AU1306" s="293">
        <v>138.11592592592601</v>
      </c>
      <c r="AV1306" s="293">
        <v>3.4049242424242401</v>
      </c>
      <c r="AW1306" s="293">
        <v>3.3571969696969699</v>
      </c>
      <c r="AX1306" s="293">
        <v>5.8222222222222203E-2</v>
      </c>
      <c r="AY1306" s="293">
        <v>2.86920863309353</v>
      </c>
      <c r="AZ1306" s="188"/>
      <c r="BA1306" s="183"/>
    </row>
    <row r="1307" spans="1:53" s="189" customFormat="1" x14ac:dyDescent="0.2">
      <c r="A1307" s="183"/>
      <c r="B1307" s="186" t="s">
        <v>682</v>
      </c>
      <c r="C1307" s="186"/>
      <c r="D1307" s="187" t="s">
        <v>144</v>
      </c>
      <c r="E1307" s="354">
        <v>1</v>
      </c>
      <c r="F1307" s="354"/>
      <c r="G1307" s="354"/>
      <c r="H1307" s="354"/>
      <c r="I1307" s="354"/>
      <c r="J1307" s="186"/>
      <c r="K1307" s="183"/>
      <c r="L1307" s="183"/>
      <c r="M1307" s="248">
        <v>214.25</v>
      </c>
      <c r="N1307" s="248">
        <v>0</v>
      </c>
      <c r="O1307" s="248">
        <v>0</v>
      </c>
      <c r="P1307" s="248">
        <v>0</v>
      </c>
      <c r="Q1307" s="248">
        <v>0</v>
      </c>
      <c r="R1307" s="186"/>
      <c r="S1307" s="183"/>
      <c r="T1307" s="183"/>
      <c r="U1307" s="248">
        <v>107.125</v>
      </c>
      <c r="V1307" s="248">
        <v>0</v>
      </c>
      <c r="W1307" s="248">
        <v>0</v>
      </c>
      <c r="X1307" s="248">
        <v>0</v>
      </c>
      <c r="Y1307" s="248">
        <v>0</v>
      </c>
      <c r="Z1307" s="186"/>
      <c r="AA1307" s="183"/>
      <c r="AB1307" s="186" t="s">
        <v>283</v>
      </c>
      <c r="AC1307" s="186"/>
      <c r="AD1307" s="187" t="s">
        <v>284</v>
      </c>
      <c r="AE1307" s="375">
        <v>4</v>
      </c>
      <c r="AF1307" s="375">
        <v>2</v>
      </c>
      <c r="AG1307" s="375">
        <v>2</v>
      </c>
      <c r="AH1307" s="375">
        <v>2</v>
      </c>
      <c r="AI1307" s="375">
        <v>2</v>
      </c>
      <c r="AJ1307" s="188"/>
      <c r="AK1307" s="183"/>
      <c r="AL1307" s="183"/>
      <c r="AM1307" s="304">
        <v>282.16000000000003</v>
      </c>
      <c r="AN1307" s="304">
        <v>119.2</v>
      </c>
      <c r="AO1307" s="304">
        <v>84.69</v>
      </c>
      <c r="AP1307" s="304">
        <v>111.81</v>
      </c>
      <c r="AQ1307" s="304">
        <v>765.6</v>
      </c>
      <c r="AR1307" s="293"/>
      <c r="AS1307" s="291"/>
      <c r="AT1307" s="291"/>
      <c r="AU1307" s="293">
        <v>11.2864</v>
      </c>
      <c r="AV1307" s="293">
        <v>4.7679999999999998</v>
      </c>
      <c r="AW1307" s="293">
        <v>3.5287500000000001</v>
      </c>
      <c r="AX1307" s="293">
        <v>5.0822727272727297</v>
      </c>
      <c r="AY1307" s="293">
        <v>30.623999999999999</v>
      </c>
      <c r="AZ1307" s="188"/>
      <c r="BA1307" s="183"/>
    </row>
    <row r="1308" spans="1:53" s="189" customFormat="1" x14ac:dyDescent="0.2">
      <c r="A1308" s="183"/>
      <c r="B1308" s="186" t="s">
        <v>492</v>
      </c>
      <c r="C1308" s="186"/>
      <c r="D1308" s="187" t="s">
        <v>493</v>
      </c>
      <c r="E1308" s="354">
        <v>14</v>
      </c>
      <c r="F1308" s="354">
        <v>8</v>
      </c>
      <c r="G1308" s="354">
        <v>4</v>
      </c>
      <c r="H1308" s="354">
        <v>4</v>
      </c>
      <c r="I1308" s="354">
        <v>5</v>
      </c>
      <c r="J1308" s="186"/>
      <c r="K1308" s="183"/>
      <c r="L1308" s="183"/>
      <c r="M1308" s="248">
        <v>1087.76</v>
      </c>
      <c r="N1308" s="248">
        <v>415.16</v>
      </c>
      <c r="O1308" s="248">
        <v>467.68</v>
      </c>
      <c r="P1308" s="248">
        <v>210.48</v>
      </c>
      <c r="Q1308" s="248">
        <v>1027.6199999999999</v>
      </c>
      <c r="R1308" s="186"/>
      <c r="S1308" s="183"/>
      <c r="T1308" s="183"/>
      <c r="U1308" s="248">
        <v>12.086222222222201</v>
      </c>
      <c r="V1308" s="248">
        <v>4.5126086956521796</v>
      </c>
      <c r="W1308" s="248">
        <v>5.1964444444444498</v>
      </c>
      <c r="X1308" s="248">
        <v>2.2878260869565201</v>
      </c>
      <c r="Y1308" s="248">
        <v>11.1697826086957</v>
      </c>
      <c r="Z1308" s="186"/>
      <c r="AA1308" s="183"/>
      <c r="AB1308" s="186" t="s">
        <v>283</v>
      </c>
      <c r="AC1308" s="186"/>
      <c r="AD1308" s="187" t="s">
        <v>233</v>
      </c>
      <c r="AE1308" s="375"/>
      <c r="AF1308" s="375"/>
      <c r="AG1308" s="375"/>
      <c r="AH1308" s="375"/>
      <c r="AI1308" s="375"/>
      <c r="AJ1308" s="188"/>
      <c r="AK1308" s="183"/>
      <c r="AL1308" s="183"/>
      <c r="AM1308" s="304">
        <v>0</v>
      </c>
      <c r="AN1308" s="304">
        <v>0</v>
      </c>
      <c r="AO1308" s="304">
        <v>0</v>
      </c>
      <c r="AP1308" s="304">
        <v>0</v>
      </c>
      <c r="AQ1308" s="304">
        <v>0</v>
      </c>
      <c r="AR1308" s="293"/>
      <c r="AS1308" s="291"/>
      <c r="AT1308" s="291"/>
      <c r="AU1308" s="293">
        <v>0</v>
      </c>
      <c r="AV1308" s="293">
        <v>0</v>
      </c>
      <c r="AW1308" s="293">
        <v>0</v>
      </c>
      <c r="AX1308" s="293">
        <v>0</v>
      </c>
      <c r="AY1308" s="293">
        <v>0</v>
      </c>
      <c r="AZ1308" s="188"/>
      <c r="BA1308" s="183"/>
    </row>
    <row r="1309" spans="1:53" s="189" customFormat="1" x14ac:dyDescent="0.2">
      <c r="A1309" s="183"/>
      <c r="B1309" s="186" t="s">
        <v>263</v>
      </c>
      <c r="C1309" s="186"/>
      <c r="D1309" s="187" t="s">
        <v>264</v>
      </c>
      <c r="E1309" s="354"/>
      <c r="F1309" s="354"/>
      <c r="G1309" s="354"/>
      <c r="H1309" s="354"/>
      <c r="I1309" s="354"/>
      <c r="J1309" s="186"/>
      <c r="K1309" s="183"/>
      <c r="L1309" s="183"/>
      <c r="M1309" s="248">
        <v>0</v>
      </c>
      <c r="N1309" s="248">
        <v>0</v>
      </c>
      <c r="O1309" s="248"/>
      <c r="P1309" s="248"/>
      <c r="Q1309" s="248"/>
      <c r="R1309" s="186"/>
      <c r="S1309" s="183"/>
      <c r="T1309" s="183"/>
      <c r="U1309" s="248">
        <v>0</v>
      </c>
      <c r="V1309" s="248">
        <v>0</v>
      </c>
      <c r="W1309" s="248"/>
      <c r="X1309" s="248"/>
      <c r="Y1309" s="248"/>
      <c r="Z1309" s="186"/>
      <c r="AA1309" s="183"/>
      <c r="AB1309" s="186" t="s">
        <v>288</v>
      </c>
      <c r="AC1309" s="186"/>
      <c r="AD1309" s="187" t="s">
        <v>286</v>
      </c>
      <c r="AE1309" s="375">
        <v>1</v>
      </c>
      <c r="AF1309" s="375">
        <v>1</v>
      </c>
      <c r="AG1309" s="375">
        <v>1</v>
      </c>
      <c r="AH1309" s="375"/>
      <c r="AI1309" s="375">
        <v>1</v>
      </c>
      <c r="AJ1309" s="188"/>
      <c r="AK1309" s="183"/>
      <c r="AL1309" s="183"/>
      <c r="AM1309" s="304">
        <v>88.18</v>
      </c>
      <c r="AN1309" s="304">
        <v>82.4</v>
      </c>
      <c r="AO1309" s="304">
        <v>345.32</v>
      </c>
      <c r="AP1309" s="304">
        <v>0</v>
      </c>
      <c r="AQ1309" s="304">
        <v>377.67</v>
      </c>
      <c r="AR1309" s="293"/>
      <c r="AS1309" s="291"/>
      <c r="AT1309" s="291"/>
      <c r="AU1309" s="293">
        <v>88.18</v>
      </c>
      <c r="AV1309" s="293">
        <v>82.4</v>
      </c>
      <c r="AW1309" s="293">
        <v>345.32</v>
      </c>
      <c r="AX1309" s="293">
        <v>0</v>
      </c>
      <c r="AY1309" s="293">
        <v>377.67</v>
      </c>
      <c r="AZ1309" s="188"/>
      <c r="BA1309" s="183"/>
    </row>
    <row r="1310" spans="1:53" s="189" customFormat="1" x14ac:dyDescent="0.2">
      <c r="A1310" s="183"/>
      <c r="B1310" s="186" t="s">
        <v>125</v>
      </c>
      <c r="C1310" s="186"/>
      <c r="D1310" s="187" t="s">
        <v>126</v>
      </c>
      <c r="E1310" s="354">
        <v>41</v>
      </c>
      <c r="F1310" s="354">
        <v>13</v>
      </c>
      <c r="G1310" s="354">
        <v>12</v>
      </c>
      <c r="H1310" s="354">
        <v>8</v>
      </c>
      <c r="I1310" s="354">
        <v>11</v>
      </c>
      <c r="J1310" s="186"/>
      <c r="K1310" s="183"/>
      <c r="L1310" s="183"/>
      <c r="M1310" s="248">
        <v>5992.48</v>
      </c>
      <c r="N1310" s="248">
        <v>451.01</v>
      </c>
      <c r="O1310" s="248">
        <v>2096.25</v>
      </c>
      <c r="P1310" s="248">
        <v>1142.56</v>
      </c>
      <c r="Q1310" s="248">
        <v>3246.09</v>
      </c>
      <c r="R1310" s="186"/>
      <c r="S1310" s="183"/>
      <c r="T1310" s="183"/>
      <c r="U1310" s="248">
        <v>39.424210526315797</v>
      </c>
      <c r="V1310" s="248">
        <v>2.96717105263158</v>
      </c>
      <c r="W1310" s="248">
        <v>14.659090909090899</v>
      </c>
      <c r="X1310" s="248">
        <v>7.7725170068027198</v>
      </c>
      <c r="Y1310" s="248">
        <v>21.355855263157899</v>
      </c>
      <c r="Z1310" s="186"/>
      <c r="AA1310" s="183"/>
      <c r="AB1310" s="186" t="s">
        <v>288</v>
      </c>
      <c r="AC1310" s="186"/>
      <c r="AD1310" s="187" t="s">
        <v>200</v>
      </c>
      <c r="AE1310" s="375">
        <v>68</v>
      </c>
      <c r="AF1310" s="375">
        <v>33</v>
      </c>
      <c r="AG1310" s="375">
        <v>22</v>
      </c>
      <c r="AH1310" s="375">
        <v>17</v>
      </c>
      <c r="AI1310" s="375">
        <v>17</v>
      </c>
      <c r="AJ1310" s="188"/>
      <c r="AK1310" s="183"/>
      <c r="AL1310" s="183"/>
      <c r="AM1310" s="304">
        <v>8813.65</v>
      </c>
      <c r="AN1310" s="304">
        <v>3770.51</v>
      </c>
      <c r="AO1310" s="304">
        <v>1632.38</v>
      </c>
      <c r="AP1310" s="304">
        <v>1459.37</v>
      </c>
      <c r="AQ1310" s="304">
        <v>9684.68</v>
      </c>
      <c r="AR1310" s="293"/>
      <c r="AS1310" s="291"/>
      <c r="AT1310" s="291"/>
      <c r="AU1310" s="293">
        <v>22.256691919191901</v>
      </c>
      <c r="AV1310" s="293">
        <v>9.7681606217616608</v>
      </c>
      <c r="AW1310" s="293">
        <v>4.3530133333333296</v>
      </c>
      <c r="AX1310" s="293">
        <v>4.0764525139664798</v>
      </c>
      <c r="AY1310" s="293">
        <v>24.394659949622199</v>
      </c>
      <c r="AZ1310" s="188"/>
      <c r="BA1310" s="183"/>
    </row>
    <row r="1311" spans="1:53" s="189" customFormat="1" x14ac:dyDescent="0.2">
      <c r="A1311" s="183"/>
      <c r="B1311" s="186" t="s">
        <v>170</v>
      </c>
      <c r="C1311" s="186"/>
      <c r="D1311" s="187" t="s">
        <v>126</v>
      </c>
      <c r="E1311" s="354">
        <v>1</v>
      </c>
      <c r="F1311" s="354">
        <v>1</v>
      </c>
      <c r="G1311" s="354"/>
      <c r="H1311" s="354"/>
      <c r="I1311" s="354"/>
      <c r="J1311" s="186"/>
      <c r="K1311" s="183"/>
      <c r="L1311" s="183"/>
      <c r="M1311" s="248">
        <v>30.52</v>
      </c>
      <c r="N1311" s="248">
        <v>80</v>
      </c>
      <c r="O1311" s="248"/>
      <c r="P1311" s="248"/>
      <c r="Q1311" s="248"/>
      <c r="R1311" s="186"/>
      <c r="S1311" s="183"/>
      <c r="T1311" s="183"/>
      <c r="U1311" s="248">
        <v>30.52</v>
      </c>
      <c r="V1311" s="248">
        <v>80</v>
      </c>
      <c r="W1311" s="248"/>
      <c r="X1311" s="248"/>
      <c r="Y1311" s="248"/>
      <c r="Z1311" s="186"/>
      <c r="AA1311" s="183"/>
      <c r="AB1311" s="186" t="s">
        <v>290</v>
      </c>
      <c r="AC1311" s="186"/>
      <c r="AD1311" s="187" t="s">
        <v>64</v>
      </c>
      <c r="AE1311" s="375">
        <v>2</v>
      </c>
      <c r="AF1311" s="375"/>
      <c r="AG1311" s="375"/>
      <c r="AH1311" s="375"/>
      <c r="AI1311" s="375"/>
      <c r="AJ1311" s="188"/>
      <c r="AK1311" s="183"/>
      <c r="AL1311" s="183"/>
      <c r="AM1311" s="304">
        <v>7829.11</v>
      </c>
      <c r="AN1311" s="304">
        <v>0</v>
      </c>
      <c r="AO1311" s="304">
        <v>0</v>
      </c>
      <c r="AP1311" s="304">
        <v>0</v>
      </c>
      <c r="AQ1311" s="304">
        <v>0</v>
      </c>
      <c r="AR1311" s="293"/>
      <c r="AS1311" s="291"/>
      <c r="AT1311" s="291"/>
      <c r="AU1311" s="293">
        <v>2609.7033333333302</v>
      </c>
      <c r="AV1311" s="293">
        <v>0</v>
      </c>
      <c r="AW1311" s="293">
        <v>0</v>
      </c>
      <c r="AX1311" s="293">
        <v>0</v>
      </c>
      <c r="AY1311" s="293">
        <v>0</v>
      </c>
      <c r="AZ1311" s="188"/>
      <c r="BA1311" s="183"/>
    </row>
    <row r="1312" spans="1:53" s="189" customFormat="1" x14ac:dyDescent="0.2">
      <c r="A1312" s="183"/>
      <c r="B1312" s="186" t="s">
        <v>212</v>
      </c>
      <c r="C1312" s="186"/>
      <c r="D1312" s="187" t="s">
        <v>126</v>
      </c>
      <c r="E1312" s="354">
        <v>35</v>
      </c>
      <c r="F1312" s="354">
        <v>24</v>
      </c>
      <c r="G1312" s="354">
        <v>16</v>
      </c>
      <c r="H1312" s="354">
        <v>10</v>
      </c>
      <c r="I1312" s="354">
        <v>14</v>
      </c>
      <c r="J1312" s="186"/>
      <c r="K1312" s="183"/>
      <c r="L1312" s="183"/>
      <c r="M1312" s="248">
        <v>6051.01</v>
      </c>
      <c r="N1312" s="248">
        <v>4866.8999999999996</v>
      </c>
      <c r="O1312" s="248">
        <v>13236.73</v>
      </c>
      <c r="P1312" s="248">
        <v>1308.19</v>
      </c>
      <c r="Q1312" s="248">
        <v>4790.49</v>
      </c>
      <c r="R1312" s="186"/>
      <c r="S1312" s="183"/>
      <c r="T1312" s="183"/>
      <c r="U1312" s="248">
        <v>33.804525139664797</v>
      </c>
      <c r="V1312" s="248">
        <v>26.595081967213101</v>
      </c>
      <c r="W1312" s="248">
        <v>73.131104972375695</v>
      </c>
      <c r="X1312" s="248">
        <v>7.34938202247191</v>
      </c>
      <c r="Y1312" s="248">
        <v>26.3213736263736</v>
      </c>
      <c r="Z1312" s="186"/>
      <c r="AA1312" s="183"/>
      <c r="AB1312" s="186" t="s">
        <v>868</v>
      </c>
      <c r="AC1312" s="186"/>
      <c r="AD1312" s="187" t="s">
        <v>64</v>
      </c>
      <c r="AE1312" s="375"/>
      <c r="AF1312" s="375"/>
      <c r="AG1312" s="375"/>
      <c r="AH1312" s="375"/>
      <c r="AI1312" s="375"/>
      <c r="AJ1312" s="188"/>
      <c r="AK1312" s="183"/>
      <c r="AL1312" s="183"/>
      <c r="AM1312" s="304">
        <v>0</v>
      </c>
      <c r="AN1312" s="304">
        <v>0</v>
      </c>
      <c r="AO1312" s="304">
        <v>0</v>
      </c>
      <c r="AP1312" s="304">
        <v>0</v>
      </c>
      <c r="AQ1312" s="304">
        <v>-7.99</v>
      </c>
      <c r="AR1312" s="293"/>
      <c r="AS1312" s="291"/>
      <c r="AT1312" s="291"/>
      <c r="AU1312" s="293">
        <v>0</v>
      </c>
      <c r="AV1312" s="293">
        <v>0</v>
      </c>
      <c r="AW1312" s="293">
        <v>0</v>
      </c>
      <c r="AX1312" s="293">
        <v>0</v>
      </c>
      <c r="AY1312" s="293">
        <v>-3.9950000000000001</v>
      </c>
      <c r="AZ1312" s="188"/>
      <c r="BA1312" s="183"/>
    </row>
    <row r="1313" spans="1:53" s="189" customFormat="1" x14ac:dyDescent="0.2">
      <c r="A1313" s="183"/>
      <c r="B1313" s="186" t="s">
        <v>222</v>
      </c>
      <c r="C1313" s="186"/>
      <c r="D1313" s="187" t="s">
        <v>126</v>
      </c>
      <c r="E1313" s="354"/>
      <c r="F1313" s="354"/>
      <c r="G1313" s="354"/>
      <c r="H1313" s="354"/>
      <c r="I1313" s="354"/>
      <c r="J1313" s="186"/>
      <c r="K1313" s="183"/>
      <c r="L1313" s="183"/>
      <c r="M1313" s="248">
        <v>0</v>
      </c>
      <c r="N1313" s="248"/>
      <c r="O1313" s="248">
        <v>0</v>
      </c>
      <c r="P1313" s="248"/>
      <c r="Q1313" s="248">
        <v>-894.09</v>
      </c>
      <c r="R1313" s="186"/>
      <c r="S1313" s="183"/>
      <c r="T1313" s="183"/>
      <c r="U1313" s="248">
        <v>0</v>
      </c>
      <c r="V1313" s="248"/>
      <c r="W1313" s="248">
        <v>0</v>
      </c>
      <c r="X1313" s="248"/>
      <c r="Y1313" s="248">
        <v>-894.09</v>
      </c>
      <c r="Z1313" s="186"/>
      <c r="AA1313" s="183"/>
      <c r="AB1313" s="186" t="s">
        <v>293</v>
      </c>
      <c r="AC1313" s="186"/>
      <c r="AD1313" s="187" t="s">
        <v>294</v>
      </c>
      <c r="AE1313" s="375">
        <v>3</v>
      </c>
      <c r="AF1313" s="375">
        <v>1</v>
      </c>
      <c r="AG1313" s="375"/>
      <c r="AH1313" s="375"/>
      <c r="AI1313" s="375"/>
      <c r="AJ1313" s="188"/>
      <c r="AK1313" s="183"/>
      <c r="AL1313" s="183"/>
      <c r="AM1313" s="304">
        <v>149.9</v>
      </c>
      <c r="AN1313" s="304">
        <v>4.07</v>
      </c>
      <c r="AO1313" s="304">
        <v>0</v>
      </c>
      <c r="AP1313" s="304">
        <v>0</v>
      </c>
      <c r="AQ1313" s="304">
        <v>0</v>
      </c>
      <c r="AR1313" s="293"/>
      <c r="AS1313" s="291"/>
      <c r="AT1313" s="291"/>
      <c r="AU1313" s="293">
        <v>16.655555555555601</v>
      </c>
      <c r="AV1313" s="293">
        <v>0.50875000000000004</v>
      </c>
      <c r="AW1313" s="293">
        <v>0</v>
      </c>
      <c r="AX1313" s="293">
        <v>0</v>
      </c>
      <c r="AY1313" s="293">
        <v>0</v>
      </c>
      <c r="AZ1313" s="188"/>
      <c r="BA1313" s="183"/>
    </row>
    <row r="1314" spans="1:53" s="189" customFormat="1" x14ac:dyDescent="0.2">
      <c r="A1314" s="183"/>
      <c r="B1314" s="190" t="s">
        <v>248</v>
      </c>
      <c r="C1314" s="190"/>
      <c r="D1314" s="191" t="s">
        <v>126</v>
      </c>
      <c r="E1314" s="355">
        <v>26</v>
      </c>
      <c r="F1314" s="355">
        <v>11</v>
      </c>
      <c r="G1314" s="355">
        <v>7</v>
      </c>
      <c r="H1314" s="355">
        <v>4</v>
      </c>
      <c r="I1314" s="355">
        <v>6</v>
      </c>
      <c r="J1314" s="190"/>
      <c r="K1314" s="183"/>
      <c r="L1314" s="183"/>
      <c r="M1314" s="365">
        <v>3712.86</v>
      </c>
      <c r="N1314" s="248">
        <v>2393.21</v>
      </c>
      <c r="O1314" s="248">
        <v>1182.71</v>
      </c>
      <c r="P1314" s="248">
        <v>820.29</v>
      </c>
      <c r="Q1314" s="248">
        <v>573.45000000000005</v>
      </c>
      <c r="R1314" s="186"/>
      <c r="S1314" s="183"/>
      <c r="T1314" s="183"/>
      <c r="U1314" s="284">
        <v>33.449189189189198</v>
      </c>
      <c r="V1314" s="284">
        <v>20.9930701754386</v>
      </c>
      <c r="W1314" s="284">
        <v>10.7519090909091</v>
      </c>
      <c r="X1314" s="284">
        <v>7.4571818181818204</v>
      </c>
      <c r="Y1314" s="284">
        <v>5.2610091743119298</v>
      </c>
      <c r="Z1314" s="192"/>
      <c r="AA1314" s="183"/>
      <c r="AB1314" s="190" t="s">
        <v>295</v>
      </c>
      <c r="AC1314" s="190"/>
      <c r="AD1314" s="191" t="s">
        <v>210</v>
      </c>
      <c r="AE1314" s="376">
        <v>25</v>
      </c>
      <c r="AF1314" s="376">
        <v>19</v>
      </c>
      <c r="AG1314" s="376">
        <v>8</v>
      </c>
      <c r="AH1314" s="376">
        <v>6</v>
      </c>
      <c r="AI1314" s="376">
        <v>6</v>
      </c>
      <c r="AJ1314" s="193"/>
      <c r="AK1314" s="183"/>
      <c r="AL1314" s="183"/>
      <c r="AM1314" s="305">
        <v>4871.04</v>
      </c>
      <c r="AN1314" s="306">
        <v>7404.63</v>
      </c>
      <c r="AO1314" s="306">
        <v>189.18</v>
      </c>
      <c r="AP1314" s="306">
        <v>247.98</v>
      </c>
      <c r="AQ1314" s="306">
        <v>796.11</v>
      </c>
      <c r="AR1314" s="295"/>
      <c r="AS1314" s="291"/>
      <c r="AT1314" s="291"/>
      <c r="AU1314" s="294">
        <v>38.968319999999999</v>
      </c>
      <c r="AV1314" s="295">
        <v>62.223781512605001</v>
      </c>
      <c r="AW1314" s="295">
        <v>1.6032203389830499</v>
      </c>
      <c r="AX1314" s="295">
        <v>2.2750458715596298</v>
      </c>
      <c r="AY1314" s="295">
        <v>6.5254918032786904</v>
      </c>
      <c r="AZ1314" s="193"/>
      <c r="BA1314" s="183"/>
    </row>
    <row r="1315" spans="1:53" s="189" customFormat="1" x14ac:dyDescent="0.2">
      <c r="A1315" s="183"/>
      <c r="B1315" s="186" t="s">
        <v>455</v>
      </c>
      <c r="C1315" s="186"/>
      <c r="D1315" s="187" t="s">
        <v>126</v>
      </c>
      <c r="E1315" s="354">
        <v>105</v>
      </c>
      <c r="F1315" s="354">
        <v>49</v>
      </c>
      <c r="G1315" s="354">
        <v>37</v>
      </c>
      <c r="H1315" s="354">
        <v>20</v>
      </c>
      <c r="I1315" s="354">
        <v>28</v>
      </c>
      <c r="J1315" s="186"/>
      <c r="K1315" s="183"/>
      <c r="L1315" s="183"/>
      <c r="M1315" s="248">
        <v>16795.099999999999</v>
      </c>
      <c r="N1315" s="248">
        <v>9413.17</v>
      </c>
      <c r="O1315" s="248">
        <v>6233.92</v>
      </c>
      <c r="P1315" s="248">
        <v>2635.49</v>
      </c>
      <c r="Q1315" s="248">
        <v>8133.57</v>
      </c>
      <c r="R1315" s="186"/>
      <c r="S1315" s="183"/>
      <c r="T1315" s="183"/>
      <c r="U1315" s="248">
        <v>33.257623762376198</v>
      </c>
      <c r="V1315" s="248">
        <v>18.9399798792757</v>
      </c>
      <c r="W1315" s="248">
        <v>12.543098591549301</v>
      </c>
      <c r="X1315" s="248">
        <v>5.4116837782340896</v>
      </c>
      <c r="Y1315" s="248">
        <v>16.202330677290799</v>
      </c>
      <c r="Z1315" s="186"/>
      <c r="AA1315" s="183"/>
      <c r="AB1315" s="186" t="s">
        <v>296</v>
      </c>
      <c r="AC1315" s="186"/>
      <c r="AD1315" s="187" t="s">
        <v>297</v>
      </c>
      <c r="AE1315" s="375">
        <v>23</v>
      </c>
      <c r="AF1315" s="375">
        <v>14</v>
      </c>
      <c r="AG1315" s="375">
        <v>10</v>
      </c>
      <c r="AH1315" s="375">
        <v>4</v>
      </c>
      <c r="AI1315" s="375">
        <v>3</v>
      </c>
      <c r="AJ1315" s="188"/>
      <c r="AK1315" s="183"/>
      <c r="AL1315" s="183"/>
      <c r="AM1315" s="304">
        <v>3684.03</v>
      </c>
      <c r="AN1315" s="304">
        <v>-292.08</v>
      </c>
      <c r="AO1315" s="304">
        <v>-405.37</v>
      </c>
      <c r="AP1315" s="304">
        <v>-1332.72</v>
      </c>
      <c r="AQ1315" s="304">
        <v>-1727.5</v>
      </c>
      <c r="AR1315" s="293"/>
      <c r="AS1315" s="291"/>
      <c r="AT1315" s="291"/>
      <c r="AU1315" s="293">
        <v>46.050375000000003</v>
      </c>
      <c r="AV1315" s="293">
        <v>-3.3962790697674401</v>
      </c>
      <c r="AW1315" s="293">
        <v>-4.7690588235294102</v>
      </c>
      <c r="AX1315" s="293">
        <v>-15.496744186046501</v>
      </c>
      <c r="AY1315" s="293">
        <v>-19.410112359550599</v>
      </c>
      <c r="AZ1315" s="188"/>
      <c r="BA1315" s="183"/>
    </row>
    <row r="1316" spans="1:53" s="189" customFormat="1" x14ac:dyDescent="0.2">
      <c r="A1316" s="183"/>
      <c r="B1316" s="186" t="s">
        <v>523</v>
      </c>
      <c r="C1316" s="186"/>
      <c r="D1316" s="187" t="s">
        <v>126</v>
      </c>
      <c r="E1316" s="354">
        <v>11</v>
      </c>
      <c r="F1316" s="354">
        <v>4</v>
      </c>
      <c r="G1316" s="354">
        <v>2</v>
      </c>
      <c r="H1316" s="354">
        <v>2</v>
      </c>
      <c r="I1316" s="354">
        <v>2</v>
      </c>
      <c r="J1316" s="186"/>
      <c r="K1316" s="183"/>
      <c r="L1316" s="183"/>
      <c r="M1316" s="248">
        <v>2280.63</v>
      </c>
      <c r="N1316" s="248">
        <v>1150.08</v>
      </c>
      <c r="O1316" s="248">
        <v>995.39</v>
      </c>
      <c r="P1316" s="248">
        <v>857.38</v>
      </c>
      <c r="Q1316" s="248">
        <v>876.44</v>
      </c>
      <c r="R1316" s="186"/>
      <c r="S1316" s="183"/>
      <c r="T1316" s="183"/>
      <c r="U1316" s="248">
        <v>45.6126</v>
      </c>
      <c r="V1316" s="248">
        <v>23.471020408163302</v>
      </c>
      <c r="W1316" s="248">
        <v>20.7372916666667</v>
      </c>
      <c r="X1316" s="248">
        <v>17.862083333333299</v>
      </c>
      <c r="Y1316" s="248">
        <v>18.259166666666701</v>
      </c>
      <c r="Z1316" s="186"/>
      <c r="AA1316" s="183"/>
      <c r="AB1316" s="186" t="s">
        <v>298</v>
      </c>
      <c r="AC1316" s="186"/>
      <c r="AD1316" s="187" t="s">
        <v>299</v>
      </c>
      <c r="AE1316" s="375">
        <v>33</v>
      </c>
      <c r="AF1316" s="375">
        <v>13</v>
      </c>
      <c r="AG1316" s="375">
        <v>10</v>
      </c>
      <c r="AH1316" s="375">
        <v>8</v>
      </c>
      <c r="AI1316" s="375">
        <v>7</v>
      </c>
      <c r="AJ1316" s="188"/>
      <c r="AK1316" s="183"/>
      <c r="AL1316" s="183"/>
      <c r="AM1316" s="304">
        <v>4594.4799999999996</v>
      </c>
      <c r="AN1316" s="304">
        <v>-261.87</v>
      </c>
      <c r="AO1316" s="304">
        <v>468.26</v>
      </c>
      <c r="AP1316" s="304">
        <v>-84.05</v>
      </c>
      <c r="AQ1316" s="304">
        <v>-13553.23</v>
      </c>
      <c r="AR1316" s="293"/>
      <c r="AS1316" s="291"/>
      <c r="AT1316" s="291"/>
      <c r="AU1316" s="293">
        <v>69.613333333333301</v>
      </c>
      <c r="AV1316" s="293">
        <v>-3.4916</v>
      </c>
      <c r="AW1316" s="293">
        <v>7.0948484848484803</v>
      </c>
      <c r="AX1316" s="293">
        <v>-1.21811594202898</v>
      </c>
      <c r="AY1316" s="293">
        <v>-176.015974025974</v>
      </c>
      <c r="AZ1316" s="188"/>
      <c r="BA1316" s="183"/>
    </row>
    <row r="1317" spans="1:53" s="189" customFormat="1" x14ac:dyDescent="0.2">
      <c r="A1317" s="183"/>
      <c r="B1317" s="186" t="s">
        <v>540</v>
      </c>
      <c r="C1317" s="186"/>
      <c r="D1317" s="187" t="s">
        <v>126</v>
      </c>
      <c r="E1317" s="354">
        <v>1</v>
      </c>
      <c r="F1317" s="354">
        <v>1</v>
      </c>
      <c r="G1317" s="354">
        <v>1</v>
      </c>
      <c r="H1317" s="354">
        <v>1</v>
      </c>
      <c r="I1317" s="354">
        <v>1</v>
      </c>
      <c r="J1317" s="186"/>
      <c r="K1317" s="183"/>
      <c r="L1317" s="183"/>
      <c r="M1317" s="248">
        <v>188.04</v>
      </c>
      <c r="N1317" s="248">
        <v>162.51</v>
      </c>
      <c r="O1317" s="248">
        <v>137.19</v>
      </c>
      <c r="P1317" s="248">
        <v>13.82</v>
      </c>
      <c r="Q1317" s="248">
        <v>73.349999999999994</v>
      </c>
      <c r="R1317" s="186"/>
      <c r="S1317" s="183"/>
      <c r="T1317" s="183"/>
      <c r="U1317" s="248">
        <v>31.34</v>
      </c>
      <c r="V1317" s="248">
        <v>27.085000000000001</v>
      </c>
      <c r="W1317" s="248">
        <v>22.864999999999998</v>
      </c>
      <c r="X1317" s="248">
        <v>2.3033333333333301</v>
      </c>
      <c r="Y1317" s="248">
        <v>12.225</v>
      </c>
      <c r="Z1317" s="186"/>
      <c r="AA1317" s="183"/>
      <c r="AB1317" s="186" t="s">
        <v>300</v>
      </c>
      <c r="AC1317" s="186"/>
      <c r="AD1317" s="187" t="s">
        <v>91</v>
      </c>
      <c r="AE1317" s="375">
        <v>193</v>
      </c>
      <c r="AF1317" s="375">
        <v>110</v>
      </c>
      <c r="AG1317" s="375">
        <v>64</v>
      </c>
      <c r="AH1317" s="375">
        <v>34</v>
      </c>
      <c r="AI1317" s="375">
        <v>28</v>
      </c>
      <c r="AJ1317" s="188"/>
      <c r="AK1317" s="183"/>
      <c r="AL1317" s="183"/>
      <c r="AM1317" s="304">
        <v>68317.179999999993</v>
      </c>
      <c r="AN1317" s="304">
        <v>18665.84</v>
      </c>
      <c r="AO1317" s="304">
        <v>6942.14</v>
      </c>
      <c r="AP1317" s="304">
        <v>2760.47</v>
      </c>
      <c r="AQ1317" s="304">
        <v>3992.23</v>
      </c>
      <c r="AR1317" s="293"/>
      <c r="AS1317" s="291"/>
      <c r="AT1317" s="291"/>
      <c r="AU1317" s="293">
        <v>61.381114106019702</v>
      </c>
      <c r="AV1317" s="293">
        <v>17.267197039778001</v>
      </c>
      <c r="AW1317" s="293">
        <v>6.3982857142857101</v>
      </c>
      <c r="AX1317" s="293">
        <v>2.57506529850746</v>
      </c>
      <c r="AY1317" s="293">
        <v>3.6030956678700399</v>
      </c>
      <c r="AZ1317" s="188"/>
      <c r="BA1317" s="183"/>
    </row>
    <row r="1318" spans="1:53" s="189" customFormat="1" x14ac:dyDescent="0.2">
      <c r="A1318" s="183"/>
      <c r="B1318" s="186" t="s">
        <v>579</v>
      </c>
      <c r="C1318" s="186"/>
      <c r="D1318" s="187" t="s">
        <v>126</v>
      </c>
      <c r="E1318" s="354">
        <v>292</v>
      </c>
      <c r="F1318" s="354">
        <v>175</v>
      </c>
      <c r="G1318" s="354">
        <v>151</v>
      </c>
      <c r="H1318" s="354">
        <v>105</v>
      </c>
      <c r="I1318" s="354">
        <v>122</v>
      </c>
      <c r="J1318" s="186"/>
      <c r="K1318" s="183"/>
      <c r="L1318" s="183"/>
      <c r="M1318" s="248">
        <v>27120.18</v>
      </c>
      <c r="N1318" s="248">
        <v>15187.34</v>
      </c>
      <c r="O1318" s="248">
        <v>15758.31</v>
      </c>
      <c r="P1318" s="248">
        <v>9975.51</v>
      </c>
      <c r="Q1318" s="248">
        <v>56833.97</v>
      </c>
      <c r="R1318" s="186"/>
      <c r="S1318" s="183"/>
      <c r="T1318" s="183"/>
      <c r="U1318" s="248">
        <v>25.585075471698101</v>
      </c>
      <c r="V1318" s="248">
        <v>14.450371075166499</v>
      </c>
      <c r="W1318" s="248">
        <v>15.4040175953079</v>
      </c>
      <c r="X1318" s="248">
        <v>9.9061668321747796</v>
      </c>
      <c r="Y1318" s="248">
        <v>52.672817423540302</v>
      </c>
      <c r="Z1318" s="186"/>
      <c r="AA1318" s="183"/>
      <c r="AB1318" s="186" t="s">
        <v>300</v>
      </c>
      <c r="AC1318" s="186"/>
      <c r="AD1318" s="187" t="s">
        <v>601</v>
      </c>
      <c r="AE1318" s="375"/>
      <c r="AF1318" s="375"/>
      <c r="AG1318" s="375"/>
      <c r="AH1318" s="375"/>
      <c r="AI1318" s="375"/>
      <c r="AJ1318" s="188"/>
      <c r="AK1318" s="183"/>
      <c r="AL1318" s="183"/>
      <c r="AM1318" s="304"/>
      <c r="AN1318" s="304">
        <v>0</v>
      </c>
      <c r="AO1318" s="304">
        <v>0</v>
      </c>
      <c r="AP1318" s="304">
        <v>0</v>
      </c>
      <c r="AQ1318" s="304">
        <v>0</v>
      </c>
      <c r="AR1318" s="293"/>
      <c r="AS1318" s="291"/>
      <c r="AT1318" s="291"/>
      <c r="AU1318" s="293"/>
      <c r="AV1318" s="293">
        <v>0</v>
      </c>
      <c r="AW1318" s="293">
        <v>0</v>
      </c>
      <c r="AX1318" s="293">
        <v>0</v>
      </c>
      <c r="AY1318" s="293">
        <v>0</v>
      </c>
      <c r="AZ1318" s="188"/>
      <c r="BA1318" s="183"/>
    </row>
    <row r="1319" spans="1:53" s="189" customFormat="1" x14ac:dyDescent="0.2">
      <c r="A1319" s="183"/>
      <c r="B1319" s="186" t="s">
        <v>164</v>
      </c>
      <c r="C1319" s="186"/>
      <c r="D1319" s="187" t="s">
        <v>166</v>
      </c>
      <c r="E1319" s="354">
        <v>3</v>
      </c>
      <c r="F1319" s="354"/>
      <c r="G1319" s="354"/>
      <c r="H1319" s="354"/>
      <c r="I1319" s="354"/>
      <c r="J1319" s="186"/>
      <c r="K1319" s="183"/>
      <c r="L1319" s="183"/>
      <c r="M1319" s="248">
        <v>67.86</v>
      </c>
      <c r="N1319" s="248">
        <v>-102.18</v>
      </c>
      <c r="O1319" s="248">
        <v>-0.31</v>
      </c>
      <c r="P1319" s="248">
        <v>0</v>
      </c>
      <c r="Q1319" s="248">
        <v>-1.59</v>
      </c>
      <c r="R1319" s="186"/>
      <c r="S1319" s="183"/>
      <c r="T1319" s="183"/>
      <c r="U1319" s="248">
        <v>2.4235714285714298</v>
      </c>
      <c r="V1319" s="248">
        <v>-3.93</v>
      </c>
      <c r="W1319" s="248">
        <v>-1.10714285714286E-2</v>
      </c>
      <c r="X1319" s="248">
        <v>0</v>
      </c>
      <c r="Y1319" s="248">
        <v>-6.1153846153846197E-2</v>
      </c>
      <c r="Z1319" s="186"/>
      <c r="AA1319" s="183"/>
      <c r="AB1319" s="186" t="s">
        <v>302</v>
      </c>
      <c r="AC1319" s="186"/>
      <c r="AD1319" s="187" t="s">
        <v>303</v>
      </c>
      <c r="AE1319" s="375">
        <v>7</v>
      </c>
      <c r="AF1319" s="375">
        <v>4</v>
      </c>
      <c r="AG1319" s="375">
        <v>3</v>
      </c>
      <c r="AH1319" s="375">
        <v>2</v>
      </c>
      <c r="AI1319" s="375">
        <v>2</v>
      </c>
      <c r="AJ1319" s="188"/>
      <c r="AK1319" s="183"/>
      <c r="AL1319" s="183"/>
      <c r="AM1319" s="304">
        <v>554.22</v>
      </c>
      <c r="AN1319" s="304">
        <v>151.77000000000001</v>
      </c>
      <c r="AO1319" s="304">
        <v>101.12</v>
      </c>
      <c r="AP1319" s="304">
        <v>96.1</v>
      </c>
      <c r="AQ1319" s="304">
        <v>2080.4499999999998</v>
      </c>
      <c r="AR1319" s="293"/>
      <c r="AS1319" s="291"/>
      <c r="AT1319" s="291"/>
      <c r="AU1319" s="293">
        <v>13.195714285714301</v>
      </c>
      <c r="AV1319" s="293">
        <v>3.5295348837209302</v>
      </c>
      <c r="AW1319" s="293">
        <v>2.3516279069767401</v>
      </c>
      <c r="AX1319" s="293">
        <v>5.6529411764705904</v>
      </c>
      <c r="AY1319" s="293">
        <v>49.534523809523797</v>
      </c>
      <c r="AZ1319" s="188"/>
      <c r="BA1319" s="183"/>
    </row>
    <row r="1320" spans="1:53" s="189" customFormat="1" x14ac:dyDescent="0.2">
      <c r="A1320" s="183"/>
      <c r="B1320" s="186" t="s">
        <v>170</v>
      </c>
      <c r="C1320" s="186"/>
      <c r="D1320" s="187" t="s">
        <v>166</v>
      </c>
      <c r="E1320" s="354">
        <v>1</v>
      </c>
      <c r="F1320" s="354"/>
      <c r="G1320" s="354"/>
      <c r="H1320" s="354"/>
      <c r="I1320" s="354">
        <v>1</v>
      </c>
      <c r="J1320" s="186"/>
      <c r="K1320" s="183"/>
      <c r="L1320" s="183"/>
      <c r="M1320" s="248">
        <v>83.6</v>
      </c>
      <c r="N1320" s="248">
        <v>0</v>
      </c>
      <c r="O1320" s="248"/>
      <c r="P1320" s="248">
        <v>0</v>
      </c>
      <c r="Q1320" s="248">
        <v>513.42999999999995</v>
      </c>
      <c r="R1320" s="186"/>
      <c r="S1320" s="183"/>
      <c r="T1320" s="183"/>
      <c r="U1320" s="248">
        <v>83.6</v>
      </c>
      <c r="V1320" s="248">
        <v>0</v>
      </c>
      <c r="W1320" s="248"/>
      <c r="X1320" s="248">
        <v>0</v>
      </c>
      <c r="Y1320" s="248">
        <v>513.42999999999995</v>
      </c>
      <c r="Z1320" s="186"/>
      <c r="AA1320" s="183"/>
      <c r="AB1320" s="186" t="s">
        <v>302</v>
      </c>
      <c r="AC1320" s="186"/>
      <c r="AD1320" s="187" t="s">
        <v>96</v>
      </c>
      <c r="AE1320" s="375">
        <v>1</v>
      </c>
      <c r="AF1320" s="375">
        <v>1</v>
      </c>
      <c r="AG1320" s="375">
        <v>1</v>
      </c>
      <c r="AH1320" s="375">
        <v>1</v>
      </c>
      <c r="AI1320" s="375">
        <v>1</v>
      </c>
      <c r="AJ1320" s="188"/>
      <c r="AK1320" s="183"/>
      <c r="AL1320" s="183"/>
      <c r="AM1320" s="304">
        <v>7.74</v>
      </c>
      <c r="AN1320" s="304">
        <v>7.74</v>
      </c>
      <c r="AO1320" s="304">
        <v>8.57</v>
      </c>
      <c r="AP1320" s="304">
        <v>9.1199999999999992</v>
      </c>
      <c r="AQ1320" s="304">
        <v>94.3</v>
      </c>
      <c r="AR1320" s="293"/>
      <c r="AS1320" s="291"/>
      <c r="AT1320" s="291"/>
      <c r="AU1320" s="293">
        <v>3.87</v>
      </c>
      <c r="AV1320" s="293">
        <v>3.87</v>
      </c>
      <c r="AW1320" s="293">
        <v>8.57</v>
      </c>
      <c r="AX1320" s="293">
        <v>9.1199999999999992</v>
      </c>
      <c r="AY1320" s="293">
        <v>47.15</v>
      </c>
      <c r="AZ1320" s="188"/>
      <c r="BA1320" s="183"/>
    </row>
    <row r="1321" spans="1:53" s="189" customFormat="1" x14ac:dyDescent="0.2">
      <c r="A1321" s="183"/>
      <c r="B1321" s="186" t="s">
        <v>881</v>
      </c>
      <c r="C1321" s="186"/>
      <c r="D1321" s="187" t="s">
        <v>166</v>
      </c>
      <c r="E1321" s="354"/>
      <c r="F1321" s="354"/>
      <c r="G1321" s="354"/>
      <c r="H1321" s="354"/>
      <c r="I1321" s="354"/>
      <c r="J1321" s="186"/>
      <c r="K1321" s="183"/>
      <c r="L1321" s="183"/>
      <c r="M1321" s="248">
        <v>0</v>
      </c>
      <c r="N1321" s="248">
        <v>0</v>
      </c>
      <c r="O1321" s="248">
        <v>0</v>
      </c>
      <c r="P1321" s="248">
        <v>0</v>
      </c>
      <c r="Q1321" s="248">
        <v>0</v>
      </c>
      <c r="R1321" s="186"/>
      <c r="S1321" s="183"/>
      <c r="T1321" s="183"/>
      <c r="U1321" s="248">
        <v>0</v>
      </c>
      <c r="V1321" s="248">
        <v>0</v>
      </c>
      <c r="W1321" s="248">
        <v>0</v>
      </c>
      <c r="X1321" s="248">
        <v>0</v>
      </c>
      <c r="Y1321" s="248">
        <v>0</v>
      </c>
      <c r="Z1321" s="186"/>
      <c r="AA1321" s="183"/>
      <c r="AB1321" s="186" t="s">
        <v>305</v>
      </c>
      <c r="AC1321" s="186"/>
      <c r="AD1321" s="187" t="s">
        <v>166</v>
      </c>
      <c r="AE1321" s="375">
        <v>1</v>
      </c>
      <c r="AF1321" s="375">
        <v>1</v>
      </c>
      <c r="AG1321" s="375">
        <v>1</v>
      </c>
      <c r="AH1321" s="375">
        <v>1</v>
      </c>
      <c r="AI1321" s="375">
        <v>1</v>
      </c>
      <c r="AJ1321" s="188"/>
      <c r="AK1321" s="183"/>
      <c r="AL1321" s="183"/>
      <c r="AM1321" s="304">
        <v>91.43</v>
      </c>
      <c r="AN1321" s="304">
        <v>76.33</v>
      </c>
      <c r="AO1321" s="304">
        <v>38.130000000000003</v>
      </c>
      <c r="AP1321" s="304">
        <v>40.200000000000003</v>
      </c>
      <c r="AQ1321" s="304">
        <v>164.1</v>
      </c>
      <c r="AR1321" s="293"/>
      <c r="AS1321" s="291"/>
      <c r="AT1321" s="291"/>
      <c r="AU1321" s="293">
        <v>18.286000000000001</v>
      </c>
      <c r="AV1321" s="293">
        <v>15.266</v>
      </c>
      <c r="AW1321" s="293">
        <v>9.5325000000000006</v>
      </c>
      <c r="AX1321" s="293">
        <v>10.050000000000001</v>
      </c>
      <c r="AY1321" s="293">
        <v>32.82</v>
      </c>
      <c r="AZ1321" s="188"/>
      <c r="BA1321" s="183"/>
    </row>
    <row r="1322" spans="1:53" s="189" customFormat="1" x14ac:dyDescent="0.2">
      <c r="A1322" s="183"/>
      <c r="B1322" s="186" t="s">
        <v>305</v>
      </c>
      <c r="C1322" s="186"/>
      <c r="D1322" s="187" t="s">
        <v>166</v>
      </c>
      <c r="E1322" s="354">
        <v>6</v>
      </c>
      <c r="F1322" s="354">
        <v>5</v>
      </c>
      <c r="G1322" s="354">
        <v>5</v>
      </c>
      <c r="H1322" s="354">
        <v>5</v>
      </c>
      <c r="I1322" s="354">
        <v>5</v>
      </c>
      <c r="J1322" s="186"/>
      <c r="K1322" s="183"/>
      <c r="L1322" s="183"/>
      <c r="M1322" s="248">
        <v>178.42</v>
      </c>
      <c r="N1322" s="248">
        <v>219.16</v>
      </c>
      <c r="O1322" s="248">
        <v>198.93</v>
      </c>
      <c r="P1322" s="248">
        <v>146.01</v>
      </c>
      <c r="Q1322" s="248">
        <v>383.47</v>
      </c>
      <c r="R1322" s="186"/>
      <c r="S1322" s="183"/>
      <c r="T1322" s="183"/>
      <c r="U1322" s="248">
        <v>19.824444444444399</v>
      </c>
      <c r="V1322" s="248">
        <v>21.916</v>
      </c>
      <c r="W1322" s="248">
        <v>24.866250000000001</v>
      </c>
      <c r="X1322" s="248">
        <v>18.251249999999999</v>
      </c>
      <c r="Y1322" s="248">
        <v>34.860909090909097</v>
      </c>
      <c r="Z1322" s="186"/>
      <c r="AA1322" s="183"/>
      <c r="AB1322" s="186" t="s">
        <v>306</v>
      </c>
      <c r="AC1322" s="186"/>
      <c r="AD1322" s="187" t="s">
        <v>210</v>
      </c>
      <c r="AE1322" s="375">
        <v>8</v>
      </c>
      <c r="AF1322" s="375">
        <v>3</v>
      </c>
      <c r="AG1322" s="375">
        <v>2</v>
      </c>
      <c r="AH1322" s="375"/>
      <c r="AI1322" s="375"/>
      <c r="AJ1322" s="188"/>
      <c r="AK1322" s="183"/>
      <c r="AL1322" s="183"/>
      <c r="AM1322" s="304">
        <v>53.78</v>
      </c>
      <c r="AN1322" s="304">
        <v>156.69999999999999</v>
      </c>
      <c r="AO1322" s="304">
        <v>107.43</v>
      </c>
      <c r="AP1322" s="304">
        <v>0</v>
      </c>
      <c r="AQ1322" s="304">
        <v>-408.69</v>
      </c>
      <c r="AR1322" s="293"/>
      <c r="AS1322" s="291"/>
      <c r="AT1322" s="291"/>
      <c r="AU1322" s="293">
        <v>1.01471698113208</v>
      </c>
      <c r="AV1322" s="293">
        <v>3.0725490196078402</v>
      </c>
      <c r="AW1322" s="293">
        <v>2.06596153846154</v>
      </c>
      <c r="AX1322" s="293">
        <v>0</v>
      </c>
      <c r="AY1322" s="293">
        <v>-7.7111320754717001</v>
      </c>
      <c r="AZ1322" s="188"/>
      <c r="BA1322" s="183"/>
    </row>
    <row r="1323" spans="1:53" s="189" customFormat="1" x14ac:dyDescent="0.2">
      <c r="A1323" s="183"/>
      <c r="B1323" s="186" t="s">
        <v>657</v>
      </c>
      <c r="C1323" s="186"/>
      <c r="D1323" s="187" t="s">
        <v>166</v>
      </c>
      <c r="E1323" s="354"/>
      <c r="F1323" s="354"/>
      <c r="G1323" s="354"/>
      <c r="H1323" s="354"/>
      <c r="I1323" s="354"/>
      <c r="J1323" s="186"/>
      <c r="K1323" s="183"/>
      <c r="L1323" s="183"/>
      <c r="M1323" s="248">
        <v>-21.72</v>
      </c>
      <c r="N1323" s="248">
        <v>0</v>
      </c>
      <c r="O1323" s="248">
        <v>0</v>
      </c>
      <c r="P1323" s="248">
        <v>0</v>
      </c>
      <c r="Q1323" s="248">
        <v>0</v>
      </c>
      <c r="R1323" s="186"/>
      <c r="S1323" s="183"/>
      <c r="T1323" s="183"/>
      <c r="U1323" s="248">
        <v>-21.72</v>
      </c>
      <c r="V1323" s="248">
        <v>0</v>
      </c>
      <c r="W1323" s="248">
        <v>0</v>
      </c>
      <c r="X1323" s="248">
        <v>0</v>
      </c>
      <c r="Y1323" s="248">
        <v>0</v>
      </c>
      <c r="Z1323" s="186"/>
      <c r="AA1323" s="183"/>
      <c r="AB1323" s="186" t="s">
        <v>307</v>
      </c>
      <c r="AC1323" s="186"/>
      <c r="AD1323" s="187" t="s">
        <v>245</v>
      </c>
      <c r="AE1323" s="375"/>
      <c r="AF1323" s="375"/>
      <c r="AG1323" s="375"/>
      <c r="AH1323" s="375"/>
      <c r="AI1323" s="375"/>
      <c r="AJ1323" s="188"/>
      <c r="AK1323" s="183"/>
      <c r="AL1323" s="183"/>
      <c r="AM1323" s="304">
        <v>0</v>
      </c>
      <c r="AN1323" s="304">
        <v>0</v>
      </c>
      <c r="AO1323" s="304">
        <v>0</v>
      </c>
      <c r="AP1323" s="304">
        <v>0</v>
      </c>
      <c r="AQ1323" s="304">
        <v>0</v>
      </c>
      <c r="AR1323" s="293"/>
      <c r="AS1323" s="291"/>
      <c r="AT1323" s="291"/>
      <c r="AU1323" s="293">
        <v>0</v>
      </c>
      <c r="AV1323" s="293">
        <v>0</v>
      </c>
      <c r="AW1323" s="293">
        <v>0</v>
      </c>
      <c r="AX1323" s="293">
        <v>0</v>
      </c>
      <c r="AY1323" s="293">
        <v>0</v>
      </c>
      <c r="AZ1323" s="188"/>
      <c r="BA1323" s="183"/>
    </row>
    <row r="1324" spans="1:53" s="189" customFormat="1" x14ac:dyDescent="0.2">
      <c r="A1324" s="183"/>
      <c r="B1324" s="190" t="s">
        <v>834</v>
      </c>
      <c r="C1324" s="190"/>
      <c r="D1324" s="191" t="s">
        <v>166</v>
      </c>
      <c r="E1324" s="355"/>
      <c r="F1324" s="355"/>
      <c r="G1324" s="355"/>
      <c r="H1324" s="355"/>
      <c r="I1324" s="355"/>
      <c r="J1324" s="190"/>
      <c r="K1324" s="183"/>
      <c r="L1324" s="183"/>
      <c r="M1324" s="365">
        <v>0</v>
      </c>
      <c r="N1324" s="248">
        <v>0</v>
      </c>
      <c r="O1324" s="248">
        <v>0</v>
      </c>
      <c r="P1324" s="248">
        <v>0</v>
      </c>
      <c r="Q1324" s="248">
        <v>0</v>
      </c>
      <c r="R1324" s="186"/>
      <c r="S1324" s="183"/>
      <c r="T1324" s="183"/>
      <c r="U1324" s="284">
        <v>0</v>
      </c>
      <c r="V1324" s="284">
        <v>0</v>
      </c>
      <c r="W1324" s="284">
        <v>0</v>
      </c>
      <c r="X1324" s="284">
        <v>0</v>
      </c>
      <c r="Y1324" s="284">
        <v>0</v>
      </c>
      <c r="Z1324" s="192"/>
      <c r="AA1324" s="183"/>
      <c r="AB1324" s="190" t="s">
        <v>307</v>
      </c>
      <c r="AC1324" s="190"/>
      <c r="AD1324" s="191" t="s">
        <v>308</v>
      </c>
      <c r="AE1324" s="376">
        <v>10</v>
      </c>
      <c r="AF1324" s="376">
        <v>5</v>
      </c>
      <c r="AG1324" s="376">
        <v>4</v>
      </c>
      <c r="AH1324" s="376">
        <v>3</v>
      </c>
      <c r="AI1324" s="376">
        <v>3</v>
      </c>
      <c r="AJ1324" s="193"/>
      <c r="AK1324" s="183"/>
      <c r="AL1324" s="183"/>
      <c r="AM1324" s="305">
        <v>1864.24</v>
      </c>
      <c r="AN1324" s="306">
        <v>334.38</v>
      </c>
      <c r="AO1324" s="306">
        <v>73.86</v>
      </c>
      <c r="AP1324" s="306">
        <v>27.71</v>
      </c>
      <c r="AQ1324" s="306">
        <v>-541.9</v>
      </c>
      <c r="AR1324" s="295"/>
      <c r="AS1324" s="291"/>
      <c r="AT1324" s="291"/>
      <c r="AU1324" s="294">
        <v>23.303000000000001</v>
      </c>
      <c r="AV1324" s="295">
        <v>4.1797500000000003</v>
      </c>
      <c r="AW1324" s="295">
        <v>0.92325000000000002</v>
      </c>
      <c r="AX1324" s="295">
        <v>0.38486111111111099</v>
      </c>
      <c r="AY1324" s="295">
        <v>-6.8594936708860796</v>
      </c>
      <c r="AZ1324" s="193"/>
      <c r="BA1324" s="183"/>
    </row>
    <row r="1325" spans="1:53" s="189" customFormat="1" x14ac:dyDescent="0.2">
      <c r="A1325" s="183"/>
      <c r="B1325" s="186" t="s">
        <v>723</v>
      </c>
      <c r="C1325" s="186"/>
      <c r="D1325" s="187" t="s">
        <v>166</v>
      </c>
      <c r="E1325" s="354">
        <v>61</v>
      </c>
      <c r="F1325" s="354">
        <v>36</v>
      </c>
      <c r="G1325" s="354">
        <v>27</v>
      </c>
      <c r="H1325" s="354">
        <v>23</v>
      </c>
      <c r="I1325" s="354">
        <v>19</v>
      </c>
      <c r="J1325" s="186"/>
      <c r="K1325" s="183"/>
      <c r="L1325" s="183"/>
      <c r="M1325" s="248">
        <v>1358.88</v>
      </c>
      <c r="N1325" s="248">
        <v>-90.920000000000101</v>
      </c>
      <c r="O1325" s="248">
        <v>9.93000000000014</v>
      </c>
      <c r="P1325" s="248">
        <v>-737.01</v>
      </c>
      <c r="Q1325" s="248">
        <v>-6001.45</v>
      </c>
      <c r="R1325" s="186"/>
      <c r="S1325" s="183"/>
      <c r="T1325" s="183"/>
      <c r="U1325" s="248">
        <v>5.96</v>
      </c>
      <c r="V1325" s="248">
        <v>-0.360793650793651</v>
      </c>
      <c r="W1325" s="248">
        <v>3.8488372093023797E-2</v>
      </c>
      <c r="X1325" s="248">
        <v>-3.2324999999999999</v>
      </c>
      <c r="Y1325" s="248">
        <v>-21.665884476534298</v>
      </c>
      <c r="Z1325" s="186"/>
      <c r="AA1325" s="183"/>
      <c r="AB1325" s="186" t="s">
        <v>307</v>
      </c>
      <c r="AC1325" s="186"/>
      <c r="AD1325" s="187" t="s">
        <v>96</v>
      </c>
      <c r="AE1325" s="375"/>
      <c r="AF1325" s="375"/>
      <c r="AG1325" s="375"/>
      <c r="AH1325" s="375"/>
      <c r="AI1325" s="375"/>
      <c r="AJ1325" s="188"/>
      <c r="AK1325" s="183"/>
      <c r="AL1325" s="183"/>
      <c r="AM1325" s="304">
        <v>0</v>
      </c>
      <c r="AN1325" s="304">
        <v>0</v>
      </c>
      <c r="AO1325" s="304">
        <v>0</v>
      </c>
      <c r="AP1325" s="304">
        <v>0</v>
      </c>
      <c r="AQ1325" s="304">
        <v>0</v>
      </c>
      <c r="AR1325" s="293"/>
      <c r="AS1325" s="291"/>
      <c r="AT1325" s="291"/>
      <c r="AU1325" s="293">
        <v>0</v>
      </c>
      <c r="AV1325" s="293">
        <v>0</v>
      </c>
      <c r="AW1325" s="293">
        <v>0</v>
      </c>
      <c r="AX1325" s="293">
        <v>0</v>
      </c>
      <c r="AY1325" s="293">
        <v>0</v>
      </c>
      <c r="AZ1325" s="188"/>
      <c r="BA1325" s="183"/>
    </row>
    <row r="1326" spans="1:53" s="189" customFormat="1" x14ac:dyDescent="0.2">
      <c r="A1326" s="183"/>
      <c r="B1326" s="186" t="s">
        <v>428</v>
      </c>
      <c r="C1326" s="186"/>
      <c r="D1326" s="187" t="s">
        <v>166</v>
      </c>
      <c r="E1326" s="354">
        <v>16</v>
      </c>
      <c r="F1326" s="354">
        <v>15</v>
      </c>
      <c r="G1326" s="354">
        <v>12</v>
      </c>
      <c r="H1326" s="354">
        <v>15</v>
      </c>
      <c r="I1326" s="354">
        <v>14</v>
      </c>
      <c r="J1326" s="186"/>
      <c r="K1326" s="183"/>
      <c r="L1326" s="183"/>
      <c r="M1326" s="248">
        <v>480.84</v>
      </c>
      <c r="N1326" s="248">
        <v>369.1</v>
      </c>
      <c r="O1326" s="248">
        <v>340.4</v>
      </c>
      <c r="P1326" s="248">
        <v>483.99</v>
      </c>
      <c r="Q1326" s="248">
        <v>2251.5700000000002</v>
      </c>
      <c r="R1326" s="186"/>
      <c r="S1326" s="183"/>
      <c r="T1326" s="183"/>
      <c r="U1326" s="248">
        <v>20.906086956521701</v>
      </c>
      <c r="V1326" s="248">
        <v>15.3791666666667</v>
      </c>
      <c r="W1326" s="248">
        <v>14.1833333333333</v>
      </c>
      <c r="X1326" s="248">
        <v>19.3596</v>
      </c>
      <c r="Y1326" s="248">
        <v>93.815416666666707</v>
      </c>
      <c r="Z1326" s="186"/>
      <c r="AA1326" s="183"/>
      <c r="AB1326" s="186" t="s">
        <v>310</v>
      </c>
      <c r="AC1326" s="186"/>
      <c r="AD1326" s="187" t="s">
        <v>311</v>
      </c>
      <c r="AE1326" s="375">
        <v>16</v>
      </c>
      <c r="AF1326" s="375">
        <v>8</v>
      </c>
      <c r="AG1326" s="375">
        <v>2</v>
      </c>
      <c r="AH1326" s="375">
        <v>1</v>
      </c>
      <c r="AI1326" s="375">
        <v>1</v>
      </c>
      <c r="AJ1326" s="188"/>
      <c r="AK1326" s="183"/>
      <c r="AL1326" s="183"/>
      <c r="AM1326" s="304">
        <v>1966.03</v>
      </c>
      <c r="AN1326" s="304">
        <v>2380.5</v>
      </c>
      <c r="AO1326" s="304">
        <v>100.86</v>
      </c>
      <c r="AP1326" s="304">
        <v>14.9</v>
      </c>
      <c r="AQ1326" s="304">
        <v>7.24000000000001</v>
      </c>
      <c r="AR1326" s="293"/>
      <c r="AS1326" s="291"/>
      <c r="AT1326" s="291"/>
      <c r="AU1326" s="293">
        <v>34.491754385964903</v>
      </c>
      <c r="AV1326" s="293">
        <v>42.508928571428598</v>
      </c>
      <c r="AW1326" s="293">
        <v>2.2413333333333298</v>
      </c>
      <c r="AX1326" s="293">
        <v>0.281132075471698</v>
      </c>
      <c r="AY1326" s="293">
        <v>0.12271186440678</v>
      </c>
      <c r="AZ1326" s="188"/>
      <c r="BA1326" s="183"/>
    </row>
    <row r="1327" spans="1:53" s="189" customFormat="1" x14ac:dyDescent="0.2">
      <c r="A1327" s="183"/>
      <c r="B1327" s="186" t="s">
        <v>569</v>
      </c>
      <c r="C1327" s="186"/>
      <c r="D1327" s="187" t="s">
        <v>166</v>
      </c>
      <c r="E1327" s="354">
        <v>22</v>
      </c>
      <c r="F1327" s="354">
        <v>15</v>
      </c>
      <c r="G1327" s="354">
        <v>12</v>
      </c>
      <c r="H1327" s="354">
        <v>13</v>
      </c>
      <c r="I1327" s="354">
        <v>13</v>
      </c>
      <c r="J1327" s="186"/>
      <c r="K1327" s="183"/>
      <c r="L1327" s="183"/>
      <c r="M1327" s="248">
        <v>1578.31</v>
      </c>
      <c r="N1327" s="248">
        <v>382.62</v>
      </c>
      <c r="O1327" s="248">
        <v>441.92</v>
      </c>
      <c r="P1327" s="248">
        <v>931.99</v>
      </c>
      <c r="Q1327" s="248">
        <v>1794.36</v>
      </c>
      <c r="R1327" s="186"/>
      <c r="S1327" s="183"/>
      <c r="T1327" s="183"/>
      <c r="U1327" s="248">
        <v>32.210408163265299</v>
      </c>
      <c r="V1327" s="248">
        <v>7.6524000000000001</v>
      </c>
      <c r="W1327" s="248">
        <v>9.8204444444444405</v>
      </c>
      <c r="X1327" s="248">
        <v>19.020204081632698</v>
      </c>
      <c r="Y1327" s="248">
        <v>32.624727272727299</v>
      </c>
      <c r="Z1327" s="186"/>
      <c r="AA1327" s="183"/>
      <c r="AB1327" s="186" t="s">
        <v>312</v>
      </c>
      <c r="AC1327" s="186"/>
      <c r="AD1327" s="187" t="s">
        <v>313</v>
      </c>
      <c r="AE1327" s="375">
        <v>5</v>
      </c>
      <c r="AF1327" s="375"/>
      <c r="AG1327" s="375"/>
      <c r="AH1327" s="375"/>
      <c r="AI1327" s="375"/>
      <c r="AJ1327" s="188"/>
      <c r="AK1327" s="183"/>
      <c r="AL1327" s="183"/>
      <c r="AM1327" s="304">
        <v>2058.06</v>
      </c>
      <c r="AN1327" s="304">
        <v>0</v>
      </c>
      <c r="AO1327" s="304">
        <v>0</v>
      </c>
      <c r="AP1327" s="304">
        <v>0</v>
      </c>
      <c r="AQ1327" s="304">
        <v>0</v>
      </c>
      <c r="AR1327" s="293"/>
      <c r="AS1327" s="291"/>
      <c r="AT1327" s="291"/>
      <c r="AU1327" s="293">
        <v>85.752499999999998</v>
      </c>
      <c r="AV1327" s="293">
        <v>0</v>
      </c>
      <c r="AW1327" s="293">
        <v>0</v>
      </c>
      <c r="AX1327" s="293">
        <v>0</v>
      </c>
      <c r="AY1327" s="293">
        <v>0</v>
      </c>
      <c r="AZ1327" s="188"/>
      <c r="BA1327" s="183"/>
    </row>
    <row r="1328" spans="1:53" s="189" customFormat="1" x14ac:dyDescent="0.2">
      <c r="A1328" s="183"/>
      <c r="B1328" s="186" t="s">
        <v>573</v>
      </c>
      <c r="C1328" s="186"/>
      <c r="D1328" s="187" t="s">
        <v>166</v>
      </c>
      <c r="E1328" s="354">
        <v>1085</v>
      </c>
      <c r="F1328" s="354">
        <v>637</v>
      </c>
      <c r="G1328" s="354">
        <v>452</v>
      </c>
      <c r="H1328" s="354">
        <v>350</v>
      </c>
      <c r="I1328" s="354">
        <v>346</v>
      </c>
      <c r="J1328" s="186"/>
      <c r="K1328" s="183"/>
      <c r="L1328" s="183"/>
      <c r="M1328" s="248">
        <v>49898.22</v>
      </c>
      <c r="N1328" s="248">
        <v>18359.89</v>
      </c>
      <c r="O1328" s="248">
        <v>8492.1799999999894</v>
      </c>
      <c r="P1328" s="248">
        <v>6884.74999999999</v>
      </c>
      <c r="Q1328" s="248">
        <v>-4460.1099999999897</v>
      </c>
      <c r="R1328" s="186"/>
      <c r="S1328" s="183"/>
      <c r="T1328" s="183"/>
      <c r="U1328" s="248">
        <v>11.877700547488701</v>
      </c>
      <c r="V1328" s="248">
        <v>3.9492127339212701</v>
      </c>
      <c r="W1328" s="248">
        <v>1.8697005724350499</v>
      </c>
      <c r="X1328" s="248">
        <v>1.5790711009174301</v>
      </c>
      <c r="Y1328" s="248">
        <v>-0.90615806582689695</v>
      </c>
      <c r="Z1328" s="186"/>
      <c r="AA1328" s="183"/>
      <c r="AB1328" s="186" t="s">
        <v>315</v>
      </c>
      <c r="AC1328" s="186"/>
      <c r="AD1328" s="187" t="s">
        <v>317</v>
      </c>
      <c r="AE1328" s="375"/>
      <c r="AF1328" s="375"/>
      <c r="AG1328" s="375"/>
      <c r="AH1328" s="375"/>
      <c r="AI1328" s="375"/>
      <c r="AJ1328" s="188"/>
      <c r="AK1328" s="183"/>
      <c r="AL1328" s="183"/>
      <c r="AM1328" s="304">
        <v>-40.549999999999997</v>
      </c>
      <c r="AN1328" s="304">
        <v>0</v>
      </c>
      <c r="AO1328" s="304">
        <v>0</v>
      </c>
      <c r="AP1328" s="304">
        <v>0</v>
      </c>
      <c r="AQ1328" s="304">
        <v>0</v>
      </c>
      <c r="AR1328" s="293"/>
      <c r="AS1328" s="291"/>
      <c r="AT1328" s="291"/>
      <c r="AU1328" s="293">
        <v>-40.549999999999997</v>
      </c>
      <c r="AV1328" s="293">
        <v>0</v>
      </c>
      <c r="AW1328" s="293">
        <v>0</v>
      </c>
      <c r="AX1328" s="293">
        <v>0</v>
      </c>
      <c r="AY1328" s="293">
        <v>0</v>
      </c>
      <c r="AZ1328" s="188"/>
      <c r="BA1328" s="183"/>
    </row>
    <row r="1329" spans="1:53" s="189" customFormat="1" x14ac:dyDescent="0.2">
      <c r="A1329" s="183"/>
      <c r="B1329" s="186" t="s">
        <v>574</v>
      </c>
      <c r="C1329" s="186"/>
      <c r="D1329" s="187" t="s">
        <v>166</v>
      </c>
      <c r="E1329" s="354">
        <v>306</v>
      </c>
      <c r="F1329" s="354">
        <v>174</v>
      </c>
      <c r="G1329" s="354">
        <v>136</v>
      </c>
      <c r="H1329" s="354">
        <v>95</v>
      </c>
      <c r="I1329" s="354">
        <v>101</v>
      </c>
      <c r="J1329" s="186"/>
      <c r="K1329" s="183"/>
      <c r="L1329" s="183"/>
      <c r="M1329" s="248">
        <v>6201.67</v>
      </c>
      <c r="N1329" s="248">
        <v>784.4</v>
      </c>
      <c r="O1329" s="248">
        <v>592.69000000000096</v>
      </c>
      <c r="P1329" s="248">
        <v>-1786.07</v>
      </c>
      <c r="Q1329" s="248">
        <v>-18427.64</v>
      </c>
      <c r="R1329" s="186"/>
      <c r="S1329" s="183"/>
      <c r="T1329" s="183"/>
      <c r="U1329" s="248">
        <v>2.9673062200956899</v>
      </c>
      <c r="V1329" s="248">
        <v>0.36264447526583399</v>
      </c>
      <c r="W1329" s="248">
        <v>0.27644123134328402</v>
      </c>
      <c r="X1329" s="248">
        <v>-0.84607768829938401</v>
      </c>
      <c r="Y1329" s="248">
        <v>-8.0505198776758409</v>
      </c>
      <c r="Z1329" s="186"/>
      <c r="AA1329" s="183"/>
      <c r="AB1329" s="186" t="s">
        <v>315</v>
      </c>
      <c r="AC1329" s="186"/>
      <c r="AD1329" s="187" t="s">
        <v>78</v>
      </c>
      <c r="AE1329" s="375">
        <v>208</v>
      </c>
      <c r="AF1329" s="375">
        <v>106</v>
      </c>
      <c r="AG1329" s="375">
        <v>71</v>
      </c>
      <c r="AH1329" s="375">
        <v>42</v>
      </c>
      <c r="AI1329" s="375">
        <v>46</v>
      </c>
      <c r="AJ1329" s="188"/>
      <c r="AK1329" s="183"/>
      <c r="AL1329" s="183"/>
      <c r="AM1329" s="304">
        <v>53635.51</v>
      </c>
      <c r="AN1329" s="304">
        <v>1072.5899999999999</v>
      </c>
      <c r="AO1329" s="304">
        <v>6457.09</v>
      </c>
      <c r="AP1329" s="304">
        <v>-4421.18</v>
      </c>
      <c r="AQ1329" s="304">
        <v>-18430.080000000002</v>
      </c>
      <c r="AR1329" s="293"/>
      <c r="AS1329" s="291"/>
      <c r="AT1329" s="291"/>
      <c r="AU1329" s="293">
        <v>44.144452674897103</v>
      </c>
      <c r="AV1329" s="293">
        <v>0.89159600997505895</v>
      </c>
      <c r="AW1329" s="293">
        <v>5.4034225941422598</v>
      </c>
      <c r="AX1329" s="293">
        <v>-3.85455972101134</v>
      </c>
      <c r="AY1329" s="293">
        <v>-15.1066229508197</v>
      </c>
      <c r="AZ1329" s="188"/>
      <c r="BA1329" s="183"/>
    </row>
    <row r="1330" spans="1:53" s="189" customFormat="1" x14ac:dyDescent="0.2">
      <c r="A1330" s="183"/>
      <c r="B1330" s="186" t="s">
        <v>571</v>
      </c>
      <c r="C1330" s="186"/>
      <c r="D1330" s="187" t="s">
        <v>572</v>
      </c>
      <c r="E1330" s="354">
        <v>138</v>
      </c>
      <c r="F1330" s="354">
        <v>97</v>
      </c>
      <c r="G1330" s="354">
        <v>68</v>
      </c>
      <c r="H1330" s="354">
        <v>51</v>
      </c>
      <c r="I1330" s="354">
        <v>47</v>
      </c>
      <c r="J1330" s="186"/>
      <c r="K1330" s="183"/>
      <c r="L1330" s="183"/>
      <c r="M1330" s="248">
        <v>24578.34</v>
      </c>
      <c r="N1330" s="248">
        <v>17876.88</v>
      </c>
      <c r="O1330" s="248">
        <v>12083.31</v>
      </c>
      <c r="P1330" s="248">
        <v>8908.35</v>
      </c>
      <c r="Q1330" s="248">
        <v>13616.53</v>
      </c>
      <c r="R1330" s="186"/>
      <c r="S1330" s="183"/>
      <c r="T1330" s="183"/>
      <c r="U1330" s="248">
        <v>70.223828571428598</v>
      </c>
      <c r="V1330" s="248">
        <v>51.967674418604702</v>
      </c>
      <c r="W1330" s="248">
        <v>36.177574850299401</v>
      </c>
      <c r="X1330" s="248">
        <v>26.832379518072301</v>
      </c>
      <c r="Y1330" s="248">
        <v>39.4682028985507</v>
      </c>
      <c r="Z1330" s="186"/>
      <c r="AA1330" s="183"/>
      <c r="AB1330" s="186" t="s">
        <v>316</v>
      </c>
      <c r="AC1330" s="186"/>
      <c r="AD1330" s="187" t="s">
        <v>317</v>
      </c>
      <c r="AE1330" s="375">
        <v>10</v>
      </c>
      <c r="AF1330" s="375">
        <v>6</v>
      </c>
      <c r="AG1330" s="375">
        <v>4</v>
      </c>
      <c r="AH1330" s="375"/>
      <c r="AI1330" s="375"/>
      <c r="AJ1330" s="188"/>
      <c r="AK1330" s="183"/>
      <c r="AL1330" s="183"/>
      <c r="AM1330" s="304">
        <v>1303.26</v>
      </c>
      <c r="AN1330" s="304">
        <v>286.35000000000002</v>
      </c>
      <c r="AO1330" s="304">
        <v>64.37</v>
      </c>
      <c r="AP1330" s="304">
        <v>0</v>
      </c>
      <c r="AQ1330" s="304">
        <v>-265.49</v>
      </c>
      <c r="AR1330" s="293"/>
      <c r="AS1330" s="291"/>
      <c r="AT1330" s="291"/>
      <c r="AU1330" s="293">
        <v>31.03</v>
      </c>
      <c r="AV1330" s="293">
        <v>6.8178571428571404</v>
      </c>
      <c r="AW1330" s="293">
        <v>1.57</v>
      </c>
      <c r="AX1330" s="293">
        <v>0</v>
      </c>
      <c r="AY1330" s="293">
        <v>-6.0338636363636402</v>
      </c>
      <c r="AZ1330" s="188"/>
      <c r="BA1330" s="183"/>
    </row>
    <row r="1331" spans="1:53" s="189" customFormat="1" x14ac:dyDescent="0.2">
      <c r="A1331" s="183"/>
      <c r="B1331" s="186" t="s">
        <v>219</v>
      </c>
      <c r="C1331" s="186"/>
      <c r="D1331" s="187" t="s">
        <v>169</v>
      </c>
      <c r="E1331" s="354">
        <v>111</v>
      </c>
      <c r="F1331" s="354">
        <v>68</v>
      </c>
      <c r="G1331" s="354">
        <v>50</v>
      </c>
      <c r="H1331" s="354">
        <v>32</v>
      </c>
      <c r="I1331" s="354">
        <v>31</v>
      </c>
      <c r="J1331" s="186"/>
      <c r="K1331" s="183"/>
      <c r="L1331" s="183"/>
      <c r="M1331" s="248">
        <v>15030.46</v>
      </c>
      <c r="N1331" s="248">
        <v>10121.91</v>
      </c>
      <c r="O1331" s="248">
        <v>6979.46</v>
      </c>
      <c r="P1331" s="248">
        <v>3425.57</v>
      </c>
      <c r="Q1331" s="248">
        <v>3677.21</v>
      </c>
      <c r="R1331" s="186"/>
      <c r="S1331" s="183"/>
      <c r="T1331" s="183"/>
      <c r="U1331" s="248">
        <v>28.575019011406798</v>
      </c>
      <c r="V1331" s="248">
        <v>19.6161046511628</v>
      </c>
      <c r="W1331" s="248">
        <v>13.6852156862745</v>
      </c>
      <c r="X1331" s="248">
        <v>6.7565483234714003</v>
      </c>
      <c r="Y1331" s="248">
        <v>7.03099426386233</v>
      </c>
      <c r="Z1331" s="186"/>
      <c r="AA1331" s="183"/>
      <c r="AB1331" s="186" t="s">
        <v>323</v>
      </c>
      <c r="AC1331" s="186"/>
      <c r="AD1331" s="187" t="s">
        <v>324</v>
      </c>
      <c r="AE1331" s="375">
        <v>8</v>
      </c>
      <c r="AF1331" s="375">
        <v>5</v>
      </c>
      <c r="AG1331" s="375">
        <v>2</v>
      </c>
      <c r="AH1331" s="375">
        <v>2</v>
      </c>
      <c r="AI1331" s="375">
        <v>2</v>
      </c>
      <c r="AJ1331" s="188"/>
      <c r="AK1331" s="183"/>
      <c r="AL1331" s="183"/>
      <c r="AM1331" s="304">
        <v>-8355.99</v>
      </c>
      <c r="AN1331" s="304">
        <v>11094.86</v>
      </c>
      <c r="AO1331" s="304">
        <v>19.48</v>
      </c>
      <c r="AP1331" s="304">
        <v>17.170000000000002</v>
      </c>
      <c r="AQ1331" s="304">
        <v>11.74</v>
      </c>
      <c r="AR1331" s="293"/>
      <c r="AS1331" s="291"/>
      <c r="AT1331" s="291"/>
      <c r="AU1331" s="293">
        <v>-334.2396</v>
      </c>
      <c r="AV1331" s="293">
        <v>443.7944</v>
      </c>
      <c r="AW1331" s="293">
        <v>1.02526315789474</v>
      </c>
      <c r="AX1331" s="293">
        <v>0.78045454545454596</v>
      </c>
      <c r="AY1331" s="293">
        <v>0.48916666666666703</v>
      </c>
      <c r="AZ1331" s="188"/>
      <c r="BA1331" s="183"/>
    </row>
    <row r="1332" spans="1:53" s="189" customFormat="1" x14ac:dyDescent="0.2">
      <c r="A1332" s="183"/>
      <c r="B1332" s="186" t="s">
        <v>279</v>
      </c>
      <c r="C1332" s="186"/>
      <c r="D1332" s="187" t="s">
        <v>169</v>
      </c>
      <c r="E1332" s="354">
        <v>5</v>
      </c>
      <c r="F1332" s="354">
        <v>4</v>
      </c>
      <c r="G1332" s="354"/>
      <c r="H1332" s="354"/>
      <c r="I1332" s="354"/>
      <c r="J1332" s="186"/>
      <c r="K1332" s="183"/>
      <c r="L1332" s="183"/>
      <c r="M1332" s="248">
        <v>670.5</v>
      </c>
      <c r="N1332" s="248">
        <v>708.24</v>
      </c>
      <c r="O1332" s="248">
        <v>-75.34</v>
      </c>
      <c r="P1332" s="248">
        <v>-75</v>
      </c>
      <c r="Q1332" s="248">
        <v>-188.88</v>
      </c>
      <c r="R1332" s="186"/>
      <c r="S1332" s="183"/>
      <c r="T1332" s="183"/>
      <c r="U1332" s="248">
        <v>23.120689655172399</v>
      </c>
      <c r="V1332" s="248">
        <v>23.608000000000001</v>
      </c>
      <c r="W1332" s="248">
        <v>-2.4303225806451598</v>
      </c>
      <c r="X1332" s="248">
        <v>-2.5</v>
      </c>
      <c r="Y1332" s="248">
        <v>-6.0929032258064497</v>
      </c>
      <c r="Z1332" s="186"/>
      <c r="AA1332" s="183"/>
      <c r="AB1332" s="186" t="s">
        <v>325</v>
      </c>
      <c r="AC1332" s="186"/>
      <c r="AD1332" s="187" t="s">
        <v>103</v>
      </c>
      <c r="AE1332" s="375">
        <v>1</v>
      </c>
      <c r="AF1332" s="375">
        <v>1</v>
      </c>
      <c r="AG1332" s="375">
        <v>1</v>
      </c>
      <c r="AH1332" s="375">
        <v>1</v>
      </c>
      <c r="AI1332" s="375"/>
      <c r="AJ1332" s="188"/>
      <c r="AK1332" s="183"/>
      <c r="AL1332" s="183"/>
      <c r="AM1332" s="304">
        <v>1.76</v>
      </c>
      <c r="AN1332" s="304">
        <v>-1048</v>
      </c>
      <c r="AO1332" s="304">
        <v>-1.34</v>
      </c>
      <c r="AP1332" s="304">
        <v>-19.489999999999998</v>
      </c>
      <c r="AQ1332" s="304">
        <v>-1321.73</v>
      </c>
      <c r="AR1332" s="293"/>
      <c r="AS1332" s="291"/>
      <c r="AT1332" s="291"/>
      <c r="AU1332" s="293">
        <v>0.251428571428571</v>
      </c>
      <c r="AV1332" s="293">
        <v>-131</v>
      </c>
      <c r="AW1332" s="293">
        <v>-0.191428571428572</v>
      </c>
      <c r="AX1332" s="293">
        <v>-2.7842857142857098</v>
      </c>
      <c r="AY1332" s="293">
        <v>-132.173</v>
      </c>
      <c r="AZ1332" s="188"/>
      <c r="BA1332" s="183"/>
    </row>
    <row r="1333" spans="1:53" s="189" customFormat="1" x14ac:dyDescent="0.2">
      <c r="A1333" s="183"/>
      <c r="B1333" s="186" t="s">
        <v>540</v>
      </c>
      <c r="C1333" s="186"/>
      <c r="D1333" s="187" t="s">
        <v>169</v>
      </c>
      <c r="E1333" s="354">
        <v>1</v>
      </c>
      <c r="F1333" s="354"/>
      <c r="G1333" s="354"/>
      <c r="H1333" s="354"/>
      <c r="I1333" s="354"/>
      <c r="J1333" s="186"/>
      <c r="K1333" s="183"/>
      <c r="L1333" s="183"/>
      <c r="M1333" s="248">
        <v>80</v>
      </c>
      <c r="N1333" s="248"/>
      <c r="O1333" s="248"/>
      <c r="P1333" s="248"/>
      <c r="Q1333" s="248"/>
      <c r="R1333" s="186"/>
      <c r="S1333" s="183"/>
      <c r="T1333" s="183"/>
      <c r="U1333" s="248">
        <v>80</v>
      </c>
      <c r="V1333" s="248"/>
      <c r="W1333" s="248"/>
      <c r="X1333" s="248"/>
      <c r="Y1333" s="248"/>
      <c r="Z1333" s="186"/>
      <c r="AA1333" s="183"/>
      <c r="AB1333" s="186" t="s">
        <v>328</v>
      </c>
      <c r="AC1333" s="186"/>
      <c r="AD1333" s="187" t="s">
        <v>329</v>
      </c>
      <c r="AE1333" s="375">
        <v>2</v>
      </c>
      <c r="AF1333" s="375"/>
      <c r="AG1333" s="375"/>
      <c r="AH1333" s="375"/>
      <c r="AI1333" s="375"/>
      <c r="AJ1333" s="188"/>
      <c r="AK1333" s="183"/>
      <c r="AL1333" s="183"/>
      <c r="AM1333" s="304">
        <v>28.84</v>
      </c>
      <c r="AN1333" s="304">
        <v>0</v>
      </c>
      <c r="AO1333" s="304">
        <v>0</v>
      </c>
      <c r="AP1333" s="304">
        <v>0</v>
      </c>
      <c r="AQ1333" s="304">
        <v>0</v>
      </c>
      <c r="AR1333" s="293"/>
      <c r="AS1333" s="291"/>
      <c r="AT1333" s="291"/>
      <c r="AU1333" s="293">
        <v>2.6218181818181798</v>
      </c>
      <c r="AV1333" s="293">
        <v>0</v>
      </c>
      <c r="AW1333" s="293">
        <v>0</v>
      </c>
      <c r="AX1333" s="293">
        <v>0</v>
      </c>
      <c r="AY1333" s="293">
        <v>0</v>
      </c>
      <c r="AZ1333" s="188"/>
      <c r="BA1333" s="183"/>
    </row>
    <row r="1334" spans="1:53" s="189" customFormat="1" x14ac:dyDescent="0.2">
      <c r="A1334" s="183"/>
      <c r="B1334" s="190" t="s">
        <v>549</v>
      </c>
      <c r="C1334" s="190"/>
      <c r="D1334" s="191" t="s">
        <v>169</v>
      </c>
      <c r="E1334" s="355">
        <v>721</v>
      </c>
      <c r="F1334" s="355">
        <v>366</v>
      </c>
      <c r="G1334" s="355">
        <v>272</v>
      </c>
      <c r="H1334" s="355">
        <v>187</v>
      </c>
      <c r="I1334" s="355">
        <v>229</v>
      </c>
      <c r="J1334" s="190"/>
      <c r="K1334" s="183"/>
      <c r="L1334" s="183"/>
      <c r="M1334" s="365">
        <v>89474.880000000107</v>
      </c>
      <c r="N1334" s="248">
        <v>41446.07</v>
      </c>
      <c r="O1334" s="248">
        <v>33155.160000000003</v>
      </c>
      <c r="P1334" s="248">
        <v>19169.060000000001</v>
      </c>
      <c r="Q1334" s="248">
        <v>56900.2</v>
      </c>
      <c r="R1334" s="186"/>
      <c r="S1334" s="183"/>
      <c r="T1334" s="183"/>
      <c r="U1334" s="284">
        <v>24.812778702163101</v>
      </c>
      <c r="V1334" s="284">
        <v>11.933794989922299</v>
      </c>
      <c r="W1334" s="284">
        <v>9.3658644067796608</v>
      </c>
      <c r="X1334" s="284">
        <v>5.4753099114538699</v>
      </c>
      <c r="Y1334" s="284">
        <v>15.657732526142</v>
      </c>
      <c r="Z1334" s="192"/>
      <c r="AA1334" s="183"/>
      <c r="AB1334" s="190" t="s">
        <v>332</v>
      </c>
      <c r="AC1334" s="190"/>
      <c r="AD1334" s="191" t="s">
        <v>103</v>
      </c>
      <c r="AE1334" s="376">
        <v>1</v>
      </c>
      <c r="AF1334" s="376">
        <v>1</v>
      </c>
      <c r="AG1334" s="376">
        <v>1</v>
      </c>
      <c r="AH1334" s="376">
        <v>1</v>
      </c>
      <c r="AI1334" s="376">
        <v>1</v>
      </c>
      <c r="AJ1334" s="193"/>
      <c r="AK1334" s="183"/>
      <c r="AL1334" s="183"/>
      <c r="AM1334" s="305">
        <v>-1137.08</v>
      </c>
      <c r="AN1334" s="306">
        <v>24.99</v>
      </c>
      <c r="AO1334" s="306">
        <v>24.79</v>
      </c>
      <c r="AP1334" s="306">
        <v>9.3000000000000007</v>
      </c>
      <c r="AQ1334" s="306">
        <v>87.46</v>
      </c>
      <c r="AR1334" s="295"/>
      <c r="AS1334" s="291"/>
      <c r="AT1334" s="291"/>
      <c r="AU1334" s="294">
        <v>-568.54</v>
      </c>
      <c r="AV1334" s="295">
        <v>12.494999999999999</v>
      </c>
      <c r="AW1334" s="295">
        <v>12.395</v>
      </c>
      <c r="AX1334" s="295">
        <v>4.6500000000000004</v>
      </c>
      <c r="AY1334" s="295">
        <v>43.73</v>
      </c>
      <c r="AZ1334" s="193"/>
      <c r="BA1334" s="183"/>
    </row>
    <row r="1335" spans="1:53" s="189" customFormat="1" x14ac:dyDescent="0.2">
      <c r="A1335" s="183"/>
      <c r="B1335" s="186" t="s">
        <v>746</v>
      </c>
      <c r="C1335" s="186"/>
      <c r="D1335" s="187" t="s">
        <v>169</v>
      </c>
      <c r="E1335" s="354">
        <v>125</v>
      </c>
      <c r="F1335" s="354">
        <v>69</v>
      </c>
      <c r="G1335" s="354">
        <v>47</v>
      </c>
      <c r="H1335" s="354">
        <v>30</v>
      </c>
      <c r="I1335" s="354">
        <v>35</v>
      </c>
      <c r="J1335" s="186"/>
      <c r="K1335" s="183"/>
      <c r="L1335" s="183"/>
      <c r="M1335" s="248">
        <v>16630.150000000001</v>
      </c>
      <c r="N1335" s="248">
        <v>11200.39</v>
      </c>
      <c r="O1335" s="248">
        <v>6247.99</v>
      </c>
      <c r="P1335" s="248">
        <v>4006.36</v>
      </c>
      <c r="Q1335" s="248">
        <v>8081.83</v>
      </c>
      <c r="R1335" s="186"/>
      <c r="S1335" s="183"/>
      <c r="T1335" s="183"/>
      <c r="U1335" s="248">
        <v>31.2010318949343</v>
      </c>
      <c r="V1335" s="248">
        <v>21.706182170542601</v>
      </c>
      <c r="W1335" s="248">
        <v>12.2269863013699</v>
      </c>
      <c r="X1335" s="248">
        <v>7.9807968127490003</v>
      </c>
      <c r="Y1335" s="248">
        <v>15.452829827915901</v>
      </c>
      <c r="Z1335" s="186"/>
      <c r="AA1335" s="183"/>
      <c r="AB1335" s="186" t="s">
        <v>339</v>
      </c>
      <c r="AC1335" s="186"/>
      <c r="AD1335" s="187" t="s">
        <v>87</v>
      </c>
      <c r="AE1335" s="375">
        <v>3</v>
      </c>
      <c r="AF1335" s="375">
        <v>3</v>
      </c>
      <c r="AG1335" s="375">
        <v>1</v>
      </c>
      <c r="AH1335" s="375"/>
      <c r="AI1335" s="375">
        <v>1</v>
      </c>
      <c r="AJ1335" s="188"/>
      <c r="AK1335" s="183"/>
      <c r="AL1335" s="183"/>
      <c r="AM1335" s="304">
        <v>-87.56</v>
      </c>
      <c r="AN1335" s="304">
        <v>-355.44</v>
      </c>
      <c r="AO1335" s="304">
        <v>-193.84</v>
      </c>
      <c r="AP1335" s="304">
        <v>-24.99</v>
      </c>
      <c r="AQ1335" s="304">
        <v>-1862.28</v>
      </c>
      <c r="AR1335" s="293"/>
      <c r="AS1335" s="291"/>
      <c r="AT1335" s="291"/>
      <c r="AU1335" s="293">
        <v>-2.3664864864864898</v>
      </c>
      <c r="AV1335" s="293">
        <v>-8.8859999999999992</v>
      </c>
      <c r="AW1335" s="293">
        <v>-4.8460000000000001</v>
      </c>
      <c r="AX1335" s="293">
        <v>-0.73499999999999999</v>
      </c>
      <c r="AY1335" s="293">
        <v>-42.3245454545455</v>
      </c>
      <c r="AZ1335" s="188"/>
      <c r="BA1335" s="183"/>
    </row>
    <row r="1336" spans="1:53" s="189" customFormat="1" x14ac:dyDescent="0.2">
      <c r="A1336" s="183"/>
      <c r="B1336" s="186" t="s">
        <v>540</v>
      </c>
      <c r="C1336" s="186"/>
      <c r="D1336" s="187" t="s">
        <v>541</v>
      </c>
      <c r="E1336" s="354">
        <v>50</v>
      </c>
      <c r="F1336" s="354">
        <v>25</v>
      </c>
      <c r="G1336" s="354">
        <v>20</v>
      </c>
      <c r="H1336" s="354">
        <v>13</v>
      </c>
      <c r="I1336" s="354">
        <v>13</v>
      </c>
      <c r="J1336" s="186"/>
      <c r="K1336" s="183"/>
      <c r="L1336" s="183"/>
      <c r="M1336" s="248">
        <v>8253.39</v>
      </c>
      <c r="N1336" s="248">
        <v>3884.6</v>
      </c>
      <c r="O1336" s="248">
        <v>2098.37</v>
      </c>
      <c r="P1336" s="248">
        <v>1147.1600000000001</v>
      </c>
      <c r="Q1336" s="248">
        <v>3574.83</v>
      </c>
      <c r="R1336" s="186"/>
      <c r="S1336" s="183"/>
      <c r="T1336" s="183"/>
      <c r="U1336" s="248">
        <v>42.543247422680402</v>
      </c>
      <c r="V1336" s="248">
        <v>20.127461139896401</v>
      </c>
      <c r="W1336" s="248">
        <v>10.929010416666699</v>
      </c>
      <c r="X1336" s="248">
        <v>6.1019148936170202</v>
      </c>
      <c r="Y1336" s="248">
        <v>18.618906249999998</v>
      </c>
      <c r="Z1336" s="186"/>
      <c r="AA1336" s="183"/>
      <c r="AB1336" s="186" t="s">
        <v>342</v>
      </c>
      <c r="AC1336" s="186"/>
      <c r="AD1336" s="187" t="s">
        <v>106</v>
      </c>
      <c r="AE1336" s="375"/>
      <c r="AF1336" s="375"/>
      <c r="AG1336" s="375"/>
      <c r="AH1336" s="375"/>
      <c r="AI1336" s="375"/>
      <c r="AJ1336" s="188"/>
      <c r="AK1336" s="183"/>
      <c r="AL1336" s="183"/>
      <c r="AM1336" s="304">
        <v>0</v>
      </c>
      <c r="AN1336" s="304">
        <v>0</v>
      </c>
      <c r="AO1336" s="304">
        <v>0</v>
      </c>
      <c r="AP1336" s="304"/>
      <c r="AQ1336" s="304">
        <v>0</v>
      </c>
      <c r="AR1336" s="293"/>
      <c r="AS1336" s="291"/>
      <c r="AT1336" s="291"/>
      <c r="AU1336" s="293">
        <v>0</v>
      </c>
      <c r="AV1336" s="293">
        <v>0</v>
      </c>
      <c r="AW1336" s="293">
        <v>0</v>
      </c>
      <c r="AX1336" s="293"/>
      <c r="AY1336" s="293">
        <v>0</v>
      </c>
      <c r="AZ1336" s="188"/>
      <c r="BA1336" s="183"/>
    </row>
    <row r="1337" spans="1:53" s="189" customFormat="1" x14ac:dyDescent="0.2">
      <c r="A1337" s="183"/>
      <c r="B1337" s="186" t="s">
        <v>529</v>
      </c>
      <c r="C1337" s="186"/>
      <c r="D1337" s="187" t="s">
        <v>530</v>
      </c>
      <c r="E1337" s="354">
        <v>19</v>
      </c>
      <c r="F1337" s="354">
        <v>13</v>
      </c>
      <c r="G1337" s="354">
        <v>10</v>
      </c>
      <c r="H1337" s="354">
        <v>11</v>
      </c>
      <c r="I1337" s="354">
        <v>10</v>
      </c>
      <c r="J1337" s="186"/>
      <c r="K1337" s="183"/>
      <c r="L1337" s="183"/>
      <c r="M1337" s="248">
        <v>-3.8699999999999402</v>
      </c>
      <c r="N1337" s="248">
        <v>-511.86</v>
      </c>
      <c r="O1337" s="248">
        <v>-550.57000000000005</v>
      </c>
      <c r="P1337" s="248">
        <v>-397.71</v>
      </c>
      <c r="Q1337" s="248">
        <v>-1444.38</v>
      </c>
      <c r="R1337" s="186"/>
      <c r="S1337" s="183"/>
      <c r="T1337" s="183"/>
      <c r="U1337" s="248">
        <v>-3.5181818181817599E-2</v>
      </c>
      <c r="V1337" s="248">
        <v>-3.9073282442748098</v>
      </c>
      <c r="W1337" s="248">
        <v>-4.5501652892562001</v>
      </c>
      <c r="X1337" s="248">
        <v>-3.1564285714285698</v>
      </c>
      <c r="Y1337" s="248">
        <v>-10.9422727272727</v>
      </c>
      <c r="Z1337" s="186"/>
      <c r="AA1337" s="183"/>
      <c r="AB1337" s="186" t="s">
        <v>343</v>
      </c>
      <c r="AC1337" s="186"/>
      <c r="AD1337" s="187" t="s">
        <v>191</v>
      </c>
      <c r="AE1337" s="375"/>
      <c r="AF1337" s="375"/>
      <c r="AG1337" s="375"/>
      <c r="AH1337" s="375"/>
      <c r="AI1337" s="375"/>
      <c r="AJ1337" s="188"/>
      <c r="AK1337" s="183"/>
      <c r="AL1337" s="183"/>
      <c r="AM1337" s="304">
        <v>0</v>
      </c>
      <c r="AN1337" s="304">
        <v>0</v>
      </c>
      <c r="AO1337" s="304">
        <v>0</v>
      </c>
      <c r="AP1337" s="304">
        <v>0</v>
      </c>
      <c r="AQ1337" s="304">
        <v>0</v>
      </c>
      <c r="AR1337" s="293"/>
      <c r="AS1337" s="291"/>
      <c r="AT1337" s="291"/>
      <c r="AU1337" s="293">
        <v>0</v>
      </c>
      <c r="AV1337" s="293">
        <v>0</v>
      </c>
      <c r="AW1337" s="293">
        <v>0</v>
      </c>
      <c r="AX1337" s="293">
        <v>0</v>
      </c>
      <c r="AY1337" s="293">
        <v>0</v>
      </c>
      <c r="AZ1337" s="188"/>
      <c r="BA1337" s="183"/>
    </row>
    <row r="1338" spans="1:53" s="189" customFormat="1" x14ac:dyDescent="0.2">
      <c r="A1338" s="183"/>
      <c r="B1338" s="186" t="s">
        <v>525</v>
      </c>
      <c r="C1338" s="186"/>
      <c r="D1338" s="187" t="s">
        <v>526</v>
      </c>
      <c r="E1338" s="354">
        <v>85</v>
      </c>
      <c r="F1338" s="354">
        <v>35</v>
      </c>
      <c r="G1338" s="354">
        <v>21</v>
      </c>
      <c r="H1338" s="354">
        <v>15</v>
      </c>
      <c r="I1338" s="354">
        <v>11</v>
      </c>
      <c r="J1338" s="186"/>
      <c r="K1338" s="183"/>
      <c r="L1338" s="183"/>
      <c r="M1338" s="248">
        <v>-312.479999999999</v>
      </c>
      <c r="N1338" s="248">
        <v>-4741.1899999999996</v>
      </c>
      <c r="O1338" s="248">
        <v>-3019.86</v>
      </c>
      <c r="P1338" s="248">
        <v>-2063.16</v>
      </c>
      <c r="Q1338" s="248">
        <v>-11466.51</v>
      </c>
      <c r="R1338" s="186"/>
      <c r="S1338" s="183"/>
      <c r="T1338" s="183"/>
      <c r="U1338" s="248">
        <v>-0.57441176470588096</v>
      </c>
      <c r="V1338" s="248">
        <v>-7.0239851851851798</v>
      </c>
      <c r="W1338" s="248">
        <v>-4.8944246353322498</v>
      </c>
      <c r="X1338" s="248">
        <v>-3.7786813186813202</v>
      </c>
      <c r="Y1338" s="248">
        <v>-16.690698689956299</v>
      </c>
      <c r="Z1338" s="186"/>
      <c r="AA1338" s="183"/>
      <c r="AB1338" s="186" t="s">
        <v>344</v>
      </c>
      <c r="AC1338" s="186"/>
      <c r="AD1338" s="187" t="s">
        <v>106</v>
      </c>
      <c r="AE1338" s="375"/>
      <c r="AF1338" s="375"/>
      <c r="AG1338" s="375"/>
      <c r="AH1338" s="375"/>
      <c r="AI1338" s="375"/>
      <c r="AJ1338" s="188"/>
      <c r="AK1338" s="183"/>
      <c r="AL1338" s="183"/>
      <c r="AM1338" s="304">
        <v>0</v>
      </c>
      <c r="AN1338" s="304">
        <v>0</v>
      </c>
      <c r="AO1338" s="304">
        <v>0</v>
      </c>
      <c r="AP1338" s="304">
        <v>0</v>
      </c>
      <c r="AQ1338" s="304">
        <v>0</v>
      </c>
      <c r="AR1338" s="293"/>
      <c r="AS1338" s="291"/>
      <c r="AT1338" s="291"/>
      <c r="AU1338" s="293">
        <v>0</v>
      </c>
      <c r="AV1338" s="293">
        <v>0</v>
      </c>
      <c r="AW1338" s="293">
        <v>0</v>
      </c>
      <c r="AX1338" s="293">
        <v>0</v>
      </c>
      <c r="AY1338" s="293">
        <v>0</v>
      </c>
      <c r="AZ1338" s="188"/>
      <c r="BA1338" s="183"/>
    </row>
    <row r="1339" spans="1:53" s="189" customFormat="1" x14ac:dyDescent="0.2">
      <c r="A1339" s="183"/>
      <c r="B1339" s="186" t="s">
        <v>498</v>
      </c>
      <c r="C1339" s="186"/>
      <c r="D1339" s="187" t="s">
        <v>224</v>
      </c>
      <c r="E1339" s="354"/>
      <c r="F1339" s="354"/>
      <c r="G1339" s="354"/>
      <c r="H1339" s="354"/>
      <c r="I1339" s="354"/>
      <c r="J1339" s="186"/>
      <c r="K1339" s="183"/>
      <c r="L1339" s="183"/>
      <c r="M1339" s="248">
        <v>0</v>
      </c>
      <c r="N1339" s="248">
        <v>0</v>
      </c>
      <c r="O1339" s="248">
        <v>0</v>
      </c>
      <c r="P1339" s="248">
        <v>0</v>
      </c>
      <c r="Q1339" s="248">
        <v>0</v>
      </c>
      <c r="R1339" s="186"/>
      <c r="S1339" s="183"/>
      <c r="T1339" s="183"/>
      <c r="U1339" s="248">
        <v>0</v>
      </c>
      <c r="V1339" s="248">
        <v>0</v>
      </c>
      <c r="W1339" s="248">
        <v>0</v>
      </c>
      <c r="X1339" s="248">
        <v>0</v>
      </c>
      <c r="Y1339" s="248">
        <v>0</v>
      </c>
      <c r="Z1339" s="186"/>
      <c r="AA1339" s="183"/>
      <c r="AB1339" s="186" t="s">
        <v>346</v>
      </c>
      <c r="AC1339" s="186"/>
      <c r="AD1339" s="187" t="s">
        <v>347</v>
      </c>
      <c r="AE1339" s="375">
        <v>7</v>
      </c>
      <c r="AF1339" s="375">
        <v>4</v>
      </c>
      <c r="AG1339" s="375">
        <v>3</v>
      </c>
      <c r="AH1339" s="375">
        <v>4</v>
      </c>
      <c r="AI1339" s="375">
        <v>3</v>
      </c>
      <c r="AJ1339" s="188"/>
      <c r="AK1339" s="183"/>
      <c r="AL1339" s="183"/>
      <c r="AM1339" s="304">
        <v>272.2</v>
      </c>
      <c r="AN1339" s="304">
        <v>306.83</v>
      </c>
      <c r="AO1339" s="304">
        <v>278.88</v>
      </c>
      <c r="AP1339" s="304">
        <v>513.42999999999995</v>
      </c>
      <c r="AQ1339" s="304">
        <v>11186.25</v>
      </c>
      <c r="AR1339" s="293"/>
      <c r="AS1339" s="291"/>
      <c r="AT1339" s="291"/>
      <c r="AU1339" s="293">
        <v>6.6390243902439003</v>
      </c>
      <c r="AV1339" s="293">
        <v>7.30547619047619</v>
      </c>
      <c r="AW1339" s="293">
        <v>6.9720000000000004</v>
      </c>
      <c r="AX1339" s="293">
        <v>12.835750000000001</v>
      </c>
      <c r="AY1339" s="293">
        <v>272.83536585365903</v>
      </c>
      <c r="AZ1339" s="188"/>
      <c r="BA1339" s="183"/>
    </row>
    <row r="1340" spans="1:53" s="189" customFormat="1" x14ac:dyDescent="0.2">
      <c r="A1340" s="183"/>
      <c r="B1340" s="186" t="s">
        <v>744</v>
      </c>
      <c r="C1340" s="186"/>
      <c r="D1340" s="187" t="s">
        <v>224</v>
      </c>
      <c r="E1340" s="354">
        <v>3</v>
      </c>
      <c r="F1340" s="354">
        <v>2</v>
      </c>
      <c r="G1340" s="354"/>
      <c r="H1340" s="354"/>
      <c r="I1340" s="354"/>
      <c r="J1340" s="186"/>
      <c r="K1340" s="183"/>
      <c r="L1340" s="183"/>
      <c r="M1340" s="248">
        <v>380.75</v>
      </c>
      <c r="N1340" s="248">
        <v>297.29000000000002</v>
      </c>
      <c r="O1340" s="248">
        <v>0</v>
      </c>
      <c r="P1340" s="248">
        <v>-45.48</v>
      </c>
      <c r="Q1340" s="248">
        <v>-13.29</v>
      </c>
      <c r="R1340" s="186"/>
      <c r="S1340" s="183"/>
      <c r="T1340" s="183"/>
      <c r="U1340" s="248">
        <v>16.554347826087</v>
      </c>
      <c r="V1340" s="248">
        <v>13.513181818181801</v>
      </c>
      <c r="W1340" s="248">
        <v>0</v>
      </c>
      <c r="X1340" s="248">
        <v>-3.032</v>
      </c>
      <c r="Y1340" s="248">
        <v>-0.55374999999999996</v>
      </c>
      <c r="Z1340" s="186"/>
      <c r="AA1340" s="183"/>
      <c r="AB1340" s="186" t="s">
        <v>348</v>
      </c>
      <c r="AC1340" s="186"/>
      <c r="AD1340" s="187" t="s">
        <v>186</v>
      </c>
      <c r="AE1340" s="375">
        <v>16</v>
      </c>
      <c r="AF1340" s="375">
        <v>8</v>
      </c>
      <c r="AG1340" s="375">
        <v>5</v>
      </c>
      <c r="AH1340" s="375">
        <v>4</v>
      </c>
      <c r="AI1340" s="375">
        <v>5</v>
      </c>
      <c r="AJ1340" s="188"/>
      <c r="AK1340" s="183"/>
      <c r="AL1340" s="183"/>
      <c r="AM1340" s="304">
        <v>5710.43</v>
      </c>
      <c r="AN1340" s="304">
        <v>2659.89</v>
      </c>
      <c r="AO1340" s="304">
        <v>75.3599999999999</v>
      </c>
      <c r="AP1340" s="304">
        <v>1248.29</v>
      </c>
      <c r="AQ1340" s="304">
        <v>616.23</v>
      </c>
      <c r="AR1340" s="293"/>
      <c r="AS1340" s="291"/>
      <c r="AT1340" s="291"/>
      <c r="AU1340" s="293">
        <v>96.786949152542405</v>
      </c>
      <c r="AV1340" s="293">
        <v>42.901451612903202</v>
      </c>
      <c r="AW1340" s="293">
        <v>1.29931034482758</v>
      </c>
      <c r="AX1340" s="293">
        <v>20.804833333333299</v>
      </c>
      <c r="AY1340" s="293">
        <v>9.9391935483871006</v>
      </c>
      <c r="AZ1340" s="188"/>
      <c r="BA1340" s="183"/>
    </row>
    <row r="1341" spans="1:53" s="189" customFormat="1" x14ac:dyDescent="0.2">
      <c r="A1341" s="183"/>
      <c r="B1341" s="186" t="s">
        <v>519</v>
      </c>
      <c r="C1341" s="186"/>
      <c r="D1341" s="187" t="s">
        <v>224</v>
      </c>
      <c r="E1341" s="354">
        <v>66</v>
      </c>
      <c r="F1341" s="354">
        <v>28</v>
      </c>
      <c r="G1341" s="354">
        <v>19</v>
      </c>
      <c r="H1341" s="354">
        <v>16</v>
      </c>
      <c r="I1341" s="354">
        <v>21</v>
      </c>
      <c r="J1341" s="186"/>
      <c r="K1341" s="183"/>
      <c r="L1341" s="183"/>
      <c r="M1341" s="248">
        <v>8833.02</v>
      </c>
      <c r="N1341" s="248">
        <v>4435.16</v>
      </c>
      <c r="O1341" s="248">
        <v>4771.45</v>
      </c>
      <c r="P1341" s="248">
        <v>2092.48</v>
      </c>
      <c r="Q1341" s="248">
        <v>18478.419999999998</v>
      </c>
      <c r="R1341" s="186"/>
      <c r="S1341" s="183"/>
      <c r="T1341" s="183"/>
      <c r="U1341" s="248">
        <v>33.842988505747101</v>
      </c>
      <c r="V1341" s="248">
        <v>16.426518518518499</v>
      </c>
      <c r="W1341" s="248">
        <v>18.005471698113201</v>
      </c>
      <c r="X1341" s="248">
        <v>9.1775438596491199</v>
      </c>
      <c r="Y1341" s="248">
        <v>66.950797101449297</v>
      </c>
      <c r="Z1341" s="186"/>
      <c r="AA1341" s="183"/>
      <c r="AB1341" s="186" t="s">
        <v>352</v>
      </c>
      <c r="AC1341" s="186"/>
      <c r="AD1341" s="187" t="s">
        <v>153</v>
      </c>
      <c r="AE1341" s="375">
        <v>12</v>
      </c>
      <c r="AF1341" s="375">
        <v>11</v>
      </c>
      <c r="AG1341" s="375">
        <v>8</v>
      </c>
      <c r="AH1341" s="375">
        <v>3</v>
      </c>
      <c r="AI1341" s="375">
        <v>3</v>
      </c>
      <c r="AJ1341" s="188"/>
      <c r="AK1341" s="183"/>
      <c r="AL1341" s="183"/>
      <c r="AM1341" s="304">
        <v>6939.46</v>
      </c>
      <c r="AN1341" s="304">
        <v>8464.86</v>
      </c>
      <c r="AO1341" s="304">
        <v>2321.81</v>
      </c>
      <c r="AP1341" s="304">
        <v>542.45000000000005</v>
      </c>
      <c r="AQ1341" s="304">
        <v>-407</v>
      </c>
      <c r="AR1341" s="293"/>
      <c r="AS1341" s="291"/>
      <c r="AT1341" s="291"/>
      <c r="AU1341" s="293">
        <v>136.06784313725501</v>
      </c>
      <c r="AV1341" s="293">
        <v>136.53</v>
      </c>
      <c r="AW1341" s="293">
        <v>38.696833333333302</v>
      </c>
      <c r="AX1341" s="293">
        <v>12.9154761904762</v>
      </c>
      <c r="AY1341" s="293">
        <v>-6.6721311475409797</v>
      </c>
      <c r="AZ1341" s="188"/>
      <c r="BA1341" s="183"/>
    </row>
    <row r="1342" spans="1:53" s="189" customFormat="1" x14ac:dyDescent="0.2">
      <c r="A1342" s="183"/>
      <c r="B1342" s="186" t="s">
        <v>742</v>
      </c>
      <c r="C1342" s="186"/>
      <c r="D1342" s="187" t="s">
        <v>515</v>
      </c>
      <c r="E1342" s="354">
        <v>10</v>
      </c>
      <c r="F1342" s="354">
        <v>7</v>
      </c>
      <c r="G1342" s="354">
        <v>3</v>
      </c>
      <c r="H1342" s="354">
        <v>3</v>
      </c>
      <c r="I1342" s="354">
        <v>1</v>
      </c>
      <c r="J1342" s="186"/>
      <c r="K1342" s="183"/>
      <c r="L1342" s="183"/>
      <c r="M1342" s="248">
        <v>2048.0500000000002</v>
      </c>
      <c r="N1342" s="248">
        <v>3367.94</v>
      </c>
      <c r="O1342" s="248">
        <v>828.43</v>
      </c>
      <c r="P1342" s="248">
        <v>515.24</v>
      </c>
      <c r="Q1342" s="248">
        <v>418.52</v>
      </c>
      <c r="R1342" s="186"/>
      <c r="S1342" s="183"/>
      <c r="T1342" s="183"/>
      <c r="U1342" s="248">
        <v>102.4025</v>
      </c>
      <c r="V1342" s="248">
        <v>177.26</v>
      </c>
      <c r="W1342" s="248">
        <v>43.601578947368402</v>
      </c>
      <c r="X1342" s="248">
        <v>27.1178947368421</v>
      </c>
      <c r="Y1342" s="248">
        <v>22.0273684210526</v>
      </c>
      <c r="Z1342" s="186"/>
      <c r="AA1342" s="183"/>
      <c r="AB1342" s="186" t="s">
        <v>353</v>
      </c>
      <c r="AC1342" s="186"/>
      <c r="AD1342" s="187" t="s">
        <v>174</v>
      </c>
      <c r="AE1342" s="375">
        <v>4</v>
      </c>
      <c r="AF1342" s="375">
        <v>4</v>
      </c>
      <c r="AG1342" s="375">
        <v>4</v>
      </c>
      <c r="AH1342" s="375">
        <v>4</v>
      </c>
      <c r="AI1342" s="375">
        <v>4</v>
      </c>
      <c r="AJ1342" s="188"/>
      <c r="AK1342" s="183"/>
      <c r="AL1342" s="183"/>
      <c r="AM1342" s="304">
        <v>1254.98</v>
      </c>
      <c r="AN1342" s="304">
        <v>1252.68</v>
      </c>
      <c r="AO1342" s="304">
        <v>910.67</v>
      </c>
      <c r="AP1342" s="304">
        <v>914.19</v>
      </c>
      <c r="AQ1342" s="304">
        <v>2375.17</v>
      </c>
      <c r="AR1342" s="293"/>
      <c r="AS1342" s="291"/>
      <c r="AT1342" s="291"/>
      <c r="AU1342" s="293">
        <v>89.641428571428605</v>
      </c>
      <c r="AV1342" s="293">
        <v>89.477142857142894</v>
      </c>
      <c r="AW1342" s="293">
        <v>65.047857142857197</v>
      </c>
      <c r="AX1342" s="293">
        <v>76.182500000000005</v>
      </c>
      <c r="AY1342" s="293">
        <v>158.344666666667</v>
      </c>
      <c r="AZ1342" s="188"/>
      <c r="BA1342" s="183"/>
    </row>
    <row r="1343" spans="1:53" s="189" customFormat="1" x14ac:dyDescent="0.2">
      <c r="A1343" s="183"/>
      <c r="B1343" s="186" t="s">
        <v>514</v>
      </c>
      <c r="C1343" s="186"/>
      <c r="D1343" s="187" t="s">
        <v>515</v>
      </c>
      <c r="E1343" s="354">
        <v>82</v>
      </c>
      <c r="F1343" s="354">
        <v>39</v>
      </c>
      <c r="G1343" s="354">
        <v>14</v>
      </c>
      <c r="H1343" s="354">
        <v>12</v>
      </c>
      <c r="I1343" s="354">
        <v>17</v>
      </c>
      <c r="J1343" s="186"/>
      <c r="K1343" s="183"/>
      <c r="L1343" s="183"/>
      <c r="M1343" s="248">
        <v>10180.06</v>
      </c>
      <c r="N1343" s="248">
        <v>10638.37</v>
      </c>
      <c r="O1343" s="248">
        <v>3014.89</v>
      </c>
      <c r="P1343" s="248">
        <v>2109.81</v>
      </c>
      <c r="Q1343" s="248">
        <v>6217.1</v>
      </c>
      <c r="R1343" s="186"/>
      <c r="S1343" s="183"/>
      <c r="T1343" s="183"/>
      <c r="U1343" s="248">
        <v>45.650493273542601</v>
      </c>
      <c r="V1343" s="248">
        <v>45.269659574468101</v>
      </c>
      <c r="W1343" s="248">
        <v>12.9952155172414</v>
      </c>
      <c r="X1343" s="248">
        <v>9.8589252336448592</v>
      </c>
      <c r="Y1343" s="248">
        <v>26.0129707112971</v>
      </c>
      <c r="Z1343" s="186"/>
      <c r="AA1343" s="183"/>
      <c r="AB1343" s="186" t="s">
        <v>354</v>
      </c>
      <c r="AC1343" s="186"/>
      <c r="AD1343" s="187" t="s">
        <v>202</v>
      </c>
      <c r="AE1343" s="375">
        <v>17</v>
      </c>
      <c r="AF1343" s="375">
        <v>7</v>
      </c>
      <c r="AG1343" s="375">
        <v>6</v>
      </c>
      <c r="AH1343" s="375">
        <v>6</v>
      </c>
      <c r="AI1343" s="375">
        <v>3</v>
      </c>
      <c r="AJ1343" s="188"/>
      <c r="AK1343" s="183"/>
      <c r="AL1343" s="183"/>
      <c r="AM1343" s="304">
        <v>2945.2</v>
      </c>
      <c r="AN1343" s="304">
        <v>640.39</v>
      </c>
      <c r="AO1343" s="304">
        <v>734.83</v>
      </c>
      <c r="AP1343" s="304">
        <v>578.07000000000005</v>
      </c>
      <c r="AQ1343" s="304">
        <v>1012.79</v>
      </c>
      <c r="AR1343" s="293"/>
      <c r="AS1343" s="291"/>
      <c r="AT1343" s="291"/>
      <c r="AU1343" s="293">
        <v>53.5490909090909</v>
      </c>
      <c r="AV1343" s="293">
        <v>12.0828301886792</v>
      </c>
      <c r="AW1343" s="293">
        <v>13.8647169811321</v>
      </c>
      <c r="AX1343" s="293">
        <v>11.797346938775499</v>
      </c>
      <c r="AY1343" s="293">
        <v>19.476730769230802</v>
      </c>
      <c r="AZ1343" s="188"/>
      <c r="BA1343" s="183"/>
    </row>
    <row r="1344" spans="1:53" s="189" customFormat="1" x14ac:dyDescent="0.2">
      <c r="A1344" s="183"/>
      <c r="B1344" s="190" t="s">
        <v>417</v>
      </c>
      <c r="C1344" s="190"/>
      <c r="D1344" s="191" t="s">
        <v>367</v>
      </c>
      <c r="E1344" s="355">
        <v>1</v>
      </c>
      <c r="F1344" s="355">
        <v>1</v>
      </c>
      <c r="G1344" s="355">
        <v>1</v>
      </c>
      <c r="H1344" s="355">
        <v>1</v>
      </c>
      <c r="I1344" s="355"/>
      <c r="J1344" s="190"/>
      <c r="K1344" s="183"/>
      <c r="L1344" s="183"/>
      <c r="M1344" s="365">
        <v>189.33</v>
      </c>
      <c r="N1344" s="248">
        <v>206.67</v>
      </c>
      <c r="O1344" s="248">
        <v>295</v>
      </c>
      <c r="P1344" s="248">
        <v>251.28</v>
      </c>
      <c r="Q1344" s="248">
        <v>0</v>
      </c>
      <c r="R1344" s="186"/>
      <c r="S1344" s="183"/>
      <c r="T1344" s="183"/>
      <c r="U1344" s="284">
        <v>189.33</v>
      </c>
      <c r="V1344" s="284">
        <v>206.67</v>
      </c>
      <c r="W1344" s="284">
        <v>295</v>
      </c>
      <c r="X1344" s="284">
        <v>251.28</v>
      </c>
      <c r="Y1344" s="284">
        <v>0</v>
      </c>
      <c r="Z1344" s="192"/>
      <c r="AA1344" s="183"/>
      <c r="AB1344" s="190" t="s">
        <v>356</v>
      </c>
      <c r="AC1344" s="190"/>
      <c r="AD1344" s="191" t="s">
        <v>357</v>
      </c>
      <c r="AE1344" s="376"/>
      <c r="AF1344" s="376"/>
      <c r="AG1344" s="376"/>
      <c r="AH1344" s="376"/>
      <c r="AI1344" s="376"/>
      <c r="AJ1344" s="193"/>
      <c r="AK1344" s="183"/>
      <c r="AL1344" s="183"/>
      <c r="AM1344" s="305">
        <v>0</v>
      </c>
      <c r="AN1344" s="306">
        <v>0</v>
      </c>
      <c r="AO1344" s="306">
        <v>0</v>
      </c>
      <c r="AP1344" s="306">
        <v>0</v>
      </c>
      <c r="AQ1344" s="306">
        <v>0</v>
      </c>
      <c r="AR1344" s="295"/>
      <c r="AS1344" s="291"/>
      <c r="AT1344" s="291"/>
      <c r="AU1344" s="294">
        <v>0</v>
      </c>
      <c r="AV1344" s="295">
        <v>0</v>
      </c>
      <c r="AW1344" s="295">
        <v>0</v>
      </c>
      <c r="AX1344" s="295">
        <v>0</v>
      </c>
      <c r="AY1344" s="295">
        <v>0</v>
      </c>
      <c r="AZ1344" s="193"/>
      <c r="BA1344" s="183"/>
    </row>
    <row r="1345" spans="1:53" s="189" customFormat="1" x14ac:dyDescent="0.2">
      <c r="A1345" s="183"/>
      <c r="B1345" s="186" t="s">
        <v>430</v>
      </c>
      <c r="C1345" s="186"/>
      <c r="D1345" s="187" t="s">
        <v>367</v>
      </c>
      <c r="E1345" s="354"/>
      <c r="F1345" s="354"/>
      <c r="G1345" s="354"/>
      <c r="H1345" s="354"/>
      <c r="I1345" s="354"/>
      <c r="J1345" s="186"/>
      <c r="K1345" s="183"/>
      <c r="L1345" s="183"/>
      <c r="M1345" s="248">
        <v>0</v>
      </c>
      <c r="N1345" s="248">
        <v>0</v>
      </c>
      <c r="O1345" s="248">
        <v>0</v>
      </c>
      <c r="P1345" s="248">
        <v>0</v>
      </c>
      <c r="Q1345" s="248">
        <v>0</v>
      </c>
      <c r="R1345" s="186"/>
      <c r="S1345" s="183"/>
      <c r="T1345" s="183"/>
      <c r="U1345" s="248">
        <v>0</v>
      </c>
      <c r="V1345" s="248">
        <v>0</v>
      </c>
      <c r="W1345" s="248">
        <v>0</v>
      </c>
      <c r="X1345" s="248">
        <v>0</v>
      </c>
      <c r="Y1345" s="248">
        <v>0</v>
      </c>
      <c r="Z1345" s="186"/>
      <c r="AA1345" s="183"/>
      <c r="AB1345" s="186" t="s">
        <v>356</v>
      </c>
      <c r="AC1345" s="186"/>
      <c r="AD1345" s="187" t="s">
        <v>64</v>
      </c>
      <c r="AE1345" s="375"/>
      <c r="AF1345" s="375"/>
      <c r="AG1345" s="375"/>
      <c r="AH1345" s="375"/>
      <c r="AI1345" s="375"/>
      <c r="AJ1345" s="188"/>
      <c r="AK1345" s="183"/>
      <c r="AL1345" s="183"/>
      <c r="AM1345" s="304">
        <v>0</v>
      </c>
      <c r="AN1345" s="304">
        <v>0</v>
      </c>
      <c r="AO1345" s="304">
        <v>0</v>
      </c>
      <c r="AP1345" s="304"/>
      <c r="AQ1345" s="304">
        <v>0</v>
      </c>
      <c r="AR1345" s="293"/>
      <c r="AS1345" s="291"/>
      <c r="AT1345" s="291"/>
      <c r="AU1345" s="293">
        <v>0</v>
      </c>
      <c r="AV1345" s="293">
        <v>0</v>
      </c>
      <c r="AW1345" s="293">
        <v>0</v>
      </c>
      <c r="AX1345" s="293"/>
      <c r="AY1345" s="293">
        <v>0</v>
      </c>
      <c r="AZ1345" s="188"/>
      <c r="BA1345" s="183"/>
    </row>
    <row r="1346" spans="1:53" s="189" customFormat="1" x14ac:dyDescent="0.2">
      <c r="A1346" s="183"/>
      <c r="B1346" s="186" t="s">
        <v>741</v>
      </c>
      <c r="C1346" s="186"/>
      <c r="D1346" s="187" t="s">
        <v>367</v>
      </c>
      <c r="E1346" s="354">
        <v>132</v>
      </c>
      <c r="F1346" s="354">
        <v>87</v>
      </c>
      <c r="G1346" s="354">
        <v>71</v>
      </c>
      <c r="H1346" s="354">
        <v>53</v>
      </c>
      <c r="I1346" s="354">
        <v>57</v>
      </c>
      <c r="J1346" s="186"/>
      <c r="K1346" s="183"/>
      <c r="L1346" s="183"/>
      <c r="M1346" s="248">
        <v>8882.7099999999991</v>
      </c>
      <c r="N1346" s="248">
        <v>6385.3</v>
      </c>
      <c r="O1346" s="248">
        <v>4849.07</v>
      </c>
      <c r="P1346" s="248">
        <v>2657.22</v>
      </c>
      <c r="Q1346" s="248">
        <v>9842.4</v>
      </c>
      <c r="R1346" s="186"/>
      <c r="S1346" s="183"/>
      <c r="T1346" s="183"/>
      <c r="U1346" s="248">
        <v>25.4518911174785</v>
      </c>
      <c r="V1346" s="248">
        <v>17.736944444444401</v>
      </c>
      <c r="W1346" s="248">
        <v>13.775767045454501</v>
      </c>
      <c r="X1346" s="248">
        <v>8.0036746987951801</v>
      </c>
      <c r="Y1346" s="248">
        <v>27.7250704225352</v>
      </c>
      <c r="Z1346" s="186"/>
      <c r="AA1346" s="183"/>
      <c r="AB1346" s="186" t="s">
        <v>356</v>
      </c>
      <c r="AC1346" s="186"/>
      <c r="AD1346" s="187" t="s">
        <v>62</v>
      </c>
      <c r="AE1346" s="375">
        <v>1</v>
      </c>
      <c r="AF1346" s="375">
        <v>1</v>
      </c>
      <c r="AG1346" s="375"/>
      <c r="AH1346" s="375"/>
      <c r="AI1346" s="375"/>
      <c r="AJ1346" s="188"/>
      <c r="AK1346" s="183"/>
      <c r="AL1346" s="183"/>
      <c r="AM1346" s="304">
        <v>447.97</v>
      </c>
      <c r="AN1346" s="304">
        <v>527.54999999999995</v>
      </c>
      <c r="AO1346" s="304">
        <v>0</v>
      </c>
      <c r="AP1346" s="304"/>
      <c r="AQ1346" s="304">
        <v>0</v>
      </c>
      <c r="AR1346" s="293"/>
      <c r="AS1346" s="291"/>
      <c r="AT1346" s="291"/>
      <c r="AU1346" s="293">
        <v>447.97</v>
      </c>
      <c r="AV1346" s="293">
        <v>527.54999999999995</v>
      </c>
      <c r="AW1346" s="293">
        <v>0</v>
      </c>
      <c r="AX1346" s="293"/>
      <c r="AY1346" s="293">
        <v>0</v>
      </c>
      <c r="AZ1346" s="188"/>
      <c r="BA1346" s="183"/>
    </row>
    <row r="1347" spans="1:53" s="189" customFormat="1" x14ac:dyDescent="0.2">
      <c r="A1347" s="183"/>
      <c r="B1347" s="186" t="s">
        <v>512</v>
      </c>
      <c r="C1347" s="186"/>
      <c r="D1347" s="187" t="s">
        <v>367</v>
      </c>
      <c r="E1347" s="354">
        <v>438</v>
      </c>
      <c r="F1347" s="354">
        <v>306</v>
      </c>
      <c r="G1347" s="354">
        <v>251</v>
      </c>
      <c r="H1347" s="354">
        <v>184</v>
      </c>
      <c r="I1347" s="354">
        <v>226</v>
      </c>
      <c r="J1347" s="186"/>
      <c r="K1347" s="183"/>
      <c r="L1347" s="183"/>
      <c r="M1347" s="248">
        <v>25863.39</v>
      </c>
      <c r="N1347" s="248">
        <v>15619.86</v>
      </c>
      <c r="O1347" s="248">
        <v>18162.32</v>
      </c>
      <c r="P1347" s="248">
        <v>10858.31</v>
      </c>
      <c r="Q1347" s="248">
        <v>30738.7599999999</v>
      </c>
      <c r="R1347" s="186"/>
      <c r="S1347" s="183"/>
      <c r="T1347" s="183"/>
      <c r="U1347" s="248">
        <v>16.664555412371101</v>
      </c>
      <c r="V1347" s="248">
        <v>9.4265902232951095</v>
      </c>
      <c r="W1347" s="248">
        <v>10.8756407185629</v>
      </c>
      <c r="X1347" s="248">
        <v>6.9426534526854198</v>
      </c>
      <c r="Y1347" s="248">
        <v>17.757804737146099</v>
      </c>
      <c r="Z1347" s="186"/>
      <c r="AA1347" s="183"/>
      <c r="AB1347" s="186" t="s">
        <v>359</v>
      </c>
      <c r="AC1347" s="186"/>
      <c r="AD1347" s="187" t="s">
        <v>361</v>
      </c>
      <c r="AE1347" s="375">
        <v>3</v>
      </c>
      <c r="AF1347" s="375">
        <v>3</v>
      </c>
      <c r="AG1347" s="375">
        <v>2</v>
      </c>
      <c r="AH1347" s="375">
        <v>1</v>
      </c>
      <c r="AI1347" s="375">
        <v>1</v>
      </c>
      <c r="AJ1347" s="188"/>
      <c r="AK1347" s="183"/>
      <c r="AL1347" s="183"/>
      <c r="AM1347" s="304">
        <v>3235.86</v>
      </c>
      <c r="AN1347" s="304">
        <v>4218.6899999999996</v>
      </c>
      <c r="AO1347" s="304">
        <v>532.61</v>
      </c>
      <c r="AP1347" s="304">
        <v>69.23</v>
      </c>
      <c r="AQ1347" s="304">
        <v>-73.2</v>
      </c>
      <c r="AR1347" s="293"/>
      <c r="AS1347" s="291"/>
      <c r="AT1347" s="291"/>
      <c r="AU1347" s="293">
        <v>129.43440000000001</v>
      </c>
      <c r="AV1347" s="293">
        <v>162.25730769230799</v>
      </c>
      <c r="AW1347" s="293">
        <v>22.192083333333301</v>
      </c>
      <c r="AX1347" s="293">
        <v>3.29666666666667</v>
      </c>
      <c r="AY1347" s="293">
        <v>-2.9279999999999999</v>
      </c>
      <c r="AZ1347" s="188"/>
      <c r="BA1347" s="183"/>
    </row>
    <row r="1348" spans="1:53" s="189" customFormat="1" x14ac:dyDescent="0.2">
      <c r="A1348" s="183"/>
      <c r="B1348" s="186" t="s">
        <v>495</v>
      </c>
      <c r="C1348" s="186"/>
      <c r="D1348" s="187" t="s">
        <v>456</v>
      </c>
      <c r="E1348" s="354">
        <v>211</v>
      </c>
      <c r="F1348" s="354">
        <v>110</v>
      </c>
      <c r="G1348" s="354">
        <v>74</v>
      </c>
      <c r="H1348" s="354">
        <v>44</v>
      </c>
      <c r="I1348" s="354">
        <v>45</v>
      </c>
      <c r="J1348" s="186"/>
      <c r="K1348" s="183"/>
      <c r="L1348" s="183"/>
      <c r="M1348" s="248">
        <v>1579.36</v>
      </c>
      <c r="N1348" s="248">
        <v>-1708.25</v>
      </c>
      <c r="O1348" s="248">
        <v>-273.48</v>
      </c>
      <c r="P1348" s="248">
        <v>-1018.34</v>
      </c>
      <c r="Q1348" s="248">
        <v>-16384.52</v>
      </c>
      <c r="R1348" s="186"/>
      <c r="S1348" s="183"/>
      <c r="T1348" s="183"/>
      <c r="U1348" s="248">
        <v>1.0707525423728801</v>
      </c>
      <c r="V1348" s="248">
        <v>-1.0791219204043001</v>
      </c>
      <c r="W1348" s="248">
        <v>-0.17874509803921601</v>
      </c>
      <c r="X1348" s="248">
        <v>-0.64167611846250805</v>
      </c>
      <c r="Y1348" s="248">
        <v>-9.6322868900646608</v>
      </c>
      <c r="Z1348" s="186"/>
      <c r="AA1348" s="183"/>
      <c r="AB1348" s="186" t="s">
        <v>359</v>
      </c>
      <c r="AC1348" s="186"/>
      <c r="AD1348" s="187" t="s">
        <v>126</v>
      </c>
      <c r="AE1348" s="375"/>
      <c r="AF1348" s="375"/>
      <c r="AG1348" s="375"/>
      <c r="AH1348" s="375"/>
      <c r="AI1348" s="375"/>
      <c r="AJ1348" s="188"/>
      <c r="AK1348" s="183"/>
      <c r="AL1348" s="183"/>
      <c r="AM1348" s="304">
        <v>0</v>
      </c>
      <c r="AN1348" s="304">
        <v>0</v>
      </c>
      <c r="AO1348" s="304">
        <v>0</v>
      </c>
      <c r="AP1348" s="304">
        <v>0</v>
      </c>
      <c r="AQ1348" s="304">
        <v>0</v>
      </c>
      <c r="AR1348" s="293"/>
      <c r="AS1348" s="291"/>
      <c r="AT1348" s="291"/>
      <c r="AU1348" s="293">
        <v>0</v>
      </c>
      <c r="AV1348" s="293">
        <v>0</v>
      </c>
      <c r="AW1348" s="293">
        <v>0</v>
      </c>
      <c r="AX1348" s="293">
        <v>0</v>
      </c>
      <c r="AY1348" s="293">
        <v>0</v>
      </c>
      <c r="AZ1348" s="188"/>
      <c r="BA1348" s="183"/>
    </row>
    <row r="1349" spans="1:53" s="189" customFormat="1" x14ac:dyDescent="0.2">
      <c r="A1349" s="183"/>
      <c r="B1349" s="186" t="s">
        <v>498</v>
      </c>
      <c r="C1349" s="186"/>
      <c r="D1349" s="187" t="s">
        <v>456</v>
      </c>
      <c r="E1349" s="354"/>
      <c r="F1349" s="354"/>
      <c r="G1349" s="354"/>
      <c r="H1349" s="354"/>
      <c r="I1349" s="354"/>
      <c r="J1349" s="186"/>
      <c r="K1349" s="183"/>
      <c r="L1349" s="183"/>
      <c r="M1349" s="248">
        <v>0</v>
      </c>
      <c r="N1349" s="248">
        <v>0</v>
      </c>
      <c r="O1349" s="248">
        <v>0</v>
      </c>
      <c r="P1349" s="248">
        <v>0</v>
      </c>
      <c r="Q1349" s="248">
        <v>0</v>
      </c>
      <c r="R1349" s="186"/>
      <c r="S1349" s="183"/>
      <c r="T1349" s="183"/>
      <c r="U1349" s="248">
        <v>0</v>
      </c>
      <c r="V1349" s="248">
        <v>0</v>
      </c>
      <c r="W1349" s="248">
        <v>0</v>
      </c>
      <c r="X1349" s="248">
        <v>0</v>
      </c>
      <c r="Y1349" s="248">
        <v>0</v>
      </c>
      <c r="Z1349" s="186"/>
      <c r="AA1349" s="183"/>
      <c r="AB1349" s="186" t="s">
        <v>362</v>
      </c>
      <c r="AC1349" s="186"/>
      <c r="AD1349" s="187" t="s">
        <v>202</v>
      </c>
      <c r="AE1349" s="375">
        <v>74</v>
      </c>
      <c r="AF1349" s="375">
        <v>23</v>
      </c>
      <c r="AG1349" s="375">
        <v>16</v>
      </c>
      <c r="AH1349" s="375">
        <v>10</v>
      </c>
      <c r="AI1349" s="375">
        <v>10</v>
      </c>
      <c r="AJ1349" s="188"/>
      <c r="AK1349" s="183"/>
      <c r="AL1349" s="183"/>
      <c r="AM1349" s="304">
        <v>20457.16</v>
      </c>
      <c r="AN1349" s="304">
        <v>-2620.5500000000002</v>
      </c>
      <c r="AO1349" s="304">
        <v>3605.9</v>
      </c>
      <c r="AP1349" s="304">
        <v>4819.47</v>
      </c>
      <c r="AQ1349" s="304">
        <v>3039.57</v>
      </c>
      <c r="AR1349" s="293"/>
      <c r="AS1349" s="291"/>
      <c r="AT1349" s="291"/>
      <c r="AU1349" s="293">
        <v>55.590108695652198</v>
      </c>
      <c r="AV1349" s="293">
        <v>-7.0068181818181801</v>
      </c>
      <c r="AW1349" s="293">
        <v>10.044289693593299</v>
      </c>
      <c r="AX1349" s="293">
        <v>13.5378370786517</v>
      </c>
      <c r="AY1349" s="293">
        <v>7.99886842105263</v>
      </c>
      <c r="AZ1349" s="188"/>
      <c r="BA1349" s="183"/>
    </row>
    <row r="1350" spans="1:53" s="189" customFormat="1" x14ac:dyDescent="0.2">
      <c r="A1350" s="183"/>
      <c r="B1350" s="186" t="s">
        <v>882</v>
      </c>
      <c r="C1350" s="186"/>
      <c r="D1350" s="187" t="s">
        <v>456</v>
      </c>
      <c r="E1350" s="354"/>
      <c r="F1350" s="354"/>
      <c r="G1350" s="354"/>
      <c r="H1350" s="354"/>
      <c r="I1350" s="354"/>
      <c r="J1350" s="186"/>
      <c r="K1350" s="183"/>
      <c r="L1350" s="183"/>
      <c r="M1350" s="248"/>
      <c r="N1350" s="248">
        <v>-39.44</v>
      </c>
      <c r="O1350" s="248">
        <v>0</v>
      </c>
      <c r="P1350" s="248">
        <v>0</v>
      </c>
      <c r="Q1350" s="248">
        <v>0</v>
      </c>
      <c r="R1350" s="186"/>
      <c r="S1350" s="183"/>
      <c r="T1350" s="183"/>
      <c r="U1350" s="248"/>
      <c r="V1350" s="248">
        <v>-39.44</v>
      </c>
      <c r="W1350" s="248">
        <v>0</v>
      </c>
      <c r="X1350" s="248">
        <v>0</v>
      </c>
      <c r="Y1350" s="248">
        <v>0</v>
      </c>
      <c r="Z1350" s="186"/>
      <c r="AA1350" s="183"/>
      <c r="AB1350" s="186" t="s">
        <v>364</v>
      </c>
      <c r="AC1350" s="186"/>
      <c r="AD1350" s="187" t="s">
        <v>365</v>
      </c>
      <c r="AE1350" s="375">
        <v>26</v>
      </c>
      <c r="AF1350" s="375">
        <v>9</v>
      </c>
      <c r="AG1350" s="375">
        <v>5</v>
      </c>
      <c r="AH1350" s="375">
        <v>3</v>
      </c>
      <c r="AI1350" s="375">
        <v>2</v>
      </c>
      <c r="AJ1350" s="188"/>
      <c r="AK1350" s="183"/>
      <c r="AL1350" s="183"/>
      <c r="AM1350" s="304">
        <v>3747.52</v>
      </c>
      <c r="AN1350" s="304">
        <v>995.13</v>
      </c>
      <c r="AO1350" s="304">
        <v>473.07</v>
      </c>
      <c r="AP1350" s="304">
        <v>101.43</v>
      </c>
      <c r="AQ1350" s="304">
        <v>-179.77</v>
      </c>
      <c r="AR1350" s="293"/>
      <c r="AS1350" s="291"/>
      <c r="AT1350" s="291"/>
      <c r="AU1350" s="293">
        <v>33.163893805309698</v>
      </c>
      <c r="AV1350" s="293">
        <v>8.8850892857142796</v>
      </c>
      <c r="AW1350" s="293">
        <v>4.2238392857142903</v>
      </c>
      <c r="AX1350" s="293">
        <v>1.0143</v>
      </c>
      <c r="AY1350" s="293">
        <v>-1.59088495575221</v>
      </c>
      <c r="AZ1350" s="188"/>
      <c r="BA1350" s="183"/>
    </row>
    <row r="1351" spans="1:53" s="189" customFormat="1" x14ac:dyDescent="0.2">
      <c r="A1351" s="183"/>
      <c r="B1351" s="186" t="s">
        <v>539</v>
      </c>
      <c r="C1351" s="186"/>
      <c r="D1351" s="187" t="s">
        <v>456</v>
      </c>
      <c r="E1351" s="354"/>
      <c r="F1351" s="354"/>
      <c r="G1351" s="354"/>
      <c r="H1351" s="354"/>
      <c r="I1351" s="354"/>
      <c r="J1351" s="186"/>
      <c r="K1351" s="183"/>
      <c r="L1351" s="183"/>
      <c r="M1351" s="248">
        <v>0</v>
      </c>
      <c r="N1351" s="248">
        <v>0</v>
      </c>
      <c r="O1351" s="248">
        <v>-76.48</v>
      </c>
      <c r="P1351" s="248">
        <v>0</v>
      </c>
      <c r="Q1351" s="248">
        <v>-210.54</v>
      </c>
      <c r="R1351" s="186"/>
      <c r="S1351" s="183"/>
      <c r="T1351" s="183"/>
      <c r="U1351" s="248">
        <v>0</v>
      </c>
      <c r="V1351" s="248">
        <v>0</v>
      </c>
      <c r="W1351" s="248">
        <v>-38.24</v>
      </c>
      <c r="X1351" s="248">
        <v>0</v>
      </c>
      <c r="Y1351" s="248">
        <v>-52.634999999999998</v>
      </c>
      <c r="Z1351" s="186"/>
      <c r="AA1351" s="183"/>
      <c r="AB1351" s="186" t="s">
        <v>368</v>
      </c>
      <c r="AC1351" s="186"/>
      <c r="AD1351" s="187" t="s">
        <v>108</v>
      </c>
      <c r="AE1351" s="375"/>
      <c r="AF1351" s="375"/>
      <c r="AG1351" s="375"/>
      <c r="AH1351" s="375"/>
      <c r="AI1351" s="375"/>
      <c r="AJ1351" s="188"/>
      <c r="AK1351" s="183"/>
      <c r="AL1351" s="183"/>
      <c r="AM1351" s="304">
        <v>0</v>
      </c>
      <c r="AN1351" s="304">
        <v>0</v>
      </c>
      <c r="AO1351" s="304">
        <v>0</v>
      </c>
      <c r="AP1351" s="304">
        <v>0</v>
      </c>
      <c r="AQ1351" s="304">
        <v>0</v>
      </c>
      <c r="AR1351" s="293"/>
      <c r="AS1351" s="291"/>
      <c r="AT1351" s="291"/>
      <c r="AU1351" s="293">
        <v>0</v>
      </c>
      <c r="AV1351" s="293">
        <v>0</v>
      </c>
      <c r="AW1351" s="293">
        <v>0</v>
      </c>
      <c r="AX1351" s="293">
        <v>0</v>
      </c>
      <c r="AY1351" s="293">
        <v>0</v>
      </c>
      <c r="AZ1351" s="188"/>
      <c r="BA1351" s="183"/>
    </row>
    <row r="1352" spans="1:53" s="189" customFormat="1" x14ac:dyDescent="0.2">
      <c r="A1352" s="183"/>
      <c r="B1352" s="186" t="s">
        <v>883</v>
      </c>
      <c r="C1352" s="186"/>
      <c r="D1352" s="187" t="s">
        <v>245</v>
      </c>
      <c r="E1352" s="354"/>
      <c r="F1352" s="354"/>
      <c r="G1352" s="354"/>
      <c r="H1352" s="354"/>
      <c r="I1352" s="354"/>
      <c r="J1352" s="186"/>
      <c r="K1352" s="183"/>
      <c r="L1352" s="183"/>
      <c r="M1352" s="248">
        <v>0</v>
      </c>
      <c r="N1352" s="248">
        <v>0</v>
      </c>
      <c r="O1352" s="248">
        <v>0</v>
      </c>
      <c r="P1352" s="248">
        <v>0</v>
      </c>
      <c r="Q1352" s="248"/>
      <c r="R1352" s="186"/>
      <c r="S1352" s="183"/>
      <c r="T1352" s="183"/>
      <c r="U1352" s="248">
        <v>0</v>
      </c>
      <c r="V1352" s="248">
        <v>0</v>
      </c>
      <c r="W1352" s="248">
        <v>0</v>
      </c>
      <c r="X1352" s="248">
        <v>0</v>
      </c>
      <c r="Y1352" s="248"/>
      <c r="Z1352" s="186"/>
      <c r="AA1352" s="183"/>
      <c r="AB1352" s="186" t="s">
        <v>660</v>
      </c>
      <c r="AC1352" s="186"/>
      <c r="AD1352" s="187" t="s">
        <v>108</v>
      </c>
      <c r="AE1352" s="375"/>
      <c r="AF1352" s="375"/>
      <c r="AG1352" s="375"/>
      <c r="AH1352" s="375"/>
      <c r="AI1352" s="375"/>
      <c r="AJ1352" s="188"/>
      <c r="AK1352" s="183"/>
      <c r="AL1352" s="183"/>
      <c r="AM1352" s="304">
        <v>0</v>
      </c>
      <c r="AN1352" s="304">
        <v>0</v>
      </c>
      <c r="AO1352" s="304">
        <v>0</v>
      </c>
      <c r="AP1352" s="304">
        <v>0</v>
      </c>
      <c r="AQ1352" s="304">
        <v>0</v>
      </c>
      <c r="AR1352" s="293"/>
      <c r="AS1352" s="291"/>
      <c r="AT1352" s="291"/>
      <c r="AU1352" s="293">
        <v>0</v>
      </c>
      <c r="AV1352" s="293">
        <v>0</v>
      </c>
      <c r="AW1352" s="293">
        <v>0</v>
      </c>
      <c r="AX1352" s="293">
        <v>0</v>
      </c>
      <c r="AY1352" s="293">
        <v>0</v>
      </c>
      <c r="AZ1352" s="188"/>
      <c r="BA1352" s="183"/>
    </row>
    <row r="1353" spans="1:53" s="189" customFormat="1" x14ac:dyDescent="0.2">
      <c r="A1353" s="183"/>
      <c r="B1353" s="186" t="s">
        <v>485</v>
      </c>
      <c r="C1353" s="186"/>
      <c r="D1353" s="187" t="s">
        <v>245</v>
      </c>
      <c r="E1353" s="354">
        <v>350</v>
      </c>
      <c r="F1353" s="354">
        <v>193</v>
      </c>
      <c r="G1353" s="354">
        <v>143</v>
      </c>
      <c r="H1353" s="354">
        <v>114</v>
      </c>
      <c r="I1353" s="354">
        <v>131</v>
      </c>
      <c r="J1353" s="186"/>
      <c r="K1353" s="183"/>
      <c r="L1353" s="183"/>
      <c r="M1353" s="248">
        <v>34377.89</v>
      </c>
      <c r="N1353" s="248">
        <v>16665.87</v>
      </c>
      <c r="O1353" s="248">
        <v>16248.8</v>
      </c>
      <c r="P1353" s="248">
        <v>11827.46</v>
      </c>
      <c r="Q1353" s="248">
        <v>28152.27</v>
      </c>
      <c r="R1353" s="186"/>
      <c r="S1353" s="183"/>
      <c r="T1353" s="183"/>
      <c r="U1353" s="248">
        <v>19.655740423098901</v>
      </c>
      <c r="V1353" s="248">
        <v>9.2949637479085307</v>
      </c>
      <c r="W1353" s="248">
        <v>9.3815242494226307</v>
      </c>
      <c r="X1353" s="248">
        <v>6.8445949074074104</v>
      </c>
      <c r="Y1353" s="248">
        <v>15.7363163778647</v>
      </c>
      <c r="Z1353" s="186"/>
      <c r="AA1353" s="183"/>
      <c r="AB1353" s="186" t="s">
        <v>370</v>
      </c>
      <c r="AC1353" s="186"/>
      <c r="AD1353" s="187" t="s">
        <v>103</v>
      </c>
      <c r="AE1353" s="375">
        <v>14</v>
      </c>
      <c r="AF1353" s="375">
        <v>10</v>
      </c>
      <c r="AG1353" s="375">
        <v>9</v>
      </c>
      <c r="AH1353" s="375">
        <v>5</v>
      </c>
      <c r="AI1353" s="375">
        <v>5</v>
      </c>
      <c r="AJ1353" s="188"/>
      <c r="AK1353" s="183"/>
      <c r="AL1353" s="183"/>
      <c r="AM1353" s="304">
        <v>2494.62</v>
      </c>
      <c r="AN1353" s="304">
        <v>1780.2</v>
      </c>
      <c r="AO1353" s="304">
        <v>1289.33</v>
      </c>
      <c r="AP1353" s="304">
        <v>800.26</v>
      </c>
      <c r="AQ1353" s="304">
        <v>1810.58</v>
      </c>
      <c r="AR1353" s="293"/>
      <c r="AS1353" s="291"/>
      <c r="AT1353" s="291"/>
      <c r="AU1353" s="293">
        <v>80.471612903225804</v>
      </c>
      <c r="AV1353" s="293">
        <v>53.945454545454503</v>
      </c>
      <c r="AW1353" s="293">
        <v>41.591290322580598</v>
      </c>
      <c r="AX1353" s="293">
        <v>23.537058823529399</v>
      </c>
      <c r="AY1353" s="293">
        <v>51.730857142857097</v>
      </c>
      <c r="AZ1353" s="188"/>
      <c r="BA1353" s="183"/>
    </row>
    <row r="1354" spans="1:53" s="189" customFormat="1" x14ac:dyDescent="0.2">
      <c r="A1354" s="183"/>
      <c r="B1354" s="190" t="s">
        <v>194</v>
      </c>
      <c r="C1354" s="190"/>
      <c r="D1354" s="191" t="s">
        <v>195</v>
      </c>
      <c r="E1354" s="355">
        <v>1</v>
      </c>
      <c r="F1354" s="355"/>
      <c r="G1354" s="355"/>
      <c r="H1354" s="355"/>
      <c r="I1354" s="355"/>
      <c r="J1354" s="190"/>
      <c r="K1354" s="183"/>
      <c r="L1354" s="183"/>
      <c r="M1354" s="365">
        <v>4.6399999999999997</v>
      </c>
      <c r="N1354" s="248">
        <v>0</v>
      </c>
      <c r="O1354" s="248"/>
      <c r="P1354" s="248">
        <v>0</v>
      </c>
      <c r="Q1354" s="248">
        <v>0</v>
      </c>
      <c r="R1354" s="186"/>
      <c r="S1354" s="183"/>
      <c r="T1354" s="183"/>
      <c r="U1354" s="284">
        <v>2.3199999999999998</v>
      </c>
      <c r="V1354" s="284">
        <v>0</v>
      </c>
      <c r="W1354" s="284"/>
      <c r="X1354" s="284">
        <v>0</v>
      </c>
      <c r="Y1354" s="284">
        <v>0</v>
      </c>
      <c r="Z1354" s="192"/>
      <c r="AA1354" s="183"/>
      <c r="AB1354" s="190" t="s">
        <v>371</v>
      </c>
      <c r="AC1354" s="190"/>
      <c r="AD1354" s="191" t="s">
        <v>372</v>
      </c>
      <c r="AE1354" s="376">
        <v>4</v>
      </c>
      <c r="AF1354" s="376">
        <v>3</v>
      </c>
      <c r="AG1354" s="376">
        <v>4</v>
      </c>
      <c r="AH1354" s="376">
        <v>3</v>
      </c>
      <c r="AI1354" s="376">
        <v>4</v>
      </c>
      <c r="AJ1354" s="193"/>
      <c r="AK1354" s="183"/>
      <c r="AL1354" s="183"/>
      <c r="AM1354" s="305">
        <v>1815.78</v>
      </c>
      <c r="AN1354" s="306">
        <v>762.88</v>
      </c>
      <c r="AO1354" s="306">
        <v>1451.96</v>
      </c>
      <c r="AP1354" s="306">
        <v>691.02</v>
      </c>
      <c r="AQ1354" s="306">
        <v>2001.69</v>
      </c>
      <c r="AR1354" s="295"/>
      <c r="AS1354" s="291"/>
      <c r="AT1354" s="291"/>
      <c r="AU1354" s="294">
        <v>72.631200000000007</v>
      </c>
      <c r="AV1354" s="295">
        <v>28.2548148148148</v>
      </c>
      <c r="AW1354" s="295">
        <v>53.776296296296302</v>
      </c>
      <c r="AX1354" s="295">
        <v>32.905714285714303</v>
      </c>
      <c r="AY1354" s="295">
        <v>69.023793103448298</v>
      </c>
      <c r="AZ1354" s="193"/>
      <c r="BA1354" s="183"/>
    </row>
    <row r="1355" spans="1:53" s="189" customFormat="1" x14ac:dyDescent="0.2">
      <c r="A1355" s="183"/>
      <c r="B1355" s="186" t="s">
        <v>471</v>
      </c>
      <c r="C1355" s="186"/>
      <c r="D1355" s="187" t="s">
        <v>195</v>
      </c>
      <c r="E1355" s="354">
        <v>1</v>
      </c>
      <c r="F1355" s="354">
        <v>1</v>
      </c>
      <c r="G1355" s="354">
        <v>1</v>
      </c>
      <c r="H1355" s="354">
        <v>1</v>
      </c>
      <c r="I1355" s="354">
        <v>1</v>
      </c>
      <c r="J1355" s="186"/>
      <c r="K1355" s="183"/>
      <c r="L1355" s="183"/>
      <c r="M1355" s="248">
        <v>4.6399999999999997</v>
      </c>
      <c r="N1355" s="248">
        <v>4.4800000000000004</v>
      </c>
      <c r="O1355" s="248">
        <v>5.28</v>
      </c>
      <c r="P1355" s="248">
        <v>4.8</v>
      </c>
      <c r="Q1355" s="248">
        <v>118.11</v>
      </c>
      <c r="R1355" s="186"/>
      <c r="S1355" s="183"/>
      <c r="T1355" s="183"/>
      <c r="U1355" s="248">
        <v>4.6399999999999997</v>
      </c>
      <c r="V1355" s="248">
        <v>4.4800000000000004</v>
      </c>
      <c r="W1355" s="248">
        <v>5.28</v>
      </c>
      <c r="X1355" s="248">
        <v>4.8</v>
      </c>
      <c r="Y1355" s="248">
        <v>118.11</v>
      </c>
      <c r="Z1355" s="186"/>
      <c r="AA1355" s="183"/>
      <c r="AB1355" s="186" t="s">
        <v>373</v>
      </c>
      <c r="AC1355" s="186"/>
      <c r="AD1355" s="187" t="s">
        <v>103</v>
      </c>
      <c r="AE1355" s="375">
        <v>2</v>
      </c>
      <c r="AF1355" s="375"/>
      <c r="AG1355" s="375"/>
      <c r="AH1355" s="375"/>
      <c r="AI1355" s="375"/>
      <c r="AJ1355" s="188"/>
      <c r="AK1355" s="183"/>
      <c r="AL1355" s="183"/>
      <c r="AM1355" s="304">
        <v>149.38</v>
      </c>
      <c r="AN1355" s="304">
        <v>0</v>
      </c>
      <c r="AO1355" s="304">
        <v>0</v>
      </c>
      <c r="AP1355" s="304">
        <v>0</v>
      </c>
      <c r="AQ1355" s="304">
        <v>0</v>
      </c>
      <c r="AR1355" s="293"/>
      <c r="AS1355" s="291"/>
      <c r="AT1355" s="291"/>
      <c r="AU1355" s="293">
        <v>18.672499999999999</v>
      </c>
      <c r="AV1355" s="293">
        <v>0</v>
      </c>
      <c r="AW1355" s="293">
        <v>0</v>
      </c>
      <c r="AX1355" s="293">
        <v>0</v>
      </c>
      <c r="AY1355" s="293">
        <v>0</v>
      </c>
      <c r="AZ1355" s="188"/>
      <c r="BA1355" s="183"/>
    </row>
    <row r="1356" spans="1:53" s="189" customFormat="1" x14ac:dyDescent="0.2">
      <c r="A1356" s="183"/>
      <c r="B1356" s="186" t="s">
        <v>729</v>
      </c>
      <c r="C1356" s="186"/>
      <c r="D1356" s="187" t="s">
        <v>195</v>
      </c>
      <c r="E1356" s="354">
        <v>10</v>
      </c>
      <c r="F1356" s="354">
        <v>2</v>
      </c>
      <c r="G1356" s="354">
        <v>2</v>
      </c>
      <c r="H1356" s="354">
        <v>1</v>
      </c>
      <c r="I1356" s="354">
        <v>1</v>
      </c>
      <c r="J1356" s="186"/>
      <c r="K1356" s="183"/>
      <c r="L1356" s="183"/>
      <c r="M1356" s="248">
        <v>1849.75</v>
      </c>
      <c r="N1356" s="248">
        <v>141.25</v>
      </c>
      <c r="O1356" s="248">
        <v>152.16999999999999</v>
      </c>
      <c r="P1356" s="248">
        <v>64.78</v>
      </c>
      <c r="Q1356" s="248">
        <v>-1066.95</v>
      </c>
      <c r="R1356" s="186"/>
      <c r="S1356" s="183"/>
      <c r="T1356" s="183"/>
      <c r="U1356" s="248">
        <v>46.243749999999999</v>
      </c>
      <c r="V1356" s="248">
        <v>3.3630952380952399</v>
      </c>
      <c r="W1356" s="248">
        <v>5.63592592592593</v>
      </c>
      <c r="X1356" s="248">
        <v>1.8508571428571401</v>
      </c>
      <c r="Y1356" s="248">
        <v>-26.673749999999998</v>
      </c>
      <c r="Z1356" s="186"/>
      <c r="AA1356" s="183"/>
      <c r="AB1356" s="186" t="s">
        <v>374</v>
      </c>
      <c r="AC1356" s="186"/>
      <c r="AD1356" s="187" t="s">
        <v>210</v>
      </c>
      <c r="AE1356" s="375">
        <v>3</v>
      </c>
      <c r="AF1356" s="375">
        <v>1</v>
      </c>
      <c r="AG1356" s="375">
        <v>1</v>
      </c>
      <c r="AH1356" s="375">
        <v>1</v>
      </c>
      <c r="AI1356" s="375">
        <v>1</v>
      </c>
      <c r="AJ1356" s="188"/>
      <c r="AK1356" s="183"/>
      <c r="AL1356" s="183"/>
      <c r="AM1356" s="304">
        <v>4745.38</v>
      </c>
      <c r="AN1356" s="304">
        <v>-23.81</v>
      </c>
      <c r="AO1356" s="304">
        <v>8.01</v>
      </c>
      <c r="AP1356" s="304">
        <v>123.79</v>
      </c>
      <c r="AQ1356" s="304">
        <v>96.43</v>
      </c>
      <c r="AR1356" s="293"/>
      <c r="AS1356" s="291"/>
      <c r="AT1356" s="291"/>
      <c r="AU1356" s="293">
        <v>197.724166666667</v>
      </c>
      <c r="AV1356" s="293">
        <v>-0.99208333333333298</v>
      </c>
      <c r="AW1356" s="293">
        <v>0.34826086956521701</v>
      </c>
      <c r="AX1356" s="293">
        <v>6.51526315789474</v>
      </c>
      <c r="AY1356" s="293">
        <v>4.0179166666666699</v>
      </c>
      <c r="AZ1356" s="188"/>
      <c r="BA1356" s="183"/>
    </row>
    <row r="1357" spans="1:53" s="189" customFormat="1" x14ac:dyDescent="0.2">
      <c r="A1357" s="183"/>
      <c r="B1357" s="186" t="s">
        <v>476</v>
      </c>
      <c r="C1357" s="186"/>
      <c r="D1357" s="187" t="s">
        <v>195</v>
      </c>
      <c r="E1357" s="354">
        <v>70</v>
      </c>
      <c r="F1357" s="354">
        <v>43</v>
      </c>
      <c r="G1357" s="354">
        <v>12</v>
      </c>
      <c r="H1357" s="354">
        <v>11</v>
      </c>
      <c r="I1357" s="354">
        <v>12</v>
      </c>
      <c r="J1357" s="186"/>
      <c r="K1357" s="183"/>
      <c r="L1357" s="183"/>
      <c r="M1357" s="248">
        <v>14491.39</v>
      </c>
      <c r="N1357" s="248">
        <v>11347.3</v>
      </c>
      <c r="O1357" s="248">
        <v>2817.3</v>
      </c>
      <c r="P1357" s="248">
        <v>1857.62</v>
      </c>
      <c r="Q1357" s="248">
        <v>11884.4</v>
      </c>
      <c r="R1357" s="186"/>
      <c r="S1357" s="183"/>
      <c r="T1357" s="183"/>
      <c r="U1357" s="248">
        <v>32.274810690423202</v>
      </c>
      <c r="V1357" s="248">
        <v>24.884429824561401</v>
      </c>
      <c r="W1357" s="248">
        <v>11.9885106382979</v>
      </c>
      <c r="X1357" s="248">
        <v>4.7028354430379702</v>
      </c>
      <c r="Y1357" s="248">
        <v>25.9484716157205</v>
      </c>
      <c r="Z1357" s="186"/>
      <c r="AA1357" s="183"/>
      <c r="AB1357" s="186" t="s">
        <v>375</v>
      </c>
      <c r="AC1357" s="186"/>
      <c r="AD1357" s="187" t="s">
        <v>301</v>
      </c>
      <c r="AE1357" s="375">
        <v>31</v>
      </c>
      <c r="AF1357" s="375">
        <v>16</v>
      </c>
      <c r="AG1357" s="375">
        <v>9</v>
      </c>
      <c r="AH1357" s="375">
        <v>8</v>
      </c>
      <c r="AI1357" s="375">
        <v>5</v>
      </c>
      <c r="AJ1357" s="188"/>
      <c r="AK1357" s="183"/>
      <c r="AL1357" s="183"/>
      <c r="AM1357" s="304">
        <v>4691.4799999999996</v>
      </c>
      <c r="AN1357" s="304">
        <v>2078.37</v>
      </c>
      <c r="AO1357" s="304">
        <v>589.95000000000005</v>
      </c>
      <c r="AP1357" s="304">
        <v>48.96</v>
      </c>
      <c r="AQ1357" s="304">
        <v>-97.83</v>
      </c>
      <c r="AR1357" s="293"/>
      <c r="AS1357" s="291"/>
      <c r="AT1357" s="291"/>
      <c r="AU1357" s="293">
        <v>49.909361702127697</v>
      </c>
      <c r="AV1357" s="293">
        <v>22.110319148936199</v>
      </c>
      <c r="AW1357" s="293">
        <v>6.62865168539326</v>
      </c>
      <c r="AX1357" s="293">
        <v>0.56930232558139504</v>
      </c>
      <c r="AY1357" s="293">
        <v>-1.06336956521739</v>
      </c>
      <c r="AZ1357" s="188"/>
      <c r="BA1357" s="183"/>
    </row>
    <row r="1358" spans="1:53" s="189" customFormat="1" x14ac:dyDescent="0.2">
      <c r="A1358" s="183"/>
      <c r="B1358" s="186" t="s">
        <v>471</v>
      </c>
      <c r="C1358" s="186"/>
      <c r="D1358" s="187" t="s">
        <v>292</v>
      </c>
      <c r="E1358" s="354">
        <v>177</v>
      </c>
      <c r="F1358" s="354">
        <v>94</v>
      </c>
      <c r="G1358" s="354">
        <v>62</v>
      </c>
      <c r="H1358" s="354">
        <v>51</v>
      </c>
      <c r="I1358" s="354">
        <v>51</v>
      </c>
      <c r="J1358" s="186"/>
      <c r="K1358" s="183"/>
      <c r="L1358" s="183"/>
      <c r="M1358" s="248">
        <v>10647.15</v>
      </c>
      <c r="N1358" s="248">
        <v>11787.1</v>
      </c>
      <c r="O1358" s="248">
        <v>7148.46</v>
      </c>
      <c r="P1358" s="248">
        <v>6154.88</v>
      </c>
      <c r="Q1358" s="248">
        <v>6793.86</v>
      </c>
      <c r="R1358" s="186"/>
      <c r="S1358" s="183"/>
      <c r="T1358" s="183"/>
      <c r="U1358" s="248">
        <v>11.302707006369401</v>
      </c>
      <c r="V1358" s="248">
        <v>12.473121693121699</v>
      </c>
      <c r="W1358" s="248">
        <v>7.8814332965821396</v>
      </c>
      <c r="X1358" s="248">
        <v>7.0827157652474098</v>
      </c>
      <c r="Y1358" s="248">
        <v>7.2045174973488901</v>
      </c>
      <c r="Z1358" s="186"/>
      <c r="AA1358" s="183"/>
      <c r="AB1358" s="186" t="s">
        <v>375</v>
      </c>
      <c r="AC1358" s="186"/>
      <c r="AD1358" s="187" t="s">
        <v>199</v>
      </c>
      <c r="AE1358" s="375"/>
      <c r="AF1358" s="375"/>
      <c r="AG1358" s="375"/>
      <c r="AH1358" s="375"/>
      <c r="AI1358" s="375"/>
      <c r="AJ1358" s="188"/>
      <c r="AK1358" s="183"/>
      <c r="AL1358" s="183"/>
      <c r="AM1358" s="304">
        <v>0</v>
      </c>
      <c r="AN1358" s="304">
        <v>0</v>
      </c>
      <c r="AO1358" s="304">
        <v>0</v>
      </c>
      <c r="AP1358" s="304">
        <v>0</v>
      </c>
      <c r="AQ1358" s="304">
        <v>0</v>
      </c>
      <c r="AR1358" s="293"/>
      <c r="AS1358" s="291"/>
      <c r="AT1358" s="291"/>
      <c r="AU1358" s="293">
        <v>0</v>
      </c>
      <c r="AV1358" s="293">
        <v>0</v>
      </c>
      <c r="AW1358" s="293">
        <v>0</v>
      </c>
      <c r="AX1358" s="293">
        <v>0</v>
      </c>
      <c r="AY1358" s="293">
        <v>0</v>
      </c>
      <c r="AZ1358" s="188"/>
      <c r="BA1358" s="183"/>
    </row>
    <row r="1359" spans="1:53" s="189" customFormat="1" x14ac:dyDescent="0.2">
      <c r="A1359" s="183"/>
      <c r="B1359" s="186" t="s">
        <v>727</v>
      </c>
      <c r="C1359" s="186"/>
      <c r="D1359" s="187" t="s">
        <v>292</v>
      </c>
      <c r="E1359" s="354">
        <v>25</v>
      </c>
      <c r="F1359" s="354">
        <v>14</v>
      </c>
      <c r="G1359" s="354">
        <v>12</v>
      </c>
      <c r="H1359" s="354">
        <v>9</v>
      </c>
      <c r="I1359" s="354">
        <v>10</v>
      </c>
      <c r="J1359" s="186"/>
      <c r="K1359" s="183"/>
      <c r="L1359" s="183"/>
      <c r="M1359" s="248">
        <v>1676.38</v>
      </c>
      <c r="N1359" s="248">
        <v>1337.78</v>
      </c>
      <c r="O1359" s="248">
        <v>1649.63</v>
      </c>
      <c r="P1359" s="248">
        <v>1296.52</v>
      </c>
      <c r="Q1359" s="248">
        <v>1287.75</v>
      </c>
      <c r="R1359" s="186"/>
      <c r="S1359" s="183"/>
      <c r="T1359" s="183"/>
      <c r="U1359" s="248">
        <v>11.1018543046358</v>
      </c>
      <c r="V1359" s="248">
        <v>9.1005442176870694</v>
      </c>
      <c r="W1359" s="248">
        <v>11.7830714285714</v>
      </c>
      <c r="X1359" s="248">
        <v>9.3274820143884902</v>
      </c>
      <c r="Y1359" s="248">
        <v>8.8202054794520492</v>
      </c>
      <c r="Z1359" s="186"/>
      <c r="AA1359" s="183"/>
      <c r="AB1359" s="186" t="s">
        <v>375</v>
      </c>
      <c r="AC1359" s="186"/>
      <c r="AD1359" s="187" t="s">
        <v>91</v>
      </c>
      <c r="AE1359" s="375">
        <v>1</v>
      </c>
      <c r="AF1359" s="375"/>
      <c r="AG1359" s="375"/>
      <c r="AH1359" s="375"/>
      <c r="AI1359" s="375"/>
      <c r="AJ1359" s="188"/>
      <c r="AK1359" s="183"/>
      <c r="AL1359" s="183"/>
      <c r="AM1359" s="304">
        <v>86.79</v>
      </c>
      <c r="AN1359" s="304">
        <v>0</v>
      </c>
      <c r="AO1359" s="304">
        <v>0</v>
      </c>
      <c r="AP1359" s="304">
        <v>0</v>
      </c>
      <c r="AQ1359" s="304">
        <v>0</v>
      </c>
      <c r="AR1359" s="293"/>
      <c r="AS1359" s="291"/>
      <c r="AT1359" s="291"/>
      <c r="AU1359" s="293">
        <v>86.79</v>
      </c>
      <c r="AV1359" s="293">
        <v>0</v>
      </c>
      <c r="AW1359" s="293">
        <v>0</v>
      </c>
      <c r="AX1359" s="293">
        <v>0</v>
      </c>
      <c r="AY1359" s="293">
        <v>0</v>
      </c>
      <c r="AZ1359" s="188"/>
      <c r="BA1359" s="183"/>
    </row>
    <row r="1360" spans="1:53" s="189" customFormat="1" x14ac:dyDescent="0.2">
      <c r="A1360" s="183"/>
      <c r="B1360" s="186" t="s">
        <v>884</v>
      </c>
      <c r="C1360" s="186"/>
      <c r="D1360" s="187" t="s">
        <v>76</v>
      </c>
      <c r="E1360" s="354"/>
      <c r="F1360" s="354"/>
      <c r="G1360" s="354"/>
      <c r="H1360" s="354"/>
      <c r="I1360" s="354"/>
      <c r="J1360" s="186"/>
      <c r="K1360" s="183"/>
      <c r="L1360" s="183"/>
      <c r="M1360" s="248">
        <v>0</v>
      </c>
      <c r="N1360" s="248">
        <v>0</v>
      </c>
      <c r="O1360" s="248">
        <v>0</v>
      </c>
      <c r="P1360" s="248">
        <v>0</v>
      </c>
      <c r="Q1360" s="248">
        <v>0</v>
      </c>
      <c r="R1360" s="186"/>
      <c r="S1360" s="183"/>
      <c r="T1360" s="183"/>
      <c r="U1360" s="248">
        <v>0</v>
      </c>
      <c r="V1360" s="248">
        <v>0</v>
      </c>
      <c r="W1360" s="248">
        <v>0</v>
      </c>
      <c r="X1360" s="248">
        <v>0</v>
      </c>
      <c r="Y1360" s="248">
        <v>0</v>
      </c>
      <c r="Z1360" s="186"/>
      <c r="AA1360" s="183"/>
      <c r="AB1360" s="186" t="s">
        <v>376</v>
      </c>
      <c r="AC1360" s="186"/>
      <c r="AD1360" s="187" t="s">
        <v>104</v>
      </c>
      <c r="AE1360" s="375">
        <v>111</v>
      </c>
      <c r="AF1360" s="375">
        <v>45</v>
      </c>
      <c r="AG1360" s="375">
        <v>22</v>
      </c>
      <c r="AH1360" s="375">
        <v>19</v>
      </c>
      <c r="AI1360" s="375">
        <v>18</v>
      </c>
      <c r="AJ1360" s="188"/>
      <c r="AK1360" s="183"/>
      <c r="AL1360" s="183"/>
      <c r="AM1360" s="304">
        <v>21389.97</v>
      </c>
      <c r="AN1360" s="304">
        <v>3461.4</v>
      </c>
      <c r="AO1360" s="304">
        <v>-1817.68</v>
      </c>
      <c r="AP1360" s="304">
        <v>-2471.63</v>
      </c>
      <c r="AQ1360" s="304">
        <v>-25331.43</v>
      </c>
      <c r="AR1360" s="293"/>
      <c r="AS1360" s="291"/>
      <c r="AT1360" s="291"/>
      <c r="AU1360" s="293">
        <v>19.732444649446499</v>
      </c>
      <c r="AV1360" s="293">
        <v>3.2229050279329599</v>
      </c>
      <c r="AW1360" s="293">
        <v>-1.71965941343425</v>
      </c>
      <c r="AX1360" s="293">
        <v>-2.3926718296224601</v>
      </c>
      <c r="AY1360" s="293">
        <v>-23.4985435992579</v>
      </c>
      <c r="AZ1360" s="188"/>
      <c r="BA1360" s="183"/>
    </row>
    <row r="1361" spans="1:53" s="189" customFormat="1" x14ac:dyDescent="0.2">
      <c r="A1361" s="183"/>
      <c r="B1361" s="186" t="s">
        <v>98</v>
      </c>
      <c r="C1361" s="186"/>
      <c r="D1361" s="187" t="s">
        <v>76</v>
      </c>
      <c r="E1361" s="354">
        <v>610</v>
      </c>
      <c r="F1361" s="354">
        <v>349</v>
      </c>
      <c r="G1361" s="354">
        <v>239</v>
      </c>
      <c r="H1361" s="354">
        <v>168</v>
      </c>
      <c r="I1361" s="354">
        <v>215</v>
      </c>
      <c r="J1361" s="186"/>
      <c r="K1361" s="183"/>
      <c r="L1361" s="183"/>
      <c r="M1361" s="248">
        <v>50068.83</v>
      </c>
      <c r="N1361" s="248">
        <v>30958.98</v>
      </c>
      <c r="O1361" s="248">
        <v>26857.72</v>
      </c>
      <c r="P1361" s="248">
        <v>17075.43</v>
      </c>
      <c r="Q1361" s="248">
        <v>59284.27</v>
      </c>
      <c r="R1361" s="186"/>
      <c r="S1361" s="183"/>
      <c r="T1361" s="183"/>
      <c r="U1361" s="248">
        <v>16.529821723341101</v>
      </c>
      <c r="V1361" s="248">
        <v>10.187226061204299</v>
      </c>
      <c r="W1361" s="248">
        <v>9.0490970350404307</v>
      </c>
      <c r="X1361" s="248">
        <v>5.8457480314960604</v>
      </c>
      <c r="Y1361" s="248">
        <v>19.482178770949702</v>
      </c>
      <c r="Z1361" s="186"/>
      <c r="AA1361" s="183"/>
      <c r="AB1361" s="186" t="s">
        <v>376</v>
      </c>
      <c r="AC1361" s="186"/>
      <c r="AD1361" s="187" t="s">
        <v>101</v>
      </c>
      <c r="AE1361" s="375"/>
      <c r="AF1361" s="375"/>
      <c r="AG1361" s="375"/>
      <c r="AH1361" s="375"/>
      <c r="AI1361" s="375"/>
      <c r="AJ1361" s="188"/>
      <c r="AK1361" s="183"/>
      <c r="AL1361" s="183"/>
      <c r="AM1361" s="304">
        <v>0</v>
      </c>
      <c r="AN1361" s="304">
        <v>0</v>
      </c>
      <c r="AO1361" s="304">
        <v>0</v>
      </c>
      <c r="AP1361" s="304">
        <v>0</v>
      </c>
      <c r="AQ1361" s="304">
        <v>0</v>
      </c>
      <c r="AR1361" s="293"/>
      <c r="AS1361" s="291"/>
      <c r="AT1361" s="291"/>
      <c r="AU1361" s="293">
        <v>0</v>
      </c>
      <c r="AV1361" s="293">
        <v>0</v>
      </c>
      <c r="AW1361" s="293">
        <v>0</v>
      </c>
      <c r="AX1361" s="293">
        <v>0</v>
      </c>
      <c r="AY1361" s="293">
        <v>0</v>
      </c>
      <c r="AZ1361" s="188"/>
      <c r="BA1361" s="183"/>
    </row>
    <row r="1362" spans="1:53" s="189" customFormat="1" x14ac:dyDescent="0.2">
      <c r="A1362" s="183"/>
      <c r="B1362" s="186" t="s">
        <v>172</v>
      </c>
      <c r="C1362" s="186"/>
      <c r="D1362" s="187" t="s">
        <v>76</v>
      </c>
      <c r="E1362" s="354">
        <v>60</v>
      </c>
      <c r="F1362" s="354">
        <v>41</v>
      </c>
      <c r="G1362" s="354">
        <v>26</v>
      </c>
      <c r="H1362" s="354">
        <v>17</v>
      </c>
      <c r="I1362" s="354">
        <v>20</v>
      </c>
      <c r="J1362" s="186"/>
      <c r="K1362" s="183"/>
      <c r="L1362" s="183"/>
      <c r="M1362" s="248">
        <v>8896.69</v>
      </c>
      <c r="N1362" s="248">
        <v>6646.62</v>
      </c>
      <c r="O1362" s="248">
        <v>3660.94</v>
      </c>
      <c r="P1362" s="248">
        <v>2299.9899999999998</v>
      </c>
      <c r="Q1362" s="248">
        <v>15391.04</v>
      </c>
      <c r="R1362" s="186"/>
      <c r="S1362" s="183"/>
      <c r="T1362" s="183"/>
      <c r="U1362" s="248">
        <v>43.826059113300502</v>
      </c>
      <c r="V1362" s="248">
        <v>33.400100502512601</v>
      </c>
      <c r="W1362" s="248">
        <v>18.7740512820513</v>
      </c>
      <c r="X1362" s="248">
        <v>12.169259259259301</v>
      </c>
      <c r="Y1362" s="248">
        <v>79.335257731958805</v>
      </c>
      <c r="Z1362" s="186"/>
      <c r="AA1362" s="183"/>
      <c r="AB1362" s="186" t="s">
        <v>378</v>
      </c>
      <c r="AC1362" s="186"/>
      <c r="AD1362" s="187" t="s">
        <v>163</v>
      </c>
      <c r="AE1362" s="375">
        <v>29</v>
      </c>
      <c r="AF1362" s="375">
        <v>14</v>
      </c>
      <c r="AG1362" s="375">
        <v>9</v>
      </c>
      <c r="AH1362" s="375">
        <v>8</v>
      </c>
      <c r="AI1362" s="375">
        <v>8</v>
      </c>
      <c r="AJ1362" s="188"/>
      <c r="AK1362" s="183"/>
      <c r="AL1362" s="183"/>
      <c r="AM1362" s="304">
        <v>5933.45</v>
      </c>
      <c r="AN1362" s="304">
        <v>1363.39</v>
      </c>
      <c r="AO1362" s="304">
        <v>484.04</v>
      </c>
      <c r="AP1362" s="304">
        <v>390.79</v>
      </c>
      <c r="AQ1362" s="304">
        <v>1071.8599999999999</v>
      </c>
      <c r="AR1362" s="293"/>
      <c r="AS1362" s="291"/>
      <c r="AT1362" s="291"/>
      <c r="AU1362" s="293">
        <v>48.634836065573801</v>
      </c>
      <c r="AV1362" s="293">
        <v>11.554152542372901</v>
      </c>
      <c r="AW1362" s="293">
        <v>4.2090434782608703</v>
      </c>
      <c r="AX1362" s="293">
        <v>3.4891964285714301</v>
      </c>
      <c r="AY1362" s="293">
        <v>9.0072268907563</v>
      </c>
      <c r="AZ1362" s="188"/>
      <c r="BA1362" s="183"/>
    </row>
    <row r="1363" spans="1:53" s="189" customFormat="1" x14ac:dyDescent="0.2">
      <c r="A1363" s="183"/>
      <c r="B1363" s="186" t="s">
        <v>700</v>
      </c>
      <c r="C1363" s="186"/>
      <c r="D1363" s="187" t="s">
        <v>76</v>
      </c>
      <c r="E1363" s="354">
        <v>17</v>
      </c>
      <c r="F1363" s="354">
        <v>12</v>
      </c>
      <c r="G1363" s="354">
        <v>9</v>
      </c>
      <c r="H1363" s="354">
        <v>4</v>
      </c>
      <c r="I1363" s="354">
        <v>6</v>
      </c>
      <c r="J1363" s="186"/>
      <c r="K1363" s="183"/>
      <c r="L1363" s="183"/>
      <c r="M1363" s="248">
        <v>2868.64</v>
      </c>
      <c r="N1363" s="248">
        <v>1581.34</v>
      </c>
      <c r="O1363" s="248">
        <v>832.53</v>
      </c>
      <c r="P1363" s="248">
        <v>290.83</v>
      </c>
      <c r="Q1363" s="248">
        <v>2045.67</v>
      </c>
      <c r="R1363" s="186"/>
      <c r="S1363" s="183"/>
      <c r="T1363" s="183"/>
      <c r="U1363" s="248">
        <v>58.543673469387699</v>
      </c>
      <c r="V1363" s="248">
        <v>32.272244897959197</v>
      </c>
      <c r="W1363" s="248">
        <v>18.098478260869602</v>
      </c>
      <c r="X1363" s="248">
        <v>6.18787234042553</v>
      </c>
      <c r="Y1363" s="248">
        <v>41.748367346938799</v>
      </c>
      <c r="Z1363" s="186"/>
      <c r="AA1363" s="183"/>
      <c r="AB1363" s="186" t="s">
        <v>379</v>
      </c>
      <c r="AC1363" s="186"/>
      <c r="AD1363" s="187" t="s">
        <v>106</v>
      </c>
      <c r="AE1363" s="375"/>
      <c r="AF1363" s="375"/>
      <c r="AG1363" s="375"/>
      <c r="AH1363" s="375"/>
      <c r="AI1363" s="375"/>
      <c r="AJ1363" s="188"/>
      <c r="AK1363" s="183"/>
      <c r="AL1363" s="183"/>
      <c r="AM1363" s="304">
        <v>0</v>
      </c>
      <c r="AN1363" s="304">
        <v>0</v>
      </c>
      <c r="AO1363" s="304">
        <v>0</v>
      </c>
      <c r="AP1363" s="304">
        <v>0</v>
      </c>
      <c r="AQ1363" s="304">
        <v>0</v>
      </c>
      <c r="AR1363" s="293"/>
      <c r="AS1363" s="291"/>
      <c r="AT1363" s="291"/>
      <c r="AU1363" s="293">
        <v>0</v>
      </c>
      <c r="AV1363" s="293">
        <v>0</v>
      </c>
      <c r="AW1363" s="293">
        <v>0</v>
      </c>
      <c r="AX1363" s="293">
        <v>0</v>
      </c>
      <c r="AY1363" s="293">
        <v>0</v>
      </c>
      <c r="AZ1363" s="188"/>
      <c r="BA1363" s="183"/>
    </row>
    <row r="1364" spans="1:53" s="189" customFormat="1" x14ac:dyDescent="0.2">
      <c r="A1364" s="183"/>
      <c r="B1364" s="186" t="s">
        <v>654</v>
      </c>
      <c r="C1364" s="186"/>
      <c r="D1364" s="187" t="s">
        <v>76</v>
      </c>
      <c r="E1364" s="354">
        <v>124</v>
      </c>
      <c r="F1364" s="354">
        <v>66</v>
      </c>
      <c r="G1364" s="354">
        <v>66</v>
      </c>
      <c r="H1364" s="354">
        <v>53</v>
      </c>
      <c r="I1364" s="354">
        <v>70</v>
      </c>
      <c r="J1364" s="186"/>
      <c r="K1364" s="183"/>
      <c r="L1364" s="183"/>
      <c r="M1364" s="248">
        <v>13607.54</v>
      </c>
      <c r="N1364" s="248">
        <v>8947.1200000000008</v>
      </c>
      <c r="O1364" s="248">
        <v>8027.13</v>
      </c>
      <c r="P1364" s="248">
        <v>5985.92</v>
      </c>
      <c r="Q1364" s="248">
        <v>20333.650000000001</v>
      </c>
      <c r="R1364" s="186"/>
      <c r="S1364" s="183"/>
      <c r="T1364" s="183"/>
      <c r="U1364" s="248">
        <v>30.786289592760198</v>
      </c>
      <c r="V1364" s="248">
        <v>20.8072558139535</v>
      </c>
      <c r="W1364" s="248">
        <v>19.066817102137801</v>
      </c>
      <c r="X1364" s="248">
        <v>14.528932038834901</v>
      </c>
      <c r="Y1364" s="248">
        <v>47.397785547785503</v>
      </c>
      <c r="Z1364" s="186"/>
      <c r="AA1364" s="183"/>
      <c r="AB1364" s="186" t="s">
        <v>379</v>
      </c>
      <c r="AC1364" s="186"/>
      <c r="AD1364" s="187" t="s">
        <v>381</v>
      </c>
      <c r="AE1364" s="375">
        <v>2</v>
      </c>
      <c r="AF1364" s="375">
        <v>1</v>
      </c>
      <c r="AG1364" s="375">
        <v>1</v>
      </c>
      <c r="AH1364" s="375">
        <v>1</v>
      </c>
      <c r="AI1364" s="375">
        <v>1</v>
      </c>
      <c r="AJ1364" s="188"/>
      <c r="AK1364" s="183"/>
      <c r="AL1364" s="183"/>
      <c r="AM1364" s="304">
        <v>9.35</v>
      </c>
      <c r="AN1364" s="304">
        <v>0.74</v>
      </c>
      <c r="AO1364" s="304">
        <v>0.98</v>
      </c>
      <c r="AP1364" s="304">
        <v>0.74</v>
      </c>
      <c r="AQ1364" s="304">
        <v>96.41</v>
      </c>
      <c r="AR1364" s="293"/>
      <c r="AS1364" s="291"/>
      <c r="AT1364" s="291"/>
      <c r="AU1364" s="293">
        <v>0.66785714285714304</v>
      </c>
      <c r="AV1364" s="293">
        <v>5.2857142857142901E-2</v>
      </c>
      <c r="AW1364" s="293">
        <v>7.0000000000000007E-2</v>
      </c>
      <c r="AX1364" s="293">
        <v>5.2857142857142901E-2</v>
      </c>
      <c r="AY1364" s="293">
        <v>6.8864285714285698</v>
      </c>
      <c r="AZ1364" s="188"/>
      <c r="BA1364" s="183"/>
    </row>
    <row r="1365" spans="1:53" s="189" customFormat="1" x14ac:dyDescent="0.2">
      <c r="A1365" s="183"/>
      <c r="B1365" s="186" t="s">
        <v>246</v>
      </c>
      <c r="C1365" s="186"/>
      <c r="D1365" s="187" t="s">
        <v>76</v>
      </c>
      <c r="E1365" s="354"/>
      <c r="F1365" s="354"/>
      <c r="G1365" s="354"/>
      <c r="H1365" s="354"/>
      <c r="I1365" s="354"/>
      <c r="J1365" s="186"/>
      <c r="K1365" s="183"/>
      <c r="L1365" s="183"/>
      <c r="M1365" s="248">
        <v>0</v>
      </c>
      <c r="N1365" s="248">
        <v>0</v>
      </c>
      <c r="O1365" s="248">
        <v>0</v>
      </c>
      <c r="P1365" s="248">
        <v>0</v>
      </c>
      <c r="Q1365" s="248">
        <v>0</v>
      </c>
      <c r="R1365" s="186"/>
      <c r="S1365" s="183"/>
      <c r="T1365" s="183"/>
      <c r="U1365" s="248">
        <v>0</v>
      </c>
      <c r="V1365" s="248">
        <v>0</v>
      </c>
      <c r="W1365" s="248">
        <v>0</v>
      </c>
      <c r="X1365" s="248">
        <v>0</v>
      </c>
      <c r="Y1365" s="248">
        <v>0</v>
      </c>
      <c r="Z1365" s="186"/>
      <c r="AA1365" s="183"/>
      <c r="AB1365" s="186" t="s">
        <v>379</v>
      </c>
      <c r="AC1365" s="186"/>
      <c r="AD1365" s="187" t="s">
        <v>380</v>
      </c>
      <c r="AE1365" s="375">
        <v>43</v>
      </c>
      <c r="AF1365" s="375">
        <v>21</v>
      </c>
      <c r="AG1365" s="375">
        <v>9</v>
      </c>
      <c r="AH1365" s="375">
        <v>7</v>
      </c>
      <c r="AI1365" s="375">
        <v>8</v>
      </c>
      <c r="AJ1365" s="188"/>
      <c r="AK1365" s="183"/>
      <c r="AL1365" s="183"/>
      <c r="AM1365" s="304">
        <v>6510.07</v>
      </c>
      <c r="AN1365" s="304">
        <v>1314.18</v>
      </c>
      <c r="AO1365" s="304">
        <v>217.71</v>
      </c>
      <c r="AP1365" s="304">
        <v>66.47</v>
      </c>
      <c r="AQ1365" s="304">
        <v>3140.01</v>
      </c>
      <c r="AR1365" s="293"/>
      <c r="AS1365" s="291"/>
      <c r="AT1365" s="291"/>
      <c r="AU1365" s="293">
        <v>26.901115702479402</v>
      </c>
      <c r="AV1365" s="293">
        <v>5.34219512195122</v>
      </c>
      <c r="AW1365" s="293">
        <v>0.950698689956332</v>
      </c>
      <c r="AX1365" s="293">
        <v>0.28405982905982902</v>
      </c>
      <c r="AY1365" s="293">
        <v>12.265664062500001</v>
      </c>
      <c r="AZ1365" s="188"/>
      <c r="BA1365" s="183"/>
    </row>
    <row r="1366" spans="1:53" s="189" customFormat="1" x14ac:dyDescent="0.2">
      <c r="A1366" s="183"/>
      <c r="B1366" s="186" t="s">
        <v>247</v>
      </c>
      <c r="C1366" s="186"/>
      <c r="D1366" s="187" t="s">
        <v>76</v>
      </c>
      <c r="E1366" s="354">
        <v>899</v>
      </c>
      <c r="F1366" s="354">
        <v>537</v>
      </c>
      <c r="G1366" s="354">
        <v>394</v>
      </c>
      <c r="H1366" s="354">
        <v>279</v>
      </c>
      <c r="I1366" s="354">
        <v>346</v>
      </c>
      <c r="J1366" s="186"/>
      <c r="K1366" s="183"/>
      <c r="L1366" s="183"/>
      <c r="M1366" s="248">
        <v>95991.61</v>
      </c>
      <c r="N1366" s="248">
        <v>61253.190000000097</v>
      </c>
      <c r="O1366" s="248">
        <v>50165.75</v>
      </c>
      <c r="P1366" s="248">
        <v>28847</v>
      </c>
      <c r="Q1366" s="248">
        <v>80722.600000000006</v>
      </c>
      <c r="R1366" s="186"/>
      <c r="S1366" s="183"/>
      <c r="T1366" s="183"/>
      <c r="U1366" s="248">
        <v>29.337289119804399</v>
      </c>
      <c r="V1366" s="248">
        <v>18.9521008663367</v>
      </c>
      <c r="W1366" s="248">
        <v>15.647457891453501</v>
      </c>
      <c r="X1366" s="248">
        <v>9.1114971572962808</v>
      </c>
      <c r="Y1366" s="248">
        <v>24.520838396111799</v>
      </c>
      <c r="Z1366" s="186"/>
      <c r="AA1366" s="183"/>
      <c r="AB1366" s="186" t="s">
        <v>382</v>
      </c>
      <c r="AC1366" s="186"/>
      <c r="AD1366" s="187" t="s">
        <v>83</v>
      </c>
      <c r="AE1366" s="375">
        <v>36</v>
      </c>
      <c r="AF1366" s="375">
        <v>20</v>
      </c>
      <c r="AG1366" s="375">
        <v>16</v>
      </c>
      <c r="AH1366" s="375">
        <v>12</v>
      </c>
      <c r="AI1366" s="375">
        <v>11</v>
      </c>
      <c r="AJ1366" s="188"/>
      <c r="AK1366" s="183"/>
      <c r="AL1366" s="183"/>
      <c r="AM1366" s="304">
        <v>4837.3999999999996</v>
      </c>
      <c r="AN1366" s="304">
        <v>2478.37</v>
      </c>
      <c r="AO1366" s="304">
        <v>1890.57</v>
      </c>
      <c r="AP1366" s="304">
        <v>1442.09</v>
      </c>
      <c r="AQ1366" s="304">
        <v>1434.15</v>
      </c>
      <c r="AR1366" s="293"/>
      <c r="AS1366" s="291"/>
      <c r="AT1366" s="291"/>
      <c r="AU1366" s="293">
        <v>29.6773006134969</v>
      </c>
      <c r="AV1366" s="293">
        <v>14.4933918128655</v>
      </c>
      <c r="AW1366" s="293">
        <v>11.670185185185201</v>
      </c>
      <c r="AX1366" s="293">
        <v>9.2441666666666595</v>
      </c>
      <c r="AY1366" s="293">
        <v>8.4860946745562007</v>
      </c>
      <c r="AZ1366" s="188"/>
      <c r="BA1366" s="183"/>
    </row>
    <row r="1367" spans="1:53" s="189" customFormat="1" x14ac:dyDescent="0.2">
      <c r="A1367" s="183"/>
      <c r="B1367" s="186" t="s">
        <v>655</v>
      </c>
      <c r="C1367" s="186"/>
      <c r="D1367" s="187" t="s">
        <v>76</v>
      </c>
      <c r="E1367" s="354">
        <v>10</v>
      </c>
      <c r="F1367" s="354">
        <v>5</v>
      </c>
      <c r="G1367" s="354">
        <v>5</v>
      </c>
      <c r="H1367" s="354">
        <v>5</v>
      </c>
      <c r="I1367" s="354">
        <v>4</v>
      </c>
      <c r="J1367" s="186"/>
      <c r="K1367" s="183"/>
      <c r="L1367" s="183"/>
      <c r="M1367" s="248">
        <v>1110.82</v>
      </c>
      <c r="N1367" s="248">
        <v>622.98</v>
      </c>
      <c r="O1367" s="248">
        <v>321.42</v>
      </c>
      <c r="P1367" s="248">
        <v>321.11</v>
      </c>
      <c r="Q1367" s="248">
        <v>758.86</v>
      </c>
      <c r="R1367" s="186"/>
      <c r="S1367" s="183"/>
      <c r="T1367" s="183"/>
      <c r="U1367" s="248">
        <v>52.896190476190498</v>
      </c>
      <c r="V1367" s="248">
        <v>31.149000000000001</v>
      </c>
      <c r="W1367" s="248">
        <v>15.3057142857143</v>
      </c>
      <c r="X1367" s="248">
        <v>16.055499999999999</v>
      </c>
      <c r="Y1367" s="248">
        <v>37.942999999999998</v>
      </c>
      <c r="Z1367" s="186"/>
      <c r="AA1367" s="183"/>
      <c r="AB1367" s="186" t="s">
        <v>382</v>
      </c>
      <c r="AC1367" s="186"/>
      <c r="AD1367" s="187" t="s">
        <v>82</v>
      </c>
      <c r="AE1367" s="375"/>
      <c r="AF1367" s="375"/>
      <c r="AG1367" s="375"/>
      <c r="AH1367" s="375"/>
      <c r="AI1367" s="375"/>
      <c r="AJ1367" s="188"/>
      <c r="AK1367" s="183"/>
      <c r="AL1367" s="183"/>
      <c r="AM1367" s="304">
        <v>0</v>
      </c>
      <c r="AN1367" s="304">
        <v>0</v>
      </c>
      <c r="AO1367" s="304">
        <v>0</v>
      </c>
      <c r="AP1367" s="304">
        <v>0</v>
      </c>
      <c r="AQ1367" s="304">
        <v>0</v>
      </c>
      <c r="AR1367" s="293"/>
      <c r="AS1367" s="291"/>
      <c r="AT1367" s="291"/>
      <c r="AU1367" s="293">
        <v>0</v>
      </c>
      <c r="AV1367" s="293">
        <v>0</v>
      </c>
      <c r="AW1367" s="293">
        <v>0</v>
      </c>
      <c r="AX1367" s="293">
        <v>0</v>
      </c>
      <c r="AY1367" s="293">
        <v>0</v>
      </c>
      <c r="AZ1367" s="188"/>
      <c r="BA1367" s="183"/>
    </row>
    <row r="1368" spans="1:53" s="189" customFormat="1" x14ac:dyDescent="0.2">
      <c r="A1368" s="183"/>
      <c r="B1368" s="186" t="s">
        <v>259</v>
      </c>
      <c r="C1368" s="186"/>
      <c r="D1368" s="187" t="s">
        <v>76</v>
      </c>
      <c r="E1368" s="354">
        <v>7</v>
      </c>
      <c r="F1368" s="354">
        <v>4</v>
      </c>
      <c r="G1368" s="354">
        <v>1</v>
      </c>
      <c r="H1368" s="354">
        <v>1</v>
      </c>
      <c r="I1368" s="354">
        <v>2</v>
      </c>
      <c r="J1368" s="186"/>
      <c r="K1368" s="183"/>
      <c r="L1368" s="183"/>
      <c r="M1368" s="248">
        <v>697.69</v>
      </c>
      <c r="N1368" s="248">
        <v>199.81</v>
      </c>
      <c r="O1368" s="248">
        <v>113.83</v>
      </c>
      <c r="P1368" s="248">
        <v>16.34</v>
      </c>
      <c r="Q1368" s="248">
        <v>690.78</v>
      </c>
      <c r="R1368" s="186"/>
      <c r="S1368" s="183"/>
      <c r="T1368" s="183"/>
      <c r="U1368" s="248">
        <v>21.1421212121212</v>
      </c>
      <c r="V1368" s="248">
        <v>6.2440625000000001</v>
      </c>
      <c r="W1368" s="248">
        <v>3.5571874999999999</v>
      </c>
      <c r="X1368" s="248">
        <v>0.510625</v>
      </c>
      <c r="Y1368" s="248">
        <v>19.736571428571398</v>
      </c>
      <c r="Z1368" s="186"/>
      <c r="AA1368" s="183"/>
      <c r="AB1368" s="186" t="s">
        <v>385</v>
      </c>
      <c r="AC1368" s="186"/>
      <c r="AD1368" s="187" t="s">
        <v>186</v>
      </c>
      <c r="AE1368" s="375">
        <v>10</v>
      </c>
      <c r="AF1368" s="375"/>
      <c r="AG1368" s="375"/>
      <c r="AH1368" s="375"/>
      <c r="AI1368" s="375"/>
      <c r="AJ1368" s="188"/>
      <c r="AK1368" s="183"/>
      <c r="AL1368" s="183"/>
      <c r="AM1368" s="304">
        <v>5004.08</v>
      </c>
      <c r="AN1368" s="304">
        <v>-154.76</v>
      </c>
      <c r="AO1368" s="304">
        <v>-380.41</v>
      </c>
      <c r="AP1368" s="304">
        <v>-300.94</v>
      </c>
      <c r="AQ1368" s="304">
        <v>-2428.23</v>
      </c>
      <c r="AR1368" s="293"/>
      <c r="AS1368" s="291"/>
      <c r="AT1368" s="291"/>
      <c r="AU1368" s="293">
        <v>98.119215686274501</v>
      </c>
      <c r="AV1368" s="293">
        <v>-2.3448484848484799</v>
      </c>
      <c r="AW1368" s="293">
        <v>-6.0382539682539704</v>
      </c>
      <c r="AX1368" s="293">
        <v>-4.8538709677419396</v>
      </c>
      <c r="AY1368" s="293">
        <v>-36.242238805970103</v>
      </c>
      <c r="AZ1368" s="188"/>
      <c r="BA1368" s="183"/>
    </row>
    <row r="1369" spans="1:53" s="189" customFormat="1" x14ac:dyDescent="0.2">
      <c r="A1369" s="183"/>
      <c r="B1369" s="186" t="s">
        <v>395</v>
      </c>
      <c r="C1369" s="186"/>
      <c r="D1369" s="187" t="s">
        <v>76</v>
      </c>
      <c r="E1369" s="354"/>
      <c r="F1369" s="354"/>
      <c r="G1369" s="354"/>
      <c r="H1369" s="354"/>
      <c r="I1369" s="354"/>
      <c r="J1369" s="186"/>
      <c r="K1369" s="183"/>
      <c r="L1369" s="183"/>
      <c r="M1369" s="248">
        <v>0</v>
      </c>
      <c r="N1369" s="248">
        <v>0</v>
      </c>
      <c r="O1369" s="248">
        <v>0</v>
      </c>
      <c r="P1369" s="248">
        <v>0</v>
      </c>
      <c r="Q1369" s="248">
        <v>0</v>
      </c>
      <c r="R1369" s="186"/>
      <c r="S1369" s="183"/>
      <c r="T1369" s="183"/>
      <c r="U1369" s="248">
        <v>0</v>
      </c>
      <c r="V1369" s="248">
        <v>0</v>
      </c>
      <c r="W1369" s="248">
        <v>0</v>
      </c>
      <c r="X1369" s="248">
        <v>0</v>
      </c>
      <c r="Y1369" s="248">
        <v>0</v>
      </c>
      <c r="Z1369" s="186"/>
      <c r="AA1369" s="183"/>
      <c r="AB1369" s="186" t="s">
        <v>385</v>
      </c>
      <c r="AC1369" s="186"/>
      <c r="AD1369" s="187" t="s">
        <v>104</v>
      </c>
      <c r="AE1369" s="375"/>
      <c r="AF1369" s="375"/>
      <c r="AG1369" s="375"/>
      <c r="AH1369" s="375"/>
      <c r="AI1369" s="375"/>
      <c r="AJ1369" s="188"/>
      <c r="AK1369" s="183"/>
      <c r="AL1369" s="183"/>
      <c r="AM1369" s="304">
        <v>0</v>
      </c>
      <c r="AN1369" s="304">
        <v>0</v>
      </c>
      <c r="AO1369" s="304">
        <v>0</v>
      </c>
      <c r="AP1369" s="304">
        <v>0</v>
      </c>
      <c r="AQ1369" s="304">
        <v>0</v>
      </c>
      <c r="AR1369" s="293"/>
      <c r="AS1369" s="291"/>
      <c r="AT1369" s="291"/>
      <c r="AU1369" s="293">
        <v>0</v>
      </c>
      <c r="AV1369" s="293">
        <v>0</v>
      </c>
      <c r="AW1369" s="293">
        <v>0</v>
      </c>
      <c r="AX1369" s="293">
        <v>0</v>
      </c>
      <c r="AY1369" s="293">
        <v>0</v>
      </c>
      <c r="AZ1369" s="188"/>
      <c r="BA1369" s="183"/>
    </row>
    <row r="1370" spans="1:53" s="189" customFormat="1" x14ac:dyDescent="0.2">
      <c r="A1370" s="183"/>
      <c r="B1370" s="186" t="s">
        <v>715</v>
      </c>
      <c r="C1370" s="186"/>
      <c r="D1370" s="187" t="s">
        <v>76</v>
      </c>
      <c r="E1370" s="354">
        <v>1</v>
      </c>
      <c r="F1370" s="354">
        <v>1</v>
      </c>
      <c r="G1370" s="354">
        <v>1</v>
      </c>
      <c r="H1370" s="354">
        <v>1</v>
      </c>
      <c r="I1370" s="354"/>
      <c r="J1370" s="186"/>
      <c r="K1370" s="183"/>
      <c r="L1370" s="183"/>
      <c r="M1370" s="248">
        <v>356.64</v>
      </c>
      <c r="N1370" s="248">
        <v>225.87</v>
      </c>
      <c r="O1370" s="248">
        <v>141.32</v>
      </c>
      <c r="P1370" s="248">
        <v>87.07</v>
      </c>
      <c r="Q1370" s="248">
        <v>0</v>
      </c>
      <c r="R1370" s="186"/>
      <c r="S1370" s="183"/>
      <c r="T1370" s="183"/>
      <c r="U1370" s="248">
        <v>59.44</v>
      </c>
      <c r="V1370" s="248">
        <v>37.645000000000003</v>
      </c>
      <c r="W1370" s="248">
        <v>23.553333333333299</v>
      </c>
      <c r="X1370" s="248">
        <v>14.5116666666667</v>
      </c>
      <c r="Y1370" s="248">
        <v>0</v>
      </c>
      <c r="Z1370" s="186"/>
      <c r="AA1370" s="183"/>
      <c r="AB1370" s="186" t="s">
        <v>385</v>
      </c>
      <c r="AC1370" s="186"/>
      <c r="AD1370" s="187" t="s">
        <v>233</v>
      </c>
      <c r="AE1370" s="375"/>
      <c r="AF1370" s="375"/>
      <c r="AG1370" s="375"/>
      <c r="AH1370" s="375"/>
      <c r="AI1370" s="375"/>
      <c r="AJ1370" s="188"/>
      <c r="AK1370" s="183"/>
      <c r="AL1370" s="183"/>
      <c r="AM1370" s="304">
        <v>0</v>
      </c>
      <c r="AN1370" s="304">
        <v>0</v>
      </c>
      <c r="AO1370" s="304">
        <v>0</v>
      </c>
      <c r="AP1370" s="304">
        <v>0</v>
      </c>
      <c r="AQ1370" s="304">
        <v>0</v>
      </c>
      <c r="AR1370" s="293"/>
      <c r="AS1370" s="291"/>
      <c r="AT1370" s="291"/>
      <c r="AU1370" s="293">
        <v>0</v>
      </c>
      <c r="AV1370" s="293">
        <v>0</v>
      </c>
      <c r="AW1370" s="293">
        <v>0</v>
      </c>
      <c r="AX1370" s="293">
        <v>0</v>
      </c>
      <c r="AY1370" s="293">
        <v>0</v>
      </c>
      <c r="AZ1370" s="188"/>
      <c r="BA1370" s="183"/>
    </row>
    <row r="1371" spans="1:53" s="189" customFormat="1" x14ac:dyDescent="0.2">
      <c r="A1371" s="183"/>
      <c r="B1371" s="186" t="s">
        <v>665</v>
      </c>
      <c r="C1371" s="186"/>
      <c r="D1371" s="187" t="s">
        <v>76</v>
      </c>
      <c r="E1371" s="354">
        <v>1</v>
      </c>
      <c r="F1371" s="354">
        <v>1</v>
      </c>
      <c r="G1371" s="354">
        <v>1</v>
      </c>
      <c r="H1371" s="354">
        <v>1</v>
      </c>
      <c r="I1371" s="354">
        <v>1</v>
      </c>
      <c r="J1371" s="186"/>
      <c r="K1371" s="183"/>
      <c r="L1371" s="183"/>
      <c r="M1371" s="248">
        <v>71.94</v>
      </c>
      <c r="N1371" s="248">
        <v>74.59</v>
      </c>
      <c r="O1371" s="248">
        <v>75.040000000000006</v>
      </c>
      <c r="P1371" s="248">
        <v>73.39</v>
      </c>
      <c r="Q1371" s="248">
        <v>128.87</v>
      </c>
      <c r="R1371" s="186"/>
      <c r="S1371" s="183"/>
      <c r="T1371" s="183"/>
      <c r="U1371" s="248">
        <v>71.94</v>
      </c>
      <c r="V1371" s="248">
        <v>74.59</v>
      </c>
      <c r="W1371" s="248">
        <v>75.040000000000006</v>
      </c>
      <c r="X1371" s="248">
        <v>73.39</v>
      </c>
      <c r="Y1371" s="248">
        <v>128.87</v>
      </c>
      <c r="Z1371" s="186"/>
      <c r="AA1371" s="183"/>
      <c r="AB1371" s="186" t="s">
        <v>663</v>
      </c>
      <c r="AC1371" s="186"/>
      <c r="AD1371" s="187" t="s">
        <v>186</v>
      </c>
      <c r="AE1371" s="375"/>
      <c r="AF1371" s="375"/>
      <c r="AG1371" s="375"/>
      <c r="AH1371" s="375"/>
      <c r="AI1371" s="375"/>
      <c r="AJ1371" s="188"/>
      <c r="AK1371" s="183"/>
      <c r="AL1371" s="183"/>
      <c r="AM1371" s="304"/>
      <c r="AN1371" s="304"/>
      <c r="AO1371" s="304">
        <v>0</v>
      </c>
      <c r="AP1371" s="304"/>
      <c r="AQ1371" s="304">
        <v>-71.36</v>
      </c>
      <c r="AR1371" s="293"/>
      <c r="AS1371" s="291"/>
      <c r="AT1371" s="291"/>
      <c r="AU1371" s="293"/>
      <c r="AV1371" s="293"/>
      <c r="AW1371" s="293">
        <v>0</v>
      </c>
      <c r="AX1371" s="293"/>
      <c r="AY1371" s="293">
        <v>-71.36</v>
      </c>
      <c r="AZ1371" s="188"/>
      <c r="BA1371" s="183"/>
    </row>
    <row r="1372" spans="1:53" s="189" customFormat="1" x14ac:dyDescent="0.2">
      <c r="A1372" s="183"/>
      <c r="B1372" s="186" t="s">
        <v>397</v>
      </c>
      <c r="C1372" s="186"/>
      <c r="D1372" s="187" t="s">
        <v>76</v>
      </c>
      <c r="E1372" s="354">
        <v>604</v>
      </c>
      <c r="F1372" s="354">
        <v>368</v>
      </c>
      <c r="G1372" s="354">
        <v>294</v>
      </c>
      <c r="H1372" s="354">
        <v>187</v>
      </c>
      <c r="I1372" s="354">
        <v>244</v>
      </c>
      <c r="J1372" s="186"/>
      <c r="K1372" s="183"/>
      <c r="L1372" s="183"/>
      <c r="M1372" s="248">
        <v>67278.240000000005</v>
      </c>
      <c r="N1372" s="248">
        <v>42387.14</v>
      </c>
      <c r="O1372" s="248">
        <v>36538.31</v>
      </c>
      <c r="P1372" s="248">
        <v>17549.63</v>
      </c>
      <c r="Q1372" s="248">
        <v>69234.080000000002</v>
      </c>
      <c r="R1372" s="186"/>
      <c r="S1372" s="183"/>
      <c r="T1372" s="183"/>
      <c r="U1372" s="248">
        <v>27.66375</v>
      </c>
      <c r="V1372" s="248">
        <v>17.4432674897119</v>
      </c>
      <c r="W1372" s="248">
        <v>15.358684321143301</v>
      </c>
      <c r="X1372" s="248">
        <v>7.5030483112441297</v>
      </c>
      <c r="Y1372" s="248">
        <v>28.293453208009801</v>
      </c>
      <c r="Z1372" s="186"/>
      <c r="AA1372" s="183"/>
      <c r="AB1372" s="186" t="s">
        <v>387</v>
      </c>
      <c r="AC1372" s="186"/>
      <c r="AD1372" s="187" t="s">
        <v>123</v>
      </c>
      <c r="AE1372" s="375">
        <v>37</v>
      </c>
      <c r="AF1372" s="375">
        <v>17</v>
      </c>
      <c r="AG1372" s="375">
        <v>9</v>
      </c>
      <c r="AH1372" s="375">
        <v>6</v>
      </c>
      <c r="AI1372" s="375">
        <v>6</v>
      </c>
      <c r="AJ1372" s="188"/>
      <c r="AK1372" s="183"/>
      <c r="AL1372" s="183"/>
      <c r="AM1372" s="304">
        <v>4804.6000000000004</v>
      </c>
      <c r="AN1372" s="304">
        <v>1836.06</v>
      </c>
      <c r="AO1372" s="304">
        <v>557.95000000000005</v>
      </c>
      <c r="AP1372" s="304">
        <v>492.92</v>
      </c>
      <c r="AQ1372" s="304">
        <v>202.77</v>
      </c>
      <c r="AR1372" s="293"/>
      <c r="AS1372" s="291"/>
      <c r="AT1372" s="291"/>
      <c r="AU1372" s="293">
        <v>14.738036809816</v>
      </c>
      <c r="AV1372" s="293">
        <v>5.8848076923076897</v>
      </c>
      <c r="AW1372" s="293">
        <v>1.7327639751552799</v>
      </c>
      <c r="AX1372" s="293">
        <v>1.58495176848875</v>
      </c>
      <c r="AY1372" s="293">
        <v>0.61259818731117799</v>
      </c>
      <c r="AZ1372" s="188"/>
      <c r="BA1372" s="183"/>
    </row>
    <row r="1373" spans="1:53" s="189" customFormat="1" x14ac:dyDescent="0.2">
      <c r="A1373" s="183"/>
      <c r="B1373" s="186" t="s">
        <v>492</v>
      </c>
      <c r="C1373" s="186"/>
      <c r="D1373" s="187" t="s">
        <v>76</v>
      </c>
      <c r="E1373" s="354">
        <v>9</v>
      </c>
      <c r="F1373" s="354">
        <v>7</v>
      </c>
      <c r="G1373" s="354">
        <v>5</v>
      </c>
      <c r="H1373" s="354">
        <v>6</v>
      </c>
      <c r="I1373" s="354">
        <v>6</v>
      </c>
      <c r="J1373" s="186"/>
      <c r="K1373" s="183"/>
      <c r="L1373" s="183"/>
      <c r="M1373" s="248">
        <v>453.76</v>
      </c>
      <c r="N1373" s="248">
        <v>708.21</v>
      </c>
      <c r="O1373" s="248">
        <v>544.29</v>
      </c>
      <c r="P1373" s="248">
        <v>623.29999999999995</v>
      </c>
      <c r="Q1373" s="248">
        <v>2350.27</v>
      </c>
      <c r="R1373" s="186"/>
      <c r="S1373" s="183"/>
      <c r="T1373" s="183"/>
      <c r="U1373" s="248">
        <v>19.728695652173901</v>
      </c>
      <c r="V1373" s="248">
        <v>28.328399999999998</v>
      </c>
      <c r="W1373" s="248">
        <v>22.678750000000001</v>
      </c>
      <c r="X1373" s="248">
        <v>23.0851851851852</v>
      </c>
      <c r="Y1373" s="248">
        <v>83.938214285714295</v>
      </c>
      <c r="Z1373" s="186"/>
      <c r="AA1373" s="183"/>
      <c r="AB1373" s="186" t="s">
        <v>392</v>
      </c>
      <c r="AC1373" s="186"/>
      <c r="AD1373" s="187" t="s">
        <v>393</v>
      </c>
      <c r="AE1373" s="375">
        <v>5</v>
      </c>
      <c r="AF1373" s="375">
        <v>3</v>
      </c>
      <c r="AG1373" s="375">
        <v>3</v>
      </c>
      <c r="AH1373" s="375">
        <v>3</v>
      </c>
      <c r="AI1373" s="375">
        <v>3</v>
      </c>
      <c r="AJ1373" s="188"/>
      <c r="AK1373" s="183"/>
      <c r="AL1373" s="183"/>
      <c r="AM1373" s="304">
        <v>14837.96</v>
      </c>
      <c r="AN1373" s="304">
        <v>93.13</v>
      </c>
      <c r="AO1373" s="304">
        <v>86.76</v>
      </c>
      <c r="AP1373" s="304">
        <v>102.34</v>
      </c>
      <c r="AQ1373" s="304">
        <v>1928.24</v>
      </c>
      <c r="AR1373" s="293"/>
      <c r="AS1373" s="291"/>
      <c r="AT1373" s="291"/>
      <c r="AU1373" s="293">
        <v>1483.796</v>
      </c>
      <c r="AV1373" s="293">
        <v>9.3130000000000006</v>
      </c>
      <c r="AW1373" s="293">
        <v>8.6760000000000002</v>
      </c>
      <c r="AX1373" s="293">
        <v>12.7925</v>
      </c>
      <c r="AY1373" s="293">
        <v>192.82400000000001</v>
      </c>
      <c r="AZ1373" s="188"/>
      <c r="BA1373" s="183"/>
    </row>
    <row r="1374" spans="1:53" s="189" customFormat="1" x14ac:dyDescent="0.2">
      <c r="A1374" s="183"/>
      <c r="B1374" s="186" t="s">
        <v>524</v>
      </c>
      <c r="C1374" s="186"/>
      <c r="D1374" s="187" t="s">
        <v>76</v>
      </c>
      <c r="E1374" s="354">
        <v>62</v>
      </c>
      <c r="F1374" s="354">
        <v>36</v>
      </c>
      <c r="G1374" s="354">
        <v>23</v>
      </c>
      <c r="H1374" s="354">
        <v>15</v>
      </c>
      <c r="I1374" s="354">
        <v>25</v>
      </c>
      <c r="J1374" s="186"/>
      <c r="K1374" s="183"/>
      <c r="L1374" s="183"/>
      <c r="M1374" s="248">
        <v>6618.33</v>
      </c>
      <c r="N1374" s="248">
        <v>2993.99</v>
      </c>
      <c r="O1374" s="248">
        <v>2471.31</v>
      </c>
      <c r="P1374" s="248">
        <v>1221.98</v>
      </c>
      <c r="Q1374" s="248">
        <v>5197.8100000000004</v>
      </c>
      <c r="R1374" s="186"/>
      <c r="S1374" s="183"/>
      <c r="T1374" s="183"/>
      <c r="U1374" s="248">
        <v>21.349451612903199</v>
      </c>
      <c r="V1374" s="248">
        <v>9.4150628930817604</v>
      </c>
      <c r="W1374" s="248">
        <v>7.8955591054313103</v>
      </c>
      <c r="X1374" s="248">
        <v>3.9040894568690101</v>
      </c>
      <c r="Y1374" s="248">
        <v>15.8954434250765</v>
      </c>
      <c r="Z1374" s="186"/>
      <c r="AA1374" s="183"/>
      <c r="AB1374" s="186" t="s">
        <v>394</v>
      </c>
      <c r="AC1374" s="186"/>
      <c r="AD1374" s="187" t="s">
        <v>85</v>
      </c>
      <c r="AE1374" s="375">
        <v>3</v>
      </c>
      <c r="AF1374" s="375">
        <v>1</v>
      </c>
      <c r="AG1374" s="375">
        <v>1</v>
      </c>
      <c r="AH1374" s="375"/>
      <c r="AI1374" s="375"/>
      <c r="AJ1374" s="188"/>
      <c r="AK1374" s="183"/>
      <c r="AL1374" s="183"/>
      <c r="AM1374" s="304">
        <v>460.9</v>
      </c>
      <c r="AN1374" s="304">
        <v>86.92</v>
      </c>
      <c r="AO1374" s="304">
        <v>130.56</v>
      </c>
      <c r="AP1374" s="304">
        <v>0</v>
      </c>
      <c r="AQ1374" s="304">
        <v>-414.28</v>
      </c>
      <c r="AR1374" s="293"/>
      <c r="AS1374" s="291"/>
      <c r="AT1374" s="291"/>
      <c r="AU1374" s="293">
        <v>13.168571428571401</v>
      </c>
      <c r="AV1374" s="293">
        <v>2.5564705882352898</v>
      </c>
      <c r="AW1374" s="293">
        <v>3.84</v>
      </c>
      <c r="AX1374" s="293">
        <v>0</v>
      </c>
      <c r="AY1374" s="293">
        <v>-12.184705882352899</v>
      </c>
      <c r="AZ1374" s="188"/>
      <c r="BA1374" s="183"/>
    </row>
    <row r="1375" spans="1:53" s="189" customFormat="1" x14ac:dyDescent="0.2">
      <c r="A1375" s="183"/>
      <c r="B1375" s="186" t="s">
        <v>690</v>
      </c>
      <c r="C1375" s="186"/>
      <c r="D1375" s="187" t="s">
        <v>99</v>
      </c>
      <c r="E1375" s="354"/>
      <c r="F1375" s="354"/>
      <c r="G1375" s="354">
        <v>1</v>
      </c>
      <c r="H1375" s="354">
        <v>1</v>
      </c>
      <c r="I1375" s="354">
        <v>1</v>
      </c>
      <c r="J1375" s="186"/>
      <c r="K1375" s="183"/>
      <c r="L1375" s="183"/>
      <c r="M1375" s="248">
        <v>-55.59</v>
      </c>
      <c r="N1375" s="248">
        <v>-14.94</v>
      </c>
      <c r="O1375" s="248">
        <v>59</v>
      </c>
      <c r="P1375" s="248">
        <v>98.24</v>
      </c>
      <c r="Q1375" s="248">
        <v>643.39</v>
      </c>
      <c r="R1375" s="186"/>
      <c r="S1375" s="183"/>
      <c r="T1375" s="183"/>
      <c r="U1375" s="248">
        <v>-18.53</v>
      </c>
      <c r="V1375" s="248">
        <v>-4.9800000000000004</v>
      </c>
      <c r="W1375" s="248">
        <v>19.6666666666667</v>
      </c>
      <c r="X1375" s="248">
        <v>49.12</v>
      </c>
      <c r="Y1375" s="248">
        <v>321.69499999999999</v>
      </c>
      <c r="Z1375" s="186"/>
      <c r="AA1375" s="183"/>
      <c r="AB1375" s="186" t="s">
        <v>394</v>
      </c>
      <c r="AC1375" s="186"/>
      <c r="AD1375" s="187" t="s">
        <v>104</v>
      </c>
      <c r="AE1375" s="375"/>
      <c r="AF1375" s="375"/>
      <c r="AG1375" s="375"/>
      <c r="AH1375" s="375"/>
      <c r="AI1375" s="375"/>
      <c r="AJ1375" s="188"/>
      <c r="AK1375" s="183"/>
      <c r="AL1375" s="183"/>
      <c r="AM1375" s="304">
        <v>0</v>
      </c>
      <c r="AN1375" s="304">
        <v>0</v>
      </c>
      <c r="AO1375" s="304">
        <v>0</v>
      </c>
      <c r="AP1375" s="304">
        <v>0</v>
      </c>
      <c r="AQ1375" s="304">
        <v>0</v>
      </c>
      <c r="AR1375" s="293"/>
      <c r="AS1375" s="291"/>
      <c r="AT1375" s="291"/>
      <c r="AU1375" s="293">
        <v>0</v>
      </c>
      <c r="AV1375" s="293">
        <v>0</v>
      </c>
      <c r="AW1375" s="293">
        <v>0</v>
      </c>
      <c r="AX1375" s="293">
        <v>0</v>
      </c>
      <c r="AY1375" s="293">
        <v>0</v>
      </c>
      <c r="AZ1375" s="188"/>
      <c r="BA1375" s="183"/>
    </row>
    <row r="1376" spans="1:53" s="189" customFormat="1" x14ac:dyDescent="0.2">
      <c r="A1376" s="183"/>
      <c r="B1376" s="186" t="s">
        <v>98</v>
      </c>
      <c r="C1376" s="186"/>
      <c r="D1376" s="187" t="s">
        <v>99</v>
      </c>
      <c r="E1376" s="354">
        <v>1</v>
      </c>
      <c r="F1376" s="354"/>
      <c r="G1376" s="354"/>
      <c r="H1376" s="354"/>
      <c r="I1376" s="354"/>
      <c r="J1376" s="186"/>
      <c r="K1376" s="183"/>
      <c r="L1376" s="183"/>
      <c r="M1376" s="248">
        <v>-74.849999999999994</v>
      </c>
      <c r="N1376" s="248">
        <v>-154.96</v>
      </c>
      <c r="O1376" s="248">
        <v>-158.57</v>
      </c>
      <c r="P1376" s="248">
        <v>-150</v>
      </c>
      <c r="Q1376" s="248">
        <v>-2538.0700000000002</v>
      </c>
      <c r="R1376" s="186"/>
      <c r="S1376" s="183"/>
      <c r="T1376" s="183"/>
      <c r="U1376" s="248">
        <v>-9.3562499999999993</v>
      </c>
      <c r="V1376" s="248">
        <v>-17.217777777777801</v>
      </c>
      <c r="W1376" s="248">
        <v>-17.6188888888889</v>
      </c>
      <c r="X1376" s="248">
        <v>-16.6666666666667</v>
      </c>
      <c r="Y1376" s="248">
        <v>-282.00777777777802</v>
      </c>
      <c r="Z1376" s="186"/>
      <c r="AA1376" s="183"/>
      <c r="AB1376" s="186" t="s">
        <v>664</v>
      </c>
      <c r="AC1376" s="186"/>
      <c r="AD1376" s="187" t="s">
        <v>119</v>
      </c>
      <c r="AE1376" s="375"/>
      <c r="AF1376" s="375"/>
      <c r="AG1376" s="375"/>
      <c r="AH1376" s="375"/>
      <c r="AI1376" s="375"/>
      <c r="AJ1376" s="188"/>
      <c r="AK1376" s="183"/>
      <c r="AL1376" s="183"/>
      <c r="AM1376" s="304">
        <v>0</v>
      </c>
      <c r="AN1376" s="304">
        <v>0</v>
      </c>
      <c r="AO1376" s="304">
        <v>0</v>
      </c>
      <c r="AP1376" s="304">
        <v>0</v>
      </c>
      <c r="AQ1376" s="304">
        <v>0</v>
      </c>
      <c r="AR1376" s="293"/>
      <c r="AS1376" s="291"/>
      <c r="AT1376" s="291"/>
      <c r="AU1376" s="293">
        <v>0</v>
      </c>
      <c r="AV1376" s="293">
        <v>0</v>
      </c>
      <c r="AW1376" s="293">
        <v>0</v>
      </c>
      <c r="AX1376" s="293">
        <v>0</v>
      </c>
      <c r="AY1376" s="293">
        <v>0</v>
      </c>
      <c r="AZ1376" s="188"/>
      <c r="BA1376" s="183"/>
    </row>
    <row r="1377" spans="1:53" s="189" customFormat="1" x14ac:dyDescent="0.2">
      <c r="A1377" s="183"/>
      <c r="B1377" s="186" t="s">
        <v>172</v>
      </c>
      <c r="C1377" s="186"/>
      <c r="D1377" s="187" t="s">
        <v>99</v>
      </c>
      <c r="E1377" s="354">
        <v>27</v>
      </c>
      <c r="F1377" s="354">
        <v>14</v>
      </c>
      <c r="G1377" s="354">
        <v>10</v>
      </c>
      <c r="H1377" s="354">
        <v>7</v>
      </c>
      <c r="I1377" s="354">
        <v>6</v>
      </c>
      <c r="J1377" s="186"/>
      <c r="K1377" s="183"/>
      <c r="L1377" s="183"/>
      <c r="M1377" s="248">
        <v>2158.83</v>
      </c>
      <c r="N1377" s="248">
        <v>1429.4</v>
      </c>
      <c r="O1377" s="248">
        <v>1026.96</v>
      </c>
      <c r="P1377" s="248">
        <v>674.89</v>
      </c>
      <c r="Q1377" s="248">
        <v>920.5</v>
      </c>
      <c r="R1377" s="186"/>
      <c r="S1377" s="183"/>
      <c r="T1377" s="183"/>
      <c r="U1377" s="248">
        <v>20.366320754717002</v>
      </c>
      <c r="V1377" s="248">
        <v>13.7442307692308</v>
      </c>
      <c r="W1377" s="248">
        <v>10.167920792079199</v>
      </c>
      <c r="X1377" s="248">
        <v>6.6820792079207898</v>
      </c>
      <c r="Y1377" s="248">
        <v>8.5231481481481506</v>
      </c>
      <c r="Z1377" s="186"/>
      <c r="AA1377" s="183"/>
      <c r="AB1377" s="186" t="s">
        <v>395</v>
      </c>
      <c r="AC1377" s="186"/>
      <c r="AD1377" s="187" t="s">
        <v>119</v>
      </c>
      <c r="AE1377" s="375">
        <v>79</v>
      </c>
      <c r="AF1377" s="375">
        <v>43</v>
      </c>
      <c r="AG1377" s="375">
        <v>25</v>
      </c>
      <c r="AH1377" s="375">
        <v>20</v>
      </c>
      <c r="AI1377" s="375">
        <v>15</v>
      </c>
      <c r="AJ1377" s="188"/>
      <c r="AK1377" s="183"/>
      <c r="AL1377" s="183"/>
      <c r="AM1377" s="304">
        <v>50171.99</v>
      </c>
      <c r="AN1377" s="304">
        <v>43625.760000000002</v>
      </c>
      <c r="AO1377" s="304">
        <v>5848.67</v>
      </c>
      <c r="AP1377" s="304">
        <v>2328.4</v>
      </c>
      <c r="AQ1377" s="304">
        <v>787.60999999999797</v>
      </c>
      <c r="AR1377" s="293"/>
      <c r="AS1377" s="291"/>
      <c r="AT1377" s="291"/>
      <c r="AU1377" s="293">
        <v>78.639482758620701</v>
      </c>
      <c r="AV1377" s="293">
        <v>68.271924882629094</v>
      </c>
      <c r="AW1377" s="293">
        <v>9.2688906497622803</v>
      </c>
      <c r="AX1377" s="293">
        <v>3.7983686786296902</v>
      </c>
      <c r="AY1377" s="293">
        <v>1.20984639016897</v>
      </c>
      <c r="AZ1377" s="188"/>
      <c r="BA1377" s="183"/>
    </row>
    <row r="1378" spans="1:53" s="189" customFormat="1" x14ac:dyDescent="0.2">
      <c r="A1378" s="183"/>
      <c r="B1378" s="190" t="s">
        <v>700</v>
      </c>
      <c r="C1378" s="190"/>
      <c r="D1378" s="191" t="s">
        <v>99</v>
      </c>
      <c r="E1378" s="355">
        <v>7</v>
      </c>
      <c r="F1378" s="355">
        <v>4</v>
      </c>
      <c r="G1378" s="355">
        <v>2</v>
      </c>
      <c r="H1378" s="355"/>
      <c r="I1378" s="355"/>
      <c r="J1378" s="190"/>
      <c r="K1378" s="183"/>
      <c r="L1378" s="183"/>
      <c r="M1378" s="365">
        <v>932.72</v>
      </c>
      <c r="N1378" s="248">
        <v>695.71</v>
      </c>
      <c r="O1378" s="248">
        <v>443.16</v>
      </c>
      <c r="P1378" s="248">
        <v>0</v>
      </c>
      <c r="Q1378" s="248">
        <v>0</v>
      </c>
      <c r="R1378" s="186"/>
      <c r="S1378" s="183"/>
      <c r="T1378" s="183"/>
      <c r="U1378" s="284">
        <v>71.747692307692304</v>
      </c>
      <c r="V1378" s="284">
        <v>57.975833333333298</v>
      </c>
      <c r="W1378" s="284">
        <v>36.93</v>
      </c>
      <c r="X1378" s="284">
        <v>0</v>
      </c>
      <c r="Y1378" s="284">
        <v>0</v>
      </c>
      <c r="Z1378" s="192"/>
      <c r="AA1378" s="183"/>
      <c r="AB1378" s="190" t="s">
        <v>395</v>
      </c>
      <c r="AC1378" s="190"/>
      <c r="AD1378" s="191" t="s">
        <v>186</v>
      </c>
      <c r="AE1378" s="376"/>
      <c r="AF1378" s="376"/>
      <c r="AG1378" s="376"/>
      <c r="AH1378" s="376"/>
      <c r="AI1378" s="376"/>
      <c r="AJ1378" s="193"/>
      <c r="AK1378" s="183"/>
      <c r="AL1378" s="183"/>
      <c r="AM1378" s="305">
        <v>0</v>
      </c>
      <c r="AN1378" s="306">
        <v>0</v>
      </c>
      <c r="AO1378" s="306">
        <v>0</v>
      </c>
      <c r="AP1378" s="306"/>
      <c r="AQ1378" s="306">
        <v>0</v>
      </c>
      <c r="AR1378" s="295"/>
      <c r="AS1378" s="291"/>
      <c r="AT1378" s="291"/>
      <c r="AU1378" s="294">
        <v>0</v>
      </c>
      <c r="AV1378" s="295">
        <v>0</v>
      </c>
      <c r="AW1378" s="295">
        <v>0</v>
      </c>
      <c r="AX1378" s="295"/>
      <c r="AY1378" s="295">
        <v>0</v>
      </c>
      <c r="AZ1378" s="193"/>
      <c r="BA1378" s="183"/>
    </row>
    <row r="1379" spans="1:53" s="189" customFormat="1" x14ac:dyDescent="0.2">
      <c r="A1379" s="183"/>
      <c r="B1379" s="186" t="s">
        <v>247</v>
      </c>
      <c r="C1379" s="186"/>
      <c r="D1379" s="187" t="s">
        <v>99</v>
      </c>
      <c r="E1379" s="354"/>
      <c r="F1379" s="354"/>
      <c r="G1379" s="354"/>
      <c r="H1379" s="354"/>
      <c r="I1379" s="354"/>
      <c r="J1379" s="186"/>
      <c r="K1379" s="183"/>
      <c r="L1379" s="183"/>
      <c r="M1379" s="248">
        <v>0</v>
      </c>
      <c r="N1379" s="248">
        <v>0</v>
      </c>
      <c r="O1379" s="248">
        <v>0</v>
      </c>
      <c r="P1379" s="248">
        <v>0</v>
      </c>
      <c r="Q1379" s="248">
        <v>0</v>
      </c>
      <c r="R1379" s="186"/>
      <c r="S1379" s="183"/>
      <c r="T1379" s="183"/>
      <c r="U1379" s="248">
        <v>0</v>
      </c>
      <c r="V1379" s="248">
        <v>0</v>
      </c>
      <c r="W1379" s="248">
        <v>0</v>
      </c>
      <c r="X1379" s="248">
        <v>0</v>
      </c>
      <c r="Y1379" s="248">
        <v>0</v>
      </c>
      <c r="Z1379" s="186"/>
      <c r="AA1379" s="183"/>
      <c r="AB1379" s="186" t="s">
        <v>396</v>
      </c>
      <c r="AC1379" s="186"/>
      <c r="AD1379" s="187" t="s">
        <v>96</v>
      </c>
      <c r="AE1379" s="375">
        <v>3</v>
      </c>
      <c r="AF1379" s="375">
        <v>2</v>
      </c>
      <c r="AG1379" s="375"/>
      <c r="AH1379" s="375"/>
      <c r="AI1379" s="375"/>
      <c r="AJ1379" s="188"/>
      <c r="AK1379" s="183"/>
      <c r="AL1379" s="183"/>
      <c r="AM1379" s="304">
        <v>156.28</v>
      </c>
      <c r="AN1379" s="304">
        <v>160.32</v>
      </c>
      <c r="AO1379" s="304">
        <v>0</v>
      </c>
      <c r="AP1379" s="304">
        <v>0</v>
      </c>
      <c r="AQ1379" s="304">
        <v>-2679.24</v>
      </c>
      <c r="AR1379" s="293"/>
      <c r="AS1379" s="291"/>
      <c r="AT1379" s="291"/>
      <c r="AU1379" s="293">
        <v>3.3251063829787202</v>
      </c>
      <c r="AV1379" s="293">
        <v>3.34</v>
      </c>
      <c r="AW1379" s="293">
        <v>0</v>
      </c>
      <c r="AX1379" s="293">
        <v>0</v>
      </c>
      <c r="AY1379" s="293">
        <v>-48.713454545454603</v>
      </c>
      <c r="AZ1379" s="188"/>
      <c r="BA1379" s="183"/>
    </row>
    <row r="1380" spans="1:53" s="189" customFormat="1" x14ac:dyDescent="0.2">
      <c r="A1380" s="183"/>
      <c r="B1380" s="186" t="s">
        <v>274</v>
      </c>
      <c r="C1380" s="186"/>
      <c r="D1380" s="187" t="s">
        <v>99</v>
      </c>
      <c r="E1380" s="354">
        <v>5</v>
      </c>
      <c r="F1380" s="354">
        <v>2</v>
      </c>
      <c r="G1380" s="354"/>
      <c r="H1380" s="354"/>
      <c r="I1380" s="354">
        <v>1</v>
      </c>
      <c r="J1380" s="186"/>
      <c r="K1380" s="183"/>
      <c r="L1380" s="183"/>
      <c r="M1380" s="248">
        <v>238.81</v>
      </c>
      <c r="N1380" s="248">
        <v>217.97</v>
      </c>
      <c r="O1380" s="248">
        <v>-69.760000000000005</v>
      </c>
      <c r="P1380" s="248">
        <v>0</v>
      </c>
      <c r="Q1380" s="248">
        <v>137.07</v>
      </c>
      <c r="R1380" s="186"/>
      <c r="S1380" s="183"/>
      <c r="T1380" s="183"/>
      <c r="U1380" s="248">
        <v>14.925625</v>
      </c>
      <c r="V1380" s="248">
        <v>15.5692857142857</v>
      </c>
      <c r="W1380" s="248">
        <v>-4.9828571428571404</v>
      </c>
      <c r="X1380" s="248">
        <v>0</v>
      </c>
      <c r="Y1380" s="248">
        <v>10.5438461538462</v>
      </c>
      <c r="Z1380" s="186"/>
      <c r="AA1380" s="183"/>
      <c r="AB1380" s="186" t="s">
        <v>665</v>
      </c>
      <c r="AC1380" s="186"/>
      <c r="AD1380" s="187" t="s">
        <v>76</v>
      </c>
      <c r="AE1380" s="375"/>
      <c r="AF1380" s="375"/>
      <c r="AG1380" s="375"/>
      <c r="AH1380" s="375"/>
      <c r="AI1380" s="375"/>
      <c r="AJ1380" s="188"/>
      <c r="AK1380" s="183"/>
      <c r="AL1380" s="183"/>
      <c r="AM1380" s="304">
        <v>0</v>
      </c>
      <c r="AN1380" s="304">
        <v>0</v>
      </c>
      <c r="AO1380" s="304">
        <v>0</v>
      </c>
      <c r="AP1380" s="304">
        <v>0</v>
      </c>
      <c r="AQ1380" s="304">
        <v>0</v>
      </c>
      <c r="AR1380" s="293"/>
      <c r="AS1380" s="291"/>
      <c r="AT1380" s="291"/>
      <c r="AU1380" s="293">
        <v>0</v>
      </c>
      <c r="AV1380" s="293">
        <v>0</v>
      </c>
      <c r="AW1380" s="293">
        <v>0</v>
      </c>
      <c r="AX1380" s="293">
        <v>0</v>
      </c>
      <c r="AY1380" s="293">
        <v>0</v>
      </c>
      <c r="AZ1380" s="188"/>
      <c r="BA1380" s="183"/>
    </row>
    <row r="1381" spans="1:53" s="189" customFormat="1" x14ac:dyDescent="0.2">
      <c r="A1381" s="183"/>
      <c r="B1381" s="186" t="s">
        <v>715</v>
      </c>
      <c r="C1381" s="186"/>
      <c r="D1381" s="187" t="s">
        <v>99</v>
      </c>
      <c r="E1381" s="354">
        <v>4</v>
      </c>
      <c r="F1381" s="354">
        <v>3</v>
      </c>
      <c r="G1381" s="354">
        <v>3</v>
      </c>
      <c r="H1381" s="354">
        <v>4</v>
      </c>
      <c r="I1381" s="354">
        <v>3</v>
      </c>
      <c r="J1381" s="186"/>
      <c r="K1381" s="183"/>
      <c r="L1381" s="183"/>
      <c r="M1381" s="248">
        <v>158.55000000000001</v>
      </c>
      <c r="N1381" s="248">
        <v>194.49</v>
      </c>
      <c r="O1381" s="248">
        <v>221.22</v>
      </c>
      <c r="P1381" s="248">
        <v>430.94</v>
      </c>
      <c r="Q1381" s="248">
        <v>173.84</v>
      </c>
      <c r="R1381" s="186"/>
      <c r="S1381" s="183"/>
      <c r="T1381" s="183"/>
      <c r="U1381" s="248">
        <v>22.65</v>
      </c>
      <c r="V1381" s="248">
        <v>24.311250000000001</v>
      </c>
      <c r="W1381" s="248">
        <v>31.602857142857101</v>
      </c>
      <c r="X1381" s="248">
        <v>61.562857142857098</v>
      </c>
      <c r="Y1381" s="248">
        <v>21.73</v>
      </c>
      <c r="Z1381" s="186"/>
      <c r="AA1381" s="183"/>
      <c r="AB1381" s="186" t="s">
        <v>397</v>
      </c>
      <c r="AC1381" s="186"/>
      <c r="AD1381" s="187" t="s">
        <v>76</v>
      </c>
      <c r="AE1381" s="375">
        <v>25</v>
      </c>
      <c r="AF1381" s="375">
        <v>14</v>
      </c>
      <c r="AG1381" s="375">
        <v>8</v>
      </c>
      <c r="AH1381" s="375">
        <v>2</v>
      </c>
      <c r="AI1381" s="375">
        <v>3</v>
      </c>
      <c r="AJ1381" s="188"/>
      <c r="AK1381" s="183"/>
      <c r="AL1381" s="183"/>
      <c r="AM1381" s="304">
        <v>54411.83</v>
      </c>
      <c r="AN1381" s="304">
        <v>7051.72</v>
      </c>
      <c r="AO1381" s="304">
        <v>193.75</v>
      </c>
      <c r="AP1381" s="304">
        <v>43.28</v>
      </c>
      <c r="AQ1381" s="304">
        <v>57.08</v>
      </c>
      <c r="AR1381" s="293"/>
      <c r="AS1381" s="291"/>
      <c r="AT1381" s="291"/>
      <c r="AU1381" s="293">
        <v>318.19783625730997</v>
      </c>
      <c r="AV1381" s="293">
        <v>40.761387283236999</v>
      </c>
      <c r="AW1381" s="293">
        <v>1.1601796407185601</v>
      </c>
      <c r="AX1381" s="293">
        <v>0.26881987577639799</v>
      </c>
      <c r="AY1381" s="293">
        <v>0.32804597701149402</v>
      </c>
      <c r="AZ1381" s="188"/>
      <c r="BA1381" s="183"/>
    </row>
    <row r="1382" spans="1:53" s="189" customFormat="1" x14ac:dyDescent="0.2">
      <c r="A1382" s="183"/>
      <c r="B1382" s="186" t="s">
        <v>397</v>
      </c>
      <c r="C1382" s="186"/>
      <c r="D1382" s="187" t="s">
        <v>99</v>
      </c>
      <c r="E1382" s="354">
        <v>3</v>
      </c>
      <c r="F1382" s="354">
        <v>1</v>
      </c>
      <c r="G1382" s="354">
        <v>2</v>
      </c>
      <c r="H1382" s="354">
        <v>2</v>
      </c>
      <c r="I1382" s="354">
        <v>2</v>
      </c>
      <c r="J1382" s="186"/>
      <c r="K1382" s="183"/>
      <c r="L1382" s="183"/>
      <c r="M1382" s="248">
        <v>363.35</v>
      </c>
      <c r="N1382" s="248">
        <v>-92.48</v>
      </c>
      <c r="O1382" s="248">
        <v>262.5</v>
      </c>
      <c r="P1382" s="248">
        <v>443.13</v>
      </c>
      <c r="Q1382" s="248">
        <v>163.75</v>
      </c>
      <c r="R1382" s="186"/>
      <c r="S1382" s="183"/>
      <c r="T1382" s="183"/>
      <c r="U1382" s="248">
        <v>33.031818181818203</v>
      </c>
      <c r="V1382" s="248">
        <v>-8.4072727272727299</v>
      </c>
      <c r="W1382" s="248">
        <v>26.25</v>
      </c>
      <c r="X1382" s="248">
        <v>44.313000000000002</v>
      </c>
      <c r="Y1382" s="248">
        <v>16.375</v>
      </c>
      <c r="Z1382" s="186"/>
      <c r="AA1382" s="183"/>
      <c r="AB1382" s="186" t="s">
        <v>397</v>
      </c>
      <c r="AC1382" s="186"/>
      <c r="AD1382" s="187" t="s">
        <v>99</v>
      </c>
      <c r="AE1382" s="375">
        <v>1</v>
      </c>
      <c r="AF1382" s="375">
        <v>1</v>
      </c>
      <c r="AG1382" s="375">
        <v>1</v>
      </c>
      <c r="AH1382" s="375"/>
      <c r="AI1382" s="375"/>
      <c r="AJ1382" s="188"/>
      <c r="AK1382" s="183"/>
      <c r="AL1382" s="183"/>
      <c r="AM1382" s="304">
        <v>1089.1300000000001</v>
      </c>
      <c r="AN1382" s="304">
        <v>1095.52</v>
      </c>
      <c r="AO1382" s="304">
        <v>75.47</v>
      </c>
      <c r="AP1382" s="304">
        <v>0</v>
      </c>
      <c r="AQ1382" s="304">
        <v>0</v>
      </c>
      <c r="AR1382" s="293"/>
      <c r="AS1382" s="291"/>
      <c r="AT1382" s="291"/>
      <c r="AU1382" s="293">
        <v>272.28250000000003</v>
      </c>
      <c r="AV1382" s="293">
        <v>273.88</v>
      </c>
      <c r="AW1382" s="293">
        <v>18.8675</v>
      </c>
      <c r="AX1382" s="293">
        <v>0</v>
      </c>
      <c r="AY1382" s="293">
        <v>0</v>
      </c>
      <c r="AZ1382" s="188"/>
      <c r="BA1382" s="183"/>
    </row>
    <row r="1383" spans="1:53" s="189" customFormat="1" x14ac:dyDescent="0.2">
      <c r="A1383" s="183"/>
      <c r="B1383" s="186" t="s">
        <v>726</v>
      </c>
      <c r="C1383" s="186"/>
      <c r="D1383" s="187" t="s">
        <v>99</v>
      </c>
      <c r="E1383" s="354">
        <v>337</v>
      </c>
      <c r="F1383" s="354">
        <v>218</v>
      </c>
      <c r="G1383" s="354">
        <v>168</v>
      </c>
      <c r="H1383" s="354">
        <v>111</v>
      </c>
      <c r="I1383" s="354">
        <v>130</v>
      </c>
      <c r="J1383" s="186"/>
      <c r="K1383" s="183"/>
      <c r="L1383" s="183"/>
      <c r="M1383" s="248">
        <v>33067.800000000003</v>
      </c>
      <c r="N1383" s="248">
        <v>20710.169999999998</v>
      </c>
      <c r="O1383" s="248">
        <v>17380.53</v>
      </c>
      <c r="P1383" s="248">
        <v>8519.93</v>
      </c>
      <c r="Q1383" s="248">
        <v>16343.99</v>
      </c>
      <c r="R1383" s="186"/>
      <c r="S1383" s="183"/>
      <c r="T1383" s="183"/>
      <c r="U1383" s="248">
        <v>44.326809651474498</v>
      </c>
      <c r="V1383" s="248">
        <v>28.724230235783601</v>
      </c>
      <c r="W1383" s="248">
        <v>24.5141466854725</v>
      </c>
      <c r="X1383" s="248">
        <v>12.492565982404701</v>
      </c>
      <c r="Y1383" s="248">
        <v>22.574571823204401</v>
      </c>
      <c r="Z1383" s="186"/>
      <c r="AA1383" s="183"/>
      <c r="AB1383" s="186" t="s">
        <v>398</v>
      </c>
      <c r="AC1383" s="186"/>
      <c r="AD1383" s="187" t="s">
        <v>386</v>
      </c>
      <c r="AE1383" s="375">
        <v>3</v>
      </c>
      <c r="AF1383" s="375">
        <v>3</v>
      </c>
      <c r="AG1383" s="375">
        <v>3</v>
      </c>
      <c r="AH1383" s="375">
        <v>3</v>
      </c>
      <c r="AI1383" s="375">
        <v>3</v>
      </c>
      <c r="AJ1383" s="188"/>
      <c r="AK1383" s="183"/>
      <c r="AL1383" s="183"/>
      <c r="AM1383" s="304">
        <v>-46.51</v>
      </c>
      <c r="AN1383" s="304">
        <v>-979.61</v>
      </c>
      <c r="AO1383" s="304">
        <v>102.15</v>
      </c>
      <c r="AP1383" s="304">
        <v>121.81</v>
      </c>
      <c r="AQ1383" s="304">
        <v>2560.5700000000002</v>
      </c>
      <c r="AR1383" s="293"/>
      <c r="AS1383" s="291"/>
      <c r="AT1383" s="291"/>
      <c r="AU1383" s="293">
        <v>-1.60379310344828</v>
      </c>
      <c r="AV1383" s="293">
        <v>-28.812058823529402</v>
      </c>
      <c r="AW1383" s="293">
        <v>3.0954545454545501</v>
      </c>
      <c r="AX1383" s="293">
        <v>3.9293548387096799</v>
      </c>
      <c r="AY1383" s="293">
        <v>69.204594594594596</v>
      </c>
      <c r="AZ1383" s="188"/>
      <c r="BA1383" s="183"/>
    </row>
    <row r="1384" spans="1:53" s="189" customFormat="1" x14ac:dyDescent="0.2">
      <c r="A1384" s="183"/>
      <c r="B1384" s="186" t="s">
        <v>469</v>
      </c>
      <c r="C1384" s="186"/>
      <c r="D1384" s="187" t="s">
        <v>99</v>
      </c>
      <c r="E1384" s="354">
        <v>1816</v>
      </c>
      <c r="F1384" s="354">
        <v>1154</v>
      </c>
      <c r="G1384" s="354">
        <v>878</v>
      </c>
      <c r="H1384" s="354">
        <v>630</v>
      </c>
      <c r="I1384" s="354">
        <v>789</v>
      </c>
      <c r="J1384" s="186"/>
      <c r="K1384" s="183"/>
      <c r="L1384" s="183"/>
      <c r="M1384" s="248">
        <v>193379.67</v>
      </c>
      <c r="N1384" s="248">
        <v>128482.34</v>
      </c>
      <c r="O1384" s="248">
        <v>104102.22</v>
      </c>
      <c r="P1384" s="248">
        <v>63344.56</v>
      </c>
      <c r="Q1384" s="248">
        <v>178555.87</v>
      </c>
      <c r="R1384" s="186"/>
      <c r="S1384" s="183"/>
      <c r="T1384" s="183"/>
      <c r="U1384" s="248">
        <v>39.098194500606503</v>
      </c>
      <c r="V1384" s="248">
        <v>26.529494115217801</v>
      </c>
      <c r="W1384" s="248">
        <v>21.651876039933398</v>
      </c>
      <c r="X1384" s="248">
        <v>13.3920845665962</v>
      </c>
      <c r="Y1384" s="248">
        <v>35.682627897681897</v>
      </c>
      <c r="Z1384" s="186"/>
      <c r="AA1384" s="183"/>
      <c r="AB1384" s="186" t="s">
        <v>400</v>
      </c>
      <c r="AC1384" s="186"/>
      <c r="AD1384" s="187" t="s">
        <v>381</v>
      </c>
      <c r="AE1384" s="375">
        <v>25</v>
      </c>
      <c r="AF1384" s="375">
        <v>23</v>
      </c>
      <c r="AG1384" s="375">
        <v>15</v>
      </c>
      <c r="AH1384" s="375">
        <v>13</v>
      </c>
      <c r="AI1384" s="375">
        <v>5</v>
      </c>
      <c r="AJ1384" s="188"/>
      <c r="AK1384" s="183"/>
      <c r="AL1384" s="183"/>
      <c r="AM1384" s="304">
        <v>2668.95</v>
      </c>
      <c r="AN1384" s="304">
        <v>2458.0100000000002</v>
      </c>
      <c r="AO1384" s="304">
        <v>1388.87</v>
      </c>
      <c r="AP1384" s="304">
        <v>339.28</v>
      </c>
      <c r="AQ1384" s="304">
        <v>-2802.06</v>
      </c>
      <c r="AR1384" s="293"/>
      <c r="AS1384" s="291"/>
      <c r="AT1384" s="291"/>
      <c r="AU1384" s="293">
        <v>49.424999999999997</v>
      </c>
      <c r="AV1384" s="293">
        <v>40.966833333333298</v>
      </c>
      <c r="AW1384" s="293">
        <v>23.946034482758598</v>
      </c>
      <c r="AX1384" s="293">
        <v>6.9240816326530599</v>
      </c>
      <c r="AY1384" s="293">
        <v>-43.782187499999999</v>
      </c>
      <c r="AZ1384" s="188"/>
      <c r="BA1384" s="183"/>
    </row>
    <row r="1385" spans="1:53" s="189" customFormat="1" x14ac:dyDescent="0.2">
      <c r="A1385" s="183"/>
      <c r="B1385" s="186" t="s">
        <v>747</v>
      </c>
      <c r="C1385" s="186"/>
      <c r="D1385" s="187" t="s">
        <v>99</v>
      </c>
      <c r="E1385" s="354">
        <v>4</v>
      </c>
      <c r="F1385" s="354">
        <v>4</v>
      </c>
      <c r="G1385" s="354">
        <v>1</v>
      </c>
      <c r="H1385" s="354">
        <v>1</v>
      </c>
      <c r="I1385" s="354">
        <v>1</v>
      </c>
      <c r="J1385" s="186"/>
      <c r="K1385" s="183"/>
      <c r="L1385" s="183"/>
      <c r="M1385" s="248">
        <v>382.71</v>
      </c>
      <c r="N1385" s="248">
        <v>561.15</v>
      </c>
      <c r="O1385" s="248">
        <v>554.65</v>
      </c>
      <c r="P1385" s="248">
        <v>633.94000000000005</v>
      </c>
      <c r="Q1385" s="248">
        <v>281.12</v>
      </c>
      <c r="R1385" s="186"/>
      <c r="S1385" s="183"/>
      <c r="T1385" s="183"/>
      <c r="U1385" s="248">
        <v>11.597272727272699</v>
      </c>
      <c r="V1385" s="248">
        <v>16.0328571428571</v>
      </c>
      <c r="W1385" s="248">
        <v>15.8471428571429</v>
      </c>
      <c r="X1385" s="248">
        <v>18.645294117647101</v>
      </c>
      <c r="Y1385" s="248">
        <v>8.032</v>
      </c>
      <c r="Z1385" s="186"/>
      <c r="AA1385" s="183"/>
      <c r="AB1385" s="186" t="s">
        <v>401</v>
      </c>
      <c r="AC1385" s="186"/>
      <c r="AD1385" s="187" t="s">
        <v>174</v>
      </c>
      <c r="AE1385" s="375">
        <v>182</v>
      </c>
      <c r="AF1385" s="375">
        <v>95</v>
      </c>
      <c r="AG1385" s="375">
        <v>72</v>
      </c>
      <c r="AH1385" s="375">
        <v>53</v>
      </c>
      <c r="AI1385" s="375">
        <v>40</v>
      </c>
      <c r="AJ1385" s="188"/>
      <c r="AK1385" s="183"/>
      <c r="AL1385" s="183"/>
      <c r="AM1385" s="304">
        <v>56626.879999999997</v>
      </c>
      <c r="AN1385" s="304">
        <v>20260.45</v>
      </c>
      <c r="AO1385" s="304">
        <v>4941.72</v>
      </c>
      <c r="AP1385" s="304">
        <v>2061.96</v>
      </c>
      <c r="AQ1385" s="304">
        <v>3486.57</v>
      </c>
      <c r="AR1385" s="293"/>
      <c r="AS1385" s="291"/>
      <c r="AT1385" s="291"/>
      <c r="AU1385" s="293">
        <v>44.728973143759902</v>
      </c>
      <c r="AV1385" s="293">
        <v>16.458529650690501</v>
      </c>
      <c r="AW1385" s="293">
        <v>4.0406541291905098</v>
      </c>
      <c r="AX1385" s="293">
        <v>1.7503904923599301</v>
      </c>
      <c r="AY1385" s="293">
        <v>2.7281455399060999</v>
      </c>
      <c r="AZ1385" s="188"/>
      <c r="BA1385" s="183"/>
    </row>
    <row r="1386" spans="1:53" s="189" customFormat="1" x14ac:dyDescent="0.2">
      <c r="A1386" s="183"/>
      <c r="B1386" s="186" t="s">
        <v>437</v>
      </c>
      <c r="C1386" s="186"/>
      <c r="D1386" s="187" t="s">
        <v>291</v>
      </c>
      <c r="E1386" s="354">
        <v>70</v>
      </c>
      <c r="F1386" s="354">
        <v>41</v>
      </c>
      <c r="G1386" s="354">
        <v>23</v>
      </c>
      <c r="H1386" s="354">
        <v>3</v>
      </c>
      <c r="I1386" s="354">
        <v>25</v>
      </c>
      <c r="J1386" s="186"/>
      <c r="K1386" s="183"/>
      <c r="L1386" s="183"/>
      <c r="M1386" s="248">
        <v>8640.19</v>
      </c>
      <c r="N1386" s="248">
        <v>8634.24</v>
      </c>
      <c r="O1386" s="248">
        <v>2427.4699999999998</v>
      </c>
      <c r="P1386" s="248">
        <v>238.65</v>
      </c>
      <c r="Q1386" s="248">
        <v>3628.14</v>
      </c>
      <c r="R1386" s="186"/>
      <c r="S1386" s="183"/>
      <c r="T1386" s="183"/>
      <c r="U1386" s="248">
        <v>28.0525649350649</v>
      </c>
      <c r="V1386" s="248">
        <v>26.8144099378882</v>
      </c>
      <c r="W1386" s="248">
        <v>7.7554952076677299</v>
      </c>
      <c r="X1386" s="248">
        <v>2.3169902912621398</v>
      </c>
      <c r="Y1386" s="248">
        <v>11.445236593059899</v>
      </c>
      <c r="Z1386" s="186"/>
      <c r="AA1386" s="183"/>
      <c r="AB1386" s="186" t="s">
        <v>401</v>
      </c>
      <c r="AC1386" s="186"/>
      <c r="AD1386" s="187" t="s">
        <v>99</v>
      </c>
      <c r="AE1386" s="375"/>
      <c r="AF1386" s="375"/>
      <c r="AG1386" s="375"/>
      <c r="AH1386" s="375"/>
      <c r="AI1386" s="375"/>
      <c r="AJ1386" s="188"/>
      <c r="AK1386" s="183"/>
      <c r="AL1386" s="183"/>
      <c r="AM1386" s="304">
        <v>0</v>
      </c>
      <c r="AN1386" s="304">
        <v>0</v>
      </c>
      <c r="AO1386" s="304">
        <v>0</v>
      </c>
      <c r="AP1386" s="304">
        <v>0</v>
      </c>
      <c r="AQ1386" s="304">
        <v>0</v>
      </c>
      <c r="AR1386" s="293"/>
      <c r="AS1386" s="291"/>
      <c r="AT1386" s="291"/>
      <c r="AU1386" s="293">
        <v>0</v>
      </c>
      <c r="AV1386" s="293">
        <v>0</v>
      </c>
      <c r="AW1386" s="293">
        <v>0</v>
      </c>
      <c r="AX1386" s="293">
        <v>0</v>
      </c>
      <c r="AY1386" s="293">
        <v>0</v>
      </c>
      <c r="AZ1386" s="188"/>
      <c r="BA1386" s="183"/>
    </row>
    <row r="1387" spans="1:53" s="189" customFormat="1" x14ac:dyDescent="0.2">
      <c r="A1387" s="183"/>
      <c r="B1387" s="186" t="s">
        <v>436</v>
      </c>
      <c r="C1387" s="186"/>
      <c r="D1387" s="187" t="s">
        <v>223</v>
      </c>
      <c r="E1387" s="354">
        <v>125</v>
      </c>
      <c r="F1387" s="354">
        <v>65</v>
      </c>
      <c r="G1387" s="354">
        <v>52</v>
      </c>
      <c r="H1387" s="354">
        <v>32</v>
      </c>
      <c r="I1387" s="354">
        <v>37</v>
      </c>
      <c r="J1387" s="186"/>
      <c r="K1387" s="183"/>
      <c r="L1387" s="183"/>
      <c r="M1387" s="248">
        <v>11683.27</v>
      </c>
      <c r="N1387" s="248">
        <v>5229.05</v>
      </c>
      <c r="O1387" s="248">
        <v>5784.3</v>
      </c>
      <c r="P1387" s="248">
        <v>1295.1600000000001</v>
      </c>
      <c r="Q1387" s="248">
        <v>2545.4499999999998</v>
      </c>
      <c r="R1387" s="186"/>
      <c r="S1387" s="183"/>
      <c r="T1387" s="183"/>
      <c r="U1387" s="248">
        <v>17.257415066469701</v>
      </c>
      <c r="V1387" s="248">
        <v>7.5455266955266902</v>
      </c>
      <c r="W1387" s="248">
        <v>8.4813782991202409</v>
      </c>
      <c r="X1387" s="248">
        <v>2.1266995073891599</v>
      </c>
      <c r="Y1387" s="248">
        <v>3.5402642559109898</v>
      </c>
      <c r="Z1387" s="186"/>
      <c r="AA1387" s="183"/>
      <c r="AB1387" s="186" t="s">
        <v>403</v>
      </c>
      <c r="AC1387" s="186"/>
      <c r="AD1387" s="187" t="s">
        <v>391</v>
      </c>
      <c r="AE1387" s="375">
        <v>6</v>
      </c>
      <c r="AF1387" s="375">
        <v>2</v>
      </c>
      <c r="AG1387" s="375">
        <v>1</v>
      </c>
      <c r="AH1387" s="375">
        <v>1</v>
      </c>
      <c r="AI1387" s="375"/>
      <c r="AJ1387" s="188"/>
      <c r="AK1387" s="183"/>
      <c r="AL1387" s="183"/>
      <c r="AM1387" s="304">
        <v>325.51</v>
      </c>
      <c r="AN1387" s="304">
        <v>25.25</v>
      </c>
      <c r="AO1387" s="304">
        <v>19.3</v>
      </c>
      <c r="AP1387" s="304">
        <v>-179.48</v>
      </c>
      <c r="AQ1387" s="304">
        <v>-16.14</v>
      </c>
      <c r="AR1387" s="293"/>
      <c r="AS1387" s="291"/>
      <c r="AT1387" s="291"/>
      <c r="AU1387" s="293">
        <v>21.700666666666699</v>
      </c>
      <c r="AV1387" s="293">
        <v>1.578125</v>
      </c>
      <c r="AW1387" s="293">
        <v>1.28666666666667</v>
      </c>
      <c r="AX1387" s="293">
        <v>-12.82</v>
      </c>
      <c r="AY1387" s="293">
        <v>-0.94941176470588196</v>
      </c>
      <c r="AZ1387" s="188"/>
      <c r="BA1387" s="183"/>
    </row>
    <row r="1388" spans="1:53" s="189" customFormat="1" x14ac:dyDescent="0.2">
      <c r="A1388" s="183"/>
      <c r="B1388" s="190" t="s">
        <v>442</v>
      </c>
      <c r="C1388" s="190"/>
      <c r="D1388" s="191" t="s">
        <v>223</v>
      </c>
      <c r="E1388" s="355"/>
      <c r="F1388" s="355"/>
      <c r="G1388" s="355"/>
      <c r="H1388" s="355"/>
      <c r="I1388" s="355"/>
      <c r="J1388" s="190"/>
      <c r="K1388" s="183"/>
      <c r="L1388" s="183"/>
      <c r="M1388" s="365">
        <v>0</v>
      </c>
      <c r="N1388" s="248">
        <v>0</v>
      </c>
      <c r="O1388" s="248">
        <v>0</v>
      </c>
      <c r="P1388" s="248">
        <v>0</v>
      </c>
      <c r="Q1388" s="248">
        <v>0</v>
      </c>
      <c r="R1388" s="186"/>
      <c r="S1388" s="183"/>
      <c r="T1388" s="183"/>
      <c r="U1388" s="284">
        <v>0</v>
      </c>
      <c r="V1388" s="284">
        <v>0</v>
      </c>
      <c r="W1388" s="284">
        <v>0</v>
      </c>
      <c r="X1388" s="284">
        <v>0</v>
      </c>
      <c r="Y1388" s="284">
        <v>0</v>
      </c>
      <c r="Z1388" s="192"/>
      <c r="AA1388" s="183"/>
      <c r="AB1388" s="190" t="s">
        <v>405</v>
      </c>
      <c r="AC1388" s="190"/>
      <c r="AD1388" s="191" t="s">
        <v>154</v>
      </c>
      <c r="AE1388" s="376">
        <v>15</v>
      </c>
      <c r="AF1388" s="376">
        <v>3</v>
      </c>
      <c r="AG1388" s="376">
        <v>1</v>
      </c>
      <c r="AH1388" s="376">
        <v>1</v>
      </c>
      <c r="AI1388" s="376">
        <v>2</v>
      </c>
      <c r="AJ1388" s="193"/>
      <c r="AK1388" s="183"/>
      <c r="AL1388" s="183"/>
      <c r="AM1388" s="305">
        <v>10266.870000000001</v>
      </c>
      <c r="AN1388" s="306">
        <v>258.16000000000003</v>
      </c>
      <c r="AO1388" s="306">
        <v>39.28</v>
      </c>
      <c r="AP1388" s="306">
        <v>89.55</v>
      </c>
      <c r="AQ1388" s="306">
        <v>197.69</v>
      </c>
      <c r="AR1388" s="295"/>
      <c r="AS1388" s="291"/>
      <c r="AT1388" s="291"/>
      <c r="AU1388" s="294">
        <v>112.82274725274701</v>
      </c>
      <c r="AV1388" s="295">
        <v>2.9006741573033699</v>
      </c>
      <c r="AW1388" s="295">
        <v>0.46761904761904799</v>
      </c>
      <c r="AX1388" s="295">
        <v>1.1629870129870099</v>
      </c>
      <c r="AY1388" s="295">
        <v>2.0809473684210502</v>
      </c>
      <c r="AZ1388" s="193"/>
      <c r="BA1388" s="183"/>
    </row>
    <row r="1389" spans="1:53" s="189" customFormat="1" x14ac:dyDescent="0.2">
      <c r="A1389" s="183"/>
      <c r="B1389" s="186" t="s">
        <v>498</v>
      </c>
      <c r="C1389" s="186"/>
      <c r="D1389" s="187" t="s">
        <v>223</v>
      </c>
      <c r="E1389" s="354">
        <v>139</v>
      </c>
      <c r="F1389" s="354">
        <v>78</v>
      </c>
      <c r="G1389" s="354">
        <v>48</v>
      </c>
      <c r="H1389" s="354">
        <v>29</v>
      </c>
      <c r="I1389" s="354">
        <v>36</v>
      </c>
      <c r="J1389" s="186"/>
      <c r="K1389" s="183"/>
      <c r="L1389" s="183"/>
      <c r="M1389" s="248">
        <v>17520.689999999999</v>
      </c>
      <c r="N1389" s="248">
        <v>9419.98</v>
      </c>
      <c r="O1389" s="248">
        <v>3413.08</v>
      </c>
      <c r="P1389" s="248">
        <v>1371.51</v>
      </c>
      <c r="Q1389" s="248">
        <v>6604.21</v>
      </c>
      <c r="R1389" s="186"/>
      <c r="S1389" s="183"/>
      <c r="T1389" s="183"/>
      <c r="U1389" s="248">
        <v>18.718685897435901</v>
      </c>
      <c r="V1389" s="248">
        <v>10.328925438596499</v>
      </c>
      <c r="W1389" s="248">
        <v>3.65426124197002</v>
      </c>
      <c r="X1389" s="248">
        <v>1.5038486842105301</v>
      </c>
      <c r="Y1389" s="248">
        <v>6.9664662447257397</v>
      </c>
      <c r="Z1389" s="186"/>
      <c r="AA1389" s="183"/>
      <c r="AB1389" s="186" t="s">
        <v>406</v>
      </c>
      <c r="AC1389" s="186"/>
      <c r="AD1389" s="187" t="s">
        <v>407</v>
      </c>
      <c r="AE1389" s="375">
        <v>11</v>
      </c>
      <c r="AF1389" s="375">
        <v>5</v>
      </c>
      <c r="AG1389" s="375">
        <v>3</v>
      </c>
      <c r="AH1389" s="375">
        <v>2</v>
      </c>
      <c r="AI1389" s="375">
        <v>3</v>
      </c>
      <c r="AJ1389" s="188"/>
      <c r="AK1389" s="183"/>
      <c r="AL1389" s="183"/>
      <c r="AM1389" s="304">
        <v>1557.45</v>
      </c>
      <c r="AN1389" s="304">
        <v>1237.78</v>
      </c>
      <c r="AO1389" s="304">
        <v>519.54</v>
      </c>
      <c r="AP1389" s="304">
        <v>340.95</v>
      </c>
      <c r="AQ1389" s="304">
        <v>287.02999999999997</v>
      </c>
      <c r="AR1389" s="293"/>
      <c r="AS1389" s="291"/>
      <c r="AT1389" s="291"/>
      <c r="AU1389" s="293">
        <v>44.498571428571402</v>
      </c>
      <c r="AV1389" s="293">
        <v>38.680624999999999</v>
      </c>
      <c r="AW1389" s="293">
        <v>15.7436363636364</v>
      </c>
      <c r="AX1389" s="293">
        <v>11.365</v>
      </c>
      <c r="AY1389" s="293">
        <v>8.2008571428571404</v>
      </c>
      <c r="AZ1389" s="188"/>
      <c r="BA1389" s="183"/>
    </row>
    <row r="1390" spans="1:53" s="189" customFormat="1" x14ac:dyDescent="0.2">
      <c r="A1390" s="183"/>
      <c r="B1390" s="186" t="s">
        <v>735</v>
      </c>
      <c r="C1390" s="186"/>
      <c r="D1390" s="187" t="s">
        <v>223</v>
      </c>
      <c r="E1390" s="354">
        <v>20</v>
      </c>
      <c r="F1390" s="354">
        <v>11</v>
      </c>
      <c r="G1390" s="354">
        <v>5</v>
      </c>
      <c r="H1390" s="354">
        <v>2</v>
      </c>
      <c r="I1390" s="354">
        <v>2</v>
      </c>
      <c r="J1390" s="186"/>
      <c r="K1390" s="183"/>
      <c r="L1390" s="183"/>
      <c r="M1390" s="248">
        <v>3296.37</v>
      </c>
      <c r="N1390" s="248">
        <v>3409.6</v>
      </c>
      <c r="O1390" s="248">
        <v>695.1</v>
      </c>
      <c r="P1390" s="248">
        <v>560.42999999999995</v>
      </c>
      <c r="Q1390" s="248">
        <v>1754.47</v>
      </c>
      <c r="R1390" s="186"/>
      <c r="S1390" s="183"/>
      <c r="T1390" s="183"/>
      <c r="U1390" s="248">
        <v>34.698631578947399</v>
      </c>
      <c r="V1390" s="248">
        <v>37.468131868131898</v>
      </c>
      <c r="W1390" s="248">
        <v>7.3168421052631603</v>
      </c>
      <c r="X1390" s="248">
        <v>6.0916304347826102</v>
      </c>
      <c r="Y1390" s="248">
        <v>17.721919191919199</v>
      </c>
      <c r="Z1390" s="186"/>
      <c r="AA1390" s="183"/>
      <c r="AB1390" s="186" t="s">
        <v>406</v>
      </c>
      <c r="AC1390" s="186"/>
      <c r="AD1390" s="187" t="s">
        <v>119</v>
      </c>
      <c r="AE1390" s="375">
        <v>1</v>
      </c>
      <c r="AF1390" s="375">
        <v>1</v>
      </c>
      <c r="AG1390" s="375">
        <v>1</v>
      </c>
      <c r="AH1390" s="375">
        <v>1</v>
      </c>
      <c r="AI1390" s="375">
        <v>1</v>
      </c>
      <c r="AJ1390" s="188"/>
      <c r="AK1390" s="183"/>
      <c r="AL1390" s="183"/>
      <c r="AM1390" s="304">
        <v>8.74</v>
      </c>
      <c r="AN1390" s="304">
        <v>9.4600000000000009</v>
      </c>
      <c r="AO1390" s="304">
        <v>9.0399999999999991</v>
      </c>
      <c r="AP1390" s="304">
        <v>9.2100000000000009</v>
      </c>
      <c r="AQ1390" s="304">
        <v>470</v>
      </c>
      <c r="AR1390" s="293"/>
      <c r="AS1390" s="291"/>
      <c r="AT1390" s="291"/>
      <c r="AU1390" s="293">
        <v>8.74</v>
      </c>
      <c r="AV1390" s="293">
        <v>9.4600000000000009</v>
      </c>
      <c r="AW1390" s="293">
        <v>9.0399999999999991</v>
      </c>
      <c r="AX1390" s="293">
        <v>9.2100000000000009</v>
      </c>
      <c r="AY1390" s="293">
        <v>470</v>
      </c>
      <c r="AZ1390" s="188"/>
      <c r="BA1390" s="183"/>
    </row>
    <row r="1391" spans="1:53" s="189" customFormat="1" x14ac:dyDescent="0.2">
      <c r="A1391" s="183"/>
      <c r="B1391" s="186" t="s">
        <v>387</v>
      </c>
      <c r="C1391" s="186"/>
      <c r="D1391" s="187" t="s">
        <v>388</v>
      </c>
      <c r="E1391" s="354"/>
      <c r="F1391" s="354"/>
      <c r="G1391" s="354"/>
      <c r="H1391" s="354"/>
      <c r="I1391" s="354"/>
      <c r="J1391" s="186"/>
      <c r="K1391" s="183"/>
      <c r="L1391" s="183"/>
      <c r="M1391" s="248">
        <v>0</v>
      </c>
      <c r="N1391" s="248">
        <v>0</v>
      </c>
      <c r="O1391" s="248">
        <v>0</v>
      </c>
      <c r="P1391" s="248">
        <v>0</v>
      </c>
      <c r="Q1391" s="248">
        <v>0</v>
      </c>
      <c r="R1391" s="186"/>
      <c r="S1391" s="183"/>
      <c r="T1391" s="183"/>
      <c r="U1391" s="248">
        <v>0</v>
      </c>
      <c r="V1391" s="248">
        <v>0</v>
      </c>
      <c r="W1391" s="248">
        <v>0</v>
      </c>
      <c r="X1391" s="248">
        <v>0</v>
      </c>
      <c r="Y1391" s="248">
        <v>0</v>
      </c>
      <c r="Z1391" s="186"/>
      <c r="AA1391" s="183"/>
      <c r="AB1391" s="186" t="s">
        <v>409</v>
      </c>
      <c r="AC1391" s="186"/>
      <c r="AD1391" s="187" t="s">
        <v>92</v>
      </c>
      <c r="AE1391" s="375">
        <v>26</v>
      </c>
      <c r="AF1391" s="375">
        <v>10</v>
      </c>
      <c r="AG1391" s="375">
        <v>8</v>
      </c>
      <c r="AH1391" s="375">
        <v>6</v>
      </c>
      <c r="AI1391" s="375">
        <v>5</v>
      </c>
      <c r="AJ1391" s="188"/>
      <c r="AK1391" s="183"/>
      <c r="AL1391" s="183"/>
      <c r="AM1391" s="304">
        <v>12649.49</v>
      </c>
      <c r="AN1391" s="304">
        <v>354.07</v>
      </c>
      <c r="AO1391" s="304">
        <v>481.26</v>
      </c>
      <c r="AP1391" s="304">
        <v>-361.66</v>
      </c>
      <c r="AQ1391" s="304">
        <v>-391.25</v>
      </c>
      <c r="AR1391" s="293"/>
      <c r="AS1391" s="291"/>
      <c r="AT1391" s="291"/>
      <c r="AU1391" s="293">
        <v>61.704829268292698</v>
      </c>
      <c r="AV1391" s="293">
        <v>1.7882323232323201</v>
      </c>
      <c r="AW1391" s="293">
        <v>2.5196858638743498</v>
      </c>
      <c r="AX1391" s="293">
        <v>-1.9340106951871701</v>
      </c>
      <c r="AY1391" s="293">
        <v>-1.8992718446601899</v>
      </c>
      <c r="AZ1391" s="188"/>
      <c r="BA1391" s="183"/>
    </row>
    <row r="1392" spans="1:53" s="189" customFormat="1" x14ac:dyDescent="0.2">
      <c r="A1392" s="183"/>
      <c r="B1392" s="186" t="s">
        <v>434</v>
      </c>
      <c r="C1392" s="186"/>
      <c r="D1392" s="187" t="s">
        <v>388</v>
      </c>
      <c r="E1392" s="354">
        <v>1349</v>
      </c>
      <c r="F1392" s="354">
        <v>588</v>
      </c>
      <c r="G1392" s="354">
        <v>318</v>
      </c>
      <c r="H1392" s="354">
        <v>204</v>
      </c>
      <c r="I1392" s="354">
        <v>206</v>
      </c>
      <c r="J1392" s="186"/>
      <c r="K1392" s="183"/>
      <c r="L1392" s="183"/>
      <c r="M1392" s="248">
        <v>75275.98</v>
      </c>
      <c r="N1392" s="248">
        <v>28248.6699999999</v>
      </c>
      <c r="O1392" s="248">
        <v>-2385.6300000000101</v>
      </c>
      <c r="P1392" s="248">
        <v>2447.98</v>
      </c>
      <c r="Q1392" s="248">
        <v>-43933.58</v>
      </c>
      <c r="R1392" s="186"/>
      <c r="S1392" s="183"/>
      <c r="T1392" s="183"/>
      <c r="U1392" s="248">
        <v>4.3421769727734203</v>
      </c>
      <c r="V1392" s="248">
        <v>1.64045702671312</v>
      </c>
      <c r="W1392" s="248">
        <v>-0.13946159242371101</v>
      </c>
      <c r="X1392" s="248">
        <v>0.15093285652629601</v>
      </c>
      <c r="Y1392" s="248">
        <v>-2.5311735899060901</v>
      </c>
      <c r="Z1392" s="186"/>
      <c r="AA1392" s="183"/>
      <c r="AB1392" s="186" t="s">
        <v>410</v>
      </c>
      <c r="AC1392" s="186"/>
      <c r="AD1392" s="187" t="s">
        <v>64</v>
      </c>
      <c r="AE1392" s="375"/>
      <c r="AF1392" s="375"/>
      <c r="AG1392" s="375"/>
      <c r="AH1392" s="375"/>
      <c r="AI1392" s="375"/>
      <c r="AJ1392" s="188"/>
      <c r="AK1392" s="183"/>
      <c r="AL1392" s="183"/>
      <c r="AM1392" s="304">
        <v>0</v>
      </c>
      <c r="AN1392" s="304">
        <v>0</v>
      </c>
      <c r="AO1392" s="304">
        <v>0</v>
      </c>
      <c r="AP1392" s="304">
        <v>0</v>
      </c>
      <c r="AQ1392" s="304">
        <v>0</v>
      </c>
      <c r="AR1392" s="293"/>
      <c r="AS1392" s="291"/>
      <c r="AT1392" s="291"/>
      <c r="AU1392" s="293">
        <v>0</v>
      </c>
      <c r="AV1392" s="293">
        <v>0</v>
      </c>
      <c r="AW1392" s="293">
        <v>0</v>
      </c>
      <c r="AX1392" s="293">
        <v>0</v>
      </c>
      <c r="AY1392" s="293">
        <v>0</v>
      </c>
      <c r="AZ1392" s="188"/>
      <c r="BA1392" s="183"/>
    </row>
    <row r="1393" spans="1:53" s="189" customFormat="1" x14ac:dyDescent="0.2">
      <c r="A1393" s="183"/>
      <c r="B1393" s="186" t="s">
        <v>442</v>
      </c>
      <c r="C1393" s="186"/>
      <c r="D1393" s="187" t="s">
        <v>388</v>
      </c>
      <c r="E1393" s="354"/>
      <c r="F1393" s="354"/>
      <c r="G1393" s="354"/>
      <c r="H1393" s="354"/>
      <c r="I1393" s="354"/>
      <c r="J1393" s="186"/>
      <c r="K1393" s="183"/>
      <c r="L1393" s="183"/>
      <c r="M1393" s="248">
        <v>0</v>
      </c>
      <c r="N1393" s="248">
        <v>0</v>
      </c>
      <c r="O1393" s="248">
        <v>0</v>
      </c>
      <c r="P1393" s="248">
        <v>0</v>
      </c>
      <c r="Q1393" s="248">
        <v>0</v>
      </c>
      <c r="R1393" s="186"/>
      <c r="S1393" s="183"/>
      <c r="T1393" s="183"/>
      <c r="U1393" s="248">
        <v>0</v>
      </c>
      <c r="V1393" s="248">
        <v>0</v>
      </c>
      <c r="W1393" s="248">
        <v>0</v>
      </c>
      <c r="X1393" s="248">
        <v>0</v>
      </c>
      <c r="Y1393" s="248">
        <v>0</v>
      </c>
      <c r="Z1393" s="186"/>
      <c r="AA1393" s="183"/>
      <c r="AB1393" s="186" t="s">
        <v>410</v>
      </c>
      <c r="AC1393" s="186"/>
      <c r="AD1393" s="187" t="s">
        <v>62</v>
      </c>
      <c r="AE1393" s="375"/>
      <c r="AF1393" s="375"/>
      <c r="AG1393" s="375"/>
      <c r="AH1393" s="375"/>
      <c r="AI1393" s="375"/>
      <c r="AJ1393" s="188"/>
      <c r="AK1393" s="183"/>
      <c r="AL1393" s="183"/>
      <c r="AM1393" s="304">
        <v>-50</v>
      </c>
      <c r="AN1393" s="304">
        <v>-50</v>
      </c>
      <c r="AO1393" s="304">
        <v>-7.17</v>
      </c>
      <c r="AP1393" s="304">
        <v>0</v>
      </c>
      <c r="AQ1393" s="304">
        <v>0</v>
      </c>
      <c r="AR1393" s="293"/>
      <c r="AS1393" s="291"/>
      <c r="AT1393" s="291"/>
      <c r="AU1393" s="293">
        <v>-12.5</v>
      </c>
      <c r="AV1393" s="293">
        <v>-12.5</v>
      </c>
      <c r="AW1393" s="293">
        <v>-2.39</v>
      </c>
      <c r="AX1393" s="293">
        <v>0</v>
      </c>
      <c r="AY1393" s="293">
        <v>0</v>
      </c>
      <c r="AZ1393" s="188"/>
      <c r="BA1393" s="183"/>
    </row>
    <row r="1394" spans="1:53" s="189" customFormat="1" x14ac:dyDescent="0.2">
      <c r="A1394" s="183"/>
      <c r="B1394" s="186" t="s">
        <v>430</v>
      </c>
      <c r="C1394" s="186"/>
      <c r="D1394" s="187" t="s">
        <v>366</v>
      </c>
      <c r="E1394" s="354">
        <v>334</v>
      </c>
      <c r="F1394" s="354">
        <v>196</v>
      </c>
      <c r="G1394" s="354">
        <v>136</v>
      </c>
      <c r="H1394" s="354">
        <v>116</v>
      </c>
      <c r="I1394" s="354">
        <v>113</v>
      </c>
      <c r="J1394" s="186"/>
      <c r="K1394" s="183"/>
      <c r="L1394" s="183"/>
      <c r="M1394" s="248">
        <v>23506.240000000002</v>
      </c>
      <c r="N1394" s="248">
        <v>20898.78</v>
      </c>
      <c r="O1394" s="248">
        <v>10497.83</v>
      </c>
      <c r="P1394" s="248">
        <v>9347.4699999999993</v>
      </c>
      <c r="Q1394" s="248">
        <v>17156.189999999999</v>
      </c>
      <c r="R1394" s="186"/>
      <c r="S1394" s="183"/>
      <c r="T1394" s="183"/>
      <c r="U1394" s="248">
        <v>17.399141376757999</v>
      </c>
      <c r="V1394" s="248">
        <v>15.1550253807107</v>
      </c>
      <c r="W1394" s="248">
        <v>7.72467255334805</v>
      </c>
      <c r="X1394" s="248">
        <v>6.8883345615327896</v>
      </c>
      <c r="Y1394" s="248">
        <v>12.150276203965999</v>
      </c>
      <c r="Z1394" s="186"/>
      <c r="AA1394" s="183"/>
      <c r="AB1394" s="186" t="s">
        <v>610</v>
      </c>
      <c r="AC1394" s="186"/>
      <c r="AD1394" s="187" t="s">
        <v>611</v>
      </c>
      <c r="AE1394" s="375"/>
      <c r="AF1394" s="375"/>
      <c r="AG1394" s="375"/>
      <c r="AH1394" s="375"/>
      <c r="AI1394" s="375"/>
      <c r="AJ1394" s="188"/>
      <c r="AK1394" s="183"/>
      <c r="AL1394" s="183"/>
      <c r="AM1394" s="304">
        <v>0</v>
      </c>
      <c r="AN1394" s="304">
        <v>0</v>
      </c>
      <c r="AO1394" s="304">
        <v>0</v>
      </c>
      <c r="AP1394" s="304">
        <v>0</v>
      </c>
      <c r="AQ1394" s="304">
        <v>0</v>
      </c>
      <c r="AR1394" s="293"/>
      <c r="AS1394" s="291"/>
      <c r="AT1394" s="291"/>
      <c r="AU1394" s="293">
        <v>0</v>
      </c>
      <c r="AV1394" s="293">
        <v>0</v>
      </c>
      <c r="AW1394" s="293">
        <v>0</v>
      </c>
      <c r="AX1394" s="293">
        <v>0</v>
      </c>
      <c r="AY1394" s="293">
        <v>0</v>
      </c>
      <c r="AZ1394" s="188"/>
      <c r="BA1394" s="183"/>
    </row>
    <row r="1395" spans="1:53" s="189" customFormat="1" x14ac:dyDescent="0.2">
      <c r="A1395" s="183"/>
      <c r="B1395" s="186" t="s">
        <v>107</v>
      </c>
      <c r="C1395" s="186"/>
      <c r="D1395" s="187" t="s">
        <v>109</v>
      </c>
      <c r="E1395" s="354"/>
      <c r="F1395" s="354"/>
      <c r="G1395" s="354"/>
      <c r="H1395" s="354"/>
      <c r="I1395" s="354"/>
      <c r="J1395" s="186"/>
      <c r="K1395" s="183"/>
      <c r="L1395" s="183"/>
      <c r="M1395" s="248">
        <v>0</v>
      </c>
      <c r="N1395" s="248">
        <v>0</v>
      </c>
      <c r="O1395" s="248">
        <v>0</v>
      </c>
      <c r="P1395" s="248">
        <v>0</v>
      </c>
      <c r="Q1395" s="248">
        <v>0</v>
      </c>
      <c r="R1395" s="186"/>
      <c r="S1395" s="183"/>
      <c r="T1395" s="183"/>
      <c r="U1395" s="248">
        <v>0</v>
      </c>
      <c r="V1395" s="248">
        <v>0</v>
      </c>
      <c r="W1395" s="248">
        <v>0</v>
      </c>
      <c r="X1395" s="248">
        <v>0</v>
      </c>
      <c r="Y1395" s="248">
        <v>0</v>
      </c>
      <c r="Z1395" s="186"/>
      <c r="AA1395" s="183"/>
      <c r="AB1395" s="186" t="s">
        <v>411</v>
      </c>
      <c r="AC1395" s="186"/>
      <c r="AD1395" s="187" t="s">
        <v>412</v>
      </c>
      <c r="AE1395" s="375">
        <v>9</v>
      </c>
      <c r="AF1395" s="375">
        <v>7</v>
      </c>
      <c r="AG1395" s="375">
        <v>3</v>
      </c>
      <c r="AH1395" s="375">
        <v>2</v>
      </c>
      <c r="AI1395" s="375"/>
      <c r="AJ1395" s="188"/>
      <c r="AK1395" s="183"/>
      <c r="AL1395" s="183"/>
      <c r="AM1395" s="304">
        <v>1388.31</v>
      </c>
      <c r="AN1395" s="304">
        <v>640.83000000000004</v>
      </c>
      <c r="AO1395" s="304">
        <v>327.52999999999997</v>
      </c>
      <c r="AP1395" s="304">
        <v>489.52</v>
      </c>
      <c r="AQ1395" s="304">
        <v>-276.08999999999997</v>
      </c>
      <c r="AR1395" s="293"/>
      <c r="AS1395" s="291"/>
      <c r="AT1395" s="291"/>
      <c r="AU1395" s="293">
        <v>51.418888888888901</v>
      </c>
      <c r="AV1395" s="293">
        <v>20.025937500000001</v>
      </c>
      <c r="AW1395" s="293">
        <v>10.5654838709677</v>
      </c>
      <c r="AX1395" s="293">
        <v>19.5808</v>
      </c>
      <c r="AY1395" s="293">
        <v>-8.6278124999999992</v>
      </c>
      <c r="AZ1395" s="188"/>
      <c r="BA1395" s="183"/>
    </row>
    <row r="1396" spans="1:53" s="189" customFormat="1" x14ac:dyDescent="0.2">
      <c r="A1396" s="183"/>
      <c r="B1396" s="186" t="s">
        <v>389</v>
      </c>
      <c r="C1396" s="186"/>
      <c r="D1396" s="187" t="s">
        <v>109</v>
      </c>
      <c r="E1396" s="354">
        <v>2</v>
      </c>
      <c r="F1396" s="354"/>
      <c r="G1396" s="354"/>
      <c r="H1396" s="354"/>
      <c r="I1396" s="354"/>
      <c r="J1396" s="186"/>
      <c r="K1396" s="183"/>
      <c r="L1396" s="183"/>
      <c r="M1396" s="248">
        <v>248.73</v>
      </c>
      <c r="N1396" s="248">
        <v>0</v>
      </c>
      <c r="O1396" s="248">
        <v>0</v>
      </c>
      <c r="P1396" s="248">
        <v>0</v>
      </c>
      <c r="Q1396" s="248">
        <v>0</v>
      </c>
      <c r="R1396" s="186"/>
      <c r="S1396" s="183"/>
      <c r="T1396" s="183"/>
      <c r="U1396" s="248">
        <v>35.532857142857097</v>
      </c>
      <c r="V1396" s="248">
        <v>0</v>
      </c>
      <c r="W1396" s="248">
        <v>0</v>
      </c>
      <c r="X1396" s="248">
        <v>0</v>
      </c>
      <c r="Y1396" s="248">
        <v>0</v>
      </c>
      <c r="Z1396" s="186"/>
      <c r="AA1396" s="183"/>
      <c r="AB1396" s="186" t="s">
        <v>413</v>
      </c>
      <c r="AC1396" s="186"/>
      <c r="AD1396" s="187" t="s">
        <v>322</v>
      </c>
      <c r="AE1396" s="375">
        <v>30</v>
      </c>
      <c r="AF1396" s="375">
        <v>13</v>
      </c>
      <c r="AG1396" s="375">
        <v>9</v>
      </c>
      <c r="AH1396" s="375">
        <v>8</v>
      </c>
      <c r="AI1396" s="375">
        <v>7</v>
      </c>
      <c r="AJ1396" s="188"/>
      <c r="AK1396" s="183"/>
      <c r="AL1396" s="183"/>
      <c r="AM1396" s="304">
        <v>3931.14</v>
      </c>
      <c r="AN1396" s="304">
        <v>569.03</v>
      </c>
      <c r="AO1396" s="304">
        <v>-1675.63</v>
      </c>
      <c r="AP1396" s="304">
        <v>102.32</v>
      </c>
      <c r="AQ1396" s="304">
        <v>8461.39</v>
      </c>
      <c r="AR1396" s="293"/>
      <c r="AS1396" s="291"/>
      <c r="AT1396" s="291"/>
      <c r="AU1396" s="293">
        <v>17.394424778761099</v>
      </c>
      <c r="AV1396" s="293">
        <v>2.4527155172413799</v>
      </c>
      <c r="AW1396" s="293">
        <v>-7.6512785388127904</v>
      </c>
      <c r="AX1396" s="293">
        <v>0.47152073732718902</v>
      </c>
      <c r="AY1396" s="293">
        <v>35.255791666666703</v>
      </c>
      <c r="AZ1396" s="188"/>
      <c r="BA1396" s="183"/>
    </row>
    <row r="1397" spans="1:53" s="189" customFormat="1" x14ac:dyDescent="0.2">
      <c r="A1397" s="183"/>
      <c r="B1397" s="186" t="s">
        <v>417</v>
      </c>
      <c r="C1397" s="186"/>
      <c r="D1397" s="187" t="s">
        <v>109</v>
      </c>
      <c r="E1397" s="354">
        <v>146</v>
      </c>
      <c r="F1397" s="354">
        <v>75</v>
      </c>
      <c r="G1397" s="354">
        <v>46</v>
      </c>
      <c r="H1397" s="354">
        <v>37</v>
      </c>
      <c r="I1397" s="354">
        <v>39</v>
      </c>
      <c r="J1397" s="186"/>
      <c r="K1397" s="183"/>
      <c r="L1397" s="183"/>
      <c r="M1397" s="248">
        <v>14271.28</v>
      </c>
      <c r="N1397" s="248">
        <v>8712.82</v>
      </c>
      <c r="O1397" s="248">
        <v>4053.18</v>
      </c>
      <c r="P1397" s="248">
        <v>4695.4799999999996</v>
      </c>
      <c r="Q1397" s="248">
        <v>9829.64</v>
      </c>
      <c r="R1397" s="186"/>
      <c r="S1397" s="183"/>
      <c r="T1397" s="183"/>
      <c r="U1397" s="248">
        <v>19.9041562064156</v>
      </c>
      <c r="V1397" s="248">
        <v>11.984621733149901</v>
      </c>
      <c r="W1397" s="248">
        <v>5.7737606837606803</v>
      </c>
      <c r="X1397" s="248">
        <v>6.7560863309352497</v>
      </c>
      <c r="Y1397" s="248">
        <v>13.3012719891746</v>
      </c>
      <c r="Z1397" s="186"/>
      <c r="AA1397" s="183"/>
      <c r="AB1397" s="186" t="s">
        <v>414</v>
      </c>
      <c r="AC1397" s="186"/>
      <c r="AD1397" s="187" t="s">
        <v>108</v>
      </c>
      <c r="AE1397" s="375"/>
      <c r="AF1397" s="375"/>
      <c r="AG1397" s="375"/>
      <c r="AH1397" s="375"/>
      <c r="AI1397" s="375"/>
      <c r="AJ1397" s="188"/>
      <c r="AK1397" s="183"/>
      <c r="AL1397" s="183"/>
      <c r="AM1397" s="304">
        <v>0</v>
      </c>
      <c r="AN1397" s="304">
        <v>0</v>
      </c>
      <c r="AO1397" s="304">
        <v>0</v>
      </c>
      <c r="AP1397" s="304">
        <v>0</v>
      </c>
      <c r="AQ1397" s="304">
        <v>0</v>
      </c>
      <c r="AR1397" s="293"/>
      <c r="AS1397" s="291"/>
      <c r="AT1397" s="291"/>
      <c r="AU1397" s="293">
        <v>0</v>
      </c>
      <c r="AV1397" s="293">
        <v>0</v>
      </c>
      <c r="AW1397" s="293">
        <v>0</v>
      </c>
      <c r="AX1397" s="293">
        <v>0</v>
      </c>
      <c r="AY1397" s="293">
        <v>0</v>
      </c>
      <c r="AZ1397" s="188"/>
      <c r="BA1397" s="183"/>
    </row>
    <row r="1398" spans="1:53" s="189" customFormat="1" x14ac:dyDescent="0.2">
      <c r="A1398" s="183"/>
      <c r="B1398" s="190" t="s">
        <v>122</v>
      </c>
      <c r="C1398" s="190"/>
      <c r="D1398" s="191" t="s">
        <v>123</v>
      </c>
      <c r="E1398" s="355">
        <v>6</v>
      </c>
      <c r="F1398" s="355">
        <v>6</v>
      </c>
      <c r="G1398" s="355">
        <v>4</v>
      </c>
      <c r="H1398" s="355">
        <v>1</v>
      </c>
      <c r="I1398" s="355">
        <v>2</v>
      </c>
      <c r="J1398" s="190"/>
      <c r="K1398" s="183"/>
      <c r="L1398" s="183"/>
      <c r="M1398" s="365">
        <v>910.14</v>
      </c>
      <c r="N1398" s="248">
        <v>770.2</v>
      </c>
      <c r="O1398" s="248">
        <v>904.44</v>
      </c>
      <c r="P1398" s="248">
        <v>24.35</v>
      </c>
      <c r="Q1398" s="248">
        <v>772.48</v>
      </c>
      <c r="R1398" s="186"/>
      <c r="S1398" s="183"/>
      <c r="T1398" s="183"/>
      <c r="U1398" s="284">
        <v>27.58</v>
      </c>
      <c r="V1398" s="284">
        <v>24.068750000000001</v>
      </c>
      <c r="W1398" s="284">
        <v>30.148</v>
      </c>
      <c r="X1398" s="284">
        <v>0.83965517241379195</v>
      </c>
      <c r="Y1398" s="284">
        <v>26.6372413793103</v>
      </c>
      <c r="Z1398" s="192"/>
      <c r="AA1398" s="183"/>
      <c r="AB1398" s="190" t="s">
        <v>667</v>
      </c>
      <c r="AC1398" s="190"/>
      <c r="AD1398" s="191" t="s">
        <v>108</v>
      </c>
      <c r="AE1398" s="376"/>
      <c r="AF1398" s="376"/>
      <c r="AG1398" s="376"/>
      <c r="AH1398" s="376"/>
      <c r="AI1398" s="376"/>
      <c r="AJ1398" s="193"/>
      <c r="AK1398" s="183"/>
      <c r="AL1398" s="183"/>
      <c r="AM1398" s="305">
        <v>0</v>
      </c>
      <c r="AN1398" s="306">
        <v>0</v>
      </c>
      <c r="AO1398" s="306">
        <v>0</v>
      </c>
      <c r="AP1398" s="306">
        <v>0</v>
      </c>
      <c r="AQ1398" s="306">
        <v>0</v>
      </c>
      <c r="AR1398" s="295"/>
      <c r="AS1398" s="291"/>
      <c r="AT1398" s="291"/>
      <c r="AU1398" s="294">
        <v>0</v>
      </c>
      <c r="AV1398" s="295">
        <v>0</v>
      </c>
      <c r="AW1398" s="295">
        <v>0</v>
      </c>
      <c r="AX1398" s="295">
        <v>0</v>
      </c>
      <c r="AY1398" s="295">
        <v>0</v>
      </c>
      <c r="AZ1398" s="193"/>
      <c r="BA1398" s="183"/>
    </row>
    <row r="1399" spans="1:53" s="189" customFormat="1" x14ac:dyDescent="0.2">
      <c r="A1399" s="183"/>
      <c r="B1399" s="186" t="s">
        <v>387</v>
      </c>
      <c r="C1399" s="186"/>
      <c r="D1399" s="187" t="s">
        <v>123</v>
      </c>
      <c r="E1399" s="354">
        <v>144</v>
      </c>
      <c r="F1399" s="354">
        <v>73</v>
      </c>
      <c r="G1399" s="354">
        <v>56</v>
      </c>
      <c r="H1399" s="354">
        <v>37</v>
      </c>
      <c r="I1399" s="354">
        <v>43</v>
      </c>
      <c r="J1399" s="186"/>
      <c r="K1399" s="183"/>
      <c r="L1399" s="183"/>
      <c r="M1399" s="248">
        <v>10666.1</v>
      </c>
      <c r="N1399" s="248">
        <v>3967.1999999999898</v>
      </c>
      <c r="O1399" s="248">
        <v>4882.33</v>
      </c>
      <c r="P1399" s="248">
        <v>3348.64</v>
      </c>
      <c r="Q1399" s="248">
        <v>-3358.01</v>
      </c>
      <c r="R1399" s="186"/>
      <c r="S1399" s="183"/>
      <c r="T1399" s="183"/>
      <c r="U1399" s="248">
        <v>8.7355446355446205</v>
      </c>
      <c r="V1399" s="248">
        <v>3.49533039647577</v>
      </c>
      <c r="W1399" s="248">
        <v>4.0517261410788397</v>
      </c>
      <c r="X1399" s="248">
        <v>2.8547655583972702</v>
      </c>
      <c r="Y1399" s="248">
        <v>-2.7502129402129398</v>
      </c>
      <c r="Z1399" s="186"/>
      <c r="AA1399" s="183"/>
      <c r="AB1399" s="186" t="s">
        <v>415</v>
      </c>
      <c r="AC1399" s="186"/>
      <c r="AD1399" s="187" t="s">
        <v>78</v>
      </c>
      <c r="AE1399" s="375">
        <v>4</v>
      </c>
      <c r="AF1399" s="375">
        <v>2</v>
      </c>
      <c r="AG1399" s="375">
        <v>1</v>
      </c>
      <c r="AH1399" s="375">
        <v>1</v>
      </c>
      <c r="AI1399" s="375">
        <v>1</v>
      </c>
      <c r="AJ1399" s="188"/>
      <c r="AK1399" s="183"/>
      <c r="AL1399" s="183"/>
      <c r="AM1399" s="304">
        <v>35.28</v>
      </c>
      <c r="AN1399" s="304">
        <v>-140.79</v>
      </c>
      <c r="AO1399" s="304">
        <v>12.66</v>
      </c>
      <c r="AP1399" s="304">
        <v>17.27</v>
      </c>
      <c r="AQ1399" s="304">
        <v>205.6</v>
      </c>
      <c r="AR1399" s="293"/>
      <c r="AS1399" s="291"/>
      <c r="AT1399" s="291"/>
      <c r="AU1399" s="293">
        <v>1.26</v>
      </c>
      <c r="AV1399" s="293">
        <v>-5.02821428571428</v>
      </c>
      <c r="AW1399" s="293">
        <v>0.43655172413793097</v>
      </c>
      <c r="AX1399" s="293">
        <v>0.61678571428571405</v>
      </c>
      <c r="AY1399" s="293">
        <v>6.8533333333333299</v>
      </c>
      <c r="AZ1399" s="188"/>
      <c r="BA1399" s="183"/>
    </row>
    <row r="1400" spans="1:53" s="189" customFormat="1" x14ac:dyDescent="0.2">
      <c r="A1400" s="183"/>
      <c r="B1400" s="186" t="s">
        <v>713</v>
      </c>
      <c r="C1400" s="186"/>
      <c r="D1400" s="187" t="s">
        <v>123</v>
      </c>
      <c r="E1400" s="354">
        <v>24</v>
      </c>
      <c r="F1400" s="354">
        <v>18</v>
      </c>
      <c r="G1400" s="354">
        <v>12</v>
      </c>
      <c r="H1400" s="354">
        <v>6</v>
      </c>
      <c r="I1400" s="354">
        <v>6</v>
      </c>
      <c r="J1400" s="186"/>
      <c r="K1400" s="183"/>
      <c r="L1400" s="183"/>
      <c r="M1400" s="248">
        <v>2388.13</v>
      </c>
      <c r="N1400" s="248">
        <v>1737.64</v>
      </c>
      <c r="O1400" s="248">
        <v>836.46</v>
      </c>
      <c r="P1400" s="248">
        <v>808.66</v>
      </c>
      <c r="Q1400" s="248">
        <v>1114.4000000000001</v>
      </c>
      <c r="R1400" s="186"/>
      <c r="S1400" s="183"/>
      <c r="T1400" s="183"/>
      <c r="U1400" s="248">
        <v>19.4156910569106</v>
      </c>
      <c r="V1400" s="248">
        <v>15.654414414414401</v>
      </c>
      <c r="W1400" s="248">
        <v>6.9128925619834698</v>
      </c>
      <c r="X1400" s="248">
        <v>7.2852252252252203</v>
      </c>
      <c r="Y1400" s="248">
        <v>8.9870967741935495</v>
      </c>
      <c r="Z1400" s="186"/>
      <c r="AA1400" s="183"/>
      <c r="AB1400" s="186" t="s">
        <v>417</v>
      </c>
      <c r="AC1400" s="186"/>
      <c r="AD1400" s="187" t="s">
        <v>109</v>
      </c>
      <c r="AE1400" s="375">
        <v>36</v>
      </c>
      <c r="AF1400" s="375">
        <v>12</v>
      </c>
      <c r="AG1400" s="375">
        <v>6</v>
      </c>
      <c r="AH1400" s="375">
        <v>4</v>
      </c>
      <c r="AI1400" s="375">
        <v>5</v>
      </c>
      <c r="AJ1400" s="188"/>
      <c r="AK1400" s="183"/>
      <c r="AL1400" s="183"/>
      <c r="AM1400" s="304">
        <v>7775.55</v>
      </c>
      <c r="AN1400" s="304">
        <v>1251.31</v>
      </c>
      <c r="AO1400" s="304">
        <v>109.95</v>
      </c>
      <c r="AP1400" s="304">
        <v>-188.25</v>
      </c>
      <c r="AQ1400" s="304">
        <v>2943.81</v>
      </c>
      <c r="AR1400" s="293"/>
      <c r="AS1400" s="291"/>
      <c r="AT1400" s="291"/>
      <c r="AU1400" s="293">
        <v>45.471052631578999</v>
      </c>
      <c r="AV1400" s="293">
        <v>7.5380120481927699</v>
      </c>
      <c r="AW1400" s="293">
        <v>0.68718749999999995</v>
      </c>
      <c r="AX1400" s="293">
        <v>-1.2634228187919501</v>
      </c>
      <c r="AY1400" s="293">
        <v>16.821771428571399</v>
      </c>
      <c r="AZ1400" s="188"/>
      <c r="BA1400" s="183"/>
    </row>
    <row r="1401" spans="1:53" s="189" customFormat="1" x14ac:dyDescent="0.2">
      <c r="A1401" s="183"/>
      <c r="B1401" s="186" t="s">
        <v>442</v>
      </c>
      <c r="C1401" s="186"/>
      <c r="D1401" s="187" t="s">
        <v>123</v>
      </c>
      <c r="E1401" s="354">
        <v>73</v>
      </c>
      <c r="F1401" s="354">
        <v>42</v>
      </c>
      <c r="G1401" s="354">
        <v>27</v>
      </c>
      <c r="H1401" s="354">
        <v>18</v>
      </c>
      <c r="I1401" s="354">
        <v>21</v>
      </c>
      <c r="J1401" s="186"/>
      <c r="K1401" s="183"/>
      <c r="L1401" s="183"/>
      <c r="M1401" s="248">
        <v>7521.99</v>
      </c>
      <c r="N1401" s="248">
        <v>4743.72</v>
      </c>
      <c r="O1401" s="248">
        <v>2683.13</v>
      </c>
      <c r="P1401" s="248">
        <v>1633.42</v>
      </c>
      <c r="Q1401" s="248">
        <v>8385.51</v>
      </c>
      <c r="R1401" s="186"/>
      <c r="S1401" s="183"/>
      <c r="T1401" s="183"/>
      <c r="U1401" s="248">
        <v>10.6092947813822</v>
      </c>
      <c r="V1401" s="248">
        <v>6.7767428571428603</v>
      </c>
      <c r="W1401" s="248">
        <v>3.8330428571428601</v>
      </c>
      <c r="X1401" s="248">
        <v>2.3435007173601199</v>
      </c>
      <c r="Y1401" s="248">
        <v>11.9451709401709</v>
      </c>
      <c r="Z1401" s="186"/>
      <c r="AA1401" s="183"/>
      <c r="AB1401" s="186" t="s">
        <v>417</v>
      </c>
      <c r="AC1401" s="186"/>
      <c r="AD1401" s="187" t="s">
        <v>85</v>
      </c>
      <c r="AE1401" s="375"/>
      <c r="AF1401" s="375"/>
      <c r="AG1401" s="375"/>
      <c r="AH1401" s="375"/>
      <c r="AI1401" s="375"/>
      <c r="AJ1401" s="188"/>
      <c r="AK1401" s="183"/>
      <c r="AL1401" s="183"/>
      <c r="AM1401" s="304">
        <v>0</v>
      </c>
      <c r="AN1401" s="304">
        <v>0</v>
      </c>
      <c r="AO1401" s="304">
        <v>0</v>
      </c>
      <c r="AP1401" s="304">
        <v>0</v>
      </c>
      <c r="AQ1401" s="304">
        <v>0</v>
      </c>
      <c r="AR1401" s="293"/>
      <c r="AS1401" s="291"/>
      <c r="AT1401" s="291"/>
      <c r="AU1401" s="293">
        <v>0</v>
      </c>
      <c r="AV1401" s="293">
        <v>0</v>
      </c>
      <c r="AW1401" s="293">
        <v>0</v>
      </c>
      <c r="AX1401" s="293">
        <v>0</v>
      </c>
      <c r="AY1401" s="293">
        <v>0</v>
      </c>
      <c r="AZ1401" s="188"/>
      <c r="BA1401" s="183"/>
    </row>
    <row r="1402" spans="1:53" s="189" customFormat="1" x14ac:dyDescent="0.2">
      <c r="A1402" s="183"/>
      <c r="B1402" s="186" t="s">
        <v>724</v>
      </c>
      <c r="C1402" s="186"/>
      <c r="D1402" s="187" t="s">
        <v>123</v>
      </c>
      <c r="E1402" s="354">
        <v>19</v>
      </c>
      <c r="F1402" s="354">
        <v>9</v>
      </c>
      <c r="G1402" s="354">
        <v>5</v>
      </c>
      <c r="H1402" s="354">
        <v>4</v>
      </c>
      <c r="I1402" s="354">
        <v>6</v>
      </c>
      <c r="J1402" s="186"/>
      <c r="K1402" s="183"/>
      <c r="L1402" s="183"/>
      <c r="M1402" s="248">
        <v>2858.53</v>
      </c>
      <c r="N1402" s="248">
        <v>1572.51</v>
      </c>
      <c r="O1402" s="248">
        <v>1113.7</v>
      </c>
      <c r="P1402" s="248">
        <v>621.27</v>
      </c>
      <c r="Q1402" s="248">
        <v>952.43</v>
      </c>
      <c r="R1402" s="186"/>
      <c r="S1402" s="183"/>
      <c r="T1402" s="183"/>
      <c r="U1402" s="248">
        <v>26.225045871559601</v>
      </c>
      <c r="V1402" s="248">
        <v>14.295545454545501</v>
      </c>
      <c r="W1402" s="248">
        <v>10.708653846153799</v>
      </c>
      <c r="X1402" s="248">
        <v>5.9737499999999999</v>
      </c>
      <c r="Y1402" s="248">
        <v>8.8187962962963002</v>
      </c>
      <c r="Z1402" s="186"/>
      <c r="AA1402" s="183"/>
      <c r="AB1402" s="186" t="s">
        <v>417</v>
      </c>
      <c r="AC1402" s="186"/>
      <c r="AD1402" s="187" t="s">
        <v>233</v>
      </c>
      <c r="AE1402" s="375"/>
      <c r="AF1402" s="375"/>
      <c r="AG1402" s="375"/>
      <c r="AH1402" s="375"/>
      <c r="AI1402" s="375"/>
      <c r="AJ1402" s="188"/>
      <c r="AK1402" s="183"/>
      <c r="AL1402" s="183"/>
      <c r="AM1402" s="304">
        <v>0</v>
      </c>
      <c r="AN1402" s="304">
        <v>0</v>
      </c>
      <c r="AO1402" s="304">
        <v>0</v>
      </c>
      <c r="AP1402" s="304">
        <v>0</v>
      </c>
      <c r="AQ1402" s="304">
        <v>0</v>
      </c>
      <c r="AR1402" s="293"/>
      <c r="AS1402" s="291"/>
      <c r="AT1402" s="291"/>
      <c r="AU1402" s="293">
        <v>0</v>
      </c>
      <c r="AV1402" s="293">
        <v>0</v>
      </c>
      <c r="AW1402" s="293">
        <v>0</v>
      </c>
      <c r="AX1402" s="293">
        <v>0</v>
      </c>
      <c r="AY1402" s="293">
        <v>0</v>
      </c>
      <c r="AZ1402" s="188"/>
      <c r="BA1402" s="183"/>
    </row>
    <row r="1403" spans="1:53" s="189" customFormat="1" x14ac:dyDescent="0.2">
      <c r="A1403" s="183"/>
      <c r="B1403" s="186" t="s">
        <v>364</v>
      </c>
      <c r="C1403" s="186"/>
      <c r="D1403" s="187" t="s">
        <v>365</v>
      </c>
      <c r="E1403" s="354">
        <v>173</v>
      </c>
      <c r="F1403" s="354">
        <v>81</v>
      </c>
      <c r="G1403" s="354">
        <v>65</v>
      </c>
      <c r="H1403" s="354">
        <v>50</v>
      </c>
      <c r="I1403" s="354">
        <v>55</v>
      </c>
      <c r="J1403" s="186"/>
      <c r="K1403" s="183"/>
      <c r="L1403" s="183"/>
      <c r="M1403" s="248">
        <v>11490.25</v>
      </c>
      <c r="N1403" s="248">
        <v>5788.35</v>
      </c>
      <c r="O1403" s="248">
        <v>5553.34</v>
      </c>
      <c r="P1403" s="248">
        <v>3643.92</v>
      </c>
      <c r="Q1403" s="248">
        <v>3754.62</v>
      </c>
      <c r="R1403" s="186"/>
      <c r="S1403" s="183"/>
      <c r="T1403" s="183"/>
      <c r="U1403" s="248">
        <v>13.810396634615399</v>
      </c>
      <c r="V1403" s="248">
        <v>6.5257609921082302</v>
      </c>
      <c r="W1403" s="248">
        <v>6.2820588235294101</v>
      </c>
      <c r="X1403" s="248">
        <v>4.2077598152424898</v>
      </c>
      <c r="Y1403" s="248">
        <v>4.1579401993355498</v>
      </c>
      <c r="Z1403" s="186"/>
      <c r="AA1403" s="183"/>
      <c r="AB1403" s="186" t="s">
        <v>418</v>
      </c>
      <c r="AC1403" s="186"/>
      <c r="AD1403" s="187" t="s">
        <v>286</v>
      </c>
      <c r="AE1403" s="375">
        <v>53</v>
      </c>
      <c r="AF1403" s="375">
        <v>24</v>
      </c>
      <c r="AG1403" s="375">
        <v>18</v>
      </c>
      <c r="AH1403" s="375">
        <v>11</v>
      </c>
      <c r="AI1403" s="375">
        <v>10</v>
      </c>
      <c r="AJ1403" s="188"/>
      <c r="AK1403" s="183"/>
      <c r="AL1403" s="183"/>
      <c r="AM1403" s="304">
        <v>6326.65</v>
      </c>
      <c r="AN1403" s="304">
        <v>3690.29</v>
      </c>
      <c r="AO1403" s="304">
        <v>2576.1</v>
      </c>
      <c r="AP1403" s="304">
        <v>559.73</v>
      </c>
      <c r="AQ1403" s="304">
        <v>266.16000000000003</v>
      </c>
      <c r="AR1403" s="293"/>
      <c r="AS1403" s="291"/>
      <c r="AT1403" s="291"/>
      <c r="AU1403" s="293">
        <v>35.542977528089899</v>
      </c>
      <c r="AV1403" s="293">
        <v>20.0559239130435</v>
      </c>
      <c r="AW1403" s="293">
        <v>16.000621118012401</v>
      </c>
      <c r="AX1403" s="293">
        <v>3.27327485380117</v>
      </c>
      <c r="AY1403" s="293">
        <v>1.39350785340314</v>
      </c>
      <c r="AZ1403" s="188"/>
      <c r="BA1403" s="183"/>
    </row>
    <row r="1404" spans="1:53" s="189" customFormat="1" x14ac:dyDescent="0.2">
      <c r="A1404" s="183"/>
      <c r="B1404" s="186" t="s">
        <v>709</v>
      </c>
      <c r="C1404" s="186"/>
      <c r="D1404" s="187" t="s">
        <v>365</v>
      </c>
      <c r="E1404" s="354">
        <v>32</v>
      </c>
      <c r="F1404" s="354">
        <v>22</v>
      </c>
      <c r="G1404" s="354">
        <v>13</v>
      </c>
      <c r="H1404" s="354">
        <v>10</v>
      </c>
      <c r="I1404" s="354">
        <v>12</v>
      </c>
      <c r="J1404" s="186"/>
      <c r="K1404" s="183"/>
      <c r="L1404" s="183"/>
      <c r="M1404" s="248">
        <v>3194.27</v>
      </c>
      <c r="N1404" s="248">
        <v>2360.69</v>
      </c>
      <c r="O1404" s="248">
        <v>1092.8900000000001</v>
      </c>
      <c r="P1404" s="248">
        <v>275.39999999999998</v>
      </c>
      <c r="Q1404" s="248">
        <v>2877.35</v>
      </c>
      <c r="R1404" s="186"/>
      <c r="S1404" s="183"/>
      <c r="T1404" s="183"/>
      <c r="U1404" s="248">
        <v>26.1825409836066</v>
      </c>
      <c r="V1404" s="248">
        <v>19.192601626016302</v>
      </c>
      <c r="W1404" s="248">
        <v>8.5382031250000008</v>
      </c>
      <c r="X1404" s="248">
        <v>2.2031999999999998</v>
      </c>
      <c r="Y1404" s="248">
        <v>22.3050387596899</v>
      </c>
      <c r="Z1404" s="186"/>
      <c r="AA1404" s="183"/>
      <c r="AB1404" s="186" t="s">
        <v>718</v>
      </c>
      <c r="AC1404" s="186"/>
      <c r="AD1404" s="187" t="s">
        <v>286</v>
      </c>
      <c r="AE1404" s="375">
        <v>1</v>
      </c>
      <c r="AF1404" s="375">
        <v>1</v>
      </c>
      <c r="AG1404" s="375"/>
      <c r="AH1404" s="375"/>
      <c r="AI1404" s="375"/>
      <c r="AJ1404" s="188"/>
      <c r="AK1404" s="183"/>
      <c r="AL1404" s="183"/>
      <c r="AM1404" s="304">
        <v>6.56</v>
      </c>
      <c r="AN1404" s="304">
        <v>15</v>
      </c>
      <c r="AO1404" s="304"/>
      <c r="AP1404" s="304"/>
      <c r="AQ1404" s="304"/>
      <c r="AR1404" s="293"/>
      <c r="AS1404" s="291"/>
      <c r="AT1404" s="291"/>
      <c r="AU1404" s="293">
        <v>6.56</v>
      </c>
      <c r="AV1404" s="293">
        <v>15</v>
      </c>
      <c r="AW1404" s="293"/>
      <c r="AX1404" s="293"/>
      <c r="AY1404" s="293"/>
      <c r="AZ1404" s="188"/>
      <c r="BA1404" s="183"/>
    </row>
    <row r="1405" spans="1:53" s="189" customFormat="1" x14ac:dyDescent="0.2">
      <c r="A1405" s="183"/>
      <c r="B1405" s="186" t="s">
        <v>356</v>
      </c>
      <c r="C1405" s="186"/>
      <c r="D1405" s="187" t="s">
        <v>357</v>
      </c>
      <c r="E1405" s="354">
        <v>40</v>
      </c>
      <c r="F1405" s="354">
        <v>16</v>
      </c>
      <c r="G1405" s="354">
        <v>8</v>
      </c>
      <c r="H1405" s="354"/>
      <c r="I1405" s="354">
        <v>4</v>
      </c>
      <c r="J1405" s="186"/>
      <c r="K1405" s="183"/>
      <c r="L1405" s="183"/>
      <c r="M1405" s="248">
        <v>3766.07</v>
      </c>
      <c r="N1405" s="248">
        <v>5461.55</v>
      </c>
      <c r="O1405" s="248">
        <v>935.31</v>
      </c>
      <c r="P1405" s="248">
        <v>0</v>
      </c>
      <c r="Q1405" s="248">
        <v>1304.76</v>
      </c>
      <c r="R1405" s="186"/>
      <c r="S1405" s="183"/>
      <c r="T1405" s="183"/>
      <c r="U1405" s="248">
        <v>19.9262962962963</v>
      </c>
      <c r="V1405" s="248">
        <v>28.445572916666698</v>
      </c>
      <c r="W1405" s="248">
        <v>4.8714062499999997</v>
      </c>
      <c r="X1405" s="248">
        <v>0</v>
      </c>
      <c r="Y1405" s="248">
        <v>6.7604145077720199</v>
      </c>
      <c r="Z1405" s="186"/>
      <c r="AA1405" s="183"/>
      <c r="AB1405" s="186" t="s">
        <v>419</v>
      </c>
      <c r="AC1405" s="186"/>
      <c r="AD1405" s="187" t="s">
        <v>294</v>
      </c>
      <c r="AE1405" s="375">
        <v>15</v>
      </c>
      <c r="AF1405" s="375">
        <v>11</v>
      </c>
      <c r="AG1405" s="375">
        <v>5</v>
      </c>
      <c r="AH1405" s="375">
        <v>3</v>
      </c>
      <c r="AI1405" s="375">
        <v>4</v>
      </c>
      <c r="AJ1405" s="188"/>
      <c r="AK1405" s="183"/>
      <c r="AL1405" s="183"/>
      <c r="AM1405" s="304">
        <v>859.48</v>
      </c>
      <c r="AN1405" s="304">
        <v>890.28</v>
      </c>
      <c r="AO1405" s="304">
        <v>-19.02</v>
      </c>
      <c r="AP1405" s="304">
        <v>175.98</v>
      </c>
      <c r="AQ1405" s="304">
        <v>984.03</v>
      </c>
      <c r="AR1405" s="293"/>
      <c r="AS1405" s="291"/>
      <c r="AT1405" s="291"/>
      <c r="AU1405" s="293">
        <v>14.8186206896552</v>
      </c>
      <c r="AV1405" s="293">
        <v>15.0894915254237</v>
      </c>
      <c r="AW1405" s="293">
        <v>-0.41347826086956502</v>
      </c>
      <c r="AX1405" s="293">
        <v>3.7442553191489401</v>
      </c>
      <c r="AY1405" s="293">
        <v>16.1316393442623</v>
      </c>
      <c r="AZ1405" s="188"/>
      <c r="BA1405" s="183"/>
    </row>
    <row r="1406" spans="1:53" s="189" customFormat="1" x14ac:dyDescent="0.2">
      <c r="A1406" s="183"/>
      <c r="B1406" s="186" t="s">
        <v>307</v>
      </c>
      <c r="C1406" s="186"/>
      <c r="D1406" s="187" t="s">
        <v>308</v>
      </c>
      <c r="E1406" s="354">
        <v>109</v>
      </c>
      <c r="F1406" s="354">
        <v>70</v>
      </c>
      <c r="G1406" s="354">
        <v>49</v>
      </c>
      <c r="H1406" s="354">
        <v>27</v>
      </c>
      <c r="I1406" s="354">
        <v>29</v>
      </c>
      <c r="J1406" s="186"/>
      <c r="K1406" s="183"/>
      <c r="L1406" s="183"/>
      <c r="M1406" s="248">
        <v>11979.35</v>
      </c>
      <c r="N1406" s="248">
        <v>8719.83</v>
      </c>
      <c r="O1406" s="248">
        <v>9590.9500000000007</v>
      </c>
      <c r="P1406" s="248">
        <v>3486.57</v>
      </c>
      <c r="Q1406" s="248">
        <v>7605.62</v>
      </c>
      <c r="R1406" s="186"/>
      <c r="S1406" s="183"/>
      <c r="T1406" s="183"/>
      <c r="U1406" s="248">
        <v>26.980518018018</v>
      </c>
      <c r="V1406" s="248">
        <v>19.683589164785499</v>
      </c>
      <c r="W1406" s="248">
        <v>21.748185941043101</v>
      </c>
      <c r="X1406" s="248">
        <v>8.32116945107399</v>
      </c>
      <c r="Y1406" s="248">
        <v>16.5339565217391</v>
      </c>
      <c r="Z1406" s="186"/>
      <c r="AA1406" s="183"/>
      <c r="AB1406" s="186" t="s">
        <v>420</v>
      </c>
      <c r="AC1406" s="186"/>
      <c r="AD1406" s="187" t="s">
        <v>408</v>
      </c>
      <c r="AE1406" s="375">
        <v>15</v>
      </c>
      <c r="AF1406" s="375">
        <v>7</v>
      </c>
      <c r="AG1406" s="375">
        <v>5</v>
      </c>
      <c r="AH1406" s="375">
        <v>4</v>
      </c>
      <c r="AI1406" s="375">
        <v>4</v>
      </c>
      <c r="AJ1406" s="188"/>
      <c r="AK1406" s="183"/>
      <c r="AL1406" s="183"/>
      <c r="AM1406" s="304">
        <v>2808.88</v>
      </c>
      <c r="AN1406" s="304">
        <v>1818.13</v>
      </c>
      <c r="AO1406" s="304">
        <v>624.54999999999995</v>
      </c>
      <c r="AP1406" s="304">
        <v>61.84</v>
      </c>
      <c r="AQ1406" s="304">
        <v>935.66</v>
      </c>
      <c r="AR1406" s="293"/>
      <c r="AS1406" s="291"/>
      <c r="AT1406" s="291"/>
      <c r="AU1406" s="293">
        <v>41.923582089552198</v>
      </c>
      <c r="AV1406" s="293">
        <v>27.1362686567164</v>
      </c>
      <c r="AW1406" s="293">
        <v>9.6084615384615404</v>
      </c>
      <c r="AX1406" s="293">
        <v>1.0849122807017499</v>
      </c>
      <c r="AY1406" s="293">
        <v>13.7597058823529</v>
      </c>
      <c r="AZ1406" s="188"/>
      <c r="BA1406" s="183"/>
    </row>
    <row r="1407" spans="1:53" s="189" customFormat="1" x14ac:dyDescent="0.2">
      <c r="A1407" s="183"/>
      <c r="B1407" s="186" t="s">
        <v>302</v>
      </c>
      <c r="C1407" s="186"/>
      <c r="D1407" s="187" t="s">
        <v>303</v>
      </c>
      <c r="E1407" s="354">
        <v>33</v>
      </c>
      <c r="F1407" s="354">
        <v>20</v>
      </c>
      <c r="G1407" s="354">
        <v>11</v>
      </c>
      <c r="H1407" s="354">
        <v>9</v>
      </c>
      <c r="I1407" s="354">
        <v>12</v>
      </c>
      <c r="J1407" s="186"/>
      <c r="K1407" s="183"/>
      <c r="L1407" s="183"/>
      <c r="M1407" s="248">
        <v>6918.35</v>
      </c>
      <c r="N1407" s="248">
        <v>2353.0700000000002</v>
      </c>
      <c r="O1407" s="248">
        <v>1407.84</v>
      </c>
      <c r="P1407" s="248">
        <v>1186.3900000000001</v>
      </c>
      <c r="Q1407" s="248">
        <v>2372.7800000000002</v>
      </c>
      <c r="R1407" s="186"/>
      <c r="S1407" s="183"/>
      <c r="T1407" s="183"/>
      <c r="U1407" s="248">
        <v>38.222928176795598</v>
      </c>
      <c r="V1407" s="248">
        <v>12.858306010929001</v>
      </c>
      <c r="W1407" s="248">
        <v>7.9990909090909099</v>
      </c>
      <c r="X1407" s="248">
        <v>7.1469277108433698</v>
      </c>
      <c r="Y1407" s="248">
        <v>12.966010928961699</v>
      </c>
      <c r="Z1407" s="186"/>
      <c r="AA1407" s="183"/>
      <c r="AB1407" s="186" t="s">
        <v>420</v>
      </c>
      <c r="AC1407" s="186"/>
      <c r="AD1407" s="187" t="s">
        <v>152</v>
      </c>
      <c r="AE1407" s="375">
        <v>1</v>
      </c>
      <c r="AF1407" s="375"/>
      <c r="AG1407" s="375"/>
      <c r="AH1407" s="375"/>
      <c r="AI1407" s="375"/>
      <c r="AJ1407" s="188"/>
      <c r="AK1407" s="183"/>
      <c r="AL1407" s="183"/>
      <c r="AM1407" s="304">
        <v>8.84</v>
      </c>
      <c r="AN1407" s="304">
        <v>0</v>
      </c>
      <c r="AO1407" s="304">
        <v>0</v>
      </c>
      <c r="AP1407" s="304">
        <v>0</v>
      </c>
      <c r="AQ1407" s="304">
        <v>0</v>
      </c>
      <c r="AR1407" s="293"/>
      <c r="AS1407" s="291"/>
      <c r="AT1407" s="291"/>
      <c r="AU1407" s="293">
        <v>8.84</v>
      </c>
      <c r="AV1407" s="293">
        <v>0</v>
      </c>
      <c r="AW1407" s="293">
        <v>0</v>
      </c>
      <c r="AX1407" s="293">
        <v>0</v>
      </c>
      <c r="AY1407" s="293">
        <v>0</v>
      </c>
      <c r="AZ1407" s="188"/>
      <c r="BA1407" s="183"/>
    </row>
    <row r="1408" spans="1:53" s="189" customFormat="1" x14ac:dyDescent="0.2">
      <c r="A1408" s="183"/>
      <c r="B1408" s="190" t="s">
        <v>706</v>
      </c>
      <c r="C1408" s="190"/>
      <c r="D1408" s="191" t="s">
        <v>303</v>
      </c>
      <c r="E1408" s="355">
        <v>8</v>
      </c>
      <c r="F1408" s="355">
        <v>6</v>
      </c>
      <c r="G1408" s="355">
        <v>5</v>
      </c>
      <c r="H1408" s="355">
        <v>4</v>
      </c>
      <c r="I1408" s="355">
        <v>4</v>
      </c>
      <c r="J1408" s="190"/>
      <c r="K1408" s="183"/>
      <c r="L1408" s="183"/>
      <c r="M1408" s="365">
        <v>1186.4000000000001</v>
      </c>
      <c r="N1408" s="248">
        <v>947.6</v>
      </c>
      <c r="O1408" s="248">
        <v>440.51</v>
      </c>
      <c r="P1408" s="248">
        <v>396.49</v>
      </c>
      <c r="Q1408" s="248">
        <v>342.58</v>
      </c>
      <c r="R1408" s="186"/>
      <c r="S1408" s="183"/>
      <c r="T1408" s="183"/>
      <c r="U1408" s="284">
        <v>62.442105263157899</v>
      </c>
      <c r="V1408" s="284">
        <v>49.873684210526299</v>
      </c>
      <c r="W1408" s="284">
        <v>22.025500000000001</v>
      </c>
      <c r="X1408" s="284">
        <v>20.8678947368421</v>
      </c>
      <c r="Y1408" s="284">
        <v>17.129000000000001</v>
      </c>
      <c r="Z1408" s="192"/>
      <c r="AA1408" s="183"/>
      <c r="AB1408" s="190" t="s">
        <v>422</v>
      </c>
      <c r="AC1408" s="190"/>
      <c r="AD1408" s="191" t="s">
        <v>423</v>
      </c>
      <c r="AE1408" s="376">
        <v>23</v>
      </c>
      <c r="AF1408" s="376">
        <v>13</v>
      </c>
      <c r="AG1408" s="376">
        <v>9</v>
      </c>
      <c r="AH1408" s="376">
        <v>8</v>
      </c>
      <c r="AI1408" s="376">
        <v>7</v>
      </c>
      <c r="AJ1408" s="193"/>
      <c r="AK1408" s="183"/>
      <c r="AL1408" s="183"/>
      <c r="AM1408" s="305">
        <v>1650.03</v>
      </c>
      <c r="AN1408" s="306">
        <v>773.33</v>
      </c>
      <c r="AO1408" s="306">
        <v>525.84</v>
      </c>
      <c r="AP1408" s="306">
        <v>66.380000000000095</v>
      </c>
      <c r="AQ1408" s="306">
        <v>2227.69</v>
      </c>
      <c r="AR1408" s="295"/>
      <c r="AS1408" s="291"/>
      <c r="AT1408" s="291"/>
      <c r="AU1408" s="294">
        <v>27.049672131147499</v>
      </c>
      <c r="AV1408" s="295">
        <v>12.888833333333301</v>
      </c>
      <c r="AW1408" s="295">
        <v>10.3105882352941</v>
      </c>
      <c r="AX1408" s="295">
        <v>1.1645614035087699</v>
      </c>
      <c r="AY1408" s="295">
        <v>37.128166666666701</v>
      </c>
      <c r="AZ1408" s="193"/>
      <c r="BA1408" s="183"/>
    </row>
    <row r="1409" spans="1:53" s="189" customFormat="1" x14ac:dyDescent="0.2">
      <c r="A1409" s="183"/>
      <c r="B1409" s="186" t="s">
        <v>254</v>
      </c>
      <c r="C1409" s="186"/>
      <c r="D1409" s="187" t="s">
        <v>255</v>
      </c>
      <c r="E1409" s="354">
        <v>132</v>
      </c>
      <c r="F1409" s="354">
        <v>76</v>
      </c>
      <c r="G1409" s="354">
        <v>54</v>
      </c>
      <c r="H1409" s="354">
        <v>37</v>
      </c>
      <c r="I1409" s="354">
        <v>47</v>
      </c>
      <c r="J1409" s="186"/>
      <c r="K1409" s="183"/>
      <c r="L1409" s="183"/>
      <c r="M1409" s="248">
        <v>20020.68</v>
      </c>
      <c r="N1409" s="248">
        <v>13795.05</v>
      </c>
      <c r="O1409" s="248">
        <v>9514.69</v>
      </c>
      <c r="P1409" s="248">
        <v>6293.37</v>
      </c>
      <c r="Q1409" s="248">
        <v>10118.19</v>
      </c>
      <c r="R1409" s="186"/>
      <c r="S1409" s="183"/>
      <c r="T1409" s="183"/>
      <c r="U1409" s="248">
        <v>42.416694915254197</v>
      </c>
      <c r="V1409" s="248">
        <v>30.186105032822802</v>
      </c>
      <c r="W1409" s="248">
        <v>20.9114065934066</v>
      </c>
      <c r="X1409" s="248">
        <v>13.80125</v>
      </c>
      <c r="Y1409" s="248">
        <v>21.4823566878981</v>
      </c>
      <c r="Z1409" s="186"/>
      <c r="AA1409" s="183"/>
      <c r="AB1409" s="186" t="s">
        <v>426</v>
      </c>
      <c r="AC1409" s="186"/>
      <c r="AD1409" s="187" t="s">
        <v>63</v>
      </c>
      <c r="AE1409" s="375"/>
      <c r="AF1409" s="375"/>
      <c r="AG1409" s="375"/>
      <c r="AH1409" s="375"/>
      <c r="AI1409" s="375"/>
      <c r="AJ1409" s="188"/>
      <c r="AK1409" s="183"/>
      <c r="AL1409" s="183"/>
      <c r="AM1409" s="304">
        <v>0</v>
      </c>
      <c r="AN1409" s="304">
        <v>0</v>
      </c>
      <c r="AO1409" s="304">
        <v>0</v>
      </c>
      <c r="AP1409" s="304">
        <v>0</v>
      </c>
      <c r="AQ1409" s="304">
        <v>0</v>
      </c>
      <c r="AR1409" s="293"/>
      <c r="AS1409" s="291"/>
      <c r="AT1409" s="291"/>
      <c r="AU1409" s="293">
        <v>0</v>
      </c>
      <c r="AV1409" s="293">
        <v>0</v>
      </c>
      <c r="AW1409" s="293">
        <v>0</v>
      </c>
      <c r="AX1409" s="293">
        <v>0</v>
      </c>
      <c r="AY1409" s="293">
        <v>0</v>
      </c>
      <c r="AZ1409" s="188"/>
      <c r="BA1409" s="183"/>
    </row>
    <row r="1410" spans="1:53" s="189" customFormat="1" x14ac:dyDescent="0.2">
      <c r="A1410" s="183"/>
      <c r="B1410" s="186" t="s">
        <v>703</v>
      </c>
      <c r="C1410" s="186"/>
      <c r="D1410" s="187" t="s">
        <v>255</v>
      </c>
      <c r="E1410" s="354">
        <v>12</v>
      </c>
      <c r="F1410" s="354">
        <v>6</v>
      </c>
      <c r="G1410" s="354">
        <v>4</v>
      </c>
      <c r="H1410" s="354">
        <v>3</v>
      </c>
      <c r="I1410" s="354">
        <v>5</v>
      </c>
      <c r="J1410" s="186"/>
      <c r="K1410" s="183"/>
      <c r="L1410" s="183"/>
      <c r="M1410" s="248">
        <v>1742.93</v>
      </c>
      <c r="N1410" s="248">
        <v>516.19000000000005</v>
      </c>
      <c r="O1410" s="248">
        <v>382.07</v>
      </c>
      <c r="P1410" s="248">
        <v>333.26</v>
      </c>
      <c r="Q1410" s="248">
        <v>2795.92</v>
      </c>
      <c r="R1410" s="186"/>
      <c r="S1410" s="183"/>
      <c r="T1410" s="183"/>
      <c r="U1410" s="248">
        <v>33.517884615384602</v>
      </c>
      <c r="V1410" s="248">
        <v>10.5344897959184</v>
      </c>
      <c r="W1410" s="248">
        <v>7.7973469387755099</v>
      </c>
      <c r="X1410" s="248">
        <v>6.9429166666666697</v>
      </c>
      <c r="Y1410" s="248">
        <v>58.248333333333299</v>
      </c>
      <c r="Z1410" s="186"/>
      <c r="AA1410" s="183"/>
      <c r="AB1410" s="186" t="s">
        <v>428</v>
      </c>
      <c r="AC1410" s="186"/>
      <c r="AD1410" s="187" t="s">
        <v>166</v>
      </c>
      <c r="AE1410" s="375">
        <v>1</v>
      </c>
      <c r="AF1410" s="375"/>
      <c r="AG1410" s="375"/>
      <c r="AH1410" s="375"/>
      <c r="AI1410" s="375"/>
      <c r="AJ1410" s="188"/>
      <c r="AK1410" s="183"/>
      <c r="AL1410" s="183"/>
      <c r="AM1410" s="304">
        <v>67.87</v>
      </c>
      <c r="AN1410" s="304">
        <v>0</v>
      </c>
      <c r="AO1410" s="304">
        <v>0</v>
      </c>
      <c r="AP1410" s="304">
        <v>0</v>
      </c>
      <c r="AQ1410" s="304">
        <v>0</v>
      </c>
      <c r="AR1410" s="293"/>
      <c r="AS1410" s="291"/>
      <c r="AT1410" s="291"/>
      <c r="AU1410" s="293">
        <v>16.967500000000001</v>
      </c>
      <c r="AV1410" s="293">
        <v>0</v>
      </c>
      <c r="AW1410" s="293">
        <v>0</v>
      </c>
      <c r="AX1410" s="293">
        <v>0</v>
      </c>
      <c r="AY1410" s="293">
        <v>0</v>
      </c>
      <c r="AZ1410" s="188"/>
      <c r="BA1410" s="183"/>
    </row>
    <row r="1411" spans="1:53" s="189" customFormat="1" x14ac:dyDescent="0.2">
      <c r="A1411" s="183"/>
      <c r="B1411" s="186" t="s">
        <v>208</v>
      </c>
      <c r="C1411" s="186"/>
      <c r="D1411" s="187" t="s">
        <v>210</v>
      </c>
      <c r="E1411" s="354"/>
      <c r="F1411" s="354"/>
      <c r="G1411" s="354"/>
      <c r="H1411" s="354"/>
      <c r="I1411" s="354"/>
      <c r="J1411" s="186"/>
      <c r="K1411" s="183"/>
      <c r="L1411" s="183"/>
      <c r="M1411" s="248">
        <v>0</v>
      </c>
      <c r="N1411" s="248">
        <v>0</v>
      </c>
      <c r="O1411" s="248">
        <v>0</v>
      </c>
      <c r="P1411" s="248">
        <v>0</v>
      </c>
      <c r="Q1411" s="248">
        <v>0</v>
      </c>
      <c r="R1411" s="186"/>
      <c r="S1411" s="183"/>
      <c r="T1411" s="183"/>
      <c r="U1411" s="248">
        <v>0</v>
      </c>
      <c r="V1411" s="248">
        <v>0</v>
      </c>
      <c r="W1411" s="248">
        <v>0</v>
      </c>
      <c r="X1411" s="248">
        <v>0</v>
      </c>
      <c r="Y1411" s="248">
        <v>0</v>
      </c>
      <c r="Z1411" s="186"/>
      <c r="AA1411" s="183"/>
      <c r="AB1411" s="186" t="s">
        <v>430</v>
      </c>
      <c r="AC1411" s="186"/>
      <c r="AD1411" s="187" t="s">
        <v>366</v>
      </c>
      <c r="AE1411" s="375">
        <v>48</v>
      </c>
      <c r="AF1411" s="375">
        <v>23</v>
      </c>
      <c r="AG1411" s="375">
        <v>14</v>
      </c>
      <c r="AH1411" s="375">
        <v>12</v>
      </c>
      <c r="AI1411" s="375">
        <v>11</v>
      </c>
      <c r="AJ1411" s="188"/>
      <c r="AK1411" s="183"/>
      <c r="AL1411" s="183"/>
      <c r="AM1411" s="304">
        <v>11976.3</v>
      </c>
      <c r="AN1411" s="304">
        <v>1227.24</v>
      </c>
      <c r="AO1411" s="304">
        <v>1762.27</v>
      </c>
      <c r="AP1411" s="304">
        <v>1206.3399999999999</v>
      </c>
      <c r="AQ1411" s="304">
        <v>5970.02</v>
      </c>
      <c r="AR1411" s="293"/>
      <c r="AS1411" s="291"/>
      <c r="AT1411" s="291"/>
      <c r="AU1411" s="293">
        <v>58.420975609756098</v>
      </c>
      <c r="AV1411" s="293">
        <v>5.9286956521739098</v>
      </c>
      <c r="AW1411" s="293">
        <v>8.8113499999999991</v>
      </c>
      <c r="AX1411" s="293">
        <v>6.1863589743589698</v>
      </c>
      <c r="AY1411" s="293">
        <v>29.2648039215686</v>
      </c>
      <c r="AZ1411" s="188"/>
      <c r="BA1411" s="183"/>
    </row>
    <row r="1412" spans="1:53" s="189" customFormat="1" x14ac:dyDescent="0.2">
      <c r="A1412" s="183"/>
      <c r="B1412" s="186" t="s">
        <v>229</v>
      </c>
      <c r="C1412" s="186"/>
      <c r="D1412" s="187" t="s">
        <v>210</v>
      </c>
      <c r="E1412" s="354">
        <v>89</v>
      </c>
      <c r="F1412" s="354">
        <v>52</v>
      </c>
      <c r="G1412" s="354">
        <v>34</v>
      </c>
      <c r="H1412" s="354">
        <v>32</v>
      </c>
      <c r="I1412" s="354">
        <v>35</v>
      </c>
      <c r="J1412" s="186"/>
      <c r="K1412" s="183"/>
      <c r="L1412" s="183"/>
      <c r="M1412" s="248">
        <v>10371.01</v>
      </c>
      <c r="N1412" s="248">
        <v>12805.77</v>
      </c>
      <c r="O1412" s="248">
        <v>4977.45</v>
      </c>
      <c r="P1412" s="248">
        <v>5586.54</v>
      </c>
      <c r="Q1412" s="248">
        <v>2240.34</v>
      </c>
      <c r="R1412" s="186"/>
      <c r="S1412" s="183"/>
      <c r="T1412" s="183"/>
      <c r="U1412" s="248">
        <v>26.1894191919192</v>
      </c>
      <c r="V1412" s="248">
        <v>32.835307692307701</v>
      </c>
      <c r="W1412" s="248">
        <v>12.8284793814433</v>
      </c>
      <c r="X1412" s="248">
        <v>14.143139240506301</v>
      </c>
      <c r="Y1412" s="248">
        <v>5.6148872180451104</v>
      </c>
      <c r="Z1412" s="186"/>
      <c r="AA1412" s="183"/>
      <c r="AB1412" s="186" t="s">
        <v>433</v>
      </c>
      <c r="AC1412" s="186"/>
      <c r="AD1412" s="187" t="s">
        <v>104</v>
      </c>
      <c r="AE1412" s="375"/>
      <c r="AF1412" s="375"/>
      <c r="AG1412" s="375"/>
      <c r="AH1412" s="375"/>
      <c r="AI1412" s="375"/>
      <c r="AJ1412" s="188"/>
      <c r="AK1412" s="183"/>
      <c r="AL1412" s="183"/>
      <c r="AM1412" s="304">
        <v>0</v>
      </c>
      <c r="AN1412" s="304">
        <v>0</v>
      </c>
      <c r="AO1412" s="304">
        <v>0</v>
      </c>
      <c r="AP1412" s="304">
        <v>0</v>
      </c>
      <c r="AQ1412" s="304">
        <v>0</v>
      </c>
      <c r="AR1412" s="293"/>
      <c r="AS1412" s="291"/>
      <c r="AT1412" s="291"/>
      <c r="AU1412" s="293">
        <v>0</v>
      </c>
      <c r="AV1412" s="293">
        <v>0</v>
      </c>
      <c r="AW1412" s="293">
        <v>0</v>
      </c>
      <c r="AX1412" s="293">
        <v>0</v>
      </c>
      <c r="AY1412" s="293">
        <v>0</v>
      </c>
      <c r="AZ1412" s="188"/>
      <c r="BA1412" s="183"/>
    </row>
    <row r="1413" spans="1:53" s="189" customFormat="1" x14ac:dyDescent="0.2">
      <c r="A1413" s="183"/>
      <c r="B1413" s="186" t="s">
        <v>654</v>
      </c>
      <c r="C1413" s="186"/>
      <c r="D1413" s="187" t="s">
        <v>210</v>
      </c>
      <c r="E1413" s="354">
        <v>95</v>
      </c>
      <c r="F1413" s="354">
        <v>49</v>
      </c>
      <c r="G1413" s="354">
        <v>41</v>
      </c>
      <c r="H1413" s="354">
        <v>35</v>
      </c>
      <c r="I1413" s="354">
        <v>45</v>
      </c>
      <c r="J1413" s="186"/>
      <c r="K1413" s="183"/>
      <c r="L1413" s="183"/>
      <c r="M1413" s="248">
        <v>9510.7999999999993</v>
      </c>
      <c r="N1413" s="248">
        <v>5302.04</v>
      </c>
      <c r="O1413" s="248">
        <v>4592.67</v>
      </c>
      <c r="P1413" s="248">
        <v>2714.05</v>
      </c>
      <c r="Q1413" s="248">
        <v>5178.3</v>
      </c>
      <c r="R1413" s="186"/>
      <c r="S1413" s="183"/>
      <c r="T1413" s="183"/>
      <c r="U1413" s="248">
        <v>36.025757575757602</v>
      </c>
      <c r="V1413" s="248">
        <v>21.293333333333301</v>
      </c>
      <c r="W1413" s="248">
        <v>18.2248809523809</v>
      </c>
      <c r="X1413" s="248">
        <v>11.1231557377049</v>
      </c>
      <c r="Y1413" s="248">
        <v>19.3220149253731</v>
      </c>
      <c r="Z1413" s="186"/>
      <c r="AA1413" s="183"/>
      <c r="AB1413" s="186" t="s">
        <v>434</v>
      </c>
      <c r="AC1413" s="186"/>
      <c r="AD1413" s="187" t="s">
        <v>388</v>
      </c>
      <c r="AE1413" s="375">
        <v>205</v>
      </c>
      <c r="AF1413" s="375">
        <v>84</v>
      </c>
      <c r="AG1413" s="375">
        <v>51</v>
      </c>
      <c r="AH1413" s="375">
        <v>34</v>
      </c>
      <c r="AI1413" s="375">
        <v>34</v>
      </c>
      <c r="AJ1413" s="188"/>
      <c r="AK1413" s="183"/>
      <c r="AL1413" s="183"/>
      <c r="AM1413" s="304">
        <v>40597.040000000001</v>
      </c>
      <c r="AN1413" s="304">
        <v>5248.74</v>
      </c>
      <c r="AO1413" s="304">
        <v>-1019.29</v>
      </c>
      <c r="AP1413" s="304">
        <v>862.62</v>
      </c>
      <c r="AQ1413" s="304">
        <v>-9151.0400000000009</v>
      </c>
      <c r="AR1413" s="293"/>
      <c r="AS1413" s="291"/>
      <c r="AT1413" s="291"/>
      <c r="AU1413" s="293">
        <v>25.7922744599746</v>
      </c>
      <c r="AV1413" s="293">
        <v>3.35168582375479</v>
      </c>
      <c r="AW1413" s="293">
        <v>-0.67368803701255797</v>
      </c>
      <c r="AX1413" s="293">
        <v>0.69510072522159505</v>
      </c>
      <c r="AY1413" s="293">
        <v>-5.7698865069356904</v>
      </c>
      <c r="AZ1413" s="188"/>
      <c r="BA1413" s="183"/>
    </row>
    <row r="1414" spans="1:53" s="189" customFormat="1" x14ac:dyDescent="0.2">
      <c r="A1414" s="183"/>
      <c r="B1414" s="186" t="s">
        <v>246</v>
      </c>
      <c r="C1414" s="186"/>
      <c r="D1414" s="187" t="s">
        <v>210</v>
      </c>
      <c r="E1414" s="354">
        <v>560</v>
      </c>
      <c r="F1414" s="354">
        <v>329</v>
      </c>
      <c r="G1414" s="354">
        <v>247</v>
      </c>
      <c r="H1414" s="354">
        <v>210</v>
      </c>
      <c r="I1414" s="354">
        <v>256</v>
      </c>
      <c r="J1414" s="186"/>
      <c r="K1414" s="183"/>
      <c r="L1414" s="183"/>
      <c r="M1414" s="248">
        <v>64472.59</v>
      </c>
      <c r="N1414" s="248">
        <v>35435.53</v>
      </c>
      <c r="O1414" s="248">
        <v>30807.93</v>
      </c>
      <c r="P1414" s="248">
        <v>19379.900000000001</v>
      </c>
      <c r="Q1414" s="248">
        <v>40109.660000000003</v>
      </c>
      <c r="R1414" s="186"/>
      <c r="S1414" s="183"/>
      <c r="T1414" s="183"/>
      <c r="U1414" s="248">
        <v>33.755282722513101</v>
      </c>
      <c r="V1414" s="248">
        <v>19.310915531335201</v>
      </c>
      <c r="W1414" s="248">
        <v>16.862577996715899</v>
      </c>
      <c r="X1414" s="248">
        <v>10.8449356463346</v>
      </c>
      <c r="Y1414" s="248">
        <v>20.901334028139701</v>
      </c>
      <c r="Z1414" s="186"/>
      <c r="AA1414" s="183"/>
      <c r="AB1414" s="186" t="s">
        <v>436</v>
      </c>
      <c r="AC1414" s="186"/>
      <c r="AD1414" s="187" t="s">
        <v>223</v>
      </c>
      <c r="AE1414" s="375">
        <v>44</v>
      </c>
      <c r="AF1414" s="375">
        <v>28</v>
      </c>
      <c r="AG1414" s="375">
        <v>19</v>
      </c>
      <c r="AH1414" s="375">
        <v>15</v>
      </c>
      <c r="AI1414" s="375">
        <v>19</v>
      </c>
      <c r="AJ1414" s="188"/>
      <c r="AK1414" s="183"/>
      <c r="AL1414" s="183"/>
      <c r="AM1414" s="304">
        <v>-757.87</v>
      </c>
      <c r="AN1414" s="304">
        <v>1030.6600000000001</v>
      </c>
      <c r="AO1414" s="304">
        <v>1155.56</v>
      </c>
      <c r="AP1414" s="304">
        <v>1260.49</v>
      </c>
      <c r="AQ1414" s="304">
        <v>5836.3</v>
      </c>
      <c r="AR1414" s="293"/>
      <c r="AS1414" s="291"/>
      <c r="AT1414" s="291"/>
      <c r="AU1414" s="293">
        <v>-3.3534070796460198</v>
      </c>
      <c r="AV1414" s="293">
        <v>4.6636199095022599</v>
      </c>
      <c r="AW1414" s="293">
        <v>5.3007339449541302</v>
      </c>
      <c r="AX1414" s="293">
        <v>7.0027222222222196</v>
      </c>
      <c r="AY1414" s="293">
        <v>24.625738396624499</v>
      </c>
      <c r="AZ1414" s="188"/>
      <c r="BA1414" s="183"/>
    </row>
    <row r="1415" spans="1:53" s="189" customFormat="1" x14ac:dyDescent="0.2">
      <c r="A1415" s="183"/>
      <c r="B1415" s="186" t="s">
        <v>295</v>
      </c>
      <c r="C1415" s="186"/>
      <c r="D1415" s="187" t="s">
        <v>210</v>
      </c>
      <c r="E1415" s="354">
        <v>94</v>
      </c>
      <c r="F1415" s="354">
        <v>44</v>
      </c>
      <c r="G1415" s="354">
        <v>31</v>
      </c>
      <c r="H1415" s="354">
        <v>24</v>
      </c>
      <c r="I1415" s="354">
        <v>28</v>
      </c>
      <c r="J1415" s="186"/>
      <c r="K1415" s="183"/>
      <c r="L1415" s="183"/>
      <c r="M1415" s="248">
        <v>15028.63</v>
      </c>
      <c r="N1415" s="248">
        <v>7073.21</v>
      </c>
      <c r="O1415" s="248">
        <v>7501.15</v>
      </c>
      <c r="P1415" s="248">
        <v>3945.2</v>
      </c>
      <c r="Q1415" s="248">
        <v>9150.9</v>
      </c>
      <c r="R1415" s="186"/>
      <c r="S1415" s="183"/>
      <c r="T1415" s="183"/>
      <c r="U1415" s="248">
        <v>21.500185979971398</v>
      </c>
      <c r="V1415" s="248">
        <v>10.221401734104001</v>
      </c>
      <c r="W1415" s="248">
        <v>10.7930215827338</v>
      </c>
      <c r="X1415" s="248">
        <v>5.8017647058823503</v>
      </c>
      <c r="Y1415" s="248">
        <v>13.185734870317001</v>
      </c>
      <c r="Z1415" s="186"/>
      <c r="AA1415" s="183"/>
      <c r="AB1415" s="186" t="s">
        <v>437</v>
      </c>
      <c r="AC1415" s="186"/>
      <c r="AD1415" s="187" t="s">
        <v>291</v>
      </c>
      <c r="AE1415" s="375">
        <v>19</v>
      </c>
      <c r="AF1415" s="375">
        <v>9</v>
      </c>
      <c r="AG1415" s="375">
        <v>4</v>
      </c>
      <c r="AH1415" s="375"/>
      <c r="AI1415" s="375">
        <v>5</v>
      </c>
      <c r="AJ1415" s="188"/>
      <c r="AK1415" s="183"/>
      <c r="AL1415" s="183"/>
      <c r="AM1415" s="304">
        <v>2316.5700000000002</v>
      </c>
      <c r="AN1415" s="304">
        <v>1210.25</v>
      </c>
      <c r="AO1415" s="304">
        <v>152.33000000000001</v>
      </c>
      <c r="AP1415" s="304">
        <v>-115.58</v>
      </c>
      <c r="AQ1415" s="304">
        <v>761.35</v>
      </c>
      <c r="AR1415" s="293"/>
      <c r="AS1415" s="291"/>
      <c r="AT1415" s="291"/>
      <c r="AU1415" s="293">
        <v>32.627746478873199</v>
      </c>
      <c r="AV1415" s="293">
        <v>17.045774647887299</v>
      </c>
      <c r="AW1415" s="293">
        <v>2.2735820895522401</v>
      </c>
      <c r="AX1415" s="293">
        <v>-3.7283870967741901</v>
      </c>
      <c r="AY1415" s="293">
        <v>10.7232394366197</v>
      </c>
      <c r="AZ1415" s="188"/>
      <c r="BA1415" s="183"/>
    </row>
    <row r="1416" spans="1:53" s="189" customFormat="1" x14ac:dyDescent="0.2">
      <c r="A1416" s="183"/>
      <c r="B1416" s="186" t="s">
        <v>306</v>
      </c>
      <c r="C1416" s="186"/>
      <c r="D1416" s="187" t="s">
        <v>210</v>
      </c>
      <c r="E1416" s="354">
        <v>57</v>
      </c>
      <c r="F1416" s="354">
        <v>29</v>
      </c>
      <c r="G1416" s="354">
        <v>22</v>
      </c>
      <c r="H1416" s="354">
        <v>19</v>
      </c>
      <c r="I1416" s="354">
        <v>17</v>
      </c>
      <c r="J1416" s="186"/>
      <c r="K1416" s="183"/>
      <c r="L1416" s="183"/>
      <c r="M1416" s="248">
        <v>1800.03</v>
      </c>
      <c r="N1416" s="248">
        <v>1442.16</v>
      </c>
      <c r="O1416" s="248">
        <v>335.17</v>
      </c>
      <c r="P1416" s="248">
        <v>694.77</v>
      </c>
      <c r="Q1416" s="248">
        <v>2571.62</v>
      </c>
      <c r="R1416" s="186"/>
      <c r="S1416" s="183"/>
      <c r="T1416" s="183"/>
      <c r="U1416" s="248">
        <v>7.3470612244897904</v>
      </c>
      <c r="V1416" s="248">
        <v>6.7707042253521097</v>
      </c>
      <c r="W1416" s="248">
        <v>1.3907468879667999</v>
      </c>
      <c r="X1416" s="248">
        <v>3.2314883720930201</v>
      </c>
      <c r="Y1416" s="248">
        <v>10.5394262295082</v>
      </c>
      <c r="Z1416" s="186"/>
      <c r="AA1416" s="183"/>
      <c r="AB1416" s="186" t="s">
        <v>442</v>
      </c>
      <c r="AC1416" s="186"/>
      <c r="AD1416" s="187" t="s">
        <v>223</v>
      </c>
      <c r="AE1416" s="375"/>
      <c r="AF1416" s="375"/>
      <c r="AG1416" s="375"/>
      <c r="AH1416" s="375"/>
      <c r="AI1416" s="375"/>
      <c r="AJ1416" s="188"/>
      <c r="AK1416" s="183"/>
      <c r="AL1416" s="183"/>
      <c r="AM1416" s="304">
        <v>0</v>
      </c>
      <c r="AN1416" s="304">
        <v>0</v>
      </c>
      <c r="AO1416" s="304">
        <v>0</v>
      </c>
      <c r="AP1416" s="304">
        <v>0</v>
      </c>
      <c r="AQ1416" s="304">
        <v>0</v>
      </c>
      <c r="AR1416" s="293"/>
      <c r="AS1416" s="291"/>
      <c r="AT1416" s="291"/>
      <c r="AU1416" s="293">
        <v>0</v>
      </c>
      <c r="AV1416" s="293">
        <v>0</v>
      </c>
      <c r="AW1416" s="293">
        <v>0</v>
      </c>
      <c r="AX1416" s="293">
        <v>0</v>
      </c>
      <c r="AY1416" s="293">
        <v>0</v>
      </c>
      <c r="AZ1416" s="188"/>
      <c r="BA1416" s="183"/>
    </row>
    <row r="1417" spans="1:53" s="189" customFormat="1" x14ac:dyDescent="0.2">
      <c r="A1417" s="183"/>
      <c r="B1417" s="186" t="s">
        <v>374</v>
      </c>
      <c r="C1417" s="186"/>
      <c r="D1417" s="187" t="s">
        <v>210</v>
      </c>
      <c r="E1417" s="354">
        <v>18</v>
      </c>
      <c r="F1417" s="354">
        <v>9</v>
      </c>
      <c r="G1417" s="354">
        <v>8</v>
      </c>
      <c r="H1417" s="354">
        <v>2</v>
      </c>
      <c r="I1417" s="354">
        <v>4</v>
      </c>
      <c r="J1417" s="186"/>
      <c r="K1417" s="183"/>
      <c r="L1417" s="183"/>
      <c r="M1417" s="248">
        <v>2566.54</v>
      </c>
      <c r="N1417" s="248">
        <v>1370.35</v>
      </c>
      <c r="O1417" s="248">
        <v>1118.97</v>
      </c>
      <c r="P1417" s="248">
        <v>297.64</v>
      </c>
      <c r="Q1417" s="248">
        <v>968.84</v>
      </c>
      <c r="R1417" s="186"/>
      <c r="S1417" s="183"/>
      <c r="T1417" s="183"/>
      <c r="U1417" s="248">
        <v>22.712743362831901</v>
      </c>
      <c r="V1417" s="248">
        <v>12.572018348623899</v>
      </c>
      <c r="W1417" s="248">
        <v>10.172454545454499</v>
      </c>
      <c r="X1417" s="248">
        <v>2.7058181818181799</v>
      </c>
      <c r="Y1417" s="248">
        <v>8.6503571428571409</v>
      </c>
      <c r="Z1417" s="186"/>
      <c r="AA1417" s="183"/>
      <c r="AB1417" s="186" t="s">
        <v>442</v>
      </c>
      <c r="AC1417" s="186"/>
      <c r="AD1417" s="187" t="s">
        <v>123</v>
      </c>
      <c r="AE1417" s="375">
        <v>7</v>
      </c>
      <c r="AF1417" s="375">
        <v>3</v>
      </c>
      <c r="AG1417" s="375">
        <v>3</v>
      </c>
      <c r="AH1417" s="375">
        <v>4</v>
      </c>
      <c r="AI1417" s="375">
        <v>4</v>
      </c>
      <c r="AJ1417" s="188"/>
      <c r="AK1417" s="183"/>
      <c r="AL1417" s="183"/>
      <c r="AM1417" s="304">
        <v>-7.5100000000000096</v>
      </c>
      <c r="AN1417" s="304">
        <v>95.12</v>
      </c>
      <c r="AO1417" s="304">
        <v>73.400000000000006</v>
      </c>
      <c r="AP1417" s="304">
        <v>150.31</v>
      </c>
      <c r="AQ1417" s="304">
        <v>4257.0600000000004</v>
      </c>
      <c r="AR1417" s="293"/>
      <c r="AS1417" s="291"/>
      <c r="AT1417" s="291"/>
      <c r="AU1417" s="293">
        <v>-6.7657657657657702E-2</v>
      </c>
      <c r="AV1417" s="293">
        <v>0.86472727272727301</v>
      </c>
      <c r="AW1417" s="293">
        <v>0.67339449541284402</v>
      </c>
      <c r="AX1417" s="293">
        <v>1.4593203883495101</v>
      </c>
      <c r="AY1417" s="293">
        <v>38.009464285714301</v>
      </c>
      <c r="AZ1417" s="188"/>
      <c r="BA1417" s="183"/>
    </row>
    <row r="1418" spans="1:53" s="189" customFormat="1" x14ac:dyDescent="0.2">
      <c r="A1418" s="183"/>
      <c r="B1418" s="190" t="s">
        <v>471</v>
      </c>
      <c r="C1418" s="190"/>
      <c r="D1418" s="191" t="s">
        <v>210</v>
      </c>
      <c r="E1418" s="355"/>
      <c r="F1418" s="355"/>
      <c r="G1418" s="355"/>
      <c r="H1418" s="355"/>
      <c r="I1418" s="355"/>
      <c r="J1418" s="190"/>
      <c r="K1418" s="183"/>
      <c r="L1418" s="183"/>
      <c r="M1418" s="365">
        <v>0</v>
      </c>
      <c r="N1418" s="248"/>
      <c r="O1418" s="248"/>
      <c r="P1418" s="248"/>
      <c r="Q1418" s="248"/>
      <c r="R1418" s="186"/>
      <c r="S1418" s="183"/>
      <c r="T1418" s="183"/>
      <c r="U1418" s="284">
        <v>0</v>
      </c>
      <c r="V1418" s="284"/>
      <c r="W1418" s="284"/>
      <c r="X1418" s="284"/>
      <c r="Y1418" s="284"/>
      <c r="Z1418" s="192"/>
      <c r="AA1418" s="183"/>
      <c r="AB1418" s="190" t="s">
        <v>443</v>
      </c>
      <c r="AC1418" s="190"/>
      <c r="AD1418" s="191" t="s">
        <v>85</v>
      </c>
      <c r="AE1418" s="376"/>
      <c r="AF1418" s="376"/>
      <c r="AG1418" s="376"/>
      <c r="AH1418" s="376"/>
      <c r="AI1418" s="376"/>
      <c r="AJ1418" s="193"/>
      <c r="AK1418" s="183"/>
      <c r="AL1418" s="183"/>
      <c r="AM1418" s="305">
        <v>0</v>
      </c>
      <c r="AN1418" s="306">
        <v>0</v>
      </c>
      <c r="AO1418" s="306">
        <v>0</v>
      </c>
      <c r="AP1418" s="306">
        <v>0</v>
      </c>
      <c r="AQ1418" s="306">
        <v>0</v>
      </c>
      <c r="AR1418" s="295"/>
      <c r="AS1418" s="291"/>
      <c r="AT1418" s="291"/>
      <c r="AU1418" s="294">
        <v>0</v>
      </c>
      <c r="AV1418" s="295">
        <v>0</v>
      </c>
      <c r="AW1418" s="295">
        <v>0</v>
      </c>
      <c r="AX1418" s="295">
        <v>0</v>
      </c>
      <c r="AY1418" s="295">
        <v>0</v>
      </c>
      <c r="AZ1418" s="193"/>
      <c r="BA1418" s="183"/>
    </row>
    <row r="1419" spans="1:53" s="189" customFormat="1" x14ac:dyDescent="0.2">
      <c r="A1419" s="183"/>
      <c r="B1419" s="186" t="s">
        <v>510</v>
      </c>
      <c r="C1419" s="186"/>
      <c r="D1419" s="187" t="s">
        <v>210</v>
      </c>
      <c r="E1419" s="354"/>
      <c r="F1419" s="354">
        <v>2</v>
      </c>
      <c r="G1419" s="354">
        <v>1</v>
      </c>
      <c r="H1419" s="354">
        <v>1</v>
      </c>
      <c r="I1419" s="354">
        <v>1</v>
      </c>
      <c r="J1419" s="186"/>
      <c r="K1419" s="183"/>
      <c r="L1419" s="183"/>
      <c r="M1419" s="248">
        <v>-0.95</v>
      </c>
      <c r="N1419" s="248">
        <v>165.59</v>
      </c>
      <c r="O1419" s="248">
        <v>177.21</v>
      </c>
      <c r="P1419" s="248">
        <v>135.32</v>
      </c>
      <c r="Q1419" s="248">
        <v>582.13</v>
      </c>
      <c r="R1419" s="186"/>
      <c r="S1419" s="183"/>
      <c r="T1419" s="183"/>
      <c r="U1419" s="248">
        <v>-0.23749999999999999</v>
      </c>
      <c r="V1419" s="248">
        <v>33.118000000000002</v>
      </c>
      <c r="W1419" s="248">
        <v>88.605000000000004</v>
      </c>
      <c r="X1419" s="248">
        <v>27.064</v>
      </c>
      <c r="Y1419" s="248">
        <v>116.426</v>
      </c>
      <c r="Z1419" s="186"/>
      <c r="AA1419" s="183"/>
      <c r="AB1419" s="186" t="s">
        <v>443</v>
      </c>
      <c r="AC1419" s="186"/>
      <c r="AD1419" s="187" t="s">
        <v>108</v>
      </c>
      <c r="AE1419" s="375">
        <v>42</v>
      </c>
      <c r="AF1419" s="375">
        <v>18</v>
      </c>
      <c r="AG1419" s="375">
        <v>12</v>
      </c>
      <c r="AH1419" s="375">
        <v>9</v>
      </c>
      <c r="AI1419" s="375">
        <v>11</v>
      </c>
      <c r="AJ1419" s="188"/>
      <c r="AK1419" s="183"/>
      <c r="AL1419" s="183"/>
      <c r="AM1419" s="304">
        <v>21897.56</v>
      </c>
      <c r="AN1419" s="304">
        <v>1005.37</v>
      </c>
      <c r="AO1419" s="304">
        <v>607.95000000000005</v>
      </c>
      <c r="AP1419" s="304">
        <v>453.79</v>
      </c>
      <c r="AQ1419" s="304">
        <v>2888.2</v>
      </c>
      <c r="AR1419" s="293"/>
      <c r="AS1419" s="291"/>
      <c r="AT1419" s="291"/>
      <c r="AU1419" s="293">
        <v>147.95648648648699</v>
      </c>
      <c r="AV1419" s="293">
        <v>6.5710457516339904</v>
      </c>
      <c r="AW1419" s="293">
        <v>4.0802013422818799</v>
      </c>
      <c r="AX1419" s="293">
        <v>3.4640458015267201</v>
      </c>
      <c r="AY1419" s="293">
        <v>18.877124183006501</v>
      </c>
      <c r="AZ1419" s="188"/>
      <c r="BA1419" s="183"/>
    </row>
    <row r="1420" spans="1:53" s="189" customFormat="1" x14ac:dyDescent="0.2">
      <c r="A1420" s="183"/>
      <c r="B1420" s="186" t="s">
        <v>743</v>
      </c>
      <c r="C1420" s="186"/>
      <c r="D1420" s="187" t="s">
        <v>210</v>
      </c>
      <c r="E1420" s="354">
        <v>7</v>
      </c>
      <c r="F1420" s="354">
        <v>5</v>
      </c>
      <c r="G1420" s="354">
        <v>2</v>
      </c>
      <c r="H1420" s="354">
        <v>1</v>
      </c>
      <c r="I1420" s="354">
        <v>4</v>
      </c>
      <c r="J1420" s="186"/>
      <c r="K1420" s="183"/>
      <c r="L1420" s="183"/>
      <c r="M1420" s="248">
        <v>244.46</v>
      </c>
      <c r="N1420" s="248">
        <v>342.39</v>
      </c>
      <c r="O1420" s="248">
        <v>-278.22000000000003</v>
      </c>
      <c r="P1420" s="248">
        <v>-346.61</v>
      </c>
      <c r="Q1420" s="248">
        <v>-551.53</v>
      </c>
      <c r="R1420" s="186"/>
      <c r="S1420" s="183"/>
      <c r="T1420" s="183"/>
      <c r="U1420" s="248">
        <v>5.3143478260869603</v>
      </c>
      <c r="V1420" s="248">
        <v>8.1521428571428594</v>
      </c>
      <c r="W1420" s="248">
        <v>-6.32318181818182</v>
      </c>
      <c r="X1420" s="248">
        <v>-8.8874358974358998</v>
      </c>
      <c r="Y1420" s="248">
        <v>-12.534772727272699</v>
      </c>
      <c r="Z1420" s="186"/>
      <c r="AA1420" s="183"/>
      <c r="AB1420" s="186" t="s">
        <v>445</v>
      </c>
      <c r="AC1420" s="186"/>
      <c r="AD1420" s="187" t="s">
        <v>446</v>
      </c>
      <c r="AE1420" s="375">
        <v>37</v>
      </c>
      <c r="AF1420" s="375">
        <v>25</v>
      </c>
      <c r="AG1420" s="375">
        <v>12</v>
      </c>
      <c r="AH1420" s="375">
        <v>11</v>
      </c>
      <c r="AI1420" s="375">
        <v>12</v>
      </c>
      <c r="AJ1420" s="188"/>
      <c r="AK1420" s="183"/>
      <c r="AL1420" s="183"/>
      <c r="AM1420" s="304">
        <v>6591.28</v>
      </c>
      <c r="AN1420" s="304">
        <v>4210.04</v>
      </c>
      <c r="AO1420" s="304">
        <v>1661.57</v>
      </c>
      <c r="AP1420" s="304">
        <v>1422.1</v>
      </c>
      <c r="AQ1420" s="304">
        <v>1672.28</v>
      </c>
      <c r="AR1420" s="293"/>
      <c r="AS1420" s="291"/>
      <c r="AT1420" s="291"/>
      <c r="AU1420" s="293">
        <v>64.620392156862707</v>
      </c>
      <c r="AV1420" s="293">
        <v>34.793719008264503</v>
      </c>
      <c r="AW1420" s="293">
        <v>13.6194262295082</v>
      </c>
      <c r="AX1420" s="293">
        <v>14.221</v>
      </c>
      <c r="AY1420" s="293">
        <v>13.167559055118099</v>
      </c>
      <c r="AZ1420" s="188"/>
      <c r="BA1420" s="183"/>
    </row>
    <row r="1421" spans="1:53" s="189" customFormat="1" x14ac:dyDescent="0.2">
      <c r="A1421" s="183"/>
      <c r="B1421" s="186" t="s">
        <v>555</v>
      </c>
      <c r="C1421" s="186"/>
      <c r="D1421" s="187" t="s">
        <v>210</v>
      </c>
      <c r="E1421" s="354">
        <v>4</v>
      </c>
      <c r="F1421" s="354">
        <v>2</v>
      </c>
      <c r="G1421" s="354">
        <v>2</v>
      </c>
      <c r="H1421" s="354">
        <v>2</v>
      </c>
      <c r="I1421" s="354">
        <v>2</v>
      </c>
      <c r="J1421" s="186"/>
      <c r="K1421" s="183"/>
      <c r="L1421" s="183"/>
      <c r="M1421" s="248">
        <v>-113.53</v>
      </c>
      <c r="N1421" s="248">
        <v>-137.86000000000001</v>
      </c>
      <c r="O1421" s="248">
        <v>-147.91</v>
      </c>
      <c r="P1421" s="248">
        <v>-47.16</v>
      </c>
      <c r="Q1421" s="248">
        <v>837.01</v>
      </c>
      <c r="R1421" s="186"/>
      <c r="S1421" s="183"/>
      <c r="T1421" s="183"/>
      <c r="U1421" s="248">
        <v>-7.5686666666666698</v>
      </c>
      <c r="V1421" s="248">
        <v>-8.1094117647058805</v>
      </c>
      <c r="W1421" s="248">
        <v>-7.7847368421052598</v>
      </c>
      <c r="X1421" s="248">
        <v>-2.3580000000000001</v>
      </c>
      <c r="Y1421" s="248">
        <v>41.850499999999997</v>
      </c>
      <c r="Z1421" s="186"/>
      <c r="AA1421" s="183"/>
      <c r="AB1421" s="186" t="s">
        <v>447</v>
      </c>
      <c r="AC1421" s="186"/>
      <c r="AD1421" s="187" t="s">
        <v>448</v>
      </c>
      <c r="AE1421" s="375">
        <v>18</v>
      </c>
      <c r="AF1421" s="375">
        <v>11</v>
      </c>
      <c r="AG1421" s="375">
        <v>8</v>
      </c>
      <c r="AH1421" s="375">
        <v>7</v>
      </c>
      <c r="AI1421" s="375">
        <v>4</v>
      </c>
      <c r="AJ1421" s="188"/>
      <c r="AK1421" s="183"/>
      <c r="AL1421" s="183"/>
      <c r="AM1421" s="304">
        <v>7706.23</v>
      </c>
      <c r="AN1421" s="304">
        <v>2599.6</v>
      </c>
      <c r="AO1421" s="304">
        <v>4001.89</v>
      </c>
      <c r="AP1421" s="304">
        <v>306.79000000000002</v>
      </c>
      <c r="AQ1421" s="304">
        <v>3086</v>
      </c>
      <c r="AR1421" s="293"/>
      <c r="AS1421" s="291"/>
      <c r="AT1421" s="291"/>
      <c r="AU1421" s="293">
        <v>101.397763157895</v>
      </c>
      <c r="AV1421" s="293">
        <v>32.494999999999997</v>
      </c>
      <c r="AW1421" s="293">
        <v>54.079594594594603</v>
      </c>
      <c r="AX1421" s="293">
        <v>3.98428571428571</v>
      </c>
      <c r="AY1421" s="293">
        <v>38.098765432098801</v>
      </c>
      <c r="AZ1421" s="188"/>
      <c r="BA1421" s="183"/>
    </row>
    <row r="1422" spans="1:53" s="189" customFormat="1" x14ac:dyDescent="0.2">
      <c r="A1422" s="183"/>
      <c r="B1422" s="186" t="s">
        <v>560</v>
      </c>
      <c r="C1422" s="186"/>
      <c r="D1422" s="187" t="s">
        <v>210</v>
      </c>
      <c r="E1422" s="354">
        <v>15</v>
      </c>
      <c r="F1422" s="354">
        <v>6</v>
      </c>
      <c r="G1422" s="354">
        <v>3</v>
      </c>
      <c r="H1422" s="354">
        <v>2</v>
      </c>
      <c r="I1422" s="354">
        <v>3</v>
      </c>
      <c r="J1422" s="186"/>
      <c r="K1422" s="183"/>
      <c r="L1422" s="183"/>
      <c r="M1422" s="248">
        <v>2332.69</v>
      </c>
      <c r="N1422" s="248">
        <v>427.21</v>
      </c>
      <c r="O1422" s="248">
        <v>508.8</v>
      </c>
      <c r="P1422" s="248">
        <v>181.18</v>
      </c>
      <c r="Q1422" s="248">
        <v>943.17</v>
      </c>
      <c r="R1422" s="186"/>
      <c r="S1422" s="183"/>
      <c r="T1422" s="183"/>
      <c r="U1422" s="248">
        <v>37.026825396825402</v>
      </c>
      <c r="V1422" s="248">
        <v>6.7811111111111098</v>
      </c>
      <c r="W1422" s="248">
        <v>8.2064516129032192</v>
      </c>
      <c r="X1422" s="248">
        <v>3.0708474576271199</v>
      </c>
      <c r="Y1422" s="248">
        <v>15.212419354838699</v>
      </c>
      <c r="Z1422" s="186"/>
      <c r="AA1422" s="183"/>
      <c r="AB1422" s="186" t="s">
        <v>450</v>
      </c>
      <c r="AC1422" s="186"/>
      <c r="AD1422" s="187" t="s">
        <v>176</v>
      </c>
      <c r="AE1422" s="375">
        <v>51</v>
      </c>
      <c r="AF1422" s="375">
        <v>32</v>
      </c>
      <c r="AG1422" s="375">
        <v>26</v>
      </c>
      <c r="AH1422" s="375">
        <v>17</v>
      </c>
      <c r="AI1422" s="375">
        <v>12</v>
      </c>
      <c r="AJ1422" s="188"/>
      <c r="AK1422" s="183"/>
      <c r="AL1422" s="183"/>
      <c r="AM1422" s="304">
        <v>10379.129999999999</v>
      </c>
      <c r="AN1422" s="304">
        <v>6528.83</v>
      </c>
      <c r="AO1422" s="304">
        <v>1648.17</v>
      </c>
      <c r="AP1422" s="304">
        <v>729.5</v>
      </c>
      <c r="AQ1422" s="304">
        <v>1816.36</v>
      </c>
      <c r="AR1422" s="293"/>
      <c r="AS1422" s="291"/>
      <c r="AT1422" s="291"/>
      <c r="AU1422" s="293">
        <v>42.7124691358025</v>
      </c>
      <c r="AV1422" s="293">
        <v>26.325927419354802</v>
      </c>
      <c r="AW1422" s="293">
        <v>6.867375</v>
      </c>
      <c r="AX1422" s="293">
        <v>3.1580086580086602</v>
      </c>
      <c r="AY1422" s="293">
        <v>7.2654399999999999</v>
      </c>
      <c r="AZ1422" s="188"/>
      <c r="BA1422" s="183"/>
    </row>
    <row r="1423" spans="1:53" s="189" customFormat="1" x14ac:dyDescent="0.2">
      <c r="A1423" s="183"/>
      <c r="B1423" s="186" t="s">
        <v>203</v>
      </c>
      <c r="C1423" s="186"/>
      <c r="D1423" s="187" t="s">
        <v>204</v>
      </c>
      <c r="E1423" s="354"/>
      <c r="F1423" s="354"/>
      <c r="G1423" s="354"/>
      <c r="H1423" s="354"/>
      <c r="I1423" s="354"/>
      <c r="J1423" s="186"/>
      <c r="K1423" s="183"/>
      <c r="L1423" s="183"/>
      <c r="M1423" s="248">
        <v>0</v>
      </c>
      <c r="N1423" s="248">
        <v>0</v>
      </c>
      <c r="O1423" s="248">
        <v>0</v>
      </c>
      <c r="P1423" s="248">
        <v>0</v>
      </c>
      <c r="Q1423" s="248">
        <v>0</v>
      </c>
      <c r="R1423" s="186"/>
      <c r="S1423" s="183"/>
      <c r="T1423" s="183"/>
      <c r="U1423" s="248">
        <v>0</v>
      </c>
      <c r="V1423" s="248">
        <v>0</v>
      </c>
      <c r="W1423" s="248">
        <v>0</v>
      </c>
      <c r="X1423" s="248">
        <v>0</v>
      </c>
      <c r="Y1423" s="248">
        <v>0</v>
      </c>
      <c r="Z1423" s="186"/>
      <c r="AA1423" s="183"/>
      <c r="AB1423" s="186" t="s">
        <v>451</v>
      </c>
      <c r="AC1423" s="186"/>
      <c r="AD1423" s="187" t="s">
        <v>452</v>
      </c>
      <c r="AE1423" s="375">
        <v>67</v>
      </c>
      <c r="AF1423" s="375">
        <v>25</v>
      </c>
      <c r="AG1423" s="375">
        <v>18</v>
      </c>
      <c r="AH1423" s="375">
        <v>9</v>
      </c>
      <c r="AI1423" s="375">
        <v>10</v>
      </c>
      <c r="AJ1423" s="188"/>
      <c r="AK1423" s="183"/>
      <c r="AL1423" s="183"/>
      <c r="AM1423" s="304">
        <v>42700.09</v>
      </c>
      <c r="AN1423" s="304">
        <v>1814.24</v>
      </c>
      <c r="AO1423" s="304">
        <v>922.83</v>
      </c>
      <c r="AP1423" s="304">
        <v>472.84</v>
      </c>
      <c r="AQ1423" s="304">
        <v>1331.42</v>
      </c>
      <c r="AR1423" s="293"/>
      <c r="AS1423" s="291"/>
      <c r="AT1423" s="291"/>
      <c r="AU1423" s="293">
        <v>102.153325358852</v>
      </c>
      <c r="AV1423" s="293">
        <v>4.3402870813397101</v>
      </c>
      <c r="AW1423" s="293">
        <v>2.2508048780487799</v>
      </c>
      <c r="AX1423" s="293">
        <v>1.19706329113924</v>
      </c>
      <c r="AY1423" s="293">
        <v>3.1852153110047801</v>
      </c>
      <c r="AZ1423" s="188"/>
      <c r="BA1423" s="183"/>
    </row>
    <row r="1424" spans="1:53" s="189" customFormat="1" x14ac:dyDescent="0.2">
      <c r="A1424" s="183"/>
      <c r="B1424" s="186" t="s">
        <v>222</v>
      </c>
      <c r="C1424" s="186"/>
      <c r="D1424" s="187" t="s">
        <v>204</v>
      </c>
      <c r="E1424" s="354">
        <v>82</v>
      </c>
      <c r="F1424" s="354">
        <v>50</v>
      </c>
      <c r="G1424" s="354">
        <v>37</v>
      </c>
      <c r="H1424" s="354">
        <v>26</v>
      </c>
      <c r="I1424" s="354">
        <v>23</v>
      </c>
      <c r="J1424" s="186"/>
      <c r="K1424" s="183"/>
      <c r="L1424" s="183"/>
      <c r="M1424" s="248">
        <v>7469.48</v>
      </c>
      <c r="N1424" s="248">
        <v>4196.8999999999996</v>
      </c>
      <c r="O1424" s="248">
        <v>3507.51</v>
      </c>
      <c r="P1424" s="248">
        <v>645.92999999999904</v>
      </c>
      <c r="Q1424" s="248">
        <v>4716.3</v>
      </c>
      <c r="R1424" s="186"/>
      <c r="S1424" s="183"/>
      <c r="T1424" s="183"/>
      <c r="U1424" s="248">
        <v>16.635812917594599</v>
      </c>
      <c r="V1424" s="248">
        <v>8.9677350427350397</v>
      </c>
      <c r="W1424" s="248">
        <v>8.3512142857142901</v>
      </c>
      <c r="X1424" s="248">
        <v>1.39509719222462</v>
      </c>
      <c r="Y1424" s="248">
        <v>10.0133757961783</v>
      </c>
      <c r="Z1424" s="186"/>
      <c r="AA1424" s="183"/>
      <c r="AB1424" s="186" t="s">
        <v>455</v>
      </c>
      <c r="AC1424" s="186"/>
      <c r="AD1424" s="187" t="s">
        <v>126</v>
      </c>
      <c r="AE1424" s="375">
        <v>10</v>
      </c>
      <c r="AF1424" s="375">
        <v>5</v>
      </c>
      <c r="AG1424" s="375">
        <v>5</v>
      </c>
      <c r="AH1424" s="375">
        <v>4</v>
      </c>
      <c r="AI1424" s="375">
        <v>3</v>
      </c>
      <c r="AJ1424" s="188"/>
      <c r="AK1424" s="183"/>
      <c r="AL1424" s="183"/>
      <c r="AM1424" s="304">
        <v>966.58</v>
      </c>
      <c r="AN1424" s="304">
        <v>256.94</v>
      </c>
      <c r="AO1424" s="304">
        <v>66.459999999999994</v>
      </c>
      <c r="AP1424" s="304">
        <v>52.85</v>
      </c>
      <c r="AQ1424" s="304">
        <v>647.39</v>
      </c>
      <c r="AR1424" s="293"/>
      <c r="AS1424" s="291"/>
      <c r="AT1424" s="291"/>
      <c r="AU1424" s="293">
        <v>12.8877333333333</v>
      </c>
      <c r="AV1424" s="293">
        <v>3.5197260273972599</v>
      </c>
      <c r="AW1424" s="293">
        <v>0.89810810810810804</v>
      </c>
      <c r="AX1424" s="293">
        <v>0.76594202898550701</v>
      </c>
      <c r="AY1424" s="293">
        <v>8.5182894736842094</v>
      </c>
      <c r="AZ1424" s="188"/>
      <c r="BA1424" s="183"/>
    </row>
    <row r="1425" spans="1:53" s="189" customFormat="1" x14ac:dyDescent="0.2">
      <c r="A1425" s="183"/>
      <c r="B1425" s="186" t="s">
        <v>208</v>
      </c>
      <c r="C1425" s="186"/>
      <c r="D1425" s="187" t="s">
        <v>209</v>
      </c>
      <c r="E1425" s="354">
        <v>65</v>
      </c>
      <c r="F1425" s="354">
        <v>33</v>
      </c>
      <c r="G1425" s="354">
        <v>24</v>
      </c>
      <c r="H1425" s="354">
        <v>18</v>
      </c>
      <c r="I1425" s="354">
        <v>14</v>
      </c>
      <c r="J1425" s="186"/>
      <c r="K1425" s="183"/>
      <c r="L1425" s="183"/>
      <c r="M1425" s="248">
        <v>10681.71</v>
      </c>
      <c r="N1425" s="248">
        <v>6950.16</v>
      </c>
      <c r="O1425" s="248">
        <v>3855.65</v>
      </c>
      <c r="P1425" s="248">
        <v>2730.41</v>
      </c>
      <c r="Q1425" s="248">
        <v>4386.17</v>
      </c>
      <c r="R1425" s="186"/>
      <c r="S1425" s="183"/>
      <c r="T1425" s="183"/>
      <c r="U1425" s="248">
        <v>41.889058823529403</v>
      </c>
      <c r="V1425" s="248">
        <v>27.800640000000001</v>
      </c>
      <c r="W1425" s="248">
        <v>15.361155378486099</v>
      </c>
      <c r="X1425" s="248">
        <v>11.054291497975701</v>
      </c>
      <c r="Y1425" s="248">
        <v>17.4054365079365</v>
      </c>
      <c r="Z1425" s="186"/>
      <c r="AA1425" s="183"/>
      <c r="AB1425" s="186" t="s">
        <v>458</v>
      </c>
      <c r="AC1425" s="186"/>
      <c r="AD1425" s="187" t="s">
        <v>459</v>
      </c>
      <c r="AE1425" s="375">
        <v>7</v>
      </c>
      <c r="AF1425" s="375">
        <v>6</v>
      </c>
      <c r="AG1425" s="375">
        <v>6</v>
      </c>
      <c r="AH1425" s="375">
        <v>3</v>
      </c>
      <c r="AI1425" s="375">
        <v>2</v>
      </c>
      <c r="AJ1425" s="188"/>
      <c r="AK1425" s="183"/>
      <c r="AL1425" s="183"/>
      <c r="AM1425" s="304">
        <v>247.84</v>
      </c>
      <c r="AN1425" s="304">
        <v>256.16000000000003</v>
      </c>
      <c r="AO1425" s="304">
        <v>579.54999999999995</v>
      </c>
      <c r="AP1425" s="304">
        <v>100.29</v>
      </c>
      <c r="AQ1425" s="304">
        <v>231.91</v>
      </c>
      <c r="AR1425" s="293"/>
      <c r="AS1425" s="291"/>
      <c r="AT1425" s="291"/>
      <c r="AU1425" s="293">
        <v>9.1792592592592595</v>
      </c>
      <c r="AV1425" s="293">
        <v>9.4874074074074102</v>
      </c>
      <c r="AW1425" s="293">
        <v>21.464814814814801</v>
      </c>
      <c r="AX1425" s="293">
        <v>3.8573076923076899</v>
      </c>
      <c r="AY1425" s="293">
        <v>8.2825000000000006</v>
      </c>
      <c r="AZ1425" s="188"/>
      <c r="BA1425" s="183"/>
    </row>
    <row r="1426" spans="1:53" s="189" customFormat="1" x14ac:dyDescent="0.2">
      <c r="A1426" s="183"/>
      <c r="B1426" s="186" t="s">
        <v>171</v>
      </c>
      <c r="C1426" s="186"/>
      <c r="D1426" s="187" t="s">
        <v>165</v>
      </c>
      <c r="E1426" s="354">
        <v>44</v>
      </c>
      <c r="F1426" s="354">
        <v>16</v>
      </c>
      <c r="G1426" s="354">
        <v>5</v>
      </c>
      <c r="H1426" s="354">
        <v>6</v>
      </c>
      <c r="I1426" s="354">
        <v>2</v>
      </c>
      <c r="J1426" s="186"/>
      <c r="K1426" s="183"/>
      <c r="L1426" s="183"/>
      <c r="M1426" s="248">
        <v>1300.4000000000001</v>
      </c>
      <c r="N1426" s="248">
        <v>-223.24</v>
      </c>
      <c r="O1426" s="248">
        <v>-629.5</v>
      </c>
      <c r="P1426" s="248">
        <v>487.91</v>
      </c>
      <c r="Q1426" s="248">
        <v>-1540.56</v>
      </c>
      <c r="R1426" s="186"/>
      <c r="S1426" s="183"/>
      <c r="T1426" s="183"/>
      <c r="U1426" s="248">
        <v>4.1546325878594201</v>
      </c>
      <c r="V1426" s="248">
        <v>-0.69762499999999905</v>
      </c>
      <c r="W1426" s="248">
        <v>-2.1053511705685599</v>
      </c>
      <c r="X1426" s="248">
        <v>1.6263666666666701</v>
      </c>
      <c r="Y1426" s="248">
        <v>-4.8293416927899697</v>
      </c>
      <c r="Z1426" s="186"/>
      <c r="AA1426" s="183"/>
      <c r="AB1426" s="186" t="s">
        <v>458</v>
      </c>
      <c r="AC1426" s="186"/>
      <c r="AD1426" s="187" t="s">
        <v>448</v>
      </c>
      <c r="AE1426" s="375"/>
      <c r="AF1426" s="375"/>
      <c r="AG1426" s="375"/>
      <c r="AH1426" s="375"/>
      <c r="AI1426" s="375"/>
      <c r="AJ1426" s="188"/>
      <c r="AK1426" s="183"/>
      <c r="AL1426" s="183"/>
      <c r="AM1426" s="304">
        <v>0</v>
      </c>
      <c r="AN1426" s="304">
        <v>0</v>
      </c>
      <c r="AO1426" s="304">
        <v>0</v>
      </c>
      <c r="AP1426" s="304">
        <v>0</v>
      </c>
      <c r="AQ1426" s="304">
        <v>0</v>
      </c>
      <c r="AR1426" s="293"/>
      <c r="AS1426" s="291"/>
      <c r="AT1426" s="291"/>
      <c r="AU1426" s="293">
        <v>0</v>
      </c>
      <c r="AV1426" s="293">
        <v>0</v>
      </c>
      <c r="AW1426" s="293">
        <v>0</v>
      </c>
      <c r="AX1426" s="293">
        <v>0</v>
      </c>
      <c r="AY1426" s="293">
        <v>0</v>
      </c>
      <c r="AZ1426" s="188"/>
      <c r="BA1426" s="183"/>
    </row>
    <row r="1427" spans="1:53" s="189" customFormat="1" x14ac:dyDescent="0.2">
      <c r="A1427" s="183"/>
      <c r="B1427" s="186" t="s">
        <v>159</v>
      </c>
      <c r="C1427" s="186"/>
      <c r="D1427" s="187" t="s">
        <v>96</v>
      </c>
      <c r="E1427" s="354">
        <v>106</v>
      </c>
      <c r="F1427" s="354">
        <v>64</v>
      </c>
      <c r="G1427" s="354">
        <v>36</v>
      </c>
      <c r="H1427" s="354">
        <v>17</v>
      </c>
      <c r="I1427" s="354">
        <v>27</v>
      </c>
      <c r="J1427" s="186"/>
      <c r="K1427" s="183"/>
      <c r="L1427" s="183"/>
      <c r="M1427" s="248">
        <v>12650.92</v>
      </c>
      <c r="N1427" s="248">
        <v>9920.76</v>
      </c>
      <c r="O1427" s="248">
        <v>3334.01</v>
      </c>
      <c r="P1427" s="248">
        <v>1734.79</v>
      </c>
      <c r="Q1427" s="248">
        <v>4072.12</v>
      </c>
      <c r="R1427" s="186"/>
      <c r="S1427" s="183"/>
      <c r="T1427" s="183"/>
      <c r="U1427" s="248">
        <v>23.255367647058801</v>
      </c>
      <c r="V1427" s="248">
        <v>17.939891500904199</v>
      </c>
      <c r="W1427" s="248">
        <v>6.3869923371647497</v>
      </c>
      <c r="X1427" s="248">
        <v>3.8465410199556498</v>
      </c>
      <c r="Y1427" s="248">
        <v>7.3770289855072502</v>
      </c>
      <c r="Z1427" s="186"/>
      <c r="AA1427" s="183"/>
      <c r="AB1427" s="186" t="s">
        <v>460</v>
      </c>
      <c r="AC1427" s="186"/>
      <c r="AD1427" s="187" t="s">
        <v>202</v>
      </c>
      <c r="AE1427" s="375">
        <v>93</v>
      </c>
      <c r="AF1427" s="375">
        <v>45</v>
      </c>
      <c r="AG1427" s="375">
        <v>18</v>
      </c>
      <c r="AH1427" s="375">
        <v>5</v>
      </c>
      <c r="AI1427" s="375">
        <v>4</v>
      </c>
      <c r="AJ1427" s="188"/>
      <c r="AK1427" s="183"/>
      <c r="AL1427" s="183"/>
      <c r="AM1427" s="304">
        <v>12245.14</v>
      </c>
      <c r="AN1427" s="304">
        <v>3372.22</v>
      </c>
      <c r="AO1427" s="304">
        <v>580.94000000000005</v>
      </c>
      <c r="AP1427" s="304">
        <v>175.18</v>
      </c>
      <c r="AQ1427" s="304">
        <v>456.51</v>
      </c>
      <c r="AR1427" s="293"/>
      <c r="AS1427" s="291"/>
      <c r="AT1427" s="291"/>
      <c r="AU1427" s="293">
        <v>64.110680628272306</v>
      </c>
      <c r="AV1427" s="293">
        <v>15.8320187793427</v>
      </c>
      <c r="AW1427" s="293">
        <v>3.0257291666666699</v>
      </c>
      <c r="AX1427" s="293">
        <v>1.0427380952381</v>
      </c>
      <c r="AY1427" s="293">
        <v>2.3776562499999998</v>
      </c>
      <c r="AZ1427" s="188"/>
      <c r="BA1427" s="183"/>
    </row>
    <row r="1428" spans="1:53" s="189" customFormat="1" x14ac:dyDescent="0.2">
      <c r="A1428" s="183"/>
      <c r="B1428" s="190" t="s">
        <v>164</v>
      </c>
      <c r="C1428" s="190"/>
      <c r="D1428" s="191" t="s">
        <v>96</v>
      </c>
      <c r="E1428" s="355"/>
      <c r="F1428" s="355"/>
      <c r="G1428" s="355"/>
      <c r="H1428" s="355"/>
      <c r="I1428" s="355"/>
      <c r="J1428" s="190"/>
      <c r="K1428" s="183"/>
      <c r="L1428" s="183"/>
      <c r="M1428" s="365">
        <v>0</v>
      </c>
      <c r="N1428" s="248">
        <v>-50</v>
      </c>
      <c r="O1428" s="248">
        <v>-50</v>
      </c>
      <c r="P1428" s="248">
        <v>0</v>
      </c>
      <c r="Q1428" s="248">
        <v>-14.07</v>
      </c>
      <c r="R1428" s="186"/>
      <c r="S1428" s="183"/>
      <c r="T1428" s="183"/>
      <c r="U1428" s="284">
        <v>0</v>
      </c>
      <c r="V1428" s="284">
        <v>-7.1428571428571397</v>
      </c>
      <c r="W1428" s="284">
        <v>-7.1428571428571397</v>
      </c>
      <c r="X1428" s="284">
        <v>0</v>
      </c>
      <c r="Y1428" s="284">
        <v>-2.0099999999999998</v>
      </c>
      <c r="Z1428" s="192"/>
      <c r="AA1428" s="183"/>
      <c r="AB1428" s="190" t="s">
        <v>462</v>
      </c>
      <c r="AC1428" s="190"/>
      <c r="AD1428" s="191" t="s">
        <v>202</v>
      </c>
      <c r="AE1428" s="376"/>
      <c r="AF1428" s="376"/>
      <c r="AG1428" s="376"/>
      <c r="AH1428" s="376"/>
      <c r="AI1428" s="376"/>
      <c r="AJ1428" s="193"/>
      <c r="AK1428" s="183"/>
      <c r="AL1428" s="183"/>
      <c r="AM1428" s="305">
        <v>0</v>
      </c>
      <c r="AN1428" s="306">
        <v>0</v>
      </c>
      <c r="AO1428" s="306">
        <v>0</v>
      </c>
      <c r="AP1428" s="306">
        <v>0</v>
      </c>
      <c r="AQ1428" s="306">
        <v>-635.53</v>
      </c>
      <c r="AR1428" s="295"/>
      <c r="AS1428" s="291"/>
      <c r="AT1428" s="291"/>
      <c r="AU1428" s="294">
        <v>0</v>
      </c>
      <c r="AV1428" s="295">
        <v>0</v>
      </c>
      <c r="AW1428" s="295">
        <v>0</v>
      </c>
      <c r="AX1428" s="295">
        <v>0</v>
      </c>
      <c r="AY1428" s="295">
        <v>-42.368666666666698</v>
      </c>
      <c r="AZ1428" s="193"/>
      <c r="BA1428" s="183"/>
    </row>
    <row r="1429" spans="1:53" s="189" customFormat="1" x14ac:dyDescent="0.2">
      <c r="A1429" s="183"/>
      <c r="B1429" s="186" t="s">
        <v>170</v>
      </c>
      <c r="C1429" s="186"/>
      <c r="D1429" s="187" t="s">
        <v>96</v>
      </c>
      <c r="E1429" s="354">
        <v>696</v>
      </c>
      <c r="F1429" s="354">
        <v>366</v>
      </c>
      <c r="G1429" s="354">
        <v>230</v>
      </c>
      <c r="H1429" s="354">
        <v>149</v>
      </c>
      <c r="I1429" s="354">
        <v>189</v>
      </c>
      <c r="J1429" s="186"/>
      <c r="K1429" s="183"/>
      <c r="L1429" s="183"/>
      <c r="M1429" s="248">
        <v>70013.649999999994</v>
      </c>
      <c r="N1429" s="248">
        <v>45699.24</v>
      </c>
      <c r="O1429" s="248">
        <v>22843.86</v>
      </c>
      <c r="P1429" s="248">
        <v>9985.23</v>
      </c>
      <c r="Q1429" s="248">
        <v>37529.410000000003</v>
      </c>
      <c r="R1429" s="186"/>
      <c r="S1429" s="183"/>
      <c r="T1429" s="183"/>
      <c r="U1429" s="248">
        <v>17.933824282786901</v>
      </c>
      <c r="V1429" s="248">
        <v>11.554801517067</v>
      </c>
      <c r="W1429" s="248">
        <v>6.1773553272038901</v>
      </c>
      <c r="X1429" s="248">
        <v>3.27277286135693</v>
      </c>
      <c r="Y1429" s="248">
        <v>9.3870460230115107</v>
      </c>
      <c r="Z1429" s="186"/>
      <c r="AA1429" s="183"/>
      <c r="AB1429" s="186" t="s">
        <v>463</v>
      </c>
      <c r="AC1429" s="186"/>
      <c r="AD1429" s="187" t="s">
        <v>62</v>
      </c>
      <c r="AE1429" s="375">
        <v>2</v>
      </c>
      <c r="AF1429" s="375">
        <v>2</v>
      </c>
      <c r="AG1429" s="375">
        <v>1</v>
      </c>
      <c r="AH1429" s="375">
        <v>1</v>
      </c>
      <c r="AI1429" s="375">
        <v>2</v>
      </c>
      <c r="AJ1429" s="188"/>
      <c r="AK1429" s="183"/>
      <c r="AL1429" s="183"/>
      <c r="AM1429" s="304">
        <v>59</v>
      </c>
      <c r="AN1429" s="304">
        <v>-37.99</v>
      </c>
      <c r="AO1429" s="304">
        <v>21.46</v>
      </c>
      <c r="AP1429" s="304">
        <v>25.44</v>
      </c>
      <c r="AQ1429" s="304">
        <v>654.84</v>
      </c>
      <c r="AR1429" s="293"/>
      <c r="AS1429" s="291"/>
      <c r="AT1429" s="291"/>
      <c r="AU1429" s="293">
        <v>2.36</v>
      </c>
      <c r="AV1429" s="293">
        <v>-1.5196000000000001</v>
      </c>
      <c r="AW1429" s="293">
        <v>1.12947368421053</v>
      </c>
      <c r="AX1429" s="293">
        <v>1.1060869565217399</v>
      </c>
      <c r="AY1429" s="293">
        <v>26.1936</v>
      </c>
      <c r="AZ1429" s="188"/>
      <c r="BA1429" s="183"/>
    </row>
    <row r="1430" spans="1:53" s="189" customFormat="1" x14ac:dyDescent="0.2">
      <c r="A1430" s="183"/>
      <c r="B1430" s="186" t="s">
        <v>203</v>
      </c>
      <c r="C1430" s="186"/>
      <c r="D1430" s="187" t="s">
        <v>96</v>
      </c>
      <c r="E1430" s="354">
        <v>60</v>
      </c>
      <c r="F1430" s="354">
        <v>24</v>
      </c>
      <c r="G1430" s="354">
        <v>11</v>
      </c>
      <c r="H1430" s="354">
        <v>9</v>
      </c>
      <c r="I1430" s="354">
        <v>7</v>
      </c>
      <c r="J1430" s="186"/>
      <c r="K1430" s="183"/>
      <c r="L1430" s="183"/>
      <c r="M1430" s="248">
        <v>5402.11</v>
      </c>
      <c r="N1430" s="248">
        <v>4696.66</v>
      </c>
      <c r="O1430" s="248">
        <v>1433.53</v>
      </c>
      <c r="P1430" s="248">
        <v>415.54</v>
      </c>
      <c r="Q1430" s="248">
        <v>2887.92</v>
      </c>
      <c r="R1430" s="186"/>
      <c r="S1430" s="183"/>
      <c r="T1430" s="183"/>
      <c r="U1430" s="248">
        <v>22.987702127659599</v>
      </c>
      <c r="V1430" s="248">
        <v>19.7338655462185</v>
      </c>
      <c r="W1430" s="248">
        <v>5.9236776859504099</v>
      </c>
      <c r="X1430" s="248">
        <v>2.1986243386243398</v>
      </c>
      <c r="Y1430" s="248">
        <v>11.691983805668</v>
      </c>
      <c r="Z1430" s="186"/>
      <c r="AA1430" s="183"/>
      <c r="AB1430" s="186" t="s">
        <v>465</v>
      </c>
      <c r="AC1430" s="186"/>
      <c r="AD1430" s="187" t="s">
        <v>466</v>
      </c>
      <c r="AE1430" s="375">
        <v>44</v>
      </c>
      <c r="AF1430" s="375">
        <v>23</v>
      </c>
      <c r="AG1430" s="375">
        <v>22</v>
      </c>
      <c r="AH1430" s="375">
        <v>17</v>
      </c>
      <c r="AI1430" s="375">
        <v>13</v>
      </c>
      <c r="AJ1430" s="188"/>
      <c r="AK1430" s="183"/>
      <c r="AL1430" s="183"/>
      <c r="AM1430" s="304">
        <v>8798.39</v>
      </c>
      <c r="AN1430" s="304">
        <v>1914.54</v>
      </c>
      <c r="AO1430" s="304">
        <v>1623.1</v>
      </c>
      <c r="AP1430" s="304">
        <v>1034.92</v>
      </c>
      <c r="AQ1430" s="304">
        <v>4572.45</v>
      </c>
      <c r="AR1430" s="293"/>
      <c r="AS1430" s="291"/>
      <c r="AT1430" s="291"/>
      <c r="AU1430" s="293">
        <v>21.459487804877998</v>
      </c>
      <c r="AV1430" s="293">
        <v>4.5584285714285704</v>
      </c>
      <c r="AW1430" s="293">
        <v>3.9205314009661798</v>
      </c>
      <c r="AX1430" s="293">
        <v>2.60685138539043</v>
      </c>
      <c r="AY1430" s="293">
        <v>10.7840801886792</v>
      </c>
      <c r="AZ1430" s="188"/>
      <c r="BA1430" s="183"/>
    </row>
    <row r="1431" spans="1:53" s="189" customFormat="1" x14ac:dyDescent="0.2">
      <c r="A1431" s="183"/>
      <c r="B1431" s="186" t="s">
        <v>231</v>
      </c>
      <c r="C1431" s="186"/>
      <c r="D1431" s="187" t="s">
        <v>96</v>
      </c>
      <c r="E1431" s="354">
        <v>1</v>
      </c>
      <c r="F1431" s="354">
        <v>1</v>
      </c>
      <c r="G1431" s="354">
        <v>1</v>
      </c>
      <c r="H1431" s="354">
        <v>1</v>
      </c>
      <c r="I1431" s="354">
        <v>1</v>
      </c>
      <c r="J1431" s="186"/>
      <c r="K1431" s="183"/>
      <c r="L1431" s="183"/>
      <c r="M1431" s="248">
        <v>4.6399999999999997</v>
      </c>
      <c r="N1431" s="248">
        <v>4.6399999999999997</v>
      </c>
      <c r="O1431" s="248">
        <v>-174.72</v>
      </c>
      <c r="P1431" s="248">
        <v>4.96</v>
      </c>
      <c r="Q1431" s="248">
        <v>-139.08000000000001</v>
      </c>
      <c r="R1431" s="186"/>
      <c r="S1431" s="183"/>
      <c r="T1431" s="183"/>
      <c r="U1431" s="248">
        <v>0.18559999999999999</v>
      </c>
      <c r="V1431" s="248">
        <v>0.16</v>
      </c>
      <c r="W1431" s="248">
        <v>-6.9888000000000003</v>
      </c>
      <c r="X1431" s="248">
        <v>0.35428571428571398</v>
      </c>
      <c r="Y1431" s="248">
        <v>-4.2145454545454504</v>
      </c>
      <c r="Z1431" s="186"/>
      <c r="AA1431" s="183"/>
      <c r="AB1431" s="186" t="s">
        <v>885</v>
      </c>
      <c r="AC1431" s="186"/>
      <c r="AD1431" s="187" t="s">
        <v>69</v>
      </c>
      <c r="AE1431" s="375"/>
      <c r="AF1431" s="375"/>
      <c r="AG1431" s="375"/>
      <c r="AH1431" s="375"/>
      <c r="AI1431" s="375"/>
      <c r="AJ1431" s="188"/>
      <c r="AK1431" s="183"/>
      <c r="AL1431" s="183"/>
      <c r="AM1431" s="304">
        <v>0</v>
      </c>
      <c r="AN1431" s="304">
        <v>0</v>
      </c>
      <c r="AO1431" s="304">
        <v>0</v>
      </c>
      <c r="AP1431" s="304">
        <v>0</v>
      </c>
      <c r="AQ1431" s="304">
        <v>0</v>
      </c>
      <c r="AR1431" s="293"/>
      <c r="AS1431" s="291"/>
      <c r="AT1431" s="291"/>
      <c r="AU1431" s="293">
        <v>0</v>
      </c>
      <c r="AV1431" s="293">
        <v>0</v>
      </c>
      <c r="AW1431" s="293">
        <v>0</v>
      </c>
      <c r="AX1431" s="293">
        <v>0</v>
      </c>
      <c r="AY1431" s="293">
        <v>0</v>
      </c>
      <c r="AZ1431" s="188"/>
      <c r="BA1431" s="183"/>
    </row>
    <row r="1432" spans="1:53" s="189" customFormat="1" x14ac:dyDescent="0.2">
      <c r="A1432" s="183"/>
      <c r="B1432" s="186" t="s">
        <v>302</v>
      </c>
      <c r="C1432" s="186"/>
      <c r="D1432" s="187" t="s">
        <v>96</v>
      </c>
      <c r="E1432" s="354">
        <v>1</v>
      </c>
      <c r="F1432" s="354"/>
      <c r="G1432" s="354"/>
      <c r="H1432" s="354"/>
      <c r="I1432" s="354"/>
      <c r="J1432" s="186"/>
      <c r="K1432" s="183"/>
      <c r="L1432" s="183"/>
      <c r="M1432" s="248">
        <v>250.05</v>
      </c>
      <c r="N1432" s="248">
        <v>0</v>
      </c>
      <c r="O1432" s="248">
        <v>0</v>
      </c>
      <c r="P1432" s="248">
        <v>0</v>
      </c>
      <c r="Q1432" s="248">
        <v>0</v>
      </c>
      <c r="R1432" s="186"/>
      <c r="S1432" s="183"/>
      <c r="T1432" s="183"/>
      <c r="U1432" s="248">
        <v>250.05</v>
      </c>
      <c r="V1432" s="248">
        <v>0</v>
      </c>
      <c r="W1432" s="248">
        <v>0</v>
      </c>
      <c r="X1432" s="248">
        <v>0</v>
      </c>
      <c r="Y1432" s="248">
        <v>0</v>
      </c>
      <c r="Z1432" s="186"/>
      <c r="AA1432" s="183"/>
      <c r="AB1432" s="186" t="s">
        <v>469</v>
      </c>
      <c r="AC1432" s="186"/>
      <c r="AD1432" s="187" t="s">
        <v>99</v>
      </c>
      <c r="AE1432" s="375">
        <v>286</v>
      </c>
      <c r="AF1432" s="375">
        <v>171</v>
      </c>
      <c r="AG1432" s="375">
        <v>120</v>
      </c>
      <c r="AH1432" s="375">
        <v>89</v>
      </c>
      <c r="AI1432" s="375">
        <v>64</v>
      </c>
      <c r="AJ1432" s="188"/>
      <c r="AK1432" s="183"/>
      <c r="AL1432" s="183"/>
      <c r="AM1432" s="304">
        <v>131369.81</v>
      </c>
      <c r="AN1432" s="304">
        <v>34603.89</v>
      </c>
      <c r="AO1432" s="304">
        <v>16655.759999999998</v>
      </c>
      <c r="AP1432" s="304">
        <v>9022.76</v>
      </c>
      <c r="AQ1432" s="304">
        <v>20010.13</v>
      </c>
      <c r="AR1432" s="293"/>
      <c r="AS1432" s="291"/>
      <c r="AT1432" s="291"/>
      <c r="AU1432" s="293">
        <v>107.680172131148</v>
      </c>
      <c r="AV1432" s="293">
        <v>28.598256198347102</v>
      </c>
      <c r="AW1432" s="293">
        <v>13.845187032419</v>
      </c>
      <c r="AX1432" s="293">
        <v>7.6205743243243296</v>
      </c>
      <c r="AY1432" s="293">
        <v>16.2683983739837</v>
      </c>
      <c r="AZ1432" s="188"/>
      <c r="BA1432" s="183"/>
    </row>
    <row r="1433" spans="1:53" s="189" customFormat="1" x14ac:dyDescent="0.2">
      <c r="A1433" s="183"/>
      <c r="B1433" s="186" t="s">
        <v>396</v>
      </c>
      <c r="C1433" s="186"/>
      <c r="D1433" s="187" t="s">
        <v>96</v>
      </c>
      <c r="E1433" s="354">
        <v>86</v>
      </c>
      <c r="F1433" s="354">
        <v>54</v>
      </c>
      <c r="G1433" s="354">
        <v>38</v>
      </c>
      <c r="H1433" s="354">
        <v>30</v>
      </c>
      <c r="I1433" s="354">
        <v>40</v>
      </c>
      <c r="J1433" s="186"/>
      <c r="K1433" s="183"/>
      <c r="L1433" s="183"/>
      <c r="M1433" s="248">
        <v>6981.17</v>
      </c>
      <c r="N1433" s="248">
        <v>4782.8100000000004</v>
      </c>
      <c r="O1433" s="248">
        <v>3189.72</v>
      </c>
      <c r="P1433" s="248">
        <v>2660.23</v>
      </c>
      <c r="Q1433" s="248">
        <v>7221.94</v>
      </c>
      <c r="R1433" s="186"/>
      <c r="S1433" s="183"/>
      <c r="T1433" s="183"/>
      <c r="U1433" s="248">
        <v>13.247001897533201</v>
      </c>
      <c r="V1433" s="248">
        <v>8.8734879406308007</v>
      </c>
      <c r="W1433" s="248">
        <v>5.75761732851986</v>
      </c>
      <c r="X1433" s="248">
        <v>4.7504107142857199</v>
      </c>
      <c r="Y1433" s="248">
        <v>11.9173927392739</v>
      </c>
      <c r="Z1433" s="186"/>
      <c r="AA1433" s="183"/>
      <c r="AB1433" s="186" t="s">
        <v>471</v>
      </c>
      <c r="AC1433" s="186"/>
      <c r="AD1433" s="187" t="s">
        <v>292</v>
      </c>
      <c r="AE1433" s="375">
        <v>21</v>
      </c>
      <c r="AF1433" s="375">
        <v>5</v>
      </c>
      <c r="AG1433" s="375"/>
      <c r="AH1433" s="375"/>
      <c r="AI1433" s="375">
        <v>1</v>
      </c>
      <c r="AJ1433" s="188"/>
      <c r="AK1433" s="183"/>
      <c r="AL1433" s="183"/>
      <c r="AM1433" s="304">
        <v>10127.450000000001</v>
      </c>
      <c r="AN1433" s="304">
        <v>1595.97</v>
      </c>
      <c r="AO1433" s="304">
        <v>-79.48</v>
      </c>
      <c r="AP1433" s="304">
        <v>-90</v>
      </c>
      <c r="AQ1433" s="304">
        <v>89.990000000000094</v>
      </c>
      <c r="AR1433" s="293"/>
      <c r="AS1433" s="291"/>
      <c r="AT1433" s="291"/>
      <c r="AU1433" s="293">
        <v>48.2259523809524</v>
      </c>
      <c r="AV1433" s="293">
        <v>7.5638388625592397</v>
      </c>
      <c r="AW1433" s="293">
        <v>-0.42052910052910097</v>
      </c>
      <c r="AX1433" s="293">
        <v>-0.47368421052631599</v>
      </c>
      <c r="AY1433" s="293">
        <v>0.424481132075472</v>
      </c>
      <c r="AZ1433" s="188"/>
      <c r="BA1433" s="183"/>
    </row>
    <row r="1434" spans="1:53" s="189" customFormat="1" x14ac:dyDescent="0.2">
      <c r="A1434" s="183"/>
      <c r="B1434" s="186" t="s">
        <v>498</v>
      </c>
      <c r="C1434" s="186"/>
      <c r="D1434" s="187" t="s">
        <v>96</v>
      </c>
      <c r="E1434" s="354">
        <v>1</v>
      </c>
      <c r="F1434" s="354"/>
      <c r="G1434" s="354"/>
      <c r="H1434" s="354"/>
      <c r="I1434" s="354"/>
      <c r="J1434" s="186"/>
      <c r="K1434" s="183"/>
      <c r="L1434" s="183"/>
      <c r="M1434" s="248">
        <v>46.04</v>
      </c>
      <c r="N1434" s="248">
        <v>0</v>
      </c>
      <c r="O1434" s="248">
        <v>0</v>
      </c>
      <c r="P1434" s="248">
        <v>0</v>
      </c>
      <c r="Q1434" s="248">
        <v>0</v>
      </c>
      <c r="R1434" s="186"/>
      <c r="S1434" s="183"/>
      <c r="T1434" s="183"/>
      <c r="U1434" s="248">
        <v>15.3466666666667</v>
      </c>
      <c r="V1434" s="248">
        <v>0</v>
      </c>
      <c r="W1434" s="248">
        <v>0</v>
      </c>
      <c r="X1434" s="248">
        <v>0</v>
      </c>
      <c r="Y1434" s="248">
        <v>0</v>
      </c>
      <c r="Z1434" s="186"/>
      <c r="AA1434" s="183"/>
      <c r="AB1434" s="186" t="s">
        <v>471</v>
      </c>
      <c r="AC1434" s="186"/>
      <c r="AD1434" s="187" t="s">
        <v>223</v>
      </c>
      <c r="AE1434" s="375">
        <v>1</v>
      </c>
      <c r="AF1434" s="375">
        <v>1</v>
      </c>
      <c r="AG1434" s="375">
        <v>1</v>
      </c>
      <c r="AH1434" s="375"/>
      <c r="AI1434" s="375"/>
      <c r="AJ1434" s="188"/>
      <c r="AK1434" s="183"/>
      <c r="AL1434" s="183"/>
      <c r="AM1434" s="304">
        <v>31.42</v>
      </c>
      <c r="AN1434" s="304">
        <v>29.11</v>
      </c>
      <c r="AO1434" s="304">
        <v>35.840000000000003</v>
      </c>
      <c r="AP1434" s="304">
        <v>0</v>
      </c>
      <c r="AQ1434" s="304">
        <v>0</v>
      </c>
      <c r="AR1434" s="293"/>
      <c r="AS1434" s="291"/>
      <c r="AT1434" s="291"/>
      <c r="AU1434" s="293">
        <v>31.42</v>
      </c>
      <c r="AV1434" s="293">
        <v>29.11</v>
      </c>
      <c r="AW1434" s="293">
        <v>35.840000000000003</v>
      </c>
      <c r="AX1434" s="293">
        <v>0</v>
      </c>
      <c r="AY1434" s="293">
        <v>0</v>
      </c>
      <c r="AZ1434" s="188"/>
      <c r="BA1434" s="183"/>
    </row>
    <row r="1435" spans="1:53" s="189" customFormat="1" x14ac:dyDescent="0.2">
      <c r="A1435" s="183"/>
      <c r="B1435" s="186" t="s">
        <v>532</v>
      </c>
      <c r="C1435" s="186"/>
      <c r="D1435" s="187" t="s">
        <v>96</v>
      </c>
      <c r="E1435" s="354">
        <v>69</v>
      </c>
      <c r="F1435" s="354">
        <v>41</v>
      </c>
      <c r="G1435" s="354">
        <v>18</v>
      </c>
      <c r="H1435" s="354">
        <v>12</v>
      </c>
      <c r="I1435" s="354">
        <v>15</v>
      </c>
      <c r="J1435" s="186"/>
      <c r="K1435" s="183"/>
      <c r="L1435" s="183"/>
      <c r="M1435" s="248">
        <v>7389.14</v>
      </c>
      <c r="N1435" s="248">
        <v>5231.8999999999996</v>
      </c>
      <c r="O1435" s="248">
        <v>1930.7</v>
      </c>
      <c r="P1435" s="248">
        <v>512.16999999999996</v>
      </c>
      <c r="Q1435" s="248">
        <v>1725.82</v>
      </c>
      <c r="R1435" s="186"/>
      <c r="S1435" s="183"/>
      <c r="T1435" s="183"/>
      <c r="U1435" s="248">
        <v>18.5191478696742</v>
      </c>
      <c r="V1435" s="248">
        <v>11.1554371002132</v>
      </c>
      <c r="W1435" s="248">
        <v>4.31923937360179</v>
      </c>
      <c r="X1435" s="248">
        <v>1.4266573816156001</v>
      </c>
      <c r="Y1435" s="248">
        <v>3.61050209205021</v>
      </c>
      <c r="Z1435" s="186"/>
      <c r="AA1435" s="183"/>
      <c r="AB1435" s="186" t="s">
        <v>471</v>
      </c>
      <c r="AC1435" s="186"/>
      <c r="AD1435" s="187" t="s">
        <v>210</v>
      </c>
      <c r="AE1435" s="375">
        <v>1</v>
      </c>
      <c r="AF1435" s="375"/>
      <c r="AG1435" s="375"/>
      <c r="AH1435" s="375"/>
      <c r="AI1435" s="375"/>
      <c r="AJ1435" s="188"/>
      <c r="AK1435" s="183"/>
      <c r="AL1435" s="183"/>
      <c r="AM1435" s="304">
        <v>15</v>
      </c>
      <c r="AN1435" s="304"/>
      <c r="AO1435" s="304"/>
      <c r="AP1435" s="304"/>
      <c r="AQ1435" s="304"/>
      <c r="AR1435" s="293"/>
      <c r="AS1435" s="291"/>
      <c r="AT1435" s="291"/>
      <c r="AU1435" s="293">
        <v>15</v>
      </c>
      <c r="AV1435" s="293"/>
      <c r="AW1435" s="293"/>
      <c r="AX1435" s="293"/>
      <c r="AY1435" s="293"/>
      <c r="AZ1435" s="188"/>
      <c r="BA1435" s="183"/>
    </row>
    <row r="1436" spans="1:53" s="189" customFormat="1" x14ac:dyDescent="0.2">
      <c r="A1436" s="183"/>
      <c r="B1436" s="186" t="s">
        <v>571</v>
      </c>
      <c r="C1436" s="186"/>
      <c r="D1436" s="187" t="s">
        <v>96</v>
      </c>
      <c r="E1436" s="354">
        <v>1</v>
      </c>
      <c r="F1436" s="354">
        <v>1</v>
      </c>
      <c r="G1436" s="354"/>
      <c r="H1436" s="354"/>
      <c r="I1436" s="354"/>
      <c r="J1436" s="186"/>
      <c r="K1436" s="183"/>
      <c r="L1436" s="183"/>
      <c r="M1436" s="248">
        <v>117.24</v>
      </c>
      <c r="N1436" s="248">
        <v>110.32</v>
      </c>
      <c r="O1436" s="248">
        <v>0</v>
      </c>
      <c r="P1436" s="248">
        <v>0</v>
      </c>
      <c r="Q1436" s="248">
        <v>-207.54</v>
      </c>
      <c r="R1436" s="186"/>
      <c r="S1436" s="183"/>
      <c r="T1436" s="183"/>
      <c r="U1436" s="248">
        <v>29.31</v>
      </c>
      <c r="V1436" s="248">
        <v>22.064</v>
      </c>
      <c r="W1436" s="248">
        <v>0</v>
      </c>
      <c r="X1436" s="248">
        <v>0</v>
      </c>
      <c r="Y1436" s="248">
        <v>-41.508000000000003</v>
      </c>
      <c r="Z1436" s="186"/>
      <c r="AA1436" s="183"/>
      <c r="AB1436" s="186" t="s">
        <v>471</v>
      </c>
      <c r="AC1436" s="186"/>
      <c r="AD1436" s="187" t="s">
        <v>64</v>
      </c>
      <c r="AE1436" s="375">
        <v>1</v>
      </c>
      <c r="AF1436" s="375"/>
      <c r="AG1436" s="375"/>
      <c r="AH1436" s="375"/>
      <c r="AI1436" s="375"/>
      <c r="AJ1436" s="188"/>
      <c r="AK1436" s="183"/>
      <c r="AL1436" s="183"/>
      <c r="AM1436" s="304">
        <v>1011.4</v>
      </c>
      <c r="AN1436" s="304">
        <v>0</v>
      </c>
      <c r="AO1436" s="304">
        <v>0</v>
      </c>
      <c r="AP1436" s="304">
        <v>0</v>
      </c>
      <c r="AQ1436" s="304">
        <v>0</v>
      </c>
      <c r="AR1436" s="293"/>
      <c r="AS1436" s="291"/>
      <c r="AT1436" s="291"/>
      <c r="AU1436" s="293">
        <v>337.13333333333298</v>
      </c>
      <c r="AV1436" s="293">
        <v>0</v>
      </c>
      <c r="AW1436" s="293">
        <v>0</v>
      </c>
      <c r="AX1436" s="293">
        <v>0</v>
      </c>
      <c r="AY1436" s="293">
        <v>0</v>
      </c>
      <c r="AZ1436" s="188"/>
      <c r="BA1436" s="183"/>
    </row>
    <row r="1437" spans="1:53" s="189" customFormat="1" x14ac:dyDescent="0.2">
      <c r="A1437" s="183"/>
      <c r="B1437" s="186" t="s">
        <v>61</v>
      </c>
      <c r="C1437" s="186"/>
      <c r="D1437" s="187" t="s">
        <v>64</v>
      </c>
      <c r="E1437" s="354">
        <v>1161</v>
      </c>
      <c r="F1437" s="354">
        <v>680</v>
      </c>
      <c r="G1437" s="354">
        <v>439</v>
      </c>
      <c r="H1437" s="354">
        <v>343</v>
      </c>
      <c r="I1437" s="354">
        <v>433</v>
      </c>
      <c r="J1437" s="186"/>
      <c r="K1437" s="183"/>
      <c r="L1437" s="183"/>
      <c r="M1437" s="248">
        <v>95352.17</v>
      </c>
      <c r="N1437" s="248">
        <v>66326.559999999998</v>
      </c>
      <c r="O1437" s="248">
        <v>36509.410000000003</v>
      </c>
      <c r="P1437" s="248">
        <v>25012.61</v>
      </c>
      <c r="Q1437" s="248">
        <v>94100.85</v>
      </c>
      <c r="R1437" s="186"/>
      <c r="S1437" s="183"/>
      <c r="T1437" s="183"/>
      <c r="U1437" s="248">
        <v>20.915150252248299</v>
      </c>
      <c r="V1437" s="248">
        <v>14.5516805616498</v>
      </c>
      <c r="W1437" s="248">
        <v>8.9902511696626402</v>
      </c>
      <c r="X1437" s="248">
        <v>6.0798760330578503</v>
      </c>
      <c r="Y1437" s="248">
        <v>20.315382124352301</v>
      </c>
      <c r="Z1437" s="186"/>
      <c r="AA1437" s="183"/>
      <c r="AB1437" s="186" t="s">
        <v>471</v>
      </c>
      <c r="AC1437" s="186"/>
      <c r="AD1437" s="187" t="s">
        <v>62</v>
      </c>
      <c r="AE1437" s="375"/>
      <c r="AF1437" s="375"/>
      <c r="AG1437" s="375"/>
      <c r="AH1437" s="375"/>
      <c r="AI1437" s="375"/>
      <c r="AJ1437" s="188"/>
      <c r="AK1437" s="183"/>
      <c r="AL1437" s="183"/>
      <c r="AM1437" s="304">
        <v>0</v>
      </c>
      <c r="AN1437" s="304">
        <v>0</v>
      </c>
      <c r="AO1437" s="304">
        <v>0</v>
      </c>
      <c r="AP1437" s="304">
        <v>0</v>
      </c>
      <c r="AQ1437" s="304">
        <v>0</v>
      </c>
      <c r="AR1437" s="293"/>
      <c r="AS1437" s="291"/>
      <c r="AT1437" s="291"/>
      <c r="AU1437" s="293">
        <v>0</v>
      </c>
      <c r="AV1437" s="293">
        <v>0</v>
      </c>
      <c r="AW1437" s="293">
        <v>0</v>
      </c>
      <c r="AX1437" s="293">
        <v>0</v>
      </c>
      <c r="AY1437" s="293">
        <v>0</v>
      </c>
      <c r="AZ1437" s="188"/>
      <c r="BA1437" s="183"/>
    </row>
    <row r="1438" spans="1:53" s="189" customFormat="1" x14ac:dyDescent="0.2">
      <c r="A1438" s="183"/>
      <c r="B1438" s="190" t="s">
        <v>65</v>
      </c>
      <c r="C1438" s="190"/>
      <c r="D1438" s="191" t="s">
        <v>64</v>
      </c>
      <c r="E1438" s="355"/>
      <c r="F1438" s="355"/>
      <c r="G1438" s="355"/>
      <c r="H1438" s="355"/>
      <c r="I1438" s="355"/>
      <c r="J1438" s="190"/>
      <c r="K1438" s="183"/>
      <c r="L1438" s="183"/>
      <c r="M1438" s="365">
        <v>0</v>
      </c>
      <c r="N1438" s="248">
        <v>0</v>
      </c>
      <c r="O1438" s="248">
        <v>0</v>
      </c>
      <c r="P1438" s="248"/>
      <c r="Q1438" s="248">
        <v>0</v>
      </c>
      <c r="R1438" s="186"/>
      <c r="S1438" s="183"/>
      <c r="T1438" s="183"/>
      <c r="U1438" s="284">
        <v>0</v>
      </c>
      <c r="V1438" s="284">
        <v>0</v>
      </c>
      <c r="W1438" s="284">
        <v>0</v>
      </c>
      <c r="X1438" s="284"/>
      <c r="Y1438" s="284">
        <v>0</v>
      </c>
      <c r="Z1438" s="192"/>
      <c r="AA1438" s="183"/>
      <c r="AB1438" s="190" t="s">
        <v>473</v>
      </c>
      <c r="AC1438" s="190"/>
      <c r="AD1438" s="191" t="s">
        <v>133</v>
      </c>
      <c r="AE1438" s="376"/>
      <c r="AF1438" s="376"/>
      <c r="AG1438" s="376"/>
      <c r="AH1438" s="376"/>
      <c r="AI1438" s="376"/>
      <c r="AJ1438" s="193"/>
      <c r="AK1438" s="183"/>
      <c r="AL1438" s="183"/>
      <c r="AM1438" s="305">
        <v>0</v>
      </c>
      <c r="AN1438" s="306">
        <v>0</v>
      </c>
      <c r="AO1438" s="306">
        <v>0</v>
      </c>
      <c r="AP1438" s="306">
        <v>0</v>
      </c>
      <c r="AQ1438" s="306">
        <v>0</v>
      </c>
      <c r="AR1438" s="295"/>
      <c r="AS1438" s="291"/>
      <c r="AT1438" s="291"/>
      <c r="AU1438" s="294">
        <v>0</v>
      </c>
      <c r="AV1438" s="295">
        <v>0</v>
      </c>
      <c r="AW1438" s="295">
        <v>0</v>
      </c>
      <c r="AX1438" s="295">
        <v>0</v>
      </c>
      <c r="AY1438" s="295">
        <v>0</v>
      </c>
      <c r="AZ1438" s="193"/>
      <c r="BA1438" s="183"/>
    </row>
    <row r="1439" spans="1:53" s="189" customFormat="1" x14ac:dyDescent="0.2">
      <c r="A1439" s="183"/>
      <c r="B1439" s="186" t="s">
        <v>290</v>
      </c>
      <c r="C1439" s="186"/>
      <c r="D1439" s="187" t="s">
        <v>64</v>
      </c>
      <c r="E1439" s="354">
        <v>225</v>
      </c>
      <c r="F1439" s="354">
        <v>146</v>
      </c>
      <c r="G1439" s="354">
        <v>111</v>
      </c>
      <c r="H1439" s="354">
        <v>91</v>
      </c>
      <c r="I1439" s="354">
        <v>113</v>
      </c>
      <c r="J1439" s="186"/>
      <c r="K1439" s="183"/>
      <c r="L1439" s="183"/>
      <c r="M1439" s="248">
        <v>18594.8</v>
      </c>
      <c r="N1439" s="248">
        <v>10641.07</v>
      </c>
      <c r="O1439" s="248">
        <v>8531.11</v>
      </c>
      <c r="P1439" s="248">
        <v>6714.53</v>
      </c>
      <c r="Q1439" s="248">
        <v>27695.18</v>
      </c>
      <c r="R1439" s="186"/>
      <c r="S1439" s="183"/>
      <c r="T1439" s="183"/>
      <c r="U1439" s="248">
        <v>24.434691195795001</v>
      </c>
      <c r="V1439" s="248">
        <v>14.075489417989401</v>
      </c>
      <c r="W1439" s="248">
        <v>12.4179184861718</v>
      </c>
      <c r="X1439" s="248">
        <v>9.6196704871060206</v>
      </c>
      <c r="Y1439" s="248">
        <v>36.345380577427797</v>
      </c>
      <c r="Z1439" s="186"/>
      <c r="AA1439" s="183"/>
      <c r="AB1439" s="186" t="s">
        <v>473</v>
      </c>
      <c r="AC1439" s="186"/>
      <c r="AD1439" s="187" t="s">
        <v>474</v>
      </c>
      <c r="AE1439" s="375">
        <v>1</v>
      </c>
      <c r="AF1439" s="375"/>
      <c r="AG1439" s="375"/>
      <c r="AH1439" s="375"/>
      <c r="AI1439" s="375"/>
      <c r="AJ1439" s="188"/>
      <c r="AK1439" s="183"/>
      <c r="AL1439" s="183"/>
      <c r="AM1439" s="304">
        <v>481.4</v>
      </c>
      <c r="AN1439" s="304">
        <v>-34.61</v>
      </c>
      <c r="AO1439" s="304">
        <v>-62.08</v>
      </c>
      <c r="AP1439" s="304">
        <v>0</v>
      </c>
      <c r="AQ1439" s="304">
        <v>-179.69</v>
      </c>
      <c r="AR1439" s="293"/>
      <c r="AS1439" s="291"/>
      <c r="AT1439" s="291"/>
      <c r="AU1439" s="293">
        <v>40.116666666666703</v>
      </c>
      <c r="AV1439" s="293">
        <v>-2.4721428571428601</v>
      </c>
      <c r="AW1439" s="293">
        <v>-5.1733333333333302</v>
      </c>
      <c r="AX1439" s="293">
        <v>0</v>
      </c>
      <c r="AY1439" s="293">
        <v>-13.8223076923077</v>
      </c>
      <c r="AZ1439" s="188"/>
      <c r="BA1439" s="183"/>
    </row>
    <row r="1440" spans="1:53" s="189" customFormat="1" x14ac:dyDescent="0.2">
      <c r="A1440" s="183"/>
      <c r="B1440" s="186" t="s">
        <v>295</v>
      </c>
      <c r="C1440" s="186"/>
      <c r="D1440" s="187" t="s">
        <v>64</v>
      </c>
      <c r="E1440" s="354"/>
      <c r="F1440" s="354"/>
      <c r="G1440" s="354"/>
      <c r="H1440" s="354"/>
      <c r="I1440" s="354"/>
      <c r="J1440" s="186"/>
      <c r="K1440" s="183"/>
      <c r="L1440" s="183"/>
      <c r="M1440" s="248">
        <v>0</v>
      </c>
      <c r="N1440" s="248">
        <v>0</v>
      </c>
      <c r="O1440" s="248">
        <v>0</v>
      </c>
      <c r="P1440" s="248">
        <v>0</v>
      </c>
      <c r="Q1440" s="248">
        <v>0</v>
      </c>
      <c r="R1440" s="186"/>
      <c r="S1440" s="183"/>
      <c r="T1440" s="183"/>
      <c r="U1440" s="248">
        <v>0</v>
      </c>
      <c r="V1440" s="248">
        <v>0</v>
      </c>
      <c r="W1440" s="248">
        <v>0</v>
      </c>
      <c r="X1440" s="248">
        <v>0</v>
      </c>
      <c r="Y1440" s="248">
        <v>0</v>
      </c>
      <c r="Z1440" s="186"/>
      <c r="AA1440" s="183"/>
      <c r="AB1440" s="186" t="s">
        <v>475</v>
      </c>
      <c r="AC1440" s="186"/>
      <c r="AD1440" s="187" t="s">
        <v>133</v>
      </c>
      <c r="AE1440" s="375">
        <v>6</v>
      </c>
      <c r="AF1440" s="375">
        <v>2</v>
      </c>
      <c r="AG1440" s="375">
        <v>1</v>
      </c>
      <c r="AH1440" s="375">
        <v>1</v>
      </c>
      <c r="AI1440" s="375">
        <v>2</v>
      </c>
      <c r="AJ1440" s="188"/>
      <c r="AK1440" s="183"/>
      <c r="AL1440" s="183"/>
      <c r="AM1440" s="304">
        <v>-27.85</v>
      </c>
      <c r="AN1440" s="304">
        <v>-36.24</v>
      </c>
      <c r="AO1440" s="304">
        <v>1505.53</v>
      </c>
      <c r="AP1440" s="304">
        <v>-21.56</v>
      </c>
      <c r="AQ1440" s="304">
        <v>47.8</v>
      </c>
      <c r="AR1440" s="293"/>
      <c r="AS1440" s="291"/>
      <c r="AT1440" s="291"/>
      <c r="AU1440" s="293">
        <v>-0.63295454545454499</v>
      </c>
      <c r="AV1440" s="293">
        <v>-0.77106382978723398</v>
      </c>
      <c r="AW1440" s="293">
        <v>32.032553191489399</v>
      </c>
      <c r="AX1440" s="293">
        <v>-0.50139534883720904</v>
      </c>
      <c r="AY1440" s="293">
        <v>0.99583333333333401</v>
      </c>
      <c r="AZ1440" s="188"/>
      <c r="BA1440" s="183"/>
    </row>
    <row r="1441" spans="1:53" s="189" customFormat="1" x14ac:dyDescent="0.2">
      <c r="A1441" s="183"/>
      <c r="B1441" s="186" t="s">
        <v>356</v>
      </c>
      <c r="C1441" s="186"/>
      <c r="D1441" s="187" t="s">
        <v>64</v>
      </c>
      <c r="E1441" s="354"/>
      <c r="F1441" s="354"/>
      <c r="G1441" s="354"/>
      <c r="H1441" s="354"/>
      <c r="I1441" s="354"/>
      <c r="J1441" s="186"/>
      <c r="K1441" s="183"/>
      <c r="L1441" s="183"/>
      <c r="M1441" s="248">
        <v>0</v>
      </c>
      <c r="N1441" s="248">
        <v>0</v>
      </c>
      <c r="O1441" s="248">
        <v>0</v>
      </c>
      <c r="P1441" s="248"/>
      <c r="Q1441" s="248">
        <v>0</v>
      </c>
      <c r="R1441" s="186"/>
      <c r="S1441" s="183"/>
      <c r="T1441" s="183"/>
      <c r="U1441" s="248">
        <v>0</v>
      </c>
      <c r="V1441" s="248">
        <v>0</v>
      </c>
      <c r="W1441" s="248">
        <v>0</v>
      </c>
      <c r="X1441" s="248"/>
      <c r="Y1441" s="248">
        <v>0</v>
      </c>
      <c r="Z1441" s="186"/>
      <c r="AA1441" s="183"/>
      <c r="AB1441" s="186" t="s">
        <v>476</v>
      </c>
      <c r="AC1441" s="186"/>
      <c r="AD1441" s="187" t="s">
        <v>195</v>
      </c>
      <c r="AE1441" s="375">
        <v>32</v>
      </c>
      <c r="AF1441" s="375">
        <v>25</v>
      </c>
      <c r="AG1441" s="375">
        <v>19</v>
      </c>
      <c r="AH1441" s="375">
        <v>15</v>
      </c>
      <c r="AI1441" s="375">
        <v>8</v>
      </c>
      <c r="AJ1441" s="188"/>
      <c r="AK1441" s="183"/>
      <c r="AL1441" s="183"/>
      <c r="AM1441" s="304">
        <v>6592.13</v>
      </c>
      <c r="AN1441" s="304">
        <v>3241.61</v>
      </c>
      <c r="AO1441" s="304">
        <v>2664.96</v>
      </c>
      <c r="AP1441" s="304">
        <v>1938.59</v>
      </c>
      <c r="AQ1441" s="304">
        <v>210.33</v>
      </c>
      <c r="AR1441" s="293"/>
      <c r="AS1441" s="291"/>
      <c r="AT1441" s="291"/>
      <c r="AU1441" s="293">
        <v>56.342991452991399</v>
      </c>
      <c r="AV1441" s="293">
        <v>27.9449137931034</v>
      </c>
      <c r="AW1441" s="293">
        <v>30.987906976744199</v>
      </c>
      <c r="AX1441" s="293">
        <v>20.4062105263158</v>
      </c>
      <c r="AY1441" s="293">
        <v>1.7824576271186401</v>
      </c>
      <c r="AZ1441" s="188"/>
      <c r="BA1441" s="183"/>
    </row>
    <row r="1442" spans="1:53" s="189" customFormat="1" x14ac:dyDescent="0.2">
      <c r="A1442" s="183"/>
      <c r="B1442" s="186" t="s">
        <v>410</v>
      </c>
      <c r="C1442" s="186"/>
      <c r="D1442" s="187" t="s">
        <v>64</v>
      </c>
      <c r="E1442" s="354">
        <v>1</v>
      </c>
      <c r="F1442" s="354">
        <v>1</v>
      </c>
      <c r="G1442" s="354"/>
      <c r="H1442" s="354"/>
      <c r="I1442" s="354"/>
      <c r="J1442" s="186"/>
      <c r="K1442" s="183"/>
      <c r="L1442" s="183"/>
      <c r="M1442" s="248">
        <v>465.35</v>
      </c>
      <c r="N1442" s="248">
        <v>278.08999999999997</v>
      </c>
      <c r="O1442" s="248">
        <v>0</v>
      </c>
      <c r="P1442" s="248">
        <v>0</v>
      </c>
      <c r="Q1442" s="248">
        <v>0</v>
      </c>
      <c r="R1442" s="186"/>
      <c r="S1442" s="183"/>
      <c r="T1442" s="183"/>
      <c r="U1442" s="248">
        <v>155.11666666666699</v>
      </c>
      <c r="V1442" s="248">
        <v>92.696666666666701</v>
      </c>
      <c r="W1442" s="248">
        <v>0</v>
      </c>
      <c r="X1442" s="248">
        <v>0</v>
      </c>
      <c r="Y1442" s="248">
        <v>0</v>
      </c>
      <c r="Z1442" s="186"/>
      <c r="AA1442" s="183"/>
      <c r="AB1442" s="186" t="s">
        <v>476</v>
      </c>
      <c r="AC1442" s="186"/>
      <c r="AD1442" s="187" t="s">
        <v>72</v>
      </c>
      <c r="AE1442" s="375"/>
      <c r="AF1442" s="375"/>
      <c r="AG1442" s="375"/>
      <c r="AH1442" s="375"/>
      <c r="AI1442" s="375"/>
      <c r="AJ1442" s="188"/>
      <c r="AK1442" s="183"/>
      <c r="AL1442" s="183"/>
      <c r="AM1442" s="304">
        <v>0</v>
      </c>
      <c r="AN1442" s="304">
        <v>0</v>
      </c>
      <c r="AO1442" s="304">
        <v>0</v>
      </c>
      <c r="AP1442" s="304">
        <v>0</v>
      </c>
      <c r="AQ1442" s="304">
        <v>0</v>
      </c>
      <c r="AR1442" s="293"/>
      <c r="AS1442" s="291"/>
      <c r="AT1442" s="291"/>
      <c r="AU1442" s="293">
        <v>0</v>
      </c>
      <c r="AV1442" s="293">
        <v>0</v>
      </c>
      <c r="AW1442" s="293">
        <v>0</v>
      </c>
      <c r="AX1442" s="293">
        <v>0</v>
      </c>
      <c r="AY1442" s="293">
        <v>0</v>
      </c>
      <c r="AZ1442" s="188"/>
      <c r="BA1442" s="183"/>
    </row>
    <row r="1443" spans="1:53" s="189" customFormat="1" x14ac:dyDescent="0.2">
      <c r="A1443" s="183"/>
      <c r="B1443" s="186" t="s">
        <v>471</v>
      </c>
      <c r="C1443" s="186"/>
      <c r="D1443" s="187" t="s">
        <v>64</v>
      </c>
      <c r="E1443" s="354">
        <v>1</v>
      </c>
      <c r="F1443" s="354"/>
      <c r="G1443" s="354"/>
      <c r="H1443" s="354"/>
      <c r="I1443" s="354"/>
      <c r="J1443" s="186"/>
      <c r="K1443" s="183"/>
      <c r="L1443" s="183"/>
      <c r="M1443" s="248">
        <v>4.4800000000000004</v>
      </c>
      <c r="N1443" s="248">
        <v>0</v>
      </c>
      <c r="O1443" s="248">
        <v>0</v>
      </c>
      <c r="P1443" s="248">
        <v>0</v>
      </c>
      <c r="Q1443" s="248">
        <v>0</v>
      </c>
      <c r="R1443" s="186"/>
      <c r="S1443" s="183"/>
      <c r="T1443" s="183"/>
      <c r="U1443" s="248">
        <v>2.2400000000000002</v>
      </c>
      <c r="V1443" s="248">
        <v>0</v>
      </c>
      <c r="W1443" s="248">
        <v>0</v>
      </c>
      <c r="X1443" s="248">
        <v>0</v>
      </c>
      <c r="Y1443" s="248">
        <v>0</v>
      </c>
      <c r="Z1443" s="186"/>
      <c r="AA1443" s="183"/>
      <c r="AB1443" s="186" t="s">
        <v>477</v>
      </c>
      <c r="AC1443" s="186"/>
      <c r="AD1443" s="187" t="s">
        <v>478</v>
      </c>
      <c r="AE1443" s="375"/>
      <c r="AF1443" s="375"/>
      <c r="AG1443" s="375"/>
      <c r="AH1443" s="375"/>
      <c r="AI1443" s="375"/>
      <c r="AJ1443" s="188"/>
      <c r="AK1443" s="183"/>
      <c r="AL1443" s="183"/>
      <c r="AM1443" s="304">
        <v>0</v>
      </c>
      <c r="AN1443" s="304">
        <v>0</v>
      </c>
      <c r="AO1443" s="304">
        <v>0</v>
      </c>
      <c r="AP1443" s="304">
        <v>0</v>
      </c>
      <c r="AQ1443" s="304">
        <v>0</v>
      </c>
      <c r="AR1443" s="293"/>
      <c r="AS1443" s="291"/>
      <c r="AT1443" s="291"/>
      <c r="AU1443" s="293">
        <v>0</v>
      </c>
      <c r="AV1443" s="293">
        <v>0</v>
      </c>
      <c r="AW1443" s="293">
        <v>0</v>
      </c>
      <c r="AX1443" s="293">
        <v>0</v>
      </c>
      <c r="AY1443" s="293">
        <v>0</v>
      </c>
      <c r="AZ1443" s="188"/>
      <c r="BA1443" s="183"/>
    </row>
    <row r="1444" spans="1:53" s="189" customFormat="1" x14ac:dyDescent="0.2">
      <c r="A1444" s="183"/>
      <c r="B1444" s="186" t="s">
        <v>510</v>
      </c>
      <c r="C1444" s="186"/>
      <c r="D1444" s="187" t="s">
        <v>64</v>
      </c>
      <c r="E1444" s="354">
        <v>348</v>
      </c>
      <c r="F1444" s="354">
        <v>179</v>
      </c>
      <c r="G1444" s="354">
        <v>111</v>
      </c>
      <c r="H1444" s="354">
        <v>71</v>
      </c>
      <c r="I1444" s="354">
        <v>100</v>
      </c>
      <c r="J1444" s="186"/>
      <c r="K1444" s="183"/>
      <c r="L1444" s="183"/>
      <c r="M1444" s="248">
        <v>31624.52</v>
      </c>
      <c r="N1444" s="248">
        <v>17551.28</v>
      </c>
      <c r="O1444" s="248">
        <v>11190.65</v>
      </c>
      <c r="P1444" s="248">
        <v>5301.43</v>
      </c>
      <c r="Q1444" s="248">
        <v>25421.23</v>
      </c>
      <c r="R1444" s="186"/>
      <c r="S1444" s="183"/>
      <c r="T1444" s="183"/>
      <c r="U1444" s="248">
        <v>13.073385696568799</v>
      </c>
      <c r="V1444" s="248">
        <v>7.0345811623246499</v>
      </c>
      <c r="W1444" s="248">
        <v>5.3263445978105697</v>
      </c>
      <c r="X1444" s="248">
        <v>2.35200976042591</v>
      </c>
      <c r="Y1444" s="248">
        <v>10.3086901865369</v>
      </c>
      <c r="Z1444" s="186"/>
      <c r="AA1444" s="183"/>
      <c r="AB1444" s="186" t="s">
        <v>477</v>
      </c>
      <c r="AC1444" s="186"/>
      <c r="AD1444" s="187" t="s">
        <v>71</v>
      </c>
      <c r="AE1444" s="375"/>
      <c r="AF1444" s="375"/>
      <c r="AG1444" s="375"/>
      <c r="AH1444" s="375"/>
      <c r="AI1444" s="375"/>
      <c r="AJ1444" s="188"/>
      <c r="AK1444" s="183"/>
      <c r="AL1444" s="183"/>
      <c r="AM1444" s="304">
        <v>0</v>
      </c>
      <c r="AN1444" s="304">
        <v>0</v>
      </c>
      <c r="AO1444" s="304">
        <v>0</v>
      </c>
      <c r="AP1444" s="304">
        <v>0</v>
      </c>
      <c r="AQ1444" s="304">
        <v>0</v>
      </c>
      <c r="AR1444" s="293"/>
      <c r="AS1444" s="291"/>
      <c r="AT1444" s="291"/>
      <c r="AU1444" s="293">
        <v>0</v>
      </c>
      <c r="AV1444" s="293">
        <v>0</v>
      </c>
      <c r="AW1444" s="293">
        <v>0</v>
      </c>
      <c r="AX1444" s="293">
        <v>0</v>
      </c>
      <c r="AY1444" s="293">
        <v>0</v>
      </c>
      <c r="AZ1444" s="188"/>
      <c r="BA1444" s="183"/>
    </row>
    <row r="1445" spans="1:53" s="189" customFormat="1" x14ac:dyDescent="0.2">
      <c r="A1445" s="183"/>
      <c r="B1445" s="186" t="s">
        <v>164</v>
      </c>
      <c r="C1445" s="186"/>
      <c r="D1445" s="187" t="s">
        <v>63</v>
      </c>
      <c r="E1445" s="354">
        <v>656</v>
      </c>
      <c r="F1445" s="354">
        <v>300</v>
      </c>
      <c r="G1445" s="354">
        <v>197</v>
      </c>
      <c r="H1445" s="354">
        <v>140</v>
      </c>
      <c r="I1445" s="354">
        <v>144</v>
      </c>
      <c r="J1445" s="186"/>
      <c r="K1445" s="183"/>
      <c r="L1445" s="183"/>
      <c r="M1445" s="248">
        <v>35674.1499999999</v>
      </c>
      <c r="N1445" s="248">
        <v>11504.54</v>
      </c>
      <c r="O1445" s="248">
        <v>9517.0000000000091</v>
      </c>
      <c r="P1445" s="248">
        <v>6941.91</v>
      </c>
      <c r="Q1445" s="248">
        <v>-40261.18</v>
      </c>
      <c r="R1445" s="186"/>
      <c r="S1445" s="183"/>
      <c r="T1445" s="183"/>
      <c r="U1445" s="248">
        <v>6.6618394024276197</v>
      </c>
      <c r="V1445" s="248">
        <v>2.1596658532006701</v>
      </c>
      <c r="W1445" s="248">
        <v>1.8051972685887701</v>
      </c>
      <c r="X1445" s="248">
        <v>1.32327678231033</v>
      </c>
      <c r="Y1445" s="248">
        <v>-7.3429108152471301</v>
      </c>
      <c r="Z1445" s="186"/>
      <c r="AA1445" s="183"/>
      <c r="AB1445" s="186" t="s">
        <v>696</v>
      </c>
      <c r="AC1445" s="186"/>
      <c r="AD1445" s="187" t="s">
        <v>478</v>
      </c>
      <c r="AE1445" s="375">
        <v>34</v>
      </c>
      <c r="AF1445" s="375">
        <v>14</v>
      </c>
      <c r="AG1445" s="375">
        <v>8</v>
      </c>
      <c r="AH1445" s="375">
        <v>7</v>
      </c>
      <c r="AI1445" s="375">
        <v>8</v>
      </c>
      <c r="AJ1445" s="188"/>
      <c r="AK1445" s="183"/>
      <c r="AL1445" s="183"/>
      <c r="AM1445" s="304">
        <v>7991.95</v>
      </c>
      <c r="AN1445" s="304">
        <v>7569.98</v>
      </c>
      <c r="AO1445" s="304">
        <v>1657.31</v>
      </c>
      <c r="AP1445" s="304">
        <v>946.47</v>
      </c>
      <c r="AQ1445" s="304">
        <v>1422.44</v>
      </c>
      <c r="AR1445" s="293"/>
      <c r="AS1445" s="291"/>
      <c r="AT1445" s="291"/>
      <c r="AU1445" s="293">
        <v>53.999662162162203</v>
      </c>
      <c r="AV1445" s="293">
        <v>51.496462585034003</v>
      </c>
      <c r="AW1445" s="293">
        <v>11.5090972222222</v>
      </c>
      <c r="AX1445" s="293">
        <v>6.95933823529412</v>
      </c>
      <c r="AY1445" s="293">
        <v>9.4829333333333299</v>
      </c>
      <c r="AZ1445" s="188"/>
      <c r="BA1445" s="183"/>
    </row>
    <row r="1446" spans="1:53" s="189" customFormat="1" x14ac:dyDescent="0.2">
      <c r="A1446" s="183"/>
      <c r="B1446" s="186" t="s">
        <v>168</v>
      </c>
      <c r="C1446" s="186"/>
      <c r="D1446" s="187" t="s">
        <v>63</v>
      </c>
      <c r="E1446" s="354">
        <v>2</v>
      </c>
      <c r="F1446" s="354">
        <v>2</v>
      </c>
      <c r="G1446" s="354">
        <v>2</v>
      </c>
      <c r="H1446" s="354">
        <v>1</v>
      </c>
      <c r="I1446" s="354">
        <v>1</v>
      </c>
      <c r="J1446" s="186"/>
      <c r="K1446" s="183"/>
      <c r="L1446" s="183"/>
      <c r="M1446" s="248">
        <v>-13.25</v>
      </c>
      <c r="N1446" s="248">
        <v>9.2799999999999994</v>
      </c>
      <c r="O1446" s="248">
        <v>147.52000000000001</v>
      </c>
      <c r="P1446" s="248">
        <v>5.81</v>
      </c>
      <c r="Q1446" s="248">
        <v>-180.75</v>
      </c>
      <c r="R1446" s="186"/>
      <c r="S1446" s="183"/>
      <c r="T1446" s="183"/>
      <c r="U1446" s="248">
        <v>-0.73611111111111105</v>
      </c>
      <c r="V1446" s="248">
        <v>0.54588235294117604</v>
      </c>
      <c r="W1446" s="248">
        <v>8.6776470588235295</v>
      </c>
      <c r="X1446" s="248">
        <v>0.322777777777778</v>
      </c>
      <c r="Y1446" s="248">
        <v>-10.632352941176499</v>
      </c>
      <c r="Z1446" s="186"/>
      <c r="AA1446" s="183"/>
      <c r="AB1446" s="186" t="s">
        <v>482</v>
      </c>
      <c r="AC1446" s="186"/>
      <c r="AD1446" s="187" t="s">
        <v>156</v>
      </c>
      <c r="AE1446" s="375"/>
      <c r="AF1446" s="375"/>
      <c r="AG1446" s="375"/>
      <c r="AH1446" s="375"/>
      <c r="AI1446" s="375"/>
      <c r="AJ1446" s="188"/>
      <c r="AK1446" s="183"/>
      <c r="AL1446" s="183"/>
      <c r="AM1446" s="304">
        <v>0</v>
      </c>
      <c r="AN1446" s="304">
        <v>0</v>
      </c>
      <c r="AO1446" s="304">
        <v>0</v>
      </c>
      <c r="AP1446" s="304">
        <v>0</v>
      </c>
      <c r="AQ1446" s="304">
        <v>0</v>
      </c>
      <c r="AR1446" s="293"/>
      <c r="AS1446" s="291"/>
      <c r="AT1446" s="291"/>
      <c r="AU1446" s="293">
        <v>0</v>
      </c>
      <c r="AV1446" s="293">
        <v>0</v>
      </c>
      <c r="AW1446" s="293">
        <v>0</v>
      </c>
      <c r="AX1446" s="293">
        <v>0</v>
      </c>
      <c r="AY1446" s="293">
        <v>0</v>
      </c>
      <c r="AZ1446" s="188"/>
      <c r="BA1446" s="183"/>
    </row>
    <row r="1447" spans="1:53" s="189" customFormat="1" x14ac:dyDescent="0.2">
      <c r="A1447" s="183"/>
      <c r="B1447" s="186" t="s">
        <v>170</v>
      </c>
      <c r="C1447" s="186"/>
      <c r="D1447" s="187" t="s">
        <v>63</v>
      </c>
      <c r="E1447" s="354"/>
      <c r="F1447" s="354"/>
      <c r="G1447" s="354"/>
      <c r="H1447" s="354"/>
      <c r="I1447" s="354"/>
      <c r="J1447" s="186"/>
      <c r="K1447" s="183"/>
      <c r="L1447" s="183"/>
      <c r="M1447" s="248">
        <v>0</v>
      </c>
      <c r="N1447" s="248">
        <v>0</v>
      </c>
      <c r="O1447" s="248">
        <v>-0.28000000000000003</v>
      </c>
      <c r="P1447" s="248">
        <v>0</v>
      </c>
      <c r="Q1447" s="248">
        <v>-28.43</v>
      </c>
      <c r="R1447" s="186"/>
      <c r="S1447" s="183"/>
      <c r="T1447" s="183"/>
      <c r="U1447" s="248">
        <v>0</v>
      </c>
      <c r="V1447" s="248">
        <v>0</v>
      </c>
      <c r="W1447" s="248">
        <v>-3.11111111111111E-2</v>
      </c>
      <c r="X1447" s="248">
        <v>0</v>
      </c>
      <c r="Y1447" s="248">
        <v>-3.1588888888888902</v>
      </c>
      <c r="Z1447" s="186"/>
      <c r="AA1447" s="183"/>
      <c r="AB1447" s="186" t="s">
        <v>482</v>
      </c>
      <c r="AC1447" s="186"/>
      <c r="AD1447" s="187" t="s">
        <v>155</v>
      </c>
      <c r="AE1447" s="375">
        <v>21</v>
      </c>
      <c r="AF1447" s="375">
        <v>15</v>
      </c>
      <c r="AG1447" s="375">
        <v>8</v>
      </c>
      <c r="AH1447" s="375">
        <v>3</v>
      </c>
      <c r="AI1447" s="375">
        <v>3</v>
      </c>
      <c r="AJ1447" s="188"/>
      <c r="AK1447" s="183"/>
      <c r="AL1447" s="183"/>
      <c r="AM1447" s="304">
        <v>1570.39</v>
      </c>
      <c r="AN1447" s="304">
        <v>1823.61</v>
      </c>
      <c r="AO1447" s="304">
        <v>205.75</v>
      </c>
      <c r="AP1447" s="304">
        <v>116.36</v>
      </c>
      <c r="AQ1447" s="304">
        <v>773.97</v>
      </c>
      <c r="AR1447" s="293"/>
      <c r="AS1447" s="291"/>
      <c r="AT1447" s="291"/>
      <c r="AU1447" s="293">
        <v>17.069456521739099</v>
      </c>
      <c r="AV1447" s="293">
        <v>20.039670329670301</v>
      </c>
      <c r="AW1447" s="293">
        <v>2.2861111111111101</v>
      </c>
      <c r="AX1447" s="293">
        <v>1.71117647058824</v>
      </c>
      <c r="AY1447" s="293">
        <v>8.4127173913043496</v>
      </c>
      <c r="AZ1447" s="188"/>
      <c r="BA1447" s="183"/>
    </row>
    <row r="1448" spans="1:53" s="189" customFormat="1" x14ac:dyDescent="0.2">
      <c r="A1448" s="183"/>
      <c r="B1448" s="190" t="s">
        <v>171</v>
      </c>
      <c r="C1448" s="190"/>
      <c r="D1448" s="191" t="s">
        <v>63</v>
      </c>
      <c r="E1448" s="355"/>
      <c r="F1448" s="355"/>
      <c r="G1448" s="355"/>
      <c r="H1448" s="355"/>
      <c r="I1448" s="355"/>
      <c r="J1448" s="190"/>
      <c r="K1448" s="183"/>
      <c r="L1448" s="183"/>
      <c r="M1448" s="365">
        <v>0</v>
      </c>
      <c r="N1448" s="248">
        <v>0</v>
      </c>
      <c r="O1448" s="248">
        <v>0</v>
      </c>
      <c r="P1448" s="248">
        <v>0</v>
      </c>
      <c r="Q1448" s="248">
        <v>0</v>
      </c>
      <c r="R1448" s="186"/>
      <c r="S1448" s="183"/>
      <c r="T1448" s="183"/>
      <c r="U1448" s="284">
        <v>0</v>
      </c>
      <c r="V1448" s="284">
        <v>0</v>
      </c>
      <c r="W1448" s="284">
        <v>0</v>
      </c>
      <c r="X1448" s="284">
        <v>0</v>
      </c>
      <c r="Y1448" s="284">
        <v>0</v>
      </c>
      <c r="Z1448" s="192"/>
      <c r="AA1448" s="183"/>
      <c r="AB1448" s="190" t="s">
        <v>483</v>
      </c>
      <c r="AC1448" s="190"/>
      <c r="AD1448" s="191" t="s">
        <v>484</v>
      </c>
      <c r="AE1448" s="376">
        <v>11</v>
      </c>
      <c r="AF1448" s="376">
        <v>8</v>
      </c>
      <c r="AG1448" s="376">
        <v>3</v>
      </c>
      <c r="AH1448" s="376">
        <v>2</v>
      </c>
      <c r="AI1448" s="376">
        <v>2</v>
      </c>
      <c r="AJ1448" s="193"/>
      <c r="AK1448" s="183"/>
      <c r="AL1448" s="183"/>
      <c r="AM1448" s="305">
        <v>653.74</v>
      </c>
      <c r="AN1448" s="306">
        <v>354.92</v>
      </c>
      <c r="AO1448" s="306">
        <v>206.98</v>
      </c>
      <c r="AP1448" s="306">
        <v>96.4</v>
      </c>
      <c r="AQ1448" s="306">
        <v>229.62</v>
      </c>
      <c r="AR1448" s="295"/>
      <c r="AS1448" s="291"/>
      <c r="AT1448" s="291"/>
      <c r="AU1448" s="294">
        <v>28.423478260869601</v>
      </c>
      <c r="AV1448" s="295">
        <v>15.431304347826099</v>
      </c>
      <c r="AW1448" s="295">
        <v>8.9991304347826109</v>
      </c>
      <c r="AX1448" s="295">
        <v>5.3555555555555596</v>
      </c>
      <c r="AY1448" s="295">
        <v>11.481</v>
      </c>
      <c r="AZ1448" s="193"/>
      <c r="BA1448" s="183"/>
    </row>
    <row r="1449" spans="1:53" s="189" customFormat="1" x14ac:dyDescent="0.2">
      <c r="A1449" s="183"/>
      <c r="B1449" s="186" t="s">
        <v>206</v>
      </c>
      <c r="C1449" s="186"/>
      <c r="D1449" s="187" t="s">
        <v>63</v>
      </c>
      <c r="E1449" s="354">
        <v>191</v>
      </c>
      <c r="F1449" s="354">
        <v>99</v>
      </c>
      <c r="G1449" s="354">
        <v>76</v>
      </c>
      <c r="H1449" s="354">
        <v>64</v>
      </c>
      <c r="I1449" s="354">
        <v>70</v>
      </c>
      <c r="J1449" s="186"/>
      <c r="K1449" s="183"/>
      <c r="L1449" s="183"/>
      <c r="M1449" s="248">
        <v>10008.469999999999</v>
      </c>
      <c r="N1449" s="248">
        <v>4488.4699999999903</v>
      </c>
      <c r="O1449" s="248">
        <v>2844.36</v>
      </c>
      <c r="P1449" s="248">
        <v>-235.55</v>
      </c>
      <c r="Q1449" s="248">
        <v>221.81</v>
      </c>
      <c r="R1449" s="186"/>
      <c r="S1449" s="183"/>
      <c r="T1449" s="183"/>
      <c r="U1449" s="248">
        <v>8.2238866064091898</v>
      </c>
      <c r="V1449" s="248">
        <v>3.79735194585448</v>
      </c>
      <c r="W1449" s="248">
        <v>2.4104745762711799</v>
      </c>
      <c r="X1449" s="248">
        <v>-0.194028006589786</v>
      </c>
      <c r="Y1449" s="248">
        <v>0.17887903225806501</v>
      </c>
      <c r="Z1449" s="186"/>
      <c r="AA1449" s="183"/>
      <c r="AB1449" s="186" t="s">
        <v>485</v>
      </c>
      <c r="AC1449" s="186"/>
      <c r="AD1449" s="187" t="s">
        <v>526</v>
      </c>
      <c r="AE1449" s="375"/>
      <c r="AF1449" s="375"/>
      <c r="AG1449" s="375"/>
      <c r="AH1449" s="375"/>
      <c r="AI1449" s="375"/>
      <c r="AJ1449" s="188"/>
      <c r="AK1449" s="183"/>
      <c r="AL1449" s="183"/>
      <c r="AM1449" s="304">
        <v>0</v>
      </c>
      <c r="AN1449" s="304">
        <v>0</v>
      </c>
      <c r="AO1449" s="304">
        <v>0</v>
      </c>
      <c r="AP1449" s="304">
        <v>0</v>
      </c>
      <c r="AQ1449" s="304">
        <v>0</v>
      </c>
      <c r="AR1449" s="293"/>
      <c r="AS1449" s="291"/>
      <c r="AT1449" s="291"/>
      <c r="AU1449" s="293">
        <v>0</v>
      </c>
      <c r="AV1449" s="293">
        <v>0</v>
      </c>
      <c r="AW1449" s="293">
        <v>0</v>
      </c>
      <c r="AX1449" s="293">
        <v>0</v>
      </c>
      <c r="AY1449" s="293">
        <v>0</v>
      </c>
      <c r="AZ1449" s="188"/>
      <c r="BA1449" s="183"/>
    </row>
    <row r="1450" spans="1:53" s="189" customFormat="1" x14ac:dyDescent="0.2">
      <c r="A1450" s="183"/>
      <c r="B1450" s="186" t="s">
        <v>263</v>
      </c>
      <c r="C1450" s="186"/>
      <c r="D1450" s="187" t="s">
        <v>63</v>
      </c>
      <c r="E1450" s="354">
        <v>247</v>
      </c>
      <c r="F1450" s="354">
        <v>132</v>
      </c>
      <c r="G1450" s="354">
        <v>94</v>
      </c>
      <c r="H1450" s="354">
        <v>67</v>
      </c>
      <c r="I1450" s="354">
        <v>64</v>
      </c>
      <c r="J1450" s="186"/>
      <c r="K1450" s="183"/>
      <c r="L1450" s="183"/>
      <c r="M1450" s="248">
        <v>24152</v>
      </c>
      <c r="N1450" s="248">
        <v>14313.29</v>
      </c>
      <c r="O1450" s="248">
        <v>9850.6599999999908</v>
      </c>
      <c r="P1450" s="248">
        <v>4368.62</v>
      </c>
      <c r="Q1450" s="248">
        <v>2144.0300000000002</v>
      </c>
      <c r="R1450" s="186"/>
      <c r="S1450" s="183"/>
      <c r="T1450" s="183"/>
      <c r="U1450" s="248">
        <v>16.760582928521799</v>
      </c>
      <c r="V1450" s="248">
        <v>10.3794706308919</v>
      </c>
      <c r="W1450" s="248">
        <v>6.8312482662968099</v>
      </c>
      <c r="X1450" s="248">
        <v>3.0485833914863898</v>
      </c>
      <c r="Y1450" s="248">
        <v>1.45753229095853</v>
      </c>
      <c r="Z1450" s="186"/>
      <c r="AA1450" s="183"/>
      <c r="AB1450" s="186" t="s">
        <v>485</v>
      </c>
      <c r="AC1450" s="186"/>
      <c r="AD1450" s="187" t="s">
        <v>245</v>
      </c>
      <c r="AE1450" s="375">
        <v>64</v>
      </c>
      <c r="AF1450" s="375">
        <v>21</v>
      </c>
      <c r="AG1450" s="375">
        <v>15</v>
      </c>
      <c r="AH1450" s="375">
        <v>9</v>
      </c>
      <c r="AI1450" s="375">
        <v>7</v>
      </c>
      <c r="AJ1450" s="188"/>
      <c r="AK1450" s="183"/>
      <c r="AL1450" s="183"/>
      <c r="AM1450" s="304">
        <v>24108.49</v>
      </c>
      <c r="AN1450" s="304">
        <v>6479.5</v>
      </c>
      <c r="AO1450" s="304">
        <v>2532.6</v>
      </c>
      <c r="AP1450" s="304">
        <v>2204.33</v>
      </c>
      <c r="AQ1450" s="304">
        <v>9412.8799999999992</v>
      </c>
      <c r="AR1450" s="293"/>
      <c r="AS1450" s="291"/>
      <c r="AT1450" s="291"/>
      <c r="AU1450" s="293">
        <v>54.054910313901303</v>
      </c>
      <c r="AV1450" s="293">
        <v>14.495525727069399</v>
      </c>
      <c r="AW1450" s="293">
        <v>5.8624999999999998</v>
      </c>
      <c r="AX1450" s="293">
        <v>5.1866588235294104</v>
      </c>
      <c r="AY1450" s="293">
        <v>21.296108597285102</v>
      </c>
      <c r="AZ1450" s="188"/>
      <c r="BA1450" s="183"/>
    </row>
    <row r="1451" spans="1:53" s="189" customFormat="1" x14ac:dyDescent="0.2">
      <c r="A1451" s="183"/>
      <c r="B1451" s="186" t="s">
        <v>279</v>
      </c>
      <c r="C1451" s="186"/>
      <c r="D1451" s="187" t="s">
        <v>63</v>
      </c>
      <c r="E1451" s="354">
        <v>86</v>
      </c>
      <c r="F1451" s="354">
        <v>34</v>
      </c>
      <c r="G1451" s="354">
        <v>38</v>
      </c>
      <c r="H1451" s="354">
        <v>20</v>
      </c>
      <c r="I1451" s="354">
        <v>26</v>
      </c>
      <c r="J1451" s="186"/>
      <c r="K1451" s="183"/>
      <c r="L1451" s="183"/>
      <c r="M1451" s="248">
        <v>12945.13</v>
      </c>
      <c r="N1451" s="248">
        <v>4591.7299999999996</v>
      </c>
      <c r="O1451" s="248">
        <v>6595.48</v>
      </c>
      <c r="P1451" s="248">
        <v>3919.24</v>
      </c>
      <c r="Q1451" s="248">
        <v>7073.27</v>
      </c>
      <c r="R1451" s="186"/>
      <c r="S1451" s="183"/>
      <c r="T1451" s="183"/>
      <c r="U1451" s="248">
        <v>22.0155272108844</v>
      </c>
      <c r="V1451" s="248">
        <v>7.8491111111111103</v>
      </c>
      <c r="W1451" s="248">
        <v>11.2550853242321</v>
      </c>
      <c r="X1451" s="248">
        <v>6.8398603839441501</v>
      </c>
      <c r="Y1451" s="248">
        <v>12.008947368421101</v>
      </c>
      <c r="Z1451" s="186"/>
      <c r="AA1451" s="183"/>
      <c r="AB1451" s="186" t="s">
        <v>488</v>
      </c>
      <c r="AC1451" s="186"/>
      <c r="AD1451" s="187" t="s">
        <v>78</v>
      </c>
      <c r="AE1451" s="375">
        <v>4</v>
      </c>
      <c r="AF1451" s="375">
        <v>1</v>
      </c>
      <c r="AG1451" s="375">
        <v>1</v>
      </c>
      <c r="AH1451" s="375"/>
      <c r="AI1451" s="375"/>
      <c r="AJ1451" s="188"/>
      <c r="AK1451" s="183"/>
      <c r="AL1451" s="183"/>
      <c r="AM1451" s="304">
        <v>84.36</v>
      </c>
      <c r="AN1451" s="304">
        <v>-1.66</v>
      </c>
      <c r="AO1451" s="304">
        <v>1.1100000000000001</v>
      </c>
      <c r="AP1451" s="304">
        <v>-12.74</v>
      </c>
      <c r="AQ1451" s="304">
        <v>-20.309999999999999</v>
      </c>
      <c r="AR1451" s="293"/>
      <c r="AS1451" s="291"/>
      <c r="AT1451" s="291"/>
      <c r="AU1451" s="293">
        <v>4.0171428571428596</v>
      </c>
      <c r="AV1451" s="293">
        <v>-8.3000000000000004E-2</v>
      </c>
      <c r="AW1451" s="293">
        <v>5.8421052631578901E-2</v>
      </c>
      <c r="AX1451" s="293">
        <v>-0.60666666666666702</v>
      </c>
      <c r="AY1451" s="293">
        <v>-0.96714285714285697</v>
      </c>
      <c r="AZ1451" s="188"/>
      <c r="BA1451" s="183"/>
    </row>
    <row r="1452" spans="1:53" s="189" customFormat="1" x14ac:dyDescent="0.2">
      <c r="A1452" s="183"/>
      <c r="B1452" s="186" t="s">
        <v>722</v>
      </c>
      <c r="C1452" s="186"/>
      <c r="D1452" s="187" t="s">
        <v>63</v>
      </c>
      <c r="E1452" s="354">
        <v>31</v>
      </c>
      <c r="F1452" s="354">
        <v>16</v>
      </c>
      <c r="G1452" s="354">
        <v>10</v>
      </c>
      <c r="H1452" s="354">
        <v>9</v>
      </c>
      <c r="I1452" s="354">
        <v>10</v>
      </c>
      <c r="J1452" s="186"/>
      <c r="K1452" s="183"/>
      <c r="L1452" s="183"/>
      <c r="M1452" s="248">
        <v>2267.61</v>
      </c>
      <c r="N1452" s="248">
        <v>314.91000000000003</v>
      </c>
      <c r="O1452" s="248">
        <v>278.01</v>
      </c>
      <c r="P1452" s="248">
        <v>724.11</v>
      </c>
      <c r="Q1452" s="248">
        <v>-10620.81</v>
      </c>
      <c r="R1452" s="186"/>
      <c r="S1452" s="183"/>
      <c r="T1452" s="183"/>
      <c r="U1452" s="248">
        <v>9.1435887096774202</v>
      </c>
      <c r="V1452" s="248">
        <v>1.2596400000000001</v>
      </c>
      <c r="W1452" s="248">
        <v>1.13938524590164</v>
      </c>
      <c r="X1452" s="248">
        <v>2.9316194331983798</v>
      </c>
      <c r="Y1452" s="248">
        <v>-40.692758620689602</v>
      </c>
      <c r="Z1452" s="186"/>
      <c r="AA1452" s="183"/>
      <c r="AB1452" s="186" t="s">
        <v>489</v>
      </c>
      <c r="AC1452" s="186"/>
      <c r="AD1452" s="187" t="s">
        <v>218</v>
      </c>
      <c r="AE1452" s="375">
        <v>48</v>
      </c>
      <c r="AF1452" s="375">
        <v>15</v>
      </c>
      <c r="AG1452" s="375">
        <v>11</v>
      </c>
      <c r="AH1452" s="375">
        <v>7</v>
      </c>
      <c r="AI1452" s="375">
        <v>5</v>
      </c>
      <c r="AJ1452" s="188"/>
      <c r="AK1452" s="183"/>
      <c r="AL1452" s="183"/>
      <c r="AM1452" s="304">
        <v>20977.68</v>
      </c>
      <c r="AN1452" s="304">
        <v>3154.5</v>
      </c>
      <c r="AO1452" s="304">
        <v>1814.05</v>
      </c>
      <c r="AP1452" s="304">
        <v>1043.45</v>
      </c>
      <c r="AQ1452" s="304">
        <v>244.87</v>
      </c>
      <c r="AR1452" s="293"/>
      <c r="AS1452" s="291"/>
      <c r="AT1452" s="291"/>
      <c r="AU1452" s="293">
        <v>113.392864864865</v>
      </c>
      <c r="AV1452" s="293">
        <v>17.4281767955801</v>
      </c>
      <c r="AW1452" s="293">
        <v>9.7529569892473091</v>
      </c>
      <c r="AX1452" s="293">
        <v>5.7969444444444402</v>
      </c>
      <c r="AY1452" s="293">
        <v>1.2687564766839401</v>
      </c>
      <c r="AZ1452" s="188"/>
      <c r="BA1452" s="183"/>
    </row>
    <row r="1453" spans="1:53" s="189" customFormat="1" x14ac:dyDescent="0.2">
      <c r="A1453" s="183"/>
      <c r="B1453" s="186" t="s">
        <v>434</v>
      </c>
      <c r="C1453" s="186"/>
      <c r="D1453" s="187" t="s">
        <v>63</v>
      </c>
      <c r="E1453" s="354"/>
      <c r="F1453" s="354"/>
      <c r="G1453" s="354"/>
      <c r="H1453" s="354"/>
      <c r="I1453" s="354"/>
      <c r="J1453" s="186"/>
      <c r="K1453" s="183"/>
      <c r="L1453" s="183"/>
      <c r="M1453" s="248">
        <v>0</v>
      </c>
      <c r="N1453" s="248">
        <v>0</v>
      </c>
      <c r="O1453" s="248">
        <v>0</v>
      </c>
      <c r="P1453" s="248">
        <v>0</v>
      </c>
      <c r="Q1453" s="248"/>
      <c r="R1453" s="186"/>
      <c r="S1453" s="183"/>
      <c r="T1453" s="183"/>
      <c r="U1453" s="248">
        <v>0</v>
      </c>
      <c r="V1453" s="248">
        <v>0</v>
      </c>
      <c r="W1453" s="248">
        <v>0</v>
      </c>
      <c r="X1453" s="248">
        <v>0</v>
      </c>
      <c r="Y1453" s="248"/>
      <c r="Z1453" s="186"/>
      <c r="AA1453" s="183"/>
      <c r="AB1453" s="186" t="s">
        <v>490</v>
      </c>
      <c r="AC1453" s="186"/>
      <c r="AD1453" s="187" t="s">
        <v>163</v>
      </c>
      <c r="AE1453" s="375">
        <v>115</v>
      </c>
      <c r="AF1453" s="375">
        <v>58</v>
      </c>
      <c r="AG1453" s="375">
        <v>42</v>
      </c>
      <c r="AH1453" s="375">
        <v>32</v>
      </c>
      <c r="AI1453" s="375">
        <v>27</v>
      </c>
      <c r="AJ1453" s="188"/>
      <c r="AK1453" s="183"/>
      <c r="AL1453" s="183"/>
      <c r="AM1453" s="304">
        <v>87344.97</v>
      </c>
      <c r="AN1453" s="304">
        <v>8934.43</v>
      </c>
      <c r="AO1453" s="304">
        <v>3482.01</v>
      </c>
      <c r="AP1453" s="304">
        <v>1989.28</v>
      </c>
      <c r="AQ1453" s="304">
        <v>7489.36</v>
      </c>
      <c r="AR1453" s="293"/>
      <c r="AS1453" s="291"/>
      <c r="AT1453" s="291"/>
      <c r="AU1453" s="293">
        <v>144.13361386138601</v>
      </c>
      <c r="AV1453" s="293">
        <v>14.8166334991708</v>
      </c>
      <c r="AW1453" s="293">
        <v>5.7082131147541002</v>
      </c>
      <c r="AX1453" s="293">
        <v>3.4416608996539799</v>
      </c>
      <c r="AY1453" s="293">
        <v>12.1383468395462</v>
      </c>
      <c r="AZ1453" s="188"/>
      <c r="BA1453" s="183"/>
    </row>
    <row r="1454" spans="1:53" s="189" customFormat="1" x14ac:dyDescent="0.2">
      <c r="A1454" s="183"/>
      <c r="B1454" s="186" t="s">
        <v>538</v>
      </c>
      <c r="C1454" s="186"/>
      <c r="D1454" s="187" t="s">
        <v>63</v>
      </c>
      <c r="E1454" s="354">
        <v>22</v>
      </c>
      <c r="F1454" s="354">
        <v>14</v>
      </c>
      <c r="G1454" s="354">
        <v>8</v>
      </c>
      <c r="H1454" s="354">
        <v>5</v>
      </c>
      <c r="I1454" s="354">
        <v>5</v>
      </c>
      <c r="J1454" s="186"/>
      <c r="K1454" s="183"/>
      <c r="L1454" s="183"/>
      <c r="M1454" s="248">
        <v>1429.62</v>
      </c>
      <c r="N1454" s="248">
        <v>680.35</v>
      </c>
      <c r="O1454" s="248">
        <v>414.18</v>
      </c>
      <c r="P1454" s="248">
        <v>267.36</v>
      </c>
      <c r="Q1454" s="248">
        <v>511.26</v>
      </c>
      <c r="R1454" s="186"/>
      <c r="S1454" s="183"/>
      <c r="T1454" s="183"/>
      <c r="U1454" s="248">
        <v>6.4397297297297298</v>
      </c>
      <c r="V1454" s="248">
        <v>3.1792056074766402</v>
      </c>
      <c r="W1454" s="248">
        <v>1.86567567567568</v>
      </c>
      <c r="X1454" s="248">
        <v>1.25521126760563</v>
      </c>
      <c r="Y1454" s="248">
        <v>2.32390909090909</v>
      </c>
      <c r="Z1454" s="186"/>
      <c r="AA1454" s="183"/>
      <c r="AB1454" s="186" t="s">
        <v>492</v>
      </c>
      <c r="AC1454" s="186"/>
      <c r="AD1454" s="187" t="s">
        <v>119</v>
      </c>
      <c r="AE1454" s="375">
        <v>1</v>
      </c>
      <c r="AF1454" s="375">
        <v>1</v>
      </c>
      <c r="AG1454" s="375">
        <v>1</v>
      </c>
      <c r="AH1454" s="375"/>
      <c r="AI1454" s="375"/>
      <c r="AJ1454" s="188"/>
      <c r="AK1454" s="183"/>
      <c r="AL1454" s="183"/>
      <c r="AM1454" s="304">
        <v>57.4</v>
      </c>
      <c r="AN1454" s="304">
        <v>33.33</v>
      </c>
      <c r="AO1454" s="304">
        <v>30.94</v>
      </c>
      <c r="AP1454" s="304">
        <v>0</v>
      </c>
      <c r="AQ1454" s="304">
        <v>-20.309999999999999</v>
      </c>
      <c r="AR1454" s="293"/>
      <c r="AS1454" s="291"/>
      <c r="AT1454" s="291"/>
      <c r="AU1454" s="293">
        <v>19.133333333333301</v>
      </c>
      <c r="AV1454" s="293">
        <v>8.3324999999999996</v>
      </c>
      <c r="AW1454" s="293">
        <v>7.7350000000000003</v>
      </c>
      <c r="AX1454" s="293">
        <v>0</v>
      </c>
      <c r="AY1454" s="293">
        <v>-5.0774999999999997</v>
      </c>
      <c r="AZ1454" s="188"/>
      <c r="BA1454" s="183"/>
    </row>
    <row r="1455" spans="1:53" s="189" customFormat="1" x14ac:dyDescent="0.2">
      <c r="A1455" s="183"/>
      <c r="B1455" s="186" t="s">
        <v>679</v>
      </c>
      <c r="C1455" s="186"/>
      <c r="D1455" s="187" t="s">
        <v>63</v>
      </c>
      <c r="E1455" s="354">
        <v>1</v>
      </c>
      <c r="F1455" s="354"/>
      <c r="G1455" s="354"/>
      <c r="H1455" s="354"/>
      <c r="I1455" s="354">
        <v>1</v>
      </c>
      <c r="J1455" s="186"/>
      <c r="K1455" s="183"/>
      <c r="L1455" s="183"/>
      <c r="M1455" s="248">
        <v>23.13</v>
      </c>
      <c r="N1455" s="248">
        <v>0</v>
      </c>
      <c r="O1455" s="248">
        <v>0</v>
      </c>
      <c r="P1455" s="248">
        <v>0</v>
      </c>
      <c r="Q1455" s="248">
        <v>-4760.6499999999996</v>
      </c>
      <c r="R1455" s="186"/>
      <c r="S1455" s="183"/>
      <c r="T1455" s="183"/>
      <c r="U1455" s="248">
        <v>0.96375</v>
      </c>
      <c r="V1455" s="248">
        <v>0</v>
      </c>
      <c r="W1455" s="248">
        <v>0</v>
      </c>
      <c r="X1455" s="248">
        <v>0</v>
      </c>
      <c r="Y1455" s="248">
        <v>-198.36041666666699</v>
      </c>
      <c r="Z1455" s="186"/>
      <c r="AA1455" s="183"/>
      <c r="AB1455" s="186" t="s">
        <v>492</v>
      </c>
      <c r="AC1455" s="186"/>
      <c r="AD1455" s="187" t="s">
        <v>493</v>
      </c>
      <c r="AE1455" s="375">
        <v>1</v>
      </c>
      <c r="AF1455" s="375"/>
      <c r="AG1455" s="375"/>
      <c r="AH1455" s="375"/>
      <c r="AI1455" s="375"/>
      <c r="AJ1455" s="188"/>
      <c r="AK1455" s="183"/>
      <c r="AL1455" s="183"/>
      <c r="AM1455" s="304">
        <v>92.43</v>
      </c>
      <c r="AN1455" s="304">
        <v>0</v>
      </c>
      <c r="AO1455" s="304">
        <v>0</v>
      </c>
      <c r="AP1455" s="304">
        <v>0</v>
      </c>
      <c r="AQ1455" s="304">
        <v>0</v>
      </c>
      <c r="AR1455" s="293"/>
      <c r="AS1455" s="291"/>
      <c r="AT1455" s="291"/>
      <c r="AU1455" s="293">
        <v>15.404999999999999</v>
      </c>
      <c r="AV1455" s="293">
        <v>0</v>
      </c>
      <c r="AW1455" s="293">
        <v>0</v>
      </c>
      <c r="AX1455" s="293">
        <v>0</v>
      </c>
      <c r="AY1455" s="293">
        <v>0</v>
      </c>
      <c r="AZ1455" s="188"/>
      <c r="BA1455" s="183"/>
    </row>
    <row r="1456" spans="1:53" s="189" customFormat="1" x14ac:dyDescent="0.2">
      <c r="A1456" s="183"/>
      <c r="B1456" s="186" t="s">
        <v>886</v>
      </c>
      <c r="C1456" s="186"/>
      <c r="D1456" s="187" t="s">
        <v>63</v>
      </c>
      <c r="E1456" s="354">
        <v>8</v>
      </c>
      <c r="F1456" s="354">
        <v>5</v>
      </c>
      <c r="G1456" s="354">
        <v>3</v>
      </c>
      <c r="H1456" s="354">
        <v>2</v>
      </c>
      <c r="I1456" s="354">
        <v>1</v>
      </c>
      <c r="J1456" s="186"/>
      <c r="K1456" s="183"/>
      <c r="L1456" s="183"/>
      <c r="M1456" s="248">
        <v>1236.19</v>
      </c>
      <c r="N1456" s="248">
        <v>391.43</v>
      </c>
      <c r="O1456" s="248">
        <v>486.16</v>
      </c>
      <c r="P1456" s="248">
        <v>278.35000000000002</v>
      </c>
      <c r="Q1456" s="248">
        <v>-1745.38</v>
      </c>
      <c r="R1456" s="186"/>
      <c r="S1456" s="183"/>
      <c r="T1456" s="183"/>
      <c r="U1456" s="248">
        <v>20.952372881355899</v>
      </c>
      <c r="V1456" s="248">
        <v>6.6344067796610204</v>
      </c>
      <c r="W1456" s="248">
        <v>9.1728301886792405</v>
      </c>
      <c r="X1456" s="248">
        <v>4.8833333333333302</v>
      </c>
      <c r="Y1456" s="248">
        <v>-29.089666666666702</v>
      </c>
      <c r="Z1456" s="186"/>
      <c r="AA1456" s="183"/>
      <c r="AB1456" s="186" t="s">
        <v>492</v>
      </c>
      <c r="AC1456" s="186"/>
      <c r="AD1456" s="187" t="s">
        <v>76</v>
      </c>
      <c r="AE1456" s="375">
        <v>2</v>
      </c>
      <c r="AF1456" s="375"/>
      <c r="AG1456" s="375"/>
      <c r="AH1456" s="375"/>
      <c r="AI1456" s="375"/>
      <c r="AJ1456" s="188"/>
      <c r="AK1456" s="183"/>
      <c r="AL1456" s="183"/>
      <c r="AM1456" s="304">
        <v>2809.08</v>
      </c>
      <c r="AN1456" s="304">
        <v>0</v>
      </c>
      <c r="AO1456" s="304">
        <v>0</v>
      </c>
      <c r="AP1456" s="304">
        <v>0</v>
      </c>
      <c r="AQ1456" s="304">
        <v>0</v>
      </c>
      <c r="AR1456" s="293"/>
      <c r="AS1456" s="291"/>
      <c r="AT1456" s="291"/>
      <c r="AU1456" s="293">
        <v>702.27</v>
      </c>
      <c r="AV1456" s="293">
        <v>0</v>
      </c>
      <c r="AW1456" s="293">
        <v>0</v>
      </c>
      <c r="AX1456" s="293">
        <v>0</v>
      </c>
      <c r="AY1456" s="293">
        <v>0</v>
      </c>
      <c r="AZ1456" s="188"/>
      <c r="BA1456" s="183"/>
    </row>
    <row r="1457" spans="1:53" s="189" customFormat="1" x14ac:dyDescent="0.2">
      <c r="A1457" s="183"/>
      <c r="B1457" s="186" t="s">
        <v>565</v>
      </c>
      <c r="C1457" s="186"/>
      <c r="D1457" s="187" t="s">
        <v>63</v>
      </c>
      <c r="E1457" s="354"/>
      <c r="F1457" s="354"/>
      <c r="G1457" s="354"/>
      <c r="H1457" s="354"/>
      <c r="I1457" s="354"/>
      <c r="J1457" s="186"/>
      <c r="K1457" s="183"/>
      <c r="L1457" s="183"/>
      <c r="M1457" s="248">
        <v>0</v>
      </c>
      <c r="N1457" s="248">
        <v>0</v>
      </c>
      <c r="O1457" s="248">
        <v>0</v>
      </c>
      <c r="P1457" s="248">
        <v>0</v>
      </c>
      <c r="Q1457" s="248">
        <v>0</v>
      </c>
      <c r="R1457" s="186"/>
      <c r="S1457" s="183"/>
      <c r="T1457" s="183"/>
      <c r="U1457" s="248">
        <v>0</v>
      </c>
      <c r="V1457" s="248">
        <v>0</v>
      </c>
      <c r="W1457" s="248">
        <v>0</v>
      </c>
      <c r="X1457" s="248">
        <v>0</v>
      </c>
      <c r="Y1457" s="248">
        <v>0</v>
      </c>
      <c r="Z1457" s="186"/>
      <c r="AA1457" s="183"/>
      <c r="AB1457" s="186" t="s">
        <v>495</v>
      </c>
      <c r="AC1457" s="186"/>
      <c r="AD1457" s="187" t="s">
        <v>456</v>
      </c>
      <c r="AE1457" s="375">
        <v>29</v>
      </c>
      <c r="AF1457" s="375">
        <v>15</v>
      </c>
      <c r="AG1457" s="375">
        <v>11</v>
      </c>
      <c r="AH1457" s="375">
        <v>7</v>
      </c>
      <c r="AI1457" s="375">
        <v>5</v>
      </c>
      <c r="AJ1457" s="188"/>
      <c r="AK1457" s="183"/>
      <c r="AL1457" s="183"/>
      <c r="AM1457" s="304">
        <v>5056.8</v>
      </c>
      <c r="AN1457" s="304">
        <v>1666.34</v>
      </c>
      <c r="AO1457" s="304">
        <v>254.53</v>
      </c>
      <c r="AP1457" s="304">
        <v>-712.1</v>
      </c>
      <c r="AQ1457" s="304">
        <v>-229.83</v>
      </c>
      <c r="AR1457" s="293"/>
      <c r="AS1457" s="291"/>
      <c r="AT1457" s="291"/>
      <c r="AU1457" s="293">
        <v>33.050980392156902</v>
      </c>
      <c r="AV1457" s="293">
        <v>10.4801257861635</v>
      </c>
      <c r="AW1457" s="293">
        <v>1.5809316770186299</v>
      </c>
      <c r="AX1457" s="293">
        <v>-4.5069620253164597</v>
      </c>
      <c r="AY1457" s="293">
        <v>-1.3362209302325601</v>
      </c>
      <c r="AZ1457" s="188"/>
      <c r="BA1457" s="183"/>
    </row>
    <row r="1458" spans="1:53" s="189" customFormat="1" x14ac:dyDescent="0.2">
      <c r="A1458" s="183"/>
      <c r="B1458" s="190" t="s">
        <v>145</v>
      </c>
      <c r="C1458" s="190"/>
      <c r="D1458" s="191" t="s">
        <v>147</v>
      </c>
      <c r="E1458" s="355">
        <v>983</v>
      </c>
      <c r="F1458" s="355">
        <v>456</v>
      </c>
      <c r="G1458" s="355">
        <v>229</v>
      </c>
      <c r="H1458" s="355">
        <v>159</v>
      </c>
      <c r="I1458" s="355">
        <v>188</v>
      </c>
      <c r="J1458" s="190"/>
      <c r="K1458" s="183"/>
      <c r="L1458" s="183"/>
      <c r="M1458" s="365">
        <v>83352.95</v>
      </c>
      <c r="N1458" s="248">
        <v>47951.45</v>
      </c>
      <c r="O1458" s="248">
        <v>15810.36</v>
      </c>
      <c r="P1458" s="248">
        <v>10823.9</v>
      </c>
      <c r="Q1458" s="248">
        <v>19408.71</v>
      </c>
      <c r="R1458" s="186"/>
      <c r="S1458" s="183"/>
      <c r="T1458" s="183"/>
      <c r="U1458" s="284">
        <v>10.504467548834301</v>
      </c>
      <c r="V1458" s="284">
        <v>6.0667320344129596</v>
      </c>
      <c r="W1458" s="284">
        <v>2.3450548798576101</v>
      </c>
      <c r="X1458" s="284">
        <v>1.5723271353863999</v>
      </c>
      <c r="Y1458" s="284">
        <v>2.4509041545649701</v>
      </c>
      <c r="Z1458" s="192"/>
      <c r="AA1458" s="183"/>
      <c r="AB1458" s="190" t="s">
        <v>495</v>
      </c>
      <c r="AC1458" s="190"/>
      <c r="AD1458" s="191" t="s">
        <v>147</v>
      </c>
      <c r="AE1458" s="376">
        <v>1</v>
      </c>
      <c r="AF1458" s="376"/>
      <c r="AG1458" s="376"/>
      <c r="AH1458" s="376"/>
      <c r="AI1458" s="376"/>
      <c r="AJ1458" s="193"/>
      <c r="AK1458" s="183"/>
      <c r="AL1458" s="183"/>
      <c r="AM1458" s="305">
        <v>204.09</v>
      </c>
      <c r="AN1458" s="306">
        <v>0</v>
      </c>
      <c r="AO1458" s="306">
        <v>0</v>
      </c>
      <c r="AP1458" s="306">
        <v>0</v>
      </c>
      <c r="AQ1458" s="306">
        <v>0</v>
      </c>
      <c r="AR1458" s="295"/>
      <c r="AS1458" s="291"/>
      <c r="AT1458" s="291"/>
      <c r="AU1458" s="294">
        <v>68.03</v>
      </c>
      <c r="AV1458" s="295">
        <v>0</v>
      </c>
      <c r="AW1458" s="295">
        <v>0</v>
      </c>
      <c r="AX1458" s="295">
        <v>0</v>
      </c>
      <c r="AY1458" s="295">
        <v>0</v>
      </c>
      <c r="AZ1458" s="193"/>
      <c r="BA1458" s="183"/>
    </row>
    <row r="1459" spans="1:53" s="189" customFormat="1" x14ac:dyDescent="0.2">
      <c r="A1459" s="183"/>
      <c r="B1459" s="186" t="s">
        <v>495</v>
      </c>
      <c r="C1459" s="186"/>
      <c r="D1459" s="187" t="s">
        <v>147</v>
      </c>
      <c r="E1459" s="354"/>
      <c r="F1459" s="354"/>
      <c r="G1459" s="354"/>
      <c r="H1459" s="354"/>
      <c r="I1459" s="354"/>
      <c r="J1459" s="186"/>
      <c r="K1459" s="183"/>
      <c r="L1459" s="183"/>
      <c r="M1459" s="248">
        <v>-72.739999999999995</v>
      </c>
      <c r="N1459" s="248">
        <v>0</v>
      </c>
      <c r="O1459" s="248">
        <v>-34.65</v>
      </c>
      <c r="P1459" s="248">
        <v>0</v>
      </c>
      <c r="Q1459" s="248">
        <v>0</v>
      </c>
      <c r="R1459" s="186"/>
      <c r="S1459" s="183"/>
      <c r="T1459" s="183"/>
      <c r="U1459" s="248">
        <v>-6.6127272727272697</v>
      </c>
      <c r="V1459" s="248">
        <v>0</v>
      </c>
      <c r="W1459" s="248">
        <v>-3.15</v>
      </c>
      <c r="X1459" s="248">
        <v>0</v>
      </c>
      <c r="Y1459" s="248">
        <v>0</v>
      </c>
      <c r="Z1459" s="186"/>
      <c r="AA1459" s="183"/>
      <c r="AB1459" s="186" t="s">
        <v>496</v>
      </c>
      <c r="AC1459" s="186"/>
      <c r="AD1459" s="187" t="s">
        <v>144</v>
      </c>
      <c r="AE1459" s="375">
        <v>9</v>
      </c>
      <c r="AF1459" s="375">
        <v>2</v>
      </c>
      <c r="AG1459" s="375">
        <v>2</v>
      </c>
      <c r="AH1459" s="375">
        <v>2</v>
      </c>
      <c r="AI1459" s="375">
        <v>2</v>
      </c>
      <c r="AJ1459" s="188"/>
      <c r="AK1459" s="183"/>
      <c r="AL1459" s="183"/>
      <c r="AM1459" s="304">
        <v>682.05</v>
      </c>
      <c r="AN1459" s="304">
        <v>76.36</v>
      </c>
      <c r="AO1459" s="304">
        <v>78.959999999999994</v>
      </c>
      <c r="AP1459" s="304">
        <v>96.03</v>
      </c>
      <c r="AQ1459" s="304">
        <v>-462.55</v>
      </c>
      <c r="AR1459" s="293"/>
      <c r="AS1459" s="291"/>
      <c r="AT1459" s="291"/>
      <c r="AU1459" s="293">
        <v>12.868867924528301</v>
      </c>
      <c r="AV1459" s="293">
        <v>1.38836363636364</v>
      </c>
      <c r="AW1459" s="293">
        <v>1.79454545454545</v>
      </c>
      <c r="AX1459" s="293">
        <v>2.0006249999999999</v>
      </c>
      <c r="AY1459" s="293">
        <v>-8.1149122807017608</v>
      </c>
      <c r="AZ1459" s="188"/>
      <c r="BA1459" s="183"/>
    </row>
    <row r="1460" spans="1:53" s="189" customFormat="1" x14ac:dyDescent="0.2">
      <c r="A1460" s="183"/>
      <c r="B1460" s="186" t="s">
        <v>93</v>
      </c>
      <c r="C1460" s="186"/>
      <c r="D1460" s="187" t="s">
        <v>95</v>
      </c>
      <c r="E1460" s="354">
        <v>149</v>
      </c>
      <c r="F1460" s="354">
        <v>76</v>
      </c>
      <c r="G1460" s="354">
        <v>47</v>
      </c>
      <c r="H1460" s="354">
        <v>34</v>
      </c>
      <c r="I1460" s="354">
        <v>20</v>
      </c>
      <c r="J1460" s="186"/>
      <c r="K1460" s="183"/>
      <c r="L1460" s="183"/>
      <c r="M1460" s="248">
        <v>-2859.79</v>
      </c>
      <c r="N1460" s="248">
        <v>-5415.64</v>
      </c>
      <c r="O1460" s="248">
        <v>-3728.66</v>
      </c>
      <c r="P1460" s="248">
        <v>-2308.7800000000002</v>
      </c>
      <c r="Q1460" s="248">
        <v>-23468.23</v>
      </c>
      <c r="R1460" s="186"/>
      <c r="S1460" s="183"/>
      <c r="T1460" s="183"/>
      <c r="U1460" s="248">
        <v>-2.8092239685658198</v>
      </c>
      <c r="V1460" s="248">
        <v>-4.6486180257510696</v>
      </c>
      <c r="W1460" s="248">
        <v>-3.2310745233968801</v>
      </c>
      <c r="X1460" s="248">
        <v>-2.1084748858447502</v>
      </c>
      <c r="Y1460" s="248">
        <v>-19.033438767234401</v>
      </c>
      <c r="Z1460" s="186"/>
      <c r="AA1460" s="183"/>
      <c r="AB1460" s="186" t="s">
        <v>498</v>
      </c>
      <c r="AC1460" s="186"/>
      <c r="AD1460" s="187" t="s">
        <v>224</v>
      </c>
      <c r="AE1460" s="375">
        <v>1</v>
      </c>
      <c r="AF1460" s="375"/>
      <c r="AG1460" s="375"/>
      <c r="AH1460" s="375"/>
      <c r="AI1460" s="375"/>
      <c r="AJ1460" s="188"/>
      <c r="AK1460" s="183"/>
      <c r="AL1460" s="183"/>
      <c r="AM1460" s="304">
        <v>4.2300000000000004</v>
      </c>
      <c r="AN1460" s="304">
        <v>0</v>
      </c>
      <c r="AO1460" s="304">
        <v>0</v>
      </c>
      <c r="AP1460" s="304">
        <v>0</v>
      </c>
      <c r="AQ1460" s="304">
        <v>0</v>
      </c>
      <c r="AR1460" s="293"/>
      <c r="AS1460" s="291"/>
      <c r="AT1460" s="291"/>
      <c r="AU1460" s="293">
        <v>2.1150000000000002</v>
      </c>
      <c r="AV1460" s="293">
        <v>0</v>
      </c>
      <c r="AW1460" s="293">
        <v>0</v>
      </c>
      <c r="AX1460" s="293">
        <v>0</v>
      </c>
      <c r="AY1460" s="293">
        <v>0</v>
      </c>
      <c r="AZ1460" s="188"/>
      <c r="BA1460" s="183"/>
    </row>
    <row r="1461" spans="1:53" s="189" customFormat="1" x14ac:dyDescent="0.2">
      <c r="A1461" s="183"/>
      <c r="B1461" s="186" t="s">
        <v>784</v>
      </c>
      <c r="C1461" s="186"/>
      <c r="D1461" s="187" t="s">
        <v>95</v>
      </c>
      <c r="E1461" s="354">
        <v>1</v>
      </c>
      <c r="F1461" s="354"/>
      <c r="G1461" s="354"/>
      <c r="H1461" s="354"/>
      <c r="I1461" s="354"/>
      <c r="J1461" s="186"/>
      <c r="K1461" s="183"/>
      <c r="L1461" s="183"/>
      <c r="M1461" s="248">
        <v>0.48</v>
      </c>
      <c r="N1461" s="248">
        <v>0</v>
      </c>
      <c r="O1461" s="248">
        <v>0</v>
      </c>
      <c r="P1461" s="248">
        <v>0</v>
      </c>
      <c r="Q1461" s="248">
        <v>-85.12</v>
      </c>
      <c r="R1461" s="186"/>
      <c r="S1461" s="183"/>
      <c r="T1461" s="183"/>
      <c r="U1461" s="248">
        <v>0.24</v>
      </c>
      <c r="V1461" s="248">
        <v>0</v>
      </c>
      <c r="W1461" s="248">
        <v>0</v>
      </c>
      <c r="X1461" s="248">
        <v>0</v>
      </c>
      <c r="Y1461" s="248">
        <v>-28.373333333333299</v>
      </c>
      <c r="Z1461" s="186"/>
      <c r="AA1461" s="183"/>
      <c r="AB1461" s="186" t="s">
        <v>498</v>
      </c>
      <c r="AC1461" s="186"/>
      <c r="AD1461" s="187" t="s">
        <v>223</v>
      </c>
      <c r="AE1461" s="375">
        <v>15</v>
      </c>
      <c r="AF1461" s="375">
        <v>9</v>
      </c>
      <c r="AG1461" s="375">
        <v>4</v>
      </c>
      <c r="AH1461" s="375">
        <v>2</v>
      </c>
      <c r="AI1461" s="375">
        <v>2</v>
      </c>
      <c r="AJ1461" s="188"/>
      <c r="AK1461" s="183"/>
      <c r="AL1461" s="183"/>
      <c r="AM1461" s="304">
        <v>2842.62</v>
      </c>
      <c r="AN1461" s="304">
        <v>366.41</v>
      </c>
      <c r="AO1461" s="304">
        <v>192.89</v>
      </c>
      <c r="AP1461" s="304">
        <v>77.27</v>
      </c>
      <c r="AQ1461" s="304">
        <v>-534.03</v>
      </c>
      <c r="AR1461" s="293"/>
      <c r="AS1461" s="291"/>
      <c r="AT1461" s="291"/>
      <c r="AU1461" s="293">
        <v>21.213582089552201</v>
      </c>
      <c r="AV1461" s="293">
        <v>2.7758333333333298</v>
      </c>
      <c r="AW1461" s="293">
        <v>1.46128787878788</v>
      </c>
      <c r="AX1461" s="293">
        <v>0.61816000000000004</v>
      </c>
      <c r="AY1461" s="293">
        <v>-3.9557777777777798</v>
      </c>
      <c r="AZ1461" s="188"/>
      <c r="BA1461" s="183"/>
    </row>
    <row r="1462" spans="1:53" s="189" customFormat="1" x14ac:dyDescent="0.2">
      <c r="A1462" s="183"/>
      <c r="B1462" s="186" t="s">
        <v>61</v>
      </c>
      <c r="C1462" s="186"/>
      <c r="D1462" s="187" t="s">
        <v>62</v>
      </c>
      <c r="E1462" s="354">
        <v>826</v>
      </c>
      <c r="F1462" s="354">
        <v>461</v>
      </c>
      <c r="G1462" s="354">
        <v>356</v>
      </c>
      <c r="H1462" s="354">
        <v>250</v>
      </c>
      <c r="I1462" s="354">
        <v>296</v>
      </c>
      <c r="J1462" s="186"/>
      <c r="K1462" s="183"/>
      <c r="L1462" s="183"/>
      <c r="M1462" s="248">
        <v>85544.84</v>
      </c>
      <c r="N1462" s="248">
        <v>43259.13</v>
      </c>
      <c r="O1462" s="248">
        <v>32290.94</v>
      </c>
      <c r="P1462" s="248">
        <v>19948.14</v>
      </c>
      <c r="Q1462" s="248">
        <v>62916.61</v>
      </c>
      <c r="R1462" s="186"/>
      <c r="S1462" s="183"/>
      <c r="T1462" s="183"/>
      <c r="U1462" s="248">
        <v>22.709009822139599</v>
      </c>
      <c r="V1462" s="248">
        <v>11.4200448785639</v>
      </c>
      <c r="W1462" s="248">
        <v>8.8468328767123197</v>
      </c>
      <c r="X1462" s="248">
        <v>5.6018365627632596</v>
      </c>
      <c r="Y1462" s="248">
        <v>16.640203649828099</v>
      </c>
      <c r="Z1462" s="186"/>
      <c r="AA1462" s="183"/>
      <c r="AB1462" s="186" t="s">
        <v>499</v>
      </c>
      <c r="AC1462" s="186"/>
      <c r="AD1462" s="187" t="s">
        <v>106</v>
      </c>
      <c r="AE1462" s="375">
        <v>153</v>
      </c>
      <c r="AF1462" s="375">
        <v>45</v>
      </c>
      <c r="AG1462" s="375">
        <v>25</v>
      </c>
      <c r="AH1462" s="375">
        <v>19</v>
      </c>
      <c r="AI1462" s="375">
        <v>16</v>
      </c>
      <c r="AJ1462" s="188"/>
      <c r="AK1462" s="183"/>
      <c r="AL1462" s="183"/>
      <c r="AM1462" s="304">
        <v>71102.210000000006</v>
      </c>
      <c r="AN1462" s="304">
        <v>7448.1</v>
      </c>
      <c r="AO1462" s="304">
        <v>3690</v>
      </c>
      <c r="AP1462" s="304">
        <v>2514.3200000000002</v>
      </c>
      <c r="AQ1462" s="304">
        <v>15641.06</v>
      </c>
      <c r="AR1462" s="293"/>
      <c r="AS1462" s="291"/>
      <c r="AT1462" s="291"/>
      <c r="AU1462" s="293">
        <v>101.71989985693899</v>
      </c>
      <c r="AV1462" s="293">
        <v>10.549716713881001</v>
      </c>
      <c r="AW1462" s="293">
        <v>5.4105571847507301</v>
      </c>
      <c r="AX1462" s="293">
        <v>3.9471271585557299</v>
      </c>
      <c r="AY1462" s="293">
        <v>22.029661971831</v>
      </c>
      <c r="AZ1462" s="188"/>
      <c r="BA1462" s="183"/>
    </row>
    <row r="1463" spans="1:53" s="189" customFormat="1" x14ac:dyDescent="0.2">
      <c r="A1463" s="183"/>
      <c r="B1463" s="186" t="s">
        <v>65</v>
      </c>
      <c r="C1463" s="186"/>
      <c r="D1463" s="187" t="s">
        <v>62</v>
      </c>
      <c r="E1463" s="354">
        <v>132</v>
      </c>
      <c r="F1463" s="354">
        <v>81</v>
      </c>
      <c r="G1463" s="354">
        <v>46</v>
      </c>
      <c r="H1463" s="354">
        <v>40</v>
      </c>
      <c r="I1463" s="354">
        <v>52</v>
      </c>
      <c r="J1463" s="186"/>
      <c r="K1463" s="183"/>
      <c r="L1463" s="183"/>
      <c r="M1463" s="248">
        <v>14478.74</v>
      </c>
      <c r="N1463" s="248">
        <v>13932.17</v>
      </c>
      <c r="O1463" s="248">
        <v>3922.04</v>
      </c>
      <c r="P1463" s="248">
        <v>3664.32</v>
      </c>
      <c r="Q1463" s="248">
        <v>12259.82</v>
      </c>
      <c r="R1463" s="186"/>
      <c r="S1463" s="183"/>
      <c r="T1463" s="183"/>
      <c r="U1463" s="248">
        <v>20.450197740113001</v>
      </c>
      <c r="V1463" s="248">
        <v>19.5951758087201</v>
      </c>
      <c r="W1463" s="248">
        <v>6.2353577106518303</v>
      </c>
      <c r="X1463" s="248">
        <v>5.9776835236541599</v>
      </c>
      <c r="Y1463" s="248">
        <v>17.146601398601401</v>
      </c>
      <c r="Z1463" s="186"/>
      <c r="AA1463" s="183"/>
      <c r="AB1463" s="186" t="s">
        <v>499</v>
      </c>
      <c r="AC1463" s="186"/>
      <c r="AD1463" s="187" t="s">
        <v>380</v>
      </c>
      <c r="AE1463" s="375"/>
      <c r="AF1463" s="375"/>
      <c r="AG1463" s="375"/>
      <c r="AH1463" s="375"/>
      <c r="AI1463" s="375"/>
      <c r="AJ1463" s="188"/>
      <c r="AK1463" s="183"/>
      <c r="AL1463" s="183"/>
      <c r="AM1463" s="304">
        <v>0</v>
      </c>
      <c r="AN1463" s="304">
        <v>0</v>
      </c>
      <c r="AO1463" s="304">
        <v>0</v>
      </c>
      <c r="AP1463" s="304">
        <v>0</v>
      </c>
      <c r="AQ1463" s="304">
        <v>0</v>
      </c>
      <c r="AR1463" s="293"/>
      <c r="AS1463" s="291"/>
      <c r="AT1463" s="291"/>
      <c r="AU1463" s="293">
        <v>0</v>
      </c>
      <c r="AV1463" s="293">
        <v>0</v>
      </c>
      <c r="AW1463" s="293">
        <v>0</v>
      </c>
      <c r="AX1463" s="293">
        <v>0</v>
      </c>
      <c r="AY1463" s="293">
        <v>0</v>
      </c>
      <c r="AZ1463" s="188"/>
      <c r="BA1463" s="183"/>
    </row>
    <row r="1464" spans="1:53" s="189" customFormat="1" x14ac:dyDescent="0.2">
      <c r="A1464" s="183"/>
      <c r="B1464" s="186" t="s">
        <v>170</v>
      </c>
      <c r="C1464" s="186"/>
      <c r="D1464" s="187" t="s">
        <v>62</v>
      </c>
      <c r="E1464" s="354"/>
      <c r="F1464" s="354"/>
      <c r="G1464" s="354"/>
      <c r="H1464" s="354"/>
      <c r="I1464" s="354"/>
      <c r="J1464" s="186"/>
      <c r="K1464" s="183"/>
      <c r="L1464" s="183"/>
      <c r="M1464" s="248">
        <v>0</v>
      </c>
      <c r="N1464" s="248">
        <v>0</v>
      </c>
      <c r="O1464" s="248">
        <v>0</v>
      </c>
      <c r="P1464" s="248">
        <v>0</v>
      </c>
      <c r="Q1464" s="248">
        <v>0</v>
      </c>
      <c r="R1464" s="186"/>
      <c r="S1464" s="183"/>
      <c r="T1464" s="183"/>
      <c r="U1464" s="248">
        <v>0</v>
      </c>
      <c r="V1464" s="248">
        <v>0</v>
      </c>
      <c r="W1464" s="248">
        <v>0</v>
      </c>
      <c r="X1464" s="248">
        <v>0</v>
      </c>
      <c r="Y1464" s="248">
        <v>0</v>
      </c>
      <c r="Z1464" s="186"/>
      <c r="AA1464" s="183"/>
      <c r="AB1464" s="186" t="s">
        <v>502</v>
      </c>
      <c r="AC1464" s="186"/>
      <c r="AD1464" s="187" t="s">
        <v>459</v>
      </c>
      <c r="AE1464" s="375">
        <v>10</v>
      </c>
      <c r="AF1464" s="375">
        <v>5</v>
      </c>
      <c r="AG1464" s="375">
        <v>5</v>
      </c>
      <c r="AH1464" s="375">
        <v>4</v>
      </c>
      <c r="AI1464" s="375">
        <v>3</v>
      </c>
      <c r="AJ1464" s="188"/>
      <c r="AK1464" s="183"/>
      <c r="AL1464" s="183"/>
      <c r="AM1464" s="304">
        <v>843.13</v>
      </c>
      <c r="AN1464" s="304">
        <v>105.86</v>
      </c>
      <c r="AO1464" s="304">
        <v>109.55</v>
      </c>
      <c r="AP1464" s="304">
        <v>-44.3</v>
      </c>
      <c r="AQ1464" s="304">
        <v>-328.62</v>
      </c>
      <c r="AR1464" s="293"/>
      <c r="AS1464" s="291"/>
      <c r="AT1464" s="291"/>
      <c r="AU1464" s="293">
        <v>17.2067346938776</v>
      </c>
      <c r="AV1464" s="293">
        <v>2.3524444444444401</v>
      </c>
      <c r="AW1464" s="293">
        <v>2.3308510638297899</v>
      </c>
      <c r="AX1464" s="293">
        <v>-1.1074999999999999</v>
      </c>
      <c r="AY1464" s="293">
        <v>-6.4435294117647102</v>
      </c>
      <c r="AZ1464" s="188"/>
      <c r="BA1464" s="183"/>
    </row>
    <row r="1465" spans="1:53" s="189" customFormat="1" x14ac:dyDescent="0.2">
      <c r="A1465" s="183"/>
      <c r="B1465" s="186" t="s">
        <v>290</v>
      </c>
      <c r="C1465" s="186"/>
      <c r="D1465" s="187" t="s">
        <v>62</v>
      </c>
      <c r="E1465" s="354"/>
      <c r="F1465" s="354"/>
      <c r="G1465" s="354"/>
      <c r="H1465" s="354"/>
      <c r="I1465" s="354"/>
      <c r="J1465" s="186"/>
      <c r="K1465" s="183"/>
      <c r="L1465" s="183"/>
      <c r="M1465" s="248">
        <v>0</v>
      </c>
      <c r="N1465" s="248">
        <v>0</v>
      </c>
      <c r="O1465" s="248">
        <v>0</v>
      </c>
      <c r="P1465" s="248">
        <v>0</v>
      </c>
      <c r="Q1465" s="248">
        <v>0</v>
      </c>
      <c r="R1465" s="186"/>
      <c r="S1465" s="183"/>
      <c r="T1465" s="183"/>
      <c r="U1465" s="248">
        <v>0</v>
      </c>
      <c r="V1465" s="248">
        <v>0</v>
      </c>
      <c r="W1465" s="248">
        <v>0</v>
      </c>
      <c r="X1465" s="248">
        <v>0</v>
      </c>
      <c r="Y1465" s="248">
        <v>0</v>
      </c>
      <c r="Z1465" s="186"/>
      <c r="AA1465" s="183"/>
      <c r="AB1465" s="186" t="s">
        <v>504</v>
      </c>
      <c r="AC1465" s="186"/>
      <c r="AD1465" s="187" t="s">
        <v>505</v>
      </c>
      <c r="AE1465" s="375">
        <v>4</v>
      </c>
      <c r="AF1465" s="375">
        <v>4</v>
      </c>
      <c r="AG1465" s="375">
        <v>2</v>
      </c>
      <c r="AH1465" s="375">
        <v>1</v>
      </c>
      <c r="AI1465" s="375">
        <v>3</v>
      </c>
      <c r="AJ1465" s="188"/>
      <c r="AK1465" s="183"/>
      <c r="AL1465" s="183"/>
      <c r="AM1465" s="304">
        <v>206.43</v>
      </c>
      <c r="AN1465" s="304">
        <v>244.72</v>
      </c>
      <c r="AO1465" s="304">
        <v>-10.38</v>
      </c>
      <c r="AP1465" s="304">
        <v>9.8699999999999992</v>
      </c>
      <c r="AQ1465" s="304">
        <v>397.87</v>
      </c>
      <c r="AR1465" s="293"/>
      <c r="AS1465" s="291"/>
      <c r="AT1465" s="291"/>
      <c r="AU1465" s="293">
        <v>7.1182758620689697</v>
      </c>
      <c r="AV1465" s="293">
        <v>6.2748717948717996</v>
      </c>
      <c r="AW1465" s="293">
        <v>-0.399230769230769</v>
      </c>
      <c r="AX1465" s="293">
        <v>0.37961538461538502</v>
      </c>
      <c r="AY1465" s="293">
        <v>10.470263157894699</v>
      </c>
      <c r="AZ1465" s="188"/>
      <c r="BA1465" s="183"/>
    </row>
    <row r="1466" spans="1:53" s="189" customFormat="1" x14ac:dyDescent="0.2">
      <c r="A1466" s="183"/>
      <c r="B1466" s="186" t="s">
        <v>887</v>
      </c>
      <c r="C1466" s="186"/>
      <c r="D1466" s="187" t="s">
        <v>62</v>
      </c>
      <c r="E1466" s="354">
        <v>1</v>
      </c>
      <c r="F1466" s="354"/>
      <c r="G1466" s="354"/>
      <c r="H1466" s="354"/>
      <c r="I1466" s="354"/>
      <c r="J1466" s="186"/>
      <c r="K1466" s="183"/>
      <c r="L1466" s="183"/>
      <c r="M1466" s="248">
        <v>296</v>
      </c>
      <c r="N1466" s="248">
        <v>-0.01</v>
      </c>
      <c r="O1466" s="248">
        <v>0</v>
      </c>
      <c r="P1466" s="248"/>
      <c r="Q1466" s="248">
        <v>-58.98</v>
      </c>
      <c r="R1466" s="186"/>
      <c r="S1466" s="183"/>
      <c r="T1466" s="183"/>
      <c r="U1466" s="248">
        <v>98.6666666666667</v>
      </c>
      <c r="V1466" s="248">
        <v>-3.3333333333333301E-3</v>
      </c>
      <c r="W1466" s="248">
        <v>0</v>
      </c>
      <c r="X1466" s="248"/>
      <c r="Y1466" s="248">
        <v>-19.66</v>
      </c>
      <c r="Z1466" s="186"/>
      <c r="AA1466" s="183"/>
      <c r="AB1466" s="186" t="s">
        <v>506</v>
      </c>
      <c r="AC1466" s="186"/>
      <c r="AD1466" s="187" t="s">
        <v>104</v>
      </c>
      <c r="AE1466" s="375"/>
      <c r="AF1466" s="375"/>
      <c r="AG1466" s="375"/>
      <c r="AH1466" s="375"/>
      <c r="AI1466" s="375"/>
      <c r="AJ1466" s="188"/>
      <c r="AK1466" s="183"/>
      <c r="AL1466" s="183"/>
      <c r="AM1466" s="304">
        <v>0</v>
      </c>
      <c r="AN1466" s="304">
        <v>0</v>
      </c>
      <c r="AO1466" s="304">
        <v>0</v>
      </c>
      <c r="AP1466" s="304">
        <v>0</v>
      </c>
      <c r="AQ1466" s="304">
        <v>0</v>
      </c>
      <c r="AR1466" s="293"/>
      <c r="AS1466" s="291"/>
      <c r="AT1466" s="291"/>
      <c r="AU1466" s="293">
        <v>0</v>
      </c>
      <c r="AV1466" s="293">
        <v>0</v>
      </c>
      <c r="AW1466" s="293">
        <v>0</v>
      </c>
      <c r="AX1466" s="293">
        <v>0</v>
      </c>
      <c r="AY1466" s="293">
        <v>0</v>
      </c>
      <c r="AZ1466" s="188"/>
      <c r="BA1466" s="183"/>
    </row>
    <row r="1467" spans="1:53" s="189" customFormat="1" x14ac:dyDescent="0.2">
      <c r="A1467" s="183"/>
      <c r="B1467" s="186" t="s">
        <v>410</v>
      </c>
      <c r="C1467" s="186"/>
      <c r="D1467" s="187" t="s">
        <v>62</v>
      </c>
      <c r="E1467" s="354">
        <v>3</v>
      </c>
      <c r="F1467" s="354">
        <v>1</v>
      </c>
      <c r="G1467" s="354">
        <v>1</v>
      </c>
      <c r="H1467" s="354"/>
      <c r="I1467" s="354"/>
      <c r="J1467" s="186"/>
      <c r="K1467" s="183"/>
      <c r="L1467" s="183"/>
      <c r="M1467" s="248">
        <v>694.86</v>
      </c>
      <c r="N1467" s="248">
        <v>432.5</v>
      </c>
      <c r="O1467" s="248">
        <v>55.79</v>
      </c>
      <c r="P1467" s="248">
        <v>0</v>
      </c>
      <c r="Q1467" s="248">
        <v>0</v>
      </c>
      <c r="R1467" s="186"/>
      <c r="S1467" s="183"/>
      <c r="T1467" s="183"/>
      <c r="U1467" s="248">
        <v>33.088571428571399</v>
      </c>
      <c r="V1467" s="248">
        <v>20.595238095238098</v>
      </c>
      <c r="W1467" s="248">
        <v>2.6566666666666698</v>
      </c>
      <c r="X1467" s="248">
        <v>0</v>
      </c>
      <c r="Y1467" s="248">
        <v>0</v>
      </c>
      <c r="Z1467" s="186"/>
      <c r="AA1467" s="183"/>
      <c r="AB1467" s="186" t="s">
        <v>506</v>
      </c>
      <c r="AC1467" s="186"/>
      <c r="AD1467" s="187" t="s">
        <v>103</v>
      </c>
      <c r="AE1467" s="375">
        <v>35</v>
      </c>
      <c r="AF1467" s="375">
        <v>21</v>
      </c>
      <c r="AG1467" s="375">
        <v>18</v>
      </c>
      <c r="AH1467" s="375">
        <v>11</v>
      </c>
      <c r="AI1467" s="375">
        <v>4</v>
      </c>
      <c r="AJ1467" s="188"/>
      <c r="AK1467" s="183"/>
      <c r="AL1467" s="183"/>
      <c r="AM1467" s="304">
        <v>10885.92</v>
      </c>
      <c r="AN1467" s="304">
        <v>-6733.27</v>
      </c>
      <c r="AO1467" s="304">
        <v>3454.23</v>
      </c>
      <c r="AP1467" s="304">
        <v>1516.83</v>
      </c>
      <c r="AQ1467" s="304">
        <v>-2546.0100000000002</v>
      </c>
      <c r="AR1467" s="293"/>
      <c r="AS1467" s="291"/>
      <c r="AT1467" s="291"/>
      <c r="AU1467" s="293">
        <v>92.253559322033894</v>
      </c>
      <c r="AV1467" s="293">
        <v>-56.110583333333302</v>
      </c>
      <c r="AW1467" s="293">
        <v>30.036782608695699</v>
      </c>
      <c r="AX1467" s="293">
        <v>13.4232743362832</v>
      </c>
      <c r="AY1467" s="293">
        <v>-20.206428571428599</v>
      </c>
      <c r="AZ1467" s="188"/>
      <c r="BA1467" s="183"/>
    </row>
    <row r="1468" spans="1:53" s="189" customFormat="1" x14ac:dyDescent="0.2">
      <c r="A1468" s="183"/>
      <c r="B1468" s="190" t="s">
        <v>463</v>
      </c>
      <c r="C1468" s="190"/>
      <c r="D1468" s="191" t="s">
        <v>62</v>
      </c>
      <c r="E1468" s="355">
        <v>101</v>
      </c>
      <c r="F1468" s="355">
        <v>45</v>
      </c>
      <c r="G1468" s="355">
        <v>24</v>
      </c>
      <c r="H1468" s="355">
        <v>20</v>
      </c>
      <c r="I1468" s="355">
        <v>33</v>
      </c>
      <c r="J1468" s="190"/>
      <c r="K1468" s="183"/>
      <c r="L1468" s="183"/>
      <c r="M1468" s="365">
        <v>9790.68</v>
      </c>
      <c r="N1468" s="248">
        <v>5711.83</v>
      </c>
      <c r="O1468" s="248">
        <v>2556.6</v>
      </c>
      <c r="P1468" s="248">
        <v>2505.5300000000002</v>
      </c>
      <c r="Q1468" s="248">
        <v>22844.83</v>
      </c>
      <c r="R1468" s="186"/>
      <c r="S1468" s="183"/>
      <c r="T1468" s="183"/>
      <c r="U1468" s="284">
        <v>27.046077348066301</v>
      </c>
      <c r="V1468" s="284">
        <v>16.180821529745</v>
      </c>
      <c r="W1468" s="284">
        <v>9.1964028776978406</v>
      </c>
      <c r="X1468" s="284">
        <v>8.4933220338983109</v>
      </c>
      <c r="Y1468" s="284">
        <v>62.588575342465703</v>
      </c>
      <c r="Z1468" s="192"/>
      <c r="AA1468" s="183"/>
      <c r="AB1468" s="190" t="s">
        <v>508</v>
      </c>
      <c r="AC1468" s="190"/>
      <c r="AD1468" s="191" t="s">
        <v>87</v>
      </c>
      <c r="AE1468" s="376"/>
      <c r="AF1468" s="376"/>
      <c r="AG1468" s="376"/>
      <c r="AH1468" s="376"/>
      <c r="AI1468" s="376"/>
      <c r="AJ1468" s="193"/>
      <c r="AK1468" s="183"/>
      <c r="AL1468" s="183"/>
      <c r="AM1468" s="305">
        <v>-0.01</v>
      </c>
      <c r="AN1468" s="306"/>
      <c r="AO1468" s="306"/>
      <c r="AP1468" s="306"/>
      <c r="AQ1468" s="306">
        <v>-201.77</v>
      </c>
      <c r="AR1468" s="295"/>
      <c r="AS1468" s="291"/>
      <c r="AT1468" s="291"/>
      <c r="AU1468" s="294">
        <v>-0.01</v>
      </c>
      <c r="AV1468" s="295"/>
      <c r="AW1468" s="295"/>
      <c r="AX1468" s="295"/>
      <c r="AY1468" s="295">
        <v>-201.77</v>
      </c>
      <c r="AZ1468" s="193"/>
      <c r="BA1468" s="183"/>
    </row>
    <row r="1469" spans="1:53" s="189" customFormat="1" x14ac:dyDescent="0.2">
      <c r="A1469" s="183"/>
      <c r="B1469" s="186" t="s">
        <v>727</v>
      </c>
      <c r="C1469" s="186"/>
      <c r="D1469" s="187" t="s">
        <v>62</v>
      </c>
      <c r="E1469" s="354"/>
      <c r="F1469" s="354"/>
      <c r="G1469" s="354"/>
      <c r="H1469" s="354"/>
      <c r="I1469" s="354"/>
      <c r="J1469" s="186"/>
      <c r="K1469" s="183"/>
      <c r="L1469" s="183"/>
      <c r="M1469" s="248">
        <v>0</v>
      </c>
      <c r="N1469" s="248">
        <v>0</v>
      </c>
      <c r="O1469" s="248">
        <v>0</v>
      </c>
      <c r="P1469" s="248">
        <v>0</v>
      </c>
      <c r="Q1469" s="248">
        <v>0</v>
      </c>
      <c r="R1469" s="186"/>
      <c r="S1469" s="183"/>
      <c r="T1469" s="183"/>
      <c r="U1469" s="248">
        <v>0</v>
      </c>
      <c r="V1469" s="248">
        <v>0</v>
      </c>
      <c r="W1469" s="248">
        <v>0</v>
      </c>
      <c r="X1469" s="248">
        <v>0</v>
      </c>
      <c r="Y1469" s="248">
        <v>0</v>
      </c>
      <c r="Z1469" s="186"/>
      <c r="AA1469" s="183"/>
      <c r="AB1469" s="186" t="s">
        <v>508</v>
      </c>
      <c r="AC1469" s="186"/>
      <c r="AD1469" s="187" t="s">
        <v>72</v>
      </c>
      <c r="AE1469" s="375">
        <v>95</v>
      </c>
      <c r="AF1469" s="375">
        <v>44</v>
      </c>
      <c r="AG1469" s="375">
        <v>24</v>
      </c>
      <c r="AH1469" s="375">
        <v>18</v>
      </c>
      <c r="AI1469" s="375">
        <v>18</v>
      </c>
      <c r="AJ1469" s="188"/>
      <c r="AK1469" s="183"/>
      <c r="AL1469" s="183"/>
      <c r="AM1469" s="304">
        <v>20118.82</v>
      </c>
      <c r="AN1469" s="304">
        <v>15709.68</v>
      </c>
      <c r="AO1469" s="304">
        <v>5266.8</v>
      </c>
      <c r="AP1469" s="304">
        <v>-640.28</v>
      </c>
      <c r="AQ1469" s="304">
        <v>-45328.43</v>
      </c>
      <c r="AR1469" s="293"/>
      <c r="AS1469" s="291"/>
      <c r="AT1469" s="291"/>
      <c r="AU1469" s="293">
        <v>31.783285939968401</v>
      </c>
      <c r="AV1469" s="293">
        <v>25.095335463258799</v>
      </c>
      <c r="AW1469" s="293">
        <v>8.8816188870151809</v>
      </c>
      <c r="AX1469" s="293">
        <v>-1.0926279863481201</v>
      </c>
      <c r="AY1469" s="293">
        <v>-71.047695924764895</v>
      </c>
      <c r="AZ1469" s="188"/>
      <c r="BA1469" s="183"/>
    </row>
    <row r="1470" spans="1:53" s="189" customFormat="1" x14ac:dyDescent="0.2">
      <c r="A1470" s="183"/>
      <c r="B1470" s="186" t="s">
        <v>734</v>
      </c>
      <c r="C1470" s="186"/>
      <c r="D1470" s="187" t="s">
        <v>62</v>
      </c>
      <c r="E1470" s="354">
        <v>9</v>
      </c>
      <c r="F1470" s="354">
        <v>4</v>
      </c>
      <c r="G1470" s="354">
        <v>3</v>
      </c>
      <c r="H1470" s="354">
        <v>2</v>
      </c>
      <c r="I1470" s="354">
        <v>2</v>
      </c>
      <c r="J1470" s="186"/>
      <c r="K1470" s="183"/>
      <c r="L1470" s="183"/>
      <c r="M1470" s="248">
        <v>411.42</v>
      </c>
      <c r="N1470" s="248">
        <v>469.76</v>
      </c>
      <c r="O1470" s="248">
        <v>428.23</v>
      </c>
      <c r="P1470" s="248">
        <v>92.18</v>
      </c>
      <c r="Q1470" s="248">
        <v>403.99</v>
      </c>
      <c r="R1470" s="186"/>
      <c r="S1470" s="183"/>
      <c r="T1470" s="183"/>
      <c r="U1470" s="248">
        <v>12.856875</v>
      </c>
      <c r="V1470" s="248">
        <v>14.2351515151515</v>
      </c>
      <c r="W1470" s="248">
        <v>13.8138709677419</v>
      </c>
      <c r="X1470" s="248">
        <v>4.0078260869565199</v>
      </c>
      <c r="Y1470" s="248">
        <v>12.2421212121212</v>
      </c>
      <c r="Z1470" s="186"/>
      <c r="AA1470" s="183"/>
      <c r="AB1470" s="186" t="s">
        <v>510</v>
      </c>
      <c r="AC1470" s="186"/>
      <c r="AD1470" s="187" t="s">
        <v>64</v>
      </c>
      <c r="AE1470" s="375">
        <v>25</v>
      </c>
      <c r="AF1470" s="375">
        <v>7</v>
      </c>
      <c r="AG1470" s="375">
        <v>2</v>
      </c>
      <c r="AH1470" s="375">
        <v>3</v>
      </c>
      <c r="AI1470" s="375">
        <v>3</v>
      </c>
      <c r="AJ1470" s="188"/>
      <c r="AK1470" s="183"/>
      <c r="AL1470" s="183"/>
      <c r="AM1470" s="304">
        <v>4342.07</v>
      </c>
      <c r="AN1470" s="304">
        <v>1547.31</v>
      </c>
      <c r="AO1470" s="304">
        <v>72.84</v>
      </c>
      <c r="AP1470" s="304">
        <v>1242.8699999999999</v>
      </c>
      <c r="AQ1470" s="304">
        <v>1759.06</v>
      </c>
      <c r="AR1470" s="293"/>
      <c r="AS1470" s="291"/>
      <c r="AT1470" s="291"/>
      <c r="AU1470" s="293">
        <v>25.392222222222198</v>
      </c>
      <c r="AV1470" s="293">
        <v>8.8925862068965493</v>
      </c>
      <c r="AW1470" s="293">
        <v>0.56465116279069805</v>
      </c>
      <c r="AX1470" s="293">
        <v>9.6346511627906999</v>
      </c>
      <c r="AY1470" s="293">
        <v>9.9946590909090904</v>
      </c>
      <c r="AZ1470" s="188"/>
      <c r="BA1470" s="183"/>
    </row>
    <row r="1471" spans="1:53" s="189" customFormat="1" x14ac:dyDescent="0.2">
      <c r="A1471" s="183"/>
      <c r="B1471" s="186" t="s">
        <v>888</v>
      </c>
      <c r="C1471" s="186"/>
      <c r="D1471" s="187" t="s">
        <v>62</v>
      </c>
      <c r="E1471" s="354"/>
      <c r="F1471" s="354"/>
      <c r="G1471" s="354"/>
      <c r="H1471" s="354"/>
      <c r="I1471" s="354"/>
      <c r="J1471" s="186"/>
      <c r="K1471" s="183"/>
      <c r="L1471" s="183"/>
      <c r="M1471" s="248">
        <v>0</v>
      </c>
      <c r="N1471" s="248">
        <v>0</v>
      </c>
      <c r="O1471" s="248">
        <v>0</v>
      </c>
      <c r="P1471" s="248">
        <v>0</v>
      </c>
      <c r="Q1471" s="248">
        <v>0</v>
      </c>
      <c r="R1471" s="186"/>
      <c r="S1471" s="183"/>
      <c r="T1471" s="183"/>
      <c r="U1471" s="248">
        <v>0</v>
      </c>
      <c r="V1471" s="248">
        <v>0</v>
      </c>
      <c r="W1471" s="248">
        <v>0</v>
      </c>
      <c r="X1471" s="248">
        <v>0</v>
      </c>
      <c r="Y1471" s="248">
        <v>0</v>
      </c>
      <c r="Z1471" s="186"/>
      <c r="AA1471" s="183"/>
      <c r="AB1471" s="186" t="s">
        <v>510</v>
      </c>
      <c r="AC1471" s="186"/>
      <c r="AD1471" s="187" t="s">
        <v>62</v>
      </c>
      <c r="AE1471" s="375">
        <v>14</v>
      </c>
      <c r="AF1471" s="375">
        <v>5</v>
      </c>
      <c r="AG1471" s="375">
        <v>1</v>
      </c>
      <c r="AH1471" s="375">
        <v>1</v>
      </c>
      <c r="AI1471" s="375">
        <v>1</v>
      </c>
      <c r="AJ1471" s="188"/>
      <c r="AK1471" s="183"/>
      <c r="AL1471" s="183"/>
      <c r="AM1471" s="304">
        <v>10837.06</v>
      </c>
      <c r="AN1471" s="304">
        <v>1705.14</v>
      </c>
      <c r="AO1471" s="304">
        <v>190.69</v>
      </c>
      <c r="AP1471" s="304">
        <v>306.52999999999997</v>
      </c>
      <c r="AQ1471" s="304">
        <v>-215.67</v>
      </c>
      <c r="AR1471" s="293"/>
      <c r="AS1471" s="291"/>
      <c r="AT1471" s="291"/>
      <c r="AU1471" s="293">
        <v>116.52752688171999</v>
      </c>
      <c r="AV1471" s="293">
        <v>17.223636363636398</v>
      </c>
      <c r="AW1471" s="293">
        <v>2.6484722222222201</v>
      </c>
      <c r="AX1471" s="293">
        <v>3.5233333333333299</v>
      </c>
      <c r="AY1471" s="293">
        <v>-2.1566999999999998</v>
      </c>
      <c r="AZ1471" s="188"/>
      <c r="BA1471" s="183"/>
    </row>
    <row r="1472" spans="1:53" s="189" customFormat="1" x14ac:dyDescent="0.2">
      <c r="A1472" s="183"/>
      <c r="B1472" s="186" t="s">
        <v>675</v>
      </c>
      <c r="C1472" s="186"/>
      <c r="D1472" s="187" t="s">
        <v>62</v>
      </c>
      <c r="E1472" s="354">
        <v>1</v>
      </c>
      <c r="F1472" s="354">
        <v>1</v>
      </c>
      <c r="G1472" s="354"/>
      <c r="H1472" s="354"/>
      <c r="I1472" s="354"/>
      <c r="J1472" s="186"/>
      <c r="K1472" s="183"/>
      <c r="L1472" s="183"/>
      <c r="M1472" s="248">
        <v>45.13</v>
      </c>
      <c r="N1472" s="248">
        <v>8.36</v>
      </c>
      <c r="O1472" s="248">
        <v>0</v>
      </c>
      <c r="P1472" s="248">
        <v>0</v>
      </c>
      <c r="Q1472" s="248">
        <v>0</v>
      </c>
      <c r="R1472" s="186"/>
      <c r="S1472" s="183"/>
      <c r="T1472" s="183"/>
      <c r="U1472" s="248">
        <v>45.13</v>
      </c>
      <c r="V1472" s="248">
        <v>8.36</v>
      </c>
      <c r="W1472" s="248">
        <v>0</v>
      </c>
      <c r="X1472" s="248">
        <v>0</v>
      </c>
      <c r="Y1472" s="248">
        <v>0</v>
      </c>
      <c r="Z1472" s="186"/>
      <c r="AA1472" s="183"/>
      <c r="AB1472" s="186" t="s">
        <v>511</v>
      </c>
      <c r="AC1472" s="186"/>
      <c r="AD1472" s="187" t="s">
        <v>331</v>
      </c>
      <c r="AE1472" s="375">
        <v>11</v>
      </c>
      <c r="AF1472" s="375">
        <v>4</v>
      </c>
      <c r="AG1472" s="375">
        <v>2</v>
      </c>
      <c r="AH1472" s="375">
        <v>2</v>
      </c>
      <c r="AI1472" s="375">
        <v>1</v>
      </c>
      <c r="AJ1472" s="188"/>
      <c r="AK1472" s="183"/>
      <c r="AL1472" s="183"/>
      <c r="AM1472" s="304">
        <v>773.29</v>
      </c>
      <c r="AN1472" s="304">
        <v>166.85</v>
      </c>
      <c r="AO1472" s="304">
        <v>129.94999999999999</v>
      </c>
      <c r="AP1472" s="304">
        <v>44.69</v>
      </c>
      <c r="AQ1472" s="304">
        <v>287.92</v>
      </c>
      <c r="AR1472" s="293"/>
      <c r="AS1472" s="291"/>
      <c r="AT1472" s="291"/>
      <c r="AU1472" s="293">
        <v>35.149545454545503</v>
      </c>
      <c r="AV1472" s="293">
        <v>7.5840909090909099</v>
      </c>
      <c r="AW1472" s="293">
        <v>5.9068181818181804</v>
      </c>
      <c r="AX1472" s="293">
        <v>2.2345000000000002</v>
      </c>
      <c r="AY1472" s="293">
        <v>13.087272727272699</v>
      </c>
      <c r="AZ1472" s="188"/>
      <c r="BA1472" s="183"/>
    </row>
    <row r="1473" spans="1:53" s="189" customFormat="1" x14ac:dyDescent="0.2">
      <c r="A1473" s="183"/>
      <c r="B1473" s="186" t="s">
        <v>510</v>
      </c>
      <c r="C1473" s="186"/>
      <c r="D1473" s="187" t="s">
        <v>62</v>
      </c>
      <c r="E1473" s="354">
        <v>1</v>
      </c>
      <c r="F1473" s="354"/>
      <c r="G1473" s="354"/>
      <c r="H1473" s="354"/>
      <c r="I1473" s="354"/>
      <c r="J1473" s="186"/>
      <c r="K1473" s="183"/>
      <c r="L1473" s="183"/>
      <c r="M1473" s="248">
        <v>-15.29</v>
      </c>
      <c r="N1473" s="248">
        <v>0</v>
      </c>
      <c r="O1473" s="248">
        <v>0</v>
      </c>
      <c r="P1473" s="248">
        <v>0</v>
      </c>
      <c r="Q1473" s="248">
        <v>-14.35</v>
      </c>
      <c r="R1473" s="186"/>
      <c r="S1473" s="183"/>
      <c r="T1473" s="183"/>
      <c r="U1473" s="248">
        <v>-1.39</v>
      </c>
      <c r="V1473" s="248">
        <v>0</v>
      </c>
      <c r="W1473" s="248">
        <v>0</v>
      </c>
      <c r="X1473" s="248">
        <v>0</v>
      </c>
      <c r="Y1473" s="248">
        <v>-1.1038461538461499</v>
      </c>
      <c r="Z1473" s="186"/>
      <c r="AA1473" s="183"/>
      <c r="AB1473" s="186" t="s">
        <v>512</v>
      </c>
      <c r="AC1473" s="186"/>
      <c r="AD1473" s="187" t="s">
        <v>367</v>
      </c>
      <c r="AE1473" s="375">
        <v>46</v>
      </c>
      <c r="AF1473" s="375">
        <v>25</v>
      </c>
      <c r="AG1473" s="375">
        <v>16</v>
      </c>
      <c r="AH1473" s="375">
        <v>11</v>
      </c>
      <c r="AI1473" s="375">
        <v>9</v>
      </c>
      <c r="AJ1473" s="188"/>
      <c r="AK1473" s="183"/>
      <c r="AL1473" s="183"/>
      <c r="AM1473" s="304">
        <v>17147.95</v>
      </c>
      <c r="AN1473" s="304">
        <v>5618.87</v>
      </c>
      <c r="AO1473" s="304">
        <v>890.41</v>
      </c>
      <c r="AP1473" s="304">
        <v>689.54</v>
      </c>
      <c r="AQ1473" s="304">
        <v>-2730.61</v>
      </c>
      <c r="AR1473" s="293"/>
      <c r="AS1473" s="291"/>
      <c r="AT1473" s="291"/>
      <c r="AU1473" s="293">
        <v>70.859297520661201</v>
      </c>
      <c r="AV1473" s="293">
        <v>22.1215354330709</v>
      </c>
      <c r="AW1473" s="293">
        <v>3.41153256704981</v>
      </c>
      <c r="AX1473" s="293">
        <v>2.9721551724137898</v>
      </c>
      <c r="AY1473" s="293">
        <v>-10.227003745318401</v>
      </c>
      <c r="AZ1473" s="188"/>
      <c r="BA1473" s="183"/>
    </row>
    <row r="1474" spans="1:53" s="189" customFormat="1" x14ac:dyDescent="0.2">
      <c r="A1474" s="183"/>
      <c r="B1474" s="186" t="s">
        <v>508</v>
      </c>
      <c r="C1474" s="186"/>
      <c r="D1474" s="187" t="s">
        <v>262</v>
      </c>
      <c r="E1474" s="354">
        <v>1</v>
      </c>
      <c r="F1474" s="354">
        <v>1</v>
      </c>
      <c r="G1474" s="354"/>
      <c r="H1474" s="354"/>
      <c r="I1474" s="354"/>
      <c r="J1474" s="186"/>
      <c r="K1474" s="183"/>
      <c r="L1474" s="183"/>
      <c r="M1474" s="248">
        <v>1216.6300000000001</v>
      </c>
      <c r="N1474" s="248">
        <v>68.599999999999994</v>
      </c>
      <c r="O1474" s="248"/>
      <c r="P1474" s="248"/>
      <c r="Q1474" s="248"/>
      <c r="R1474" s="186"/>
      <c r="S1474" s="183"/>
      <c r="T1474" s="183"/>
      <c r="U1474" s="248">
        <v>1216.6300000000001</v>
      </c>
      <c r="V1474" s="248">
        <v>68.599999999999994</v>
      </c>
      <c r="W1474" s="248"/>
      <c r="X1474" s="248"/>
      <c r="Y1474" s="248"/>
      <c r="Z1474" s="186"/>
      <c r="AA1474" s="183"/>
      <c r="AB1474" s="186" t="s">
        <v>512</v>
      </c>
      <c r="AC1474" s="186"/>
      <c r="AD1474" s="187" t="s">
        <v>366</v>
      </c>
      <c r="AE1474" s="375"/>
      <c r="AF1474" s="375"/>
      <c r="AG1474" s="375"/>
      <c r="AH1474" s="375"/>
      <c r="AI1474" s="375"/>
      <c r="AJ1474" s="188"/>
      <c r="AK1474" s="183"/>
      <c r="AL1474" s="183"/>
      <c r="AM1474" s="304">
        <v>0</v>
      </c>
      <c r="AN1474" s="304">
        <v>0</v>
      </c>
      <c r="AO1474" s="304">
        <v>0</v>
      </c>
      <c r="AP1474" s="304">
        <v>0</v>
      </c>
      <c r="AQ1474" s="304">
        <v>0</v>
      </c>
      <c r="AR1474" s="293"/>
      <c r="AS1474" s="291"/>
      <c r="AT1474" s="291"/>
      <c r="AU1474" s="293">
        <v>0</v>
      </c>
      <c r="AV1474" s="293">
        <v>0</v>
      </c>
      <c r="AW1474" s="293">
        <v>0</v>
      </c>
      <c r="AX1474" s="293">
        <v>0</v>
      </c>
      <c r="AY1474" s="293">
        <v>0</v>
      </c>
      <c r="AZ1474" s="188"/>
      <c r="BA1474" s="183"/>
    </row>
    <row r="1475" spans="1:53" s="189" customFormat="1" x14ac:dyDescent="0.2">
      <c r="A1475" s="183"/>
      <c r="B1475" s="186" t="s">
        <v>458</v>
      </c>
      <c r="C1475" s="186"/>
      <c r="D1475" s="187" t="s">
        <v>459</v>
      </c>
      <c r="E1475" s="354">
        <v>46</v>
      </c>
      <c r="F1475" s="354">
        <v>15</v>
      </c>
      <c r="G1475" s="354">
        <v>15</v>
      </c>
      <c r="H1475" s="354">
        <v>14</v>
      </c>
      <c r="I1475" s="354">
        <v>14</v>
      </c>
      <c r="J1475" s="186"/>
      <c r="K1475" s="183"/>
      <c r="L1475" s="183"/>
      <c r="M1475" s="248">
        <v>4559.68</v>
      </c>
      <c r="N1475" s="248">
        <v>1344.7</v>
      </c>
      <c r="O1475" s="248">
        <v>1526.63</v>
      </c>
      <c r="P1475" s="248">
        <v>811.62</v>
      </c>
      <c r="Q1475" s="248">
        <v>2700.06</v>
      </c>
      <c r="R1475" s="186"/>
      <c r="S1475" s="183"/>
      <c r="T1475" s="183"/>
      <c r="U1475" s="248">
        <v>24.6469189189189</v>
      </c>
      <c r="V1475" s="248">
        <v>7.5122905027932996</v>
      </c>
      <c r="W1475" s="248">
        <v>8.3422404371584697</v>
      </c>
      <c r="X1475" s="248">
        <v>4.6114772727272699</v>
      </c>
      <c r="Y1475" s="248">
        <v>15.1688764044944</v>
      </c>
      <c r="Z1475" s="186"/>
      <c r="AA1475" s="183"/>
      <c r="AB1475" s="186" t="s">
        <v>514</v>
      </c>
      <c r="AC1475" s="186"/>
      <c r="AD1475" s="187" t="s">
        <v>515</v>
      </c>
      <c r="AE1475" s="375">
        <v>5</v>
      </c>
      <c r="AF1475" s="375">
        <v>2</v>
      </c>
      <c r="AG1475" s="375">
        <v>2</v>
      </c>
      <c r="AH1475" s="375">
        <v>1</v>
      </c>
      <c r="AI1475" s="375"/>
      <c r="AJ1475" s="188"/>
      <c r="AK1475" s="183"/>
      <c r="AL1475" s="183"/>
      <c r="AM1475" s="304">
        <v>79.62</v>
      </c>
      <c r="AN1475" s="304">
        <v>92.2</v>
      </c>
      <c r="AO1475" s="304">
        <v>12.13</v>
      </c>
      <c r="AP1475" s="304">
        <v>8.84</v>
      </c>
      <c r="AQ1475" s="304">
        <v>0</v>
      </c>
      <c r="AR1475" s="293"/>
      <c r="AS1475" s="291"/>
      <c r="AT1475" s="291"/>
      <c r="AU1475" s="293">
        <v>3.79142857142857</v>
      </c>
      <c r="AV1475" s="293">
        <v>4.39047619047619</v>
      </c>
      <c r="AW1475" s="293">
        <v>0.71352941176470597</v>
      </c>
      <c r="AX1475" s="293">
        <v>0.52</v>
      </c>
      <c r="AY1475" s="293">
        <v>0</v>
      </c>
      <c r="AZ1475" s="188"/>
      <c r="BA1475" s="183"/>
    </row>
    <row r="1476" spans="1:53" s="189" customFormat="1" x14ac:dyDescent="0.2">
      <c r="A1476" s="183"/>
      <c r="B1476" s="186" t="s">
        <v>502</v>
      </c>
      <c r="C1476" s="186"/>
      <c r="D1476" s="187" t="s">
        <v>459</v>
      </c>
      <c r="E1476" s="354">
        <v>26</v>
      </c>
      <c r="F1476" s="354">
        <v>16</v>
      </c>
      <c r="G1476" s="354">
        <v>12</v>
      </c>
      <c r="H1476" s="354">
        <v>8</v>
      </c>
      <c r="I1476" s="354">
        <v>5</v>
      </c>
      <c r="J1476" s="186"/>
      <c r="K1476" s="183"/>
      <c r="L1476" s="183"/>
      <c r="M1476" s="248">
        <v>1390.99</v>
      </c>
      <c r="N1476" s="248">
        <v>1047.5</v>
      </c>
      <c r="O1476" s="248">
        <v>1238.52</v>
      </c>
      <c r="P1476" s="248">
        <v>546.27</v>
      </c>
      <c r="Q1476" s="248">
        <v>211.07</v>
      </c>
      <c r="R1476" s="186"/>
      <c r="S1476" s="183"/>
      <c r="T1476" s="183"/>
      <c r="U1476" s="248">
        <v>15.455444444444399</v>
      </c>
      <c r="V1476" s="248">
        <v>12.040229885057499</v>
      </c>
      <c r="W1476" s="248">
        <v>14.235862068965501</v>
      </c>
      <c r="X1476" s="248">
        <v>6.4267058823529402</v>
      </c>
      <c r="Y1476" s="248">
        <v>2.4260919540229899</v>
      </c>
      <c r="Z1476" s="186"/>
      <c r="AA1476" s="183"/>
      <c r="AB1476" s="186" t="s">
        <v>519</v>
      </c>
      <c r="AC1476" s="186"/>
      <c r="AD1476" s="187" t="s">
        <v>224</v>
      </c>
      <c r="AE1476" s="375">
        <v>6</v>
      </c>
      <c r="AF1476" s="375">
        <v>4</v>
      </c>
      <c r="AG1476" s="375">
        <v>3</v>
      </c>
      <c r="AH1476" s="375">
        <v>2</v>
      </c>
      <c r="AI1476" s="375">
        <v>2</v>
      </c>
      <c r="AJ1476" s="188"/>
      <c r="AK1476" s="183"/>
      <c r="AL1476" s="183"/>
      <c r="AM1476" s="304">
        <v>69.709999999999994</v>
      </c>
      <c r="AN1476" s="304">
        <v>29.82</v>
      </c>
      <c r="AO1476" s="304">
        <v>-258.23</v>
      </c>
      <c r="AP1476" s="304">
        <v>56.52</v>
      </c>
      <c r="AQ1476" s="304">
        <v>122.28</v>
      </c>
      <c r="AR1476" s="293"/>
      <c r="AS1476" s="291"/>
      <c r="AT1476" s="291"/>
      <c r="AU1476" s="293">
        <v>1.88405405405405</v>
      </c>
      <c r="AV1476" s="293">
        <v>0.877058823529412</v>
      </c>
      <c r="AW1476" s="293">
        <v>-8.33</v>
      </c>
      <c r="AX1476" s="293">
        <v>2.0933333333333302</v>
      </c>
      <c r="AY1476" s="293">
        <v>3.5964705882353001</v>
      </c>
      <c r="AZ1476" s="188"/>
      <c r="BA1476" s="183"/>
    </row>
    <row r="1477" spans="1:53" s="189" customFormat="1" x14ac:dyDescent="0.2">
      <c r="A1477" s="183"/>
      <c r="B1477" s="186" t="s">
        <v>575</v>
      </c>
      <c r="C1477" s="186"/>
      <c r="D1477" s="187" t="s">
        <v>459</v>
      </c>
      <c r="E1477" s="354"/>
      <c r="F1477" s="354"/>
      <c r="G1477" s="354"/>
      <c r="H1477" s="354"/>
      <c r="I1477" s="354"/>
      <c r="J1477" s="186"/>
      <c r="K1477" s="183"/>
      <c r="L1477" s="183"/>
      <c r="M1477" s="248">
        <v>0</v>
      </c>
      <c r="N1477" s="248">
        <v>0</v>
      </c>
      <c r="O1477" s="248">
        <v>0</v>
      </c>
      <c r="P1477" s="248">
        <v>0</v>
      </c>
      <c r="Q1477" s="248">
        <v>0</v>
      </c>
      <c r="R1477" s="186"/>
      <c r="S1477" s="183"/>
      <c r="T1477" s="183"/>
      <c r="U1477" s="248">
        <v>0</v>
      </c>
      <c r="V1477" s="248">
        <v>0</v>
      </c>
      <c r="W1477" s="248">
        <v>0</v>
      </c>
      <c r="X1477" s="248">
        <v>0</v>
      </c>
      <c r="Y1477" s="248">
        <v>0</v>
      </c>
      <c r="Z1477" s="186"/>
      <c r="AA1477" s="183"/>
      <c r="AB1477" s="186" t="s">
        <v>676</v>
      </c>
      <c r="AC1477" s="186"/>
      <c r="AD1477" s="187" t="s">
        <v>87</v>
      </c>
      <c r="AE1477" s="375"/>
      <c r="AF1477" s="375"/>
      <c r="AG1477" s="375"/>
      <c r="AH1477" s="375"/>
      <c r="AI1477" s="375"/>
      <c r="AJ1477" s="188"/>
      <c r="AK1477" s="183"/>
      <c r="AL1477" s="183"/>
      <c r="AM1477" s="304">
        <v>0</v>
      </c>
      <c r="AN1477" s="304">
        <v>0</v>
      </c>
      <c r="AO1477" s="304">
        <v>0</v>
      </c>
      <c r="AP1477" s="304">
        <v>0</v>
      </c>
      <c r="AQ1477" s="304">
        <v>0</v>
      </c>
      <c r="AR1477" s="293"/>
      <c r="AS1477" s="291"/>
      <c r="AT1477" s="291"/>
      <c r="AU1477" s="293">
        <v>0</v>
      </c>
      <c r="AV1477" s="293">
        <v>0</v>
      </c>
      <c r="AW1477" s="293">
        <v>0</v>
      </c>
      <c r="AX1477" s="293">
        <v>0</v>
      </c>
      <c r="AY1477" s="293">
        <v>0</v>
      </c>
      <c r="AZ1477" s="188"/>
      <c r="BA1477" s="183"/>
    </row>
    <row r="1478" spans="1:53" s="189" customFormat="1" x14ac:dyDescent="0.2">
      <c r="A1478" s="183"/>
      <c r="B1478" s="190" t="s">
        <v>583</v>
      </c>
      <c r="C1478" s="190"/>
      <c r="D1478" s="191" t="s">
        <v>459</v>
      </c>
      <c r="E1478" s="355">
        <v>531</v>
      </c>
      <c r="F1478" s="355">
        <v>265</v>
      </c>
      <c r="G1478" s="355">
        <v>174</v>
      </c>
      <c r="H1478" s="355">
        <v>130</v>
      </c>
      <c r="I1478" s="355">
        <v>149</v>
      </c>
      <c r="J1478" s="190"/>
      <c r="K1478" s="183"/>
      <c r="L1478" s="183"/>
      <c r="M1478" s="365">
        <v>60132.93</v>
      </c>
      <c r="N1478" s="248">
        <v>30356.93</v>
      </c>
      <c r="O1478" s="248">
        <v>22567.18</v>
      </c>
      <c r="P1478" s="248">
        <v>15712.33</v>
      </c>
      <c r="Q1478" s="248">
        <v>40769.14</v>
      </c>
      <c r="R1478" s="186"/>
      <c r="S1478" s="183"/>
      <c r="T1478" s="183"/>
      <c r="U1478" s="284">
        <v>22.769000378644499</v>
      </c>
      <c r="V1478" s="284">
        <v>11.743493230174099</v>
      </c>
      <c r="W1478" s="284">
        <v>8.7503606048856106</v>
      </c>
      <c r="X1478" s="284">
        <v>6.2177799762564296</v>
      </c>
      <c r="Y1478" s="284">
        <v>15.8326757281553</v>
      </c>
      <c r="Z1478" s="192"/>
      <c r="AA1478" s="183"/>
      <c r="AB1478" s="190" t="s">
        <v>522</v>
      </c>
      <c r="AC1478" s="190"/>
      <c r="AD1478" s="191" t="s">
        <v>85</v>
      </c>
      <c r="AE1478" s="376">
        <v>1</v>
      </c>
      <c r="AF1478" s="376"/>
      <c r="AG1478" s="376"/>
      <c r="AH1478" s="376"/>
      <c r="AI1478" s="376">
        <v>1</v>
      </c>
      <c r="AJ1478" s="193"/>
      <c r="AK1478" s="183"/>
      <c r="AL1478" s="183"/>
      <c r="AM1478" s="305">
        <v>-8.24</v>
      </c>
      <c r="AN1478" s="306">
        <v>-24.93</v>
      </c>
      <c r="AO1478" s="306">
        <v>-357.96</v>
      </c>
      <c r="AP1478" s="306">
        <v>0</v>
      </c>
      <c r="AQ1478" s="306">
        <v>1067.93</v>
      </c>
      <c r="AR1478" s="295"/>
      <c r="AS1478" s="291"/>
      <c r="AT1478" s="291"/>
      <c r="AU1478" s="294">
        <v>-0.54933333333333301</v>
      </c>
      <c r="AV1478" s="295">
        <v>-1.7807142857142899</v>
      </c>
      <c r="AW1478" s="295">
        <v>-23.864000000000001</v>
      </c>
      <c r="AX1478" s="295">
        <v>0</v>
      </c>
      <c r="AY1478" s="295">
        <v>66.745625000000004</v>
      </c>
      <c r="AZ1478" s="193"/>
      <c r="BA1478" s="183"/>
    </row>
    <row r="1479" spans="1:53" s="189" customFormat="1" x14ac:dyDescent="0.2">
      <c r="A1479" s="183"/>
      <c r="B1479" s="186" t="s">
        <v>585</v>
      </c>
      <c r="C1479" s="186"/>
      <c r="D1479" s="187" t="s">
        <v>459</v>
      </c>
      <c r="E1479" s="354">
        <v>8</v>
      </c>
      <c r="F1479" s="354">
        <v>8</v>
      </c>
      <c r="G1479" s="354">
        <v>7</v>
      </c>
      <c r="H1479" s="354">
        <v>6</v>
      </c>
      <c r="I1479" s="354">
        <v>5</v>
      </c>
      <c r="J1479" s="186"/>
      <c r="K1479" s="183"/>
      <c r="L1479" s="183"/>
      <c r="M1479" s="248">
        <v>258.27</v>
      </c>
      <c r="N1479" s="248">
        <v>171.44</v>
      </c>
      <c r="O1479" s="248">
        <v>66.900000000000006</v>
      </c>
      <c r="P1479" s="248">
        <v>49.44</v>
      </c>
      <c r="Q1479" s="248">
        <v>989.62</v>
      </c>
      <c r="R1479" s="186"/>
      <c r="S1479" s="183"/>
      <c r="T1479" s="183"/>
      <c r="U1479" s="248">
        <v>14.348333333333301</v>
      </c>
      <c r="V1479" s="248">
        <v>9.5244444444444394</v>
      </c>
      <c r="W1479" s="248">
        <v>3.5210526315789501</v>
      </c>
      <c r="X1479" s="248">
        <v>2.7466666666666701</v>
      </c>
      <c r="Y1479" s="248">
        <v>52.085263157894701</v>
      </c>
      <c r="Z1479" s="186"/>
      <c r="AA1479" s="183"/>
      <c r="AB1479" s="186" t="s">
        <v>523</v>
      </c>
      <c r="AC1479" s="186"/>
      <c r="AD1479" s="187" t="s">
        <v>126</v>
      </c>
      <c r="AE1479" s="375">
        <v>1</v>
      </c>
      <c r="AF1479" s="375"/>
      <c r="AG1479" s="375"/>
      <c r="AH1479" s="375"/>
      <c r="AI1479" s="375"/>
      <c r="AJ1479" s="188"/>
      <c r="AK1479" s="183"/>
      <c r="AL1479" s="183"/>
      <c r="AM1479" s="304">
        <v>962.31</v>
      </c>
      <c r="AN1479" s="304">
        <v>0</v>
      </c>
      <c r="AO1479" s="304">
        <v>0</v>
      </c>
      <c r="AP1479" s="304">
        <v>0</v>
      </c>
      <c r="AQ1479" s="304">
        <v>0</v>
      </c>
      <c r="AR1479" s="293"/>
      <c r="AS1479" s="291"/>
      <c r="AT1479" s="291"/>
      <c r="AU1479" s="293">
        <v>120.28874999999999</v>
      </c>
      <c r="AV1479" s="293">
        <v>0</v>
      </c>
      <c r="AW1479" s="293">
        <v>0</v>
      </c>
      <c r="AX1479" s="293">
        <v>0</v>
      </c>
      <c r="AY1479" s="293">
        <v>0</v>
      </c>
      <c r="AZ1479" s="188"/>
      <c r="BA1479" s="183"/>
    </row>
    <row r="1480" spans="1:53" s="189" customFormat="1" x14ac:dyDescent="0.2">
      <c r="A1480" s="183"/>
      <c r="B1480" s="186" t="s">
        <v>580</v>
      </c>
      <c r="C1480" s="186"/>
      <c r="D1480" s="187" t="s">
        <v>581</v>
      </c>
      <c r="E1480" s="354">
        <v>1</v>
      </c>
      <c r="F1480" s="354">
        <v>1</v>
      </c>
      <c r="G1480" s="354"/>
      <c r="H1480" s="354"/>
      <c r="I1480" s="354"/>
      <c r="J1480" s="186"/>
      <c r="K1480" s="183"/>
      <c r="L1480" s="183"/>
      <c r="M1480" s="248">
        <v>118</v>
      </c>
      <c r="N1480" s="248">
        <v>111.61</v>
      </c>
      <c r="O1480" s="248">
        <v>-29.73</v>
      </c>
      <c r="P1480" s="248">
        <v>0</v>
      </c>
      <c r="Q1480" s="248">
        <v>-14.46</v>
      </c>
      <c r="R1480" s="186"/>
      <c r="S1480" s="183"/>
      <c r="T1480" s="183"/>
      <c r="U1480" s="248">
        <v>118</v>
      </c>
      <c r="V1480" s="248">
        <v>55.805</v>
      </c>
      <c r="W1480" s="248">
        <v>-14.865</v>
      </c>
      <c r="X1480" s="248">
        <v>0</v>
      </c>
      <c r="Y1480" s="248">
        <v>-7.23</v>
      </c>
      <c r="Z1480" s="186"/>
      <c r="AA1480" s="183"/>
      <c r="AB1480" s="186" t="s">
        <v>524</v>
      </c>
      <c r="AC1480" s="186"/>
      <c r="AD1480" s="187" t="s">
        <v>76</v>
      </c>
      <c r="AE1480" s="375">
        <v>9</v>
      </c>
      <c r="AF1480" s="375">
        <v>3</v>
      </c>
      <c r="AG1480" s="375">
        <v>3</v>
      </c>
      <c r="AH1480" s="375"/>
      <c r="AI1480" s="375"/>
      <c r="AJ1480" s="188"/>
      <c r="AK1480" s="183"/>
      <c r="AL1480" s="183"/>
      <c r="AM1480" s="304">
        <v>249.49</v>
      </c>
      <c r="AN1480" s="304">
        <v>144.72</v>
      </c>
      <c r="AO1480" s="304">
        <v>130.91999999999999</v>
      </c>
      <c r="AP1480" s="304">
        <v>-26.97</v>
      </c>
      <c r="AQ1480" s="304">
        <v>-686.77</v>
      </c>
      <c r="AR1480" s="293"/>
      <c r="AS1480" s="291"/>
      <c r="AT1480" s="291"/>
      <c r="AU1480" s="293">
        <v>20.7908333333333</v>
      </c>
      <c r="AV1480" s="293">
        <v>13.156363636363601</v>
      </c>
      <c r="AW1480" s="293">
        <v>10.91</v>
      </c>
      <c r="AX1480" s="293">
        <v>-2.2475000000000001</v>
      </c>
      <c r="AY1480" s="293">
        <v>-57.230833333333301</v>
      </c>
      <c r="AZ1480" s="188"/>
      <c r="BA1480" s="183"/>
    </row>
    <row r="1481" spans="1:53" s="189" customFormat="1" x14ac:dyDescent="0.2">
      <c r="A1481" s="183"/>
      <c r="B1481" s="186" t="s">
        <v>300</v>
      </c>
      <c r="C1481" s="186"/>
      <c r="D1481" s="187" t="s">
        <v>228</v>
      </c>
      <c r="E1481" s="354"/>
      <c r="F1481" s="354"/>
      <c r="G1481" s="354"/>
      <c r="H1481" s="354"/>
      <c r="I1481" s="354"/>
      <c r="J1481" s="186"/>
      <c r="K1481" s="183"/>
      <c r="L1481" s="183"/>
      <c r="M1481" s="248">
        <v>0</v>
      </c>
      <c r="N1481" s="248">
        <v>0</v>
      </c>
      <c r="O1481" s="248">
        <v>0</v>
      </c>
      <c r="P1481" s="248">
        <v>0</v>
      </c>
      <c r="Q1481" s="248">
        <v>0</v>
      </c>
      <c r="R1481" s="186"/>
      <c r="S1481" s="183"/>
      <c r="T1481" s="183"/>
      <c r="U1481" s="248">
        <v>0</v>
      </c>
      <c r="V1481" s="248">
        <v>0</v>
      </c>
      <c r="W1481" s="248">
        <v>0</v>
      </c>
      <c r="X1481" s="248">
        <v>0</v>
      </c>
      <c r="Y1481" s="248">
        <v>0</v>
      </c>
      <c r="Z1481" s="186"/>
      <c r="AA1481" s="183"/>
      <c r="AB1481" s="186" t="s">
        <v>524</v>
      </c>
      <c r="AC1481" s="186"/>
      <c r="AD1481" s="187" t="s">
        <v>365</v>
      </c>
      <c r="AE1481" s="375">
        <v>1</v>
      </c>
      <c r="AF1481" s="375"/>
      <c r="AG1481" s="375"/>
      <c r="AH1481" s="375"/>
      <c r="AI1481" s="375"/>
      <c r="AJ1481" s="188"/>
      <c r="AK1481" s="183"/>
      <c r="AL1481" s="183"/>
      <c r="AM1481" s="304">
        <v>34.97</v>
      </c>
      <c r="AN1481" s="304">
        <v>0</v>
      </c>
      <c r="AO1481" s="304">
        <v>0</v>
      </c>
      <c r="AP1481" s="304">
        <v>0</v>
      </c>
      <c r="AQ1481" s="304">
        <v>0</v>
      </c>
      <c r="AR1481" s="293"/>
      <c r="AS1481" s="291"/>
      <c r="AT1481" s="291"/>
      <c r="AU1481" s="293">
        <v>34.97</v>
      </c>
      <c r="AV1481" s="293">
        <v>0</v>
      </c>
      <c r="AW1481" s="293">
        <v>0</v>
      </c>
      <c r="AX1481" s="293">
        <v>0</v>
      </c>
      <c r="AY1481" s="293">
        <v>0</v>
      </c>
      <c r="AZ1481" s="188"/>
      <c r="BA1481" s="183"/>
    </row>
    <row r="1482" spans="1:53" s="189" customFormat="1" x14ac:dyDescent="0.2">
      <c r="A1482" s="183"/>
      <c r="B1482" s="186" t="s">
        <v>686</v>
      </c>
      <c r="C1482" s="186"/>
      <c r="D1482" s="187" t="s">
        <v>578</v>
      </c>
      <c r="E1482" s="354">
        <v>55</v>
      </c>
      <c r="F1482" s="354">
        <v>27</v>
      </c>
      <c r="G1482" s="354">
        <v>19</v>
      </c>
      <c r="H1482" s="354">
        <v>12</v>
      </c>
      <c r="I1482" s="354">
        <v>18</v>
      </c>
      <c r="J1482" s="186"/>
      <c r="K1482" s="183"/>
      <c r="L1482" s="183"/>
      <c r="M1482" s="248">
        <v>12132.85</v>
      </c>
      <c r="N1482" s="248">
        <v>4182.47</v>
      </c>
      <c r="O1482" s="248">
        <v>3307.94</v>
      </c>
      <c r="P1482" s="248">
        <v>2001.12</v>
      </c>
      <c r="Q1482" s="248">
        <v>3748.41</v>
      </c>
      <c r="R1482" s="186"/>
      <c r="S1482" s="183"/>
      <c r="T1482" s="183"/>
      <c r="U1482" s="248">
        <v>52.981877729257697</v>
      </c>
      <c r="V1482" s="248">
        <v>17.647552742616</v>
      </c>
      <c r="W1482" s="248">
        <v>14.4451528384279</v>
      </c>
      <c r="X1482" s="248">
        <v>8.7005217391304299</v>
      </c>
      <c r="Y1482" s="248">
        <v>15.553568464730301</v>
      </c>
      <c r="Z1482" s="186"/>
      <c r="AA1482" s="183"/>
      <c r="AB1482" s="186" t="s">
        <v>525</v>
      </c>
      <c r="AC1482" s="186"/>
      <c r="AD1482" s="187" t="s">
        <v>526</v>
      </c>
      <c r="AE1482" s="375">
        <v>47</v>
      </c>
      <c r="AF1482" s="375">
        <v>22</v>
      </c>
      <c r="AG1482" s="375">
        <v>16</v>
      </c>
      <c r="AH1482" s="375">
        <v>10</v>
      </c>
      <c r="AI1482" s="375">
        <v>10</v>
      </c>
      <c r="AJ1482" s="188"/>
      <c r="AK1482" s="183"/>
      <c r="AL1482" s="183"/>
      <c r="AM1482" s="304">
        <v>7311.3</v>
      </c>
      <c r="AN1482" s="304">
        <v>1410.49</v>
      </c>
      <c r="AO1482" s="304">
        <v>-150.96</v>
      </c>
      <c r="AP1482" s="304">
        <v>602.65</v>
      </c>
      <c r="AQ1482" s="304">
        <v>-775.65999999999894</v>
      </c>
      <c r="AR1482" s="293"/>
      <c r="AS1482" s="291"/>
      <c r="AT1482" s="291"/>
      <c r="AU1482" s="293">
        <v>44.043975903614502</v>
      </c>
      <c r="AV1482" s="293">
        <v>7.9241011235955003</v>
      </c>
      <c r="AW1482" s="293">
        <v>-0.87767441860465201</v>
      </c>
      <c r="AX1482" s="293">
        <v>4.0446308724832196</v>
      </c>
      <c r="AY1482" s="293">
        <v>-4.2618681318681304</v>
      </c>
      <c r="AZ1482" s="188"/>
      <c r="BA1482" s="183"/>
    </row>
    <row r="1483" spans="1:53" s="189" customFormat="1" x14ac:dyDescent="0.2">
      <c r="A1483" s="183"/>
      <c r="B1483" s="186" t="s">
        <v>177</v>
      </c>
      <c r="C1483" s="186"/>
      <c r="D1483" s="187" t="s">
        <v>178</v>
      </c>
      <c r="E1483" s="354">
        <v>88</v>
      </c>
      <c r="F1483" s="354">
        <v>51</v>
      </c>
      <c r="G1483" s="354">
        <v>40</v>
      </c>
      <c r="H1483" s="354">
        <v>38</v>
      </c>
      <c r="I1483" s="354">
        <v>39</v>
      </c>
      <c r="J1483" s="186"/>
      <c r="K1483" s="183"/>
      <c r="L1483" s="183"/>
      <c r="M1483" s="248">
        <v>13751.84</v>
      </c>
      <c r="N1483" s="248">
        <v>5713.13</v>
      </c>
      <c r="O1483" s="248">
        <v>5920.47</v>
      </c>
      <c r="P1483" s="248">
        <v>4329</v>
      </c>
      <c r="Q1483" s="248">
        <v>11216.46</v>
      </c>
      <c r="R1483" s="186"/>
      <c r="S1483" s="183"/>
      <c r="T1483" s="183"/>
      <c r="U1483" s="248">
        <v>44.076410256410199</v>
      </c>
      <c r="V1483" s="248">
        <v>18.1369206349206</v>
      </c>
      <c r="W1483" s="248">
        <v>19.347941176470599</v>
      </c>
      <c r="X1483" s="248">
        <v>14.575757575757599</v>
      </c>
      <c r="Y1483" s="248">
        <v>35.950192307692298</v>
      </c>
      <c r="Z1483" s="186"/>
      <c r="AA1483" s="183"/>
      <c r="AB1483" s="186" t="s">
        <v>528</v>
      </c>
      <c r="AC1483" s="186"/>
      <c r="AD1483" s="187" t="s">
        <v>500</v>
      </c>
      <c r="AE1483" s="375">
        <v>32</v>
      </c>
      <c r="AF1483" s="375">
        <v>17</v>
      </c>
      <c r="AG1483" s="375">
        <v>11</v>
      </c>
      <c r="AH1483" s="375">
        <v>8</v>
      </c>
      <c r="AI1483" s="375">
        <v>6</v>
      </c>
      <c r="AJ1483" s="188"/>
      <c r="AK1483" s="183"/>
      <c r="AL1483" s="183"/>
      <c r="AM1483" s="304">
        <v>5332.92</v>
      </c>
      <c r="AN1483" s="304">
        <v>6578.45</v>
      </c>
      <c r="AO1483" s="304">
        <v>1564.37</v>
      </c>
      <c r="AP1483" s="304">
        <v>573.91</v>
      </c>
      <c r="AQ1483" s="304">
        <v>1796.95</v>
      </c>
      <c r="AR1483" s="293"/>
      <c r="AS1483" s="291"/>
      <c r="AT1483" s="291"/>
      <c r="AU1483" s="293">
        <v>40.097142857142899</v>
      </c>
      <c r="AV1483" s="293">
        <v>47.669927536231903</v>
      </c>
      <c r="AW1483" s="293">
        <v>11.5879259259259</v>
      </c>
      <c r="AX1483" s="293">
        <v>4.5189763779527601</v>
      </c>
      <c r="AY1483" s="293">
        <v>12.9276978417266</v>
      </c>
      <c r="AZ1483" s="188"/>
      <c r="BA1483" s="183"/>
    </row>
    <row r="1484" spans="1:53" s="189" customFormat="1" x14ac:dyDescent="0.2">
      <c r="A1484" s="183"/>
      <c r="B1484" s="186" t="s">
        <v>207</v>
      </c>
      <c r="C1484" s="186"/>
      <c r="D1484" s="187" t="s">
        <v>178</v>
      </c>
      <c r="E1484" s="354">
        <v>244</v>
      </c>
      <c r="F1484" s="354">
        <v>149</v>
      </c>
      <c r="G1484" s="354">
        <v>95</v>
      </c>
      <c r="H1484" s="354">
        <v>80</v>
      </c>
      <c r="I1484" s="354">
        <v>73</v>
      </c>
      <c r="J1484" s="186"/>
      <c r="K1484" s="183"/>
      <c r="L1484" s="183"/>
      <c r="M1484" s="248">
        <v>24945.97</v>
      </c>
      <c r="N1484" s="248">
        <v>17417.36</v>
      </c>
      <c r="O1484" s="248">
        <v>11902.23</v>
      </c>
      <c r="P1484" s="248">
        <v>11436.73</v>
      </c>
      <c r="Q1484" s="248">
        <v>26558.49</v>
      </c>
      <c r="R1484" s="186"/>
      <c r="S1484" s="183"/>
      <c r="T1484" s="183"/>
      <c r="U1484" s="248">
        <v>26.203749999999999</v>
      </c>
      <c r="V1484" s="248">
        <v>18.143083333333301</v>
      </c>
      <c r="W1484" s="248">
        <v>12.8395145631068</v>
      </c>
      <c r="X1484" s="248">
        <v>12.2843501611171</v>
      </c>
      <c r="Y1484" s="248">
        <v>28.283801916932902</v>
      </c>
      <c r="Z1484" s="186"/>
      <c r="AA1484" s="183"/>
      <c r="AB1484" s="186" t="s">
        <v>529</v>
      </c>
      <c r="AC1484" s="186"/>
      <c r="AD1484" s="187" t="s">
        <v>530</v>
      </c>
      <c r="AE1484" s="375">
        <v>1</v>
      </c>
      <c r="AF1484" s="375">
        <v>1</v>
      </c>
      <c r="AG1484" s="375">
        <v>1</v>
      </c>
      <c r="AH1484" s="375">
        <v>1</v>
      </c>
      <c r="AI1484" s="375"/>
      <c r="AJ1484" s="188"/>
      <c r="AK1484" s="183"/>
      <c r="AL1484" s="183"/>
      <c r="AM1484" s="304">
        <v>26.45</v>
      </c>
      <c r="AN1484" s="304">
        <v>28.34</v>
      </c>
      <c r="AO1484" s="304">
        <v>30.23</v>
      </c>
      <c r="AP1484" s="304">
        <v>28.28</v>
      </c>
      <c r="AQ1484" s="304">
        <v>-140.94</v>
      </c>
      <c r="AR1484" s="293"/>
      <c r="AS1484" s="291"/>
      <c r="AT1484" s="291"/>
      <c r="AU1484" s="293">
        <v>2.2041666666666702</v>
      </c>
      <c r="AV1484" s="293">
        <v>2.1800000000000002</v>
      </c>
      <c r="AW1484" s="293">
        <v>2.5191666666666701</v>
      </c>
      <c r="AX1484" s="293">
        <v>2.5709090909090899</v>
      </c>
      <c r="AY1484" s="293">
        <v>-10.067142857142899</v>
      </c>
      <c r="AZ1484" s="188"/>
      <c r="BA1484" s="183"/>
    </row>
    <row r="1485" spans="1:53" s="189" customFormat="1" x14ac:dyDescent="0.2">
      <c r="A1485" s="183"/>
      <c r="B1485" s="186" t="s">
        <v>300</v>
      </c>
      <c r="C1485" s="186"/>
      <c r="D1485" s="187" t="s">
        <v>178</v>
      </c>
      <c r="E1485" s="354">
        <v>1</v>
      </c>
      <c r="F1485" s="354">
        <v>1</v>
      </c>
      <c r="G1485" s="354">
        <v>1</v>
      </c>
      <c r="H1485" s="354">
        <v>1</v>
      </c>
      <c r="I1485" s="354">
        <v>1</v>
      </c>
      <c r="J1485" s="186"/>
      <c r="K1485" s="183"/>
      <c r="L1485" s="183"/>
      <c r="M1485" s="248">
        <v>7.34</v>
      </c>
      <c r="N1485" s="248">
        <v>9.3800000000000008</v>
      </c>
      <c r="O1485" s="248">
        <v>8.35</v>
      </c>
      <c r="P1485" s="248">
        <v>6.32</v>
      </c>
      <c r="Q1485" s="248">
        <v>68.3</v>
      </c>
      <c r="R1485" s="186"/>
      <c r="S1485" s="183"/>
      <c r="T1485" s="183"/>
      <c r="U1485" s="248">
        <v>7.34</v>
      </c>
      <c r="V1485" s="248">
        <v>9.3800000000000008</v>
      </c>
      <c r="W1485" s="248">
        <v>8.35</v>
      </c>
      <c r="X1485" s="248">
        <v>6.32</v>
      </c>
      <c r="Y1485" s="248">
        <v>68.3</v>
      </c>
      <c r="Z1485" s="186"/>
      <c r="AA1485" s="183"/>
      <c r="AB1485" s="186" t="s">
        <v>531</v>
      </c>
      <c r="AC1485" s="186"/>
      <c r="AD1485" s="187" t="s">
        <v>103</v>
      </c>
      <c r="AE1485" s="375">
        <v>10</v>
      </c>
      <c r="AF1485" s="375">
        <v>6</v>
      </c>
      <c r="AG1485" s="375">
        <v>6</v>
      </c>
      <c r="AH1485" s="375">
        <v>2</v>
      </c>
      <c r="AI1485" s="375">
        <v>1</v>
      </c>
      <c r="AJ1485" s="188"/>
      <c r="AK1485" s="183"/>
      <c r="AL1485" s="183"/>
      <c r="AM1485" s="304">
        <v>38.040000000000099</v>
      </c>
      <c r="AN1485" s="304">
        <v>1117.8</v>
      </c>
      <c r="AO1485" s="304">
        <v>976.58</v>
      </c>
      <c r="AP1485" s="304">
        <v>-117.89</v>
      </c>
      <c r="AQ1485" s="304">
        <v>8891.76</v>
      </c>
      <c r="AR1485" s="293"/>
      <c r="AS1485" s="291"/>
      <c r="AT1485" s="291"/>
      <c r="AU1485" s="293">
        <v>0.92780487804878198</v>
      </c>
      <c r="AV1485" s="293">
        <v>24.84</v>
      </c>
      <c r="AW1485" s="293">
        <v>22.195</v>
      </c>
      <c r="AX1485" s="293">
        <v>-2.6793181818181799</v>
      </c>
      <c r="AY1485" s="293">
        <v>197.594666666667</v>
      </c>
      <c r="AZ1485" s="188"/>
      <c r="BA1485" s="183"/>
    </row>
    <row r="1486" spans="1:53" s="189" customFormat="1" x14ac:dyDescent="0.2">
      <c r="A1486" s="183"/>
      <c r="B1486" s="186" t="s">
        <v>315</v>
      </c>
      <c r="C1486" s="186"/>
      <c r="D1486" s="187" t="s">
        <v>178</v>
      </c>
      <c r="E1486" s="354"/>
      <c r="F1486" s="354"/>
      <c r="G1486" s="354"/>
      <c r="H1486" s="354"/>
      <c r="I1486" s="354"/>
      <c r="J1486" s="186"/>
      <c r="K1486" s="183"/>
      <c r="L1486" s="183"/>
      <c r="M1486" s="248">
        <v>0</v>
      </c>
      <c r="N1486" s="248">
        <v>0</v>
      </c>
      <c r="O1486" s="248">
        <v>0</v>
      </c>
      <c r="P1486" s="248">
        <v>0</v>
      </c>
      <c r="Q1486" s="248">
        <v>0</v>
      </c>
      <c r="R1486" s="186"/>
      <c r="S1486" s="183"/>
      <c r="T1486" s="183"/>
      <c r="U1486" s="248">
        <v>0</v>
      </c>
      <c r="V1486" s="248">
        <v>0</v>
      </c>
      <c r="W1486" s="248">
        <v>0</v>
      </c>
      <c r="X1486" s="248">
        <v>0</v>
      </c>
      <c r="Y1486" s="248">
        <v>0</v>
      </c>
      <c r="Z1486" s="186"/>
      <c r="AA1486" s="183"/>
      <c r="AB1486" s="186" t="s">
        <v>532</v>
      </c>
      <c r="AC1486" s="186"/>
      <c r="AD1486" s="187" t="s">
        <v>96</v>
      </c>
      <c r="AE1486" s="375">
        <v>12</v>
      </c>
      <c r="AF1486" s="375">
        <v>11</v>
      </c>
      <c r="AG1486" s="375">
        <v>9</v>
      </c>
      <c r="AH1486" s="375">
        <v>6</v>
      </c>
      <c r="AI1486" s="375">
        <v>5</v>
      </c>
      <c r="AJ1486" s="188"/>
      <c r="AK1486" s="183"/>
      <c r="AL1486" s="183"/>
      <c r="AM1486" s="304">
        <v>7947.4</v>
      </c>
      <c r="AN1486" s="304">
        <v>4974.03</v>
      </c>
      <c r="AO1486" s="304">
        <v>10900.99</v>
      </c>
      <c r="AP1486" s="304">
        <v>3968.64</v>
      </c>
      <c r="AQ1486" s="304">
        <v>-4921.71</v>
      </c>
      <c r="AR1486" s="293"/>
      <c r="AS1486" s="291"/>
      <c r="AT1486" s="291"/>
      <c r="AU1486" s="293">
        <v>72.249090909090896</v>
      </c>
      <c r="AV1486" s="293">
        <v>38.261769230769197</v>
      </c>
      <c r="AW1486" s="293">
        <v>91.604957983193302</v>
      </c>
      <c r="AX1486" s="293">
        <v>41.7751578947368</v>
      </c>
      <c r="AY1486" s="293">
        <v>-36.1890441176471</v>
      </c>
      <c r="AZ1486" s="188"/>
      <c r="BA1486" s="183"/>
    </row>
    <row r="1487" spans="1:53" s="189" customFormat="1" x14ac:dyDescent="0.2">
      <c r="A1487" s="183"/>
      <c r="B1487" s="186" t="s">
        <v>889</v>
      </c>
      <c r="C1487" s="186"/>
      <c r="D1487" s="187" t="s">
        <v>178</v>
      </c>
      <c r="E1487" s="354">
        <v>1</v>
      </c>
      <c r="F1487" s="354"/>
      <c r="G1487" s="354"/>
      <c r="H1487" s="354"/>
      <c r="I1487" s="354"/>
      <c r="J1487" s="186"/>
      <c r="K1487" s="183"/>
      <c r="L1487" s="183"/>
      <c r="M1487" s="248">
        <v>248.07</v>
      </c>
      <c r="N1487" s="248">
        <v>0</v>
      </c>
      <c r="O1487" s="248">
        <v>0</v>
      </c>
      <c r="P1487" s="248">
        <v>0</v>
      </c>
      <c r="Q1487" s="248">
        <v>0</v>
      </c>
      <c r="R1487" s="186"/>
      <c r="S1487" s="183"/>
      <c r="T1487" s="183"/>
      <c r="U1487" s="248">
        <v>62.017499999999998</v>
      </c>
      <c r="V1487" s="248">
        <v>0</v>
      </c>
      <c r="W1487" s="248">
        <v>0</v>
      </c>
      <c r="X1487" s="248">
        <v>0</v>
      </c>
      <c r="Y1487" s="248">
        <v>0</v>
      </c>
      <c r="Z1487" s="186"/>
      <c r="AA1487" s="183"/>
      <c r="AB1487" s="186" t="s">
        <v>533</v>
      </c>
      <c r="AC1487" s="186"/>
      <c r="AD1487" s="187" t="s">
        <v>89</v>
      </c>
      <c r="AE1487" s="375">
        <v>76</v>
      </c>
      <c r="AF1487" s="375">
        <v>43</v>
      </c>
      <c r="AG1487" s="375">
        <v>28</v>
      </c>
      <c r="AH1487" s="375">
        <v>20</v>
      </c>
      <c r="AI1487" s="375">
        <v>22</v>
      </c>
      <c r="AJ1487" s="188"/>
      <c r="AK1487" s="183"/>
      <c r="AL1487" s="183"/>
      <c r="AM1487" s="304">
        <v>25058.16</v>
      </c>
      <c r="AN1487" s="304">
        <v>5065.6099999999997</v>
      </c>
      <c r="AO1487" s="304">
        <v>56.93</v>
      </c>
      <c r="AP1487" s="304">
        <v>-186.68</v>
      </c>
      <c r="AQ1487" s="304">
        <v>-520.65</v>
      </c>
      <c r="AR1487" s="293"/>
      <c r="AS1487" s="291"/>
      <c r="AT1487" s="291"/>
      <c r="AU1487" s="293">
        <v>74.577857142857198</v>
      </c>
      <c r="AV1487" s="293">
        <v>14.3909375</v>
      </c>
      <c r="AW1487" s="293">
        <v>0.16406340057636901</v>
      </c>
      <c r="AX1487" s="293">
        <v>-0.56228915662650603</v>
      </c>
      <c r="AY1487" s="293">
        <v>-1.44224376731302</v>
      </c>
      <c r="AZ1487" s="188"/>
      <c r="BA1487" s="183"/>
    </row>
    <row r="1488" spans="1:53" s="189" customFormat="1" x14ac:dyDescent="0.2">
      <c r="A1488" s="183"/>
      <c r="B1488" s="190" t="s">
        <v>575</v>
      </c>
      <c r="C1488" s="190"/>
      <c r="D1488" s="191" t="s">
        <v>178</v>
      </c>
      <c r="E1488" s="355">
        <v>2511</v>
      </c>
      <c r="F1488" s="355">
        <v>1443</v>
      </c>
      <c r="G1488" s="355">
        <v>1007</v>
      </c>
      <c r="H1488" s="355">
        <v>780</v>
      </c>
      <c r="I1488" s="355">
        <v>926</v>
      </c>
      <c r="J1488" s="190"/>
      <c r="K1488" s="183"/>
      <c r="L1488" s="183"/>
      <c r="M1488" s="365">
        <v>269312.59000000003</v>
      </c>
      <c r="N1488" s="248">
        <v>166280.23000000001</v>
      </c>
      <c r="O1488" s="248">
        <v>114918.79</v>
      </c>
      <c r="P1488" s="248">
        <v>94070.89</v>
      </c>
      <c r="Q1488" s="248">
        <v>247132.87</v>
      </c>
      <c r="R1488" s="186"/>
      <c r="S1488" s="183"/>
      <c r="T1488" s="183"/>
      <c r="U1488" s="284">
        <v>25.796225095785399</v>
      </c>
      <c r="V1488" s="284">
        <v>15.9731248799232</v>
      </c>
      <c r="W1488" s="284">
        <v>11.1043376171611</v>
      </c>
      <c r="X1488" s="284">
        <v>9.2790382718484903</v>
      </c>
      <c r="Y1488" s="284">
        <v>23.633247585349601</v>
      </c>
      <c r="Z1488" s="192"/>
      <c r="AA1488" s="183"/>
      <c r="AB1488" s="190" t="s">
        <v>534</v>
      </c>
      <c r="AC1488" s="190"/>
      <c r="AD1488" s="191" t="s">
        <v>78</v>
      </c>
      <c r="AE1488" s="376">
        <v>4</v>
      </c>
      <c r="AF1488" s="376">
        <v>2</v>
      </c>
      <c r="AG1488" s="376">
        <v>2</v>
      </c>
      <c r="AH1488" s="376">
        <v>1</v>
      </c>
      <c r="AI1488" s="376">
        <v>1</v>
      </c>
      <c r="AJ1488" s="193"/>
      <c r="AK1488" s="183"/>
      <c r="AL1488" s="183"/>
      <c r="AM1488" s="305">
        <v>189.69</v>
      </c>
      <c r="AN1488" s="306">
        <v>235.52</v>
      </c>
      <c r="AO1488" s="306">
        <v>-0.37999999999999501</v>
      </c>
      <c r="AP1488" s="306">
        <v>48.71</v>
      </c>
      <c r="AQ1488" s="306">
        <v>21.83</v>
      </c>
      <c r="AR1488" s="295"/>
      <c r="AS1488" s="291"/>
      <c r="AT1488" s="291"/>
      <c r="AU1488" s="294">
        <v>7.9037499999999996</v>
      </c>
      <c r="AV1488" s="295">
        <v>9.8133333333333308</v>
      </c>
      <c r="AW1488" s="295">
        <v>-1.51999999999998E-2</v>
      </c>
      <c r="AX1488" s="295">
        <v>2.2140909090909102</v>
      </c>
      <c r="AY1488" s="295">
        <v>0.83961538461538499</v>
      </c>
      <c r="AZ1488" s="193"/>
      <c r="BA1488" s="183"/>
    </row>
    <row r="1489" spans="1:53" s="189" customFormat="1" x14ac:dyDescent="0.2">
      <c r="A1489" s="183"/>
      <c r="B1489" s="186" t="s">
        <v>225</v>
      </c>
      <c r="C1489" s="186"/>
      <c r="D1489" s="187" t="s">
        <v>227</v>
      </c>
      <c r="E1489" s="354"/>
      <c r="F1489" s="354"/>
      <c r="G1489" s="354"/>
      <c r="H1489" s="354"/>
      <c r="I1489" s="354"/>
      <c r="J1489" s="186"/>
      <c r="K1489" s="183"/>
      <c r="L1489" s="183"/>
      <c r="M1489" s="248">
        <v>0</v>
      </c>
      <c r="N1489" s="248">
        <v>0</v>
      </c>
      <c r="O1489" s="248">
        <v>0</v>
      </c>
      <c r="P1489" s="248">
        <v>0</v>
      </c>
      <c r="Q1489" s="248">
        <v>0</v>
      </c>
      <c r="R1489" s="186"/>
      <c r="S1489" s="183"/>
      <c r="T1489" s="183"/>
      <c r="U1489" s="248">
        <v>0</v>
      </c>
      <c r="V1489" s="248">
        <v>0</v>
      </c>
      <c r="W1489" s="248">
        <v>0</v>
      </c>
      <c r="X1489" s="248">
        <v>0</v>
      </c>
      <c r="Y1489" s="248">
        <v>0</v>
      </c>
      <c r="Z1489" s="186"/>
      <c r="AA1489" s="183"/>
      <c r="AB1489" s="186" t="s">
        <v>535</v>
      </c>
      <c r="AC1489" s="186"/>
      <c r="AD1489" s="187" t="s">
        <v>87</v>
      </c>
      <c r="AE1489" s="375"/>
      <c r="AF1489" s="375"/>
      <c r="AG1489" s="375"/>
      <c r="AH1489" s="375"/>
      <c r="AI1489" s="375"/>
      <c r="AJ1489" s="188"/>
      <c r="AK1489" s="183"/>
      <c r="AL1489" s="183"/>
      <c r="AM1489" s="304">
        <v>0</v>
      </c>
      <c r="AN1489" s="304">
        <v>0</v>
      </c>
      <c r="AO1489" s="304">
        <v>0</v>
      </c>
      <c r="AP1489" s="304">
        <v>0</v>
      </c>
      <c r="AQ1489" s="304">
        <v>0</v>
      </c>
      <c r="AR1489" s="293"/>
      <c r="AS1489" s="291"/>
      <c r="AT1489" s="291"/>
      <c r="AU1489" s="293">
        <v>0</v>
      </c>
      <c r="AV1489" s="293">
        <v>0</v>
      </c>
      <c r="AW1489" s="293">
        <v>0</v>
      </c>
      <c r="AX1489" s="293">
        <v>0</v>
      </c>
      <c r="AY1489" s="293">
        <v>0</v>
      </c>
      <c r="AZ1489" s="188"/>
      <c r="BA1489" s="183"/>
    </row>
    <row r="1490" spans="1:53" x14ac:dyDescent="0.2">
      <c r="A1490" s="183"/>
      <c r="B1490" s="93" t="s">
        <v>182</v>
      </c>
      <c r="C1490" s="100"/>
      <c r="D1490" s="106" t="s">
        <v>85</v>
      </c>
      <c r="E1490" s="358">
        <v>52</v>
      </c>
      <c r="F1490" s="358">
        <v>27</v>
      </c>
      <c r="G1490" s="358">
        <v>20</v>
      </c>
      <c r="H1490" s="358">
        <v>9</v>
      </c>
      <c r="I1490" s="358">
        <v>8</v>
      </c>
      <c r="J1490" s="96"/>
      <c r="L1490" s="147"/>
      <c r="M1490" s="369">
        <v>5479.12</v>
      </c>
      <c r="N1490" s="370">
        <v>5135.99</v>
      </c>
      <c r="O1490" s="371">
        <v>3716.27</v>
      </c>
      <c r="P1490" s="371">
        <v>1130.3399999999999</v>
      </c>
      <c r="Q1490" s="371">
        <v>2982.56</v>
      </c>
      <c r="R1490" s="96"/>
      <c r="S1490" s="3"/>
      <c r="T1490" s="147"/>
      <c r="U1490" s="373">
        <v>13.495369458128099</v>
      </c>
      <c r="V1490" s="371">
        <v>13.1020153061225</v>
      </c>
      <c r="W1490" s="371">
        <v>9.4082784810126601</v>
      </c>
      <c r="X1490" s="371">
        <v>2.84005025125628</v>
      </c>
      <c r="Y1490" s="371">
        <v>7.5507848101265802</v>
      </c>
      <c r="Z1490" s="96"/>
      <c r="AA1490" s="3"/>
      <c r="AB1490" s="93" t="s">
        <v>536</v>
      </c>
      <c r="AC1490" s="100"/>
      <c r="AD1490" s="106" t="s">
        <v>78</v>
      </c>
      <c r="AE1490" s="381"/>
      <c r="AF1490" s="382"/>
      <c r="AG1490" s="382"/>
      <c r="AH1490" s="382"/>
      <c r="AI1490" s="382"/>
      <c r="AJ1490" s="105"/>
      <c r="AK1490" s="3"/>
      <c r="AL1490" s="147"/>
      <c r="AM1490" s="311">
        <v>0</v>
      </c>
      <c r="AN1490" s="312">
        <v>0</v>
      </c>
      <c r="AO1490" s="312">
        <v>0</v>
      </c>
      <c r="AP1490" s="312">
        <v>0</v>
      </c>
      <c r="AQ1490" s="312">
        <v>0</v>
      </c>
      <c r="AR1490" s="388"/>
      <c r="AS1490" s="383"/>
      <c r="AT1490" s="387"/>
      <c r="AU1490" s="298">
        <v>0</v>
      </c>
      <c r="AV1490" s="299">
        <v>0</v>
      </c>
      <c r="AW1490" s="299">
        <v>0</v>
      </c>
      <c r="AX1490" s="299">
        <v>0</v>
      </c>
      <c r="AY1490" s="299">
        <v>0</v>
      </c>
      <c r="AZ1490" s="105"/>
      <c r="BA1490" s="3"/>
    </row>
    <row r="1491" spans="1:53" x14ac:dyDescent="0.2">
      <c r="B1491" s="10" t="s">
        <v>190</v>
      </c>
      <c r="C1491" s="10"/>
      <c r="D1491" s="69" t="s">
        <v>85</v>
      </c>
      <c r="E1491" s="354"/>
      <c r="F1491" s="354"/>
      <c r="G1491" s="354"/>
      <c r="H1491" s="354"/>
      <c r="I1491" s="354"/>
      <c r="J1491" s="10"/>
      <c r="M1491" s="248">
        <v>0</v>
      </c>
      <c r="N1491" s="248">
        <v>0</v>
      </c>
      <c r="O1491" s="248">
        <v>0</v>
      </c>
      <c r="P1491" s="248"/>
      <c r="Q1491" s="248">
        <v>0</v>
      </c>
      <c r="R1491" s="10"/>
      <c r="S1491" s="3"/>
      <c r="T1491" s="3"/>
      <c r="U1491" s="248">
        <v>0</v>
      </c>
      <c r="V1491" s="248">
        <v>0</v>
      </c>
      <c r="W1491" s="248">
        <v>0</v>
      </c>
      <c r="X1491" s="248"/>
      <c r="Y1491" s="248">
        <v>0</v>
      </c>
      <c r="Z1491" s="10"/>
      <c r="AA1491" s="3"/>
      <c r="AB1491" s="10" t="s">
        <v>536</v>
      </c>
      <c r="AC1491" s="10"/>
      <c r="AD1491" s="69" t="s">
        <v>67</v>
      </c>
      <c r="AE1491" s="379">
        <v>11</v>
      </c>
      <c r="AF1491" s="379">
        <v>5</v>
      </c>
      <c r="AG1491" s="379">
        <v>3</v>
      </c>
      <c r="AH1491" s="379">
        <v>1</v>
      </c>
      <c r="AI1491" s="379">
        <v>2</v>
      </c>
      <c r="AJ1491" s="23"/>
      <c r="AK1491" s="3"/>
      <c r="AL1491" s="3"/>
      <c r="AM1491" s="304">
        <v>2766.6</v>
      </c>
      <c r="AN1491" s="304">
        <v>699.88</v>
      </c>
      <c r="AO1491" s="304">
        <v>336.01</v>
      </c>
      <c r="AP1491" s="304">
        <v>66.790000000000006</v>
      </c>
      <c r="AQ1491" s="304">
        <v>11214.2</v>
      </c>
      <c r="AR1491" s="389"/>
      <c r="AS1491" s="383"/>
      <c r="AT1491" s="383"/>
      <c r="AU1491" s="293">
        <v>30.74</v>
      </c>
      <c r="AV1491" s="293">
        <v>7.7764444444444401</v>
      </c>
      <c r="AW1491" s="293">
        <v>3.95305882352941</v>
      </c>
      <c r="AX1491" s="293">
        <v>0.82456790123456802</v>
      </c>
      <c r="AY1491" s="293">
        <v>126.00224719101099</v>
      </c>
      <c r="AZ1491" s="23"/>
      <c r="BA1491" s="3"/>
    </row>
    <row r="1492" spans="1:53" x14ac:dyDescent="0.2">
      <c r="B1492" s="10" t="s">
        <v>394</v>
      </c>
      <c r="C1492" s="10"/>
      <c r="D1492" s="69" t="s">
        <v>85</v>
      </c>
      <c r="E1492" s="354">
        <v>19</v>
      </c>
      <c r="F1492" s="354">
        <v>12</v>
      </c>
      <c r="G1492" s="354">
        <v>8</v>
      </c>
      <c r="H1492" s="354">
        <v>7</v>
      </c>
      <c r="I1492" s="354">
        <v>7</v>
      </c>
      <c r="J1492" s="10"/>
      <c r="M1492" s="248">
        <v>2847.53</v>
      </c>
      <c r="N1492" s="248">
        <v>2290.67</v>
      </c>
      <c r="O1492" s="248">
        <v>1990.33</v>
      </c>
      <c r="P1492" s="248">
        <v>1463.87</v>
      </c>
      <c r="Q1492" s="248">
        <v>2622.93</v>
      </c>
      <c r="R1492" s="10"/>
      <c r="S1492" s="3"/>
      <c r="T1492" s="3"/>
      <c r="U1492" s="248">
        <v>22.421496062992102</v>
      </c>
      <c r="V1492" s="248">
        <v>18.179920634920599</v>
      </c>
      <c r="W1492" s="248">
        <v>15.549453124999999</v>
      </c>
      <c r="X1492" s="248">
        <v>11.436484374999999</v>
      </c>
      <c r="Y1492" s="248">
        <v>21.152661290322602</v>
      </c>
      <c r="Z1492" s="10"/>
      <c r="AA1492" s="3"/>
      <c r="AB1492" s="10" t="s">
        <v>536</v>
      </c>
      <c r="AC1492" s="10"/>
      <c r="AD1492" s="69" t="s">
        <v>80</v>
      </c>
      <c r="AE1492" s="379"/>
      <c r="AF1492" s="379"/>
      <c r="AG1492" s="379"/>
      <c r="AH1492" s="379"/>
      <c r="AI1492" s="379"/>
      <c r="AJ1492" s="23"/>
      <c r="AK1492" s="3"/>
      <c r="AL1492" s="3"/>
      <c r="AM1492" s="304">
        <v>0</v>
      </c>
      <c r="AN1492" s="304">
        <v>0</v>
      </c>
      <c r="AO1492" s="304">
        <v>0</v>
      </c>
      <c r="AP1492" s="304">
        <v>0</v>
      </c>
      <c r="AQ1492" s="304">
        <v>0</v>
      </c>
      <c r="AR1492" s="389"/>
      <c r="AS1492" s="383"/>
      <c r="AT1492" s="383"/>
      <c r="AU1492" s="293">
        <v>0</v>
      </c>
      <c r="AV1492" s="293">
        <v>0</v>
      </c>
      <c r="AW1492" s="293">
        <v>0</v>
      </c>
      <c r="AX1492" s="293">
        <v>0</v>
      </c>
      <c r="AY1492" s="293">
        <v>0</v>
      </c>
      <c r="AZ1492" s="23"/>
      <c r="BA1492" s="3"/>
    </row>
    <row r="1493" spans="1:53" x14ac:dyDescent="0.2">
      <c r="B1493" s="10" t="s">
        <v>714</v>
      </c>
      <c r="C1493" s="10"/>
      <c r="D1493" s="69" t="s">
        <v>85</v>
      </c>
      <c r="E1493" s="354">
        <v>4</v>
      </c>
      <c r="F1493" s="354">
        <v>1</v>
      </c>
      <c r="G1493" s="354">
        <v>1</v>
      </c>
      <c r="H1493" s="354">
        <v>2</v>
      </c>
      <c r="I1493" s="354">
        <v>1</v>
      </c>
      <c r="J1493" s="10"/>
      <c r="M1493" s="248">
        <v>543.01</v>
      </c>
      <c r="N1493" s="248">
        <v>159</v>
      </c>
      <c r="O1493" s="248">
        <v>155.82</v>
      </c>
      <c r="P1493" s="248">
        <v>181.58</v>
      </c>
      <c r="Q1493" s="248">
        <v>97.94</v>
      </c>
      <c r="R1493" s="10"/>
      <c r="S1493" s="3"/>
      <c r="T1493" s="3"/>
      <c r="U1493" s="248">
        <v>38.786428571428601</v>
      </c>
      <c r="V1493" s="248">
        <v>11.3571428571429</v>
      </c>
      <c r="W1493" s="248">
        <v>11.13</v>
      </c>
      <c r="X1493" s="248">
        <v>12.97</v>
      </c>
      <c r="Y1493" s="248">
        <v>6.99571428571429</v>
      </c>
      <c r="Z1493" s="10"/>
      <c r="AA1493" s="3"/>
      <c r="AB1493" s="10" t="s">
        <v>538</v>
      </c>
      <c r="AC1493" s="10"/>
      <c r="AD1493" s="69" t="s">
        <v>63</v>
      </c>
      <c r="AE1493" s="379"/>
      <c r="AF1493" s="379"/>
      <c r="AG1493" s="379"/>
      <c r="AH1493" s="379"/>
      <c r="AI1493" s="379"/>
      <c r="AJ1493" s="23"/>
      <c r="AK1493" s="3"/>
      <c r="AL1493" s="3"/>
      <c r="AM1493" s="304">
        <v>0</v>
      </c>
      <c r="AN1493" s="304">
        <v>0</v>
      </c>
      <c r="AO1493" s="304">
        <v>0</v>
      </c>
      <c r="AP1493" s="304">
        <v>0</v>
      </c>
      <c r="AQ1493" s="304">
        <v>0</v>
      </c>
      <c r="AR1493" s="389"/>
      <c r="AS1493" s="383"/>
      <c r="AT1493" s="383"/>
      <c r="AU1493" s="293">
        <v>0</v>
      </c>
      <c r="AV1493" s="293">
        <v>0</v>
      </c>
      <c r="AW1493" s="293">
        <v>0</v>
      </c>
      <c r="AX1493" s="293">
        <v>0</v>
      </c>
      <c r="AY1493" s="293">
        <v>0</v>
      </c>
      <c r="AZ1493" s="23"/>
      <c r="BA1493" s="3"/>
    </row>
    <row r="1494" spans="1:53" x14ac:dyDescent="0.2">
      <c r="B1494" s="10" t="s">
        <v>417</v>
      </c>
      <c r="C1494" s="10"/>
      <c r="D1494" s="69" t="s">
        <v>85</v>
      </c>
      <c r="E1494" s="354">
        <v>1</v>
      </c>
      <c r="F1494" s="354">
        <v>1</v>
      </c>
      <c r="G1494" s="354">
        <v>1</v>
      </c>
      <c r="H1494" s="354"/>
      <c r="I1494" s="354"/>
      <c r="J1494" s="10"/>
      <c r="M1494" s="248">
        <v>322.97000000000003</v>
      </c>
      <c r="N1494" s="248">
        <v>340.38</v>
      </c>
      <c r="O1494" s="248">
        <v>71.66</v>
      </c>
      <c r="P1494" s="248">
        <v>0</v>
      </c>
      <c r="Q1494" s="248">
        <v>-14.65</v>
      </c>
      <c r="R1494" s="10"/>
      <c r="S1494" s="3"/>
      <c r="T1494" s="3"/>
      <c r="U1494" s="248">
        <v>107.65666666666699</v>
      </c>
      <c r="V1494" s="248">
        <v>113.46</v>
      </c>
      <c r="W1494" s="248">
        <v>14.332000000000001</v>
      </c>
      <c r="X1494" s="248">
        <v>0</v>
      </c>
      <c r="Y1494" s="248">
        <v>-2.44166666666667</v>
      </c>
      <c r="Z1494" s="10"/>
      <c r="AA1494" s="3"/>
      <c r="AB1494" s="10" t="s">
        <v>540</v>
      </c>
      <c r="AC1494" s="10"/>
      <c r="AD1494" s="69" t="s">
        <v>126</v>
      </c>
      <c r="AE1494" s="379">
        <v>1</v>
      </c>
      <c r="AF1494" s="379">
        <v>1</v>
      </c>
      <c r="AG1494" s="379">
        <v>1</v>
      </c>
      <c r="AH1494" s="379">
        <v>1</v>
      </c>
      <c r="AI1494" s="379">
        <v>1</v>
      </c>
      <c r="AJ1494" s="23"/>
      <c r="AK1494" s="3"/>
      <c r="AL1494" s="3"/>
      <c r="AM1494" s="304">
        <v>8.99</v>
      </c>
      <c r="AN1494" s="304">
        <v>9.3800000000000008</v>
      </c>
      <c r="AO1494" s="304">
        <v>10.64</v>
      </c>
      <c r="AP1494" s="304">
        <v>9.67</v>
      </c>
      <c r="AQ1494" s="304">
        <v>6.01</v>
      </c>
      <c r="AR1494" s="389"/>
      <c r="AS1494" s="383"/>
      <c r="AT1494" s="383"/>
      <c r="AU1494" s="293">
        <v>2.9966666666666701</v>
      </c>
      <c r="AV1494" s="293">
        <v>3.12666666666667</v>
      </c>
      <c r="AW1494" s="293">
        <v>3.54666666666667</v>
      </c>
      <c r="AX1494" s="293">
        <v>3.2233333333333301</v>
      </c>
      <c r="AY1494" s="293">
        <v>2.0033333333333299</v>
      </c>
      <c r="AZ1494" s="23"/>
      <c r="BA1494" s="3"/>
    </row>
    <row r="1495" spans="1:53" x14ac:dyDescent="0.2">
      <c r="B1495" s="10" t="s">
        <v>522</v>
      </c>
      <c r="C1495" s="10"/>
      <c r="D1495" s="69" t="s">
        <v>85</v>
      </c>
      <c r="E1495" s="354">
        <v>13</v>
      </c>
      <c r="F1495" s="354">
        <v>7</v>
      </c>
      <c r="G1495" s="354">
        <v>4</v>
      </c>
      <c r="H1495" s="354">
        <v>3</v>
      </c>
      <c r="I1495" s="354">
        <v>2</v>
      </c>
      <c r="J1495" s="10"/>
      <c r="M1495" s="248">
        <v>1255.8</v>
      </c>
      <c r="N1495" s="248">
        <v>792.2</v>
      </c>
      <c r="O1495" s="248">
        <v>264.79000000000002</v>
      </c>
      <c r="P1495" s="248">
        <v>193.9</v>
      </c>
      <c r="Q1495" s="248">
        <v>334.08</v>
      </c>
      <c r="R1495" s="10"/>
      <c r="S1495" s="3"/>
      <c r="T1495" s="3"/>
      <c r="U1495" s="248">
        <v>22.425000000000001</v>
      </c>
      <c r="V1495" s="248">
        <v>14.146428571428601</v>
      </c>
      <c r="W1495" s="248">
        <v>4.7283928571428602</v>
      </c>
      <c r="X1495" s="248">
        <v>3.4624999999999999</v>
      </c>
      <c r="Y1495" s="248">
        <v>5.9657142857142897</v>
      </c>
      <c r="Z1495" s="10"/>
      <c r="AA1495" s="3"/>
      <c r="AB1495" s="10" t="s">
        <v>540</v>
      </c>
      <c r="AC1495" s="10"/>
      <c r="AD1495" s="69" t="s">
        <v>541</v>
      </c>
      <c r="AE1495" s="379">
        <v>7</v>
      </c>
      <c r="AF1495" s="379">
        <v>5</v>
      </c>
      <c r="AG1495" s="379">
        <v>5</v>
      </c>
      <c r="AH1495" s="379">
        <v>2</v>
      </c>
      <c r="AI1495" s="379">
        <v>3</v>
      </c>
      <c r="AJ1495" s="23"/>
      <c r="AK1495" s="3"/>
      <c r="AL1495" s="3"/>
      <c r="AM1495" s="304">
        <v>5972.23</v>
      </c>
      <c r="AN1495" s="304">
        <v>962.04</v>
      </c>
      <c r="AO1495" s="304">
        <v>142.59</v>
      </c>
      <c r="AP1495" s="304">
        <v>29.24</v>
      </c>
      <c r="AQ1495" s="304">
        <v>1186.46</v>
      </c>
      <c r="AR1495" s="389"/>
      <c r="AS1495" s="383"/>
      <c r="AT1495" s="383"/>
      <c r="AU1495" s="293">
        <v>108.586</v>
      </c>
      <c r="AV1495" s="293">
        <v>18.500769230769201</v>
      </c>
      <c r="AW1495" s="293">
        <v>2.6405555555555602</v>
      </c>
      <c r="AX1495" s="293">
        <v>0.59673469387755096</v>
      </c>
      <c r="AY1495" s="293">
        <v>21.186785714285701</v>
      </c>
      <c r="AZ1495" s="23"/>
      <c r="BA1495" s="3"/>
    </row>
    <row r="1496" spans="1:53" x14ac:dyDescent="0.2">
      <c r="B1496" s="10" t="s">
        <v>566</v>
      </c>
      <c r="C1496" s="10"/>
      <c r="D1496" s="69" t="s">
        <v>85</v>
      </c>
      <c r="E1496" s="354">
        <v>173</v>
      </c>
      <c r="F1496" s="354">
        <v>95</v>
      </c>
      <c r="G1496" s="354">
        <v>75</v>
      </c>
      <c r="H1496" s="354">
        <v>51</v>
      </c>
      <c r="I1496" s="354">
        <v>60</v>
      </c>
      <c r="J1496" s="10"/>
      <c r="M1496" s="248">
        <v>16726.22</v>
      </c>
      <c r="N1496" s="248">
        <v>7392.93</v>
      </c>
      <c r="O1496" s="248">
        <v>9082.8799999999992</v>
      </c>
      <c r="P1496" s="248">
        <v>3310.06</v>
      </c>
      <c r="Q1496" s="248">
        <v>16001.14</v>
      </c>
      <c r="R1496" s="10"/>
      <c r="S1496" s="3"/>
      <c r="T1496" s="3"/>
      <c r="U1496" s="248">
        <v>19.9121666666667</v>
      </c>
      <c r="V1496" s="248">
        <v>8.9502784503632</v>
      </c>
      <c r="W1496" s="248">
        <v>10.8129523809524</v>
      </c>
      <c r="X1496" s="248">
        <v>3.88504694835681</v>
      </c>
      <c r="Y1496" s="248">
        <v>18.121336353340901</v>
      </c>
      <c r="Z1496" s="10"/>
      <c r="AA1496" s="3"/>
      <c r="AB1496" s="10" t="s">
        <v>542</v>
      </c>
      <c r="AC1496" s="10"/>
      <c r="AD1496" s="69" t="s">
        <v>108</v>
      </c>
      <c r="AE1496" s="379">
        <v>126</v>
      </c>
      <c r="AF1496" s="379">
        <v>51</v>
      </c>
      <c r="AG1496" s="379">
        <v>27</v>
      </c>
      <c r="AH1496" s="379">
        <v>20</v>
      </c>
      <c r="AI1496" s="379">
        <v>24</v>
      </c>
      <c r="AJ1496" s="23"/>
      <c r="AK1496" s="3"/>
      <c r="AL1496" s="3"/>
      <c r="AM1496" s="304">
        <v>69494.100000000006</v>
      </c>
      <c r="AN1496" s="304">
        <v>22705.58</v>
      </c>
      <c r="AO1496" s="304">
        <v>2347.9499999999998</v>
      </c>
      <c r="AP1496" s="304">
        <v>2448.54</v>
      </c>
      <c r="AQ1496" s="304">
        <v>13784.55</v>
      </c>
      <c r="AR1496" s="389"/>
      <c r="AS1496" s="383"/>
      <c r="AT1496" s="383"/>
      <c r="AU1496" s="293">
        <v>85.060097919216702</v>
      </c>
      <c r="AV1496" s="293">
        <v>27.488595641646501</v>
      </c>
      <c r="AW1496" s="293">
        <v>3.1944897959183698</v>
      </c>
      <c r="AX1496" s="293">
        <v>3.2647200000000001</v>
      </c>
      <c r="AY1496" s="293">
        <v>16.468996415770601</v>
      </c>
      <c r="AZ1496" s="23"/>
      <c r="BA1496" s="3"/>
    </row>
    <row r="1497" spans="1:53" x14ac:dyDescent="0.2">
      <c r="B1497" s="10" t="s">
        <v>73</v>
      </c>
      <c r="C1497" s="10"/>
      <c r="D1497" s="69" t="s">
        <v>74</v>
      </c>
      <c r="E1497" s="354">
        <v>1</v>
      </c>
      <c r="F1497" s="354">
        <v>1</v>
      </c>
      <c r="G1497" s="354"/>
      <c r="H1497" s="354"/>
      <c r="I1497" s="354"/>
      <c r="J1497" s="10"/>
      <c r="M1497" s="248">
        <v>195.14</v>
      </c>
      <c r="N1497" s="248">
        <v>15</v>
      </c>
      <c r="O1497" s="248">
        <v>0</v>
      </c>
      <c r="P1497" s="248">
        <v>0</v>
      </c>
      <c r="Q1497" s="248">
        <v>0</v>
      </c>
      <c r="R1497" s="10"/>
      <c r="S1497" s="3"/>
      <c r="T1497" s="3"/>
      <c r="U1497" s="248">
        <v>65.046666666666695</v>
      </c>
      <c r="V1497" s="248">
        <v>5</v>
      </c>
      <c r="W1497" s="248">
        <v>0</v>
      </c>
      <c r="X1497" s="248">
        <v>0</v>
      </c>
      <c r="Y1497" s="248">
        <v>0</v>
      </c>
      <c r="Z1497" s="10"/>
      <c r="AA1497" s="3"/>
      <c r="AB1497" s="10" t="s">
        <v>543</v>
      </c>
      <c r="AC1497" s="10"/>
      <c r="AD1497" s="69" t="s">
        <v>617</v>
      </c>
      <c r="AE1497" s="379"/>
      <c r="AF1497" s="379"/>
      <c r="AG1497" s="379"/>
      <c r="AH1497" s="379"/>
      <c r="AI1497" s="379"/>
      <c r="AJ1497" s="23"/>
      <c r="AK1497" s="3"/>
      <c r="AL1497" s="3"/>
      <c r="AM1497" s="304">
        <v>0</v>
      </c>
      <c r="AN1497" s="304">
        <v>0</v>
      </c>
      <c r="AO1497" s="304">
        <v>0</v>
      </c>
      <c r="AP1497" s="304">
        <v>0</v>
      </c>
      <c r="AQ1497" s="304">
        <v>0</v>
      </c>
      <c r="AR1497" s="389"/>
      <c r="AS1497" s="383"/>
      <c r="AT1497" s="383"/>
      <c r="AU1497" s="293">
        <v>0</v>
      </c>
      <c r="AV1497" s="293">
        <v>0</v>
      </c>
      <c r="AW1497" s="293">
        <v>0</v>
      </c>
      <c r="AX1497" s="293">
        <v>0</v>
      </c>
      <c r="AY1497" s="293">
        <v>0</v>
      </c>
      <c r="AZ1497" s="23"/>
      <c r="BA1497" s="3"/>
    </row>
    <row r="1498" spans="1:53" x14ac:dyDescent="0.2">
      <c r="B1498" s="92" t="s">
        <v>127</v>
      </c>
      <c r="C1498" s="92"/>
      <c r="D1498" s="84" t="s">
        <v>74</v>
      </c>
      <c r="E1498" s="355"/>
      <c r="F1498" s="355">
        <v>1</v>
      </c>
      <c r="G1498" s="355">
        <v>1</v>
      </c>
      <c r="H1498" s="355"/>
      <c r="I1498" s="355"/>
      <c r="J1498" s="92"/>
      <c r="M1498" s="365">
        <v>0</v>
      </c>
      <c r="N1498" s="248">
        <v>809.41</v>
      </c>
      <c r="O1498" s="248">
        <v>655.05999999999995</v>
      </c>
      <c r="P1498" s="248">
        <v>0</v>
      </c>
      <c r="Q1498" s="248">
        <v>0</v>
      </c>
      <c r="R1498" s="10"/>
      <c r="S1498" s="3"/>
      <c r="T1498" s="3"/>
      <c r="U1498" s="284">
        <v>0</v>
      </c>
      <c r="V1498" s="284">
        <v>161.88200000000001</v>
      </c>
      <c r="W1498" s="284">
        <v>131.012</v>
      </c>
      <c r="X1498" s="284">
        <v>0</v>
      </c>
      <c r="Y1498" s="284">
        <v>0</v>
      </c>
      <c r="Z1498" s="154"/>
      <c r="AA1498" s="3"/>
      <c r="AB1498" s="92" t="s">
        <v>543</v>
      </c>
      <c r="AC1498" s="92"/>
      <c r="AD1498" s="84" t="s">
        <v>106</v>
      </c>
      <c r="AE1498" s="380">
        <v>1</v>
      </c>
      <c r="AF1498" s="380"/>
      <c r="AG1498" s="380"/>
      <c r="AH1498" s="380"/>
      <c r="AI1498" s="380"/>
      <c r="AJ1498" s="103"/>
      <c r="AK1498" s="3"/>
      <c r="AL1498" s="3"/>
      <c r="AM1498" s="305">
        <v>244.37</v>
      </c>
      <c r="AN1498" s="306">
        <v>0</v>
      </c>
      <c r="AO1498" s="306">
        <v>0</v>
      </c>
      <c r="AP1498" s="306">
        <v>0</v>
      </c>
      <c r="AQ1498" s="306">
        <v>0</v>
      </c>
      <c r="AR1498" s="390"/>
      <c r="AS1498" s="383"/>
      <c r="AT1498" s="383"/>
      <c r="AU1498" s="294">
        <v>24.437000000000001</v>
      </c>
      <c r="AV1498" s="295">
        <v>0</v>
      </c>
      <c r="AW1498" s="295">
        <v>0</v>
      </c>
      <c r="AX1498" s="295">
        <v>0</v>
      </c>
      <c r="AY1498" s="295">
        <v>0</v>
      </c>
      <c r="AZ1498" s="103"/>
      <c r="BA1498" s="3"/>
    </row>
    <row r="1499" spans="1:53" x14ac:dyDescent="0.2">
      <c r="B1499" s="10" t="s">
        <v>564</v>
      </c>
      <c r="C1499" s="10"/>
      <c r="D1499" s="69" t="s">
        <v>74</v>
      </c>
      <c r="E1499" s="354">
        <v>320</v>
      </c>
      <c r="F1499" s="354">
        <v>200</v>
      </c>
      <c r="G1499" s="354">
        <v>147</v>
      </c>
      <c r="H1499" s="354">
        <v>109</v>
      </c>
      <c r="I1499" s="354">
        <v>110</v>
      </c>
      <c r="J1499" s="10"/>
      <c r="M1499" s="248">
        <v>35163.99</v>
      </c>
      <c r="N1499" s="248">
        <v>22976.880000000001</v>
      </c>
      <c r="O1499" s="248">
        <v>18910.34</v>
      </c>
      <c r="P1499" s="248">
        <v>10568.06</v>
      </c>
      <c r="Q1499" s="248">
        <v>32958.949999999997</v>
      </c>
      <c r="R1499" s="10"/>
      <c r="S1499" s="3"/>
      <c r="T1499" s="3"/>
      <c r="U1499" s="248">
        <v>25.3708441558442</v>
      </c>
      <c r="V1499" s="248">
        <v>16.506379310344801</v>
      </c>
      <c r="W1499" s="248">
        <v>13.703144927536201</v>
      </c>
      <c r="X1499" s="248">
        <v>7.8984005979073197</v>
      </c>
      <c r="Y1499" s="248">
        <v>23.6604091888012</v>
      </c>
      <c r="Z1499" s="10"/>
      <c r="AA1499" s="3"/>
      <c r="AB1499" s="10" t="s">
        <v>543</v>
      </c>
      <c r="AC1499" s="10"/>
      <c r="AD1499" s="69" t="s">
        <v>313</v>
      </c>
      <c r="AE1499" s="379"/>
      <c r="AF1499" s="379"/>
      <c r="AG1499" s="379"/>
      <c r="AH1499" s="379"/>
      <c r="AI1499" s="379"/>
      <c r="AJ1499" s="23"/>
      <c r="AK1499" s="3"/>
      <c r="AL1499" s="3"/>
      <c r="AM1499" s="304">
        <v>0</v>
      </c>
      <c r="AN1499" s="304">
        <v>0</v>
      </c>
      <c r="AO1499" s="304">
        <v>0</v>
      </c>
      <c r="AP1499" s="304">
        <v>0</v>
      </c>
      <c r="AQ1499" s="304">
        <v>0</v>
      </c>
      <c r="AR1499" s="389"/>
      <c r="AS1499" s="383"/>
      <c r="AT1499" s="383"/>
      <c r="AU1499" s="293">
        <v>0</v>
      </c>
      <c r="AV1499" s="293">
        <v>0</v>
      </c>
      <c r="AW1499" s="293">
        <v>0</v>
      </c>
      <c r="AX1499" s="293">
        <v>0</v>
      </c>
      <c r="AY1499" s="293">
        <v>0</v>
      </c>
      <c r="AZ1499" s="23"/>
      <c r="BA1499" s="3"/>
    </row>
    <row r="1500" spans="1:53" x14ac:dyDescent="0.2">
      <c r="B1500" s="10" t="s">
        <v>652</v>
      </c>
      <c r="C1500" s="10"/>
      <c r="D1500" s="69" t="s">
        <v>226</v>
      </c>
      <c r="E1500" s="354">
        <v>3</v>
      </c>
      <c r="F1500" s="354">
        <v>3</v>
      </c>
      <c r="G1500" s="354">
        <v>1</v>
      </c>
      <c r="H1500" s="354">
        <v>1</v>
      </c>
      <c r="I1500" s="354">
        <v>1</v>
      </c>
      <c r="J1500" s="10"/>
      <c r="M1500" s="248">
        <v>414.27</v>
      </c>
      <c r="N1500" s="248">
        <v>263.08999999999997</v>
      </c>
      <c r="O1500" s="248">
        <v>127.06</v>
      </c>
      <c r="P1500" s="248">
        <v>134.69999999999999</v>
      </c>
      <c r="Q1500" s="248">
        <v>807.93</v>
      </c>
      <c r="R1500" s="10"/>
      <c r="S1500" s="3"/>
      <c r="T1500" s="3"/>
      <c r="U1500" s="248">
        <v>25.891874999999999</v>
      </c>
      <c r="V1500" s="248">
        <v>16.443124999999998</v>
      </c>
      <c r="W1500" s="248">
        <v>8.4706666666666699</v>
      </c>
      <c r="X1500" s="248">
        <v>8.4187499999999993</v>
      </c>
      <c r="Y1500" s="248">
        <v>50.495624999999997</v>
      </c>
      <c r="Z1500" s="10"/>
      <c r="AA1500" s="3"/>
      <c r="AB1500" s="10" t="s">
        <v>543</v>
      </c>
      <c r="AC1500" s="10"/>
      <c r="AD1500" s="69" t="s">
        <v>130</v>
      </c>
      <c r="AE1500" s="379">
        <v>385</v>
      </c>
      <c r="AF1500" s="379">
        <v>127</v>
      </c>
      <c r="AG1500" s="379">
        <v>63</v>
      </c>
      <c r="AH1500" s="379">
        <v>45</v>
      </c>
      <c r="AI1500" s="379">
        <v>41</v>
      </c>
      <c r="AJ1500" s="23"/>
      <c r="AK1500" s="3"/>
      <c r="AL1500" s="3"/>
      <c r="AM1500" s="304">
        <v>189244.65</v>
      </c>
      <c r="AN1500" s="304">
        <v>43132.97</v>
      </c>
      <c r="AO1500" s="304">
        <v>11958.5</v>
      </c>
      <c r="AP1500" s="304">
        <v>6572.66</v>
      </c>
      <c r="AQ1500" s="304">
        <v>-32407.06</v>
      </c>
      <c r="AR1500" s="389"/>
      <c r="AS1500" s="383"/>
      <c r="AT1500" s="383"/>
      <c r="AU1500" s="293">
        <v>146.24779752704799</v>
      </c>
      <c r="AV1500" s="293">
        <v>33.153704842428901</v>
      </c>
      <c r="AW1500" s="293">
        <v>9.6284219001610296</v>
      </c>
      <c r="AX1500" s="293">
        <v>5.5418718381112999</v>
      </c>
      <c r="AY1500" s="293">
        <v>-24.458158490565999</v>
      </c>
      <c r="AZ1500" s="23"/>
      <c r="BA1500" s="3"/>
    </row>
    <row r="1501" spans="1:53" x14ac:dyDescent="0.2">
      <c r="B1501" s="10" t="s">
        <v>561</v>
      </c>
      <c r="C1501" s="10"/>
      <c r="D1501" s="69" t="s">
        <v>226</v>
      </c>
      <c r="E1501" s="354">
        <v>304</v>
      </c>
      <c r="F1501" s="354">
        <v>172</v>
      </c>
      <c r="G1501" s="354">
        <v>136</v>
      </c>
      <c r="H1501" s="354">
        <v>101</v>
      </c>
      <c r="I1501" s="354">
        <v>111</v>
      </c>
      <c r="J1501" s="10"/>
      <c r="M1501" s="248">
        <v>37363.269999999997</v>
      </c>
      <c r="N1501" s="248">
        <v>11631.84</v>
      </c>
      <c r="O1501" s="248">
        <v>12142.93</v>
      </c>
      <c r="P1501" s="248">
        <v>9222.48</v>
      </c>
      <c r="Q1501" s="248">
        <v>26186.26</v>
      </c>
      <c r="R1501" s="10"/>
      <c r="S1501" s="3"/>
      <c r="T1501" s="3"/>
      <c r="U1501" s="248">
        <v>27.635554733727801</v>
      </c>
      <c r="V1501" s="248">
        <v>8.3562068965517202</v>
      </c>
      <c r="W1501" s="248">
        <v>8.7737933526011496</v>
      </c>
      <c r="X1501" s="248">
        <v>6.6926560232220602</v>
      </c>
      <c r="Y1501" s="248">
        <v>18.571815602836899</v>
      </c>
      <c r="Z1501" s="10"/>
      <c r="AA1501" s="3"/>
      <c r="AB1501" s="10" t="s">
        <v>682</v>
      </c>
      <c r="AC1501" s="10"/>
      <c r="AD1501" s="69" t="s">
        <v>144</v>
      </c>
      <c r="AE1501" s="379">
        <v>1</v>
      </c>
      <c r="AF1501" s="379"/>
      <c r="AG1501" s="379"/>
      <c r="AH1501" s="379"/>
      <c r="AI1501" s="379"/>
      <c r="AJ1501" s="23"/>
      <c r="AK1501" s="3"/>
      <c r="AL1501" s="3"/>
      <c r="AM1501" s="304">
        <v>51.01</v>
      </c>
      <c r="AN1501" s="304">
        <v>0</v>
      </c>
      <c r="AO1501" s="304"/>
      <c r="AP1501" s="304">
        <v>0</v>
      </c>
      <c r="AQ1501" s="304">
        <v>0</v>
      </c>
      <c r="AR1501" s="389"/>
      <c r="AS1501" s="383"/>
      <c r="AT1501" s="383"/>
      <c r="AU1501" s="293">
        <v>51.01</v>
      </c>
      <c r="AV1501" s="293">
        <v>0</v>
      </c>
      <c r="AW1501" s="293"/>
      <c r="AX1501" s="293">
        <v>0</v>
      </c>
      <c r="AY1501" s="293">
        <v>0</v>
      </c>
      <c r="AZ1501" s="23"/>
      <c r="BA1501" s="3"/>
    </row>
    <row r="1502" spans="1:53" x14ac:dyDescent="0.2">
      <c r="B1502" s="10" t="s">
        <v>192</v>
      </c>
      <c r="C1502" s="10"/>
      <c r="D1502" s="69" t="s">
        <v>193</v>
      </c>
      <c r="E1502" s="354">
        <v>166</v>
      </c>
      <c r="F1502" s="354">
        <v>102</v>
      </c>
      <c r="G1502" s="354">
        <v>62</v>
      </c>
      <c r="H1502" s="354">
        <v>48</v>
      </c>
      <c r="I1502" s="354">
        <v>63</v>
      </c>
      <c r="J1502" s="10"/>
      <c r="M1502" s="248">
        <v>20758.04</v>
      </c>
      <c r="N1502" s="248">
        <v>11859.28</v>
      </c>
      <c r="O1502" s="248">
        <v>10637.43</v>
      </c>
      <c r="P1502" s="248">
        <v>7122.02</v>
      </c>
      <c r="Q1502" s="248">
        <v>7465.79</v>
      </c>
      <c r="R1502" s="10"/>
      <c r="S1502" s="3"/>
      <c r="T1502" s="3"/>
      <c r="U1502" s="248">
        <v>38.228434622467802</v>
      </c>
      <c r="V1502" s="248">
        <v>22.166878504672901</v>
      </c>
      <c r="W1502" s="248">
        <v>19.883046728972001</v>
      </c>
      <c r="X1502" s="248">
        <v>13.362138836772999</v>
      </c>
      <c r="Y1502" s="248">
        <v>13.2607282415631</v>
      </c>
      <c r="Z1502" s="10"/>
      <c r="AA1502" s="3"/>
      <c r="AB1502" s="10" t="s">
        <v>547</v>
      </c>
      <c r="AC1502" s="10"/>
      <c r="AD1502" s="69" t="s">
        <v>383</v>
      </c>
      <c r="AE1502" s="379">
        <v>49</v>
      </c>
      <c r="AF1502" s="379">
        <v>31</v>
      </c>
      <c r="AG1502" s="379">
        <v>19</v>
      </c>
      <c r="AH1502" s="379">
        <v>15</v>
      </c>
      <c r="AI1502" s="379">
        <v>15</v>
      </c>
      <c r="AJ1502" s="23"/>
      <c r="AK1502" s="3"/>
      <c r="AL1502" s="3"/>
      <c r="AM1502" s="304">
        <v>7426.42</v>
      </c>
      <c r="AN1502" s="304">
        <v>28757.93</v>
      </c>
      <c r="AO1502" s="304">
        <v>1456.78</v>
      </c>
      <c r="AP1502" s="304">
        <v>1063.8499999999999</v>
      </c>
      <c r="AQ1502" s="304">
        <v>14376.18</v>
      </c>
      <c r="AR1502" s="389"/>
      <c r="AS1502" s="383"/>
      <c r="AT1502" s="383"/>
      <c r="AU1502" s="293">
        <v>53.814637681159397</v>
      </c>
      <c r="AV1502" s="293">
        <v>199.707847222222</v>
      </c>
      <c r="AW1502" s="293">
        <v>10.259014084506999</v>
      </c>
      <c r="AX1502" s="293">
        <v>8.2468992248061994</v>
      </c>
      <c r="AY1502" s="293">
        <v>94.580131578947402</v>
      </c>
      <c r="AZ1502" s="23"/>
      <c r="BA1502" s="3"/>
    </row>
    <row r="1503" spans="1:53" x14ac:dyDescent="0.2">
      <c r="B1503" s="10" t="s">
        <v>558</v>
      </c>
      <c r="C1503" s="10"/>
      <c r="D1503" s="69" t="s">
        <v>193</v>
      </c>
      <c r="E1503" s="354">
        <v>167</v>
      </c>
      <c r="F1503" s="354">
        <v>103</v>
      </c>
      <c r="G1503" s="354">
        <v>79</v>
      </c>
      <c r="H1503" s="354">
        <v>52</v>
      </c>
      <c r="I1503" s="354">
        <v>77</v>
      </c>
      <c r="J1503" s="10"/>
      <c r="M1503" s="248">
        <v>19194.310000000001</v>
      </c>
      <c r="N1503" s="248">
        <v>13191.17</v>
      </c>
      <c r="O1503" s="248">
        <v>15903.38</v>
      </c>
      <c r="P1503" s="248">
        <v>6790.65</v>
      </c>
      <c r="Q1503" s="248">
        <v>18835.68</v>
      </c>
      <c r="R1503" s="10"/>
      <c r="S1503" s="3"/>
      <c r="T1503" s="3"/>
      <c r="U1503" s="248">
        <v>20.9088344226579</v>
      </c>
      <c r="V1503" s="248">
        <v>14.511738173817401</v>
      </c>
      <c r="W1503" s="248">
        <v>17.361768558952001</v>
      </c>
      <c r="X1503" s="248">
        <v>7.4704620462046201</v>
      </c>
      <c r="Y1503" s="248">
        <v>20.253419354838702</v>
      </c>
      <c r="Z1503" s="10"/>
      <c r="AA1503" s="3"/>
      <c r="AB1503" s="10" t="s">
        <v>549</v>
      </c>
      <c r="AC1503" s="10"/>
      <c r="AD1503" s="69" t="s">
        <v>169</v>
      </c>
      <c r="AE1503" s="379">
        <v>55</v>
      </c>
      <c r="AF1503" s="379">
        <v>23</v>
      </c>
      <c r="AG1503" s="379">
        <v>15</v>
      </c>
      <c r="AH1503" s="379">
        <v>8</v>
      </c>
      <c r="AI1503" s="379">
        <v>8</v>
      </c>
      <c r="AJ1503" s="23"/>
      <c r="AK1503" s="3"/>
      <c r="AL1503" s="3"/>
      <c r="AM1503" s="304">
        <v>13577.56</v>
      </c>
      <c r="AN1503" s="304">
        <v>823.38</v>
      </c>
      <c r="AO1503" s="304">
        <v>-4476.58</v>
      </c>
      <c r="AP1503" s="304">
        <v>1463.08</v>
      </c>
      <c r="AQ1503" s="304">
        <v>840.94</v>
      </c>
      <c r="AR1503" s="389"/>
      <c r="AS1503" s="383"/>
      <c r="AT1503" s="383"/>
      <c r="AU1503" s="293">
        <v>63.151441860465098</v>
      </c>
      <c r="AV1503" s="293">
        <v>3.9396172248803798</v>
      </c>
      <c r="AW1503" s="293">
        <v>-21.216018957346002</v>
      </c>
      <c r="AX1503" s="293">
        <v>6.9340284360189601</v>
      </c>
      <c r="AY1503" s="293">
        <v>3.80515837104072</v>
      </c>
      <c r="AZ1503" s="23"/>
      <c r="BA1503" s="3"/>
    </row>
    <row r="1504" spans="1:53" x14ac:dyDescent="0.2">
      <c r="B1504" s="10" t="s">
        <v>865</v>
      </c>
      <c r="C1504" s="10"/>
      <c r="D1504" s="69" t="s">
        <v>193</v>
      </c>
      <c r="E1504" s="354">
        <v>1</v>
      </c>
      <c r="F1504" s="354"/>
      <c r="G1504" s="354">
        <v>1</v>
      </c>
      <c r="H1504" s="354">
        <v>1</v>
      </c>
      <c r="I1504" s="354">
        <v>1</v>
      </c>
      <c r="J1504" s="10"/>
      <c r="M1504" s="248">
        <v>236</v>
      </c>
      <c r="N1504" s="248">
        <v>0</v>
      </c>
      <c r="O1504" s="248">
        <v>187.81</v>
      </c>
      <c r="P1504" s="248">
        <v>180.84</v>
      </c>
      <c r="Q1504" s="248">
        <v>215.82</v>
      </c>
      <c r="R1504" s="10"/>
      <c r="S1504" s="3"/>
      <c r="T1504" s="3"/>
      <c r="U1504" s="248">
        <v>236</v>
      </c>
      <c r="V1504" s="248">
        <v>0</v>
      </c>
      <c r="W1504" s="248">
        <v>187.81</v>
      </c>
      <c r="X1504" s="248">
        <v>180.84</v>
      </c>
      <c r="Y1504" s="248">
        <v>215.82</v>
      </c>
      <c r="Z1504" s="10"/>
      <c r="AA1504" s="3"/>
      <c r="AB1504" s="10" t="s">
        <v>550</v>
      </c>
      <c r="AC1504" s="10"/>
      <c r="AD1504" s="69" t="s">
        <v>87</v>
      </c>
      <c r="AE1504" s="379">
        <v>27</v>
      </c>
      <c r="AF1504" s="379">
        <v>15</v>
      </c>
      <c r="AG1504" s="379">
        <v>7</v>
      </c>
      <c r="AH1504" s="379">
        <v>6</v>
      </c>
      <c r="AI1504" s="379">
        <v>6</v>
      </c>
      <c r="AJ1504" s="23"/>
      <c r="AK1504" s="3"/>
      <c r="AL1504" s="3"/>
      <c r="AM1504" s="304">
        <v>4728.0600000000004</v>
      </c>
      <c r="AN1504" s="304">
        <v>2018.85</v>
      </c>
      <c r="AO1504" s="304">
        <v>196.86</v>
      </c>
      <c r="AP1504" s="304">
        <v>142.62</v>
      </c>
      <c r="AQ1504" s="304">
        <v>-755.1</v>
      </c>
      <c r="AR1504" s="389"/>
      <c r="AS1504" s="383"/>
      <c r="AT1504" s="383"/>
      <c r="AU1504" s="293">
        <v>38.4395121951219</v>
      </c>
      <c r="AV1504" s="293">
        <v>15.4110687022901</v>
      </c>
      <c r="AW1504" s="293">
        <v>1.5379687500000001</v>
      </c>
      <c r="AX1504" s="293">
        <v>1.13190476190476</v>
      </c>
      <c r="AY1504" s="293">
        <v>-5.4717391304347798</v>
      </c>
      <c r="AZ1504" s="23"/>
      <c r="BA1504" s="3"/>
    </row>
    <row r="1505" spans="2:53" x14ac:dyDescent="0.2">
      <c r="B1505" s="10" t="s">
        <v>86</v>
      </c>
      <c r="C1505" s="10"/>
      <c r="D1505" s="69" t="s">
        <v>87</v>
      </c>
      <c r="E1505" s="354">
        <v>1</v>
      </c>
      <c r="F1505" s="354">
        <v>1</v>
      </c>
      <c r="G1505" s="354">
        <v>1</v>
      </c>
      <c r="H1505" s="354"/>
      <c r="I1505" s="354"/>
      <c r="J1505" s="10"/>
      <c r="M1505" s="248">
        <v>213.28</v>
      </c>
      <c r="N1505" s="248">
        <v>205.78</v>
      </c>
      <c r="O1505" s="248">
        <v>47.97</v>
      </c>
      <c r="P1505" s="248"/>
      <c r="Q1505" s="248"/>
      <c r="R1505" s="10"/>
      <c r="S1505" s="3"/>
      <c r="T1505" s="3"/>
      <c r="U1505" s="248">
        <v>213.28</v>
      </c>
      <c r="V1505" s="248">
        <v>205.78</v>
      </c>
      <c r="W1505" s="248">
        <v>47.97</v>
      </c>
      <c r="X1505" s="248"/>
      <c r="Y1505" s="248"/>
      <c r="Z1505" s="10"/>
      <c r="AA1505" s="3"/>
      <c r="AB1505" s="10" t="s">
        <v>551</v>
      </c>
      <c r="AC1505" s="10"/>
      <c r="AD1505" s="69" t="s">
        <v>97</v>
      </c>
      <c r="AE1505" s="379">
        <v>1</v>
      </c>
      <c r="AF1505" s="379">
        <v>1</v>
      </c>
      <c r="AG1505" s="379">
        <v>1</v>
      </c>
      <c r="AH1505" s="379">
        <v>1</v>
      </c>
      <c r="AI1505" s="379">
        <v>1</v>
      </c>
      <c r="AJ1505" s="23"/>
      <c r="AK1505" s="3"/>
      <c r="AL1505" s="3"/>
      <c r="AM1505" s="304">
        <v>18</v>
      </c>
      <c r="AN1505" s="304">
        <v>34.65</v>
      </c>
      <c r="AO1505" s="304">
        <v>19.8</v>
      </c>
      <c r="AP1505" s="304">
        <v>12.59</v>
      </c>
      <c r="AQ1505" s="304">
        <v>12.74</v>
      </c>
      <c r="AR1505" s="389"/>
      <c r="AS1505" s="383"/>
      <c r="AT1505" s="383"/>
      <c r="AU1505" s="293">
        <v>4.5</v>
      </c>
      <c r="AV1505" s="293">
        <v>6.93</v>
      </c>
      <c r="AW1505" s="293">
        <v>4.95</v>
      </c>
      <c r="AX1505" s="293">
        <v>2.5179999999999998</v>
      </c>
      <c r="AY1505" s="293">
        <v>2.548</v>
      </c>
      <c r="AZ1505" s="23"/>
      <c r="BA1505" s="3"/>
    </row>
    <row r="1506" spans="2:53" x14ac:dyDescent="0.2">
      <c r="B1506" s="10" t="s">
        <v>312</v>
      </c>
      <c r="C1506" s="10"/>
      <c r="D1506" s="69" t="s">
        <v>87</v>
      </c>
      <c r="E1506" s="354">
        <v>21</v>
      </c>
      <c r="F1506" s="354">
        <v>11</v>
      </c>
      <c r="G1506" s="354">
        <v>7</v>
      </c>
      <c r="H1506" s="354">
        <v>5</v>
      </c>
      <c r="I1506" s="354">
        <v>5</v>
      </c>
      <c r="J1506" s="10"/>
      <c r="M1506" s="248">
        <v>1475.92</v>
      </c>
      <c r="N1506" s="248">
        <v>799.13</v>
      </c>
      <c r="O1506" s="248">
        <v>295.91000000000003</v>
      </c>
      <c r="P1506" s="248">
        <v>139.54</v>
      </c>
      <c r="Q1506" s="248">
        <v>-2166.81</v>
      </c>
      <c r="R1506" s="10"/>
      <c r="S1506" s="3"/>
      <c r="T1506" s="3"/>
      <c r="U1506" s="248">
        <v>12.402689075630301</v>
      </c>
      <c r="V1506" s="248">
        <v>6.4969918699187001</v>
      </c>
      <c r="W1506" s="248">
        <v>2.4254918032786899</v>
      </c>
      <c r="X1506" s="248">
        <v>1.1628333333333301</v>
      </c>
      <c r="Y1506" s="248">
        <v>-17.4742741935484</v>
      </c>
      <c r="Z1506" s="10"/>
      <c r="AA1506" s="3"/>
      <c r="AB1506" s="10" t="s">
        <v>551</v>
      </c>
      <c r="AC1506" s="10"/>
      <c r="AD1506" s="69" t="s">
        <v>156</v>
      </c>
      <c r="AE1506" s="379">
        <v>12</v>
      </c>
      <c r="AF1506" s="379">
        <v>7</v>
      </c>
      <c r="AG1506" s="379">
        <v>2</v>
      </c>
      <c r="AH1506" s="379">
        <v>2</v>
      </c>
      <c r="AI1506" s="379">
        <v>1</v>
      </c>
      <c r="AJ1506" s="23"/>
      <c r="AK1506" s="3"/>
      <c r="AL1506" s="3"/>
      <c r="AM1506" s="304">
        <v>2432.61</v>
      </c>
      <c r="AN1506" s="304">
        <v>552.26</v>
      </c>
      <c r="AO1506" s="304">
        <v>-907.97</v>
      </c>
      <c r="AP1506" s="304">
        <v>101.36</v>
      </c>
      <c r="AQ1506" s="304">
        <v>-1194.8</v>
      </c>
      <c r="AR1506" s="389"/>
      <c r="AS1506" s="383"/>
      <c r="AT1506" s="383"/>
      <c r="AU1506" s="293">
        <v>41.230677966101702</v>
      </c>
      <c r="AV1506" s="293">
        <v>8.9074193548387104</v>
      </c>
      <c r="AW1506" s="293">
        <v>-15.1328333333333</v>
      </c>
      <c r="AX1506" s="293">
        <v>1.8429090909090899</v>
      </c>
      <c r="AY1506" s="293">
        <v>-18.668749999999999</v>
      </c>
      <c r="AZ1506" s="23"/>
      <c r="BA1506" s="3"/>
    </row>
    <row r="1507" spans="2:53" x14ac:dyDescent="0.2">
      <c r="B1507" s="10" t="s">
        <v>339</v>
      </c>
      <c r="C1507" s="10"/>
      <c r="D1507" s="69" t="s">
        <v>87</v>
      </c>
      <c r="E1507" s="354">
        <v>157</v>
      </c>
      <c r="F1507" s="354">
        <v>94</v>
      </c>
      <c r="G1507" s="354">
        <v>62</v>
      </c>
      <c r="H1507" s="354">
        <v>44</v>
      </c>
      <c r="I1507" s="354">
        <v>52</v>
      </c>
      <c r="J1507" s="10"/>
      <c r="M1507" s="248">
        <v>20801.96</v>
      </c>
      <c r="N1507" s="248">
        <v>12379.62</v>
      </c>
      <c r="O1507" s="248">
        <v>10019.34</v>
      </c>
      <c r="P1507" s="248">
        <v>6248.55</v>
      </c>
      <c r="Q1507" s="248">
        <v>13115.28</v>
      </c>
      <c r="R1507" s="10"/>
      <c r="S1507" s="3"/>
      <c r="T1507" s="3"/>
      <c r="U1507" s="248">
        <v>26.133115577889502</v>
      </c>
      <c r="V1507" s="248">
        <v>15.1155311355311</v>
      </c>
      <c r="W1507" s="248">
        <v>12.2485819070905</v>
      </c>
      <c r="X1507" s="248">
        <v>7.7142592592592596</v>
      </c>
      <c r="Y1507" s="248">
        <v>15.935941676792201</v>
      </c>
      <c r="Z1507" s="10"/>
      <c r="AA1507" s="3"/>
      <c r="AB1507" s="10" t="s">
        <v>552</v>
      </c>
      <c r="AC1507" s="10"/>
      <c r="AD1507" s="69" t="s">
        <v>347</v>
      </c>
      <c r="AE1507" s="379">
        <v>24</v>
      </c>
      <c r="AF1507" s="379">
        <v>13</v>
      </c>
      <c r="AG1507" s="379">
        <v>8</v>
      </c>
      <c r="AH1507" s="379">
        <v>6</v>
      </c>
      <c r="AI1507" s="379">
        <v>7</v>
      </c>
      <c r="AJ1507" s="23"/>
      <c r="AK1507" s="3"/>
      <c r="AL1507" s="3"/>
      <c r="AM1507" s="304">
        <v>12809.9</v>
      </c>
      <c r="AN1507" s="304">
        <v>1490.35</v>
      </c>
      <c r="AO1507" s="304">
        <v>-990.45</v>
      </c>
      <c r="AP1507" s="304">
        <v>536.44000000000005</v>
      </c>
      <c r="AQ1507" s="304">
        <v>49587.27</v>
      </c>
      <c r="AR1507" s="389"/>
      <c r="AS1507" s="383"/>
      <c r="AT1507" s="383"/>
      <c r="AU1507" s="293">
        <v>91.499285714285705</v>
      </c>
      <c r="AV1507" s="293">
        <v>9.9356666666666698</v>
      </c>
      <c r="AW1507" s="293">
        <v>-6.6029999999999998</v>
      </c>
      <c r="AX1507" s="293">
        <v>3.8045390070921998</v>
      </c>
      <c r="AY1507" s="293">
        <v>337.32836734693899</v>
      </c>
      <c r="AZ1507" s="23"/>
      <c r="BA1507" s="3"/>
    </row>
    <row r="1508" spans="2:53" x14ac:dyDescent="0.2">
      <c r="B1508" s="92" t="s">
        <v>737</v>
      </c>
      <c r="C1508" s="92"/>
      <c r="D1508" s="84" t="s">
        <v>87</v>
      </c>
      <c r="E1508" s="355">
        <v>1</v>
      </c>
      <c r="F1508" s="355">
        <v>1</v>
      </c>
      <c r="G1508" s="355">
        <v>1</v>
      </c>
      <c r="H1508" s="355"/>
      <c r="I1508" s="355"/>
      <c r="J1508" s="92"/>
      <c r="M1508" s="365">
        <v>262.61</v>
      </c>
      <c r="N1508" s="248">
        <v>286.56</v>
      </c>
      <c r="O1508" s="248">
        <v>2.37</v>
      </c>
      <c r="P1508" s="248">
        <v>0</v>
      </c>
      <c r="Q1508" s="248">
        <v>0</v>
      </c>
      <c r="R1508" s="10"/>
      <c r="S1508" s="3"/>
      <c r="T1508" s="3"/>
      <c r="U1508" s="284">
        <v>131.30500000000001</v>
      </c>
      <c r="V1508" s="284">
        <v>143.28</v>
      </c>
      <c r="W1508" s="284">
        <v>1.1850000000000001</v>
      </c>
      <c r="X1508" s="284">
        <v>0</v>
      </c>
      <c r="Y1508" s="284">
        <v>0</v>
      </c>
      <c r="Z1508" s="154"/>
      <c r="AA1508" s="3"/>
      <c r="AB1508" s="92" t="s">
        <v>552</v>
      </c>
      <c r="AC1508" s="92"/>
      <c r="AD1508" s="84" t="s">
        <v>553</v>
      </c>
      <c r="AE1508" s="380"/>
      <c r="AF1508" s="380"/>
      <c r="AG1508" s="380"/>
      <c r="AH1508" s="380"/>
      <c r="AI1508" s="380"/>
      <c r="AJ1508" s="103"/>
      <c r="AK1508" s="3"/>
      <c r="AL1508" s="3"/>
      <c r="AM1508" s="305"/>
      <c r="AN1508" s="306">
        <v>-23.69</v>
      </c>
      <c r="AO1508" s="306">
        <v>-29.27</v>
      </c>
      <c r="AP1508" s="306">
        <v>-31.38</v>
      </c>
      <c r="AQ1508" s="306">
        <v>-26.72</v>
      </c>
      <c r="AR1508" s="390"/>
      <c r="AS1508" s="383"/>
      <c r="AT1508" s="383"/>
      <c r="AU1508" s="294"/>
      <c r="AV1508" s="295">
        <v>-23.69</v>
      </c>
      <c r="AW1508" s="295">
        <v>-29.27</v>
      </c>
      <c r="AX1508" s="295">
        <v>-31.38</v>
      </c>
      <c r="AY1508" s="295">
        <v>-26.72</v>
      </c>
      <c r="AZ1508" s="103"/>
      <c r="BA1508" s="3"/>
    </row>
    <row r="1509" spans="2:53" x14ac:dyDescent="0.2">
      <c r="B1509" s="10" t="s">
        <v>890</v>
      </c>
      <c r="C1509" s="10"/>
      <c r="D1509" s="69" t="s">
        <v>87</v>
      </c>
      <c r="E1509" s="354"/>
      <c r="F1509" s="354"/>
      <c r="G1509" s="354"/>
      <c r="H1509" s="354"/>
      <c r="I1509" s="354"/>
      <c r="J1509" s="10"/>
      <c r="M1509" s="248">
        <v>0</v>
      </c>
      <c r="N1509" s="248">
        <v>0</v>
      </c>
      <c r="O1509" s="248">
        <v>0</v>
      </c>
      <c r="P1509" s="248"/>
      <c r="Q1509" s="248"/>
      <c r="R1509" s="10"/>
      <c r="S1509" s="3"/>
      <c r="T1509" s="3"/>
      <c r="U1509" s="248">
        <v>0</v>
      </c>
      <c r="V1509" s="248">
        <v>0</v>
      </c>
      <c r="W1509" s="248">
        <v>0</v>
      </c>
      <c r="X1509" s="248"/>
      <c r="Y1509" s="248"/>
      <c r="Z1509" s="10"/>
      <c r="AA1509" s="3"/>
      <c r="AB1509" s="10" t="s">
        <v>556</v>
      </c>
      <c r="AC1509" s="10"/>
      <c r="AD1509" s="69" t="s">
        <v>101</v>
      </c>
      <c r="AE1509" s="379">
        <v>4</v>
      </c>
      <c r="AF1509" s="379">
        <v>2</v>
      </c>
      <c r="AG1509" s="379">
        <v>1</v>
      </c>
      <c r="AH1509" s="379">
        <v>1</v>
      </c>
      <c r="AI1509" s="379"/>
      <c r="AJ1509" s="23"/>
      <c r="AK1509" s="3"/>
      <c r="AL1509" s="3"/>
      <c r="AM1509" s="304">
        <v>481.17</v>
      </c>
      <c r="AN1509" s="304">
        <v>183.28</v>
      </c>
      <c r="AO1509" s="304">
        <v>-6.27</v>
      </c>
      <c r="AP1509" s="304">
        <v>-172.64</v>
      </c>
      <c r="AQ1509" s="304">
        <v>-68.27</v>
      </c>
      <c r="AR1509" s="389"/>
      <c r="AS1509" s="383"/>
      <c r="AT1509" s="383"/>
      <c r="AU1509" s="293">
        <v>12.6623684210526</v>
      </c>
      <c r="AV1509" s="293">
        <v>4.95351351351351</v>
      </c>
      <c r="AW1509" s="293">
        <v>-0.16945945945945901</v>
      </c>
      <c r="AX1509" s="293">
        <v>-4.79555555555556</v>
      </c>
      <c r="AY1509" s="293">
        <v>-1.95057142857143</v>
      </c>
      <c r="AZ1509" s="23"/>
      <c r="BA1509" s="3"/>
    </row>
    <row r="1510" spans="2:53" x14ac:dyDescent="0.2">
      <c r="B1510" s="10" t="s">
        <v>891</v>
      </c>
      <c r="C1510" s="10"/>
      <c r="D1510" s="69" t="s">
        <v>87</v>
      </c>
      <c r="E1510" s="354">
        <v>3</v>
      </c>
      <c r="F1510" s="354">
        <v>1</v>
      </c>
      <c r="G1510" s="354"/>
      <c r="H1510" s="354"/>
      <c r="I1510" s="354">
        <v>1</v>
      </c>
      <c r="J1510" s="10"/>
      <c r="M1510" s="248">
        <v>544.08000000000004</v>
      </c>
      <c r="N1510" s="248">
        <v>116.24</v>
      </c>
      <c r="O1510" s="248">
        <v>0</v>
      </c>
      <c r="P1510" s="248">
        <v>0</v>
      </c>
      <c r="Q1510" s="248">
        <v>156</v>
      </c>
      <c r="R1510" s="10"/>
      <c r="S1510" s="3"/>
      <c r="T1510" s="3"/>
      <c r="U1510" s="248">
        <v>60.453333333333298</v>
      </c>
      <c r="V1510" s="248">
        <v>12.915555555555599</v>
      </c>
      <c r="W1510" s="248">
        <v>0</v>
      </c>
      <c r="X1510" s="248">
        <v>0</v>
      </c>
      <c r="Y1510" s="248">
        <v>15.6</v>
      </c>
      <c r="Z1510" s="10"/>
      <c r="AA1510" s="3"/>
      <c r="AB1510" s="10" t="s">
        <v>558</v>
      </c>
      <c r="AC1510" s="10"/>
      <c r="AD1510" s="69" t="s">
        <v>578</v>
      </c>
      <c r="AE1510" s="379"/>
      <c r="AF1510" s="379"/>
      <c r="AG1510" s="379"/>
      <c r="AH1510" s="379"/>
      <c r="AI1510" s="379"/>
      <c r="AJ1510" s="23"/>
      <c r="AK1510" s="3"/>
      <c r="AL1510" s="3"/>
      <c r="AM1510" s="304">
        <v>0</v>
      </c>
      <c r="AN1510" s="304">
        <v>0</v>
      </c>
      <c r="AO1510" s="304"/>
      <c r="AP1510" s="304">
        <v>0</v>
      </c>
      <c r="AQ1510" s="304">
        <v>0</v>
      </c>
      <c r="AR1510" s="389"/>
      <c r="AS1510" s="383"/>
      <c r="AT1510" s="383"/>
      <c r="AU1510" s="293">
        <v>0</v>
      </c>
      <c r="AV1510" s="293">
        <v>0</v>
      </c>
      <c r="AW1510" s="293"/>
      <c r="AX1510" s="293">
        <v>0</v>
      </c>
      <c r="AY1510" s="293">
        <v>0</v>
      </c>
      <c r="AZ1510" s="23"/>
      <c r="BA1510" s="3"/>
    </row>
    <row r="1511" spans="2:53" x14ac:dyDescent="0.2">
      <c r="B1511" s="10" t="s">
        <v>676</v>
      </c>
      <c r="C1511" s="10"/>
      <c r="D1511" s="69" t="s">
        <v>87</v>
      </c>
      <c r="E1511" s="354">
        <v>11</v>
      </c>
      <c r="F1511" s="354">
        <v>9</v>
      </c>
      <c r="G1511" s="354">
        <v>3</v>
      </c>
      <c r="H1511" s="354">
        <v>6</v>
      </c>
      <c r="I1511" s="354">
        <v>7</v>
      </c>
      <c r="J1511" s="10"/>
      <c r="M1511" s="248">
        <v>1597.04</v>
      </c>
      <c r="N1511" s="248">
        <v>1194.56</v>
      </c>
      <c r="O1511" s="248">
        <v>-344.23</v>
      </c>
      <c r="P1511" s="248">
        <v>1350.68</v>
      </c>
      <c r="Q1511" s="248">
        <v>3356.09</v>
      </c>
      <c r="R1511" s="10"/>
      <c r="S1511" s="3"/>
      <c r="T1511" s="3"/>
      <c r="U1511" s="248">
        <v>20.740779220779199</v>
      </c>
      <c r="V1511" s="248">
        <v>15.7178947368421</v>
      </c>
      <c r="W1511" s="248">
        <v>-4.6517567567567601</v>
      </c>
      <c r="X1511" s="248">
        <v>17.097215189873399</v>
      </c>
      <c r="Y1511" s="248">
        <v>40.434819277108403</v>
      </c>
      <c r="Z1511" s="10"/>
      <c r="AA1511" s="3"/>
      <c r="AB1511" s="10" t="s">
        <v>558</v>
      </c>
      <c r="AC1511" s="10"/>
      <c r="AD1511" s="69" t="s">
        <v>193</v>
      </c>
      <c r="AE1511" s="379">
        <v>21</v>
      </c>
      <c r="AF1511" s="379">
        <v>15</v>
      </c>
      <c r="AG1511" s="379">
        <v>10</v>
      </c>
      <c r="AH1511" s="379">
        <v>7</v>
      </c>
      <c r="AI1511" s="379">
        <v>5</v>
      </c>
      <c r="AJ1511" s="23"/>
      <c r="AK1511" s="3"/>
      <c r="AL1511" s="3"/>
      <c r="AM1511" s="304">
        <v>22642.37</v>
      </c>
      <c r="AN1511" s="304">
        <v>1644.34</v>
      </c>
      <c r="AO1511" s="304">
        <v>790.1</v>
      </c>
      <c r="AP1511" s="304">
        <v>318.27999999999997</v>
      </c>
      <c r="AQ1511" s="304">
        <v>1425.19</v>
      </c>
      <c r="AR1511" s="389"/>
      <c r="AS1511" s="383"/>
      <c r="AT1511" s="383"/>
      <c r="AU1511" s="293">
        <v>213.607264150943</v>
      </c>
      <c r="AV1511" s="293">
        <v>15.9644660194175</v>
      </c>
      <c r="AW1511" s="293">
        <v>7.6708737864077703</v>
      </c>
      <c r="AX1511" s="293">
        <v>2.9745794392523401</v>
      </c>
      <c r="AY1511" s="293">
        <v>12.839549549549499</v>
      </c>
      <c r="AZ1511" s="23"/>
      <c r="BA1511" s="3"/>
    </row>
    <row r="1512" spans="2:53" x14ac:dyDescent="0.2">
      <c r="B1512" s="10" t="s">
        <v>535</v>
      </c>
      <c r="C1512" s="10"/>
      <c r="D1512" s="69" t="s">
        <v>87</v>
      </c>
      <c r="E1512" s="354">
        <v>2</v>
      </c>
      <c r="F1512" s="354">
        <v>2</v>
      </c>
      <c r="G1512" s="354">
        <v>2</v>
      </c>
      <c r="H1512" s="354">
        <v>1</v>
      </c>
      <c r="I1512" s="354">
        <v>1</v>
      </c>
      <c r="J1512" s="10"/>
      <c r="M1512" s="248">
        <v>346.45</v>
      </c>
      <c r="N1512" s="248">
        <v>337.04</v>
      </c>
      <c r="O1512" s="248">
        <v>337.58</v>
      </c>
      <c r="P1512" s="248">
        <v>203</v>
      </c>
      <c r="Q1512" s="248">
        <v>887.55</v>
      </c>
      <c r="R1512" s="10"/>
      <c r="S1512" s="3"/>
      <c r="T1512" s="3"/>
      <c r="U1512" s="248">
        <v>86.612499999999997</v>
      </c>
      <c r="V1512" s="248">
        <v>84.26</v>
      </c>
      <c r="W1512" s="248">
        <v>84.394999999999996</v>
      </c>
      <c r="X1512" s="248">
        <v>50.75</v>
      </c>
      <c r="Y1512" s="248">
        <v>221.88749999999999</v>
      </c>
      <c r="Z1512" s="10"/>
      <c r="AA1512" s="3"/>
      <c r="AB1512" s="10" t="s">
        <v>560</v>
      </c>
      <c r="AC1512" s="10"/>
      <c r="AD1512" s="69" t="s">
        <v>210</v>
      </c>
      <c r="AE1512" s="379"/>
      <c r="AF1512" s="379"/>
      <c r="AG1512" s="379"/>
      <c r="AH1512" s="379"/>
      <c r="AI1512" s="379"/>
      <c r="AJ1512" s="23"/>
      <c r="AK1512" s="3"/>
      <c r="AL1512" s="3"/>
      <c r="AM1512" s="304">
        <v>-22.16</v>
      </c>
      <c r="AN1512" s="304">
        <v>-65.959999999999994</v>
      </c>
      <c r="AO1512" s="304">
        <v>0</v>
      </c>
      <c r="AP1512" s="304">
        <v>0</v>
      </c>
      <c r="AQ1512" s="304">
        <v>0</v>
      </c>
      <c r="AR1512" s="389"/>
      <c r="AS1512" s="383"/>
      <c r="AT1512" s="383"/>
      <c r="AU1512" s="293">
        <v>-3.6933333333333298</v>
      </c>
      <c r="AV1512" s="293">
        <v>-10.9933333333333</v>
      </c>
      <c r="AW1512" s="293">
        <v>0</v>
      </c>
      <c r="AX1512" s="293">
        <v>0</v>
      </c>
      <c r="AY1512" s="293">
        <v>0</v>
      </c>
      <c r="AZ1512" s="23"/>
      <c r="BA1512" s="3"/>
    </row>
    <row r="1513" spans="2:53" x14ac:dyDescent="0.2">
      <c r="B1513" s="10" t="s">
        <v>550</v>
      </c>
      <c r="C1513" s="10"/>
      <c r="D1513" s="69" t="s">
        <v>87</v>
      </c>
      <c r="E1513" s="354">
        <v>227</v>
      </c>
      <c r="F1513" s="354">
        <v>108</v>
      </c>
      <c r="G1513" s="354">
        <v>83</v>
      </c>
      <c r="H1513" s="354">
        <v>61</v>
      </c>
      <c r="I1513" s="354">
        <v>63</v>
      </c>
      <c r="J1513" s="10"/>
      <c r="M1513" s="248">
        <v>29976.95</v>
      </c>
      <c r="N1513" s="248">
        <v>12499.44</v>
      </c>
      <c r="O1513" s="248">
        <v>11752.04</v>
      </c>
      <c r="P1513" s="248">
        <v>8212.48</v>
      </c>
      <c r="Q1513" s="248">
        <v>36804.379999999997</v>
      </c>
      <c r="R1513" s="10"/>
      <c r="S1513" s="3"/>
      <c r="T1513" s="3"/>
      <c r="U1513" s="248">
        <v>28.522312083729801</v>
      </c>
      <c r="V1513" s="248">
        <v>11.7919245283019</v>
      </c>
      <c r="W1513" s="248">
        <v>11.1288257575758</v>
      </c>
      <c r="X1513" s="248">
        <v>7.7622684310018899</v>
      </c>
      <c r="Y1513" s="248">
        <v>34.300447343895598</v>
      </c>
      <c r="Z1513" s="10"/>
      <c r="AA1513" s="3"/>
      <c r="AB1513" s="10" t="s">
        <v>560</v>
      </c>
      <c r="AC1513" s="10"/>
      <c r="AD1513" s="69" t="s">
        <v>78</v>
      </c>
      <c r="AE1513" s="379"/>
      <c r="AF1513" s="379"/>
      <c r="AG1513" s="379"/>
      <c r="AH1513" s="379"/>
      <c r="AI1513" s="379"/>
      <c r="AJ1513" s="23"/>
      <c r="AK1513" s="3"/>
      <c r="AL1513" s="3"/>
      <c r="AM1513" s="304">
        <v>0</v>
      </c>
      <c r="AN1513" s="304">
        <v>0</v>
      </c>
      <c r="AO1513" s="304">
        <v>0</v>
      </c>
      <c r="AP1513" s="304">
        <v>0</v>
      </c>
      <c r="AQ1513" s="304">
        <v>0</v>
      </c>
      <c r="AR1513" s="389"/>
      <c r="AS1513" s="383"/>
      <c r="AT1513" s="383"/>
      <c r="AU1513" s="293">
        <v>0</v>
      </c>
      <c r="AV1513" s="293">
        <v>0</v>
      </c>
      <c r="AW1513" s="293">
        <v>0</v>
      </c>
      <c r="AX1513" s="293">
        <v>0</v>
      </c>
      <c r="AY1513" s="293">
        <v>0</v>
      </c>
      <c r="AZ1513" s="23"/>
      <c r="BA1513" s="3"/>
    </row>
    <row r="1514" spans="2:53" x14ac:dyDescent="0.2">
      <c r="B1514" s="10" t="s">
        <v>710</v>
      </c>
      <c r="C1514" s="10"/>
      <c r="D1514" s="69" t="s">
        <v>108</v>
      </c>
      <c r="E1514" s="354">
        <v>40</v>
      </c>
      <c r="F1514" s="354">
        <v>27</v>
      </c>
      <c r="G1514" s="354">
        <v>11</v>
      </c>
      <c r="H1514" s="354">
        <v>11</v>
      </c>
      <c r="I1514" s="354">
        <v>8</v>
      </c>
      <c r="J1514" s="10"/>
      <c r="M1514" s="248">
        <v>3997.08</v>
      </c>
      <c r="N1514" s="248">
        <v>2930.65</v>
      </c>
      <c r="O1514" s="248">
        <v>1304.5999999999999</v>
      </c>
      <c r="P1514" s="248">
        <v>823.92</v>
      </c>
      <c r="Q1514" s="248">
        <v>1552.16</v>
      </c>
      <c r="R1514" s="10"/>
      <c r="S1514" s="3"/>
      <c r="T1514" s="3"/>
      <c r="U1514" s="248">
        <v>20.927120418848201</v>
      </c>
      <c r="V1514" s="248">
        <v>15.106443298969101</v>
      </c>
      <c r="W1514" s="248">
        <v>6.9026455026455</v>
      </c>
      <c r="X1514" s="248">
        <v>6.1486567164179098</v>
      </c>
      <c r="Y1514" s="248">
        <v>8.2124867724867698</v>
      </c>
      <c r="Z1514" s="10"/>
      <c r="AA1514" s="3"/>
      <c r="AB1514" s="10" t="s">
        <v>561</v>
      </c>
      <c r="AC1514" s="10"/>
      <c r="AD1514" s="69" t="s">
        <v>226</v>
      </c>
      <c r="AE1514" s="379">
        <v>7</v>
      </c>
      <c r="AF1514" s="379">
        <v>2</v>
      </c>
      <c r="AG1514" s="379">
        <v>1</v>
      </c>
      <c r="AH1514" s="379"/>
      <c r="AI1514" s="379"/>
      <c r="AJ1514" s="23"/>
      <c r="AK1514" s="3"/>
      <c r="AL1514" s="3"/>
      <c r="AM1514" s="304">
        <v>1123.83</v>
      </c>
      <c r="AN1514" s="304">
        <v>706.24</v>
      </c>
      <c r="AO1514" s="304">
        <v>15.93</v>
      </c>
      <c r="AP1514" s="304">
        <v>-14</v>
      </c>
      <c r="AQ1514" s="304">
        <v>-2104.3000000000002</v>
      </c>
      <c r="AR1514" s="389"/>
      <c r="AS1514" s="383"/>
      <c r="AT1514" s="383"/>
      <c r="AU1514" s="293">
        <v>10.4058333333333</v>
      </c>
      <c r="AV1514" s="293">
        <v>6.1950877192982503</v>
      </c>
      <c r="AW1514" s="293">
        <v>0.156176470588235</v>
      </c>
      <c r="AX1514" s="293">
        <v>-0.125</v>
      </c>
      <c r="AY1514" s="293">
        <v>-18.1405172413793</v>
      </c>
      <c r="AZ1514" s="23"/>
      <c r="BA1514" s="3"/>
    </row>
    <row r="1515" spans="2:53" x14ac:dyDescent="0.2">
      <c r="B1515" s="10" t="s">
        <v>660</v>
      </c>
      <c r="C1515" s="10"/>
      <c r="D1515" s="69" t="s">
        <v>108</v>
      </c>
      <c r="E1515" s="354">
        <v>4</v>
      </c>
      <c r="F1515" s="354">
        <v>4</v>
      </c>
      <c r="G1515" s="354">
        <v>4</v>
      </c>
      <c r="H1515" s="354">
        <v>3</v>
      </c>
      <c r="I1515" s="354">
        <v>5</v>
      </c>
      <c r="J1515" s="10"/>
      <c r="M1515" s="248">
        <v>146.31</v>
      </c>
      <c r="N1515" s="248">
        <v>278.39</v>
      </c>
      <c r="O1515" s="248">
        <v>303.72000000000003</v>
      </c>
      <c r="P1515" s="248">
        <v>57.42</v>
      </c>
      <c r="Q1515" s="248">
        <v>2477.2800000000002</v>
      </c>
      <c r="R1515" s="10"/>
      <c r="S1515" s="3"/>
      <c r="T1515" s="3"/>
      <c r="U1515" s="248">
        <v>13.3009090909091</v>
      </c>
      <c r="V1515" s="248">
        <v>23.199166666666699</v>
      </c>
      <c r="W1515" s="248">
        <v>25.31</v>
      </c>
      <c r="X1515" s="248">
        <v>4.7850000000000001</v>
      </c>
      <c r="Y1515" s="248">
        <v>176.948571428571</v>
      </c>
      <c r="Z1515" s="10"/>
      <c r="AA1515" s="3"/>
      <c r="AB1515" s="10" t="s">
        <v>564</v>
      </c>
      <c r="AC1515" s="10"/>
      <c r="AD1515" s="69" t="s">
        <v>74</v>
      </c>
      <c r="AE1515" s="379">
        <v>57</v>
      </c>
      <c r="AF1515" s="379">
        <v>30</v>
      </c>
      <c r="AG1515" s="379">
        <v>22</v>
      </c>
      <c r="AH1515" s="379">
        <v>16</v>
      </c>
      <c r="AI1515" s="379">
        <v>11</v>
      </c>
      <c r="AJ1515" s="23"/>
      <c r="AK1515" s="3"/>
      <c r="AL1515" s="3"/>
      <c r="AM1515" s="304">
        <v>39085.56</v>
      </c>
      <c r="AN1515" s="304">
        <v>5982.49</v>
      </c>
      <c r="AO1515" s="304">
        <v>1517.15</v>
      </c>
      <c r="AP1515" s="304">
        <v>2785.35</v>
      </c>
      <c r="AQ1515" s="304">
        <v>5648.98</v>
      </c>
      <c r="AR1515" s="389"/>
      <c r="AS1515" s="383"/>
      <c r="AT1515" s="383"/>
      <c r="AU1515" s="293">
        <v>103.40095238095201</v>
      </c>
      <c r="AV1515" s="293">
        <v>16.256766304347799</v>
      </c>
      <c r="AW1515" s="293">
        <v>4.0783602150537597</v>
      </c>
      <c r="AX1515" s="293">
        <v>7.8021008403361298</v>
      </c>
      <c r="AY1515" s="293">
        <v>15.1447184986595</v>
      </c>
      <c r="AZ1515" s="23"/>
      <c r="BA1515" s="3"/>
    </row>
    <row r="1516" spans="2:53" x14ac:dyDescent="0.2">
      <c r="B1516" s="10" t="s">
        <v>376</v>
      </c>
      <c r="C1516" s="10"/>
      <c r="D1516" s="69" t="s">
        <v>108</v>
      </c>
      <c r="E1516" s="354"/>
      <c r="F1516" s="354"/>
      <c r="G1516" s="354"/>
      <c r="H1516" s="354"/>
      <c r="I1516" s="354"/>
      <c r="J1516" s="10"/>
      <c r="M1516" s="248">
        <v>0</v>
      </c>
      <c r="N1516" s="248">
        <v>0</v>
      </c>
      <c r="O1516" s="248">
        <v>0</v>
      </c>
      <c r="P1516" s="248">
        <v>0</v>
      </c>
      <c r="Q1516" s="248">
        <v>0</v>
      </c>
      <c r="R1516" s="10"/>
      <c r="S1516" s="3"/>
      <c r="T1516" s="3"/>
      <c r="U1516" s="248">
        <v>0</v>
      </c>
      <c r="V1516" s="248">
        <v>0</v>
      </c>
      <c r="W1516" s="248">
        <v>0</v>
      </c>
      <c r="X1516" s="248">
        <v>0</v>
      </c>
      <c r="Y1516" s="248">
        <v>0</v>
      </c>
      <c r="Z1516" s="10"/>
      <c r="AA1516" s="3"/>
      <c r="AB1516" s="10" t="s">
        <v>564</v>
      </c>
      <c r="AC1516" s="10"/>
      <c r="AD1516" s="69" t="s">
        <v>67</v>
      </c>
      <c r="AE1516" s="379">
        <v>1</v>
      </c>
      <c r="AF1516" s="379"/>
      <c r="AG1516" s="379"/>
      <c r="AH1516" s="379"/>
      <c r="AI1516" s="379">
        <v>1</v>
      </c>
      <c r="AJ1516" s="23"/>
      <c r="AK1516" s="3"/>
      <c r="AL1516" s="3"/>
      <c r="AM1516" s="304">
        <v>78.849999999999994</v>
      </c>
      <c r="AN1516" s="304">
        <v>0</v>
      </c>
      <c r="AO1516" s="304">
        <v>0</v>
      </c>
      <c r="AP1516" s="304">
        <v>0</v>
      </c>
      <c r="AQ1516" s="304">
        <v>256.68</v>
      </c>
      <c r="AR1516" s="389"/>
      <c r="AS1516" s="383"/>
      <c r="AT1516" s="383"/>
      <c r="AU1516" s="293">
        <v>26.283333333333299</v>
      </c>
      <c r="AV1516" s="293">
        <v>0</v>
      </c>
      <c r="AW1516" s="293">
        <v>0</v>
      </c>
      <c r="AX1516" s="293">
        <v>0</v>
      </c>
      <c r="AY1516" s="293">
        <v>64.17</v>
      </c>
      <c r="AZ1516" s="23"/>
      <c r="BA1516" s="3"/>
    </row>
    <row r="1517" spans="2:53" x14ac:dyDescent="0.2">
      <c r="B1517" s="10" t="s">
        <v>694</v>
      </c>
      <c r="C1517" s="10"/>
      <c r="D1517" s="69" t="s">
        <v>108</v>
      </c>
      <c r="E1517" s="354">
        <v>224</v>
      </c>
      <c r="F1517" s="354">
        <v>132</v>
      </c>
      <c r="G1517" s="354">
        <v>66</v>
      </c>
      <c r="H1517" s="354">
        <v>47</v>
      </c>
      <c r="I1517" s="354">
        <v>73</v>
      </c>
      <c r="J1517" s="10"/>
      <c r="M1517" s="248">
        <v>13896.59</v>
      </c>
      <c r="N1517" s="248">
        <v>12757.73</v>
      </c>
      <c r="O1517" s="248">
        <v>3652.85</v>
      </c>
      <c r="P1517" s="248">
        <v>2336.5300000000002</v>
      </c>
      <c r="Q1517" s="248">
        <v>12744.31</v>
      </c>
      <c r="R1517" s="10"/>
      <c r="S1517" s="3"/>
      <c r="T1517" s="3"/>
      <c r="U1517" s="248">
        <v>14.5514031413613</v>
      </c>
      <c r="V1517" s="248">
        <v>13.058065506653</v>
      </c>
      <c r="W1517" s="248">
        <v>4.1368629671574197</v>
      </c>
      <c r="X1517" s="248">
        <v>3.27245098039216</v>
      </c>
      <c r="Y1517" s="248">
        <v>13.0845071868583</v>
      </c>
      <c r="Z1517" s="10"/>
      <c r="AA1517" s="3"/>
      <c r="AB1517" s="10" t="s">
        <v>566</v>
      </c>
      <c r="AC1517" s="10"/>
      <c r="AD1517" s="69" t="s">
        <v>85</v>
      </c>
      <c r="AE1517" s="379">
        <v>34</v>
      </c>
      <c r="AF1517" s="379">
        <v>16</v>
      </c>
      <c r="AG1517" s="379">
        <v>12</v>
      </c>
      <c r="AH1517" s="379">
        <v>10</v>
      </c>
      <c r="AI1517" s="379">
        <v>7</v>
      </c>
      <c r="AJ1517" s="23"/>
      <c r="AK1517" s="3"/>
      <c r="AL1517" s="3"/>
      <c r="AM1517" s="304">
        <v>7492.66</v>
      </c>
      <c r="AN1517" s="304">
        <v>2438.9699999999998</v>
      </c>
      <c r="AO1517" s="304">
        <v>2118.5500000000002</v>
      </c>
      <c r="AP1517" s="304">
        <v>1566.05</v>
      </c>
      <c r="AQ1517" s="304">
        <v>3418.45</v>
      </c>
      <c r="AR1517" s="389"/>
      <c r="AS1517" s="383"/>
      <c r="AT1517" s="383"/>
      <c r="AU1517" s="293">
        <v>36.372135922330102</v>
      </c>
      <c r="AV1517" s="293">
        <v>11.9557352941176</v>
      </c>
      <c r="AW1517" s="293">
        <v>10.3850490196078</v>
      </c>
      <c r="AX1517" s="293">
        <v>7.6767156862745098</v>
      </c>
      <c r="AY1517" s="293">
        <v>15.6809633027523</v>
      </c>
      <c r="AZ1517" s="23"/>
      <c r="BA1517" s="3"/>
    </row>
    <row r="1518" spans="2:53" x14ac:dyDescent="0.2">
      <c r="B1518" s="92" t="s">
        <v>414</v>
      </c>
      <c r="C1518" s="92"/>
      <c r="D1518" s="84" t="s">
        <v>108</v>
      </c>
      <c r="E1518" s="355">
        <v>2</v>
      </c>
      <c r="F1518" s="355">
        <v>2</v>
      </c>
      <c r="G1518" s="355"/>
      <c r="H1518" s="355"/>
      <c r="I1518" s="355"/>
      <c r="J1518" s="92"/>
      <c r="M1518" s="365">
        <v>153.82</v>
      </c>
      <c r="N1518" s="248">
        <v>199.02</v>
      </c>
      <c r="O1518" s="248">
        <v>0</v>
      </c>
      <c r="P1518" s="248">
        <v>0</v>
      </c>
      <c r="Q1518" s="248">
        <v>0</v>
      </c>
      <c r="R1518" s="10"/>
      <c r="S1518" s="3"/>
      <c r="T1518" s="3"/>
      <c r="U1518" s="284">
        <v>51.273333333333298</v>
      </c>
      <c r="V1518" s="284">
        <v>66.34</v>
      </c>
      <c r="W1518" s="284">
        <v>0</v>
      </c>
      <c r="X1518" s="284">
        <v>0</v>
      </c>
      <c r="Y1518" s="284">
        <v>0</v>
      </c>
      <c r="Z1518" s="154"/>
      <c r="AA1518" s="3"/>
      <c r="AB1518" s="92" t="s">
        <v>570</v>
      </c>
      <c r="AC1518" s="92"/>
      <c r="AD1518" s="84" t="s">
        <v>119</v>
      </c>
      <c r="AE1518" s="380">
        <v>9</v>
      </c>
      <c r="AF1518" s="380">
        <v>5</v>
      </c>
      <c r="AG1518" s="380">
        <v>4</v>
      </c>
      <c r="AH1518" s="380">
        <v>3</v>
      </c>
      <c r="AI1518" s="380">
        <v>2</v>
      </c>
      <c r="AJ1518" s="103"/>
      <c r="AK1518" s="3"/>
      <c r="AL1518" s="3"/>
      <c r="AM1518" s="305">
        <v>577.29</v>
      </c>
      <c r="AN1518" s="306">
        <v>260.39</v>
      </c>
      <c r="AO1518" s="306">
        <v>91.87</v>
      </c>
      <c r="AP1518" s="306">
        <v>35.11</v>
      </c>
      <c r="AQ1518" s="306">
        <v>-310.64999999999998</v>
      </c>
      <c r="AR1518" s="390"/>
      <c r="AS1518" s="383"/>
      <c r="AT1518" s="383"/>
      <c r="AU1518" s="294">
        <v>7.0401219512195103</v>
      </c>
      <c r="AV1518" s="295">
        <v>3.2146913580246901</v>
      </c>
      <c r="AW1518" s="295">
        <v>1.1483749999999999</v>
      </c>
      <c r="AX1518" s="295">
        <v>0.44443037974683502</v>
      </c>
      <c r="AY1518" s="295">
        <v>-3.6547058823529399</v>
      </c>
      <c r="AZ1518" s="103"/>
      <c r="BA1518" s="3"/>
    </row>
    <row r="1519" spans="2:53" x14ac:dyDescent="0.2">
      <c r="B1519" s="10" t="s">
        <v>667</v>
      </c>
      <c r="C1519" s="10"/>
      <c r="D1519" s="69" t="s">
        <v>108</v>
      </c>
      <c r="E1519" s="354">
        <v>18</v>
      </c>
      <c r="F1519" s="354">
        <v>16</v>
      </c>
      <c r="G1519" s="354">
        <v>16</v>
      </c>
      <c r="H1519" s="354">
        <v>11</v>
      </c>
      <c r="I1519" s="354">
        <v>13</v>
      </c>
      <c r="J1519" s="10"/>
      <c r="M1519" s="248">
        <v>4446.51</v>
      </c>
      <c r="N1519" s="248">
        <v>2229.4499999999998</v>
      </c>
      <c r="O1519" s="248">
        <v>1374.39</v>
      </c>
      <c r="P1519" s="248">
        <v>1439.94</v>
      </c>
      <c r="Q1519" s="248">
        <v>6009.44</v>
      </c>
      <c r="R1519" s="10"/>
      <c r="S1519" s="3"/>
      <c r="T1519" s="3"/>
      <c r="U1519" s="248">
        <v>130.779705882353</v>
      </c>
      <c r="V1519" s="248">
        <v>60.255405405405398</v>
      </c>
      <c r="W1519" s="248">
        <v>40.423235294117703</v>
      </c>
      <c r="X1519" s="248">
        <v>53.331111111111099</v>
      </c>
      <c r="Y1519" s="248">
        <v>150.23599999999999</v>
      </c>
      <c r="Z1519" s="10"/>
      <c r="AA1519" s="3"/>
      <c r="AB1519" s="10" t="s">
        <v>571</v>
      </c>
      <c r="AC1519" s="10"/>
      <c r="AD1519" s="69" t="s">
        <v>572</v>
      </c>
      <c r="AE1519" s="379">
        <v>2</v>
      </c>
      <c r="AF1519" s="379"/>
      <c r="AG1519" s="379"/>
      <c r="AH1519" s="379"/>
      <c r="AI1519" s="379"/>
      <c r="AJ1519" s="23"/>
      <c r="AK1519" s="3"/>
      <c r="AL1519" s="3"/>
      <c r="AM1519" s="304">
        <v>1364.56</v>
      </c>
      <c r="AN1519" s="304">
        <v>-106.18</v>
      </c>
      <c r="AO1519" s="304">
        <v>0</v>
      </c>
      <c r="AP1519" s="304">
        <v>0</v>
      </c>
      <c r="AQ1519" s="304">
        <v>-20.309999999999999</v>
      </c>
      <c r="AR1519" s="389"/>
      <c r="AS1519" s="383"/>
      <c r="AT1519" s="383"/>
      <c r="AU1519" s="293">
        <v>45.485333333333301</v>
      </c>
      <c r="AV1519" s="293">
        <v>-3.3181250000000002</v>
      </c>
      <c r="AW1519" s="293">
        <v>0</v>
      </c>
      <c r="AX1519" s="293">
        <v>0</v>
      </c>
      <c r="AY1519" s="293">
        <v>-0.63468749999999996</v>
      </c>
      <c r="AZ1519" s="23"/>
      <c r="BA1519" s="3"/>
    </row>
    <row r="1520" spans="2:53" x14ac:dyDescent="0.2">
      <c r="B1520" s="10" t="s">
        <v>443</v>
      </c>
      <c r="C1520" s="10"/>
      <c r="D1520" s="69" t="s">
        <v>108</v>
      </c>
      <c r="E1520" s="354">
        <v>163</v>
      </c>
      <c r="F1520" s="354">
        <v>101</v>
      </c>
      <c r="G1520" s="354">
        <v>67</v>
      </c>
      <c r="H1520" s="354">
        <v>56</v>
      </c>
      <c r="I1520" s="354">
        <v>57</v>
      </c>
      <c r="J1520" s="10"/>
      <c r="M1520" s="248">
        <v>14423.08</v>
      </c>
      <c r="N1520" s="248">
        <v>7605.55</v>
      </c>
      <c r="O1520" s="248">
        <v>7883.1</v>
      </c>
      <c r="P1520" s="248">
        <v>4262.32</v>
      </c>
      <c r="Q1520" s="248">
        <v>14620.25</v>
      </c>
      <c r="R1520" s="10"/>
      <c r="S1520" s="3"/>
      <c r="T1520" s="3"/>
      <c r="U1520" s="248">
        <v>10.459086294416201</v>
      </c>
      <c r="V1520" s="248">
        <v>5.4520071684587803</v>
      </c>
      <c r="W1520" s="248">
        <v>5.6753779697624198</v>
      </c>
      <c r="X1520" s="248">
        <v>3.13405882352941</v>
      </c>
      <c r="Y1520" s="248">
        <v>10.405871886121</v>
      </c>
      <c r="Z1520" s="10"/>
      <c r="AA1520" s="3"/>
      <c r="AB1520" s="10" t="s">
        <v>573</v>
      </c>
      <c r="AC1520" s="10"/>
      <c r="AD1520" s="69" t="s">
        <v>166</v>
      </c>
      <c r="AE1520" s="379">
        <v>369</v>
      </c>
      <c r="AF1520" s="379">
        <v>216</v>
      </c>
      <c r="AG1520" s="379">
        <v>86</v>
      </c>
      <c r="AH1520" s="379">
        <v>64</v>
      </c>
      <c r="AI1520" s="379">
        <v>62</v>
      </c>
      <c r="AJ1520" s="23"/>
      <c r="AK1520" s="3"/>
      <c r="AL1520" s="3"/>
      <c r="AM1520" s="304">
        <v>59700.44</v>
      </c>
      <c r="AN1520" s="304">
        <v>14072.26</v>
      </c>
      <c r="AO1520" s="304">
        <v>6731.34</v>
      </c>
      <c r="AP1520" s="304">
        <v>-293.280000000001</v>
      </c>
      <c r="AQ1520" s="304">
        <v>23739.94</v>
      </c>
      <c r="AR1520" s="389"/>
      <c r="AS1520" s="383"/>
      <c r="AT1520" s="383"/>
      <c r="AU1520" s="293">
        <v>65.821874310915106</v>
      </c>
      <c r="AV1520" s="293">
        <v>14.4035414534289</v>
      </c>
      <c r="AW1520" s="293">
        <v>7.0485235602094196</v>
      </c>
      <c r="AX1520" s="293">
        <v>-0.31233226837060801</v>
      </c>
      <c r="AY1520" s="293">
        <v>22.566482889733798</v>
      </c>
      <c r="AZ1520" s="23"/>
      <c r="BA1520" s="3"/>
    </row>
    <row r="1521" spans="2:53" x14ac:dyDescent="0.2">
      <c r="B1521" s="10" t="s">
        <v>542</v>
      </c>
      <c r="C1521" s="10"/>
      <c r="D1521" s="69" t="s">
        <v>108</v>
      </c>
      <c r="E1521" s="354">
        <v>1966</v>
      </c>
      <c r="F1521" s="354">
        <v>1070</v>
      </c>
      <c r="G1521" s="354">
        <v>608</v>
      </c>
      <c r="H1521" s="354">
        <v>382</v>
      </c>
      <c r="I1521" s="354">
        <v>574</v>
      </c>
      <c r="J1521" s="10"/>
      <c r="M1521" s="248">
        <v>162081.76999999999</v>
      </c>
      <c r="N1521" s="248">
        <v>110085.67</v>
      </c>
      <c r="O1521" s="248">
        <v>57552.950000000099</v>
      </c>
      <c r="P1521" s="248">
        <v>34515.21</v>
      </c>
      <c r="Q1521" s="248">
        <v>86235.399999999805</v>
      </c>
      <c r="R1521" s="10"/>
      <c r="S1521" s="3"/>
      <c r="T1521" s="3"/>
      <c r="U1521" s="248">
        <v>15.951360102352201</v>
      </c>
      <c r="V1521" s="248">
        <v>10.784254506269599</v>
      </c>
      <c r="W1521" s="248">
        <v>5.9547801345059597</v>
      </c>
      <c r="X1521" s="248">
        <v>4.4142742038623801</v>
      </c>
      <c r="Y1521" s="248">
        <v>8.3813198561570399</v>
      </c>
      <c r="Z1521" s="10"/>
      <c r="AA1521" s="3"/>
      <c r="AB1521" s="10" t="s">
        <v>574</v>
      </c>
      <c r="AC1521" s="10"/>
      <c r="AD1521" s="69" t="s">
        <v>166</v>
      </c>
      <c r="AE1521" s="379">
        <v>44</v>
      </c>
      <c r="AF1521" s="379">
        <v>21</v>
      </c>
      <c r="AG1521" s="379">
        <v>10</v>
      </c>
      <c r="AH1521" s="379">
        <v>6</v>
      </c>
      <c r="AI1521" s="379">
        <v>7</v>
      </c>
      <c r="AJ1521" s="23"/>
      <c r="AK1521" s="3"/>
      <c r="AL1521" s="3"/>
      <c r="AM1521" s="304">
        <v>-46.700000000000202</v>
      </c>
      <c r="AN1521" s="304">
        <v>2432.4499999999998</v>
      </c>
      <c r="AO1521" s="304">
        <v>-3544.98</v>
      </c>
      <c r="AP1521" s="304">
        <v>-117.54</v>
      </c>
      <c r="AQ1521" s="304">
        <v>1689.02</v>
      </c>
      <c r="AR1521" s="389"/>
      <c r="AS1521" s="383"/>
      <c r="AT1521" s="383"/>
      <c r="AU1521" s="293">
        <v>-0.217209302325582</v>
      </c>
      <c r="AV1521" s="293">
        <v>11.0565909090909</v>
      </c>
      <c r="AW1521" s="293">
        <v>-16.411944444444401</v>
      </c>
      <c r="AX1521" s="293">
        <v>-0.57058252427184497</v>
      </c>
      <c r="AY1521" s="293">
        <v>7.40798245614035</v>
      </c>
      <c r="AZ1521" s="23"/>
      <c r="BA1521" s="3"/>
    </row>
    <row r="1522" spans="2:53" x14ac:dyDescent="0.2">
      <c r="B1522" s="10" t="s">
        <v>568</v>
      </c>
      <c r="C1522" s="10"/>
      <c r="D1522" s="69" t="s">
        <v>108</v>
      </c>
      <c r="E1522" s="354">
        <v>9</v>
      </c>
      <c r="F1522" s="354">
        <v>3</v>
      </c>
      <c r="G1522" s="354">
        <v>1</v>
      </c>
      <c r="H1522" s="354">
        <v>5</v>
      </c>
      <c r="I1522" s="354">
        <v>4</v>
      </c>
      <c r="J1522" s="10"/>
      <c r="M1522" s="248">
        <v>1080.82</v>
      </c>
      <c r="N1522" s="248">
        <v>286.61</v>
      </c>
      <c r="O1522" s="248">
        <v>312.60000000000002</v>
      </c>
      <c r="P1522" s="248">
        <v>748.81</v>
      </c>
      <c r="Q1522" s="248">
        <v>1005.4</v>
      </c>
      <c r="R1522" s="10"/>
      <c r="S1522" s="3"/>
      <c r="T1522" s="3"/>
      <c r="U1522" s="248">
        <v>11.3770526315789</v>
      </c>
      <c r="V1522" s="248">
        <v>3.04904255319149</v>
      </c>
      <c r="W1522" s="248">
        <v>3.4351648351648398</v>
      </c>
      <c r="X1522" s="248">
        <v>9.4786075949367099</v>
      </c>
      <c r="Y1522" s="248">
        <v>10.695744680851099</v>
      </c>
      <c r="Z1522" s="10"/>
      <c r="AA1522" s="3"/>
      <c r="AB1522" s="10" t="s">
        <v>575</v>
      </c>
      <c r="AC1522" s="10"/>
      <c r="AD1522" s="69" t="s">
        <v>178</v>
      </c>
      <c r="AE1522" s="379">
        <v>188</v>
      </c>
      <c r="AF1522" s="379">
        <v>87</v>
      </c>
      <c r="AG1522" s="379">
        <v>61</v>
      </c>
      <c r="AH1522" s="379">
        <v>38</v>
      </c>
      <c r="AI1522" s="379">
        <v>34</v>
      </c>
      <c r="AJ1522" s="23"/>
      <c r="AK1522" s="3"/>
      <c r="AL1522" s="3"/>
      <c r="AM1522" s="304">
        <v>65403.59</v>
      </c>
      <c r="AN1522" s="304">
        <v>-17695.14</v>
      </c>
      <c r="AO1522" s="304">
        <v>3818.05</v>
      </c>
      <c r="AP1522" s="304">
        <v>2140.54</v>
      </c>
      <c r="AQ1522" s="304">
        <v>-3859.82</v>
      </c>
      <c r="AR1522" s="389"/>
      <c r="AS1522" s="383"/>
      <c r="AT1522" s="383"/>
      <c r="AU1522" s="293">
        <v>57.624308370044098</v>
      </c>
      <c r="AV1522" s="293">
        <v>-15.729013333333301</v>
      </c>
      <c r="AW1522" s="293">
        <v>3.46465517241379</v>
      </c>
      <c r="AX1522" s="293">
        <v>1.9856586270872001</v>
      </c>
      <c r="AY1522" s="293">
        <v>-3.3622125435540098</v>
      </c>
      <c r="AZ1522" s="23"/>
      <c r="BA1522" s="3"/>
    </row>
    <row r="1523" spans="2:53" x14ac:dyDescent="0.2">
      <c r="B1523" s="10" t="s">
        <v>88</v>
      </c>
      <c r="C1523" s="10"/>
      <c r="D1523" s="69" t="s">
        <v>89</v>
      </c>
      <c r="E1523" s="354">
        <v>8</v>
      </c>
      <c r="F1523" s="354">
        <v>4</v>
      </c>
      <c r="G1523" s="354">
        <v>2</v>
      </c>
      <c r="H1523" s="354">
        <v>1</v>
      </c>
      <c r="I1523" s="354">
        <v>1</v>
      </c>
      <c r="J1523" s="10"/>
      <c r="M1523" s="248">
        <v>799.21</v>
      </c>
      <c r="N1523" s="248">
        <v>610.95000000000005</v>
      </c>
      <c r="O1523" s="248">
        <v>65.56</v>
      </c>
      <c r="P1523" s="248">
        <v>19.600000000000001</v>
      </c>
      <c r="Q1523" s="248">
        <v>14.26</v>
      </c>
      <c r="R1523" s="10"/>
      <c r="S1523" s="3"/>
      <c r="T1523" s="3"/>
      <c r="U1523" s="248">
        <v>22.200277777777799</v>
      </c>
      <c r="V1523" s="248">
        <v>16.970833333333299</v>
      </c>
      <c r="W1523" s="248">
        <v>1.82111111111111</v>
      </c>
      <c r="X1523" s="248">
        <v>0.57647058823529396</v>
      </c>
      <c r="Y1523" s="248">
        <v>0.41941176470588198</v>
      </c>
      <c r="Z1523" s="10"/>
      <c r="AA1523" s="3"/>
      <c r="AB1523" s="10" t="s">
        <v>575</v>
      </c>
      <c r="AC1523" s="10"/>
      <c r="AD1523" s="69" t="s">
        <v>106</v>
      </c>
      <c r="AE1523" s="379"/>
      <c r="AF1523" s="379"/>
      <c r="AG1523" s="379"/>
      <c r="AH1523" s="379"/>
      <c r="AI1523" s="379"/>
      <c r="AJ1523" s="23"/>
      <c r="AK1523" s="3"/>
      <c r="AL1523" s="3"/>
      <c r="AM1523" s="304">
        <v>0</v>
      </c>
      <c r="AN1523" s="304">
        <v>0</v>
      </c>
      <c r="AO1523" s="304">
        <v>0</v>
      </c>
      <c r="AP1523" s="304">
        <v>0</v>
      </c>
      <c r="AQ1523" s="304">
        <v>0</v>
      </c>
      <c r="AR1523" s="389"/>
      <c r="AS1523" s="383"/>
      <c r="AT1523" s="383"/>
      <c r="AU1523" s="293">
        <v>0</v>
      </c>
      <c r="AV1523" s="293">
        <v>0</v>
      </c>
      <c r="AW1523" s="293">
        <v>0</v>
      </c>
      <c r="AX1523" s="293">
        <v>0</v>
      </c>
      <c r="AY1523" s="293">
        <v>0</v>
      </c>
      <c r="AZ1523" s="23"/>
      <c r="BA1523" s="3"/>
    </row>
    <row r="1524" spans="2:53" x14ac:dyDescent="0.2">
      <c r="B1524" s="10" t="s">
        <v>892</v>
      </c>
      <c r="C1524" s="10"/>
      <c r="D1524" s="69" t="s">
        <v>89</v>
      </c>
      <c r="E1524" s="354"/>
      <c r="F1524" s="354">
        <v>1</v>
      </c>
      <c r="G1524" s="354">
        <v>1</v>
      </c>
      <c r="H1524" s="354">
        <v>1</v>
      </c>
      <c r="I1524" s="354">
        <v>1</v>
      </c>
      <c r="J1524" s="10"/>
      <c r="M1524" s="248">
        <v>0</v>
      </c>
      <c r="N1524" s="248">
        <v>225.45</v>
      </c>
      <c r="O1524" s="248">
        <v>323.41000000000003</v>
      </c>
      <c r="P1524" s="248">
        <v>279.5</v>
      </c>
      <c r="Q1524" s="248">
        <v>469.17</v>
      </c>
      <c r="R1524" s="10"/>
      <c r="S1524" s="3"/>
      <c r="T1524" s="3"/>
      <c r="U1524" s="248">
        <v>0</v>
      </c>
      <c r="V1524" s="248">
        <v>112.72499999999999</v>
      </c>
      <c r="W1524" s="248">
        <v>161.70500000000001</v>
      </c>
      <c r="X1524" s="248">
        <v>139.75</v>
      </c>
      <c r="Y1524" s="248">
        <v>234.58500000000001</v>
      </c>
      <c r="Z1524" s="10"/>
      <c r="AA1524" s="3"/>
      <c r="AB1524" s="10" t="s">
        <v>575</v>
      </c>
      <c r="AC1524" s="10"/>
      <c r="AD1524" s="69" t="s">
        <v>91</v>
      </c>
      <c r="AE1524" s="379"/>
      <c r="AF1524" s="379"/>
      <c r="AG1524" s="379"/>
      <c r="AH1524" s="379"/>
      <c r="AI1524" s="379">
        <v>1</v>
      </c>
      <c r="AJ1524" s="23"/>
      <c r="AK1524" s="3"/>
      <c r="AL1524" s="3"/>
      <c r="AM1524" s="304"/>
      <c r="AN1524" s="304"/>
      <c r="AO1524" s="304"/>
      <c r="AP1524" s="304"/>
      <c r="AQ1524" s="304">
        <v>364.56</v>
      </c>
      <c r="AR1524" s="389"/>
      <c r="AS1524" s="383"/>
      <c r="AT1524" s="383"/>
      <c r="AU1524" s="293"/>
      <c r="AV1524" s="293"/>
      <c r="AW1524" s="293"/>
      <c r="AX1524" s="293"/>
      <c r="AY1524" s="293">
        <v>364.56</v>
      </c>
      <c r="AZ1524" s="23"/>
      <c r="BA1524" s="3"/>
    </row>
    <row r="1525" spans="2:53" x14ac:dyDescent="0.2">
      <c r="B1525" s="10" t="s">
        <v>893</v>
      </c>
      <c r="C1525" s="10"/>
      <c r="D1525" s="69" t="s">
        <v>89</v>
      </c>
      <c r="E1525" s="354"/>
      <c r="F1525" s="354"/>
      <c r="G1525" s="354"/>
      <c r="H1525" s="354"/>
      <c r="I1525" s="354"/>
      <c r="J1525" s="10"/>
      <c r="M1525" s="248"/>
      <c r="N1525" s="248">
        <v>-21.07</v>
      </c>
      <c r="O1525" s="248">
        <v>-16.8</v>
      </c>
      <c r="P1525" s="248">
        <v>-19.649999999999999</v>
      </c>
      <c r="Q1525" s="248">
        <v>-92.71</v>
      </c>
      <c r="R1525" s="10"/>
      <c r="S1525" s="3"/>
      <c r="T1525" s="3"/>
      <c r="U1525" s="248"/>
      <c r="V1525" s="248">
        <v>-21.07</v>
      </c>
      <c r="W1525" s="248">
        <v>-16.8</v>
      </c>
      <c r="X1525" s="248">
        <v>-19.649999999999999</v>
      </c>
      <c r="Y1525" s="248">
        <v>-92.71</v>
      </c>
      <c r="Z1525" s="10"/>
      <c r="AA1525" s="3"/>
      <c r="AB1525" s="10" t="s">
        <v>576</v>
      </c>
      <c r="AC1525" s="10"/>
      <c r="AD1525" s="69" t="s">
        <v>286</v>
      </c>
      <c r="AE1525" s="379">
        <v>8</v>
      </c>
      <c r="AF1525" s="379">
        <v>6</v>
      </c>
      <c r="AG1525" s="379">
        <v>3</v>
      </c>
      <c r="AH1525" s="379">
        <v>2</v>
      </c>
      <c r="AI1525" s="379">
        <v>2</v>
      </c>
      <c r="AJ1525" s="23"/>
      <c r="AK1525" s="3"/>
      <c r="AL1525" s="3"/>
      <c r="AM1525" s="304">
        <v>486.45</v>
      </c>
      <c r="AN1525" s="304">
        <v>383.25</v>
      </c>
      <c r="AO1525" s="304">
        <v>70.52</v>
      </c>
      <c r="AP1525" s="304">
        <v>57.43</v>
      </c>
      <c r="AQ1525" s="304">
        <v>227.82</v>
      </c>
      <c r="AR1525" s="389"/>
      <c r="AS1525" s="383"/>
      <c r="AT1525" s="383"/>
      <c r="AU1525" s="293">
        <v>13.512499999999999</v>
      </c>
      <c r="AV1525" s="293">
        <v>10.6458333333333</v>
      </c>
      <c r="AW1525" s="293">
        <v>1.95888888888889</v>
      </c>
      <c r="AX1525" s="293">
        <v>1.9143333333333299</v>
      </c>
      <c r="AY1525" s="293">
        <v>6.3283333333333296</v>
      </c>
      <c r="AZ1525" s="23"/>
      <c r="BA1525" s="3"/>
    </row>
    <row r="1526" spans="2:53" x14ac:dyDescent="0.2">
      <c r="B1526" s="10" t="s">
        <v>736</v>
      </c>
      <c r="C1526" s="10"/>
      <c r="D1526" s="69" t="s">
        <v>89</v>
      </c>
      <c r="E1526" s="354">
        <v>1</v>
      </c>
      <c r="F1526" s="354"/>
      <c r="G1526" s="354"/>
      <c r="H1526" s="354"/>
      <c r="I1526" s="354"/>
      <c r="J1526" s="10"/>
      <c r="M1526" s="248">
        <v>53.46</v>
      </c>
      <c r="N1526" s="248">
        <v>0</v>
      </c>
      <c r="O1526" s="248"/>
      <c r="P1526" s="248"/>
      <c r="Q1526" s="248"/>
      <c r="R1526" s="10"/>
      <c r="S1526" s="3"/>
      <c r="T1526" s="3"/>
      <c r="U1526" s="248">
        <v>53.46</v>
      </c>
      <c r="V1526" s="248">
        <v>0</v>
      </c>
      <c r="W1526" s="248"/>
      <c r="X1526" s="248"/>
      <c r="Y1526" s="248"/>
      <c r="Z1526" s="10"/>
      <c r="AA1526" s="3"/>
      <c r="AB1526" s="10" t="s">
        <v>686</v>
      </c>
      <c r="AC1526" s="10"/>
      <c r="AD1526" s="69" t="s">
        <v>578</v>
      </c>
      <c r="AE1526" s="379">
        <v>16</v>
      </c>
      <c r="AF1526" s="379">
        <v>15</v>
      </c>
      <c r="AG1526" s="379">
        <v>15</v>
      </c>
      <c r="AH1526" s="379">
        <v>15</v>
      </c>
      <c r="AI1526" s="379">
        <v>16</v>
      </c>
      <c r="AJ1526" s="23"/>
      <c r="AK1526" s="3"/>
      <c r="AL1526" s="3"/>
      <c r="AM1526" s="304">
        <v>2318.64</v>
      </c>
      <c r="AN1526" s="304">
        <v>672.07</v>
      </c>
      <c r="AO1526" s="304">
        <v>1723.46</v>
      </c>
      <c r="AP1526" s="304">
        <v>1723.26</v>
      </c>
      <c r="AQ1526" s="304">
        <v>11185.95</v>
      </c>
      <c r="AR1526" s="389"/>
      <c r="AS1526" s="383"/>
      <c r="AT1526" s="383"/>
      <c r="AU1526" s="293">
        <v>31.762191780821901</v>
      </c>
      <c r="AV1526" s="293">
        <v>8.9609333333333296</v>
      </c>
      <c r="AW1526" s="293">
        <v>22.677105263157902</v>
      </c>
      <c r="AX1526" s="293">
        <v>24.271267605633799</v>
      </c>
      <c r="AY1526" s="293">
        <v>141.594303797468</v>
      </c>
      <c r="AZ1526" s="23"/>
      <c r="BA1526" s="3"/>
    </row>
    <row r="1527" spans="2:53" x14ac:dyDescent="0.2">
      <c r="B1527" s="10" t="s">
        <v>533</v>
      </c>
      <c r="C1527" s="10"/>
      <c r="D1527" s="69" t="s">
        <v>89</v>
      </c>
      <c r="E1527" s="354">
        <v>729</v>
      </c>
      <c r="F1527" s="354">
        <v>384</v>
      </c>
      <c r="G1527" s="354">
        <v>294</v>
      </c>
      <c r="H1527" s="354">
        <v>229</v>
      </c>
      <c r="I1527" s="354">
        <v>275</v>
      </c>
      <c r="J1527" s="10"/>
      <c r="M1527" s="248">
        <v>67354.87</v>
      </c>
      <c r="N1527" s="248">
        <v>35668.97</v>
      </c>
      <c r="O1527" s="248">
        <v>36475.19</v>
      </c>
      <c r="P1527" s="248">
        <v>24243.45</v>
      </c>
      <c r="Q1527" s="248">
        <v>60732.68</v>
      </c>
      <c r="R1527" s="10"/>
      <c r="S1527" s="3"/>
      <c r="T1527" s="3"/>
      <c r="U1527" s="248">
        <v>23.833995046001402</v>
      </c>
      <c r="V1527" s="248">
        <v>12.342204152249099</v>
      </c>
      <c r="W1527" s="248">
        <v>12.7224241367283</v>
      </c>
      <c r="X1527" s="248">
        <v>8.4413126740947106</v>
      </c>
      <c r="Y1527" s="248">
        <v>20.552514382402698</v>
      </c>
      <c r="Z1527" s="10"/>
      <c r="AA1527" s="3"/>
      <c r="AB1527" s="10" t="s">
        <v>686</v>
      </c>
      <c r="AC1527" s="10"/>
      <c r="AD1527" s="69" t="s">
        <v>72</v>
      </c>
      <c r="AE1527" s="379"/>
      <c r="AF1527" s="379"/>
      <c r="AG1527" s="379"/>
      <c r="AH1527" s="379"/>
      <c r="AI1527" s="379"/>
      <c r="AJ1527" s="23"/>
      <c r="AK1527" s="3"/>
      <c r="AL1527" s="3"/>
      <c r="AM1527" s="304">
        <v>0</v>
      </c>
      <c r="AN1527" s="304">
        <v>0</v>
      </c>
      <c r="AO1527" s="304">
        <v>0</v>
      </c>
      <c r="AP1527" s="304">
        <v>0</v>
      </c>
      <c r="AQ1527" s="304">
        <v>0</v>
      </c>
      <c r="AR1527" s="389"/>
      <c r="AS1527" s="383"/>
      <c r="AT1527" s="383"/>
      <c r="AU1527" s="293">
        <v>0</v>
      </c>
      <c r="AV1527" s="293">
        <v>0</v>
      </c>
      <c r="AW1527" s="293">
        <v>0</v>
      </c>
      <c r="AX1527" s="293">
        <v>0</v>
      </c>
      <c r="AY1527" s="293">
        <v>0</v>
      </c>
      <c r="AZ1527" s="23"/>
      <c r="BA1527" s="3"/>
    </row>
    <row r="1528" spans="2:53" x14ac:dyDescent="0.2">
      <c r="B1528" s="92" t="s">
        <v>528</v>
      </c>
      <c r="C1528" s="92"/>
      <c r="D1528" s="84" t="s">
        <v>500</v>
      </c>
      <c r="E1528" s="355">
        <v>367</v>
      </c>
      <c r="F1528" s="355">
        <v>222</v>
      </c>
      <c r="G1528" s="355">
        <v>156</v>
      </c>
      <c r="H1528" s="355">
        <v>138</v>
      </c>
      <c r="I1528" s="355">
        <v>164</v>
      </c>
      <c r="J1528" s="92"/>
      <c r="M1528" s="365">
        <v>31758.86</v>
      </c>
      <c r="N1528" s="248">
        <v>18254.3</v>
      </c>
      <c r="O1528" s="248">
        <v>13035.6</v>
      </c>
      <c r="P1528" s="248">
        <v>10784.35</v>
      </c>
      <c r="Q1528" s="248">
        <v>33242.06</v>
      </c>
      <c r="R1528" s="10"/>
      <c r="S1528" s="3"/>
      <c r="T1528" s="3"/>
      <c r="U1528" s="284">
        <v>23.283621700879799</v>
      </c>
      <c r="V1528" s="284">
        <v>12.964701704545501</v>
      </c>
      <c r="W1528" s="284">
        <v>9.3445161290322503</v>
      </c>
      <c r="X1528" s="284">
        <v>7.7031071428571396</v>
      </c>
      <c r="Y1528" s="284">
        <v>23.0048858131488</v>
      </c>
      <c r="Z1528" s="154"/>
      <c r="AA1528" s="3"/>
      <c r="AB1528" s="92" t="s">
        <v>686</v>
      </c>
      <c r="AC1528" s="92"/>
      <c r="AD1528" s="84" t="s">
        <v>78</v>
      </c>
      <c r="AE1528" s="380"/>
      <c r="AF1528" s="380"/>
      <c r="AG1528" s="380"/>
      <c r="AH1528" s="380"/>
      <c r="AI1528" s="380"/>
      <c r="AJ1528" s="103"/>
      <c r="AK1528" s="3"/>
      <c r="AL1528" s="3"/>
      <c r="AM1528" s="305">
        <v>0</v>
      </c>
      <c r="AN1528" s="306">
        <v>0</v>
      </c>
      <c r="AO1528" s="306">
        <v>0</v>
      </c>
      <c r="AP1528" s="306">
        <v>0</v>
      </c>
      <c r="AQ1528" s="306">
        <v>0</v>
      </c>
      <c r="AR1528" s="390"/>
      <c r="AS1528" s="383"/>
      <c r="AT1528" s="383"/>
      <c r="AU1528" s="294">
        <v>0</v>
      </c>
      <c r="AV1528" s="295">
        <v>0</v>
      </c>
      <c r="AW1528" s="295">
        <v>0</v>
      </c>
      <c r="AX1528" s="295">
        <v>0</v>
      </c>
      <c r="AY1528" s="295">
        <v>0</v>
      </c>
      <c r="AZ1528" s="103"/>
      <c r="BA1528" s="3"/>
    </row>
    <row r="1529" spans="2:53" x14ac:dyDescent="0.2">
      <c r="B1529" s="10" t="s">
        <v>330</v>
      </c>
      <c r="C1529" s="10"/>
      <c r="D1529" s="69" t="s">
        <v>331</v>
      </c>
      <c r="E1529" s="354">
        <v>49</v>
      </c>
      <c r="F1529" s="354">
        <v>33</v>
      </c>
      <c r="G1529" s="354">
        <v>26</v>
      </c>
      <c r="H1529" s="354">
        <v>25</v>
      </c>
      <c r="I1529" s="354">
        <v>25</v>
      </c>
      <c r="J1529" s="10"/>
      <c r="M1529" s="248">
        <v>2699.8</v>
      </c>
      <c r="N1529" s="248">
        <v>234.83</v>
      </c>
      <c r="O1529" s="248">
        <v>2477.21</v>
      </c>
      <c r="P1529" s="248">
        <v>939.11</v>
      </c>
      <c r="Q1529" s="248">
        <v>4080.47</v>
      </c>
      <c r="R1529" s="10"/>
      <c r="S1529" s="3"/>
      <c r="T1529" s="3"/>
      <c r="U1529" s="248">
        <v>29.997777777777799</v>
      </c>
      <c r="V1529" s="248">
        <v>2.4461458333333299</v>
      </c>
      <c r="W1529" s="248">
        <v>28.804767441860498</v>
      </c>
      <c r="X1529" s="248">
        <v>10.794367816092</v>
      </c>
      <c r="Y1529" s="248">
        <v>43.409255319148897</v>
      </c>
      <c r="Z1529" s="10"/>
      <c r="AA1529" s="3"/>
      <c r="AB1529" s="10" t="s">
        <v>686</v>
      </c>
      <c r="AC1529" s="10"/>
      <c r="AD1529" s="69" t="s">
        <v>67</v>
      </c>
      <c r="AE1529" s="379"/>
      <c r="AF1529" s="379"/>
      <c r="AG1529" s="379"/>
      <c r="AH1529" s="379"/>
      <c r="AI1529" s="379"/>
      <c r="AJ1529" s="23"/>
      <c r="AK1529" s="3"/>
      <c r="AL1529" s="3"/>
      <c r="AM1529" s="304">
        <v>0</v>
      </c>
      <c r="AN1529" s="304">
        <v>0</v>
      </c>
      <c r="AO1529" s="304">
        <v>0</v>
      </c>
      <c r="AP1529" s="304">
        <v>0</v>
      </c>
      <c r="AQ1529" s="304">
        <v>0</v>
      </c>
      <c r="AR1529" s="389"/>
      <c r="AS1529" s="383"/>
      <c r="AT1529" s="383"/>
      <c r="AU1529" s="293">
        <v>0</v>
      </c>
      <c r="AV1529" s="293">
        <v>0</v>
      </c>
      <c r="AW1529" s="293">
        <v>0</v>
      </c>
      <c r="AX1529" s="293">
        <v>0</v>
      </c>
      <c r="AY1529" s="293">
        <v>0</v>
      </c>
      <c r="AZ1529" s="23"/>
      <c r="BA1529" s="3"/>
    </row>
    <row r="1530" spans="2:53" x14ac:dyDescent="0.2">
      <c r="B1530" s="10" t="s">
        <v>511</v>
      </c>
      <c r="C1530" s="10"/>
      <c r="D1530" s="69" t="s">
        <v>331</v>
      </c>
      <c r="E1530" s="354">
        <v>36</v>
      </c>
      <c r="F1530" s="354">
        <v>22</v>
      </c>
      <c r="G1530" s="354">
        <v>12</v>
      </c>
      <c r="H1530" s="354">
        <v>11</v>
      </c>
      <c r="I1530" s="354">
        <v>21</v>
      </c>
      <c r="J1530" s="10"/>
      <c r="M1530" s="248">
        <v>2702.12</v>
      </c>
      <c r="N1530" s="248">
        <v>2561.08</v>
      </c>
      <c r="O1530" s="248">
        <v>870.36</v>
      </c>
      <c r="P1530" s="248">
        <v>1104.45</v>
      </c>
      <c r="Q1530" s="248">
        <v>4194.1000000000004</v>
      </c>
      <c r="R1530" s="10"/>
      <c r="S1530" s="3"/>
      <c r="T1530" s="3"/>
      <c r="U1530" s="248">
        <v>21.445396825396799</v>
      </c>
      <c r="V1530" s="248">
        <v>19.7006153846154</v>
      </c>
      <c r="W1530" s="248">
        <v>6.8532283464566897</v>
      </c>
      <c r="X1530" s="248">
        <v>8.8355999999999995</v>
      </c>
      <c r="Y1530" s="248">
        <v>29.329370629370601</v>
      </c>
      <c r="Z1530" s="10"/>
      <c r="AA1530" s="3"/>
      <c r="AB1530" s="10" t="s">
        <v>579</v>
      </c>
      <c r="AC1530" s="10"/>
      <c r="AD1530" s="69" t="s">
        <v>126</v>
      </c>
      <c r="AE1530" s="379">
        <v>23</v>
      </c>
      <c r="AF1530" s="379">
        <v>14</v>
      </c>
      <c r="AG1530" s="379">
        <v>10</v>
      </c>
      <c r="AH1530" s="379">
        <v>9</v>
      </c>
      <c r="AI1530" s="379">
        <v>5</v>
      </c>
      <c r="AJ1530" s="23"/>
      <c r="AK1530" s="3"/>
      <c r="AL1530" s="3"/>
      <c r="AM1530" s="304">
        <v>7418.15</v>
      </c>
      <c r="AN1530" s="304">
        <v>-511.87</v>
      </c>
      <c r="AO1530" s="304">
        <v>204.03</v>
      </c>
      <c r="AP1530" s="304">
        <v>263.92</v>
      </c>
      <c r="AQ1530" s="304">
        <v>-47.979999999999897</v>
      </c>
      <c r="AR1530" s="389"/>
      <c r="AS1530" s="383"/>
      <c r="AT1530" s="383"/>
      <c r="AU1530" s="293">
        <v>40.759065934065902</v>
      </c>
      <c r="AV1530" s="293">
        <v>-2.79710382513661</v>
      </c>
      <c r="AW1530" s="293">
        <v>1.20727810650888</v>
      </c>
      <c r="AX1530" s="293">
        <v>1.49107344632768</v>
      </c>
      <c r="AY1530" s="293">
        <v>-0.269550561797752</v>
      </c>
      <c r="AZ1530" s="23"/>
      <c r="BA1530" s="3"/>
    </row>
    <row r="1531" spans="2:53" x14ac:dyDescent="0.2">
      <c r="B1531" s="10" t="s">
        <v>70</v>
      </c>
      <c r="C1531" s="10"/>
      <c r="D1531" s="69" t="s">
        <v>72</v>
      </c>
      <c r="E1531" s="354"/>
      <c r="F1531" s="354"/>
      <c r="G1531" s="354"/>
      <c r="H1531" s="354"/>
      <c r="I1531" s="354"/>
      <c r="J1531" s="10"/>
      <c r="M1531" s="248">
        <v>0</v>
      </c>
      <c r="N1531" s="248">
        <v>0</v>
      </c>
      <c r="O1531" s="248">
        <v>0</v>
      </c>
      <c r="P1531" s="248">
        <v>0</v>
      </c>
      <c r="Q1531" s="248">
        <v>0</v>
      </c>
      <c r="R1531" s="10"/>
      <c r="S1531" s="3"/>
      <c r="T1531" s="3"/>
      <c r="U1531" s="248">
        <v>0</v>
      </c>
      <c r="V1531" s="248">
        <v>0</v>
      </c>
      <c r="W1531" s="248">
        <v>0</v>
      </c>
      <c r="X1531" s="248">
        <v>0</v>
      </c>
      <c r="Y1531" s="248">
        <v>0</v>
      </c>
      <c r="Z1531" s="10"/>
      <c r="AA1531" s="3"/>
      <c r="AB1531" s="10" t="s">
        <v>583</v>
      </c>
      <c r="AC1531" s="10"/>
      <c r="AD1531" s="69" t="s">
        <v>459</v>
      </c>
      <c r="AE1531" s="379">
        <v>93</v>
      </c>
      <c r="AF1531" s="379">
        <v>40</v>
      </c>
      <c r="AG1531" s="379">
        <v>35</v>
      </c>
      <c r="AH1531" s="379">
        <v>26</v>
      </c>
      <c r="AI1531" s="379">
        <v>22</v>
      </c>
      <c r="AJ1531" s="23"/>
      <c r="AK1531" s="3"/>
      <c r="AL1531" s="3"/>
      <c r="AM1531" s="304">
        <v>29497.52</v>
      </c>
      <c r="AN1531" s="304">
        <v>2262.75</v>
      </c>
      <c r="AO1531" s="304">
        <v>349.49</v>
      </c>
      <c r="AP1531" s="304">
        <v>994.54</v>
      </c>
      <c r="AQ1531" s="304">
        <v>4531.7299999999996</v>
      </c>
      <c r="AR1531" s="389"/>
      <c r="AS1531" s="383"/>
      <c r="AT1531" s="383"/>
      <c r="AU1531" s="293">
        <v>59.832697768762699</v>
      </c>
      <c r="AV1531" s="293">
        <v>4.6654639175257699</v>
      </c>
      <c r="AW1531" s="293">
        <v>0.70461693548387105</v>
      </c>
      <c r="AX1531" s="293">
        <v>2.0937684210526299</v>
      </c>
      <c r="AY1531" s="293">
        <v>8.9383234714003894</v>
      </c>
      <c r="AZ1531" s="23"/>
      <c r="BA1531" s="3"/>
    </row>
    <row r="1532" spans="2:53" x14ac:dyDescent="0.2">
      <c r="B1532" s="10" t="s">
        <v>260</v>
      </c>
      <c r="C1532" s="10"/>
      <c r="D1532" s="69" t="s">
        <v>72</v>
      </c>
      <c r="E1532" s="354">
        <v>1204</v>
      </c>
      <c r="F1532" s="354">
        <v>720</v>
      </c>
      <c r="G1532" s="354">
        <v>418</v>
      </c>
      <c r="H1532" s="354">
        <v>281</v>
      </c>
      <c r="I1532" s="354">
        <v>597</v>
      </c>
      <c r="J1532" s="10"/>
      <c r="M1532" s="248">
        <v>171782.29</v>
      </c>
      <c r="N1532" s="248">
        <v>131750.68</v>
      </c>
      <c r="O1532" s="248">
        <v>70175.289999999994</v>
      </c>
      <c r="P1532" s="248">
        <v>44846.400000000001</v>
      </c>
      <c r="Q1532" s="248">
        <v>230576.86</v>
      </c>
      <c r="R1532" s="10"/>
      <c r="S1532" s="3"/>
      <c r="T1532" s="3"/>
      <c r="U1532" s="248">
        <v>38.689704954954898</v>
      </c>
      <c r="V1532" s="248">
        <v>28.309127632144399</v>
      </c>
      <c r="W1532" s="248">
        <v>15.7202710573477</v>
      </c>
      <c r="X1532" s="248">
        <v>10.662482168331</v>
      </c>
      <c r="Y1532" s="248">
        <v>46.078509192645903</v>
      </c>
      <c r="Z1532" s="10"/>
      <c r="AA1532" s="3"/>
      <c r="AB1532" s="10" t="s">
        <v>583</v>
      </c>
      <c r="AC1532" s="10"/>
      <c r="AD1532" s="69" t="s">
        <v>228</v>
      </c>
      <c r="AE1532" s="379"/>
      <c r="AF1532" s="379"/>
      <c r="AG1532" s="379"/>
      <c r="AH1532" s="379"/>
      <c r="AI1532" s="379"/>
      <c r="AJ1532" s="23"/>
      <c r="AK1532" s="3"/>
      <c r="AL1532" s="3"/>
      <c r="AM1532" s="304">
        <v>0</v>
      </c>
      <c r="AN1532" s="304">
        <v>0</v>
      </c>
      <c r="AO1532" s="304"/>
      <c r="AP1532" s="304">
        <v>0</v>
      </c>
      <c r="AQ1532" s="304">
        <v>-50.34</v>
      </c>
      <c r="AR1532" s="389"/>
      <c r="AS1532" s="383"/>
      <c r="AT1532" s="383"/>
      <c r="AU1532" s="293">
        <v>0</v>
      </c>
      <c r="AV1532" s="293">
        <v>0</v>
      </c>
      <c r="AW1532" s="293"/>
      <c r="AX1532" s="293">
        <v>0</v>
      </c>
      <c r="AY1532" s="293">
        <v>-50.34</v>
      </c>
      <c r="AZ1532" s="23"/>
      <c r="BA1532" s="3"/>
    </row>
    <row r="1533" spans="2:53" x14ac:dyDescent="0.2">
      <c r="B1533" s="10" t="s">
        <v>704</v>
      </c>
      <c r="C1533" s="10"/>
      <c r="D1533" s="69" t="s">
        <v>72</v>
      </c>
      <c r="E1533" s="354">
        <v>176</v>
      </c>
      <c r="F1533" s="354">
        <v>109</v>
      </c>
      <c r="G1533" s="354">
        <v>61</v>
      </c>
      <c r="H1533" s="354">
        <v>42</v>
      </c>
      <c r="I1533" s="354">
        <v>90</v>
      </c>
      <c r="J1533" s="10"/>
      <c r="M1533" s="248">
        <v>26977.23</v>
      </c>
      <c r="N1533" s="248">
        <v>17719.45</v>
      </c>
      <c r="O1533" s="248">
        <v>7719.65</v>
      </c>
      <c r="P1533" s="248">
        <v>4755.91</v>
      </c>
      <c r="Q1533" s="248">
        <v>36097.01</v>
      </c>
      <c r="R1533" s="10"/>
      <c r="S1533" s="3"/>
      <c r="T1533" s="3"/>
      <c r="U1533" s="248">
        <v>41.567380585516197</v>
      </c>
      <c r="V1533" s="248">
        <v>26.446940298507499</v>
      </c>
      <c r="W1533" s="248">
        <v>12.118759811617</v>
      </c>
      <c r="X1533" s="248">
        <v>8.2282179930795802</v>
      </c>
      <c r="Y1533" s="248">
        <v>51.6409298998569</v>
      </c>
      <c r="Z1533" s="10"/>
      <c r="AA1533" s="3"/>
      <c r="AB1533" s="10"/>
      <c r="AC1533" s="10"/>
      <c r="AD1533" s="69"/>
      <c r="AE1533" s="379"/>
      <c r="AF1533" s="379"/>
      <c r="AG1533" s="379"/>
      <c r="AH1533" s="379"/>
      <c r="AI1533" s="379"/>
      <c r="AJ1533" s="23"/>
      <c r="AK1533" s="3"/>
      <c r="AL1533" s="3"/>
      <c r="AM1533" s="304"/>
      <c r="AN1533" s="304"/>
      <c r="AO1533" s="304"/>
      <c r="AP1533" s="304"/>
      <c r="AQ1533" s="304"/>
      <c r="AR1533" s="389"/>
      <c r="AS1533" s="383"/>
      <c r="AT1533" s="383"/>
      <c r="AU1533" s="293"/>
      <c r="AV1533" s="293"/>
      <c r="AW1533" s="293"/>
      <c r="AX1533" s="293"/>
      <c r="AY1533" s="293"/>
      <c r="AZ1533" s="23"/>
      <c r="BA1533" s="3"/>
    </row>
    <row r="1534" spans="2:53" x14ac:dyDescent="0.2">
      <c r="B1534" s="10" t="s">
        <v>351</v>
      </c>
      <c r="C1534" s="10"/>
      <c r="D1534" s="69" t="s">
        <v>72</v>
      </c>
      <c r="E1534" s="354"/>
      <c r="F1534" s="354"/>
      <c r="G1534" s="354"/>
      <c r="H1534" s="354"/>
      <c r="I1534" s="354"/>
      <c r="J1534" s="10"/>
      <c r="M1534" s="248">
        <v>0</v>
      </c>
      <c r="N1534" s="248">
        <v>0</v>
      </c>
      <c r="O1534" s="248">
        <v>0</v>
      </c>
      <c r="P1534" s="248">
        <v>0</v>
      </c>
      <c r="Q1534" s="248">
        <v>0</v>
      </c>
      <c r="R1534" s="10"/>
      <c r="S1534" s="3"/>
      <c r="T1534" s="3"/>
      <c r="U1534" s="248">
        <v>0</v>
      </c>
      <c r="V1534" s="248">
        <v>0</v>
      </c>
      <c r="W1534" s="248">
        <v>0</v>
      </c>
      <c r="X1534" s="248">
        <v>0</v>
      </c>
      <c r="Y1534" s="248">
        <v>0</v>
      </c>
      <c r="Z1534" s="10"/>
      <c r="AA1534" s="3"/>
      <c r="AB1534" s="10"/>
      <c r="AC1534" s="10"/>
      <c r="AD1534" s="69"/>
      <c r="AE1534" s="379"/>
      <c r="AF1534" s="379"/>
      <c r="AG1534" s="379"/>
      <c r="AH1534" s="379"/>
      <c r="AI1534" s="379"/>
      <c r="AJ1534" s="23"/>
      <c r="AK1534" s="3"/>
      <c r="AL1534" s="3"/>
      <c r="AM1534" s="304"/>
      <c r="AN1534" s="304"/>
      <c r="AO1534" s="304"/>
      <c r="AP1534" s="304"/>
      <c r="AQ1534" s="304"/>
      <c r="AR1534" s="389"/>
      <c r="AS1534" s="383"/>
      <c r="AT1534" s="383"/>
      <c r="AU1534" s="293"/>
      <c r="AV1534" s="293"/>
      <c r="AW1534" s="293"/>
      <c r="AX1534" s="293"/>
      <c r="AY1534" s="293"/>
      <c r="AZ1534" s="23"/>
      <c r="BA1534" s="3"/>
    </row>
    <row r="1535" spans="2:53" x14ac:dyDescent="0.2">
      <c r="B1535" s="10" t="s">
        <v>740</v>
      </c>
      <c r="C1535" s="10"/>
      <c r="D1535" s="69" t="s">
        <v>72</v>
      </c>
      <c r="E1535" s="354">
        <v>442</v>
      </c>
      <c r="F1535" s="354">
        <v>282</v>
      </c>
      <c r="G1535" s="354">
        <v>196</v>
      </c>
      <c r="H1535" s="354">
        <v>149</v>
      </c>
      <c r="I1535" s="354">
        <v>233</v>
      </c>
      <c r="J1535" s="10"/>
      <c r="M1535" s="248">
        <v>51045.56</v>
      </c>
      <c r="N1535" s="248">
        <v>38015.17</v>
      </c>
      <c r="O1535" s="248">
        <v>24451.73</v>
      </c>
      <c r="P1535" s="248">
        <v>16405.3</v>
      </c>
      <c r="Q1535" s="248">
        <v>84221.58</v>
      </c>
      <c r="R1535" s="10"/>
      <c r="S1535" s="3"/>
      <c r="T1535" s="3"/>
      <c r="U1535" s="248">
        <v>43.4800340715502</v>
      </c>
      <c r="V1535" s="248">
        <v>32.325824829932003</v>
      </c>
      <c r="W1535" s="248">
        <v>21.336588132635299</v>
      </c>
      <c r="X1535" s="248">
        <v>14.873345421577501</v>
      </c>
      <c r="Y1535" s="248">
        <v>68.864742436631204</v>
      </c>
      <c r="Z1535" s="10"/>
      <c r="AA1535" s="3"/>
      <c r="AB1535" s="10"/>
      <c r="AC1535" s="10"/>
      <c r="AD1535" s="69"/>
      <c r="AE1535" s="379"/>
      <c r="AF1535" s="379"/>
      <c r="AG1535" s="379"/>
      <c r="AH1535" s="379"/>
      <c r="AI1535" s="379"/>
      <c r="AJ1535" s="23"/>
      <c r="AK1535" s="3"/>
      <c r="AL1535" s="3"/>
      <c r="AM1535" s="304"/>
      <c r="AN1535" s="304"/>
      <c r="AO1535" s="304"/>
      <c r="AP1535" s="304"/>
      <c r="AQ1535" s="304"/>
      <c r="AR1535" s="389"/>
      <c r="AS1535" s="383"/>
      <c r="AT1535" s="383"/>
      <c r="AU1535" s="293"/>
      <c r="AV1535" s="293"/>
      <c r="AW1535" s="293"/>
      <c r="AX1535" s="293"/>
      <c r="AY1535" s="293"/>
      <c r="AZ1535" s="23"/>
      <c r="BA1535" s="3"/>
    </row>
    <row r="1536" spans="2:53" x14ac:dyDescent="0.2">
      <c r="B1536" s="10" t="s">
        <v>508</v>
      </c>
      <c r="C1536" s="10"/>
      <c r="D1536" s="69" t="s">
        <v>72</v>
      </c>
      <c r="E1536" s="354">
        <v>2539</v>
      </c>
      <c r="F1536" s="354">
        <v>1528</v>
      </c>
      <c r="G1536" s="354">
        <v>1112</v>
      </c>
      <c r="H1536" s="354">
        <v>742</v>
      </c>
      <c r="I1536" s="354">
        <v>1234</v>
      </c>
      <c r="J1536" s="10"/>
      <c r="M1536" s="248">
        <v>289017.93</v>
      </c>
      <c r="N1536" s="248">
        <v>187490.92</v>
      </c>
      <c r="O1536" s="248">
        <v>145815.57</v>
      </c>
      <c r="P1536" s="248">
        <v>86155.81</v>
      </c>
      <c r="Q1536" s="248">
        <v>405829.58999999898</v>
      </c>
      <c r="R1536" s="10"/>
      <c r="S1536" s="3"/>
      <c r="T1536" s="3"/>
      <c r="U1536" s="248">
        <v>36.028163799551201</v>
      </c>
      <c r="V1536" s="248">
        <v>23.261900744416899</v>
      </c>
      <c r="W1536" s="248">
        <v>18.516262857142902</v>
      </c>
      <c r="X1536" s="248">
        <v>11.4401553578542</v>
      </c>
      <c r="Y1536" s="248">
        <v>47.7952643975974</v>
      </c>
      <c r="Z1536" s="10"/>
      <c r="AA1536" s="3"/>
      <c r="AB1536" s="10"/>
      <c r="AC1536" s="10"/>
      <c r="AD1536" s="69"/>
      <c r="AE1536" s="379"/>
      <c r="AF1536" s="379"/>
      <c r="AG1536" s="379"/>
      <c r="AH1536" s="379"/>
      <c r="AI1536" s="379"/>
      <c r="AJ1536" s="23"/>
      <c r="AK1536" s="3"/>
      <c r="AL1536" s="3"/>
      <c r="AM1536" s="304"/>
      <c r="AN1536" s="304"/>
      <c r="AO1536" s="304"/>
      <c r="AP1536" s="304"/>
      <c r="AQ1536" s="304"/>
      <c r="AR1536" s="389"/>
      <c r="AS1536" s="383"/>
      <c r="AT1536" s="383"/>
      <c r="AU1536" s="293"/>
      <c r="AV1536" s="293"/>
      <c r="AW1536" s="293"/>
      <c r="AX1536" s="293"/>
      <c r="AY1536" s="293"/>
      <c r="AZ1536" s="23"/>
      <c r="BA1536" s="3"/>
    </row>
    <row r="1537" spans="2:53" x14ac:dyDescent="0.2">
      <c r="B1537" s="10" t="s">
        <v>686</v>
      </c>
      <c r="C1537" s="10"/>
      <c r="D1537" s="69" t="s">
        <v>72</v>
      </c>
      <c r="E1537" s="354"/>
      <c r="F1537" s="354"/>
      <c r="G1537" s="354"/>
      <c r="H1537" s="354"/>
      <c r="I1537" s="354"/>
      <c r="J1537" s="10"/>
      <c r="M1537" s="248">
        <v>0</v>
      </c>
      <c r="N1537" s="248">
        <v>-61.63</v>
      </c>
      <c r="O1537" s="248">
        <v>0</v>
      </c>
      <c r="P1537" s="248">
        <v>0</v>
      </c>
      <c r="Q1537" s="248">
        <v>-3.9</v>
      </c>
      <c r="R1537" s="10"/>
      <c r="S1537" s="3"/>
      <c r="T1537" s="3"/>
      <c r="U1537" s="248">
        <v>0</v>
      </c>
      <c r="V1537" s="248">
        <v>-30.815000000000001</v>
      </c>
      <c r="W1537" s="248">
        <v>0</v>
      </c>
      <c r="X1537" s="248">
        <v>0</v>
      </c>
      <c r="Y1537" s="248">
        <v>-1.95</v>
      </c>
      <c r="Z1537" s="10"/>
      <c r="AA1537" s="3"/>
      <c r="AB1537" s="10"/>
      <c r="AC1537" s="10"/>
      <c r="AD1537" s="69"/>
      <c r="AE1537" s="379"/>
      <c r="AF1537" s="379"/>
      <c r="AG1537" s="379"/>
      <c r="AH1537" s="379"/>
      <c r="AI1537" s="379"/>
      <c r="AJ1537" s="23"/>
      <c r="AK1537" s="3"/>
      <c r="AL1537" s="3"/>
      <c r="AM1537" s="304"/>
      <c r="AN1537" s="304"/>
      <c r="AO1537" s="304"/>
      <c r="AP1537" s="304"/>
      <c r="AQ1537" s="304"/>
      <c r="AR1537" s="389"/>
      <c r="AS1537" s="383"/>
      <c r="AT1537" s="383"/>
      <c r="AU1537" s="293"/>
      <c r="AV1537" s="293"/>
      <c r="AW1537" s="293"/>
      <c r="AX1537" s="293"/>
      <c r="AY1537" s="293"/>
      <c r="AZ1537" s="23"/>
      <c r="BA1537" s="3"/>
    </row>
    <row r="1538" spans="2:53" x14ac:dyDescent="0.2">
      <c r="B1538" s="92" t="s">
        <v>105</v>
      </c>
      <c r="C1538" s="92"/>
      <c r="D1538" s="84" t="s">
        <v>106</v>
      </c>
      <c r="E1538" s="355">
        <v>51</v>
      </c>
      <c r="F1538" s="355">
        <v>29</v>
      </c>
      <c r="G1538" s="355">
        <v>19</v>
      </c>
      <c r="H1538" s="355">
        <v>13</v>
      </c>
      <c r="I1538" s="355">
        <v>18</v>
      </c>
      <c r="J1538" s="92"/>
      <c r="M1538" s="365">
        <v>6872.71</v>
      </c>
      <c r="N1538" s="248">
        <v>4603.8599999999997</v>
      </c>
      <c r="O1538" s="248">
        <v>4825.29</v>
      </c>
      <c r="P1538" s="248">
        <v>2125.33</v>
      </c>
      <c r="Q1538" s="248">
        <v>5273.2</v>
      </c>
      <c r="R1538" s="10"/>
      <c r="S1538" s="3"/>
      <c r="T1538" s="3"/>
      <c r="U1538" s="284">
        <v>22.459836601307199</v>
      </c>
      <c r="V1538" s="284">
        <v>15.2952159468439</v>
      </c>
      <c r="W1538" s="284">
        <v>15.8726644736842</v>
      </c>
      <c r="X1538" s="284">
        <v>6.9228990228012997</v>
      </c>
      <c r="Y1538" s="284">
        <v>16.901282051281999</v>
      </c>
      <c r="Z1538" s="154"/>
      <c r="AA1538" s="3"/>
      <c r="AB1538" s="92"/>
      <c r="AC1538" s="92"/>
      <c r="AD1538" s="84"/>
      <c r="AE1538" s="380"/>
      <c r="AF1538" s="380"/>
      <c r="AG1538" s="380"/>
      <c r="AH1538" s="380"/>
      <c r="AI1538" s="380"/>
      <c r="AJ1538" s="103"/>
      <c r="AK1538" s="3"/>
      <c r="AL1538" s="3"/>
      <c r="AM1538" s="305"/>
      <c r="AN1538" s="306"/>
      <c r="AO1538" s="306"/>
      <c r="AP1538" s="306"/>
      <c r="AQ1538" s="306"/>
      <c r="AR1538" s="390"/>
      <c r="AS1538" s="383"/>
      <c r="AT1538" s="383"/>
      <c r="AU1538" s="294"/>
      <c r="AV1538" s="295"/>
      <c r="AW1538" s="295"/>
      <c r="AX1538" s="295"/>
      <c r="AY1538" s="295"/>
      <c r="AZ1538" s="103"/>
      <c r="BA1538" s="3"/>
    </row>
    <row r="1539" spans="2:53" x14ac:dyDescent="0.2">
      <c r="B1539" s="10" t="s">
        <v>129</v>
      </c>
      <c r="C1539" s="10"/>
      <c r="D1539" s="69" t="s">
        <v>106</v>
      </c>
      <c r="E1539" s="354">
        <v>3</v>
      </c>
      <c r="F1539" s="354">
        <v>1</v>
      </c>
      <c r="G1539" s="354"/>
      <c r="H1539" s="354"/>
      <c r="I1539" s="354"/>
      <c r="J1539" s="10"/>
      <c r="M1539" s="248">
        <v>2956.73</v>
      </c>
      <c r="N1539" s="248">
        <v>159.62</v>
      </c>
      <c r="O1539" s="248">
        <v>0</v>
      </c>
      <c r="P1539" s="248">
        <v>0</v>
      </c>
      <c r="Q1539" s="248">
        <v>0</v>
      </c>
      <c r="R1539" s="10"/>
      <c r="S1539" s="3"/>
      <c r="T1539" s="3"/>
      <c r="U1539" s="248">
        <v>739.1825</v>
      </c>
      <c r="V1539" s="248">
        <v>79.81</v>
      </c>
      <c r="W1539" s="248">
        <v>0</v>
      </c>
      <c r="X1539" s="248">
        <v>0</v>
      </c>
      <c r="Y1539" s="248">
        <v>0</v>
      </c>
      <c r="Z1539" s="10"/>
      <c r="AA1539" s="3"/>
      <c r="AB1539" s="10"/>
      <c r="AC1539" s="10"/>
      <c r="AD1539" s="69"/>
      <c r="AE1539" s="379"/>
      <c r="AF1539" s="379"/>
      <c r="AG1539" s="379"/>
      <c r="AH1539" s="379"/>
      <c r="AI1539" s="379"/>
      <c r="AJ1539" s="23"/>
      <c r="AK1539" s="3"/>
      <c r="AL1539" s="3"/>
      <c r="AM1539" s="304"/>
      <c r="AN1539" s="304"/>
      <c r="AO1539" s="304"/>
      <c r="AP1539" s="304"/>
      <c r="AQ1539" s="304"/>
      <c r="AR1539" s="389"/>
      <c r="AS1539" s="383"/>
      <c r="AT1539" s="383"/>
      <c r="AU1539" s="293"/>
      <c r="AV1539" s="293"/>
      <c r="AW1539" s="293"/>
      <c r="AX1539" s="293"/>
      <c r="AY1539" s="293"/>
      <c r="AZ1539" s="23"/>
      <c r="BA1539" s="3"/>
    </row>
    <row r="1540" spans="2:53" x14ac:dyDescent="0.2">
      <c r="B1540" s="10" t="s">
        <v>189</v>
      </c>
      <c r="C1540" s="10"/>
      <c r="D1540" s="69" t="s">
        <v>106</v>
      </c>
      <c r="E1540" s="354"/>
      <c r="F1540" s="354"/>
      <c r="G1540" s="354"/>
      <c r="H1540" s="354"/>
      <c r="I1540" s="354"/>
      <c r="J1540" s="10"/>
      <c r="M1540" s="248">
        <v>0</v>
      </c>
      <c r="N1540" s="248"/>
      <c r="O1540" s="248"/>
      <c r="P1540" s="248">
        <v>0</v>
      </c>
      <c r="Q1540" s="248">
        <v>0</v>
      </c>
      <c r="R1540" s="10"/>
      <c r="S1540" s="3"/>
      <c r="T1540" s="3"/>
      <c r="U1540" s="248">
        <v>0</v>
      </c>
      <c r="V1540" s="248"/>
      <c r="W1540" s="248"/>
      <c r="X1540" s="248">
        <v>0</v>
      </c>
      <c r="Y1540" s="248">
        <v>0</v>
      </c>
      <c r="Z1540" s="10"/>
      <c r="AA1540" s="3"/>
      <c r="AB1540" s="10"/>
      <c r="AC1540" s="10"/>
      <c r="AD1540" s="69"/>
      <c r="AE1540" s="379"/>
      <c r="AF1540" s="379"/>
      <c r="AG1540" s="379"/>
      <c r="AH1540" s="379"/>
      <c r="AI1540" s="379"/>
      <c r="AJ1540" s="23"/>
      <c r="AK1540" s="3"/>
      <c r="AL1540" s="3"/>
      <c r="AM1540" s="304"/>
      <c r="AN1540" s="304"/>
      <c r="AO1540" s="304"/>
      <c r="AP1540" s="304"/>
      <c r="AQ1540" s="304"/>
      <c r="AR1540" s="389"/>
      <c r="AS1540" s="383"/>
      <c r="AT1540" s="383"/>
      <c r="AU1540" s="293"/>
      <c r="AV1540" s="293"/>
      <c r="AW1540" s="293"/>
      <c r="AX1540" s="293"/>
      <c r="AY1540" s="293"/>
      <c r="AZ1540" s="23"/>
      <c r="BA1540" s="3"/>
    </row>
    <row r="1541" spans="2:53" x14ac:dyDescent="0.2">
      <c r="B1541" s="10" t="s">
        <v>702</v>
      </c>
      <c r="C1541" s="10"/>
      <c r="D1541" s="69" t="s">
        <v>106</v>
      </c>
      <c r="E1541" s="354">
        <v>3</v>
      </c>
      <c r="F1541" s="354">
        <v>1</v>
      </c>
      <c r="G1541" s="354">
        <v>1</v>
      </c>
      <c r="H1541" s="354">
        <v>1</v>
      </c>
      <c r="I1541" s="354">
        <v>2</v>
      </c>
      <c r="J1541" s="10"/>
      <c r="M1541" s="248">
        <v>339.19</v>
      </c>
      <c r="N1541" s="248">
        <v>20.18</v>
      </c>
      <c r="O1541" s="248">
        <v>87.78</v>
      </c>
      <c r="P1541" s="248">
        <v>81.86</v>
      </c>
      <c r="Q1541" s="248">
        <v>189.86</v>
      </c>
      <c r="R1541" s="10"/>
      <c r="S1541" s="3"/>
      <c r="T1541" s="3"/>
      <c r="U1541" s="248">
        <v>67.837999999999994</v>
      </c>
      <c r="V1541" s="248">
        <v>4.0359999999999996</v>
      </c>
      <c r="W1541" s="248">
        <v>17.556000000000001</v>
      </c>
      <c r="X1541" s="248">
        <v>16.372</v>
      </c>
      <c r="Y1541" s="248">
        <v>37.972000000000001</v>
      </c>
      <c r="Z1541" s="10"/>
      <c r="AA1541" s="3"/>
      <c r="AB1541" s="10"/>
      <c r="AC1541" s="10"/>
      <c r="AD1541" s="69"/>
      <c r="AE1541" s="379"/>
      <c r="AF1541" s="379"/>
      <c r="AG1541" s="379"/>
      <c r="AH1541" s="379"/>
      <c r="AI1541" s="379"/>
      <c r="AJ1541" s="23"/>
      <c r="AK1541" s="3"/>
      <c r="AL1541" s="3"/>
      <c r="AM1541" s="304"/>
      <c r="AN1541" s="304"/>
      <c r="AO1541" s="304"/>
      <c r="AP1541" s="304"/>
      <c r="AQ1541" s="304"/>
      <c r="AR1541" s="389"/>
      <c r="AS1541" s="383"/>
      <c r="AT1541" s="383"/>
      <c r="AU1541" s="293"/>
      <c r="AV1541" s="293"/>
      <c r="AW1541" s="293"/>
      <c r="AX1541" s="293"/>
      <c r="AY1541" s="293"/>
      <c r="AZ1541" s="23"/>
      <c r="BA1541" s="3"/>
    </row>
    <row r="1542" spans="2:53" x14ac:dyDescent="0.2">
      <c r="B1542" s="10" t="s">
        <v>273</v>
      </c>
      <c r="C1542" s="10"/>
      <c r="D1542" s="69" t="s">
        <v>106</v>
      </c>
      <c r="E1542" s="354"/>
      <c r="F1542" s="354"/>
      <c r="G1542" s="354"/>
      <c r="H1542" s="354"/>
      <c r="I1542" s="354"/>
      <c r="J1542" s="10"/>
      <c r="M1542" s="248">
        <v>0</v>
      </c>
      <c r="N1542" s="248">
        <v>0</v>
      </c>
      <c r="O1542" s="248">
        <v>0</v>
      </c>
      <c r="P1542" s="248">
        <v>0</v>
      </c>
      <c r="Q1542" s="248">
        <v>0</v>
      </c>
      <c r="R1542" s="10"/>
      <c r="S1542" s="3"/>
      <c r="T1542" s="3"/>
      <c r="U1542" s="248">
        <v>0</v>
      </c>
      <c r="V1542" s="248">
        <v>0</v>
      </c>
      <c r="W1542" s="248">
        <v>0</v>
      </c>
      <c r="X1542" s="248">
        <v>0</v>
      </c>
      <c r="Y1542" s="248">
        <v>0</v>
      </c>
      <c r="Z1542" s="10"/>
      <c r="AA1542" s="3"/>
      <c r="AB1542" s="10"/>
      <c r="AC1542" s="10"/>
      <c r="AD1542" s="69"/>
      <c r="AE1542" s="379"/>
      <c r="AF1542" s="379"/>
      <c r="AG1542" s="379"/>
      <c r="AH1542" s="379"/>
      <c r="AI1542" s="379"/>
      <c r="AJ1542" s="23"/>
      <c r="AK1542" s="3"/>
      <c r="AL1542" s="3"/>
      <c r="AM1542" s="304"/>
      <c r="AN1542" s="304"/>
      <c r="AO1542" s="304"/>
      <c r="AP1542" s="304"/>
      <c r="AQ1542" s="304"/>
      <c r="AR1542" s="389"/>
      <c r="AS1542" s="383"/>
      <c r="AT1542" s="383"/>
      <c r="AU1542" s="293"/>
      <c r="AV1542" s="293"/>
      <c r="AW1542" s="293"/>
      <c r="AX1542" s="293"/>
      <c r="AY1542" s="293"/>
      <c r="AZ1542" s="23"/>
      <c r="BA1542" s="3"/>
    </row>
    <row r="1543" spans="2:53" x14ac:dyDescent="0.2">
      <c r="B1543" s="10" t="s">
        <v>707</v>
      </c>
      <c r="C1543" s="10"/>
      <c r="D1543" s="69" t="s">
        <v>106</v>
      </c>
      <c r="E1543" s="354">
        <v>12</v>
      </c>
      <c r="F1543" s="354">
        <v>9</v>
      </c>
      <c r="G1543" s="354">
        <v>8</v>
      </c>
      <c r="H1543" s="354">
        <v>6</v>
      </c>
      <c r="I1543" s="354">
        <v>4</v>
      </c>
      <c r="J1543" s="10"/>
      <c r="M1543" s="248">
        <v>886.77</v>
      </c>
      <c r="N1543" s="248">
        <v>804.02</v>
      </c>
      <c r="O1543" s="248">
        <v>936.05</v>
      </c>
      <c r="P1543" s="248">
        <v>1286.69</v>
      </c>
      <c r="Q1543" s="248">
        <v>2008.54</v>
      </c>
      <c r="R1543" s="10"/>
      <c r="S1543" s="3"/>
      <c r="T1543" s="3"/>
      <c r="U1543" s="248">
        <v>20.153863636363599</v>
      </c>
      <c r="V1543" s="248">
        <v>17.106808510638299</v>
      </c>
      <c r="W1543" s="248">
        <v>20.348913043478301</v>
      </c>
      <c r="X1543" s="248">
        <v>27.971521739130399</v>
      </c>
      <c r="Y1543" s="248">
        <v>42.734893617021299</v>
      </c>
      <c r="Z1543" s="10"/>
      <c r="AA1543" s="3"/>
      <c r="AB1543" s="10"/>
      <c r="AC1543" s="10"/>
      <c r="AD1543" s="69"/>
      <c r="AE1543" s="379"/>
      <c r="AF1543" s="379"/>
      <c r="AG1543" s="379"/>
      <c r="AH1543" s="379"/>
      <c r="AI1543" s="379"/>
      <c r="AJ1543" s="23"/>
      <c r="AK1543" s="3"/>
      <c r="AL1543" s="3"/>
      <c r="AM1543" s="304"/>
      <c r="AN1543" s="304"/>
      <c r="AO1543" s="304"/>
      <c r="AP1543" s="304"/>
      <c r="AQ1543" s="304"/>
      <c r="AR1543" s="389"/>
      <c r="AS1543" s="383"/>
      <c r="AT1543" s="383"/>
      <c r="AU1543" s="293"/>
      <c r="AV1543" s="293"/>
      <c r="AW1543" s="293"/>
      <c r="AX1543" s="293"/>
      <c r="AY1543" s="293"/>
      <c r="AZ1543" s="23"/>
      <c r="BA1543" s="3"/>
    </row>
    <row r="1544" spans="2:53" x14ac:dyDescent="0.2">
      <c r="B1544" s="10" t="s">
        <v>342</v>
      </c>
      <c r="C1544" s="10"/>
      <c r="D1544" s="69" t="s">
        <v>106</v>
      </c>
      <c r="E1544" s="354">
        <v>5</v>
      </c>
      <c r="F1544" s="354">
        <v>2</v>
      </c>
      <c r="G1544" s="354">
        <v>1</v>
      </c>
      <c r="H1544" s="354">
        <v>2</v>
      </c>
      <c r="I1544" s="354">
        <v>2</v>
      </c>
      <c r="J1544" s="10"/>
      <c r="M1544" s="248">
        <v>535.19000000000005</v>
      </c>
      <c r="N1544" s="248">
        <v>110</v>
      </c>
      <c r="O1544" s="248">
        <v>110</v>
      </c>
      <c r="P1544" s="248">
        <v>302.72000000000003</v>
      </c>
      <c r="Q1544" s="248">
        <v>1248.44</v>
      </c>
      <c r="R1544" s="10"/>
      <c r="S1544" s="3"/>
      <c r="T1544" s="3"/>
      <c r="U1544" s="248">
        <v>29.732777777777802</v>
      </c>
      <c r="V1544" s="248">
        <v>6.4705882352941204</v>
      </c>
      <c r="W1544" s="248">
        <v>6.875</v>
      </c>
      <c r="X1544" s="248">
        <v>17.807058823529399</v>
      </c>
      <c r="Y1544" s="248">
        <v>83.229333333333301</v>
      </c>
      <c r="Z1544" s="10"/>
      <c r="AA1544" s="3"/>
      <c r="AB1544" s="10"/>
      <c r="AC1544" s="10"/>
      <c r="AD1544" s="69"/>
      <c r="AE1544" s="379"/>
      <c r="AF1544" s="379"/>
      <c r="AG1544" s="379"/>
      <c r="AH1544" s="379"/>
      <c r="AI1544" s="379"/>
      <c r="AJ1544" s="23"/>
      <c r="AK1544" s="3"/>
      <c r="AL1544" s="3"/>
      <c r="AM1544" s="304"/>
      <c r="AN1544" s="304"/>
      <c r="AO1544" s="304"/>
      <c r="AP1544" s="304"/>
      <c r="AQ1544" s="304"/>
      <c r="AR1544" s="389"/>
      <c r="AS1544" s="383"/>
      <c r="AT1544" s="383"/>
      <c r="AU1544" s="293"/>
      <c r="AV1544" s="293"/>
      <c r="AW1544" s="293"/>
      <c r="AX1544" s="293"/>
      <c r="AY1544" s="293"/>
      <c r="AZ1544" s="23"/>
      <c r="BA1544" s="3"/>
    </row>
    <row r="1545" spans="2:53" x14ac:dyDescent="0.2">
      <c r="B1545" s="10" t="s">
        <v>344</v>
      </c>
      <c r="C1545" s="10"/>
      <c r="D1545" s="69" t="s">
        <v>106</v>
      </c>
      <c r="E1545" s="354">
        <v>1</v>
      </c>
      <c r="F1545" s="354"/>
      <c r="G1545" s="354"/>
      <c r="H1545" s="354"/>
      <c r="I1545" s="354">
        <v>2</v>
      </c>
      <c r="J1545" s="10"/>
      <c r="M1545" s="248">
        <v>147.84</v>
      </c>
      <c r="N1545" s="248">
        <v>0</v>
      </c>
      <c r="O1545" s="248">
        <v>0</v>
      </c>
      <c r="P1545" s="248">
        <v>0</v>
      </c>
      <c r="Q1545" s="248">
        <v>974.92</v>
      </c>
      <c r="R1545" s="10"/>
      <c r="S1545" s="3"/>
      <c r="T1545" s="3"/>
      <c r="U1545" s="248">
        <v>49.28</v>
      </c>
      <c r="V1545" s="248">
        <v>0</v>
      </c>
      <c r="W1545" s="248">
        <v>0</v>
      </c>
      <c r="X1545" s="248">
        <v>0</v>
      </c>
      <c r="Y1545" s="248">
        <v>324.97333333333302</v>
      </c>
      <c r="Z1545" s="10"/>
      <c r="AA1545" s="3"/>
      <c r="AB1545" s="10"/>
      <c r="AC1545" s="10"/>
      <c r="AD1545" s="69"/>
      <c r="AE1545" s="379"/>
      <c r="AF1545" s="379"/>
      <c r="AG1545" s="379"/>
      <c r="AH1545" s="379"/>
      <c r="AI1545" s="379"/>
      <c r="AJ1545" s="23"/>
      <c r="AK1545" s="3"/>
      <c r="AL1545" s="3"/>
      <c r="AM1545" s="304"/>
      <c r="AN1545" s="304"/>
      <c r="AO1545" s="304"/>
      <c r="AP1545" s="304"/>
      <c r="AQ1545" s="304"/>
      <c r="AR1545" s="389"/>
      <c r="AS1545" s="383"/>
      <c r="AT1545" s="383"/>
      <c r="AU1545" s="293"/>
      <c r="AV1545" s="293"/>
      <c r="AW1545" s="293"/>
      <c r="AX1545" s="293"/>
      <c r="AY1545" s="293"/>
      <c r="AZ1545" s="23"/>
      <c r="BA1545" s="3"/>
    </row>
    <row r="1546" spans="2:53" x14ac:dyDescent="0.2">
      <c r="B1546" s="10" t="s">
        <v>499</v>
      </c>
      <c r="C1546" s="10"/>
      <c r="D1546" s="69" t="s">
        <v>106</v>
      </c>
      <c r="E1546" s="354">
        <v>1060</v>
      </c>
      <c r="F1546" s="354">
        <v>532</v>
      </c>
      <c r="G1546" s="354">
        <v>351</v>
      </c>
      <c r="H1546" s="354">
        <v>244</v>
      </c>
      <c r="I1546" s="354">
        <v>315</v>
      </c>
      <c r="J1546" s="10"/>
      <c r="M1546" s="248">
        <v>103805.94</v>
      </c>
      <c r="N1546" s="248">
        <v>55896.62</v>
      </c>
      <c r="O1546" s="248">
        <v>41959.25</v>
      </c>
      <c r="P1546" s="248">
        <v>26176.31</v>
      </c>
      <c r="Q1546" s="248">
        <v>67755.960000000006</v>
      </c>
      <c r="R1546" s="10"/>
      <c r="S1546" s="3"/>
      <c r="T1546" s="3"/>
      <c r="U1546" s="248">
        <v>19.586026415094398</v>
      </c>
      <c r="V1546" s="248">
        <v>10.3974367559524</v>
      </c>
      <c r="W1546" s="248">
        <v>8.0397106725426308</v>
      </c>
      <c r="X1546" s="248">
        <v>5.3905086490939</v>
      </c>
      <c r="Y1546" s="248">
        <v>12.6127997021593</v>
      </c>
      <c r="Z1546" s="10"/>
      <c r="AA1546" s="3"/>
      <c r="AB1546" s="10"/>
      <c r="AC1546" s="10"/>
      <c r="AD1546" s="69"/>
      <c r="AE1546" s="379"/>
      <c r="AF1546" s="379"/>
      <c r="AG1546" s="379"/>
      <c r="AH1546" s="379"/>
      <c r="AI1546" s="379"/>
      <c r="AJ1546" s="23"/>
      <c r="AK1546" s="3"/>
      <c r="AL1546" s="3"/>
      <c r="AM1546" s="304"/>
      <c r="AN1546" s="304"/>
      <c r="AO1546" s="304"/>
      <c r="AP1546" s="304"/>
      <c r="AQ1546" s="304"/>
      <c r="AR1546" s="389"/>
      <c r="AS1546" s="383"/>
      <c r="AT1546" s="383"/>
      <c r="AU1546" s="293"/>
      <c r="AV1546" s="293"/>
      <c r="AW1546" s="293"/>
      <c r="AX1546" s="293"/>
      <c r="AY1546" s="293"/>
      <c r="AZ1546" s="23"/>
      <c r="BA1546" s="3"/>
    </row>
    <row r="1547" spans="2:53" x14ac:dyDescent="0.2">
      <c r="B1547" s="10" t="s">
        <v>736</v>
      </c>
      <c r="C1547" s="10"/>
      <c r="D1547" s="69" t="s">
        <v>106</v>
      </c>
      <c r="E1547" s="354">
        <v>161</v>
      </c>
      <c r="F1547" s="354">
        <v>78</v>
      </c>
      <c r="G1547" s="354">
        <v>47</v>
      </c>
      <c r="H1547" s="354">
        <v>39</v>
      </c>
      <c r="I1547" s="354">
        <v>40</v>
      </c>
      <c r="J1547" s="10"/>
      <c r="M1547" s="248">
        <v>12574.16</v>
      </c>
      <c r="N1547" s="248">
        <v>5971.09</v>
      </c>
      <c r="O1547" s="248">
        <v>3690.73</v>
      </c>
      <c r="P1547" s="248">
        <v>3089.55</v>
      </c>
      <c r="Q1547" s="248">
        <v>6193.68</v>
      </c>
      <c r="R1547" s="10"/>
      <c r="S1547" s="3"/>
      <c r="T1547" s="3"/>
      <c r="U1547" s="248">
        <v>19.5554587869362</v>
      </c>
      <c r="V1547" s="248">
        <v>9.3444287949921705</v>
      </c>
      <c r="W1547" s="248">
        <v>5.9527903225806504</v>
      </c>
      <c r="X1547" s="248">
        <v>5.3638020833333302</v>
      </c>
      <c r="Y1547" s="248">
        <v>9.7692113564668794</v>
      </c>
      <c r="Z1547" s="10"/>
      <c r="AA1547" s="3"/>
      <c r="AB1547" s="10"/>
      <c r="AC1547" s="10"/>
      <c r="AD1547" s="69"/>
      <c r="AE1547" s="379"/>
      <c r="AF1547" s="379"/>
      <c r="AG1547" s="379"/>
      <c r="AH1547" s="379"/>
      <c r="AI1547" s="379"/>
      <c r="AJ1547" s="23"/>
      <c r="AK1547" s="3"/>
      <c r="AL1547" s="3"/>
      <c r="AM1547" s="304"/>
      <c r="AN1547" s="304"/>
      <c r="AO1547" s="304"/>
      <c r="AP1547" s="304"/>
      <c r="AQ1547" s="304"/>
      <c r="AR1547" s="389"/>
      <c r="AS1547" s="383"/>
      <c r="AT1547" s="383"/>
      <c r="AU1547" s="293"/>
      <c r="AV1547" s="293"/>
      <c r="AW1547" s="293"/>
      <c r="AX1547" s="293"/>
      <c r="AY1547" s="293"/>
      <c r="AZ1547" s="23"/>
      <c r="BA1547" s="3"/>
    </row>
    <row r="1548" spans="2:53" x14ac:dyDescent="0.2">
      <c r="B1548" s="10" t="s">
        <v>543</v>
      </c>
      <c r="C1548" s="10"/>
      <c r="D1548" s="69" t="s">
        <v>106</v>
      </c>
      <c r="E1548" s="354">
        <v>1</v>
      </c>
      <c r="F1548" s="354"/>
      <c r="G1548" s="354"/>
      <c r="H1548" s="354"/>
      <c r="I1548" s="354"/>
      <c r="J1548" s="10"/>
      <c r="M1548" s="248">
        <v>79</v>
      </c>
      <c r="N1548" s="248">
        <v>0</v>
      </c>
      <c r="O1548" s="248">
        <v>0</v>
      </c>
      <c r="P1548" s="248">
        <v>0</v>
      </c>
      <c r="Q1548" s="248">
        <v>0</v>
      </c>
      <c r="R1548" s="10"/>
      <c r="S1548" s="3"/>
      <c r="T1548" s="3"/>
      <c r="U1548" s="248">
        <v>39.5</v>
      </c>
      <c r="V1548" s="248">
        <v>0</v>
      </c>
      <c r="W1548" s="248">
        <v>0</v>
      </c>
      <c r="X1548" s="248">
        <v>0</v>
      </c>
      <c r="Y1548" s="248">
        <v>0</v>
      </c>
      <c r="Z1548" s="10"/>
      <c r="AA1548" s="3"/>
      <c r="AB1548" s="10"/>
      <c r="AC1548" s="10"/>
      <c r="AD1548" s="69"/>
      <c r="AE1548" s="379"/>
      <c r="AF1548" s="379"/>
      <c r="AG1548" s="379"/>
      <c r="AH1548" s="379"/>
      <c r="AI1548" s="379"/>
      <c r="AJ1548" s="23"/>
      <c r="AK1548" s="3"/>
      <c r="AL1548" s="3"/>
      <c r="AM1548" s="304"/>
      <c r="AN1548" s="304"/>
      <c r="AO1548" s="304"/>
      <c r="AP1548" s="304"/>
      <c r="AQ1548" s="304"/>
      <c r="AR1548" s="389"/>
      <c r="AS1548" s="383"/>
      <c r="AT1548" s="383"/>
      <c r="AU1548" s="293"/>
      <c r="AV1548" s="293"/>
      <c r="AW1548" s="293"/>
      <c r="AX1548" s="293"/>
      <c r="AY1548" s="293"/>
      <c r="AZ1548" s="23"/>
      <c r="BA1548" s="3"/>
    </row>
    <row r="1549" spans="2:53" x14ac:dyDescent="0.2">
      <c r="B1549" s="10" t="s">
        <v>253</v>
      </c>
      <c r="C1549" s="10"/>
      <c r="D1549" s="69" t="s">
        <v>163</v>
      </c>
      <c r="E1549" s="354"/>
      <c r="F1549" s="354"/>
      <c r="G1549" s="354"/>
      <c r="H1549" s="354"/>
      <c r="I1549" s="354"/>
      <c r="J1549" s="10"/>
      <c r="M1549" s="248">
        <v>0</v>
      </c>
      <c r="N1549" s="248">
        <v>0</v>
      </c>
      <c r="O1549" s="248">
        <v>0</v>
      </c>
      <c r="P1549" s="248">
        <v>0</v>
      </c>
      <c r="Q1549" s="248">
        <v>0</v>
      </c>
      <c r="R1549" s="10"/>
      <c r="S1549" s="3"/>
      <c r="T1549" s="3"/>
      <c r="U1549" s="248">
        <v>0</v>
      </c>
      <c r="V1549" s="248">
        <v>0</v>
      </c>
      <c r="W1549" s="248">
        <v>0</v>
      </c>
      <c r="X1549" s="248">
        <v>0</v>
      </c>
      <c r="Y1549" s="248">
        <v>0</v>
      </c>
      <c r="Z1549" s="10"/>
      <c r="AA1549" s="3"/>
      <c r="AB1549" s="10"/>
      <c r="AC1549" s="10"/>
      <c r="AD1549" s="69"/>
      <c r="AE1549" s="379"/>
      <c r="AF1549" s="379"/>
      <c r="AG1549" s="379"/>
      <c r="AH1549" s="379"/>
      <c r="AI1549" s="379"/>
      <c r="AJ1549" s="23"/>
      <c r="AK1549" s="3"/>
      <c r="AL1549" s="3"/>
      <c r="AM1549" s="304"/>
      <c r="AN1549" s="304"/>
      <c r="AO1549" s="304"/>
      <c r="AP1549" s="304"/>
      <c r="AQ1549" s="304"/>
      <c r="AR1549" s="389"/>
      <c r="AS1549" s="383"/>
      <c r="AT1549" s="383"/>
      <c r="AU1549" s="293"/>
      <c r="AV1549" s="293"/>
      <c r="AW1549" s="293"/>
      <c r="AX1549" s="293"/>
      <c r="AY1549" s="293"/>
      <c r="AZ1549" s="23"/>
      <c r="BA1549" s="3"/>
    </row>
    <row r="1550" spans="2:53" x14ac:dyDescent="0.2">
      <c r="B1550" s="10" t="s">
        <v>320</v>
      </c>
      <c r="C1550" s="10"/>
      <c r="D1550" s="69" t="s">
        <v>163</v>
      </c>
      <c r="E1550" s="354"/>
      <c r="F1550" s="354"/>
      <c r="G1550" s="354"/>
      <c r="H1550" s="354"/>
      <c r="I1550" s="354"/>
      <c r="J1550" s="10"/>
      <c r="M1550" s="248">
        <v>0</v>
      </c>
      <c r="N1550" s="248">
        <v>0</v>
      </c>
      <c r="O1550" s="248">
        <v>0</v>
      </c>
      <c r="P1550" s="248">
        <v>0</v>
      </c>
      <c r="Q1550" s="248">
        <v>0</v>
      </c>
      <c r="R1550" s="10"/>
      <c r="S1550" s="3"/>
      <c r="T1550" s="3"/>
      <c r="U1550" s="248">
        <v>0</v>
      </c>
      <c r="V1550" s="248">
        <v>0</v>
      </c>
      <c r="W1550" s="248">
        <v>0</v>
      </c>
      <c r="X1550" s="248">
        <v>0</v>
      </c>
      <c r="Y1550" s="248">
        <v>0</v>
      </c>
      <c r="Z1550" s="10"/>
      <c r="AA1550" s="3"/>
      <c r="AB1550" s="10"/>
      <c r="AC1550" s="10"/>
      <c r="AD1550" s="69"/>
      <c r="AE1550" s="379"/>
      <c r="AF1550" s="379"/>
      <c r="AG1550" s="379"/>
      <c r="AH1550" s="379"/>
      <c r="AI1550" s="379"/>
      <c r="AJ1550" s="23"/>
      <c r="AK1550" s="3"/>
      <c r="AL1550" s="3"/>
      <c r="AM1550" s="304"/>
      <c r="AN1550" s="304"/>
      <c r="AO1550" s="304"/>
      <c r="AP1550" s="304"/>
      <c r="AQ1550" s="304"/>
      <c r="AR1550" s="389"/>
      <c r="AS1550" s="383"/>
      <c r="AT1550" s="383"/>
      <c r="AU1550" s="293"/>
      <c r="AV1550" s="293"/>
      <c r="AW1550" s="293"/>
      <c r="AX1550" s="293"/>
      <c r="AY1550" s="293"/>
      <c r="AZ1550" s="23"/>
      <c r="BA1550" s="3"/>
    </row>
    <row r="1551" spans="2:53" x14ac:dyDescent="0.2">
      <c r="B1551" s="10" t="s">
        <v>378</v>
      </c>
      <c r="C1551" s="10"/>
      <c r="D1551" s="69" t="s">
        <v>163</v>
      </c>
      <c r="E1551" s="354">
        <v>63</v>
      </c>
      <c r="F1551" s="354">
        <v>27</v>
      </c>
      <c r="G1551" s="354">
        <v>14</v>
      </c>
      <c r="H1551" s="354">
        <v>9</v>
      </c>
      <c r="I1551" s="354">
        <v>9</v>
      </c>
      <c r="J1551" s="10"/>
      <c r="M1551" s="248">
        <v>9336.26</v>
      </c>
      <c r="N1551" s="248">
        <v>2893.74</v>
      </c>
      <c r="O1551" s="248">
        <v>1695.81</v>
      </c>
      <c r="P1551" s="248">
        <v>1416.48</v>
      </c>
      <c r="Q1551" s="248">
        <v>1452.05</v>
      </c>
      <c r="R1551" s="10"/>
      <c r="S1551" s="3"/>
      <c r="T1551" s="3"/>
      <c r="U1551" s="248">
        <v>37.495020080321297</v>
      </c>
      <c r="V1551" s="248">
        <v>11.715546558704499</v>
      </c>
      <c r="W1551" s="248">
        <v>6.9786419753086397</v>
      </c>
      <c r="X1551" s="248">
        <v>5.9266945606694597</v>
      </c>
      <c r="Y1551" s="248">
        <v>5.9755144032921796</v>
      </c>
      <c r="Z1551" s="10"/>
      <c r="AA1551" s="3"/>
      <c r="AB1551" s="10"/>
      <c r="AC1551" s="10"/>
      <c r="AD1551" s="69"/>
      <c r="AE1551" s="379"/>
      <c r="AF1551" s="379"/>
      <c r="AG1551" s="379"/>
      <c r="AH1551" s="379"/>
      <c r="AI1551" s="379"/>
      <c r="AJ1551" s="23"/>
      <c r="AK1551" s="3"/>
      <c r="AL1551" s="3"/>
      <c r="AM1551" s="304"/>
      <c r="AN1551" s="304"/>
      <c r="AO1551" s="304"/>
      <c r="AP1551" s="304"/>
      <c r="AQ1551" s="304"/>
      <c r="AR1551" s="389"/>
      <c r="AS1551" s="383"/>
      <c r="AT1551" s="383"/>
      <c r="AU1551" s="293"/>
      <c r="AV1551" s="293"/>
      <c r="AW1551" s="293"/>
      <c r="AX1551" s="293"/>
      <c r="AY1551" s="293"/>
      <c r="AZ1551" s="23"/>
      <c r="BA1551" s="3"/>
    </row>
    <row r="1552" spans="2:53" x14ac:dyDescent="0.2">
      <c r="B1552" s="10" t="s">
        <v>490</v>
      </c>
      <c r="C1552" s="10"/>
      <c r="D1552" s="69" t="s">
        <v>163</v>
      </c>
      <c r="E1552" s="354">
        <v>736</v>
      </c>
      <c r="F1552" s="354">
        <v>495</v>
      </c>
      <c r="G1552" s="354">
        <v>388</v>
      </c>
      <c r="H1552" s="354">
        <v>298</v>
      </c>
      <c r="I1552" s="354">
        <v>349</v>
      </c>
      <c r="J1552" s="10"/>
      <c r="M1552" s="248">
        <v>94520.680000000197</v>
      </c>
      <c r="N1552" s="248">
        <v>70404.95</v>
      </c>
      <c r="O1552" s="248">
        <v>51435.21</v>
      </c>
      <c r="P1552" s="248">
        <v>32170.57</v>
      </c>
      <c r="Q1552" s="248">
        <v>104569.21</v>
      </c>
      <c r="R1552" s="10"/>
      <c r="S1552" s="3"/>
      <c r="T1552" s="3"/>
      <c r="U1552" s="248">
        <v>38.961533388293603</v>
      </c>
      <c r="V1552" s="248">
        <v>29.6441894736842</v>
      </c>
      <c r="W1552" s="248">
        <v>21.813066157760801</v>
      </c>
      <c r="X1552" s="248">
        <v>13.920627434011299</v>
      </c>
      <c r="Y1552" s="248">
        <v>42.891390484003203</v>
      </c>
      <c r="Z1552" s="10"/>
      <c r="AA1552" s="3"/>
      <c r="AB1552" s="10"/>
      <c r="AC1552" s="10"/>
      <c r="AD1552" s="69"/>
      <c r="AE1552" s="379"/>
      <c r="AF1552" s="379"/>
      <c r="AG1552" s="379"/>
      <c r="AH1552" s="379"/>
      <c r="AI1552" s="379"/>
      <c r="AJ1552" s="23"/>
      <c r="AK1552" s="3"/>
      <c r="AL1552" s="3"/>
      <c r="AM1552" s="304"/>
      <c r="AN1552" s="304"/>
      <c r="AO1552" s="304"/>
      <c r="AP1552" s="304"/>
      <c r="AQ1552" s="304"/>
      <c r="AR1552" s="389"/>
      <c r="AS1552" s="383"/>
      <c r="AT1552" s="383"/>
      <c r="AU1552" s="293"/>
      <c r="AV1552" s="293"/>
      <c r="AW1552" s="293"/>
      <c r="AX1552" s="293"/>
      <c r="AY1552" s="293"/>
      <c r="AZ1552" s="23"/>
      <c r="BA1552" s="3"/>
    </row>
    <row r="1553" spans="2:53" x14ac:dyDescent="0.2">
      <c r="B1553" s="10" t="s">
        <v>732</v>
      </c>
      <c r="C1553" s="10"/>
      <c r="D1553" s="69" t="s">
        <v>163</v>
      </c>
      <c r="E1553" s="354">
        <v>158</v>
      </c>
      <c r="F1553" s="354">
        <v>104</v>
      </c>
      <c r="G1553" s="354">
        <v>82</v>
      </c>
      <c r="H1553" s="354">
        <v>56</v>
      </c>
      <c r="I1553" s="354">
        <v>74</v>
      </c>
      <c r="J1553" s="10"/>
      <c r="M1553" s="248">
        <v>21465.759999999998</v>
      </c>
      <c r="N1553" s="248">
        <v>13935.25</v>
      </c>
      <c r="O1553" s="248">
        <v>7188.62</v>
      </c>
      <c r="P1553" s="248">
        <v>3718.08</v>
      </c>
      <c r="Q1553" s="248">
        <v>21494.47</v>
      </c>
      <c r="R1553" s="10"/>
      <c r="S1553" s="3"/>
      <c r="T1553" s="3"/>
      <c r="U1553" s="248">
        <v>53.001876543209903</v>
      </c>
      <c r="V1553" s="248">
        <v>36.0083979328165</v>
      </c>
      <c r="W1553" s="248">
        <v>18.9174210526316</v>
      </c>
      <c r="X1553" s="248">
        <v>10.1865205479452</v>
      </c>
      <c r="Y1553" s="248">
        <v>54.554492385786801</v>
      </c>
      <c r="Z1553" s="10"/>
      <c r="AA1553" s="3"/>
      <c r="AB1553" s="10"/>
      <c r="AC1553" s="10"/>
      <c r="AD1553" s="69"/>
      <c r="AE1553" s="379"/>
      <c r="AF1553" s="379"/>
      <c r="AG1553" s="379"/>
      <c r="AH1553" s="379"/>
      <c r="AI1553" s="379"/>
      <c r="AJ1553" s="23"/>
      <c r="AK1553" s="3"/>
      <c r="AL1553" s="3"/>
      <c r="AM1553" s="304"/>
      <c r="AN1553" s="304"/>
      <c r="AO1553" s="304"/>
      <c r="AP1553" s="304"/>
      <c r="AQ1553" s="304"/>
      <c r="AR1553" s="389"/>
      <c r="AS1553" s="383"/>
      <c r="AT1553" s="383"/>
      <c r="AU1553" s="293"/>
      <c r="AV1553" s="293"/>
      <c r="AW1553" s="293"/>
      <c r="AX1553" s="293"/>
      <c r="AY1553" s="293"/>
      <c r="AZ1553" s="23"/>
      <c r="BA1553" s="3"/>
    </row>
    <row r="1554" spans="2:53" x14ac:dyDescent="0.2">
      <c r="B1554" s="10" t="s">
        <v>483</v>
      </c>
      <c r="C1554" s="10"/>
      <c r="D1554" s="69" t="s">
        <v>484</v>
      </c>
      <c r="E1554" s="354">
        <v>30</v>
      </c>
      <c r="F1554" s="354">
        <v>23</v>
      </c>
      <c r="G1554" s="354">
        <v>20</v>
      </c>
      <c r="H1554" s="354">
        <v>12</v>
      </c>
      <c r="I1554" s="354">
        <v>9</v>
      </c>
      <c r="J1554" s="10"/>
      <c r="M1554" s="248">
        <v>3520.72</v>
      </c>
      <c r="N1554" s="248">
        <v>3925.35</v>
      </c>
      <c r="O1554" s="248">
        <v>3505.49</v>
      </c>
      <c r="P1554" s="248">
        <v>1592.03</v>
      </c>
      <c r="Q1554" s="248">
        <v>2388.0300000000002</v>
      </c>
      <c r="R1554" s="10"/>
      <c r="S1554" s="3"/>
      <c r="T1554" s="3"/>
      <c r="U1554" s="248">
        <v>28.6237398373984</v>
      </c>
      <c r="V1554" s="248">
        <v>31.913414634146299</v>
      </c>
      <c r="W1554" s="248">
        <v>28.499918699186999</v>
      </c>
      <c r="X1554" s="248">
        <v>13.266916666666701</v>
      </c>
      <c r="Y1554" s="248">
        <v>19.414878048780501</v>
      </c>
      <c r="Z1554" s="10"/>
      <c r="AA1554" s="3"/>
      <c r="AB1554" s="10"/>
      <c r="AC1554" s="10"/>
      <c r="AD1554" s="69"/>
      <c r="AE1554" s="379"/>
      <c r="AF1554" s="379"/>
      <c r="AG1554" s="379"/>
      <c r="AH1554" s="379"/>
      <c r="AI1554" s="379"/>
      <c r="AJ1554" s="23"/>
      <c r="AK1554" s="3"/>
      <c r="AL1554" s="3"/>
      <c r="AM1554" s="304"/>
      <c r="AN1554" s="304"/>
      <c r="AO1554" s="304"/>
      <c r="AP1554" s="304"/>
      <c r="AQ1554" s="304"/>
      <c r="AR1554" s="389"/>
      <c r="AS1554" s="383"/>
      <c r="AT1554" s="383"/>
      <c r="AU1554" s="293"/>
      <c r="AV1554" s="293"/>
      <c r="AW1554" s="293"/>
      <c r="AX1554" s="293"/>
      <c r="AY1554" s="293"/>
      <c r="AZ1554" s="23"/>
      <c r="BA1554" s="3"/>
    </row>
    <row r="1555" spans="2:53" x14ac:dyDescent="0.2">
      <c r="B1555" s="10" t="s">
        <v>894</v>
      </c>
      <c r="C1555" s="10"/>
      <c r="D1555" s="69" t="s">
        <v>484</v>
      </c>
      <c r="E1555" s="354">
        <v>1</v>
      </c>
      <c r="F1555" s="354">
        <v>1</v>
      </c>
      <c r="G1555" s="354"/>
      <c r="H1555" s="354"/>
      <c r="I1555" s="354">
        <v>1</v>
      </c>
      <c r="J1555" s="10"/>
      <c r="M1555" s="248">
        <v>105.86</v>
      </c>
      <c r="N1555" s="248">
        <v>73.45</v>
      </c>
      <c r="O1555" s="248">
        <v>0</v>
      </c>
      <c r="P1555" s="248">
        <v>0</v>
      </c>
      <c r="Q1555" s="248">
        <v>75.510000000000005</v>
      </c>
      <c r="R1555" s="10"/>
      <c r="S1555" s="3"/>
      <c r="T1555" s="3"/>
      <c r="U1555" s="248">
        <v>9.6236363636363595</v>
      </c>
      <c r="V1555" s="248">
        <v>6.6772727272727304</v>
      </c>
      <c r="W1555" s="248">
        <v>0</v>
      </c>
      <c r="X1555" s="248">
        <v>0</v>
      </c>
      <c r="Y1555" s="248">
        <v>6.8645454545454596</v>
      </c>
      <c r="Z1555" s="10"/>
      <c r="AA1555" s="3"/>
      <c r="AB1555" s="10"/>
      <c r="AC1555" s="10"/>
      <c r="AD1555" s="69"/>
      <c r="AE1555" s="379"/>
      <c r="AF1555" s="379"/>
      <c r="AG1555" s="379"/>
      <c r="AH1555" s="379"/>
      <c r="AI1555" s="379"/>
      <c r="AJ1555" s="23"/>
      <c r="AK1555" s="3"/>
      <c r="AL1555" s="3"/>
      <c r="AM1555" s="304"/>
      <c r="AN1555" s="304"/>
      <c r="AO1555" s="304"/>
      <c r="AP1555" s="304"/>
      <c r="AQ1555" s="304"/>
      <c r="AR1555" s="389"/>
      <c r="AS1555" s="383"/>
      <c r="AT1555" s="383"/>
      <c r="AU1555" s="293"/>
      <c r="AV1555" s="293"/>
      <c r="AW1555" s="293"/>
      <c r="AX1555" s="293"/>
      <c r="AY1555" s="293"/>
      <c r="AZ1555" s="23"/>
      <c r="BA1555" s="3"/>
    </row>
    <row r="1556" spans="2:53" x14ac:dyDescent="0.2">
      <c r="B1556" s="10" t="s">
        <v>477</v>
      </c>
      <c r="C1556" s="10"/>
      <c r="D1556" s="69" t="s">
        <v>478</v>
      </c>
      <c r="E1556" s="354">
        <v>25</v>
      </c>
      <c r="F1556" s="354">
        <v>16</v>
      </c>
      <c r="G1556" s="354">
        <v>15</v>
      </c>
      <c r="H1556" s="354">
        <v>8</v>
      </c>
      <c r="I1556" s="354">
        <v>10</v>
      </c>
      <c r="J1556" s="10"/>
      <c r="M1556" s="248">
        <v>4370.16</v>
      </c>
      <c r="N1556" s="248">
        <v>3055.49</v>
      </c>
      <c r="O1556" s="248">
        <v>3073.49</v>
      </c>
      <c r="P1556" s="248">
        <v>1368.06</v>
      </c>
      <c r="Q1556" s="248">
        <v>1767.34</v>
      </c>
      <c r="R1556" s="10"/>
      <c r="S1556" s="3"/>
      <c r="T1556" s="3"/>
      <c r="U1556" s="248">
        <v>61.551549295774599</v>
      </c>
      <c r="V1556" s="248">
        <v>42.437361111111102</v>
      </c>
      <c r="W1556" s="248">
        <v>40.979866666666702</v>
      </c>
      <c r="X1556" s="248">
        <v>18.4872972972973</v>
      </c>
      <c r="Y1556" s="248">
        <v>23.564533333333301</v>
      </c>
      <c r="Z1556" s="10"/>
      <c r="AA1556" s="3"/>
      <c r="AB1556" s="10"/>
      <c r="AC1556" s="10"/>
      <c r="AD1556" s="69"/>
      <c r="AE1556" s="379"/>
      <c r="AF1556" s="379"/>
      <c r="AG1556" s="379"/>
      <c r="AH1556" s="379"/>
      <c r="AI1556" s="379"/>
      <c r="AJ1556" s="23"/>
      <c r="AK1556" s="3"/>
      <c r="AL1556" s="3"/>
      <c r="AM1556" s="304"/>
      <c r="AN1556" s="304"/>
      <c r="AO1556" s="304"/>
      <c r="AP1556" s="304"/>
      <c r="AQ1556" s="304"/>
      <c r="AR1556" s="389"/>
      <c r="AS1556" s="383"/>
      <c r="AT1556" s="383"/>
      <c r="AU1556" s="293"/>
      <c r="AV1556" s="293"/>
      <c r="AW1556" s="293"/>
      <c r="AX1556" s="293"/>
      <c r="AY1556" s="293"/>
      <c r="AZ1556" s="23"/>
      <c r="BA1556" s="3"/>
    </row>
    <row r="1557" spans="2:53" x14ac:dyDescent="0.2">
      <c r="B1557" s="10" t="s">
        <v>696</v>
      </c>
      <c r="C1557" s="10"/>
      <c r="D1557" s="69" t="s">
        <v>478</v>
      </c>
      <c r="E1557" s="354">
        <v>121</v>
      </c>
      <c r="F1557" s="354">
        <v>66</v>
      </c>
      <c r="G1557" s="354">
        <v>49</v>
      </c>
      <c r="H1557" s="354">
        <v>35</v>
      </c>
      <c r="I1557" s="354">
        <v>36</v>
      </c>
      <c r="J1557" s="10"/>
      <c r="M1557" s="248">
        <v>18576.82</v>
      </c>
      <c r="N1557" s="248">
        <v>9698.39</v>
      </c>
      <c r="O1557" s="248">
        <v>8877.98</v>
      </c>
      <c r="P1557" s="248">
        <v>3645.55</v>
      </c>
      <c r="Q1557" s="248">
        <v>4551.49</v>
      </c>
      <c r="R1557" s="10"/>
      <c r="S1557" s="3"/>
      <c r="T1557" s="3"/>
      <c r="U1557" s="248">
        <v>33.471747747747699</v>
      </c>
      <c r="V1557" s="248">
        <v>17.633436363636399</v>
      </c>
      <c r="W1557" s="248">
        <v>16.171183970856099</v>
      </c>
      <c r="X1557" s="248">
        <v>6.7013786764705898</v>
      </c>
      <c r="Y1557" s="248">
        <v>8.1422003577817499</v>
      </c>
      <c r="Z1557" s="10"/>
      <c r="AA1557" s="3"/>
      <c r="AB1557" s="10"/>
      <c r="AC1557" s="10"/>
      <c r="AD1557" s="69"/>
      <c r="AE1557" s="379"/>
      <c r="AF1557" s="379"/>
      <c r="AG1557" s="379"/>
      <c r="AH1557" s="379"/>
      <c r="AI1557" s="379"/>
      <c r="AJ1557" s="23"/>
      <c r="AK1557" s="3"/>
      <c r="AL1557" s="3"/>
      <c r="AM1557" s="304"/>
      <c r="AN1557" s="304"/>
      <c r="AO1557" s="304"/>
      <c r="AP1557" s="304"/>
      <c r="AQ1557" s="304"/>
      <c r="AR1557" s="389"/>
      <c r="AS1557" s="383"/>
      <c r="AT1557" s="383"/>
      <c r="AU1557" s="293"/>
      <c r="AV1557" s="293"/>
      <c r="AW1557" s="293"/>
      <c r="AX1557" s="293"/>
      <c r="AY1557" s="293"/>
      <c r="AZ1557" s="23"/>
      <c r="BA1557" s="3"/>
    </row>
    <row r="1558" spans="2:53" x14ac:dyDescent="0.2">
      <c r="B1558" s="10" t="s">
        <v>840</v>
      </c>
      <c r="C1558" s="10"/>
      <c r="D1558" s="69" t="s">
        <v>478</v>
      </c>
      <c r="E1558" s="354">
        <v>1</v>
      </c>
      <c r="F1558" s="354">
        <v>1</v>
      </c>
      <c r="G1558" s="354"/>
      <c r="H1558" s="354"/>
      <c r="I1558" s="354"/>
      <c r="J1558" s="10"/>
      <c r="M1558" s="248">
        <v>303.66000000000003</v>
      </c>
      <c r="N1558" s="248">
        <v>0.89</v>
      </c>
      <c r="O1558" s="248">
        <v>0</v>
      </c>
      <c r="P1558" s="248">
        <v>0</v>
      </c>
      <c r="Q1558" s="248">
        <v>0</v>
      </c>
      <c r="R1558" s="10"/>
      <c r="S1558" s="3"/>
      <c r="T1558" s="3"/>
      <c r="U1558" s="248">
        <v>60.731999999999999</v>
      </c>
      <c r="V1558" s="248">
        <v>0.17799999999999999</v>
      </c>
      <c r="W1558" s="248">
        <v>0</v>
      </c>
      <c r="X1558" s="248">
        <v>0</v>
      </c>
      <c r="Y1558" s="248">
        <v>0</v>
      </c>
      <c r="Z1558" s="10"/>
      <c r="AA1558" s="3"/>
      <c r="AB1558" s="10"/>
      <c r="AC1558" s="10"/>
      <c r="AD1558" s="69"/>
      <c r="AE1558" s="379"/>
      <c r="AF1558" s="379"/>
      <c r="AG1558" s="379"/>
      <c r="AH1558" s="379"/>
      <c r="AI1558" s="379"/>
      <c r="AJ1558" s="23"/>
      <c r="AK1558" s="3"/>
      <c r="AL1558" s="3"/>
      <c r="AM1558" s="304"/>
      <c r="AN1558" s="304"/>
      <c r="AO1558" s="304"/>
      <c r="AP1558" s="304"/>
      <c r="AQ1558" s="304"/>
      <c r="AR1558" s="389"/>
      <c r="AS1558" s="383"/>
      <c r="AT1558" s="383"/>
      <c r="AU1558" s="293"/>
      <c r="AV1558" s="293"/>
      <c r="AW1558" s="293"/>
      <c r="AX1558" s="293"/>
      <c r="AY1558" s="293"/>
      <c r="AZ1558" s="23"/>
      <c r="BA1558" s="3"/>
    </row>
    <row r="1559" spans="2:53" x14ac:dyDescent="0.2">
      <c r="B1559" s="10" t="s">
        <v>465</v>
      </c>
      <c r="C1559" s="10"/>
      <c r="D1559" s="69" t="s">
        <v>466</v>
      </c>
      <c r="E1559" s="354">
        <v>431</v>
      </c>
      <c r="F1559" s="354">
        <v>200</v>
      </c>
      <c r="G1559" s="354">
        <v>158</v>
      </c>
      <c r="H1559" s="354">
        <v>123</v>
      </c>
      <c r="I1559" s="354">
        <v>155</v>
      </c>
      <c r="J1559" s="10"/>
      <c r="M1559" s="248">
        <v>38907.21</v>
      </c>
      <c r="N1559" s="248">
        <v>15497.12</v>
      </c>
      <c r="O1559" s="248">
        <v>14437.74</v>
      </c>
      <c r="P1559" s="248">
        <v>10562.25</v>
      </c>
      <c r="Q1559" s="248">
        <v>26443.119999999999</v>
      </c>
      <c r="R1559" s="10"/>
      <c r="S1559" s="3"/>
      <c r="T1559" s="3"/>
      <c r="U1559" s="248">
        <v>13.9153111587983</v>
      </c>
      <c r="V1559" s="248">
        <v>5.5071499644633999</v>
      </c>
      <c r="W1559" s="248">
        <v>5.1453100498930899</v>
      </c>
      <c r="X1559" s="248">
        <v>3.8227470141150901</v>
      </c>
      <c r="Y1559" s="248">
        <v>9.3637110481586294</v>
      </c>
      <c r="Z1559" s="10"/>
      <c r="AA1559" s="3"/>
      <c r="AB1559" s="10"/>
      <c r="AC1559" s="10"/>
      <c r="AD1559" s="69"/>
      <c r="AE1559" s="379"/>
      <c r="AF1559" s="379"/>
      <c r="AG1559" s="379"/>
      <c r="AH1559" s="379"/>
      <c r="AI1559" s="379"/>
      <c r="AJ1559" s="23"/>
      <c r="AK1559" s="3"/>
      <c r="AL1559" s="3"/>
      <c r="AM1559" s="304"/>
      <c r="AN1559" s="304"/>
      <c r="AO1559" s="304"/>
      <c r="AP1559" s="304"/>
      <c r="AQ1559" s="304"/>
      <c r="AR1559" s="389"/>
      <c r="AS1559" s="383"/>
      <c r="AT1559" s="383"/>
      <c r="AU1559" s="293"/>
      <c r="AV1559" s="293"/>
      <c r="AW1559" s="293"/>
      <c r="AX1559" s="293"/>
      <c r="AY1559" s="293"/>
      <c r="AZ1559" s="23"/>
      <c r="BA1559" s="3"/>
    </row>
    <row r="1560" spans="2:53" x14ac:dyDescent="0.2">
      <c r="B1560" s="10" t="s">
        <v>725</v>
      </c>
      <c r="C1560" s="10"/>
      <c r="D1560" s="69" t="s">
        <v>466</v>
      </c>
      <c r="E1560" s="354">
        <v>93</v>
      </c>
      <c r="F1560" s="354">
        <v>55</v>
      </c>
      <c r="G1560" s="354">
        <v>40</v>
      </c>
      <c r="H1560" s="354">
        <v>31</v>
      </c>
      <c r="I1560" s="354">
        <v>37</v>
      </c>
      <c r="J1560" s="10"/>
      <c r="M1560" s="248">
        <v>10110.44</v>
      </c>
      <c r="N1560" s="248">
        <v>2873.8</v>
      </c>
      <c r="O1560" s="248">
        <v>2474.94</v>
      </c>
      <c r="P1560" s="248">
        <v>726.45</v>
      </c>
      <c r="Q1560" s="248">
        <v>1849.61</v>
      </c>
      <c r="R1560" s="10"/>
      <c r="S1560" s="3"/>
      <c r="T1560" s="3"/>
      <c r="U1560" s="248">
        <v>22.3188520971302</v>
      </c>
      <c r="V1560" s="248">
        <v>6.4290827740492196</v>
      </c>
      <c r="W1560" s="248">
        <v>5.5994117647058799</v>
      </c>
      <c r="X1560" s="248">
        <v>1.70929411764706</v>
      </c>
      <c r="Y1560" s="248">
        <v>4.29143851508121</v>
      </c>
      <c r="Z1560" s="10"/>
      <c r="AA1560" s="3"/>
      <c r="AB1560" s="10"/>
      <c r="AC1560" s="10"/>
      <c r="AD1560" s="69"/>
      <c r="AE1560" s="379"/>
      <c r="AF1560" s="379"/>
      <c r="AG1560" s="379"/>
      <c r="AH1560" s="379"/>
      <c r="AI1560" s="379"/>
      <c r="AJ1560" s="23"/>
      <c r="AK1560" s="3"/>
      <c r="AL1560" s="3"/>
      <c r="AM1560" s="304"/>
      <c r="AN1560" s="304"/>
      <c r="AO1560" s="304"/>
      <c r="AP1560" s="304"/>
      <c r="AQ1560" s="304"/>
      <c r="AR1560" s="389"/>
      <c r="AS1560" s="383"/>
      <c r="AT1560" s="383"/>
      <c r="AU1560" s="293"/>
      <c r="AV1560" s="293"/>
      <c r="AW1560" s="293"/>
      <c r="AX1560" s="293"/>
      <c r="AY1560" s="293"/>
      <c r="AZ1560" s="23"/>
      <c r="BA1560" s="3"/>
    </row>
    <row r="1561" spans="2:53" x14ac:dyDescent="0.2">
      <c r="B1561" s="10" t="s">
        <v>451</v>
      </c>
      <c r="C1561" s="10"/>
      <c r="D1561" s="69" t="s">
        <v>452</v>
      </c>
      <c r="E1561" s="354">
        <v>748</v>
      </c>
      <c r="F1561" s="354">
        <v>458</v>
      </c>
      <c r="G1561" s="354">
        <v>327</v>
      </c>
      <c r="H1561" s="354">
        <v>230</v>
      </c>
      <c r="I1561" s="354">
        <v>284</v>
      </c>
      <c r="J1561" s="10"/>
      <c r="M1561" s="248">
        <v>92494.040000000197</v>
      </c>
      <c r="N1561" s="248">
        <v>51108.39</v>
      </c>
      <c r="O1561" s="248">
        <v>39925.99</v>
      </c>
      <c r="P1561" s="248">
        <v>22386.5</v>
      </c>
      <c r="Q1561" s="248">
        <v>47551.459999999897</v>
      </c>
      <c r="R1561" s="10"/>
      <c r="S1561" s="3"/>
      <c r="T1561" s="3"/>
      <c r="U1561" s="248">
        <v>27.801033964532699</v>
      </c>
      <c r="V1561" s="248">
        <v>15.3524752177831</v>
      </c>
      <c r="W1561" s="248">
        <v>12.2397271612508</v>
      </c>
      <c r="X1561" s="248">
        <v>6.9957812500000003</v>
      </c>
      <c r="Y1561" s="248">
        <v>14.080977198696999</v>
      </c>
      <c r="Z1561" s="10"/>
      <c r="AA1561" s="3"/>
      <c r="AB1561" s="10"/>
      <c r="AC1561" s="10"/>
      <c r="AD1561" s="69"/>
      <c r="AE1561" s="379"/>
      <c r="AF1561" s="379"/>
      <c r="AG1561" s="379"/>
      <c r="AH1561" s="379"/>
      <c r="AI1561" s="379"/>
      <c r="AJ1561" s="23"/>
      <c r="AK1561" s="3"/>
      <c r="AL1561" s="3"/>
      <c r="AM1561" s="304"/>
      <c r="AN1561" s="304"/>
      <c r="AO1561" s="304"/>
      <c r="AP1561" s="304"/>
      <c r="AQ1561" s="304"/>
      <c r="AR1561" s="389"/>
      <c r="AS1561" s="383"/>
      <c r="AT1561" s="383"/>
      <c r="AU1561" s="293"/>
      <c r="AV1561" s="293"/>
      <c r="AW1561" s="293"/>
      <c r="AX1561" s="293"/>
      <c r="AY1561" s="293"/>
      <c r="AZ1561" s="23"/>
      <c r="BA1561" s="3"/>
    </row>
    <row r="1562" spans="2:53" x14ac:dyDescent="0.2">
      <c r="B1562" s="10" t="s">
        <v>175</v>
      </c>
      <c r="C1562" s="10"/>
      <c r="D1562" s="69" t="s">
        <v>176</v>
      </c>
      <c r="E1562" s="354">
        <v>399</v>
      </c>
      <c r="F1562" s="354">
        <v>265</v>
      </c>
      <c r="G1562" s="354">
        <v>209</v>
      </c>
      <c r="H1562" s="354">
        <v>158</v>
      </c>
      <c r="I1562" s="354">
        <v>199</v>
      </c>
      <c r="J1562" s="10"/>
      <c r="M1562" s="248">
        <v>42810.55</v>
      </c>
      <c r="N1562" s="248">
        <v>29772.37</v>
      </c>
      <c r="O1562" s="248">
        <v>21591.01</v>
      </c>
      <c r="P1562" s="248">
        <v>17833.61</v>
      </c>
      <c r="Q1562" s="248">
        <v>51170.95</v>
      </c>
      <c r="R1562" s="10"/>
      <c r="S1562" s="3"/>
      <c r="T1562" s="3"/>
      <c r="U1562" s="248">
        <v>36.684275921165401</v>
      </c>
      <c r="V1562" s="248">
        <v>25.145582770270298</v>
      </c>
      <c r="W1562" s="248">
        <v>18.580903614457799</v>
      </c>
      <c r="X1562" s="248">
        <v>15.9656311548791</v>
      </c>
      <c r="Y1562" s="248">
        <v>42.892665549036103</v>
      </c>
      <c r="Z1562" s="10"/>
      <c r="AA1562" s="3"/>
      <c r="AB1562" s="10"/>
      <c r="AC1562" s="10"/>
      <c r="AD1562" s="69"/>
      <c r="AE1562" s="379"/>
      <c r="AF1562" s="379"/>
      <c r="AG1562" s="379"/>
      <c r="AH1562" s="379"/>
      <c r="AI1562" s="379"/>
      <c r="AJ1562" s="23"/>
      <c r="AK1562" s="3"/>
      <c r="AL1562" s="3"/>
      <c r="AM1562" s="304"/>
      <c r="AN1562" s="304"/>
      <c r="AO1562" s="304"/>
      <c r="AP1562" s="304"/>
      <c r="AQ1562" s="304"/>
      <c r="AR1562" s="389"/>
      <c r="AS1562" s="383"/>
      <c r="AT1562" s="383"/>
      <c r="AU1562" s="293"/>
      <c r="AV1562" s="293"/>
      <c r="AW1562" s="293"/>
      <c r="AX1562" s="293"/>
      <c r="AY1562" s="293"/>
      <c r="AZ1562" s="23"/>
      <c r="BA1562" s="3"/>
    </row>
    <row r="1563" spans="2:53" x14ac:dyDescent="0.2">
      <c r="B1563" s="10" t="s">
        <v>450</v>
      </c>
      <c r="C1563" s="10"/>
      <c r="D1563" s="69" t="s">
        <v>176</v>
      </c>
      <c r="E1563" s="354">
        <v>624</v>
      </c>
      <c r="F1563" s="354">
        <v>427</v>
      </c>
      <c r="G1563" s="354">
        <v>343</v>
      </c>
      <c r="H1563" s="354">
        <v>248</v>
      </c>
      <c r="I1563" s="354">
        <v>320</v>
      </c>
      <c r="J1563" s="10"/>
      <c r="M1563" s="248">
        <v>87587.86</v>
      </c>
      <c r="N1563" s="248">
        <v>59292.74</v>
      </c>
      <c r="O1563" s="248">
        <v>54265.9</v>
      </c>
      <c r="P1563" s="248">
        <v>32724.81</v>
      </c>
      <c r="Q1563" s="248">
        <v>94127.38</v>
      </c>
      <c r="R1563" s="10"/>
      <c r="S1563" s="3"/>
      <c r="T1563" s="3"/>
      <c r="U1563" s="248">
        <v>57.0604951140065</v>
      </c>
      <c r="V1563" s="248">
        <v>38.880485245901603</v>
      </c>
      <c r="W1563" s="248">
        <v>36.790440677966103</v>
      </c>
      <c r="X1563" s="248">
        <v>22.820648535564899</v>
      </c>
      <c r="Y1563" s="248">
        <v>59.953745222929903</v>
      </c>
      <c r="Z1563" s="10"/>
      <c r="AA1563" s="3"/>
      <c r="AB1563" s="10"/>
      <c r="AC1563" s="10"/>
      <c r="AD1563" s="69"/>
      <c r="AE1563" s="379"/>
      <c r="AF1563" s="379"/>
      <c r="AG1563" s="379"/>
      <c r="AH1563" s="379"/>
      <c r="AI1563" s="379"/>
      <c r="AJ1563" s="23"/>
      <c r="AK1563" s="3"/>
      <c r="AL1563" s="3"/>
      <c r="AM1563" s="304"/>
      <c r="AN1563" s="304"/>
      <c r="AO1563" s="304"/>
      <c r="AP1563" s="304"/>
      <c r="AQ1563" s="304"/>
      <c r="AR1563" s="389"/>
      <c r="AS1563" s="383"/>
      <c r="AT1563" s="383"/>
      <c r="AU1563" s="293"/>
      <c r="AV1563" s="293"/>
      <c r="AW1563" s="293"/>
      <c r="AX1563" s="293"/>
      <c r="AY1563" s="293"/>
      <c r="AZ1563" s="23"/>
      <c r="BA1563" s="3"/>
    </row>
    <row r="1564" spans="2:53" x14ac:dyDescent="0.2">
      <c r="B1564" s="10" t="s">
        <v>458</v>
      </c>
      <c r="C1564" s="10"/>
      <c r="D1564" s="69" t="s">
        <v>176</v>
      </c>
      <c r="E1564" s="354"/>
      <c r="F1564" s="354"/>
      <c r="G1564" s="354"/>
      <c r="H1564" s="354"/>
      <c r="I1564" s="354"/>
      <c r="J1564" s="10"/>
      <c r="M1564" s="248">
        <v>0</v>
      </c>
      <c r="N1564" s="248">
        <v>0</v>
      </c>
      <c r="O1564" s="248">
        <v>0</v>
      </c>
      <c r="P1564" s="248">
        <v>0</v>
      </c>
      <c r="Q1564" s="248">
        <v>0</v>
      </c>
      <c r="R1564" s="10"/>
      <c r="S1564" s="3"/>
      <c r="T1564" s="3"/>
      <c r="U1564" s="248">
        <v>0</v>
      </c>
      <c r="V1564" s="248">
        <v>0</v>
      </c>
      <c r="W1564" s="248">
        <v>0</v>
      </c>
      <c r="X1564" s="248">
        <v>0</v>
      </c>
      <c r="Y1564" s="248">
        <v>0</v>
      </c>
      <c r="Z1564" s="10"/>
      <c r="AA1564" s="3"/>
      <c r="AB1564" s="10"/>
      <c r="AC1564" s="10"/>
      <c r="AD1564" s="69"/>
      <c r="AE1564" s="379"/>
      <c r="AF1564" s="379"/>
      <c r="AG1564" s="379"/>
      <c r="AH1564" s="379"/>
      <c r="AI1564" s="379"/>
      <c r="AJ1564" s="23"/>
      <c r="AK1564" s="3"/>
      <c r="AL1564" s="3"/>
      <c r="AM1564" s="304"/>
      <c r="AN1564" s="304"/>
      <c r="AO1564" s="304"/>
      <c r="AP1564" s="304"/>
      <c r="AQ1564" s="304"/>
      <c r="AR1564" s="389"/>
      <c r="AS1564" s="383"/>
      <c r="AT1564" s="383"/>
      <c r="AU1564" s="293"/>
      <c r="AV1564" s="293"/>
      <c r="AW1564" s="293"/>
      <c r="AX1564" s="293"/>
      <c r="AY1564" s="293"/>
      <c r="AZ1564" s="23"/>
      <c r="BA1564" s="3"/>
    </row>
    <row r="1565" spans="2:53" x14ac:dyDescent="0.2">
      <c r="B1565" s="10" t="s">
        <v>447</v>
      </c>
      <c r="C1565" s="10"/>
      <c r="D1565" s="69" t="s">
        <v>448</v>
      </c>
      <c r="E1565" s="354">
        <v>100</v>
      </c>
      <c r="F1565" s="354">
        <v>58</v>
      </c>
      <c r="G1565" s="354">
        <v>43</v>
      </c>
      <c r="H1565" s="354">
        <v>31</v>
      </c>
      <c r="I1565" s="354">
        <v>37</v>
      </c>
      <c r="J1565" s="10"/>
      <c r="M1565" s="248">
        <v>11754.71</v>
      </c>
      <c r="N1565" s="248">
        <v>8288.91</v>
      </c>
      <c r="O1565" s="248">
        <v>4440.28</v>
      </c>
      <c r="P1565" s="248">
        <v>3212.33</v>
      </c>
      <c r="Q1565" s="248">
        <v>8754.01</v>
      </c>
      <c r="R1565" s="10"/>
      <c r="S1565" s="3"/>
      <c r="T1565" s="3"/>
      <c r="U1565" s="248">
        <v>31.7694864864865</v>
      </c>
      <c r="V1565" s="248">
        <v>22.5242119565217</v>
      </c>
      <c r="W1565" s="248">
        <v>12.2321763085399</v>
      </c>
      <c r="X1565" s="248">
        <v>9.1000849858356894</v>
      </c>
      <c r="Y1565" s="248">
        <v>23.9835890410959</v>
      </c>
      <c r="Z1565" s="10"/>
      <c r="AA1565" s="3"/>
      <c r="AB1565" s="10"/>
      <c r="AC1565" s="10"/>
      <c r="AD1565" s="69"/>
      <c r="AE1565" s="379"/>
      <c r="AF1565" s="379"/>
      <c r="AG1565" s="379"/>
      <c r="AH1565" s="379"/>
      <c r="AI1565" s="379"/>
      <c r="AJ1565" s="23"/>
      <c r="AK1565" s="3"/>
      <c r="AL1565" s="3"/>
      <c r="AM1565" s="304"/>
      <c r="AN1565" s="304"/>
      <c r="AO1565" s="304"/>
      <c r="AP1565" s="304"/>
      <c r="AQ1565" s="304"/>
      <c r="AR1565" s="389"/>
      <c r="AS1565" s="383"/>
      <c r="AT1565" s="383"/>
      <c r="AU1565" s="293"/>
      <c r="AV1565" s="293"/>
      <c r="AW1565" s="293"/>
      <c r="AX1565" s="293"/>
      <c r="AY1565" s="293"/>
      <c r="AZ1565" s="23"/>
      <c r="BA1565" s="3"/>
    </row>
    <row r="1566" spans="2:53" x14ac:dyDescent="0.2">
      <c r="B1566" s="92" t="s">
        <v>445</v>
      </c>
      <c r="C1566" s="92"/>
      <c r="D1566" s="84" t="s">
        <v>446</v>
      </c>
      <c r="E1566" s="355">
        <v>569</v>
      </c>
      <c r="F1566" s="355">
        <v>426</v>
      </c>
      <c r="G1566" s="355">
        <v>326</v>
      </c>
      <c r="H1566" s="355">
        <v>247</v>
      </c>
      <c r="I1566" s="355">
        <v>318</v>
      </c>
      <c r="J1566" s="92"/>
      <c r="M1566" s="365">
        <v>71246.23</v>
      </c>
      <c r="N1566" s="248">
        <v>59829.81</v>
      </c>
      <c r="O1566" s="248">
        <v>46104.97</v>
      </c>
      <c r="P1566" s="248">
        <v>33081.43</v>
      </c>
      <c r="Q1566" s="248">
        <v>130638.93</v>
      </c>
      <c r="R1566" s="10"/>
      <c r="S1566" s="3"/>
      <c r="T1566" s="3"/>
      <c r="U1566" s="284">
        <v>53.248303437967103</v>
      </c>
      <c r="V1566" s="284">
        <v>43.639540481400402</v>
      </c>
      <c r="W1566" s="284">
        <v>34.202500000000001</v>
      </c>
      <c r="X1566" s="284">
        <v>26.465143999999999</v>
      </c>
      <c r="Y1566" s="284">
        <v>93.246916488222595</v>
      </c>
      <c r="Z1566" s="154"/>
      <c r="AA1566" s="3"/>
      <c r="AB1566" s="92"/>
      <c r="AC1566" s="92"/>
      <c r="AD1566" s="84"/>
      <c r="AE1566" s="380"/>
      <c r="AF1566" s="380"/>
      <c r="AG1566" s="380"/>
      <c r="AH1566" s="380"/>
      <c r="AI1566" s="380"/>
      <c r="AJ1566" s="103"/>
      <c r="AK1566" s="3"/>
      <c r="AL1566" s="3"/>
      <c r="AM1566" s="305"/>
      <c r="AN1566" s="306"/>
      <c r="AO1566" s="306"/>
      <c r="AP1566" s="306"/>
      <c r="AQ1566" s="306"/>
      <c r="AR1566" s="390"/>
      <c r="AS1566" s="383"/>
      <c r="AT1566" s="383"/>
      <c r="AU1566" s="294"/>
      <c r="AV1566" s="295"/>
      <c r="AW1566" s="295"/>
      <c r="AX1566" s="295"/>
      <c r="AY1566" s="295"/>
      <c r="AZ1566" s="103"/>
      <c r="BA1566" s="3"/>
    </row>
    <row r="1567" spans="2:53" x14ac:dyDescent="0.2">
      <c r="B1567" s="10" t="s">
        <v>481</v>
      </c>
      <c r="C1567" s="10"/>
      <c r="D1567" s="69" t="s">
        <v>446</v>
      </c>
      <c r="E1567" s="354">
        <v>4</v>
      </c>
      <c r="F1567" s="354">
        <v>3</v>
      </c>
      <c r="G1567" s="354">
        <v>3</v>
      </c>
      <c r="H1567" s="354">
        <v>3</v>
      </c>
      <c r="I1567" s="354">
        <v>1</v>
      </c>
      <c r="J1567" s="10"/>
      <c r="M1567" s="248">
        <v>758.85</v>
      </c>
      <c r="N1567" s="248">
        <v>517.71</v>
      </c>
      <c r="O1567" s="248">
        <v>338.39</v>
      </c>
      <c r="P1567" s="248">
        <v>138.99</v>
      </c>
      <c r="Q1567" s="248">
        <v>199.26</v>
      </c>
      <c r="R1567" s="10"/>
      <c r="S1567" s="3"/>
      <c r="T1567" s="3"/>
      <c r="U1567" s="248">
        <v>68.986363636363606</v>
      </c>
      <c r="V1567" s="248">
        <v>47.064545454545403</v>
      </c>
      <c r="W1567" s="248">
        <v>30.7627272727273</v>
      </c>
      <c r="X1567" s="248">
        <v>12.6354545454545</v>
      </c>
      <c r="Y1567" s="248">
        <v>18.1145454545455</v>
      </c>
      <c r="Z1567" s="10"/>
      <c r="AA1567" s="3"/>
      <c r="AB1567" s="10"/>
      <c r="AC1567" s="10"/>
      <c r="AD1567" s="69"/>
      <c r="AE1567" s="379"/>
      <c r="AF1567" s="379"/>
      <c r="AG1567" s="379"/>
      <c r="AH1567" s="379"/>
      <c r="AI1567" s="379"/>
      <c r="AJ1567" s="23"/>
      <c r="AK1567" s="3"/>
      <c r="AL1567" s="3"/>
      <c r="AM1567" s="304"/>
      <c r="AN1567" s="304"/>
      <c r="AO1567" s="304"/>
      <c r="AP1567" s="304"/>
      <c r="AQ1567" s="304"/>
      <c r="AR1567" s="389"/>
      <c r="AS1567" s="383"/>
      <c r="AT1567" s="383"/>
      <c r="AU1567" s="293"/>
      <c r="AV1567" s="293"/>
      <c r="AW1567" s="293"/>
      <c r="AX1567" s="293"/>
      <c r="AY1567" s="293"/>
      <c r="AZ1567" s="23"/>
      <c r="BA1567" s="3"/>
    </row>
    <row r="1568" spans="2:53" x14ac:dyDescent="0.2">
      <c r="B1568" s="10" t="s">
        <v>413</v>
      </c>
      <c r="C1568" s="10"/>
      <c r="D1568" s="69" t="s">
        <v>322</v>
      </c>
      <c r="E1568" s="354">
        <v>423</v>
      </c>
      <c r="F1568" s="354">
        <v>211</v>
      </c>
      <c r="G1568" s="354">
        <v>153</v>
      </c>
      <c r="H1568" s="354">
        <v>115</v>
      </c>
      <c r="I1568" s="354">
        <v>142</v>
      </c>
      <c r="J1568" s="10"/>
      <c r="M1568" s="248">
        <v>39762.089999999997</v>
      </c>
      <c r="N1568" s="248">
        <v>16297.03</v>
      </c>
      <c r="O1568" s="248">
        <v>13687.95</v>
      </c>
      <c r="P1568" s="248">
        <v>10116.33</v>
      </c>
      <c r="Q1568" s="248">
        <v>24066.41</v>
      </c>
      <c r="R1568" s="10"/>
      <c r="S1568" s="3"/>
      <c r="T1568" s="3"/>
      <c r="U1568" s="248">
        <v>18.4853974895397</v>
      </c>
      <c r="V1568" s="248">
        <v>7.3179299506062003</v>
      </c>
      <c r="W1568" s="248">
        <v>6.2133227417158396</v>
      </c>
      <c r="X1568" s="248">
        <v>4.6046108329540303</v>
      </c>
      <c r="Y1568" s="248">
        <v>10.6441441839894</v>
      </c>
      <c r="Z1568" s="10"/>
      <c r="AA1568" s="3"/>
      <c r="AB1568" s="10"/>
      <c r="AC1568" s="10"/>
      <c r="AD1568" s="69"/>
      <c r="AE1568" s="379"/>
      <c r="AF1568" s="379"/>
      <c r="AG1568" s="379"/>
      <c r="AH1568" s="379"/>
      <c r="AI1568" s="379"/>
      <c r="AJ1568" s="23"/>
      <c r="AK1568" s="3"/>
      <c r="AL1568" s="3"/>
      <c r="AM1568" s="304"/>
      <c r="AN1568" s="304"/>
      <c r="AO1568" s="304"/>
      <c r="AP1568" s="304"/>
      <c r="AQ1568" s="304"/>
      <c r="AR1568" s="389"/>
      <c r="AS1568" s="383"/>
      <c r="AT1568" s="383"/>
      <c r="AU1568" s="293"/>
      <c r="AV1568" s="293"/>
      <c r="AW1568" s="293"/>
      <c r="AX1568" s="293"/>
      <c r="AY1568" s="293"/>
      <c r="AZ1568" s="23"/>
      <c r="BA1568" s="3"/>
    </row>
    <row r="1569" spans="2:53" x14ac:dyDescent="0.2">
      <c r="B1569" s="10" t="s">
        <v>517</v>
      </c>
      <c r="C1569" s="10"/>
      <c r="D1569" s="69" t="s">
        <v>322</v>
      </c>
      <c r="E1569" s="354"/>
      <c r="F1569" s="354"/>
      <c r="G1569" s="354"/>
      <c r="H1569" s="354"/>
      <c r="I1569" s="354"/>
      <c r="J1569" s="10"/>
      <c r="M1569" s="248">
        <v>0</v>
      </c>
      <c r="N1569" s="248">
        <v>0</v>
      </c>
      <c r="O1569" s="248"/>
      <c r="P1569" s="248"/>
      <c r="Q1569" s="248"/>
      <c r="R1569" s="10"/>
      <c r="S1569" s="3"/>
      <c r="T1569" s="3"/>
      <c r="U1569" s="248">
        <v>0</v>
      </c>
      <c r="V1569" s="248">
        <v>0</v>
      </c>
      <c r="W1569" s="248"/>
      <c r="X1569" s="248"/>
      <c r="Y1569" s="248"/>
      <c r="Z1569" s="10"/>
      <c r="AA1569" s="3"/>
      <c r="AB1569" s="10"/>
      <c r="AC1569" s="10"/>
      <c r="AD1569" s="69"/>
      <c r="AE1569" s="379"/>
      <c r="AF1569" s="379"/>
      <c r="AG1569" s="379"/>
      <c r="AH1569" s="379"/>
      <c r="AI1569" s="379"/>
      <c r="AJ1569" s="23"/>
      <c r="AK1569" s="3"/>
      <c r="AL1569" s="3"/>
      <c r="AM1569" s="304"/>
      <c r="AN1569" s="304"/>
      <c r="AO1569" s="304"/>
      <c r="AP1569" s="304"/>
      <c r="AQ1569" s="304"/>
      <c r="AR1569" s="389"/>
      <c r="AS1569" s="383"/>
      <c r="AT1569" s="383"/>
      <c r="AU1569" s="293"/>
      <c r="AV1569" s="293"/>
      <c r="AW1569" s="293"/>
      <c r="AX1569" s="293"/>
      <c r="AY1569" s="293"/>
      <c r="AZ1569" s="23"/>
      <c r="BA1569" s="3"/>
    </row>
    <row r="1570" spans="2:53" x14ac:dyDescent="0.2">
      <c r="B1570" s="10" t="s">
        <v>411</v>
      </c>
      <c r="C1570" s="10"/>
      <c r="D1570" s="69" t="s">
        <v>412</v>
      </c>
      <c r="E1570" s="354">
        <v>107</v>
      </c>
      <c r="F1570" s="354">
        <v>67</v>
      </c>
      <c r="G1570" s="354">
        <v>56</v>
      </c>
      <c r="H1570" s="354">
        <v>50</v>
      </c>
      <c r="I1570" s="354">
        <v>50</v>
      </c>
      <c r="J1570" s="10"/>
      <c r="M1570" s="248">
        <v>10139.84</v>
      </c>
      <c r="N1570" s="248">
        <v>6109.04</v>
      </c>
      <c r="O1570" s="248">
        <v>5948.51</v>
      </c>
      <c r="P1570" s="248">
        <v>4203.78</v>
      </c>
      <c r="Q1570" s="248">
        <v>10796.48</v>
      </c>
      <c r="R1570" s="10"/>
      <c r="S1570" s="3"/>
      <c r="T1570" s="3"/>
      <c r="U1570" s="248">
        <v>21.9003023758099</v>
      </c>
      <c r="V1570" s="248">
        <v>12.997957446808501</v>
      </c>
      <c r="W1570" s="248">
        <v>12.8755627705628</v>
      </c>
      <c r="X1570" s="248">
        <v>9.3625389755011206</v>
      </c>
      <c r="Y1570" s="248">
        <v>22.9224628450106</v>
      </c>
      <c r="Z1570" s="10"/>
      <c r="AA1570" s="3"/>
      <c r="AB1570" s="10"/>
      <c r="AC1570" s="10"/>
      <c r="AD1570" s="69"/>
      <c r="AE1570" s="379"/>
      <c r="AF1570" s="379"/>
      <c r="AG1570" s="379"/>
      <c r="AH1570" s="379"/>
      <c r="AI1570" s="379"/>
      <c r="AJ1570" s="23"/>
      <c r="AK1570" s="3"/>
      <c r="AL1570" s="3"/>
      <c r="AM1570" s="304"/>
      <c r="AN1570" s="304"/>
      <c r="AO1570" s="304"/>
      <c r="AP1570" s="304"/>
      <c r="AQ1570" s="304"/>
      <c r="AR1570" s="389"/>
      <c r="AS1570" s="383"/>
      <c r="AT1570" s="383"/>
      <c r="AU1570" s="293"/>
      <c r="AV1570" s="293"/>
      <c r="AW1570" s="293"/>
      <c r="AX1570" s="293"/>
      <c r="AY1570" s="293"/>
      <c r="AZ1570" s="23"/>
      <c r="BA1570" s="3"/>
    </row>
    <row r="1571" spans="2:53" x14ac:dyDescent="0.2">
      <c r="B1571" s="10" t="s">
        <v>379</v>
      </c>
      <c r="C1571" s="10"/>
      <c r="D1571" s="69" t="s">
        <v>381</v>
      </c>
      <c r="E1571" s="354">
        <v>4</v>
      </c>
      <c r="F1571" s="354">
        <v>4</v>
      </c>
      <c r="G1571" s="354">
        <v>4</v>
      </c>
      <c r="H1571" s="354">
        <v>4</v>
      </c>
      <c r="I1571" s="354">
        <v>5</v>
      </c>
      <c r="J1571" s="10"/>
      <c r="M1571" s="248">
        <v>123.48</v>
      </c>
      <c r="N1571" s="248">
        <v>291.57</v>
      </c>
      <c r="O1571" s="248">
        <v>376.69</v>
      </c>
      <c r="P1571" s="248">
        <v>315.67</v>
      </c>
      <c r="Q1571" s="248">
        <v>1236.43</v>
      </c>
      <c r="R1571" s="10"/>
      <c r="S1571" s="3"/>
      <c r="T1571" s="3"/>
      <c r="U1571" s="248">
        <v>11.2254545454545</v>
      </c>
      <c r="V1571" s="248">
        <v>26.506363636363599</v>
      </c>
      <c r="W1571" s="248">
        <v>37.668999999999997</v>
      </c>
      <c r="X1571" s="248">
        <v>31.567</v>
      </c>
      <c r="Y1571" s="248">
        <v>103.035833333333</v>
      </c>
      <c r="Z1571" s="10"/>
      <c r="AA1571" s="3"/>
      <c r="AB1571" s="10"/>
      <c r="AC1571" s="10"/>
      <c r="AD1571" s="69"/>
      <c r="AE1571" s="379"/>
      <c r="AF1571" s="379"/>
      <c r="AG1571" s="379"/>
      <c r="AH1571" s="379"/>
      <c r="AI1571" s="379"/>
      <c r="AJ1571" s="23"/>
      <c r="AK1571" s="3"/>
      <c r="AL1571" s="3"/>
      <c r="AM1571" s="304"/>
      <c r="AN1571" s="304"/>
      <c r="AO1571" s="304"/>
      <c r="AP1571" s="304"/>
      <c r="AQ1571" s="304"/>
      <c r="AR1571" s="389"/>
      <c r="AS1571" s="383"/>
      <c r="AT1571" s="383"/>
      <c r="AU1571" s="293"/>
      <c r="AV1571" s="293"/>
      <c r="AW1571" s="293"/>
      <c r="AX1571" s="293"/>
      <c r="AY1571" s="293"/>
      <c r="AZ1571" s="23"/>
      <c r="BA1571" s="3"/>
    </row>
    <row r="1572" spans="2:53" x14ac:dyDescent="0.2">
      <c r="B1572" s="10" t="s">
        <v>712</v>
      </c>
      <c r="C1572" s="10"/>
      <c r="D1572" s="69" t="s">
        <v>381</v>
      </c>
      <c r="E1572" s="354"/>
      <c r="F1572" s="354"/>
      <c r="G1572" s="354"/>
      <c r="H1572" s="354"/>
      <c r="I1572" s="354"/>
      <c r="J1572" s="10"/>
      <c r="M1572" s="248">
        <v>0</v>
      </c>
      <c r="N1572" s="248"/>
      <c r="O1572" s="248">
        <v>-0.09</v>
      </c>
      <c r="P1572" s="248">
        <v>-30</v>
      </c>
      <c r="Q1572" s="248">
        <v>-219.36</v>
      </c>
      <c r="R1572" s="10"/>
      <c r="S1572" s="3"/>
      <c r="T1572" s="3"/>
      <c r="U1572" s="248">
        <v>0</v>
      </c>
      <c r="V1572" s="248"/>
      <c r="W1572" s="248">
        <v>-0.09</v>
      </c>
      <c r="X1572" s="248">
        <v>-30</v>
      </c>
      <c r="Y1572" s="248">
        <v>-109.68</v>
      </c>
      <c r="Z1572" s="10"/>
      <c r="AA1572" s="3"/>
      <c r="AB1572" s="10"/>
      <c r="AC1572" s="10"/>
      <c r="AD1572" s="69"/>
      <c r="AE1572" s="379"/>
      <c r="AF1572" s="379"/>
      <c r="AG1572" s="379"/>
      <c r="AH1572" s="379"/>
      <c r="AI1572" s="379"/>
      <c r="AJ1572" s="23"/>
      <c r="AK1572" s="3"/>
      <c r="AL1572" s="3"/>
      <c r="AM1572" s="304"/>
      <c r="AN1572" s="304"/>
      <c r="AO1572" s="304"/>
      <c r="AP1572" s="304"/>
      <c r="AQ1572" s="304"/>
      <c r="AR1572" s="389"/>
      <c r="AS1572" s="383"/>
      <c r="AT1572" s="383"/>
      <c r="AU1572" s="293"/>
      <c r="AV1572" s="293"/>
      <c r="AW1572" s="293"/>
      <c r="AX1572" s="293"/>
      <c r="AY1572" s="293"/>
      <c r="AZ1572" s="23"/>
      <c r="BA1572" s="3"/>
    </row>
    <row r="1573" spans="2:53" x14ac:dyDescent="0.2">
      <c r="B1573" s="10" t="s">
        <v>400</v>
      </c>
      <c r="C1573" s="10"/>
      <c r="D1573" s="69" t="s">
        <v>381</v>
      </c>
      <c r="E1573" s="354">
        <v>79</v>
      </c>
      <c r="F1573" s="354">
        <v>46</v>
      </c>
      <c r="G1573" s="354">
        <v>32</v>
      </c>
      <c r="H1573" s="354">
        <v>22</v>
      </c>
      <c r="I1573" s="354">
        <v>30</v>
      </c>
      <c r="J1573" s="10"/>
      <c r="M1573" s="248">
        <v>4690.17</v>
      </c>
      <c r="N1573" s="248">
        <v>3398.68</v>
      </c>
      <c r="O1573" s="248">
        <v>3270.79</v>
      </c>
      <c r="P1573" s="248">
        <v>1723.11</v>
      </c>
      <c r="Q1573" s="248">
        <v>8803.31</v>
      </c>
      <c r="R1573" s="10"/>
      <c r="S1573" s="3"/>
      <c r="T1573" s="3"/>
      <c r="U1573" s="248">
        <v>8.6694454713493592</v>
      </c>
      <c r="V1573" s="248">
        <v>5.9730755711775103</v>
      </c>
      <c r="W1573" s="248">
        <v>5.73822807017544</v>
      </c>
      <c r="X1573" s="248">
        <v>3.1047027027027001</v>
      </c>
      <c r="Y1573" s="248">
        <v>15.151996557659199</v>
      </c>
      <c r="Z1573" s="10"/>
      <c r="AA1573" s="3"/>
      <c r="AB1573" s="10"/>
      <c r="AC1573" s="10"/>
      <c r="AD1573" s="69"/>
      <c r="AE1573" s="379"/>
      <c r="AF1573" s="379"/>
      <c r="AG1573" s="379"/>
      <c r="AH1573" s="379"/>
      <c r="AI1573" s="379"/>
      <c r="AJ1573" s="23"/>
      <c r="AK1573" s="3"/>
      <c r="AL1573" s="3"/>
      <c r="AM1573" s="304"/>
      <c r="AN1573" s="304"/>
      <c r="AO1573" s="304"/>
      <c r="AP1573" s="304"/>
      <c r="AQ1573" s="304"/>
      <c r="AR1573" s="389"/>
      <c r="AS1573" s="383"/>
      <c r="AT1573" s="383"/>
      <c r="AU1573" s="293"/>
      <c r="AV1573" s="293"/>
      <c r="AW1573" s="293"/>
      <c r="AX1573" s="293"/>
      <c r="AY1573" s="293"/>
      <c r="AZ1573" s="23"/>
      <c r="BA1573" s="3"/>
    </row>
    <row r="1574" spans="2:53" x14ac:dyDescent="0.2">
      <c r="B1574" s="10" t="s">
        <v>398</v>
      </c>
      <c r="C1574" s="10"/>
      <c r="D1574" s="69" t="s">
        <v>386</v>
      </c>
      <c r="E1574" s="354">
        <v>140</v>
      </c>
      <c r="F1574" s="354">
        <v>57</v>
      </c>
      <c r="G1574" s="354">
        <v>36</v>
      </c>
      <c r="H1574" s="354">
        <v>21</v>
      </c>
      <c r="I1574" s="354">
        <v>22</v>
      </c>
      <c r="J1574" s="10"/>
      <c r="M1574" s="248">
        <v>16131.26</v>
      </c>
      <c r="N1574" s="248">
        <v>8318.49</v>
      </c>
      <c r="O1574" s="248">
        <v>2476.79</v>
      </c>
      <c r="P1574" s="248">
        <v>2501.1</v>
      </c>
      <c r="Q1574" s="248">
        <v>601.35000000000105</v>
      </c>
      <c r="R1574" s="10"/>
      <c r="S1574" s="3"/>
      <c r="T1574" s="3"/>
      <c r="U1574" s="248">
        <v>17.345440860215099</v>
      </c>
      <c r="V1574" s="248">
        <v>8.7379096638655493</v>
      </c>
      <c r="W1574" s="248">
        <v>2.6265005302226898</v>
      </c>
      <c r="X1574" s="248">
        <v>2.6893548387096802</v>
      </c>
      <c r="Y1574" s="248">
        <v>0.63167016806722798</v>
      </c>
      <c r="Z1574" s="10"/>
      <c r="AA1574" s="3"/>
      <c r="AB1574" s="10"/>
      <c r="AC1574" s="10"/>
      <c r="AD1574" s="69"/>
      <c r="AE1574" s="379"/>
      <c r="AF1574" s="379"/>
      <c r="AG1574" s="379"/>
      <c r="AH1574" s="379"/>
      <c r="AI1574" s="379"/>
      <c r="AJ1574" s="23"/>
      <c r="AK1574" s="3"/>
      <c r="AL1574" s="3"/>
      <c r="AM1574" s="304"/>
      <c r="AN1574" s="304"/>
      <c r="AO1574" s="304"/>
      <c r="AP1574" s="304"/>
      <c r="AQ1574" s="304"/>
      <c r="AR1574" s="389"/>
      <c r="AS1574" s="383"/>
      <c r="AT1574" s="383"/>
      <c r="AU1574" s="293"/>
      <c r="AV1574" s="293"/>
      <c r="AW1574" s="293"/>
      <c r="AX1574" s="293"/>
      <c r="AY1574" s="293"/>
      <c r="AZ1574" s="23"/>
      <c r="BA1574" s="3"/>
    </row>
    <row r="1575" spans="2:53" x14ac:dyDescent="0.2">
      <c r="B1575" s="10" t="s">
        <v>666</v>
      </c>
      <c r="C1575" s="10"/>
      <c r="D1575" s="69" t="s">
        <v>386</v>
      </c>
      <c r="E1575" s="354"/>
      <c r="F1575" s="354"/>
      <c r="G1575" s="354">
        <v>1</v>
      </c>
      <c r="H1575" s="354">
        <v>2</v>
      </c>
      <c r="I1575" s="354">
        <v>2</v>
      </c>
      <c r="J1575" s="10"/>
      <c r="M1575" s="248">
        <v>0</v>
      </c>
      <c r="N1575" s="248">
        <v>0</v>
      </c>
      <c r="O1575" s="248">
        <v>20.56</v>
      </c>
      <c r="P1575" s="248">
        <v>813.31</v>
      </c>
      <c r="Q1575" s="248">
        <v>565.24</v>
      </c>
      <c r="R1575" s="10"/>
      <c r="S1575" s="3"/>
      <c r="T1575" s="3"/>
      <c r="U1575" s="248">
        <v>0</v>
      </c>
      <c r="V1575" s="248">
        <v>0</v>
      </c>
      <c r="W1575" s="248">
        <v>10.28</v>
      </c>
      <c r="X1575" s="248">
        <v>406.65499999999997</v>
      </c>
      <c r="Y1575" s="248">
        <v>282.62</v>
      </c>
      <c r="Z1575" s="10"/>
      <c r="AA1575" s="3"/>
      <c r="AB1575" s="10"/>
      <c r="AC1575" s="10"/>
      <c r="AD1575" s="69"/>
      <c r="AE1575" s="379"/>
      <c r="AF1575" s="379"/>
      <c r="AG1575" s="379"/>
      <c r="AH1575" s="379"/>
      <c r="AI1575" s="379"/>
      <c r="AJ1575" s="23"/>
      <c r="AK1575" s="3"/>
      <c r="AL1575" s="3"/>
      <c r="AM1575" s="304"/>
      <c r="AN1575" s="304"/>
      <c r="AO1575" s="304"/>
      <c r="AP1575" s="304"/>
      <c r="AQ1575" s="304"/>
      <c r="AR1575" s="389"/>
      <c r="AS1575" s="383"/>
      <c r="AT1575" s="383"/>
      <c r="AU1575" s="293"/>
      <c r="AV1575" s="293"/>
      <c r="AW1575" s="293"/>
      <c r="AX1575" s="293"/>
      <c r="AY1575" s="293"/>
      <c r="AZ1575" s="23"/>
      <c r="BA1575" s="3"/>
    </row>
    <row r="1576" spans="2:53" x14ac:dyDescent="0.2">
      <c r="B1576" s="92" t="s">
        <v>348</v>
      </c>
      <c r="C1576" s="92"/>
      <c r="D1576" s="84" t="s">
        <v>186</v>
      </c>
      <c r="E1576" s="355">
        <v>58</v>
      </c>
      <c r="F1576" s="355">
        <v>33</v>
      </c>
      <c r="G1576" s="355">
        <v>22</v>
      </c>
      <c r="H1576" s="355">
        <v>17</v>
      </c>
      <c r="I1576" s="355">
        <v>20</v>
      </c>
      <c r="J1576" s="92"/>
      <c r="M1576" s="365">
        <v>7636.2</v>
      </c>
      <c r="N1576" s="248">
        <v>4513.08</v>
      </c>
      <c r="O1576" s="248">
        <v>3082.6</v>
      </c>
      <c r="P1576" s="248">
        <v>1452.84</v>
      </c>
      <c r="Q1576" s="248">
        <v>8780.01</v>
      </c>
      <c r="R1576" s="10"/>
      <c r="S1576" s="3"/>
      <c r="T1576" s="3"/>
      <c r="U1576" s="284">
        <v>15.7447422680412</v>
      </c>
      <c r="V1576" s="284">
        <v>9.2103673469387708</v>
      </c>
      <c r="W1576" s="284">
        <v>6.2149193548387096</v>
      </c>
      <c r="X1576" s="284">
        <v>2.9771311475409798</v>
      </c>
      <c r="Y1576" s="284">
        <v>17.666016096579501</v>
      </c>
      <c r="Z1576" s="154"/>
      <c r="AA1576" s="3"/>
      <c r="AB1576" s="92"/>
      <c r="AC1576" s="92"/>
      <c r="AD1576" s="84"/>
      <c r="AE1576" s="380"/>
      <c r="AF1576" s="380"/>
      <c r="AG1576" s="380"/>
      <c r="AH1576" s="380"/>
      <c r="AI1576" s="380"/>
      <c r="AJ1576" s="103"/>
      <c r="AK1576" s="3"/>
      <c r="AL1576" s="3"/>
      <c r="AM1576" s="305"/>
      <c r="AN1576" s="306"/>
      <c r="AO1576" s="306"/>
      <c r="AP1576" s="306"/>
      <c r="AQ1576" s="306"/>
      <c r="AR1576" s="390"/>
      <c r="AS1576" s="383"/>
      <c r="AT1576" s="383"/>
      <c r="AU1576" s="294"/>
      <c r="AV1576" s="295"/>
      <c r="AW1576" s="295"/>
      <c r="AX1576" s="295"/>
      <c r="AY1576" s="295"/>
      <c r="AZ1576" s="103"/>
      <c r="BA1576" s="3"/>
    </row>
    <row r="1577" spans="2:53" x14ac:dyDescent="0.2">
      <c r="B1577" s="10" t="s">
        <v>708</v>
      </c>
      <c r="C1577" s="10"/>
      <c r="D1577" s="69" t="s">
        <v>186</v>
      </c>
      <c r="E1577" s="354">
        <v>15</v>
      </c>
      <c r="F1577" s="354">
        <v>8</v>
      </c>
      <c r="G1577" s="354">
        <v>6</v>
      </c>
      <c r="H1577" s="354">
        <v>3</v>
      </c>
      <c r="I1577" s="354">
        <v>3</v>
      </c>
      <c r="J1577" s="10"/>
      <c r="M1577" s="248">
        <v>2775.41</v>
      </c>
      <c r="N1577" s="248">
        <v>1453.67</v>
      </c>
      <c r="O1577" s="248">
        <v>560.24</v>
      </c>
      <c r="P1577" s="248">
        <v>353.56</v>
      </c>
      <c r="Q1577" s="248">
        <v>1045.49</v>
      </c>
      <c r="R1577" s="10"/>
      <c r="S1577" s="3"/>
      <c r="T1577" s="3"/>
      <c r="U1577" s="248">
        <v>42.051666666666698</v>
      </c>
      <c r="V1577" s="248">
        <v>21.6965671641791</v>
      </c>
      <c r="W1577" s="248">
        <v>8.2388235294117607</v>
      </c>
      <c r="X1577" s="248">
        <v>5.1240579710144898</v>
      </c>
      <c r="Y1577" s="248">
        <v>14.9355714285714</v>
      </c>
      <c r="Z1577" s="10"/>
      <c r="AA1577" s="3"/>
      <c r="AB1577" s="10"/>
      <c r="AC1577" s="10"/>
      <c r="AD1577" s="69"/>
      <c r="AE1577" s="379"/>
      <c r="AF1577" s="379"/>
      <c r="AG1577" s="379"/>
      <c r="AH1577" s="379"/>
      <c r="AI1577" s="379"/>
      <c r="AJ1577" s="23"/>
      <c r="AK1577" s="3"/>
      <c r="AL1577" s="3"/>
      <c r="AM1577" s="304"/>
      <c r="AN1577" s="304"/>
      <c r="AO1577" s="304"/>
      <c r="AP1577" s="304"/>
      <c r="AQ1577" s="304"/>
      <c r="AR1577" s="389"/>
      <c r="AS1577" s="383"/>
      <c r="AT1577" s="383"/>
      <c r="AU1577" s="293"/>
      <c r="AV1577" s="293"/>
      <c r="AW1577" s="293"/>
      <c r="AX1577" s="293"/>
      <c r="AY1577" s="293"/>
      <c r="AZ1577" s="23"/>
      <c r="BA1577" s="3"/>
    </row>
    <row r="1578" spans="2:53" x14ac:dyDescent="0.2">
      <c r="B1578" s="10" t="s">
        <v>385</v>
      </c>
      <c r="C1578" s="10"/>
      <c r="D1578" s="69" t="s">
        <v>186</v>
      </c>
      <c r="E1578" s="354">
        <v>286</v>
      </c>
      <c r="F1578" s="354">
        <v>168</v>
      </c>
      <c r="G1578" s="354">
        <v>117</v>
      </c>
      <c r="H1578" s="354">
        <v>77</v>
      </c>
      <c r="I1578" s="354">
        <v>87</v>
      </c>
      <c r="J1578" s="10"/>
      <c r="M1578" s="248">
        <v>31888.38</v>
      </c>
      <c r="N1578" s="248">
        <v>20114.009999999998</v>
      </c>
      <c r="O1578" s="248">
        <v>13770.5</v>
      </c>
      <c r="P1578" s="248">
        <v>6455.27</v>
      </c>
      <c r="Q1578" s="248">
        <v>29841.11</v>
      </c>
      <c r="R1578" s="10"/>
      <c r="S1578" s="3"/>
      <c r="T1578" s="3"/>
      <c r="U1578" s="248">
        <v>22.842679083094499</v>
      </c>
      <c r="V1578" s="248">
        <v>14.0559119496855</v>
      </c>
      <c r="W1578" s="248">
        <v>9.7180663373323899</v>
      </c>
      <c r="X1578" s="248">
        <v>4.62743369175627</v>
      </c>
      <c r="Y1578" s="248">
        <v>20.882512246326101</v>
      </c>
      <c r="Z1578" s="10"/>
      <c r="AA1578" s="3"/>
      <c r="AB1578" s="10"/>
      <c r="AC1578" s="10"/>
      <c r="AD1578" s="69"/>
      <c r="AE1578" s="379"/>
      <c r="AF1578" s="379"/>
      <c r="AG1578" s="379"/>
      <c r="AH1578" s="379"/>
      <c r="AI1578" s="379"/>
      <c r="AJ1578" s="23"/>
      <c r="AK1578" s="3"/>
      <c r="AL1578" s="3"/>
      <c r="AM1578" s="304"/>
      <c r="AN1578" s="304"/>
      <c r="AO1578" s="304"/>
      <c r="AP1578" s="304"/>
      <c r="AQ1578" s="304"/>
      <c r="AR1578" s="389"/>
      <c r="AS1578" s="383"/>
      <c r="AT1578" s="383"/>
      <c r="AU1578" s="293"/>
      <c r="AV1578" s="293"/>
      <c r="AW1578" s="293"/>
      <c r="AX1578" s="293"/>
      <c r="AY1578" s="293"/>
      <c r="AZ1578" s="23"/>
      <c r="BA1578" s="3"/>
    </row>
    <row r="1579" spans="2:53" x14ac:dyDescent="0.2">
      <c r="B1579" s="10" t="s">
        <v>404</v>
      </c>
      <c r="C1579" s="10"/>
      <c r="D1579" s="69" t="s">
        <v>186</v>
      </c>
      <c r="E1579" s="354"/>
      <c r="F1579" s="354"/>
      <c r="G1579" s="354"/>
      <c r="H1579" s="354"/>
      <c r="I1579" s="354">
        <v>1</v>
      </c>
      <c r="J1579" s="10"/>
      <c r="M1579" s="248">
        <v>0</v>
      </c>
      <c r="N1579" s="248">
        <v>0</v>
      </c>
      <c r="O1579" s="248">
        <v>0</v>
      </c>
      <c r="P1579" s="248">
        <v>0</v>
      </c>
      <c r="Q1579" s="248">
        <v>3527.2</v>
      </c>
      <c r="R1579" s="10"/>
      <c r="S1579" s="3"/>
      <c r="T1579" s="3"/>
      <c r="U1579" s="248">
        <v>0</v>
      </c>
      <c r="V1579" s="248">
        <v>0</v>
      </c>
      <c r="W1579" s="248">
        <v>0</v>
      </c>
      <c r="X1579" s="248">
        <v>0</v>
      </c>
      <c r="Y1579" s="248">
        <v>3527.2</v>
      </c>
      <c r="Z1579" s="10"/>
      <c r="AA1579" s="3"/>
      <c r="AB1579" s="10"/>
      <c r="AC1579" s="10"/>
      <c r="AD1579" s="69"/>
      <c r="AE1579" s="379"/>
      <c r="AF1579" s="379"/>
      <c r="AG1579" s="379"/>
      <c r="AH1579" s="379"/>
      <c r="AI1579" s="379"/>
      <c r="AJ1579" s="23"/>
      <c r="AK1579" s="3"/>
      <c r="AL1579" s="3"/>
      <c r="AM1579" s="304"/>
      <c r="AN1579" s="304"/>
      <c r="AO1579" s="304"/>
      <c r="AP1579" s="304"/>
      <c r="AQ1579" s="304"/>
      <c r="AR1579" s="389"/>
      <c r="AS1579" s="383"/>
      <c r="AT1579" s="383"/>
      <c r="AU1579" s="293"/>
      <c r="AV1579" s="293"/>
      <c r="AW1579" s="293"/>
      <c r="AX1579" s="293"/>
      <c r="AY1579" s="293"/>
      <c r="AZ1579" s="23"/>
      <c r="BA1579" s="3"/>
    </row>
    <row r="1580" spans="2:53" x14ac:dyDescent="0.2">
      <c r="B1580" s="10" t="s">
        <v>379</v>
      </c>
      <c r="C1580" s="10"/>
      <c r="D1580" s="69" t="s">
        <v>380</v>
      </c>
      <c r="E1580" s="354">
        <v>470</v>
      </c>
      <c r="F1580" s="354">
        <v>285</v>
      </c>
      <c r="G1580" s="354">
        <v>215</v>
      </c>
      <c r="H1580" s="354">
        <v>146</v>
      </c>
      <c r="I1580" s="354">
        <v>187</v>
      </c>
      <c r="J1580" s="10"/>
      <c r="M1580" s="248">
        <v>39582.5</v>
      </c>
      <c r="N1580" s="248">
        <v>23189.17</v>
      </c>
      <c r="O1580" s="248">
        <v>19344.060000000001</v>
      </c>
      <c r="P1580" s="248">
        <v>11249.46</v>
      </c>
      <c r="Q1580" s="248">
        <v>44084</v>
      </c>
      <c r="R1580" s="10"/>
      <c r="S1580" s="3"/>
      <c r="T1580" s="3"/>
      <c r="U1580" s="248">
        <v>19.595297029703001</v>
      </c>
      <c r="V1580" s="248">
        <v>11.21333172147</v>
      </c>
      <c r="W1580" s="248">
        <v>9.4963475699558195</v>
      </c>
      <c r="X1580" s="248">
        <v>5.5552888888888896</v>
      </c>
      <c r="Y1580" s="248">
        <v>21.143405275779401</v>
      </c>
      <c r="Z1580" s="10"/>
      <c r="AA1580" s="3"/>
      <c r="AB1580" s="10"/>
      <c r="AC1580" s="10"/>
      <c r="AD1580" s="69"/>
      <c r="AE1580" s="379"/>
      <c r="AF1580" s="379"/>
      <c r="AG1580" s="379"/>
      <c r="AH1580" s="379"/>
      <c r="AI1580" s="379"/>
      <c r="AJ1580" s="23"/>
      <c r="AK1580" s="3"/>
      <c r="AL1580" s="3"/>
      <c r="AM1580" s="304"/>
      <c r="AN1580" s="304"/>
      <c r="AO1580" s="304"/>
      <c r="AP1580" s="304"/>
      <c r="AQ1580" s="304"/>
      <c r="AR1580" s="389"/>
      <c r="AS1580" s="383"/>
      <c r="AT1580" s="383"/>
      <c r="AU1580" s="293"/>
      <c r="AV1580" s="293"/>
      <c r="AW1580" s="293"/>
      <c r="AX1580" s="293"/>
      <c r="AY1580" s="293"/>
      <c r="AZ1580" s="23"/>
      <c r="BA1580" s="3"/>
    </row>
    <row r="1581" spans="2:53" x14ac:dyDescent="0.2">
      <c r="B1581" s="10" t="s">
        <v>712</v>
      </c>
      <c r="C1581" s="10"/>
      <c r="D1581" s="69" t="s">
        <v>380</v>
      </c>
      <c r="E1581" s="354">
        <v>78</v>
      </c>
      <c r="F1581" s="354">
        <v>47</v>
      </c>
      <c r="G1581" s="354">
        <v>36</v>
      </c>
      <c r="H1581" s="354">
        <v>31</v>
      </c>
      <c r="I1581" s="354">
        <v>27</v>
      </c>
      <c r="J1581" s="10"/>
      <c r="M1581" s="248">
        <v>5939.22</v>
      </c>
      <c r="N1581" s="248">
        <v>4497.5600000000004</v>
      </c>
      <c r="O1581" s="248">
        <v>4495.24</v>
      </c>
      <c r="P1581" s="248">
        <v>3131.83</v>
      </c>
      <c r="Q1581" s="248">
        <v>4090.58</v>
      </c>
      <c r="R1581" s="10"/>
      <c r="S1581" s="3"/>
      <c r="T1581" s="3"/>
      <c r="U1581" s="248">
        <v>20.0649324324324</v>
      </c>
      <c r="V1581" s="248">
        <v>15.092483221476501</v>
      </c>
      <c r="W1581" s="248">
        <v>15.2899319727891</v>
      </c>
      <c r="X1581" s="248">
        <v>10.799413793103399</v>
      </c>
      <c r="Y1581" s="248">
        <v>13.5899667774086</v>
      </c>
      <c r="Z1581" s="10"/>
      <c r="AA1581" s="3"/>
      <c r="AB1581" s="10"/>
      <c r="AC1581" s="10"/>
      <c r="AD1581" s="69"/>
      <c r="AE1581" s="379"/>
      <c r="AF1581" s="379"/>
      <c r="AG1581" s="379"/>
      <c r="AH1581" s="379"/>
      <c r="AI1581" s="379"/>
      <c r="AJ1581" s="23"/>
      <c r="AK1581" s="3"/>
      <c r="AL1581" s="3"/>
      <c r="AM1581" s="304"/>
      <c r="AN1581" s="304"/>
      <c r="AO1581" s="304"/>
      <c r="AP1581" s="304"/>
      <c r="AQ1581" s="304"/>
      <c r="AR1581" s="389"/>
      <c r="AS1581" s="383"/>
      <c r="AT1581" s="383"/>
      <c r="AU1581" s="293"/>
      <c r="AV1581" s="293"/>
      <c r="AW1581" s="293"/>
      <c r="AX1581" s="293"/>
      <c r="AY1581" s="293"/>
      <c r="AZ1581" s="23"/>
      <c r="BA1581" s="3"/>
    </row>
    <row r="1582" spans="2:53" x14ac:dyDescent="0.2">
      <c r="B1582" s="10" t="s">
        <v>100</v>
      </c>
      <c r="C1582" s="10"/>
      <c r="D1582" s="69" t="s">
        <v>104</v>
      </c>
      <c r="E1582" s="354">
        <v>2</v>
      </c>
      <c r="F1582" s="354"/>
      <c r="G1582" s="354"/>
      <c r="H1582" s="354"/>
      <c r="I1582" s="354"/>
      <c r="J1582" s="10"/>
      <c r="M1582" s="248">
        <v>99.31</v>
      </c>
      <c r="N1582" s="248">
        <v>0</v>
      </c>
      <c r="O1582" s="248">
        <v>0</v>
      </c>
      <c r="P1582" s="248">
        <v>0</v>
      </c>
      <c r="Q1582" s="248">
        <v>0</v>
      </c>
      <c r="R1582" s="10"/>
      <c r="S1582" s="3"/>
      <c r="T1582" s="3"/>
      <c r="U1582" s="248">
        <v>14.1871428571429</v>
      </c>
      <c r="V1582" s="248">
        <v>0</v>
      </c>
      <c r="W1582" s="248">
        <v>0</v>
      </c>
      <c r="X1582" s="248">
        <v>0</v>
      </c>
      <c r="Y1582" s="248">
        <v>0</v>
      </c>
      <c r="Z1582" s="10"/>
      <c r="AA1582" s="3"/>
      <c r="AB1582" s="10"/>
      <c r="AC1582" s="10"/>
      <c r="AD1582" s="69"/>
      <c r="AE1582" s="379"/>
      <c r="AF1582" s="379"/>
      <c r="AG1582" s="379"/>
      <c r="AH1582" s="379"/>
      <c r="AI1582" s="379"/>
      <c r="AJ1582" s="23"/>
      <c r="AK1582" s="3"/>
      <c r="AL1582" s="3"/>
      <c r="AM1582" s="304"/>
      <c r="AN1582" s="304"/>
      <c r="AO1582" s="304"/>
      <c r="AP1582" s="304"/>
      <c r="AQ1582" s="304"/>
      <c r="AR1582" s="389"/>
      <c r="AS1582" s="383"/>
      <c r="AT1582" s="383"/>
      <c r="AU1582" s="293"/>
      <c r="AV1582" s="293"/>
      <c r="AW1582" s="293"/>
      <c r="AX1582" s="293"/>
      <c r="AY1582" s="293"/>
      <c r="AZ1582" s="23"/>
      <c r="BA1582" s="3"/>
    </row>
    <row r="1583" spans="2:53" x14ac:dyDescent="0.2">
      <c r="B1583" s="10" t="s">
        <v>111</v>
      </c>
      <c r="C1583" s="10"/>
      <c r="D1583" s="69" t="s">
        <v>104</v>
      </c>
      <c r="E1583" s="354"/>
      <c r="F1583" s="354"/>
      <c r="G1583" s="354"/>
      <c r="H1583" s="354"/>
      <c r="I1583" s="354"/>
      <c r="J1583" s="10"/>
      <c r="M1583" s="248">
        <v>0</v>
      </c>
      <c r="N1583" s="248">
        <v>0</v>
      </c>
      <c r="O1583" s="248">
        <v>0</v>
      </c>
      <c r="P1583" s="248">
        <v>0</v>
      </c>
      <c r="Q1583" s="248">
        <v>0</v>
      </c>
      <c r="R1583" s="10"/>
      <c r="S1583" s="3"/>
      <c r="T1583" s="3"/>
      <c r="U1583" s="248">
        <v>0</v>
      </c>
      <c r="V1583" s="248">
        <v>0</v>
      </c>
      <c r="W1583" s="248">
        <v>0</v>
      </c>
      <c r="X1583" s="248">
        <v>0</v>
      </c>
      <c r="Y1583" s="248">
        <v>0</v>
      </c>
      <c r="Z1583" s="10"/>
      <c r="AA1583" s="3"/>
      <c r="AB1583" s="10"/>
      <c r="AC1583" s="10"/>
      <c r="AD1583" s="69"/>
      <c r="AE1583" s="379"/>
      <c r="AF1583" s="379"/>
      <c r="AG1583" s="379"/>
      <c r="AH1583" s="379"/>
      <c r="AI1583" s="379"/>
      <c r="AJ1583" s="23"/>
      <c r="AK1583" s="3"/>
      <c r="AL1583" s="3"/>
      <c r="AM1583" s="304"/>
      <c r="AN1583" s="304"/>
      <c r="AO1583" s="304"/>
      <c r="AP1583" s="304"/>
      <c r="AQ1583" s="304"/>
      <c r="AR1583" s="389"/>
      <c r="AS1583" s="383"/>
      <c r="AT1583" s="383"/>
      <c r="AU1583" s="293"/>
      <c r="AV1583" s="293"/>
      <c r="AW1583" s="293"/>
      <c r="AX1583" s="293"/>
      <c r="AY1583" s="293"/>
      <c r="AZ1583" s="23"/>
      <c r="BA1583" s="3"/>
    </row>
    <row r="1584" spans="2:53" x14ac:dyDescent="0.2">
      <c r="B1584" s="10" t="s">
        <v>112</v>
      </c>
      <c r="C1584" s="10"/>
      <c r="D1584" s="69" t="s">
        <v>104</v>
      </c>
      <c r="E1584" s="354">
        <v>40</v>
      </c>
      <c r="F1584" s="354">
        <v>21</v>
      </c>
      <c r="G1584" s="354">
        <v>18</v>
      </c>
      <c r="H1584" s="354">
        <v>11</v>
      </c>
      <c r="I1584" s="354">
        <v>10</v>
      </c>
      <c r="J1584" s="10"/>
      <c r="M1584" s="248">
        <v>2303.6799999999998</v>
      </c>
      <c r="N1584" s="248">
        <v>2820.16</v>
      </c>
      <c r="O1584" s="248">
        <v>1474.07</v>
      </c>
      <c r="P1584" s="248">
        <v>730.95</v>
      </c>
      <c r="Q1584" s="248">
        <v>9328.67</v>
      </c>
      <c r="R1584" s="10"/>
      <c r="S1584" s="3"/>
      <c r="T1584" s="3"/>
      <c r="U1584" s="248">
        <v>7.2901265822784804</v>
      </c>
      <c r="V1584" s="248">
        <v>9.1861889250814297</v>
      </c>
      <c r="W1584" s="248">
        <v>4.8972425249169396</v>
      </c>
      <c r="X1584" s="248">
        <v>2.4284053156146199</v>
      </c>
      <c r="Y1584" s="248">
        <v>30.287889610389598</v>
      </c>
      <c r="Z1584" s="10"/>
      <c r="AA1584" s="3"/>
      <c r="AB1584" s="10"/>
      <c r="AC1584" s="10"/>
      <c r="AD1584" s="69"/>
      <c r="AE1584" s="379"/>
      <c r="AF1584" s="379"/>
      <c r="AG1584" s="379"/>
      <c r="AH1584" s="379"/>
      <c r="AI1584" s="379"/>
      <c r="AJ1584" s="23"/>
      <c r="AK1584" s="3"/>
      <c r="AL1584" s="3"/>
      <c r="AM1584" s="304"/>
      <c r="AN1584" s="304"/>
      <c r="AO1584" s="304"/>
      <c r="AP1584" s="304"/>
      <c r="AQ1584" s="304"/>
      <c r="AR1584" s="389"/>
      <c r="AS1584" s="383"/>
      <c r="AT1584" s="383"/>
      <c r="AU1584" s="293"/>
      <c r="AV1584" s="293"/>
      <c r="AW1584" s="293"/>
      <c r="AX1584" s="293"/>
      <c r="AY1584" s="293"/>
      <c r="AZ1584" s="23"/>
      <c r="BA1584" s="3"/>
    </row>
    <row r="1585" spans="2:53" x14ac:dyDescent="0.2">
      <c r="B1585" s="10" t="s">
        <v>117</v>
      </c>
      <c r="C1585" s="10"/>
      <c r="D1585" s="69" t="s">
        <v>104</v>
      </c>
      <c r="E1585" s="354">
        <v>260</v>
      </c>
      <c r="F1585" s="354">
        <v>95</v>
      </c>
      <c r="G1585" s="354">
        <v>60</v>
      </c>
      <c r="H1585" s="354">
        <v>44</v>
      </c>
      <c r="I1585" s="354">
        <v>45</v>
      </c>
      <c r="J1585" s="10"/>
      <c r="M1585" s="248">
        <v>9748.75</v>
      </c>
      <c r="N1585" s="248">
        <v>1796.27</v>
      </c>
      <c r="O1585" s="248">
        <v>1139.43</v>
      </c>
      <c r="P1585" s="248">
        <v>981.25</v>
      </c>
      <c r="Q1585" s="248">
        <v>-3071.94</v>
      </c>
      <c r="R1585" s="10"/>
      <c r="S1585" s="3"/>
      <c r="T1585" s="3"/>
      <c r="U1585" s="248">
        <v>4.31551571491811</v>
      </c>
      <c r="V1585" s="248">
        <v>0.80298167188198499</v>
      </c>
      <c r="W1585" s="248">
        <v>0.51004028648164701</v>
      </c>
      <c r="X1585" s="248">
        <v>0.44340262087663801</v>
      </c>
      <c r="Y1585" s="248">
        <v>-1.35327753303965</v>
      </c>
      <c r="Z1585" s="10"/>
      <c r="AA1585" s="3"/>
      <c r="AB1585" s="10"/>
      <c r="AC1585" s="10"/>
      <c r="AD1585" s="69"/>
      <c r="AE1585" s="379"/>
      <c r="AF1585" s="379"/>
      <c r="AG1585" s="379"/>
      <c r="AH1585" s="379"/>
      <c r="AI1585" s="379"/>
      <c r="AJ1585" s="23"/>
      <c r="AK1585" s="3"/>
      <c r="AL1585" s="3"/>
      <c r="AM1585" s="304"/>
      <c r="AN1585" s="304"/>
      <c r="AO1585" s="304"/>
      <c r="AP1585" s="304"/>
      <c r="AQ1585" s="304"/>
      <c r="AR1585" s="389"/>
      <c r="AS1585" s="383"/>
      <c r="AT1585" s="383"/>
      <c r="AU1585" s="293"/>
      <c r="AV1585" s="293"/>
      <c r="AW1585" s="293"/>
      <c r="AX1585" s="293"/>
      <c r="AY1585" s="293"/>
      <c r="AZ1585" s="23"/>
      <c r="BA1585" s="3"/>
    </row>
    <row r="1586" spans="2:53" x14ac:dyDescent="0.2">
      <c r="B1586" s="92" t="s">
        <v>179</v>
      </c>
      <c r="C1586" s="92"/>
      <c r="D1586" s="84" t="s">
        <v>104</v>
      </c>
      <c r="E1586" s="355">
        <v>1</v>
      </c>
      <c r="F1586" s="355">
        <v>1</v>
      </c>
      <c r="G1586" s="355"/>
      <c r="H1586" s="355"/>
      <c r="I1586" s="355"/>
      <c r="J1586" s="92"/>
      <c r="M1586" s="365">
        <v>147.16999999999999</v>
      </c>
      <c r="N1586" s="248">
        <v>99.16</v>
      </c>
      <c r="O1586" s="248">
        <v>0</v>
      </c>
      <c r="P1586" s="248">
        <v>0</v>
      </c>
      <c r="Q1586" s="248">
        <v>0</v>
      </c>
      <c r="R1586" s="10"/>
      <c r="S1586" s="3"/>
      <c r="T1586" s="3"/>
      <c r="U1586" s="284">
        <v>73.584999999999994</v>
      </c>
      <c r="V1586" s="284">
        <v>49.58</v>
      </c>
      <c r="W1586" s="284">
        <v>0</v>
      </c>
      <c r="X1586" s="284">
        <v>0</v>
      </c>
      <c r="Y1586" s="284">
        <v>0</v>
      </c>
      <c r="Z1586" s="154"/>
      <c r="AA1586" s="3"/>
      <c r="AB1586" s="92"/>
      <c r="AC1586" s="92"/>
      <c r="AD1586" s="84"/>
      <c r="AE1586" s="380"/>
      <c r="AF1586" s="380"/>
      <c r="AG1586" s="380"/>
      <c r="AH1586" s="380"/>
      <c r="AI1586" s="380"/>
      <c r="AJ1586" s="103"/>
      <c r="AK1586" s="3"/>
      <c r="AL1586" s="3"/>
      <c r="AM1586" s="305"/>
      <c r="AN1586" s="306"/>
      <c r="AO1586" s="306"/>
      <c r="AP1586" s="306"/>
      <c r="AQ1586" s="306"/>
      <c r="AR1586" s="390"/>
      <c r="AS1586" s="383"/>
      <c r="AT1586" s="383"/>
      <c r="AU1586" s="294"/>
      <c r="AV1586" s="295"/>
      <c r="AW1586" s="295"/>
      <c r="AX1586" s="295"/>
      <c r="AY1586" s="295"/>
      <c r="AZ1586" s="103"/>
      <c r="BA1586" s="3"/>
    </row>
    <row r="1587" spans="2:53" x14ac:dyDescent="0.2">
      <c r="B1587" s="10" t="s">
        <v>182</v>
      </c>
      <c r="C1587" s="10"/>
      <c r="D1587" s="69" t="s">
        <v>104</v>
      </c>
      <c r="E1587" s="354"/>
      <c r="F1587" s="354"/>
      <c r="G1587" s="354"/>
      <c r="H1587" s="354"/>
      <c r="I1587" s="354"/>
      <c r="J1587" s="10"/>
      <c r="M1587" s="248">
        <v>0</v>
      </c>
      <c r="N1587" s="248">
        <v>0</v>
      </c>
      <c r="O1587" s="248">
        <v>0</v>
      </c>
      <c r="P1587" s="248">
        <v>0</v>
      </c>
      <c r="Q1587" s="248">
        <v>0</v>
      </c>
      <c r="R1587" s="10"/>
      <c r="S1587" s="3"/>
      <c r="T1587" s="3"/>
      <c r="U1587" s="248">
        <v>0</v>
      </c>
      <c r="V1587" s="248">
        <v>0</v>
      </c>
      <c r="W1587" s="248">
        <v>0</v>
      </c>
      <c r="X1587" s="248">
        <v>0</v>
      </c>
      <c r="Y1587" s="248">
        <v>0</v>
      </c>
      <c r="Z1587" s="10"/>
      <c r="AA1587" s="3"/>
      <c r="AB1587" s="10"/>
      <c r="AC1587" s="10"/>
      <c r="AD1587" s="69"/>
      <c r="AE1587" s="379"/>
      <c r="AF1587" s="379"/>
      <c r="AG1587" s="379"/>
      <c r="AH1587" s="379"/>
      <c r="AI1587" s="379"/>
      <c r="AJ1587" s="23"/>
      <c r="AK1587" s="3"/>
      <c r="AL1587" s="3"/>
      <c r="AM1587" s="304"/>
      <c r="AN1587" s="304"/>
      <c r="AO1587" s="304"/>
      <c r="AP1587" s="304"/>
      <c r="AQ1587" s="304"/>
      <c r="AR1587" s="389"/>
      <c r="AS1587" s="383"/>
      <c r="AT1587" s="383"/>
      <c r="AU1587" s="293"/>
      <c r="AV1587" s="293"/>
      <c r="AW1587" s="293"/>
      <c r="AX1587" s="293"/>
      <c r="AY1587" s="293"/>
      <c r="AZ1587" s="23"/>
      <c r="BA1587" s="3"/>
    </row>
    <row r="1588" spans="2:53" x14ac:dyDescent="0.2">
      <c r="B1588" s="10" t="s">
        <v>376</v>
      </c>
      <c r="C1588" s="10"/>
      <c r="D1588" s="69" t="s">
        <v>104</v>
      </c>
      <c r="E1588" s="354">
        <v>1137</v>
      </c>
      <c r="F1588" s="354">
        <v>607</v>
      </c>
      <c r="G1588" s="354">
        <v>408</v>
      </c>
      <c r="H1588" s="354">
        <v>286</v>
      </c>
      <c r="I1588" s="354">
        <v>351</v>
      </c>
      <c r="J1588" s="10"/>
      <c r="M1588" s="248">
        <v>123154.35</v>
      </c>
      <c r="N1588" s="248">
        <v>65843.44</v>
      </c>
      <c r="O1588" s="248">
        <v>48278.69</v>
      </c>
      <c r="P1588" s="248">
        <v>28513.4</v>
      </c>
      <c r="Q1588" s="248">
        <v>74013.869999999893</v>
      </c>
      <c r="R1588" s="10"/>
      <c r="S1588" s="3"/>
      <c r="T1588" s="3"/>
      <c r="U1588" s="248">
        <v>18.193876495789599</v>
      </c>
      <c r="V1588" s="248">
        <v>9.8229807548858705</v>
      </c>
      <c r="W1588" s="248">
        <v>7.2686976814212603</v>
      </c>
      <c r="X1588" s="248">
        <v>4.3208667979996997</v>
      </c>
      <c r="Y1588" s="248">
        <v>10.9943360071301</v>
      </c>
      <c r="Z1588" s="10"/>
      <c r="AA1588" s="3"/>
      <c r="AB1588" s="10"/>
      <c r="AC1588" s="10"/>
      <c r="AD1588" s="69"/>
      <c r="AE1588" s="379"/>
      <c r="AF1588" s="379"/>
      <c r="AG1588" s="379"/>
      <c r="AH1588" s="379"/>
      <c r="AI1588" s="379"/>
      <c r="AJ1588" s="23"/>
      <c r="AK1588" s="3"/>
      <c r="AL1588" s="3"/>
      <c r="AM1588" s="304"/>
      <c r="AN1588" s="304"/>
      <c r="AO1588" s="304"/>
      <c r="AP1588" s="304"/>
      <c r="AQ1588" s="304"/>
      <c r="AR1588" s="389"/>
      <c r="AS1588" s="383"/>
      <c r="AT1588" s="383"/>
      <c r="AU1588" s="293"/>
      <c r="AV1588" s="293"/>
      <c r="AW1588" s="293"/>
      <c r="AX1588" s="293"/>
      <c r="AY1588" s="293"/>
      <c r="AZ1588" s="23"/>
      <c r="BA1588" s="3"/>
    </row>
    <row r="1589" spans="2:53" x14ac:dyDescent="0.2">
      <c r="B1589" s="10" t="s">
        <v>895</v>
      </c>
      <c r="C1589" s="10"/>
      <c r="D1589" s="69" t="s">
        <v>104</v>
      </c>
      <c r="E1589" s="354">
        <v>1</v>
      </c>
      <c r="F1589" s="354">
        <v>1</v>
      </c>
      <c r="G1589" s="354"/>
      <c r="H1589" s="354"/>
      <c r="I1589" s="354"/>
      <c r="J1589" s="10"/>
      <c r="M1589" s="248">
        <v>105.32</v>
      </c>
      <c r="N1589" s="248">
        <v>115.98</v>
      </c>
      <c r="O1589" s="248">
        <v>0</v>
      </c>
      <c r="P1589" s="248">
        <v>0</v>
      </c>
      <c r="Q1589" s="248">
        <v>0</v>
      </c>
      <c r="R1589" s="10"/>
      <c r="S1589" s="3"/>
      <c r="T1589" s="3"/>
      <c r="U1589" s="248">
        <v>105.32</v>
      </c>
      <c r="V1589" s="248">
        <v>115.98</v>
      </c>
      <c r="W1589" s="248">
        <v>0</v>
      </c>
      <c r="X1589" s="248">
        <v>0</v>
      </c>
      <c r="Y1589" s="248">
        <v>0</v>
      </c>
      <c r="Z1589" s="10"/>
      <c r="AA1589" s="3"/>
      <c r="AB1589" s="10"/>
      <c r="AC1589" s="10"/>
      <c r="AD1589" s="69"/>
      <c r="AE1589" s="379"/>
      <c r="AF1589" s="379"/>
      <c r="AG1589" s="379"/>
      <c r="AH1589" s="379"/>
      <c r="AI1589" s="379"/>
      <c r="AJ1589" s="23"/>
      <c r="AK1589" s="3"/>
      <c r="AL1589" s="3"/>
      <c r="AM1589" s="304"/>
      <c r="AN1589" s="304"/>
      <c r="AO1589" s="304"/>
      <c r="AP1589" s="304"/>
      <c r="AQ1589" s="304"/>
      <c r="AR1589" s="389"/>
      <c r="AS1589" s="383"/>
      <c r="AT1589" s="383"/>
      <c r="AU1589" s="293"/>
      <c r="AV1589" s="293"/>
      <c r="AW1589" s="293"/>
      <c r="AX1589" s="293"/>
      <c r="AY1589" s="293"/>
      <c r="AZ1589" s="23"/>
      <c r="BA1589" s="3"/>
    </row>
    <row r="1590" spans="2:53" x14ac:dyDescent="0.2">
      <c r="B1590" s="10" t="s">
        <v>588</v>
      </c>
      <c r="C1590" s="10"/>
      <c r="D1590" s="69" t="s">
        <v>104</v>
      </c>
      <c r="E1590" s="354"/>
      <c r="F1590" s="354"/>
      <c r="G1590" s="354"/>
      <c r="H1590" s="354"/>
      <c r="I1590" s="354"/>
      <c r="J1590" s="10"/>
      <c r="M1590" s="248">
        <v>0</v>
      </c>
      <c r="N1590" s="248">
        <v>0</v>
      </c>
      <c r="O1590" s="248">
        <v>0</v>
      </c>
      <c r="P1590" s="248">
        <v>0</v>
      </c>
      <c r="Q1590" s="248">
        <v>0</v>
      </c>
      <c r="R1590" s="10"/>
      <c r="S1590" s="3"/>
      <c r="T1590" s="3"/>
      <c r="U1590" s="248">
        <v>0</v>
      </c>
      <c r="V1590" s="248">
        <v>0</v>
      </c>
      <c r="W1590" s="248">
        <v>0</v>
      </c>
      <c r="X1590" s="248">
        <v>0</v>
      </c>
      <c r="Y1590" s="248">
        <v>0</v>
      </c>
      <c r="Z1590" s="10"/>
      <c r="AA1590" s="3"/>
      <c r="AB1590" s="10"/>
      <c r="AC1590" s="10"/>
      <c r="AD1590" s="69"/>
      <c r="AE1590" s="379"/>
      <c r="AF1590" s="379"/>
      <c r="AG1590" s="379"/>
      <c r="AH1590" s="379"/>
      <c r="AI1590" s="379"/>
      <c r="AJ1590" s="23"/>
      <c r="AK1590" s="3"/>
      <c r="AL1590" s="3"/>
      <c r="AM1590" s="304"/>
      <c r="AN1590" s="304"/>
      <c r="AO1590" s="304"/>
      <c r="AP1590" s="304"/>
      <c r="AQ1590" s="304"/>
      <c r="AR1590" s="389"/>
      <c r="AS1590" s="383"/>
      <c r="AT1590" s="383"/>
      <c r="AU1590" s="293"/>
      <c r="AV1590" s="293"/>
      <c r="AW1590" s="293"/>
      <c r="AX1590" s="293"/>
      <c r="AY1590" s="293"/>
      <c r="AZ1590" s="23"/>
      <c r="BA1590" s="3"/>
    </row>
    <row r="1591" spans="2:53" x14ac:dyDescent="0.2">
      <c r="B1591" s="10" t="s">
        <v>566</v>
      </c>
      <c r="C1591" s="10"/>
      <c r="D1591" s="69" t="s">
        <v>104</v>
      </c>
      <c r="E1591" s="354"/>
      <c r="F1591" s="354"/>
      <c r="G1591" s="354"/>
      <c r="H1591" s="354"/>
      <c r="I1591" s="354"/>
      <c r="J1591" s="10"/>
      <c r="M1591" s="248">
        <v>0</v>
      </c>
      <c r="N1591" s="248">
        <v>0</v>
      </c>
      <c r="O1591" s="248">
        <v>0</v>
      </c>
      <c r="P1591" s="248">
        <v>0</v>
      </c>
      <c r="Q1591" s="248">
        <v>0</v>
      </c>
      <c r="R1591" s="10"/>
      <c r="S1591" s="3"/>
      <c r="T1591" s="3"/>
      <c r="U1591" s="248">
        <v>0</v>
      </c>
      <c r="V1591" s="248">
        <v>0</v>
      </c>
      <c r="W1591" s="248">
        <v>0</v>
      </c>
      <c r="X1591" s="248">
        <v>0</v>
      </c>
      <c r="Y1591" s="248">
        <v>0</v>
      </c>
      <c r="Z1591" s="10"/>
      <c r="AA1591" s="3"/>
      <c r="AB1591" s="10"/>
      <c r="AC1591" s="10"/>
      <c r="AD1591" s="69"/>
      <c r="AE1591" s="379"/>
      <c r="AF1591" s="379"/>
      <c r="AG1591" s="379"/>
      <c r="AH1591" s="379"/>
      <c r="AI1591" s="379"/>
      <c r="AJ1591" s="23"/>
      <c r="AK1591" s="3"/>
      <c r="AL1591" s="3"/>
      <c r="AM1591" s="304"/>
      <c r="AN1591" s="304"/>
      <c r="AO1591" s="304"/>
      <c r="AP1591" s="304"/>
      <c r="AQ1591" s="304"/>
      <c r="AR1591" s="389"/>
      <c r="AS1591" s="383"/>
      <c r="AT1591" s="383"/>
      <c r="AU1591" s="293"/>
      <c r="AV1591" s="293"/>
      <c r="AW1591" s="293"/>
      <c r="AX1591" s="293"/>
      <c r="AY1591" s="293"/>
      <c r="AZ1591" s="23"/>
      <c r="BA1591" s="3"/>
    </row>
    <row r="1592" spans="2:53" x14ac:dyDescent="0.2">
      <c r="B1592" s="10" t="s">
        <v>346</v>
      </c>
      <c r="C1592" s="10"/>
      <c r="D1592" s="69" t="s">
        <v>347</v>
      </c>
      <c r="E1592" s="354">
        <v>92</v>
      </c>
      <c r="F1592" s="354">
        <v>62</v>
      </c>
      <c r="G1592" s="354">
        <v>38</v>
      </c>
      <c r="H1592" s="354">
        <v>27</v>
      </c>
      <c r="I1592" s="354">
        <v>25</v>
      </c>
      <c r="J1592" s="10"/>
      <c r="M1592" s="248">
        <v>10239.58</v>
      </c>
      <c r="N1592" s="248">
        <v>7768.86</v>
      </c>
      <c r="O1592" s="248">
        <v>4829.01</v>
      </c>
      <c r="P1592" s="248">
        <v>1208.95</v>
      </c>
      <c r="Q1592" s="248">
        <v>7915.74</v>
      </c>
      <c r="R1592" s="10"/>
      <c r="S1592" s="3"/>
      <c r="T1592" s="3"/>
      <c r="U1592" s="248">
        <v>27.976994535519101</v>
      </c>
      <c r="V1592" s="248">
        <v>21.5203878116344</v>
      </c>
      <c r="W1592" s="248">
        <v>13.5266386554622</v>
      </c>
      <c r="X1592" s="248">
        <v>3.4541428571428598</v>
      </c>
      <c r="Y1592" s="248">
        <v>21.8064462809917</v>
      </c>
      <c r="Z1592" s="10"/>
      <c r="AA1592" s="3"/>
      <c r="AB1592" s="10"/>
      <c r="AC1592" s="10"/>
      <c r="AD1592" s="69"/>
      <c r="AE1592" s="379"/>
      <c r="AF1592" s="379"/>
      <c r="AG1592" s="379"/>
      <c r="AH1592" s="379"/>
      <c r="AI1592" s="379"/>
      <c r="AJ1592" s="23"/>
      <c r="AK1592" s="3"/>
      <c r="AL1592" s="3"/>
      <c r="AM1592" s="304"/>
      <c r="AN1592" s="304"/>
      <c r="AO1592" s="304"/>
      <c r="AP1592" s="304"/>
      <c r="AQ1592" s="304"/>
      <c r="AR1592" s="389"/>
      <c r="AS1592" s="383"/>
      <c r="AT1592" s="383"/>
      <c r="AU1592" s="293"/>
      <c r="AV1592" s="293"/>
      <c r="AW1592" s="293"/>
      <c r="AX1592" s="293"/>
      <c r="AY1592" s="293"/>
      <c r="AZ1592" s="23"/>
      <c r="BA1592" s="3"/>
    </row>
    <row r="1593" spans="2:53" x14ac:dyDescent="0.2">
      <c r="B1593" s="10" t="s">
        <v>348</v>
      </c>
      <c r="C1593" s="10"/>
      <c r="D1593" s="69" t="s">
        <v>347</v>
      </c>
      <c r="E1593" s="354">
        <v>1</v>
      </c>
      <c r="F1593" s="354">
        <v>1</v>
      </c>
      <c r="G1593" s="354">
        <v>1</v>
      </c>
      <c r="H1593" s="354"/>
      <c r="I1593" s="354"/>
      <c r="J1593" s="10"/>
      <c r="M1593" s="248">
        <v>125.8</v>
      </c>
      <c r="N1593" s="248">
        <v>116.56</v>
      </c>
      <c r="O1593" s="248">
        <v>84.95</v>
      </c>
      <c r="P1593" s="248">
        <v>0</v>
      </c>
      <c r="Q1593" s="248">
        <v>0</v>
      </c>
      <c r="R1593" s="10"/>
      <c r="S1593" s="3"/>
      <c r="T1593" s="3"/>
      <c r="U1593" s="248">
        <v>125.8</v>
      </c>
      <c r="V1593" s="248">
        <v>116.56</v>
      </c>
      <c r="W1593" s="248">
        <v>84.95</v>
      </c>
      <c r="X1593" s="248">
        <v>0</v>
      </c>
      <c r="Y1593" s="248">
        <v>0</v>
      </c>
      <c r="Z1593" s="10"/>
      <c r="AA1593" s="3"/>
      <c r="AB1593" s="10"/>
      <c r="AC1593" s="10"/>
      <c r="AD1593" s="69"/>
      <c r="AE1593" s="379"/>
      <c r="AF1593" s="379"/>
      <c r="AG1593" s="379"/>
      <c r="AH1593" s="379"/>
      <c r="AI1593" s="379"/>
      <c r="AJ1593" s="23"/>
      <c r="AK1593" s="3"/>
      <c r="AL1593" s="3"/>
      <c r="AM1593" s="304"/>
      <c r="AN1593" s="304"/>
      <c r="AO1593" s="304"/>
      <c r="AP1593" s="304"/>
      <c r="AQ1593" s="304"/>
      <c r="AR1593" s="389"/>
      <c r="AS1593" s="383"/>
      <c r="AT1593" s="383"/>
      <c r="AU1593" s="293"/>
      <c r="AV1593" s="293"/>
      <c r="AW1593" s="293"/>
      <c r="AX1593" s="293"/>
      <c r="AY1593" s="293"/>
      <c r="AZ1593" s="23"/>
      <c r="BA1593" s="3"/>
    </row>
    <row r="1594" spans="2:53" x14ac:dyDescent="0.2">
      <c r="B1594" s="10" t="s">
        <v>685</v>
      </c>
      <c r="C1594" s="10"/>
      <c r="D1594" s="69" t="s">
        <v>347</v>
      </c>
      <c r="E1594" s="354">
        <v>11</v>
      </c>
      <c r="F1594" s="354">
        <v>7</v>
      </c>
      <c r="G1594" s="354">
        <v>4</v>
      </c>
      <c r="H1594" s="354">
        <v>2</v>
      </c>
      <c r="I1594" s="354">
        <v>3</v>
      </c>
      <c r="J1594" s="10"/>
      <c r="M1594" s="248">
        <v>1552.25</v>
      </c>
      <c r="N1594" s="248">
        <v>955.96</v>
      </c>
      <c r="O1594" s="248">
        <v>490.85</v>
      </c>
      <c r="P1594" s="248">
        <v>-307.48</v>
      </c>
      <c r="Q1594" s="248">
        <v>271.14</v>
      </c>
      <c r="R1594" s="10"/>
      <c r="S1594" s="3"/>
      <c r="T1594" s="3"/>
      <c r="U1594" s="248">
        <v>34.494444444444397</v>
      </c>
      <c r="V1594" s="248">
        <v>20.3395744680851</v>
      </c>
      <c r="W1594" s="248">
        <v>10.4436170212766</v>
      </c>
      <c r="X1594" s="248">
        <v>-6.5421276595744704</v>
      </c>
      <c r="Y1594" s="248">
        <v>5.6487499999999997</v>
      </c>
      <c r="Z1594" s="10"/>
      <c r="AA1594" s="3"/>
      <c r="AB1594" s="10"/>
      <c r="AC1594" s="10"/>
      <c r="AD1594" s="69"/>
      <c r="AE1594" s="379"/>
      <c r="AF1594" s="379"/>
      <c r="AG1594" s="379"/>
      <c r="AH1594" s="379"/>
      <c r="AI1594" s="379"/>
      <c r="AJ1594" s="23"/>
      <c r="AK1594" s="3"/>
      <c r="AL1594" s="3"/>
      <c r="AM1594" s="304"/>
      <c r="AN1594" s="304"/>
      <c r="AO1594" s="304"/>
      <c r="AP1594" s="304"/>
      <c r="AQ1594" s="304"/>
      <c r="AR1594" s="389"/>
      <c r="AS1594" s="383"/>
      <c r="AT1594" s="383"/>
      <c r="AU1594" s="293"/>
      <c r="AV1594" s="293"/>
      <c r="AW1594" s="293"/>
      <c r="AX1594" s="293"/>
      <c r="AY1594" s="293"/>
      <c r="AZ1594" s="23"/>
      <c r="BA1594" s="3"/>
    </row>
    <row r="1595" spans="2:53" x14ac:dyDescent="0.2">
      <c r="B1595" s="10" t="s">
        <v>552</v>
      </c>
      <c r="C1595" s="10"/>
      <c r="D1595" s="69" t="s">
        <v>347</v>
      </c>
      <c r="E1595" s="354">
        <v>47</v>
      </c>
      <c r="F1595" s="354">
        <v>17</v>
      </c>
      <c r="G1595" s="354">
        <v>11</v>
      </c>
      <c r="H1595" s="354">
        <v>10</v>
      </c>
      <c r="I1595" s="354">
        <v>12</v>
      </c>
      <c r="J1595" s="10"/>
      <c r="M1595" s="248">
        <v>4738.4399999999996</v>
      </c>
      <c r="N1595" s="248">
        <v>1032.78</v>
      </c>
      <c r="O1595" s="248">
        <v>874.88</v>
      </c>
      <c r="P1595" s="248">
        <v>930.21</v>
      </c>
      <c r="Q1595" s="248">
        <v>3468.36</v>
      </c>
      <c r="R1595" s="10"/>
      <c r="S1595" s="3"/>
      <c r="T1595" s="3"/>
      <c r="U1595" s="248">
        <v>14.715652173913</v>
      </c>
      <c r="V1595" s="248">
        <v>3.1875925925925901</v>
      </c>
      <c r="W1595" s="248">
        <v>2.70024691358025</v>
      </c>
      <c r="X1595" s="248">
        <v>2.9344164037854901</v>
      </c>
      <c r="Y1595" s="248">
        <v>10.606605504587201</v>
      </c>
      <c r="Z1595" s="10"/>
      <c r="AA1595" s="3"/>
      <c r="AB1595" s="10"/>
      <c r="AC1595" s="10"/>
      <c r="AD1595" s="69"/>
      <c r="AE1595" s="379"/>
      <c r="AF1595" s="379"/>
      <c r="AG1595" s="379"/>
      <c r="AH1595" s="379"/>
      <c r="AI1595" s="379"/>
      <c r="AJ1595" s="23"/>
      <c r="AK1595" s="3"/>
      <c r="AL1595" s="3"/>
      <c r="AM1595" s="304"/>
      <c r="AN1595" s="304"/>
      <c r="AO1595" s="304"/>
      <c r="AP1595" s="304"/>
      <c r="AQ1595" s="304"/>
      <c r="AR1595" s="389"/>
      <c r="AS1595" s="383"/>
      <c r="AT1595" s="383"/>
      <c r="AU1595" s="293"/>
      <c r="AV1595" s="293"/>
      <c r="AW1595" s="293"/>
      <c r="AX1595" s="293"/>
      <c r="AY1595" s="293"/>
      <c r="AZ1595" s="23"/>
      <c r="BA1595" s="3"/>
    </row>
    <row r="1596" spans="2:53" x14ac:dyDescent="0.2">
      <c r="B1596" s="92" t="s">
        <v>323</v>
      </c>
      <c r="C1596" s="92"/>
      <c r="D1596" s="84" t="s">
        <v>324</v>
      </c>
      <c r="E1596" s="355">
        <v>23</v>
      </c>
      <c r="F1596" s="355">
        <v>14</v>
      </c>
      <c r="G1596" s="355">
        <v>6</v>
      </c>
      <c r="H1596" s="355">
        <v>7</v>
      </c>
      <c r="I1596" s="355">
        <v>4</v>
      </c>
      <c r="J1596" s="92"/>
      <c r="M1596" s="365">
        <v>3528.35</v>
      </c>
      <c r="N1596" s="248">
        <v>1968.44</v>
      </c>
      <c r="O1596" s="248">
        <v>582.07000000000005</v>
      </c>
      <c r="P1596" s="248">
        <v>794.96</v>
      </c>
      <c r="Q1596" s="248">
        <v>1339.59</v>
      </c>
      <c r="R1596" s="10"/>
      <c r="S1596" s="3"/>
      <c r="T1596" s="3"/>
      <c r="U1596" s="284">
        <v>28.226800000000001</v>
      </c>
      <c r="V1596" s="284">
        <v>15.622539682539699</v>
      </c>
      <c r="W1596" s="284">
        <v>4.8505833333333301</v>
      </c>
      <c r="X1596" s="284">
        <v>6.7369491525423699</v>
      </c>
      <c r="Y1596" s="284">
        <v>10.890975609756101</v>
      </c>
      <c r="Z1596" s="154"/>
      <c r="AA1596" s="3"/>
      <c r="AB1596" s="92"/>
      <c r="AC1596" s="92"/>
      <c r="AD1596" s="84"/>
      <c r="AE1596" s="380"/>
      <c r="AF1596" s="380"/>
      <c r="AG1596" s="380"/>
      <c r="AH1596" s="380"/>
      <c r="AI1596" s="380"/>
      <c r="AJ1596" s="103"/>
      <c r="AK1596" s="3"/>
      <c r="AL1596" s="3"/>
      <c r="AM1596" s="305"/>
      <c r="AN1596" s="306"/>
      <c r="AO1596" s="306"/>
      <c r="AP1596" s="306"/>
      <c r="AQ1596" s="306"/>
      <c r="AR1596" s="390"/>
      <c r="AS1596" s="383"/>
      <c r="AT1596" s="383"/>
      <c r="AU1596" s="294"/>
      <c r="AV1596" s="295"/>
      <c r="AW1596" s="295"/>
      <c r="AX1596" s="295"/>
      <c r="AY1596" s="295"/>
      <c r="AZ1596" s="103"/>
      <c r="BA1596" s="3"/>
    </row>
    <row r="1597" spans="2:53" x14ac:dyDescent="0.2">
      <c r="B1597" s="10" t="s">
        <v>316</v>
      </c>
      <c r="C1597" s="10"/>
      <c r="D1597" s="69" t="s">
        <v>317</v>
      </c>
      <c r="E1597" s="354">
        <v>32</v>
      </c>
      <c r="F1597" s="354">
        <v>14</v>
      </c>
      <c r="G1597" s="354">
        <v>8</v>
      </c>
      <c r="H1597" s="354">
        <v>9</v>
      </c>
      <c r="I1597" s="354">
        <v>13</v>
      </c>
      <c r="J1597" s="10"/>
      <c r="M1597" s="248">
        <v>4532.6099999999997</v>
      </c>
      <c r="N1597" s="248">
        <v>2319.73</v>
      </c>
      <c r="O1597" s="248">
        <v>1681.28</v>
      </c>
      <c r="P1597" s="248">
        <v>1224.25</v>
      </c>
      <c r="Q1597" s="248">
        <v>4187.8999999999996</v>
      </c>
      <c r="R1597" s="10"/>
      <c r="S1597" s="3"/>
      <c r="T1597" s="3"/>
      <c r="U1597" s="248">
        <v>34.600076335877901</v>
      </c>
      <c r="V1597" s="248">
        <v>18.122890625</v>
      </c>
      <c r="W1597" s="248">
        <v>12.9329230769231</v>
      </c>
      <c r="X1597" s="248">
        <v>9.8729838709677402</v>
      </c>
      <c r="Y1597" s="248">
        <v>31.968702290076301</v>
      </c>
      <c r="Z1597" s="10"/>
      <c r="AA1597" s="3"/>
      <c r="AB1597" s="10"/>
      <c r="AC1597" s="10"/>
      <c r="AD1597" s="69"/>
      <c r="AE1597" s="379"/>
      <c r="AF1597" s="379"/>
      <c r="AG1597" s="379"/>
      <c r="AH1597" s="379"/>
      <c r="AI1597" s="379"/>
      <c r="AJ1597" s="23"/>
      <c r="AK1597" s="3"/>
      <c r="AL1597" s="3"/>
      <c r="AM1597" s="304"/>
      <c r="AN1597" s="304"/>
      <c r="AO1597" s="304"/>
      <c r="AP1597" s="304"/>
      <c r="AQ1597" s="304"/>
      <c r="AR1597" s="389"/>
      <c r="AS1597" s="383"/>
      <c r="AT1597" s="383"/>
      <c r="AU1597" s="293"/>
      <c r="AV1597" s="293"/>
      <c r="AW1597" s="293"/>
      <c r="AX1597" s="293"/>
      <c r="AY1597" s="293"/>
      <c r="AZ1597" s="23"/>
      <c r="BA1597" s="3"/>
    </row>
    <row r="1598" spans="2:53" x14ac:dyDescent="0.2">
      <c r="B1598" s="10" t="s">
        <v>77</v>
      </c>
      <c r="C1598" s="10"/>
      <c r="D1598" s="69" t="s">
        <v>78</v>
      </c>
      <c r="E1598" s="354">
        <v>11</v>
      </c>
      <c r="F1598" s="354">
        <v>6</v>
      </c>
      <c r="G1598" s="354">
        <v>3</v>
      </c>
      <c r="H1598" s="354">
        <v>3</v>
      </c>
      <c r="I1598" s="354">
        <v>3</v>
      </c>
      <c r="J1598" s="10"/>
      <c r="M1598" s="248">
        <v>1454.59</v>
      </c>
      <c r="N1598" s="248">
        <v>1355.3</v>
      </c>
      <c r="O1598" s="248">
        <v>526.62</v>
      </c>
      <c r="P1598" s="248">
        <v>636.89</v>
      </c>
      <c r="Q1598" s="248">
        <v>1109.8599999999999</v>
      </c>
      <c r="R1598" s="10"/>
      <c r="S1598" s="3"/>
      <c r="T1598" s="3"/>
      <c r="U1598" s="248">
        <v>51.949642857142898</v>
      </c>
      <c r="V1598" s="248">
        <v>50.196296296296303</v>
      </c>
      <c r="W1598" s="248">
        <v>19.504444444444399</v>
      </c>
      <c r="X1598" s="248">
        <v>23.588518518518502</v>
      </c>
      <c r="Y1598" s="248">
        <v>39.6378571428572</v>
      </c>
      <c r="Z1598" s="10"/>
      <c r="AA1598" s="3"/>
      <c r="AB1598" s="10"/>
      <c r="AC1598" s="10"/>
      <c r="AD1598" s="69"/>
      <c r="AE1598" s="379"/>
      <c r="AF1598" s="379"/>
      <c r="AG1598" s="379"/>
      <c r="AH1598" s="379"/>
      <c r="AI1598" s="379"/>
      <c r="AJ1598" s="23"/>
      <c r="AK1598" s="3"/>
      <c r="AL1598" s="3"/>
      <c r="AM1598" s="304"/>
      <c r="AN1598" s="304"/>
      <c r="AO1598" s="304"/>
      <c r="AP1598" s="304"/>
      <c r="AQ1598" s="304"/>
      <c r="AR1598" s="389"/>
      <c r="AS1598" s="383"/>
      <c r="AT1598" s="383"/>
      <c r="AU1598" s="293"/>
      <c r="AV1598" s="293"/>
      <c r="AW1598" s="293"/>
      <c r="AX1598" s="293"/>
      <c r="AY1598" s="293"/>
      <c r="AZ1598" s="23"/>
      <c r="BA1598" s="3"/>
    </row>
    <row r="1599" spans="2:53" x14ac:dyDescent="0.2">
      <c r="B1599" s="10" t="s">
        <v>110</v>
      </c>
      <c r="C1599" s="10"/>
      <c r="D1599" s="69" t="s">
        <v>78</v>
      </c>
      <c r="E1599" s="354">
        <v>2</v>
      </c>
      <c r="F1599" s="354">
        <v>1</v>
      </c>
      <c r="G1599" s="354"/>
      <c r="H1599" s="354"/>
      <c r="I1599" s="354"/>
      <c r="J1599" s="10"/>
      <c r="M1599" s="248">
        <v>95.56</v>
      </c>
      <c r="N1599" s="248">
        <v>73.28</v>
      </c>
      <c r="O1599" s="248">
        <v>0</v>
      </c>
      <c r="P1599" s="248">
        <v>0</v>
      </c>
      <c r="Q1599" s="248">
        <v>0</v>
      </c>
      <c r="R1599" s="10"/>
      <c r="S1599" s="3"/>
      <c r="T1599" s="3"/>
      <c r="U1599" s="248">
        <v>47.78</v>
      </c>
      <c r="V1599" s="248">
        <v>36.64</v>
      </c>
      <c r="W1599" s="248">
        <v>0</v>
      </c>
      <c r="X1599" s="248">
        <v>0</v>
      </c>
      <c r="Y1599" s="248">
        <v>0</v>
      </c>
      <c r="Z1599" s="10"/>
      <c r="AA1599" s="3"/>
      <c r="AB1599" s="10"/>
      <c r="AC1599" s="10"/>
      <c r="AD1599" s="69"/>
      <c r="AE1599" s="379"/>
      <c r="AF1599" s="379"/>
      <c r="AG1599" s="379"/>
      <c r="AH1599" s="379"/>
      <c r="AI1599" s="379"/>
      <c r="AJ1599" s="23"/>
      <c r="AK1599" s="3"/>
      <c r="AL1599" s="3"/>
      <c r="AM1599" s="304"/>
      <c r="AN1599" s="304"/>
      <c r="AO1599" s="304"/>
      <c r="AP1599" s="304"/>
      <c r="AQ1599" s="304"/>
      <c r="AR1599" s="389"/>
      <c r="AS1599" s="383"/>
      <c r="AT1599" s="383"/>
      <c r="AU1599" s="293"/>
      <c r="AV1599" s="293"/>
      <c r="AW1599" s="293"/>
      <c r="AX1599" s="293"/>
      <c r="AY1599" s="293"/>
      <c r="AZ1599" s="23"/>
      <c r="BA1599" s="3"/>
    </row>
    <row r="1600" spans="2:53" x14ac:dyDescent="0.2">
      <c r="B1600" s="10" t="s">
        <v>135</v>
      </c>
      <c r="C1600" s="10"/>
      <c r="D1600" s="69" t="s">
        <v>78</v>
      </c>
      <c r="E1600" s="354">
        <v>93</v>
      </c>
      <c r="F1600" s="354">
        <v>50</v>
      </c>
      <c r="G1600" s="354">
        <v>30</v>
      </c>
      <c r="H1600" s="354">
        <v>20</v>
      </c>
      <c r="I1600" s="354">
        <v>34</v>
      </c>
      <c r="J1600" s="10"/>
      <c r="M1600" s="248">
        <v>9069.25</v>
      </c>
      <c r="N1600" s="248">
        <v>6030.93</v>
      </c>
      <c r="O1600" s="248">
        <v>4185.17</v>
      </c>
      <c r="P1600" s="248">
        <v>2968.28</v>
      </c>
      <c r="Q1600" s="248">
        <v>7993.65</v>
      </c>
      <c r="R1600" s="10"/>
      <c r="S1600" s="3"/>
      <c r="T1600" s="3"/>
      <c r="U1600" s="248">
        <v>20.753432494279199</v>
      </c>
      <c r="V1600" s="248">
        <v>13.832408256880701</v>
      </c>
      <c r="W1600" s="248">
        <v>9.4260585585585606</v>
      </c>
      <c r="X1600" s="248">
        <v>6.7460909090909098</v>
      </c>
      <c r="Y1600" s="248">
        <v>17.607158590308401</v>
      </c>
      <c r="Z1600" s="10"/>
      <c r="AA1600" s="3"/>
      <c r="AB1600" s="10"/>
      <c r="AC1600" s="10"/>
      <c r="AD1600" s="69"/>
      <c r="AE1600" s="379"/>
      <c r="AF1600" s="379"/>
      <c r="AG1600" s="379"/>
      <c r="AH1600" s="379"/>
      <c r="AI1600" s="379"/>
      <c r="AJ1600" s="23"/>
      <c r="AK1600" s="3"/>
      <c r="AL1600" s="3"/>
      <c r="AM1600" s="304"/>
      <c r="AN1600" s="304"/>
      <c r="AO1600" s="304"/>
      <c r="AP1600" s="304"/>
      <c r="AQ1600" s="304"/>
      <c r="AR1600" s="389"/>
      <c r="AS1600" s="383"/>
      <c r="AT1600" s="383"/>
      <c r="AU1600" s="293"/>
      <c r="AV1600" s="293"/>
      <c r="AW1600" s="293"/>
      <c r="AX1600" s="293"/>
      <c r="AY1600" s="293"/>
      <c r="AZ1600" s="23"/>
      <c r="BA1600" s="3"/>
    </row>
    <row r="1601" spans="2:53" x14ac:dyDescent="0.2">
      <c r="B1601" s="10" t="s">
        <v>137</v>
      </c>
      <c r="C1601" s="10"/>
      <c r="D1601" s="69" t="s">
        <v>78</v>
      </c>
      <c r="E1601" s="354">
        <v>28</v>
      </c>
      <c r="F1601" s="354">
        <v>12</v>
      </c>
      <c r="G1601" s="354">
        <v>10</v>
      </c>
      <c r="H1601" s="354">
        <v>6</v>
      </c>
      <c r="I1601" s="354">
        <v>5</v>
      </c>
      <c r="J1601" s="10"/>
      <c r="M1601" s="248">
        <v>4495.99</v>
      </c>
      <c r="N1601" s="248">
        <v>1605.77</v>
      </c>
      <c r="O1601" s="248">
        <v>2222.83</v>
      </c>
      <c r="P1601" s="248">
        <v>748.23</v>
      </c>
      <c r="Q1601" s="248">
        <v>1036.4000000000001</v>
      </c>
      <c r="R1601" s="10"/>
      <c r="S1601" s="3"/>
      <c r="T1601" s="3"/>
      <c r="U1601" s="248">
        <v>25.988381502890199</v>
      </c>
      <c r="V1601" s="248">
        <v>9.2819075144508698</v>
      </c>
      <c r="W1601" s="248">
        <v>12.923430232558101</v>
      </c>
      <c r="X1601" s="248">
        <v>4.4013529411764702</v>
      </c>
      <c r="Y1601" s="248">
        <v>6.0964705882352899</v>
      </c>
      <c r="Z1601" s="10"/>
      <c r="AA1601" s="3"/>
      <c r="AB1601" s="10"/>
      <c r="AC1601" s="10"/>
      <c r="AD1601" s="69"/>
      <c r="AE1601" s="379"/>
      <c r="AF1601" s="379"/>
      <c r="AG1601" s="379"/>
      <c r="AH1601" s="379"/>
      <c r="AI1601" s="379"/>
      <c r="AJ1601" s="23"/>
      <c r="AK1601" s="3"/>
      <c r="AL1601" s="3"/>
      <c r="AM1601" s="304"/>
      <c r="AN1601" s="304"/>
      <c r="AO1601" s="304"/>
      <c r="AP1601" s="304"/>
      <c r="AQ1601" s="304"/>
      <c r="AR1601" s="389"/>
      <c r="AS1601" s="383"/>
      <c r="AT1601" s="383"/>
      <c r="AU1601" s="293"/>
      <c r="AV1601" s="293"/>
      <c r="AW1601" s="293"/>
      <c r="AX1601" s="293"/>
      <c r="AY1601" s="293"/>
      <c r="AZ1601" s="23"/>
      <c r="BA1601" s="3"/>
    </row>
    <row r="1602" spans="2:53" x14ac:dyDescent="0.2">
      <c r="B1602" s="10" t="s">
        <v>250</v>
      </c>
      <c r="C1602" s="10"/>
      <c r="D1602" s="69" t="s">
        <v>78</v>
      </c>
      <c r="E1602" s="354">
        <v>43</v>
      </c>
      <c r="F1602" s="354">
        <v>23</v>
      </c>
      <c r="G1602" s="354">
        <v>17</v>
      </c>
      <c r="H1602" s="354">
        <v>15</v>
      </c>
      <c r="I1602" s="354">
        <v>20</v>
      </c>
      <c r="J1602" s="10"/>
      <c r="M1602" s="248">
        <v>6185.25</v>
      </c>
      <c r="N1602" s="248">
        <v>2862.21</v>
      </c>
      <c r="O1602" s="248">
        <v>2204.9899999999998</v>
      </c>
      <c r="P1602" s="248">
        <v>2116.08</v>
      </c>
      <c r="Q1602" s="248">
        <v>2510.4299999999998</v>
      </c>
      <c r="R1602" s="10"/>
      <c r="S1602" s="3"/>
      <c r="T1602" s="3"/>
      <c r="U1602" s="248">
        <v>23.340566037735901</v>
      </c>
      <c r="V1602" s="248">
        <v>10.841704545454499</v>
      </c>
      <c r="W1602" s="248">
        <v>8.5797276264591407</v>
      </c>
      <c r="X1602" s="248">
        <v>8.2983529411764696</v>
      </c>
      <c r="Y1602" s="248">
        <v>9.2635793357933593</v>
      </c>
      <c r="Z1602" s="10"/>
      <c r="AA1602" s="3"/>
      <c r="AB1602" s="10"/>
      <c r="AC1602" s="10"/>
      <c r="AD1602" s="69"/>
      <c r="AE1602" s="379"/>
      <c r="AF1602" s="379"/>
      <c r="AG1602" s="379"/>
      <c r="AH1602" s="379"/>
      <c r="AI1602" s="379"/>
      <c r="AJ1602" s="23"/>
      <c r="AK1602" s="3"/>
      <c r="AL1602" s="3"/>
      <c r="AM1602" s="304"/>
      <c r="AN1602" s="304"/>
      <c r="AO1602" s="304"/>
      <c r="AP1602" s="304"/>
      <c r="AQ1602" s="304"/>
      <c r="AR1602" s="389"/>
      <c r="AS1602" s="383"/>
      <c r="AT1602" s="383"/>
      <c r="AU1602" s="293"/>
      <c r="AV1602" s="293"/>
      <c r="AW1602" s="293"/>
      <c r="AX1602" s="293"/>
      <c r="AY1602" s="293"/>
      <c r="AZ1602" s="23"/>
      <c r="BA1602" s="3"/>
    </row>
    <row r="1603" spans="2:53" x14ac:dyDescent="0.2">
      <c r="B1603" s="10" t="s">
        <v>281</v>
      </c>
      <c r="C1603" s="10"/>
      <c r="D1603" s="69" t="s">
        <v>78</v>
      </c>
      <c r="E1603" s="354">
        <v>55</v>
      </c>
      <c r="F1603" s="354">
        <v>26</v>
      </c>
      <c r="G1603" s="354">
        <v>18</v>
      </c>
      <c r="H1603" s="354">
        <v>17</v>
      </c>
      <c r="I1603" s="354">
        <v>17</v>
      </c>
      <c r="J1603" s="10"/>
      <c r="M1603" s="248">
        <v>7536.28</v>
      </c>
      <c r="N1603" s="248">
        <v>3183.18</v>
      </c>
      <c r="O1603" s="248">
        <v>1996.58</v>
      </c>
      <c r="P1603" s="248">
        <v>2030.72</v>
      </c>
      <c r="Q1603" s="248">
        <v>11736.42</v>
      </c>
      <c r="R1603" s="10"/>
      <c r="S1603" s="3"/>
      <c r="T1603" s="3"/>
      <c r="U1603" s="248">
        <v>25.204949832775899</v>
      </c>
      <c r="V1603" s="248">
        <v>10.6460869565217</v>
      </c>
      <c r="W1603" s="248">
        <v>6.6775250836120401</v>
      </c>
      <c r="X1603" s="248">
        <v>6.9784192439862496</v>
      </c>
      <c r="Y1603" s="248">
        <v>38.734059405940599</v>
      </c>
      <c r="Z1603" s="10"/>
      <c r="AA1603" s="3"/>
      <c r="AB1603" s="10"/>
      <c r="AC1603" s="10"/>
      <c r="AD1603" s="69"/>
      <c r="AE1603" s="379"/>
      <c r="AF1603" s="379"/>
      <c r="AG1603" s="379"/>
      <c r="AH1603" s="379"/>
      <c r="AI1603" s="379"/>
      <c r="AJ1603" s="23"/>
      <c r="AK1603" s="3"/>
      <c r="AL1603" s="3"/>
      <c r="AM1603" s="304"/>
      <c r="AN1603" s="304"/>
      <c r="AO1603" s="304"/>
      <c r="AP1603" s="304"/>
      <c r="AQ1603" s="304"/>
      <c r="AR1603" s="389"/>
      <c r="AS1603" s="383"/>
      <c r="AT1603" s="383"/>
      <c r="AU1603" s="293"/>
      <c r="AV1603" s="293"/>
      <c r="AW1603" s="293"/>
      <c r="AX1603" s="293"/>
      <c r="AY1603" s="293"/>
      <c r="AZ1603" s="23"/>
      <c r="BA1603" s="3"/>
    </row>
    <row r="1604" spans="2:53" x14ac:dyDescent="0.2">
      <c r="B1604" s="10" t="s">
        <v>315</v>
      </c>
      <c r="C1604" s="10"/>
      <c r="D1604" s="69" t="s">
        <v>78</v>
      </c>
      <c r="E1604" s="354">
        <v>964</v>
      </c>
      <c r="F1604" s="354">
        <v>537</v>
      </c>
      <c r="G1604" s="354">
        <v>382</v>
      </c>
      <c r="H1604" s="354">
        <v>267</v>
      </c>
      <c r="I1604" s="354">
        <v>326</v>
      </c>
      <c r="J1604" s="10"/>
      <c r="M1604" s="248">
        <v>105185.67</v>
      </c>
      <c r="N1604" s="248">
        <v>54498.28</v>
      </c>
      <c r="O1604" s="248">
        <v>44758.89</v>
      </c>
      <c r="P1604" s="248">
        <v>26303.7</v>
      </c>
      <c r="Q1604" s="248">
        <v>61178.44</v>
      </c>
      <c r="R1604" s="10"/>
      <c r="S1604" s="3"/>
      <c r="T1604" s="3"/>
      <c r="U1604" s="248">
        <v>22.664440853264399</v>
      </c>
      <c r="V1604" s="248">
        <v>11.946137658921501</v>
      </c>
      <c r="W1604" s="248">
        <v>9.7983559544658494</v>
      </c>
      <c r="X1604" s="248">
        <v>5.8950470640968202</v>
      </c>
      <c r="Y1604" s="248">
        <v>13.30544584602</v>
      </c>
      <c r="Z1604" s="10"/>
      <c r="AA1604" s="3"/>
      <c r="AB1604" s="10"/>
      <c r="AC1604" s="10"/>
      <c r="AD1604" s="69"/>
      <c r="AE1604" s="379"/>
      <c r="AF1604" s="379"/>
      <c r="AG1604" s="379"/>
      <c r="AH1604" s="379"/>
      <c r="AI1604" s="379"/>
      <c r="AJ1604" s="23"/>
      <c r="AK1604" s="3"/>
      <c r="AL1604" s="3"/>
      <c r="AM1604" s="304"/>
      <c r="AN1604" s="304"/>
      <c r="AO1604" s="304"/>
      <c r="AP1604" s="304"/>
      <c r="AQ1604" s="304"/>
      <c r="AR1604" s="389"/>
      <c r="AS1604" s="383"/>
      <c r="AT1604" s="383"/>
      <c r="AU1604" s="293"/>
      <c r="AV1604" s="293"/>
      <c r="AW1604" s="293"/>
      <c r="AX1604" s="293"/>
      <c r="AY1604" s="293"/>
      <c r="AZ1604" s="23"/>
      <c r="BA1604" s="3"/>
    </row>
    <row r="1605" spans="2:53" x14ac:dyDescent="0.2">
      <c r="B1605" s="10" t="s">
        <v>415</v>
      </c>
      <c r="C1605" s="10"/>
      <c r="D1605" s="69" t="s">
        <v>78</v>
      </c>
      <c r="E1605" s="354">
        <v>31</v>
      </c>
      <c r="F1605" s="354">
        <v>15</v>
      </c>
      <c r="G1605" s="354">
        <v>10</v>
      </c>
      <c r="H1605" s="354">
        <v>5</v>
      </c>
      <c r="I1605" s="354">
        <v>6</v>
      </c>
      <c r="J1605" s="10"/>
      <c r="M1605" s="248">
        <v>4407.33</v>
      </c>
      <c r="N1605" s="248">
        <v>1155.32</v>
      </c>
      <c r="O1605" s="248">
        <v>1115.24</v>
      </c>
      <c r="P1605" s="248">
        <v>323.8</v>
      </c>
      <c r="Q1605" s="248">
        <v>1901.06</v>
      </c>
      <c r="R1605" s="10"/>
      <c r="S1605" s="3"/>
      <c r="T1605" s="3"/>
      <c r="U1605" s="248">
        <v>32.1702919708029</v>
      </c>
      <c r="V1605" s="248">
        <v>8.4949999999999992</v>
      </c>
      <c r="W1605" s="248">
        <v>8.4487878787878792</v>
      </c>
      <c r="X1605" s="248">
        <v>2.4164179104477599</v>
      </c>
      <c r="Y1605" s="248">
        <v>13.579000000000001</v>
      </c>
      <c r="Z1605" s="10"/>
      <c r="AA1605" s="3"/>
      <c r="AB1605" s="10"/>
      <c r="AC1605" s="10"/>
      <c r="AD1605" s="69"/>
      <c r="AE1605" s="379"/>
      <c r="AF1605" s="379"/>
      <c r="AG1605" s="379"/>
      <c r="AH1605" s="379"/>
      <c r="AI1605" s="379"/>
      <c r="AJ1605" s="23"/>
      <c r="AK1605" s="3"/>
      <c r="AL1605" s="3"/>
      <c r="AM1605" s="304"/>
      <c r="AN1605" s="304"/>
      <c r="AO1605" s="304"/>
      <c r="AP1605" s="304"/>
      <c r="AQ1605" s="304"/>
      <c r="AR1605" s="389"/>
      <c r="AS1605" s="383"/>
      <c r="AT1605" s="383"/>
      <c r="AU1605" s="293"/>
      <c r="AV1605" s="293"/>
      <c r="AW1605" s="293"/>
      <c r="AX1605" s="293"/>
      <c r="AY1605" s="293"/>
      <c r="AZ1605" s="23"/>
      <c r="BA1605" s="3"/>
    </row>
    <row r="1606" spans="2:53" x14ac:dyDescent="0.2">
      <c r="B1606" s="92" t="s">
        <v>896</v>
      </c>
      <c r="C1606" s="92"/>
      <c r="D1606" s="84" t="s">
        <v>78</v>
      </c>
      <c r="E1606" s="355">
        <v>4</v>
      </c>
      <c r="F1606" s="355">
        <v>1</v>
      </c>
      <c r="G1606" s="355"/>
      <c r="H1606" s="355"/>
      <c r="I1606" s="355"/>
      <c r="J1606" s="92"/>
      <c r="M1606" s="365">
        <v>759.3</v>
      </c>
      <c r="N1606" s="248">
        <v>148.03</v>
      </c>
      <c r="O1606" s="248">
        <v>0</v>
      </c>
      <c r="P1606" s="248">
        <v>0</v>
      </c>
      <c r="Q1606" s="248">
        <v>0</v>
      </c>
      <c r="R1606" s="10"/>
      <c r="S1606" s="3"/>
      <c r="T1606" s="3"/>
      <c r="U1606" s="284">
        <v>69.027272727272702</v>
      </c>
      <c r="V1606" s="284">
        <v>13.4572727272727</v>
      </c>
      <c r="W1606" s="284">
        <v>0</v>
      </c>
      <c r="X1606" s="284">
        <v>0</v>
      </c>
      <c r="Y1606" s="284">
        <v>0</v>
      </c>
      <c r="Z1606" s="154"/>
      <c r="AA1606" s="3"/>
      <c r="AB1606" s="92"/>
      <c r="AC1606" s="92"/>
      <c r="AD1606" s="84"/>
      <c r="AE1606" s="380"/>
      <c r="AF1606" s="380"/>
      <c r="AG1606" s="380"/>
      <c r="AH1606" s="380"/>
      <c r="AI1606" s="380"/>
      <c r="AJ1606" s="103"/>
      <c r="AK1606" s="3"/>
      <c r="AL1606" s="3"/>
      <c r="AM1606" s="305"/>
      <c r="AN1606" s="306"/>
      <c r="AO1606" s="306"/>
      <c r="AP1606" s="306"/>
      <c r="AQ1606" s="306"/>
      <c r="AR1606" s="390"/>
      <c r="AS1606" s="383"/>
      <c r="AT1606" s="383"/>
      <c r="AU1606" s="294"/>
      <c r="AV1606" s="295"/>
      <c r="AW1606" s="295"/>
      <c r="AX1606" s="295"/>
      <c r="AY1606" s="295"/>
      <c r="AZ1606" s="103"/>
      <c r="BA1606" s="3"/>
    </row>
    <row r="1607" spans="2:53" x14ac:dyDescent="0.2">
      <c r="B1607" s="10" t="s">
        <v>488</v>
      </c>
      <c r="C1607" s="10"/>
      <c r="D1607" s="69" t="s">
        <v>78</v>
      </c>
      <c r="E1607" s="354">
        <v>14</v>
      </c>
      <c r="F1607" s="354">
        <v>11</v>
      </c>
      <c r="G1607" s="354">
        <v>10</v>
      </c>
      <c r="H1607" s="354">
        <v>7</v>
      </c>
      <c r="I1607" s="354">
        <v>6</v>
      </c>
      <c r="J1607" s="10"/>
      <c r="M1607" s="248">
        <v>1398.91</v>
      </c>
      <c r="N1607" s="248">
        <v>1836.67</v>
      </c>
      <c r="O1607" s="248">
        <v>1118.08</v>
      </c>
      <c r="P1607" s="248">
        <v>806.72</v>
      </c>
      <c r="Q1607" s="248">
        <v>1331.27</v>
      </c>
      <c r="R1607" s="10"/>
      <c r="S1607" s="3"/>
      <c r="T1607" s="3"/>
      <c r="U1607" s="248">
        <v>19.163150684931502</v>
      </c>
      <c r="V1607" s="248">
        <v>24.819864864864901</v>
      </c>
      <c r="W1607" s="248">
        <v>15.1091891891892</v>
      </c>
      <c r="X1607" s="248">
        <v>10.901621621621601</v>
      </c>
      <c r="Y1607" s="248">
        <v>17.289220779220798</v>
      </c>
      <c r="Z1607" s="10"/>
      <c r="AA1607" s="3"/>
      <c r="AB1607" s="10"/>
      <c r="AC1607" s="10"/>
      <c r="AD1607" s="69"/>
      <c r="AE1607" s="379"/>
      <c r="AF1607" s="379"/>
      <c r="AG1607" s="379"/>
      <c r="AH1607" s="379"/>
      <c r="AI1607" s="379"/>
      <c r="AJ1607" s="23"/>
      <c r="AK1607" s="3"/>
      <c r="AL1607" s="3"/>
      <c r="AM1607" s="304"/>
      <c r="AN1607" s="304"/>
      <c r="AO1607" s="304"/>
      <c r="AP1607" s="304"/>
      <c r="AQ1607" s="304"/>
      <c r="AR1607" s="389"/>
      <c r="AS1607" s="383"/>
      <c r="AT1607" s="383"/>
      <c r="AU1607" s="293"/>
      <c r="AV1607" s="293"/>
      <c r="AW1607" s="293"/>
      <c r="AX1607" s="293"/>
      <c r="AY1607" s="293"/>
      <c r="AZ1607" s="23"/>
      <c r="BA1607" s="3"/>
    </row>
    <row r="1608" spans="2:53" x14ac:dyDescent="0.2">
      <c r="B1608" s="10" t="s">
        <v>731</v>
      </c>
      <c r="C1608" s="10"/>
      <c r="D1608" s="69" t="s">
        <v>78</v>
      </c>
      <c r="E1608" s="354">
        <v>3</v>
      </c>
      <c r="F1608" s="354">
        <v>2</v>
      </c>
      <c r="G1608" s="354">
        <v>2</v>
      </c>
      <c r="H1608" s="354">
        <v>1</v>
      </c>
      <c r="I1608" s="354">
        <v>1</v>
      </c>
      <c r="J1608" s="10"/>
      <c r="M1608" s="248">
        <v>746.47</v>
      </c>
      <c r="N1608" s="248">
        <v>564.13</v>
      </c>
      <c r="O1608" s="248">
        <v>399.78</v>
      </c>
      <c r="P1608" s="248">
        <v>361.56</v>
      </c>
      <c r="Q1608" s="248">
        <v>549.9</v>
      </c>
      <c r="R1608" s="10"/>
      <c r="S1608" s="3"/>
      <c r="T1608" s="3"/>
      <c r="U1608" s="248">
        <v>106.638571428571</v>
      </c>
      <c r="V1608" s="248">
        <v>80.59</v>
      </c>
      <c r="W1608" s="248">
        <v>57.111428571428597</v>
      </c>
      <c r="X1608" s="248">
        <v>51.651428571428603</v>
      </c>
      <c r="Y1608" s="248">
        <v>78.557142857142793</v>
      </c>
      <c r="Z1608" s="10"/>
      <c r="AA1608" s="3"/>
      <c r="AB1608" s="10"/>
      <c r="AC1608" s="10"/>
      <c r="AD1608" s="69"/>
      <c r="AE1608" s="379"/>
      <c r="AF1608" s="379"/>
      <c r="AG1608" s="379"/>
      <c r="AH1608" s="379"/>
      <c r="AI1608" s="379"/>
      <c r="AJ1608" s="23"/>
      <c r="AK1608" s="3"/>
      <c r="AL1608" s="3"/>
      <c r="AM1608" s="304"/>
      <c r="AN1608" s="304"/>
      <c r="AO1608" s="304"/>
      <c r="AP1608" s="304"/>
      <c r="AQ1608" s="304"/>
      <c r="AR1608" s="389"/>
      <c r="AS1608" s="383"/>
      <c r="AT1608" s="383"/>
      <c r="AU1608" s="293"/>
      <c r="AV1608" s="293"/>
      <c r="AW1608" s="293"/>
      <c r="AX1608" s="293"/>
      <c r="AY1608" s="293"/>
      <c r="AZ1608" s="23"/>
      <c r="BA1608" s="3"/>
    </row>
    <row r="1609" spans="2:53" x14ac:dyDescent="0.2">
      <c r="B1609" s="10" t="s">
        <v>534</v>
      </c>
      <c r="C1609" s="10"/>
      <c r="D1609" s="69" t="s">
        <v>78</v>
      </c>
      <c r="E1609" s="354">
        <v>72</v>
      </c>
      <c r="F1609" s="354">
        <v>37</v>
      </c>
      <c r="G1609" s="354">
        <v>19</v>
      </c>
      <c r="H1609" s="354">
        <v>12</v>
      </c>
      <c r="I1609" s="354">
        <v>13</v>
      </c>
      <c r="J1609" s="10"/>
      <c r="M1609" s="248">
        <v>11090.68</v>
      </c>
      <c r="N1609" s="248">
        <v>5940.16</v>
      </c>
      <c r="O1609" s="248">
        <v>2488.39</v>
      </c>
      <c r="P1609" s="248">
        <v>1824.37</v>
      </c>
      <c r="Q1609" s="248">
        <v>11193.43</v>
      </c>
      <c r="R1609" s="10"/>
      <c r="S1609" s="3"/>
      <c r="T1609" s="3"/>
      <c r="U1609" s="248">
        <v>31.961613832853001</v>
      </c>
      <c r="V1609" s="248">
        <v>17.3688888888889</v>
      </c>
      <c r="W1609" s="248">
        <v>7.4280298507462703</v>
      </c>
      <c r="X1609" s="248">
        <v>5.4296726190476203</v>
      </c>
      <c r="Y1609" s="248">
        <v>33.018967551622403</v>
      </c>
      <c r="Z1609" s="10"/>
      <c r="AA1609" s="3"/>
      <c r="AB1609" s="10"/>
      <c r="AC1609" s="10"/>
      <c r="AD1609" s="69"/>
      <c r="AE1609" s="379"/>
      <c r="AF1609" s="379"/>
      <c r="AG1609" s="379"/>
      <c r="AH1609" s="379"/>
      <c r="AI1609" s="379"/>
      <c r="AJ1609" s="23"/>
      <c r="AK1609" s="3"/>
      <c r="AL1609" s="3"/>
      <c r="AM1609" s="304"/>
      <c r="AN1609" s="304"/>
      <c r="AO1609" s="304"/>
      <c r="AP1609" s="304"/>
      <c r="AQ1609" s="304"/>
      <c r="AR1609" s="389"/>
      <c r="AS1609" s="383"/>
      <c r="AT1609" s="383"/>
      <c r="AU1609" s="293"/>
      <c r="AV1609" s="293"/>
      <c r="AW1609" s="293"/>
      <c r="AX1609" s="293"/>
      <c r="AY1609" s="293"/>
      <c r="AZ1609" s="23"/>
      <c r="BA1609" s="3"/>
    </row>
    <row r="1610" spans="2:53" x14ac:dyDescent="0.2">
      <c r="B1610" s="10" t="s">
        <v>312</v>
      </c>
      <c r="C1610" s="10"/>
      <c r="D1610" s="69" t="s">
        <v>313</v>
      </c>
      <c r="E1610" s="354">
        <v>55</v>
      </c>
      <c r="F1610" s="354">
        <v>31</v>
      </c>
      <c r="G1610" s="354">
        <v>19</v>
      </c>
      <c r="H1610" s="354">
        <v>14</v>
      </c>
      <c r="I1610" s="354">
        <v>14</v>
      </c>
      <c r="J1610" s="10"/>
      <c r="M1610" s="248">
        <v>5217.42</v>
      </c>
      <c r="N1610" s="248">
        <v>4329.6499999999996</v>
      </c>
      <c r="O1610" s="248">
        <v>2010.18</v>
      </c>
      <c r="P1610" s="248">
        <v>1461.12</v>
      </c>
      <c r="Q1610" s="248">
        <v>4726.18</v>
      </c>
      <c r="R1610" s="10"/>
      <c r="S1610" s="3"/>
      <c r="T1610" s="3"/>
      <c r="U1610" s="248">
        <v>22.783493449781702</v>
      </c>
      <c r="V1610" s="248">
        <v>18.906768558951999</v>
      </c>
      <c r="W1610" s="248">
        <v>8.8946017699114996</v>
      </c>
      <c r="X1610" s="248">
        <v>6.5228571428571396</v>
      </c>
      <c r="Y1610" s="248">
        <v>20.638340611353701</v>
      </c>
      <c r="Z1610" s="10"/>
      <c r="AA1610" s="3"/>
      <c r="AB1610" s="10"/>
      <c r="AC1610" s="10"/>
      <c r="AD1610" s="69"/>
      <c r="AE1610" s="379"/>
      <c r="AF1610" s="379"/>
      <c r="AG1610" s="379"/>
      <c r="AH1610" s="379"/>
      <c r="AI1610" s="379"/>
      <c r="AJ1610" s="23"/>
      <c r="AK1610" s="3"/>
      <c r="AL1610" s="3"/>
      <c r="AM1610" s="304"/>
      <c r="AN1610" s="304"/>
      <c r="AO1610" s="304"/>
      <c r="AP1610" s="304"/>
      <c r="AQ1610" s="304"/>
      <c r="AR1610" s="389"/>
      <c r="AS1610" s="383"/>
      <c r="AT1610" s="383"/>
      <c r="AU1610" s="293"/>
      <c r="AV1610" s="293"/>
      <c r="AW1610" s="293"/>
      <c r="AX1610" s="293"/>
      <c r="AY1610" s="293"/>
      <c r="AZ1610" s="23"/>
      <c r="BA1610" s="3"/>
    </row>
    <row r="1611" spans="2:53" x14ac:dyDescent="0.2">
      <c r="B1611" s="10" t="s">
        <v>90</v>
      </c>
      <c r="C1611" s="10"/>
      <c r="D1611" s="69" t="s">
        <v>91</v>
      </c>
      <c r="E1611" s="354">
        <v>19</v>
      </c>
      <c r="F1611" s="354">
        <v>11</v>
      </c>
      <c r="G1611" s="354">
        <v>6</v>
      </c>
      <c r="H1611" s="354">
        <v>5</v>
      </c>
      <c r="I1611" s="354">
        <v>4</v>
      </c>
      <c r="J1611" s="10"/>
      <c r="M1611" s="248">
        <v>3870.89</v>
      </c>
      <c r="N1611" s="248">
        <v>1800.85</v>
      </c>
      <c r="O1611" s="248">
        <v>951.6</v>
      </c>
      <c r="P1611" s="248">
        <v>779.36</v>
      </c>
      <c r="Q1611" s="248">
        <v>620.88</v>
      </c>
      <c r="R1611" s="10"/>
      <c r="S1611" s="3"/>
      <c r="T1611" s="3"/>
      <c r="U1611" s="248">
        <v>27.069160839160801</v>
      </c>
      <c r="V1611" s="248">
        <v>12.419655172413799</v>
      </c>
      <c r="W1611" s="248">
        <v>6.7014084507042302</v>
      </c>
      <c r="X1611" s="248">
        <v>5.4884507042253503</v>
      </c>
      <c r="Y1611" s="248">
        <v>4.19513513513514</v>
      </c>
      <c r="Z1611" s="10"/>
      <c r="AA1611" s="3"/>
      <c r="AB1611" s="10"/>
      <c r="AC1611" s="10"/>
      <c r="AD1611" s="69"/>
      <c r="AE1611" s="379"/>
      <c r="AF1611" s="379"/>
      <c r="AG1611" s="379"/>
      <c r="AH1611" s="379"/>
      <c r="AI1611" s="379"/>
      <c r="AJ1611" s="23"/>
      <c r="AK1611" s="3"/>
      <c r="AL1611" s="3"/>
      <c r="AM1611" s="304"/>
      <c r="AN1611" s="304"/>
      <c r="AO1611" s="304"/>
      <c r="AP1611" s="304"/>
      <c r="AQ1611" s="304"/>
      <c r="AR1611" s="389"/>
      <c r="AS1611" s="383"/>
      <c r="AT1611" s="383"/>
      <c r="AU1611" s="293"/>
      <c r="AV1611" s="293"/>
      <c r="AW1611" s="293"/>
      <c r="AX1611" s="293"/>
      <c r="AY1611" s="293"/>
      <c r="AZ1611" s="23"/>
      <c r="BA1611" s="3"/>
    </row>
    <row r="1612" spans="2:53" x14ac:dyDescent="0.2">
      <c r="B1612" s="10" t="s">
        <v>300</v>
      </c>
      <c r="C1612" s="10"/>
      <c r="D1612" s="69" t="s">
        <v>91</v>
      </c>
      <c r="E1612" s="354">
        <v>1233</v>
      </c>
      <c r="F1612" s="354">
        <v>739</v>
      </c>
      <c r="G1612" s="354">
        <v>576</v>
      </c>
      <c r="H1612" s="354">
        <v>455</v>
      </c>
      <c r="I1612" s="354">
        <v>530</v>
      </c>
      <c r="J1612" s="10"/>
      <c r="M1612" s="248">
        <v>115472.38</v>
      </c>
      <c r="N1612" s="248">
        <v>63982.139999999898</v>
      </c>
      <c r="O1612" s="248">
        <v>59098.35</v>
      </c>
      <c r="P1612" s="248">
        <v>37671.75</v>
      </c>
      <c r="Q1612" s="248">
        <v>102372.8</v>
      </c>
      <c r="R1612" s="10"/>
      <c r="S1612" s="3"/>
      <c r="T1612" s="3"/>
      <c r="U1612" s="248">
        <v>20.820840245221799</v>
      </c>
      <c r="V1612" s="248">
        <v>11.675572992700699</v>
      </c>
      <c r="W1612" s="248">
        <v>10.788307776560799</v>
      </c>
      <c r="X1612" s="248">
        <v>6.9236813085829798</v>
      </c>
      <c r="Y1612" s="248">
        <v>18.313559928443599</v>
      </c>
      <c r="Z1612" s="10"/>
      <c r="AA1612" s="3"/>
      <c r="AB1612" s="10"/>
      <c r="AC1612" s="10"/>
      <c r="AD1612" s="69"/>
      <c r="AE1612" s="379"/>
      <c r="AF1612" s="379"/>
      <c r="AG1612" s="379"/>
      <c r="AH1612" s="379"/>
      <c r="AI1612" s="379"/>
      <c r="AJ1612" s="23"/>
      <c r="AK1612" s="3"/>
      <c r="AL1612" s="3"/>
      <c r="AM1612" s="304"/>
      <c r="AN1612" s="304"/>
      <c r="AO1612" s="304"/>
      <c r="AP1612" s="304"/>
      <c r="AQ1612" s="304"/>
      <c r="AR1612" s="389"/>
      <c r="AS1612" s="383"/>
      <c r="AT1612" s="383"/>
      <c r="AU1612" s="293"/>
      <c r="AV1612" s="293"/>
      <c r="AW1612" s="293"/>
      <c r="AX1612" s="293"/>
      <c r="AY1612" s="293"/>
      <c r="AZ1612" s="23"/>
      <c r="BA1612" s="3"/>
    </row>
    <row r="1613" spans="2:53" x14ac:dyDescent="0.2">
      <c r="B1613" s="10" t="s">
        <v>656</v>
      </c>
      <c r="C1613" s="10"/>
      <c r="D1613" s="69" t="s">
        <v>91</v>
      </c>
      <c r="E1613" s="354"/>
      <c r="F1613" s="354">
        <v>1</v>
      </c>
      <c r="G1613" s="354"/>
      <c r="H1613" s="354"/>
      <c r="I1613" s="354"/>
      <c r="J1613" s="10"/>
      <c r="M1613" s="248"/>
      <c r="N1613" s="248">
        <v>15.32</v>
      </c>
      <c r="O1613" s="248">
        <v>0</v>
      </c>
      <c r="P1613" s="248">
        <v>0</v>
      </c>
      <c r="Q1613" s="248">
        <v>0</v>
      </c>
      <c r="R1613" s="10"/>
      <c r="S1613" s="3"/>
      <c r="T1613" s="3"/>
      <c r="U1613" s="248"/>
      <c r="V1613" s="248">
        <v>15.32</v>
      </c>
      <c r="W1613" s="248">
        <v>0</v>
      </c>
      <c r="X1613" s="248">
        <v>0</v>
      </c>
      <c r="Y1613" s="248">
        <v>0</v>
      </c>
      <c r="Z1613" s="10"/>
      <c r="AA1613" s="3"/>
      <c r="AB1613" s="10"/>
      <c r="AC1613" s="10"/>
      <c r="AD1613" s="69"/>
      <c r="AE1613" s="379"/>
      <c r="AF1613" s="379"/>
      <c r="AG1613" s="379"/>
      <c r="AH1613" s="379"/>
      <c r="AI1613" s="379"/>
      <c r="AJ1613" s="23"/>
      <c r="AK1613" s="3"/>
      <c r="AL1613" s="3"/>
      <c r="AM1613" s="304"/>
      <c r="AN1613" s="304"/>
      <c r="AO1613" s="304"/>
      <c r="AP1613" s="304"/>
      <c r="AQ1613" s="304"/>
      <c r="AR1613" s="389"/>
      <c r="AS1613" s="383"/>
      <c r="AT1613" s="383"/>
      <c r="AU1613" s="293"/>
      <c r="AV1613" s="293"/>
      <c r="AW1613" s="293"/>
      <c r="AX1613" s="293"/>
      <c r="AY1613" s="293"/>
      <c r="AZ1613" s="23"/>
      <c r="BA1613" s="3"/>
    </row>
    <row r="1614" spans="2:53" x14ac:dyDescent="0.2">
      <c r="B1614" s="10" t="s">
        <v>575</v>
      </c>
      <c r="C1614" s="10"/>
      <c r="D1614" s="69" t="s">
        <v>91</v>
      </c>
      <c r="E1614" s="354"/>
      <c r="F1614" s="354"/>
      <c r="G1614" s="354"/>
      <c r="H1614" s="354"/>
      <c r="I1614" s="354">
        <v>1</v>
      </c>
      <c r="J1614" s="10"/>
      <c r="M1614" s="248">
        <v>0</v>
      </c>
      <c r="N1614" s="248">
        <v>0</v>
      </c>
      <c r="O1614" s="248">
        <v>0</v>
      </c>
      <c r="P1614" s="248">
        <v>0</v>
      </c>
      <c r="Q1614" s="248">
        <v>140.22</v>
      </c>
      <c r="R1614" s="10"/>
      <c r="S1614" s="3"/>
      <c r="T1614" s="3"/>
      <c r="U1614" s="248">
        <v>0</v>
      </c>
      <c r="V1614" s="248">
        <v>0</v>
      </c>
      <c r="W1614" s="248">
        <v>0</v>
      </c>
      <c r="X1614" s="248">
        <v>0</v>
      </c>
      <c r="Y1614" s="248">
        <v>140.22</v>
      </c>
      <c r="Z1614" s="10"/>
      <c r="AA1614" s="3"/>
      <c r="AB1614" s="10"/>
      <c r="AC1614" s="10"/>
      <c r="AD1614" s="69"/>
      <c r="AE1614" s="379"/>
      <c r="AF1614" s="379"/>
      <c r="AG1614" s="379"/>
      <c r="AH1614" s="379"/>
      <c r="AI1614" s="379"/>
      <c r="AJ1614" s="23"/>
      <c r="AK1614" s="3"/>
      <c r="AL1614" s="3"/>
      <c r="AM1614" s="304"/>
      <c r="AN1614" s="304"/>
      <c r="AO1614" s="304"/>
      <c r="AP1614" s="304"/>
      <c r="AQ1614" s="304"/>
      <c r="AR1614" s="389"/>
      <c r="AS1614" s="383"/>
      <c r="AT1614" s="383"/>
      <c r="AU1614" s="293"/>
      <c r="AV1614" s="293"/>
      <c r="AW1614" s="293"/>
      <c r="AX1614" s="293"/>
      <c r="AY1614" s="293"/>
      <c r="AZ1614" s="23"/>
      <c r="BA1614" s="3"/>
    </row>
    <row r="1615" spans="2:53" x14ac:dyDescent="0.2">
      <c r="B1615" s="10" t="s">
        <v>298</v>
      </c>
      <c r="C1615" s="10"/>
      <c r="D1615" s="69" t="s">
        <v>299</v>
      </c>
      <c r="E1615" s="354">
        <v>202</v>
      </c>
      <c r="F1615" s="354">
        <v>138</v>
      </c>
      <c r="G1615" s="354">
        <v>103</v>
      </c>
      <c r="H1615" s="354">
        <v>73</v>
      </c>
      <c r="I1615" s="354">
        <v>97</v>
      </c>
      <c r="J1615" s="10"/>
      <c r="M1615" s="248">
        <v>23603.34</v>
      </c>
      <c r="N1615" s="248">
        <v>14852.95</v>
      </c>
      <c r="O1615" s="248">
        <v>12695.97</v>
      </c>
      <c r="P1615" s="248">
        <v>7838.66</v>
      </c>
      <c r="Q1615" s="248">
        <v>28033.22</v>
      </c>
      <c r="R1615" s="10"/>
      <c r="S1615" s="3"/>
      <c r="T1615" s="3"/>
      <c r="U1615" s="248">
        <v>28.5064492753623</v>
      </c>
      <c r="V1615" s="248">
        <v>16.821007927519801</v>
      </c>
      <c r="W1615" s="248">
        <v>14.5763145809414</v>
      </c>
      <c r="X1615" s="248">
        <v>9.5129368932038805</v>
      </c>
      <c r="Y1615" s="248">
        <v>31.711787330316699</v>
      </c>
      <c r="Z1615" s="10"/>
      <c r="AA1615" s="3"/>
      <c r="AB1615" s="10"/>
      <c r="AC1615" s="10"/>
      <c r="AD1615" s="69"/>
      <c r="AE1615" s="379"/>
      <c r="AF1615" s="379"/>
      <c r="AG1615" s="379"/>
      <c r="AH1615" s="379"/>
      <c r="AI1615" s="379"/>
      <c r="AJ1615" s="23"/>
      <c r="AK1615" s="3"/>
      <c r="AL1615" s="3"/>
      <c r="AM1615" s="304"/>
      <c r="AN1615" s="304"/>
      <c r="AO1615" s="304"/>
      <c r="AP1615" s="304"/>
      <c r="AQ1615" s="304"/>
      <c r="AR1615" s="389"/>
      <c r="AS1615" s="383"/>
      <c r="AT1615" s="383"/>
      <c r="AU1615" s="293"/>
      <c r="AV1615" s="293"/>
      <c r="AW1615" s="293"/>
      <c r="AX1615" s="293"/>
      <c r="AY1615" s="293"/>
      <c r="AZ1615" s="23"/>
      <c r="BA1615" s="3"/>
    </row>
    <row r="1616" spans="2:53" x14ac:dyDescent="0.2">
      <c r="B1616" s="92" t="s">
        <v>296</v>
      </c>
      <c r="C1616" s="92"/>
      <c r="D1616" s="84" t="s">
        <v>297</v>
      </c>
      <c r="E1616" s="355">
        <v>92</v>
      </c>
      <c r="F1616" s="355">
        <v>55</v>
      </c>
      <c r="G1616" s="355">
        <v>37</v>
      </c>
      <c r="H1616" s="355">
        <v>27</v>
      </c>
      <c r="I1616" s="355">
        <v>30</v>
      </c>
      <c r="J1616" s="92"/>
      <c r="M1616" s="365">
        <v>10917.5</v>
      </c>
      <c r="N1616" s="248">
        <v>5710.9</v>
      </c>
      <c r="O1616" s="248">
        <v>5008.75</v>
      </c>
      <c r="P1616" s="248">
        <v>2908.43</v>
      </c>
      <c r="Q1616" s="248">
        <v>8675.43</v>
      </c>
      <c r="R1616" s="10"/>
      <c r="S1616" s="3"/>
      <c r="T1616" s="3"/>
      <c r="U1616" s="284">
        <v>25.508177570093402</v>
      </c>
      <c r="V1616" s="284">
        <v>13.0088838268793</v>
      </c>
      <c r="W1616" s="284">
        <v>11.514367816091999</v>
      </c>
      <c r="X1616" s="284">
        <v>6.6554462242562904</v>
      </c>
      <c r="Y1616" s="284">
        <v>19.495348314606701</v>
      </c>
      <c r="Z1616" s="154"/>
      <c r="AA1616" s="3"/>
      <c r="AB1616" s="92"/>
      <c r="AC1616" s="92"/>
      <c r="AD1616" s="84"/>
      <c r="AE1616" s="380"/>
      <c r="AF1616" s="380"/>
      <c r="AG1616" s="380"/>
      <c r="AH1616" s="380"/>
      <c r="AI1616" s="380"/>
      <c r="AJ1616" s="103"/>
      <c r="AK1616" s="3"/>
      <c r="AL1616" s="3"/>
      <c r="AM1616" s="305"/>
      <c r="AN1616" s="306"/>
      <c r="AO1616" s="306"/>
      <c r="AP1616" s="306"/>
      <c r="AQ1616" s="306"/>
      <c r="AR1616" s="390"/>
      <c r="AS1616" s="383"/>
      <c r="AT1616" s="383"/>
      <c r="AU1616" s="294"/>
      <c r="AV1616" s="295"/>
      <c r="AW1616" s="295"/>
      <c r="AX1616" s="295"/>
      <c r="AY1616" s="295"/>
      <c r="AZ1616" s="103"/>
      <c r="BA1616" s="3"/>
    </row>
    <row r="1617" spans="2:53" x14ac:dyDescent="0.2">
      <c r="B1617" s="10" t="s">
        <v>267</v>
      </c>
      <c r="C1617" s="10"/>
      <c r="D1617" s="69" t="s">
        <v>268</v>
      </c>
      <c r="E1617" s="354">
        <v>21</v>
      </c>
      <c r="F1617" s="354">
        <v>15</v>
      </c>
      <c r="G1617" s="354">
        <v>9</v>
      </c>
      <c r="H1617" s="354">
        <v>5</v>
      </c>
      <c r="I1617" s="354">
        <v>5</v>
      </c>
      <c r="J1617" s="10"/>
      <c r="M1617" s="248">
        <v>2158.8000000000002</v>
      </c>
      <c r="N1617" s="248">
        <v>1595.41</v>
      </c>
      <c r="O1617" s="248">
        <v>814.63</v>
      </c>
      <c r="P1617" s="248">
        <v>244.49</v>
      </c>
      <c r="Q1617" s="248">
        <v>380.89</v>
      </c>
      <c r="R1617" s="10"/>
      <c r="S1617" s="3"/>
      <c r="T1617" s="3"/>
      <c r="U1617" s="248">
        <v>21.374257425742599</v>
      </c>
      <c r="V1617" s="248">
        <v>15.489417475728199</v>
      </c>
      <c r="W1617" s="248">
        <v>7.9090291262135901</v>
      </c>
      <c r="X1617" s="248">
        <v>2.4449000000000001</v>
      </c>
      <c r="Y1617" s="248">
        <v>3.69796116504854</v>
      </c>
      <c r="Z1617" s="10"/>
      <c r="AA1617" s="3"/>
      <c r="AB1617" s="10"/>
      <c r="AC1617" s="10"/>
      <c r="AD1617" s="69"/>
      <c r="AE1617" s="379"/>
      <c r="AF1617" s="379"/>
      <c r="AG1617" s="379"/>
      <c r="AH1617" s="379"/>
      <c r="AI1617" s="379"/>
      <c r="AJ1617" s="23"/>
      <c r="AK1617" s="3"/>
      <c r="AL1617" s="3"/>
      <c r="AM1617" s="304"/>
      <c r="AN1617" s="304"/>
      <c r="AO1617" s="304"/>
      <c r="AP1617" s="304"/>
      <c r="AQ1617" s="304"/>
      <c r="AR1617" s="389"/>
      <c r="AS1617" s="383"/>
      <c r="AT1617" s="383"/>
      <c r="AU1617" s="293"/>
      <c r="AV1617" s="293"/>
      <c r="AW1617" s="293"/>
      <c r="AX1617" s="293"/>
      <c r="AY1617" s="293"/>
      <c r="AZ1617" s="23"/>
      <c r="BA1617" s="3"/>
    </row>
    <row r="1618" spans="2:53" x14ac:dyDescent="0.2">
      <c r="B1618" s="10" t="s">
        <v>215</v>
      </c>
      <c r="C1618" s="10"/>
      <c r="D1618" s="69" t="s">
        <v>146</v>
      </c>
      <c r="E1618" s="354">
        <v>26</v>
      </c>
      <c r="F1618" s="354">
        <v>21</v>
      </c>
      <c r="G1618" s="354">
        <v>18</v>
      </c>
      <c r="H1618" s="354">
        <v>10</v>
      </c>
      <c r="I1618" s="354">
        <v>12</v>
      </c>
      <c r="J1618" s="10"/>
      <c r="M1618" s="248">
        <v>5132.38</v>
      </c>
      <c r="N1618" s="248">
        <v>4575.8100000000004</v>
      </c>
      <c r="O1618" s="248">
        <v>2247.2399999999998</v>
      </c>
      <c r="P1618" s="248">
        <v>1342.88</v>
      </c>
      <c r="Q1618" s="248">
        <v>3846.15</v>
      </c>
      <c r="R1618" s="10"/>
      <c r="S1618" s="3"/>
      <c r="T1618" s="3"/>
      <c r="U1618" s="248">
        <v>58.322499999999998</v>
      </c>
      <c r="V1618" s="248">
        <v>54.473928571428601</v>
      </c>
      <c r="W1618" s="248">
        <v>27.075180722891599</v>
      </c>
      <c r="X1618" s="248">
        <v>16.9984810126582</v>
      </c>
      <c r="Y1618" s="248">
        <v>46.9042682926829</v>
      </c>
      <c r="Z1618" s="10"/>
      <c r="AA1618" s="3"/>
      <c r="AB1618" s="10"/>
      <c r="AC1618" s="10"/>
      <c r="AD1618" s="69"/>
      <c r="AE1618" s="379"/>
      <c r="AF1618" s="379"/>
      <c r="AG1618" s="379"/>
      <c r="AH1618" s="379"/>
      <c r="AI1618" s="379"/>
      <c r="AJ1618" s="23"/>
      <c r="AK1618" s="3"/>
      <c r="AL1618" s="3"/>
      <c r="AM1618" s="304"/>
      <c r="AN1618" s="304"/>
      <c r="AO1618" s="304"/>
      <c r="AP1618" s="304"/>
      <c r="AQ1618" s="304"/>
      <c r="AR1618" s="389"/>
      <c r="AS1618" s="383"/>
      <c r="AT1618" s="383"/>
      <c r="AU1618" s="293"/>
      <c r="AV1618" s="293"/>
      <c r="AW1618" s="293"/>
      <c r="AX1618" s="293"/>
      <c r="AY1618" s="293"/>
      <c r="AZ1618" s="23"/>
      <c r="BA1618" s="3"/>
    </row>
    <row r="1619" spans="2:53" x14ac:dyDescent="0.2">
      <c r="B1619" s="10" t="s">
        <v>201</v>
      </c>
      <c r="C1619" s="10"/>
      <c r="D1619" s="69" t="s">
        <v>202</v>
      </c>
      <c r="E1619" s="354">
        <v>1270</v>
      </c>
      <c r="F1619" s="354">
        <v>800</v>
      </c>
      <c r="G1619" s="354">
        <v>613</v>
      </c>
      <c r="H1619" s="354">
        <v>472</v>
      </c>
      <c r="I1619" s="354">
        <v>755</v>
      </c>
      <c r="J1619" s="10"/>
      <c r="M1619" s="248">
        <v>151203.81</v>
      </c>
      <c r="N1619" s="248">
        <v>94888.840000000098</v>
      </c>
      <c r="O1619" s="248">
        <v>66761.240000000005</v>
      </c>
      <c r="P1619" s="248">
        <v>50473.72</v>
      </c>
      <c r="Q1619" s="248">
        <v>229346.45</v>
      </c>
      <c r="R1619" s="10"/>
      <c r="S1619" s="3"/>
      <c r="T1619" s="3"/>
      <c r="U1619" s="248">
        <v>41.780549875656199</v>
      </c>
      <c r="V1619" s="248">
        <v>26.205147749240599</v>
      </c>
      <c r="W1619" s="248">
        <v>19.162238805970102</v>
      </c>
      <c r="X1619" s="248">
        <v>14.745463044113301</v>
      </c>
      <c r="Y1619" s="248">
        <v>59.741195623860399</v>
      </c>
      <c r="Z1619" s="10"/>
      <c r="AA1619" s="3"/>
      <c r="AB1619" s="10"/>
      <c r="AC1619" s="10"/>
      <c r="AD1619" s="69"/>
      <c r="AE1619" s="379"/>
      <c r="AF1619" s="379"/>
      <c r="AG1619" s="379"/>
      <c r="AH1619" s="379"/>
      <c r="AI1619" s="379"/>
      <c r="AJ1619" s="23"/>
      <c r="AK1619" s="3"/>
      <c r="AL1619" s="3"/>
      <c r="AM1619" s="304"/>
      <c r="AN1619" s="304"/>
      <c r="AO1619" s="304"/>
      <c r="AP1619" s="304"/>
      <c r="AQ1619" s="304"/>
      <c r="AR1619" s="389"/>
      <c r="AS1619" s="383"/>
      <c r="AT1619" s="383"/>
      <c r="AU1619" s="293"/>
      <c r="AV1619" s="293"/>
      <c r="AW1619" s="293"/>
      <c r="AX1619" s="293"/>
      <c r="AY1619" s="293"/>
      <c r="AZ1619" s="23"/>
      <c r="BA1619" s="3"/>
    </row>
    <row r="1620" spans="2:53" x14ac:dyDescent="0.2">
      <c r="B1620" s="10" t="s">
        <v>354</v>
      </c>
      <c r="C1620" s="10"/>
      <c r="D1620" s="69" t="s">
        <v>202</v>
      </c>
      <c r="E1620" s="354">
        <v>140</v>
      </c>
      <c r="F1620" s="354">
        <v>92</v>
      </c>
      <c r="G1620" s="354">
        <v>70</v>
      </c>
      <c r="H1620" s="354">
        <v>54</v>
      </c>
      <c r="I1620" s="354">
        <v>78</v>
      </c>
      <c r="J1620" s="10"/>
      <c r="M1620" s="248">
        <v>13014.29</v>
      </c>
      <c r="N1620" s="248">
        <v>7690.71</v>
      </c>
      <c r="O1620" s="248">
        <v>7022.1</v>
      </c>
      <c r="P1620" s="248">
        <v>4420.45</v>
      </c>
      <c r="Q1620" s="248">
        <v>20852.080000000002</v>
      </c>
      <c r="R1620" s="10"/>
      <c r="S1620" s="3"/>
      <c r="T1620" s="3"/>
      <c r="U1620" s="248">
        <v>19.960567484662601</v>
      </c>
      <c r="V1620" s="248">
        <v>11.410548961424301</v>
      </c>
      <c r="W1620" s="248">
        <v>10.5754518072289</v>
      </c>
      <c r="X1620" s="248">
        <v>6.61744011976048</v>
      </c>
      <c r="Y1620" s="248">
        <v>29.746191155492198</v>
      </c>
      <c r="Z1620" s="10"/>
      <c r="AA1620" s="3"/>
      <c r="AB1620" s="10"/>
      <c r="AC1620" s="10"/>
      <c r="AD1620" s="69"/>
      <c r="AE1620" s="379"/>
      <c r="AF1620" s="379"/>
      <c r="AG1620" s="379"/>
      <c r="AH1620" s="379"/>
      <c r="AI1620" s="379"/>
      <c r="AJ1620" s="23"/>
      <c r="AK1620" s="3"/>
      <c r="AL1620" s="3"/>
      <c r="AM1620" s="304"/>
      <c r="AN1620" s="304"/>
      <c r="AO1620" s="304"/>
      <c r="AP1620" s="304"/>
      <c r="AQ1620" s="304"/>
      <c r="AR1620" s="389"/>
      <c r="AS1620" s="383"/>
      <c r="AT1620" s="383"/>
      <c r="AU1620" s="293"/>
      <c r="AV1620" s="293"/>
      <c r="AW1620" s="293"/>
      <c r="AX1620" s="293"/>
      <c r="AY1620" s="293"/>
      <c r="AZ1620" s="23"/>
      <c r="BA1620" s="3"/>
    </row>
    <row r="1621" spans="2:53" x14ac:dyDescent="0.2">
      <c r="B1621" s="10" t="s">
        <v>362</v>
      </c>
      <c r="C1621" s="10"/>
      <c r="D1621" s="69" t="s">
        <v>202</v>
      </c>
      <c r="E1621" s="354">
        <v>1981</v>
      </c>
      <c r="F1621" s="354">
        <v>1309</v>
      </c>
      <c r="G1621" s="354">
        <v>1061</v>
      </c>
      <c r="H1621" s="354">
        <v>874</v>
      </c>
      <c r="I1621" s="354">
        <v>1076</v>
      </c>
      <c r="J1621" s="10"/>
      <c r="M1621" s="248">
        <v>153714.81</v>
      </c>
      <c r="N1621" s="248">
        <v>92672.24</v>
      </c>
      <c r="O1621" s="248">
        <v>82024.320000000007</v>
      </c>
      <c r="P1621" s="248">
        <v>57408.8500000001</v>
      </c>
      <c r="Q1621" s="248">
        <v>193339.90000000101</v>
      </c>
      <c r="R1621" s="10"/>
      <c r="S1621" s="3"/>
      <c r="T1621" s="3"/>
      <c r="U1621" s="248">
        <v>30.140158823529401</v>
      </c>
      <c r="V1621" s="248">
        <v>18.325536879572901</v>
      </c>
      <c r="W1621" s="248">
        <v>16.784186617556799</v>
      </c>
      <c r="X1621" s="248">
        <v>11.9626693061055</v>
      </c>
      <c r="Y1621" s="248">
        <v>37.109385796545297</v>
      </c>
      <c r="Z1621" s="10"/>
      <c r="AA1621" s="3"/>
      <c r="AB1621" s="10"/>
      <c r="AC1621" s="10"/>
      <c r="AD1621" s="69"/>
      <c r="AE1621" s="379"/>
      <c r="AF1621" s="379"/>
      <c r="AG1621" s="379"/>
      <c r="AH1621" s="379"/>
      <c r="AI1621" s="379"/>
      <c r="AJ1621" s="23"/>
      <c r="AK1621" s="3"/>
      <c r="AL1621" s="3"/>
      <c r="AM1621" s="304"/>
      <c r="AN1621" s="304"/>
      <c r="AO1621" s="304"/>
      <c r="AP1621" s="304"/>
      <c r="AQ1621" s="304"/>
      <c r="AR1621" s="389"/>
      <c r="AS1621" s="383"/>
      <c r="AT1621" s="383"/>
      <c r="AU1621" s="293"/>
      <c r="AV1621" s="293"/>
      <c r="AW1621" s="293"/>
      <c r="AX1621" s="293"/>
      <c r="AY1621" s="293"/>
      <c r="AZ1621" s="23"/>
      <c r="BA1621" s="3"/>
    </row>
    <row r="1622" spans="2:53" x14ac:dyDescent="0.2">
      <c r="B1622" s="10" t="s">
        <v>460</v>
      </c>
      <c r="C1622" s="10"/>
      <c r="D1622" s="69" t="s">
        <v>202</v>
      </c>
      <c r="E1622" s="354">
        <v>875</v>
      </c>
      <c r="F1622" s="354">
        <v>807</v>
      </c>
      <c r="G1622" s="354">
        <v>516</v>
      </c>
      <c r="H1622" s="354">
        <v>410</v>
      </c>
      <c r="I1622" s="354">
        <v>517</v>
      </c>
      <c r="J1622" s="10"/>
      <c r="M1622" s="248">
        <v>63182.530000000101</v>
      </c>
      <c r="N1622" s="248">
        <v>94158.43</v>
      </c>
      <c r="O1622" s="248">
        <v>46399.99</v>
      </c>
      <c r="P1622" s="248">
        <v>31631.08</v>
      </c>
      <c r="Q1622" s="248">
        <v>109603.57</v>
      </c>
      <c r="R1622" s="10"/>
      <c r="S1622" s="3"/>
      <c r="T1622" s="3"/>
      <c r="U1622" s="248">
        <v>26.886182978723401</v>
      </c>
      <c r="V1622" s="248">
        <v>32.135982935153599</v>
      </c>
      <c r="W1622" s="248">
        <v>16.094342698577901</v>
      </c>
      <c r="X1622" s="248">
        <v>11.468846990572899</v>
      </c>
      <c r="Y1622" s="248">
        <v>36.767383428379702</v>
      </c>
      <c r="Z1622" s="10"/>
      <c r="AA1622" s="3"/>
      <c r="AB1622" s="10"/>
      <c r="AC1622" s="10"/>
      <c r="AD1622" s="69"/>
      <c r="AE1622" s="379"/>
      <c r="AF1622" s="379"/>
      <c r="AG1622" s="379"/>
      <c r="AH1622" s="379"/>
      <c r="AI1622" s="379"/>
      <c r="AJ1622" s="23"/>
      <c r="AK1622" s="3"/>
      <c r="AL1622" s="3"/>
      <c r="AM1622" s="304"/>
      <c r="AN1622" s="304"/>
      <c r="AO1622" s="304"/>
      <c r="AP1622" s="304"/>
      <c r="AQ1622" s="304"/>
      <c r="AR1622" s="389"/>
      <c r="AS1622" s="383"/>
      <c r="AT1622" s="383"/>
      <c r="AU1622" s="293"/>
      <c r="AV1622" s="293"/>
      <c r="AW1622" s="293"/>
      <c r="AX1622" s="293"/>
      <c r="AY1622" s="293"/>
      <c r="AZ1622" s="23"/>
      <c r="BA1622" s="3"/>
    </row>
    <row r="1623" spans="2:53" x14ac:dyDescent="0.2">
      <c r="B1623" s="10" t="s">
        <v>462</v>
      </c>
      <c r="C1623" s="10"/>
      <c r="D1623" s="69" t="s">
        <v>202</v>
      </c>
      <c r="E1623" s="354"/>
      <c r="F1623" s="354"/>
      <c r="G1623" s="354"/>
      <c r="H1623" s="354"/>
      <c r="I1623" s="354"/>
      <c r="J1623" s="10"/>
      <c r="M1623" s="248">
        <v>-4760.72</v>
      </c>
      <c r="N1623" s="248">
        <v>0</v>
      </c>
      <c r="O1623" s="248">
        <v>0</v>
      </c>
      <c r="P1623" s="248">
        <v>0</v>
      </c>
      <c r="Q1623" s="248">
        <v>-21.59</v>
      </c>
      <c r="R1623" s="10"/>
      <c r="S1623" s="3"/>
      <c r="T1623" s="3"/>
      <c r="U1623" s="248">
        <v>-2380.36</v>
      </c>
      <c r="V1623" s="248">
        <v>0</v>
      </c>
      <c r="W1623" s="248">
        <v>0</v>
      </c>
      <c r="X1623" s="248">
        <v>0</v>
      </c>
      <c r="Y1623" s="248">
        <v>-7.1966666666666699</v>
      </c>
      <c r="Z1623" s="10"/>
      <c r="AA1623" s="3"/>
      <c r="AB1623" s="10"/>
      <c r="AC1623" s="10"/>
      <c r="AD1623" s="69"/>
      <c r="AE1623" s="379"/>
      <c r="AF1623" s="379"/>
      <c r="AG1623" s="379"/>
      <c r="AH1623" s="379"/>
      <c r="AI1623" s="379"/>
      <c r="AJ1623" s="23"/>
      <c r="AK1623" s="3"/>
      <c r="AL1623" s="3"/>
      <c r="AM1623" s="304"/>
      <c r="AN1623" s="304"/>
      <c r="AO1623" s="304"/>
      <c r="AP1623" s="304"/>
      <c r="AQ1623" s="304"/>
      <c r="AR1623" s="389"/>
      <c r="AS1623" s="383"/>
      <c r="AT1623" s="383"/>
      <c r="AU1623" s="293"/>
      <c r="AV1623" s="293"/>
      <c r="AW1623" s="293"/>
      <c r="AX1623" s="293"/>
      <c r="AY1623" s="293"/>
      <c r="AZ1623" s="23"/>
      <c r="BA1623" s="3"/>
    </row>
    <row r="1624" spans="2:53" x14ac:dyDescent="0.2">
      <c r="B1624" s="10" t="s">
        <v>196</v>
      </c>
      <c r="C1624" s="10"/>
      <c r="D1624" s="69" t="s">
        <v>197</v>
      </c>
      <c r="E1624" s="354">
        <v>65</v>
      </c>
      <c r="F1624" s="354">
        <v>38</v>
      </c>
      <c r="G1624" s="354">
        <v>33</v>
      </c>
      <c r="H1624" s="354">
        <v>25</v>
      </c>
      <c r="I1624" s="354">
        <v>25</v>
      </c>
      <c r="J1624" s="10"/>
      <c r="M1624" s="248">
        <v>5237.1499999999996</v>
      </c>
      <c r="N1624" s="248">
        <v>4074.17</v>
      </c>
      <c r="O1624" s="248">
        <v>3310.29</v>
      </c>
      <c r="P1624" s="248">
        <v>2441.79</v>
      </c>
      <c r="Q1624" s="248">
        <v>3411.13</v>
      </c>
      <c r="R1624" s="10"/>
      <c r="S1624" s="3"/>
      <c r="T1624" s="3"/>
      <c r="U1624" s="248">
        <v>16.4690251572327</v>
      </c>
      <c r="V1624" s="248">
        <v>12.3459696969697</v>
      </c>
      <c r="W1624" s="248">
        <v>9.82281899109792</v>
      </c>
      <c r="X1624" s="248">
        <v>7.3770090634441097</v>
      </c>
      <c r="Y1624" s="248">
        <v>9.8020977011494299</v>
      </c>
      <c r="Z1624" s="10"/>
      <c r="AA1624" s="3"/>
      <c r="AB1624" s="10"/>
      <c r="AC1624" s="10"/>
      <c r="AD1624" s="69"/>
      <c r="AE1624" s="379"/>
      <c r="AF1624" s="379"/>
      <c r="AG1624" s="379"/>
      <c r="AH1624" s="379"/>
      <c r="AI1624" s="379"/>
      <c r="AJ1624" s="23"/>
      <c r="AK1624" s="3"/>
      <c r="AL1624" s="3"/>
      <c r="AM1624" s="304"/>
      <c r="AN1624" s="304"/>
      <c r="AO1624" s="304"/>
      <c r="AP1624" s="304"/>
      <c r="AQ1624" s="304"/>
      <c r="AR1624" s="389"/>
      <c r="AS1624" s="383"/>
      <c r="AT1624" s="383"/>
      <c r="AU1624" s="293"/>
      <c r="AV1624" s="293"/>
      <c r="AW1624" s="293"/>
      <c r="AX1624" s="293"/>
      <c r="AY1624" s="293"/>
      <c r="AZ1624" s="23"/>
      <c r="BA1624" s="3"/>
    </row>
    <row r="1625" spans="2:53" x14ac:dyDescent="0.2">
      <c r="B1625" s="10" t="s">
        <v>376</v>
      </c>
      <c r="C1625" s="10"/>
      <c r="D1625" s="69" t="s">
        <v>197</v>
      </c>
      <c r="E1625" s="354"/>
      <c r="F1625" s="354"/>
      <c r="G1625" s="354"/>
      <c r="H1625" s="354"/>
      <c r="I1625" s="354"/>
      <c r="J1625" s="10"/>
      <c r="M1625" s="248">
        <v>0</v>
      </c>
      <c r="N1625" s="248">
        <v>0</v>
      </c>
      <c r="O1625" s="248">
        <v>0</v>
      </c>
      <c r="P1625" s="248">
        <v>0</v>
      </c>
      <c r="Q1625" s="248">
        <v>0</v>
      </c>
      <c r="R1625" s="10"/>
      <c r="S1625" s="3"/>
      <c r="T1625" s="3"/>
      <c r="U1625" s="248">
        <v>0</v>
      </c>
      <c r="V1625" s="248">
        <v>0</v>
      </c>
      <c r="W1625" s="248">
        <v>0</v>
      </c>
      <c r="X1625" s="248">
        <v>0</v>
      </c>
      <c r="Y1625" s="248">
        <v>0</v>
      </c>
      <c r="Z1625" s="10"/>
      <c r="AA1625" s="3"/>
      <c r="AB1625" s="10"/>
      <c r="AC1625" s="10"/>
      <c r="AD1625" s="69"/>
      <c r="AE1625" s="379"/>
      <c r="AF1625" s="379"/>
      <c r="AG1625" s="379"/>
      <c r="AH1625" s="379"/>
      <c r="AI1625" s="379"/>
      <c r="AJ1625" s="23"/>
      <c r="AK1625" s="3"/>
      <c r="AL1625" s="3"/>
      <c r="AM1625" s="304"/>
      <c r="AN1625" s="304"/>
      <c r="AO1625" s="304"/>
      <c r="AP1625" s="304"/>
      <c r="AQ1625" s="304"/>
      <c r="AR1625" s="389"/>
      <c r="AS1625" s="383"/>
      <c r="AT1625" s="383"/>
      <c r="AU1625" s="293"/>
      <c r="AV1625" s="293"/>
      <c r="AW1625" s="293"/>
      <c r="AX1625" s="293"/>
      <c r="AY1625" s="293"/>
      <c r="AZ1625" s="23"/>
      <c r="BA1625" s="3"/>
    </row>
    <row r="1626" spans="2:53" x14ac:dyDescent="0.2">
      <c r="B1626" s="92" t="s">
        <v>190</v>
      </c>
      <c r="C1626" s="92"/>
      <c r="D1626" s="84" t="s">
        <v>191</v>
      </c>
      <c r="E1626" s="355">
        <v>62</v>
      </c>
      <c r="F1626" s="355">
        <v>21</v>
      </c>
      <c r="G1626" s="355">
        <v>14</v>
      </c>
      <c r="H1626" s="355">
        <v>17</v>
      </c>
      <c r="I1626" s="355">
        <v>27</v>
      </c>
      <c r="J1626" s="92"/>
      <c r="M1626" s="365">
        <v>12879.55</v>
      </c>
      <c r="N1626" s="248">
        <v>3327.56</v>
      </c>
      <c r="O1626" s="248">
        <v>1800.74</v>
      </c>
      <c r="P1626" s="248">
        <v>2419.5500000000002</v>
      </c>
      <c r="Q1626" s="248">
        <v>8745.51</v>
      </c>
      <c r="R1626" s="10"/>
      <c r="S1626" s="3"/>
      <c r="T1626" s="3"/>
      <c r="U1626" s="284">
        <v>39.147568389057703</v>
      </c>
      <c r="V1626" s="284">
        <v>10.145</v>
      </c>
      <c r="W1626" s="284">
        <v>5.66270440251572</v>
      </c>
      <c r="X1626" s="284">
        <v>7.3766768292682903</v>
      </c>
      <c r="Y1626" s="284">
        <v>25.058767908309498</v>
      </c>
      <c r="Z1626" s="154"/>
      <c r="AA1626" s="3"/>
      <c r="AB1626" s="92"/>
      <c r="AC1626" s="92"/>
      <c r="AD1626" s="84"/>
      <c r="AE1626" s="380"/>
      <c r="AF1626" s="380"/>
      <c r="AG1626" s="380"/>
      <c r="AH1626" s="380"/>
      <c r="AI1626" s="380"/>
      <c r="AJ1626" s="103"/>
      <c r="AK1626" s="3"/>
      <c r="AL1626" s="3"/>
      <c r="AM1626" s="305"/>
      <c r="AN1626" s="306"/>
      <c r="AO1626" s="306"/>
      <c r="AP1626" s="306"/>
      <c r="AQ1626" s="306"/>
      <c r="AR1626" s="390"/>
      <c r="AS1626" s="383"/>
      <c r="AT1626" s="383"/>
      <c r="AU1626" s="294"/>
      <c r="AV1626" s="295"/>
      <c r="AW1626" s="295"/>
      <c r="AX1626" s="295"/>
      <c r="AY1626" s="295"/>
      <c r="AZ1626" s="103"/>
      <c r="BA1626" s="3"/>
    </row>
    <row r="1627" spans="2:53" x14ac:dyDescent="0.2">
      <c r="B1627" s="10" t="s">
        <v>343</v>
      </c>
      <c r="C1627" s="10"/>
      <c r="D1627" s="69" t="s">
        <v>191</v>
      </c>
      <c r="E1627" s="354"/>
      <c r="F1627" s="354"/>
      <c r="G1627" s="354"/>
      <c r="H1627" s="354"/>
      <c r="I1627" s="354"/>
      <c r="J1627" s="10"/>
      <c r="M1627" s="248">
        <v>0</v>
      </c>
      <c r="N1627" s="248">
        <v>0</v>
      </c>
      <c r="O1627" s="248">
        <v>0</v>
      </c>
      <c r="P1627" s="248">
        <v>0</v>
      </c>
      <c r="Q1627" s="248">
        <v>0</v>
      </c>
      <c r="R1627" s="10"/>
      <c r="S1627" s="3"/>
      <c r="T1627" s="3"/>
      <c r="U1627" s="248">
        <v>0</v>
      </c>
      <c r="V1627" s="248">
        <v>0</v>
      </c>
      <c r="W1627" s="248">
        <v>0</v>
      </c>
      <c r="X1627" s="248">
        <v>0</v>
      </c>
      <c r="Y1627" s="248">
        <v>0</v>
      </c>
      <c r="Z1627" s="10"/>
      <c r="AA1627" s="3"/>
      <c r="AB1627" s="10"/>
      <c r="AC1627" s="10"/>
      <c r="AD1627" s="69"/>
      <c r="AE1627" s="379"/>
      <c r="AF1627" s="379"/>
      <c r="AG1627" s="379"/>
      <c r="AH1627" s="379"/>
      <c r="AI1627" s="379"/>
      <c r="AJ1627" s="23"/>
      <c r="AK1627" s="3"/>
      <c r="AL1627" s="3"/>
      <c r="AM1627" s="304"/>
      <c r="AN1627" s="304"/>
      <c r="AO1627" s="304"/>
      <c r="AP1627" s="304"/>
      <c r="AQ1627" s="304"/>
      <c r="AR1627" s="389"/>
      <c r="AS1627" s="383"/>
      <c r="AT1627" s="383"/>
      <c r="AU1627" s="293"/>
      <c r="AV1627" s="293"/>
      <c r="AW1627" s="293"/>
      <c r="AX1627" s="293"/>
      <c r="AY1627" s="293"/>
      <c r="AZ1627" s="23"/>
      <c r="BA1627" s="3"/>
    </row>
    <row r="1628" spans="2:53" x14ac:dyDescent="0.2">
      <c r="B1628" s="10" t="s">
        <v>582</v>
      </c>
      <c r="C1628" s="10"/>
      <c r="D1628" s="69" t="s">
        <v>191</v>
      </c>
      <c r="E1628" s="354"/>
      <c r="F1628" s="354"/>
      <c r="G1628" s="354"/>
      <c r="H1628" s="354"/>
      <c r="I1628" s="354"/>
      <c r="J1628" s="10"/>
      <c r="M1628" s="248">
        <v>0</v>
      </c>
      <c r="N1628" s="248">
        <v>0</v>
      </c>
      <c r="O1628" s="248">
        <v>0</v>
      </c>
      <c r="P1628" s="248">
        <v>0</v>
      </c>
      <c r="Q1628" s="248">
        <v>0</v>
      </c>
      <c r="R1628" s="10"/>
      <c r="S1628" s="3"/>
      <c r="T1628" s="3"/>
      <c r="U1628" s="248">
        <v>0</v>
      </c>
      <c r="V1628" s="248">
        <v>0</v>
      </c>
      <c r="W1628" s="248">
        <v>0</v>
      </c>
      <c r="X1628" s="248">
        <v>0</v>
      </c>
      <c r="Y1628" s="248">
        <v>0</v>
      </c>
      <c r="Z1628" s="10"/>
      <c r="AA1628" s="3"/>
      <c r="AB1628" s="10"/>
      <c r="AC1628" s="10"/>
      <c r="AD1628" s="69"/>
      <c r="AE1628" s="379"/>
      <c r="AF1628" s="379"/>
      <c r="AG1628" s="379"/>
      <c r="AH1628" s="379"/>
      <c r="AI1628" s="379"/>
      <c r="AJ1628" s="23"/>
      <c r="AK1628" s="3"/>
      <c r="AL1628" s="3"/>
      <c r="AM1628" s="304"/>
      <c r="AN1628" s="304"/>
      <c r="AO1628" s="304"/>
      <c r="AP1628" s="304"/>
      <c r="AQ1628" s="304"/>
      <c r="AR1628" s="389"/>
      <c r="AS1628" s="383"/>
      <c r="AT1628" s="383"/>
      <c r="AU1628" s="293"/>
      <c r="AV1628" s="293"/>
      <c r="AW1628" s="293"/>
      <c r="AX1628" s="293"/>
      <c r="AY1628" s="293"/>
      <c r="AZ1628" s="23"/>
      <c r="BA1628" s="3"/>
    </row>
    <row r="1629" spans="2:53" x14ac:dyDescent="0.2">
      <c r="B1629" s="10" t="s">
        <v>180</v>
      </c>
      <c r="C1629" s="10"/>
      <c r="D1629" s="69" t="s">
        <v>181</v>
      </c>
      <c r="E1629" s="354">
        <v>302</v>
      </c>
      <c r="F1629" s="354">
        <v>172</v>
      </c>
      <c r="G1629" s="354">
        <v>133</v>
      </c>
      <c r="H1629" s="354">
        <v>88</v>
      </c>
      <c r="I1629" s="354">
        <v>139</v>
      </c>
      <c r="J1629" s="10"/>
      <c r="M1629" s="248">
        <v>38011.040000000001</v>
      </c>
      <c r="N1629" s="248">
        <v>21129.58</v>
      </c>
      <c r="O1629" s="248">
        <v>17312.8</v>
      </c>
      <c r="P1629" s="248">
        <v>10015.73</v>
      </c>
      <c r="Q1629" s="248">
        <v>41231.160000000003</v>
      </c>
      <c r="R1629" s="10"/>
      <c r="S1629" s="3"/>
      <c r="T1629" s="3"/>
      <c r="U1629" s="248">
        <v>28.156325925925898</v>
      </c>
      <c r="V1629" s="248">
        <v>15.721413690476201</v>
      </c>
      <c r="W1629" s="248">
        <v>12.958682634730501</v>
      </c>
      <c r="X1629" s="248">
        <v>7.5306240601503802</v>
      </c>
      <c r="Y1629" s="248">
        <v>29.9427450980392</v>
      </c>
      <c r="Z1629" s="10"/>
      <c r="AA1629" s="3"/>
      <c r="AB1629" s="10"/>
      <c r="AC1629" s="10"/>
      <c r="AD1629" s="69"/>
      <c r="AE1629" s="379"/>
      <c r="AF1629" s="379"/>
      <c r="AG1629" s="379"/>
      <c r="AH1629" s="379"/>
      <c r="AI1629" s="379"/>
      <c r="AJ1629" s="23"/>
      <c r="AK1629" s="3"/>
      <c r="AL1629" s="3"/>
      <c r="AM1629" s="304"/>
      <c r="AN1629" s="304"/>
      <c r="AO1629" s="304"/>
      <c r="AP1629" s="304"/>
      <c r="AQ1629" s="304"/>
      <c r="AR1629" s="389"/>
      <c r="AS1629" s="383"/>
      <c r="AT1629" s="383"/>
      <c r="AU1629" s="293"/>
      <c r="AV1629" s="293"/>
      <c r="AW1629" s="293"/>
      <c r="AX1629" s="293"/>
      <c r="AY1629" s="293"/>
      <c r="AZ1629" s="23"/>
      <c r="BA1629" s="3"/>
    </row>
    <row r="1630" spans="2:53" x14ac:dyDescent="0.2">
      <c r="B1630" s="10" t="s">
        <v>508</v>
      </c>
      <c r="C1630" s="10"/>
      <c r="D1630" s="69" t="s">
        <v>181</v>
      </c>
      <c r="E1630" s="354"/>
      <c r="F1630" s="354"/>
      <c r="G1630" s="354"/>
      <c r="H1630" s="354"/>
      <c r="I1630" s="354"/>
      <c r="J1630" s="10"/>
      <c r="M1630" s="248">
        <v>0</v>
      </c>
      <c r="N1630" s="248">
        <v>0</v>
      </c>
      <c r="O1630" s="248">
        <v>0</v>
      </c>
      <c r="P1630" s="248">
        <v>0</v>
      </c>
      <c r="Q1630" s="248">
        <v>0</v>
      </c>
      <c r="R1630" s="10"/>
      <c r="S1630" s="3"/>
      <c r="T1630" s="3"/>
      <c r="U1630" s="248">
        <v>0</v>
      </c>
      <c r="V1630" s="248">
        <v>0</v>
      </c>
      <c r="W1630" s="248">
        <v>0</v>
      </c>
      <c r="X1630" s="248">
        <v>0</v>
      </c>
      <c r="Y1630" s="248">
        <v>0</v>
      </c>
      <c r="Z1630" s="10"/>
      <c r="AA1630" s="3"/>
      <c r="AB1630" s="10"/>
      <c r="AC1630" s="10"/>
      <c r="AD1630" s="69"/>
      <c r="AE1630" s="379"/>
      <c r="AF1630" s="379"/>
      <c r="AG1630" s="379"/>
      <c r="AH1630" s="379"/>
      <c r="AI1630" s="379"/>
      <c r="AJ1630" s="23"/>
      <c r="AK1630" s="3"/>
      <c r="AL1630" s="3"/>
      <c r="AM1630" s="304"/>
      <c r="AN1630" s="304"/>
      <c r="AO1630" s="304"/>
      <c r="AP1630" s="304"/>
      <c r="AQ1630" s="304"/>
      <c r="AR1630" s="389"/>
      <c r="AS1630" s="383"/>
      <c r="AT1630" s="383"/>
      <c r="AU1630" s="293"/>
      <c r="AV1630" s="293"/>
      <c r="AW1630" s="293"/>
      <c r="AX1630" s="293"/>
      <c r="AY1630" s="293"/>
      <c r="AZ1630" s="23"/>
      <c r="BA1630" s="3"/>
    </row>
    <row r="1631" spans="2:53" x14ac:dyDescent="0.2">
      <c r="B1631" s="10" t="s">
        <v>141</v>
      </c>
      <c r="C1631" s="10"/>
      <c r="D1631" s="69" t="s">
        <v>142</v>
      </c>
      <c r="E1631" s="354">
        <v>37</v>
      </c>
      <c r="F1631" s="354">
        <v>26</v>
      </c>
      <c r="G1631" s="354">
        <v>24</v>
      </c>
      <c r="H1631" s="354">
        <v>19</v>
      </c>
      <c r="I1631" s="354">
        <v>15</v>
      </c>
      <c r="J1631" s="10"/>
      <c r="M1631" s="248">
        <v>4191.32</v>
      </c>
      <c r="N1631" s="248">
        <v>4019.43</v>
      </c>
      <c r="O1631" s="248">
        <v>3577.95</v>
      </c>
      <c r="P1631" s="248">
        <v>2467.15</v>
      </c>
      <c r="Q1631" s="248">
        <v>6653.35</v>
      </c>
      <c r="R1631" s="10"/>
      <c r="S1631" s="3"/>
      <c r="T1631" s="3"/>
      <c r="U1631" s="248">
        <v>38.452477064220197</v>
      </c>
      <c r="V1631" s="248">
        <v>34.354102564102597</v>
      </c>
      <c r="W1631" s="248">
        <v>30.3216101694915</v>
      </c>
      <c r="X1631" s="248">
        <v>23.274999999999999</v>
      </c>
      <c r="Y1631" s="248">
        <v>56.3843220338983</v>
      </c>
      <c r="Z1631" s="10"/>
      <c r="AA1631" s="3"/>
      <c r="AB1631" s="10"/>
      <c r="AC1631" s="10"/>
      <c r="AD1631" s="69"/>
      <c r="AE1631" s="379"/>
      <c r="AF1631" s="379"/>
      <c r="AG1631" s="379"/>
      <c r="AH1631" s="379"/>
      <c r="AI1631" s="379"/>
      <c r="AJ1631" s="23"/>
      <c r="AK1631" s="3"/>
      <c r="AL1631" s="3"/>
      <c r="AM1631" s="304"/>
      <c r="AN1631" s="304"/>
      <c r="AO1631" s="304"/>
      <c r="AP1631" s="304"/>
      <c r="AQ1631" s="304"/>
      <c r="AR1631" s="389"/>
      <c r="AS1631" s="383"/>
      <c r="AT1631" s="383"/>
      <c r="AU1631" s="293"/>
      <c r="AV1631" s="293"/>
      <c r="AW1631" s="293"/>
      <c r="AX1631" s="293"/>
      <c r="AY1631" s="293"/>
      <c r="AZ1631" s="23"/>
      <c r="BA1631" s="3"/>
    </row>
    <row r="1632" spans="2:53" x14ac:dyDescent="0.2">
      <c r="B1632" s="10" t="s">
        <v>134</v>
      </c>
      <c r="C1632" s="10"/>
      <c r="D1632" s="69" t="s">
        <v>130</v>
      </c>
      <c r="E1632" s="354">
        <v>378</v>
      </c>
      <c r="F1632" s="354">
        <v>217</v>
      </c>
      <c r="G1632" s="354">
        <v>138</v>
      </c>
      <c r="H1632" s="354">
        <v>102</v>
      </c>
      <c r="I1632" s="354">
        <v>203</v>
      </c>
      <c r="J1632" s="10"/>
      <c r="M1632" s="248">
        <v>25912.32</v>
      </c>
      <c r="N1632" s="248">
        <v>21092.18</v>
      </c>
      <c r="O1632" s="248">
        <v>8738.2000000000007</v>
      </c>
      <c r="P1632" s="248">
        <v>8762.4500000000007</v>
      </c>
      <c r="Q1632" s="248">
        <v>48343.45</v>
      </c>
      <c r="R1632" s="10"/>
      <c r="S1632" s="3"/>
      <c r="T1632" s="3"/>
      <c r="U1632" s="248">
        <v>21.702110552763799</v>
      </c>
      <c r="V1632" s="248">
        <v>15.7639611360239</v>
      </c>
      <c r="W1632" s="248">
        <v>6.9022116903633499</v>
      </c>
      <c r="X1632" s="248">
        <v>7.6129018245004296</v>
      </c>
      <c r="Y1632" s="248">
        <v>33.972909346451097</v>
      </c>
      <c r="Z1632" s="10"/>
      <c r="AA1632" s="3"/>
      <c r="AB1632" s="10"/>
      <c r="AC1632" s="10"/>
      <c r="AD1632" s="69"/>
      <c r="AE1632" s="379"/>
      <c r="AF1632" s="379"/>
      <c r="AG1632" s="379"/>
      <c r="AH1632" s="379"/>
      <c r="AI1632" s="379"/>
      <c r="AJ1632" s="23"/>
      <c r="AK1632" s="3"/>
      <c r="AL1632" s="3"/>
      <c r="AM1632" s="304"/>
      <c r="AN1632" s="304"/>
      <c r="AO1632" s="304"/>
      <c r="AP1632" s="304"/>
      <c r="AQ1632" s="304"/>
      <c r="AR1632" s="389"/>
      <c r="AS1632" s="383"/>
      <c r="AT1632" s="383"/>
      <c r="AU1632" s="293"/>
      <c r="AV1632" s="293"/>
      <c r="AW1632" s="293"/>
      <c r="AX1632" s="293"/>
      <c r="AY1632" s="293"/>
      <c r="AZ1632" s="23"/>
      <c r="BA1632" s="3"/>
    </row>
    <row r="1633" spans="2:53" x14ac:dyDescent="0.2">
      <c r="B1633" s="10" t="s">
        <v>543</v>
      </c>
      <c r="C1633" s="10"/>
      <c r="D1633" s="69" t="s">
        <v>130</v>
      </c>
      <c r="E1633" s="354">
        <v>1298</v>
      </c>
      <c r="F1633" s="354">
        <v>786</v>
      </c>
      <c r="G1633" s="354">
        <v>415</v>
      </c>
      <c r="H1633" s="354">
        <v>301</v>
      </c>
      <c r="I1633" s="354">
        <v>388</v>
      </c>
      <c r="J1633" s="10"/>
      <c r="M1633" s="248">
        <v>83728.710000000094</v>
      </c>
      <c r="N1633" s="248">
        <v>111874.54</v>
      </c>
      <c r="O1633" s="248">
        <v>39073.03</v>
      </c>
      <c r="P1633" s="248">
        <v>36796.160000000003</v>
      </c>
      <c r="Q1633" s="248">
        <v>85622.319999999803</v>
      </c>
      <c r="R1633" s="10"/>
      <c r="S1633" s="3"/>
      <c r="T1633" s="3"/>
      <c r="U1633" s="248">
        <v>13.625502034174101</v>
      </c>
      <c r="V1633" s="248">
        <v>16.574005925925899</v>
      </c>
      <c r="W1633" s="248">
        <v>6.1223801316201802</v>
      </c>
      <c r="X1633" s="248">
        <v>5.9233998712169997</v>
      </c>
      <c r="Y1633" s="248">
        <v>12.660405145645401</v>
      </c>
      <c r="Z1633" s="10"/>
      <c r="AA1633" s="3"/>
      <c r="AB1633" s="10"/>
      <c r="AC1633" s="10"/>
      <c r="AD1633" s="69"/>
      <c r="AE1633" s="379"/>
      <c r="AF1633" s="379"/>
      <c r="AG1633" s="379"/>
      <c r="AH1633" s="379"/>
      <c r="AI1633" s="379"/>
      <c r="AJ1633" s="23"/>
      <c r="AK1633" s="3"/>
      <c r="AL1633" s="3"/>
      <c r="AM1633" s="304"/>
      <c r="AN1633" s="304"/>
      <c r="AO1633" s="304"/>
      <c r="AP1633" s="304"/>
      <c r="AQ1633" s="304"/>
      <c r="AR1633" s="389"/>
      <c r="AS1633" s="383"/>
      <c r="AT1633" s="383"/>
      <c r="AU1633" s="293"/>
      <c r="AV1633" s="293"/>
      <c r="AW1633" s="293"/>
      <c r="AX1633" s="293"/>
      <c r="AY1633" s="293"/>
      <c r="AZ1633" s="23"/>
      <c r="BA1633" s="3"/>
    </row>
    <row r="1634" spans="2:53" x14ac:dyDescent="0.2">
      <c r="B1634" s="10" t="s">
        <v>897</v>
      </c>
      <c r="C1634" s="10"/>
      <c r="D1634" s="69" t="s">
        <v>130</v>
      </c>
      <c r="E1634" s="354">
        <v>2</v>
      </c>
      <c r="F1634" s="354"/>
      <c r="G1634" s="354"/>
      <c r="H1634" s="354"/>
      <c r="I1634" s="354"/>
      <c r="J1634" s="10"/>
      <c r="M1634" s="248">
        <v>184.12</v>
      </c>
      <c r="N1634" s="248">
        <v>0</v>
      </c>
      <c r="O1634" s="248">
        <v>0</v>
      </c>
      <c r="P1634" s="248">
        <v>0</v>
      </c>
      <c r="Q1634" s="248">
        <v>0</v>
      </c>
      <c r="R1634" s="10"/>
      <c r="S1634" s="3"/>
      <c r="T1634" s="3"/>
      <c r="U1634" s="248">
        <v>61.373333333333299</v>
      </c>
      <c r="V1634" s="248">
        <v>0</v>
      </c>
      <c r="W1634" s="248">
        <v>0</v>
      </c>
      <c r="X1634" s="248">
        <v>0</v>
      </c>
      <c r="Y1634" s="248">
        <v>0</v>
      </c>
      <c r="Z1634" s="10"/>
      <c r="AA1634" s="3"/>
      <c r="AB1634" s="10"/>
      <c r="AC1634" s="10"/>
      <c r="AD1634" s="69"/>
      <c r="AE1634" s="379"/>
      <c r="AF1634" s="379"/>
      <c r="AG1634" s="379"/>
      <c r="AH1634" s="379"/>
      <c r="AI1634" s="379"/>
      <c r="AJ1634" s="23"/>
      <c r="AK1634" s="3"/>
      <c r="AL1634" s="3"/>
      <c r="AM1634" s="304"/>
      <c r="AN1634" s="304"/>
      <c r="AO1634" s="304"/>
      <c r="AP1634" s="304"/>
      <c r="AQ1634" s="304"/>
      <c r="AR1634" s="389"/>
      <c r="AS1634" s="383"/>
      <c r="AT1634" s="383"/>
      <c r="AU1634" s="293"/>
      <c r="AV1634" s="293"/>
      <c r="AW1634" s="293"/>
      <c r="AX1634" s="293"/>
      <c r="AY1634" s="293"/>
      <c r="AZ1634" s="23"/>
      <c r="BA1634" s="3"/>
    </row>
    <row r="1635" spans="2:53" x14ac:dyDescent="0.2">
      <c r="B1635" s="10" t="s">
        <v>66</v>
      </c>
      <c r="C1635" s="10"/>
      <c r="D1635" s="69" t="s">
        <v>67</v>
      </c>
      <c r="E1635" s="354">
        <v>107</v>
      </c>
      <c r="F1635" s="354">
        <v>62</v>
      </c>
      <c r="G1635" s="354">
        <v>40</v>
      </c>
      <c r="H1635" s="354">
        <v>20</v>
      </c>
      <c r="I1635" s="354">
        <v>40</v>
      </c>
      <c r="J1635" s="10"/>
      <c r="M1635" s="248">
        <v>11213.64</v>
      </c>
      <c r="N1635" s="248">
        <v>7412.92</v>
      </c>
      <c r="O1635" s="248">
        <v>4655.37</v>
      </c>
      <c r="P1635" s="248">
        <v>2768.9</v>
      </c>
      <c r="Q1635" s="248">
        <v>5486.06</v>
      </c>
      <c r="R1635" s="10"/>
      <c r="S1635" s="3"/>
      <c r="T1635" s="3"/>
      <c r="U1635" s="248">
        <v>25.778482758620701</v>
      </c>
      <c r="V1635" s="248">
        <v>16.8475454545455</v>
      </c>
      <c r="W1635" s="248">
        <v>10.6530205949657</v>
      </c>
      <c r="X1635" s="248">
        <v>6.3361556064073197</v>
      </c>
      <c r="Y1635" s="248">
        <v>12.0045076586433</v>
      </c>
      <c r="Z1635" s="10"/>
      <c r="AA1635" s="3"/>
      <c r="AB1635" s="10"/>
      <c r="AC1635" s="10"/>
      <c r="AD1635" s="69"/>
      <c r="AE1635" s="379"/>
      <c r="AF1635" s="379"/>
      <c r="AG1635" s="379"/>
      <c r="AH1635" s="379"/>
      <c r="AI1635" s="379"/>
      <c r="AJ1635" s="23"/>
      <c r="AK1635" s="3"/>
      <c r="AL1635" s="3"/>
      <c r="AM1635" s="304"/>
      <c r="AN1635" s="304"/>
      <c r="AO1635" s="304"/>
      <c r="AP1635" s="304"/>
      <c r="AQ1635" s="304"/>
      <c r="AR1635" s="389"/>
      <c r="AS1635" s="383"/>
      <c r="AT1635" s="383"/>
      <c r="AU1635" s="293"/>
      <c r="AV1635" s="293"/>
      <c r="AW1635" s="293"/>
      <c r="AX1635" s="293"/>
      <c r="AY1635" s="293"/>
      <c r="AZ1635" s="23"/>
      <c r="BA1635" s="3"/>
    </row>
    <row r="1636" spans="2:53" x14ac:dyDescent="0.2">
      <c r="B1636" s="92" t="s">
        <v>127</v>
      </c>
      <c r="C1636" s="92"/>
      <c r="D1636" s="84" t="s">
        <v>67</v>
      </c>
      <c r="E1636" s="355">
        <v>654</v>
      </c>
      <c r="F1636" s="355">
        <v>362</v>
      </c>
      <c r="G1636" s="355">
        <v>285</v>
      </c>
      <c r="H1636" s="355">
        <v>202</v>
      </c>
      <c r="I1636" s="355">
        <v>223</v>
      </c>
      <c r="J1636" s="92"/>
      <c r="M1636" s="365">
        <v>71615.53</v>
      </c>
      <c r="N1636" s="248">
        <v>39868.410000000003</v>
      </c>
      <c r="O1636" s="248">
        <v>29705.39</v>
      </c>
      <c r="P1636" s="248">
        <v>22657.16</v>
      </c>
      <c r="Q1636" s="248">
        <v>67088.419999999896</v>
      </c>
      <c r="R1636" s="10"/>
      <c r="S1636" s="3"/>
      <c r="T1636" s="3"/>
      <c r="U1636" s="284">
        <v>22.8949904092072</v>
      </c>
      <c r="V1636" s="284">
        <v>12.873235389086201</v>
      </c>
      <c r="W1636" s="284">
        <v>9.6414767932489394</v>
      </c>
      <c r="X1636" s="284">
        <v>7.4067211507028397</v>
      </c>
      <c r="Y1636" s="284">
        <v>21.420312899106001</v>
      </c>
      <c r="Z1636" s="154"/>
      <c r="AA1636" s="3"/>
      <c r="AB1636" s="92"/>
      <c r="AC1636" s="92"/>
      <c r="AD1636" s="84"/>
      <c r="AE1636" s="380"/>
      <c r="AF1636" s="380"/>
      <c r="AG1636" s="380"/>
      <c r="AH1636" s="380"/>
      <c r="AI1636" s="380"/>
      <c r="AJ1636" s="103"/>
      <c r="AK1636" s="3"/>
      <c r="AL1636" s="3"/>
      <c r="AM1636" s="305"/>
      <c r="AN1636" s="306"/>
      <c r="AO1636" s="306"/>
      <c r="AP1636" s="306"/>
      <c r="AQ1636" s="306"/>
      <c r="AR1636" s="390"/>
      <c r="AS1636" s="383"/>
      <c r="AT1636" s="383"/>
      <c r="AU1636" s="294"/>
      <c r="AV1636" s="295"/>
      <c r="AW1636" s="295"/>
      <c r="AX1636" s="295"/>
      <c r="AY1636" s="295"/>
      <c r="AZ1636" s="103"/>
      <c r="BA1636" s="3"/>
    </row>
    <row r="1637" spans="2:53" x14ac:dyDescent="0.2">
      <c r="B1637" s="10" t="s">
        <v>180</v>
      </c>
      <c r="C1637" s="10"/>
      <c r="D1637" s="69" t="s">
        <v>67</v>
      </c>
      <c r="E1637" s="354"/>
      <c r="F1637" s="354"/>
      <c r="G1637" s="354"/>
      <c r="H1637" s="354"/>
      <c r="I1637" s="354">
        <v>1</v>
      </c>
      <c r="J1637" s="10"/>
      <c r="M1637" s="248"/>
      <c r="N1637" s="248"/>
      <c r="O1637" s="248"/>
      <c r="P1637" s="248"/>
      <c r="Q1637" s="248">
        <v>198.65</v>
      </c>
      <c r="R1637" s="10"/>
      <c r="S1637" s="3"/>
      <c r="T1637" s="3"/>
      <c r="U1637" s="248"/>
      <c r="V1637" s="248"/>
      <c r="W1637" s="248"/>
      <c r="X1637" s="248"/>
      <c r="Y1637" s="248">
        <v>198.65</v>
      </c>
      <c r="Z1637" s="10"/>
      <c r="AA1637" s="3"/>
      <c r="AB1637" s="10"/>
      <c r="AC1637" s="10"/>
      <c r="AD1637" s="69"/>
      <c r="AE1637" s="379"/>
      <c r="AF1637" s="379"/>
      <c r="AG1637" s="379"/>
      <c r="AH1637" s="379"/>
      <c r="AI1637" s="379"/>
      <c r="AJ1637" s="23"/>
      <c r="AK1637" s="3"/>
      <c r="AL1637" s="3"/>
      <c r="AM1637" s="304"/>
      <c r="AN1637" s="304"/>
      <c r="AO1637" s="304"/>
      <c r="AP1637" s="304"/>
      <c r="AQ1637" s="304"/>
      <c r="AR1637" s="389"/>
      <c r="AS1637" s="383"/>
      <c r="AT1637" s="383"/>
      <c r="AU1637" s="293"/>
      <c r="AV1637" s="293"/>
      <c r="AW1637" s="293"/>
      <c r="AX1637" s="293"/>
      <c r="AY1637" s="293"/>
      <c r="AZ1637" s="23"/>
      <c r="BA1637" s="3"/>
    </row>
    <row r="1638" spans="2:53" x14ac:dyDescent="0.2">
      <c r="B1638" s="10" t="s">
        <v>280</v>
      </c>
      <c r="C1638" s="10"/>
      <c r="D1638" s="69" t="s">
        <v>67</v>
      </c>
      <c r="E1638" s="354">
        <v>1</v>
      </c>
      <c r="F1638" s="354">
        <v>1</v>
      </c>
      <c r="G1638" s="354"/>
      <c r="H1638" s="354"/>
      <c r="I1638" s="354"/>
      <c r="J1638" s="10"/>
      <c r="M1638" s="248">
        <v>214.1</v>
      </c>
      <c r="N1638" s="248">
        <v>319.07</v>
      </c>
      <c r="O1638" s="248">
        <v>0</v>
      </c>
      <c r="P1638" s="248">
        <v>0</v>
      </c>
      <c r="Q1638" s="248">
        <v>0</v>
      </c>
      <c r="R1638" s="10"/>
      <c r="S1638" s="3"/>
      <c r="T1638" s="3"/>
      <c r="U1638" s="248">
        <v>35.683333333333302</v>
      </c>
      <c r="V1638" s="248">
        <v>53.178333333333299</v>
      </c>
      <c r="W1638" s="248">
        <v>0</v>
      </c>
      <c r="X1638" s="248">
        <v>0</v>
      </c>
      <c r="Y1638" s="248">
        <v>0</v>
      </c>
      <c r="Z1638" s="10"/>
      <c r="AA1638" s="3"/>
      <c r="AB1638" s="10"/>
      <c r="AC1638" s="10"/>
      <c r="AD1638" s="69"/>
      <c r="AE1638" s="379"/>
      <c r="AF1638" s="379"/>
      <c r="AG1638" s="379"/>
      <c r="AH1638" s="379"/>
      <c r="AI1638" s="379"/>
      <c r="AJ1638" s="23"/>
      <c r="AK1638" s="3"/>
      <c r="AL1638" s="3"/>
      <c r="AM1638" s="304"/>
      <c r="AN1638" s="304"/>
      <c r="AO1638" s="304"/>
      <c r="AP1638" s="304"/>
      <c r="AQ1638" s="304"/>
      <c r="AR1638" s="389"/>
      <c r="AS1638" s="383"/>
      <c r="AT1638" s="383"/>
      <c r="AU1638" s="293"/>
      <c r="AV1638" s="293"/>
      <c r="AW1638" s="293"/>
      <c r="AX1638" s="293"/>
      <c r="AY1638" s="293"/>
      <c r="AZ1638" s="23"/>
      <c r="BA1638" s="3"/>
    </row>
    <row r="1639" spans="2:53" x14ac:dyDescent="0.2">
      <c r="B1639" s="10" t="s">
        <v>730</v>
      </c>
      <c r="C1639" s="10"/>
      <c r="D1639" s="69" t="s">
        <v>67</v>
      </c>
      <c r="E1639" s="354">
        <v>11</v>
      </c>
      <c r="F1639" s="354">
        <v>6</v>
      </c>
      <c r="G1639" s="354">
        <v>4</v>
      </c>
      <c r="H1639" s="354">
        <v>2</v>
      </c>
      <c r="I1639" s="354">
        <v>3</v>
      </c>
      <c r="J1639" s="10"/>
      <c r="M1639" s="248">
        <v>1327.79</v>
      </c>
      <c r="N1639" s="248">
        <v>586.9</v>
      </c>
      <c r="O1639" s="248">
        <v>245.2</v>
      </c>
      <c r="P1639" s="248">
        <v>17.05</v>
      </c>
      <c r="Q1639" s="248">
        <v>593.47</v>
      </c>
      <c r="R1639" s="10"/>
      <c r="S1639" s="3"/>
      <c r="T1639" s="3"/>
      <c r="U1639" s="248">
        <v>39.052647058823503</v>
      </c>
      <c r="V1639" s="248">
        <v>17.261764705882399</v>
      </c>
      <c r="W1639" s="248">
        <v>7.2117647058823504</v>
      </c>
      <c r="X1639" s="248">
        <v>0.53281250000000002</v>
      </c>
      <c r="Y1639" s="248">
        <v>17.983939393939401</v>
      </c>
      <c r="Z1639" s="10"/>
      <c r="AA1639" s="3"/>
      <c r="AB1639" s="10"/>
      <c r="AC1639" s="10"/>
      <c r="AD1639" s="69"/>
      <c r="AE1639" s="379"/>
      <c r="AF1639" s="379"/>
      <c r="AG1639" s="379"/>
      <c r="AH1639" s="379"/>
      <c r="AI1639" s="379"/>
      <c r="AJ1639" s="23"/>
      <c r="AK1639" s="3"/>
      <c r="AL1639" s="3"/>
      <c r="AM1639" s="304"/>
      <c r="AN1639" s="304"/>
      <c r="AO1639" s="304"/>
      <c r="AP1639" s="304"/>
      <c r="AQ1639" s="304"/>
      <c r="AR1639" s="389"/>
      <c r="AS1639" s="383"/>
      <c r="AT1639" s="383"/>
      <c r="AU1639" s="293"/>
      <c r="AV1639" s="293"/>
      <c r="AW1639" s="293"/>
      <c r="AX1639" s="293"/>
      <c r="AY1639" s="293"/>
      <c r="AZ1639" s="23"/>
      <c r="BA1639" s="3"/>
    </row>
    <row r="1640" spans="2:53" x14ac:dyDescent="0.2">
      <c r="B1640" s="10" t="s">
        <v>536</v>
      </c>
      <c r="C1640" s="10"/>
      <c r="D1640" s="69" t="s">
        <v>67</v>
      </c>
      <c r="E1640" s="354">
        <v>143</v>
      </c>
      <c r="F1640" s="354">
        <v>71</v>
      </c>
      <c r="G1640" s="354">
        <v>51</v>
      </c>
      <c r="H1640" s="354">
        <v>37</v>
      </c>
      <c r="I1640" s="354">
        <v>56</v>
      </c>
      <c r="J1640" s="10"/>
      <c r="M1640" s="248">
        <v>10203.19</v>
      </c>
      <c r="N1640" s="248">
        <v>6543.13</v>
      </c>
      <c r="O1640" s="248">
        <v>3967.66</v>
      </c>
      <c r="P1640" s="248">
        <v>3462.79</v>
      </c>
      <c r="Q1640" s="248">
        <v>15724.53</v>
      </c>
      <c r="R1640" s="10"/>
      <c r="S1640" s="3"/>
      <c r="T1640" s="3"/>
      <c r="U1640" s="248">
        <v>17.1194463087248</v>
      </c>
      <c r="V1640" s="248">
        <v>11.1277721088435</v>
      </c>
      <c r="W1640" s="248">
        <v>6.8644636678200701</v>
      </c>
      <c r="X1640" s="248">
        <v>6.0538286713286702</v>
      </c>
      <c r="Y1640" s="248">
        <v>26.383439597315402</v>
      </c>
      <c r="Z1640" s="10"/>
      <c r="AA1640" s="3"/>
      <c r="AB1640" s="10"/>
      <c r="AC1640" s="10"/>
      <c r="AD1640" s="69"/>
      <c r="AE1640" s="379"/>
      <c r="AF1640" s="379"/>
      <c r="AG1640" s="379"/>
      <c r="AH1640" s="379"/>
      <c r="AI1640" s="379"/>
      <c r="AJ1640" s="23"/>
      <c r="AK1640" s="3"/>
      <c r="AL1640" s="3"/>
      <c r="AM1640" s="304"/>
      <c r="AN1640" s="304"/>
      <c r="AO1640" s="304"/>
      <c r="AP1640" s="304"/>
      <c r="AQ1640" s="304"/>
      <c r="AR1640" s="389"/>
      <c r="AS1640" s="383"/>
      <c r="AT1640" s="383"/>
      <c r="AU1640" s="293"/>
      <c r="AV1640" s="293"/>
      <c r="AW1640" s="293"/>
      <c r="AX1640" s="293"/>
      <c r="AY1640" s="293"/>
      <c r="AZ1640" s="23"/>
      <c r="BA1640" s="3"/>
    </row>
    <row r="1641" spans="2:53" x14ac:dyDescent="0.2">
      <c r="B1641" s="10" t="s">
        <v>575</v>
      </c>
      <c r="C1641" s="10"/>
      <c r="D1641" s="69" t="s">
        <v>67</v>
      </c>
      <c r="E1641" s="354"/>
      <c r="F1641" s="354"/>
      <c r="G1641" s="354"/>
      <c r="H1641" s="354"/>
      <c r="I1641" s="354"/>
      <c r="J1641" s="10"/>
      <c r="M1641" s="248">
        <v>0</v>
      </c>
      <c r="N1641" s="248">
        <v>0</v>
      </c>
      <c r="O1641" s="248">
        <v>0</v>
      </c>
      <c r="P1641" s="248">
        <v>0</v>
      </c>
      <c r="Q1641" s="248">
        <v>0</v>
      </c>
      <c r="R1641" s="10"/>
      <c r="S1641" s="3"/>
      <c r="T1641" s="3"/>
      <c r="U1641" s="248">
        <v>0</v>
      </c>
      <c r="V1641" s="248">
        <v>0</v>
      </c>
      <c r="W1641" s="248">
        <v>0</v>
      </c>
      <c r="X1641" s="248">
        <v>0</v>
      </c>
      <c r="Y1641" s="248">
        <v>0</v>
      </c>
      <c r="Z1641" s="10"/>
      <c r="AA1641" s="3"/>
      <c r="AB1641" s="10"/>
      <c r="AC1641" s="10"/>
      <c r="AD1641" s="69"/>
      <c r="AE1641" s="379"/>
      <c r="AF1641" s="379"/>
      <c r="AG1641" s="379"/>
      <c r="AH1641" s="379"/>
      <c r="AI1641" s="379"/>
      <c r="AJ1641" s="23"/>
      <c r="AK1641" s="3"/>
      <c r="AL1641" s="3"/>
      <c r="AM1641" s="304"/>
      <c r="AN1641" s="304"/>
      <c r="AO1641" s="304"/>
      <c r="AP1641" s="304"/>
      <c r="AQ1641" s="304"/>
      <c r="AR1641" s="389"/>
      <c r="AS1641" s="383"/>
      <c r="AT1641" s="383"/>
      <c r="AU1641" s="293"/>
      <c r="AV1641" s="293"/>
      <c r="AW1641" s="293"/>
      <c r="AX1641" s="293"/>
      <c r="AY1641" s="293"/>
      <c r="AZ1641" s="23"/>
      <c r="BA1641" s="3"/>
    </row>
    <row r="1642" spans="2:53" x14ac:dyDescent="0.2">
      <c r="B1642" s="10" t="s">
        <v>100</v>
      </c>
      <c r="C1642" s="10"/>
      <c r="D1642" s="69" t="s">
        <v>103</v>
      </c>
      <c r="E1642" s="354">
        <v>1</v>
      </c>
      <c r="F1642" s="354"/>
      <c r="G1642" s="354"/>
      <c r="H1642" s="354"/>
      <c r="I1642" s="354"/>
      <c r="J1642" s="10"/>
      <c r="M1642" s="248">
        <v>58.54</v>
      </c>
      <c r="N1642" s="248">
        <v>0</v>
      </c>
      <c r="O1642" s="248">
        <v>0</v>
      </c>
      <c r="P1642" s="248">
        <v>0</v>
      </c>
      <c r="Q1642" s="248">
        <v>0</v>
      </c>
      <c r="R1642" s="10"/>
      <c r="S1642" s="3"/>
      <c r="T1642" s="3"/>
      <c r="U1642" s="248">
        <v>58.54</v>
      </c>
      <c r="V1642" s="248">
        <v>0</v>
      </c>
      <c r="W1642" s="248">
        <v>0</v>
      </c>
      <c r="X1642" s="248">
        <v>0</v>
      </c>
      <c r="Y1642" s="248">
        <v>0</v>
      </c>
      <c r="Z1642" s="10"/>
      <c r="AA1642" s="3"/>
      <c r="AB1642" s="10"/>
      <c r="AC1642" s="10"/>
      <c r="AD1642" s="69"/>
      <c r="AE1642" s="379"/>
      <c r="AF1642" s="379"/>
      <c r="AG1642" s="379"/>
      <c r="AH1642" s="379"/>
      <c r="AI1642" s="379"/>
      <c r="AJ1642" s="23"/>
      <c r="AK1642" s="3"/>
      <c r="AL1642" s="3"/>
      <c r="AM1642" s="304"/>
      <c r="AN1642" s="304"/>
      <c r="AO1642" s="304"/>
      <c r="AP1642" s="304"/>
      <c r="AQ1642" s="304"/>
      <c r="AR1642" s="389"/>
      <c r="AS1642" s="383"/>
      <c r="AT1642" s="383"/>
      <c r="AU1642" s="293"/>
      <c r="AV1642" s="293"/>
      <c r="AW1642" s="293"/>
      <c r="AX1642" s="293"/>
      <c r="AY1642" s="293"/>
      <c r="AZ1642" s="23"/>
      <c r="BA1642" s="3"/>
    </row>
    <row r="1643" spans="2:53" x14ac:dyDescent="0.2">
      <c r="B1643" s="10" t="s">
        <v>112</v>
      </c>
      <c r="C1643" s="10"/>
      <c r="D1643" s="69" t="s">
        <v>103</v>
      </c>
      <c r="E1643" s="354">
        <v>283</v>
      </c>
      <c r="F1643" s="354">
        <v>134</v>
      </c>
      <c r="G1643" s="354">
        <v>89</v>
      </c>
      <c r="H1643" s="354">
        <v>63</v>
      </c>
      <c r="I1643" s="354">
        <v>59</v>
      </c>
      <c r="J1643" s="10"/>
      <c r="M1643" s="248">
        <v>-2138.14</v>
      </c>
      <c r="N1643" s="248">
        <v>-10388.77</v>
      </c>
      <c r="O1643" s="248">
        <v>-8542.2999999999993</v>
      </c>
      <c r="P1643" s="248">
        <v>-5053.3999999999996</v>
      </c>
      <c r="Q1643" s="248">
        <v>-28988.2</v>
      </c>
      <c r="R1643" s="10"/>
      <c r="S1643" s="3"/>
      <c r="T1643" s="3"/>
      <c r="U1643" s="248">
        <v>-1.2267010900745801</v>
      </c>
      <c r="V1643" s="248">
        <v>-5.33852517985612</v>
      </c>
      <c r="W1643" s="248">
        <v>-4.4352544132917897</v>
      </c>
      <c r="X1643" s="248">
        <v>-2.5769505354411</v>
      </c>
      <c r="Y1643" s="248">
        <v>-13.6543570419218</v>
      </c>
      <c r="Z1643" s="10"/>
      <c r="AA1643" s="3"/>
      <c r="AB1643" s="10"/>
      <c r="AC1643" s="10"/>
      <c r="AD1643" s="69"/>
      <c r="AE1643" s="379"/>
      <c r="AF1643" s="379"/>
      <c r="AG1643" s="379"/>
      <c r="AH1643" s="379"/>
      <c r="AI1643" s="379"/>
      <c r="AJ1643" s="23"/>
      <c r="AK1643" s="3"/>
      <c r="AL1643" s="3"/>
      <c r="AM1643" s="304"/>
      <c r="AN1643" s="304"/>
      <c r="AO1643" s="304"/>
      <c r="AP1643" s="304"/>
      <c r="AQ1643" s="304"/>
      <c r="AR1643" s="389"/>
      <c r="AS1643" s="383"/>
      <c r="AT1643" s="383"/>
      <c r="AU1643" s="293"/>
      <c r="AV1643" s="293"/>
      <c r="AW1643" s="293"/>
      <c r="AX1643" s="293"/>
      <c r="AY1643" s="293"/>
      <c r="AZ1643" s="23"/>
      <c r="BA1643" s="3"/>
    </row>
    <row r="1644" spans="2:53" x14ac:dyDescent="0.2">
      <c r="B1644" s="10" t="s">
        <v>113</v>
      </c>
      <c r="C1644" s="10"/>
      <c r="D1644" s="69" t="s">
        <v>103</v>
      </c>
      <c r="E1644" s="354"/>
      <c r="F1644" s="354"/>
      <c r="G1644" s="354"/>
      <c r="H1644" s="354"/>
      <c r="I1644" s="354"/>
      <c r="J1644" s="10"/>
      <c r="M1644" s="248">
        <v>0</v>
      </c>
      <c r="N1644" s="248">
        <v>0</v>
      </c>
      <c r="O1644" s="248">
        <v>0</v>
      </c>
      <c r="P1644" s="248">
        <v>0</v>
      </c>
      <c r="Q1644" s="248">
        <v>0</v>
      </c>
      <c r="R1644" s="10"/>
      <c r="S1644" s="3"/>
      <c r="T1644" s="3"/>
      <c r="U1644" s="248">
        <v>0</v>
      </c>
      <c r="V1644" s="248">
        <v>0</v>
      </c>
      <c r="W1644" s="248">
        <v>0</v>
      </c>
      <c r="X1644" s="248">
        <v>0</v>
      </c>
      <c r="Y1644" s="248">
        <v>0</v>
      </c>
      <c r="Z1644" s="10"/>
      <c r="AA1644" s="3"/>
      <c r="AB1644" s="10"/>
      <c r="AC1644" s="10"/>
      <c r="AD1644" s="69"/>
      <c r="AE1644" s="379"/>
      <c r="AF1644" s="379"/>
      <c r="AG1644" s="379"/>
      <c r="AH1644" s="379"/>
      <c r="AI1644" s="379"/>
      <c r="AJ1644" s="23"/>
      <c r="AK1644" s="3"/>
      <c r="AL1644" s="3"/>
      <c r="AM1644" s="304"/>
      <c r="AN1644" s="304"/>
      <c r="AO1644" s="304"/>
      <c r="AP1644" s="304"/>
      <c r="AQ1644" s="304"/>
      <c r="AR1644" s="389"/>
      <c r="AS1644" s="383"/>
      <c r="AT1644" s="383"/>
      <c r="AU1644" s="293"/>
      <c r="AV1644" s="293"/>
      <c r="AW1644" s="293"/>
      <c r="AX1644" s="293"/>
      <c r="AY1644" s="293"/>
      <c r="AZ1644" s="23"/>
      <c r="BA1644" s="3"/>
    </row>
    <row r="1645" spans="2:53" x14ac:dyDescent="0.2">
      <c r="B1645" s="10" t="s">
        <v>114</v>
      </c>
      <c r="C1645" s="10"/>
      <c r="D1645" s="69" t="s">
        <v>103</v>
      </c>
      <c r="E1645" s="354"/>
      <c r="F1645" s="354"/>
      <c r="G1645" s="354"/>
      <c r="H1645" s="354"/>
      <c r="I1645" s="354"/>
      <c r="J1645" s="10"/>
      <c r="M1645" s="248"/>
      <c r="N1645" s="248">
        <v>-150.55000000000001</v>
      </c>
      <c r="O1645" s="248"/>
      <c r="P1645" s="248">
        <v>0</v>
      </c>
      <c r="Q1645" s="248">
        <v>0</v>
      </c>
      <c r="R1645" s="10"/>
      <c r="S1645" s="3"/>
      <c r="T1645" s="3"/>
      <c r="U1645" s="248"/>
      <c r="V1645" s="248">
        <v>-150.55000000000001</v>
      </c>
      <c r="W1645" s="248"/>
      <c r="X1645" s="248">
        <v>0</v>
      </c>
      <c r="Y1645" s="248">
        <v>0</v>
      </c>
      <c r="Z1645" s="10"/>
      <c r="AA1645" s="3"/>
      <c r="AB1645" s="10"/>
      <c r="AC1645" s="10"/>
      <c r="AD1645" s="69"/>
      <c r="AE1645" s="379"/>
      <c r="AF1645" s="379"/>
      <c r="AG1645" s="379"/>
      <c r="AH1645" s="379"/>
      <c r="AI1645" s="379"/>
      <c r="AJ1645" s="23"/>
      <c r="AK1645" s="3"/>
      <c r="AL1645" s="3"/>
      <c r="AM1645" s="304"/>
      <c r="AN1645" s="304"/>
      <c r="AO1645" s="304"/>
      <c r="AP1645" s="304"/>
      <c r="AQ1645" s="304"/>
      <c r="AR1645" s="389"/>
      <c r="AS1645" s="383"/>
      <c r="AT1645" s="383"/>
      <c r="AU1645" s="293"/>
      <c r="AV1645" s="293"/>
      <c r="AW1645" s="293"/>
      <c r="AX1645" s="293"/>
      <c r="AY1645" s="293"/>
      <c r="AZ1645" s="23"/>
      <c r="BA1645" s="3"/>
    </row>
    <row r="1646" spans="2:53" x14ac:dyDescent="0.2">
      <c r="B1646" s="92" t="s">
        <v>140</v>
      </c>
      <c r="C1646" s="92"/>
      <c r="D1646" s="84" t="s">
        <v>103</v>
      </c>
      <c r="E1646" s="355">
        <v>67</v>
      </c>
      <c r="F1646" s="355">
        <v>27</v>
      </c>
      <c r="G1646" s="355">
        <v>19</v>
      </c>
      <c r="H1646" s="355">
        <v>11</v>
      </c>
      <c r="I1646" s="355">
        <v>10</v>
      </c>
      <c r="J1646" s="92"/>
      <c r="M1646" s="365">
        <v>1434.85</v>
      </c>
      <c r="N1646" s="248">
        <v>-2973.97</v>
      </c>
      <c r="O1646" s="248">
        <v>-1505.76</v>
      </c>
      <c r="P1646" s="248">
        <v>-2419.14</v>
      </c>
      <c r="Q1646" s="248">
        <v>-10694.2</v>
      </c>
      <c r="R1646" s="10"/>
      <c r="S1646" s="3"/>
      <c r="T1646" s="3"/>
      <c r="U1646" s="284">
        <v>4.5695859872611502</v>
      </c>
      <c r="V1646" s="284">
        <v>-7.7649347258485601</v>
      </c>
      <c r="W1646" s="284">
        <v>-3.9009326424870499</v>
      </c>
      <c r="X1646" s="284">
        <v>-5.9147677261613696</v>
      </c>
      <c r="Y1646" s="284">
        <v>-24.1404063205418</v>
      </c>
      <c r="Z1646" s="154"/>
      <c r="AA1646" s="3"/>
      <c r="AB1646" s="92"/>
      <c r="AC1646" s="92"/>
      <c r="AD1646" s="84"/>
      <c r="AE1646" s="380"/>
      <c r="AF1646" s="380"/>
      <c r="AG1646" s="380"/>
      <c r="AH1646" s="380"/>
      <c r="AI1646" s="380"/>
      <c r="AJ1646" s="103"/>
      <c r="AK1646" s="3"/>
      <c r="AL1646" s="3"/>
      <c r="AM1646" s="305"/>
      <c r="AN1646" s="306"/>
      <c r="AO1646" s="306"/>
      <c r="AP1646" s="306"/>
      <c r="AQ1646" s="306"/>
      <c r="AR1646" s="390"/>
      <c r="AS1646" s="383"/>
      <c r="AT1646" s="383"/>
      <c r="AU1646" s="294"/>
      <c r="AV1646" s="295"/>
      <c r="AW1646" s="295"/>
      <c r="AX1646" s="295"/>
      <c r="AY1646" s="295"/>
      <c r="AZ1646" s="103"/>
      <c r="BA1646" s="3"/>
    </row>
    <row r="1647" spans="2:53" x14ac:dyDescent="0.2">
      <c r="B1647" s="10" t="s">
        <v>325</v>
      </c>
      <c r="C1647" s="10"/>
      <c r="D1647" s="69" t="s">
        <v>103</v>
      </c>
      <c r="E1647" s="354">
        <v>43</v>
      </c>
      <c r="F1647" s="354">
        <v>21</v>
      </c>
      <c r="G1647" s="354">
        <v>15</v>
      </c>
      <c r="H1647" s="354">
        <v>7</v>
      </c>
      <c r="I1647" s="354">
        <v>4</v>
      </c>
      <c r="J1647" s="10"/>
      <c r="M1647" s="248">
        <v>60.8500000000002</v>
      </c>
      <c r="N1647" s="248">
        <v>-1719.93</v>
      </c>
      <c r="O1647" s="248">
        <v>-3332.8</v>
      </c>
      <c r="P1647" s="248">
        <v>-1577.25</v>
      </c>
      <c r="Q1647" s="248">
        <v>-4629.7700000000004</v>
      </c>
      <c r="R1647" s="10"/>
      <c r="S1647" s="3"/>
      <c r="T1647" s="3"/>
      <c r="U1647" s="248">
        <v>0.27533936651583801</v>
      </c>
      <c r="V1647" s="248">
        <v>-6.2542909090909102</v>
      </c>
      <c r="W1647" s="248">
        <v>-11.072425249169401</v>
      </c>
      <c r="X1647" s="248">
        <v>-5.7354545454545498</v>
      </c>
      <c r="Y1647" s="248">
        <v>-14.513385579937299</v>
      </c>
      <c r="Z1647" s="10"/>
      <c r="AA1647" s="3"/>
      <c r="AB1647" s="10"/>
      <c r="AC1647" s="10"/>
      <c r="AD1647" s="69"/>
      <c r="AE1647" s="379"/>
      <c r="AF1647" s="379"/>
      <c r="AG1647" s="379"/>
      <c r="AH1647" s="379"/>
      <c r="AI1647" s="379"/>
      <c r="AJ1647" s="23"/>
      <c r="AK1647" s="3"/>
      <c r="AL1647" s="3"/>
      <c r="AM1647" s="304"/>
      <c r="AN1647" s="304"/>
      <c r="AO1647" s="304"/>
      <c r="AP1647" s="304"/>
      <c r="AQ1647" s="304"/>
      <c r="AR1647" s="389"/>
      <c r="AS1647" s="383"/>
      <c r="AT1647" s="383"/>
      <c r="AU1647" s="293"/>
      <c r="AV1647" s="293"/>
      <c r="AW1647" s="293"/>
      <c r="AX1647" s="293"/>
      <c r="AY1647" s="293"/>
      <c r="AZ1647" s="23"/>
      <c r="BA1647" s="3"/>
    </row>
    <row r="1648" spans="2:53" x14ac:dyDescent="0.2">
      <c r="B1648" s="10" t="s">
        <v>332</v>
      </c>
      <c r="C1648" s="10"/>
      <c r="D1648" s="69" t="s">
        <v>103</v>
      </c>
      <c r="E1648" s="354">
        <v>16</v>
      </c>
      <c r="F1648" s="354">
        <v>8</v>
      </c>
      <c r="G1648" s="354">
        <v>4</v>
      </c>
      <c r="H1648" s="354">
        <v>2</v>
      </c>
      <c r="I1648" s="354">
        <v>3</v>
      </c>
      <c r="J1648" s="10"/>
      <c r="M1648" s="248">
        <v>651.91999999999996</v>
      </c>
      <c r="N1648" s="248">
        <v>-116.17</v>
      </c>
      <c r="O1648" s="248">
        <v>170.85</v>
      </c>
      <c r="P1648" s="248">
        <v>332.95</v>
      </c>
      <c r="Q1648" s="248">
        <v>-1854.55</v>
      </c>
      <c r="R1648" s="10"/>
      <c r="S1648" s="3"/>
      <c r="T1648" s="3"/>
      <c r="U1648" s="248">
        <v>10.347936507936501</v>
      </c>
      <c r="V1648" s="248">
        <v>-1.4521250000000001</v>
      </c>
      <c r="W1648" s="248">
        <v>2.4407142857142898</v>
      </c>
      <c r="X1648" s="248">
        <v>5.4581967213114799</v>
      </c>
      <c r="Y1648" s="248">
        <v>-23.475316455696198</v>
      </c>
      <c r="Z1648" s="10"/>
      <c r="AA1648" s="3"/>
      <c r="AB1648" s="10"/>
      <c r="AC1648" s="10"/>
      <c r="AD1648" s="69"/>
      <c r="AE1648" s="379"/>
      <c r="AF1648" s="379"/>
      <c r="AG1648" s="379"/>
      <c r="AH1648" s="379"/>
      <c r="AI1648" s="379"/>
      <c r="AJ1648" s="23"/>
      <c r="AK1648" s="3"/>
      <c r="AL1648" s="3"/>
      <c r="AM1648" s="304"/>
      <c r="AN1648" s="304"/>
      <c r="AO1648" s="304"/>
      <c r="AP1648" s="304"/>
      <c r="AQ1648" s="304"/>
      <c r="AR1648" s="389"/>
      <c r="AS1648" s="383"/>
      <c r="AT1648" s="383"/>
      <c r="AU1648" s="293"/>
      <c r="AV1648" s="293"/>
      <c r="AW1648" s="293"/>
      <c r="AX1648" s="293"/>
      <c r="AY1648" s="293"/>
      <c r="AZ1648" s="23"/>
      <c r="BA1648" s="3"/>
    </row>
    <row r="1649" spans="2:53" x14ac:dyDescent="0.2">
      <c r="B1649" s="10" t="s">
        <v>370</v>
      </c>
      <c r="C1649" s="10"/>
      <c r="D1649" s="69" t="s">
        <v>103</v>
      </c>
      <c r="E1649" s="354">
        <v>89</v>
      </c>
      <c r="F1649" s="354">
        <v>43</v>
      </c>
      <c r="G1649" s="354">
        <v>31</v>
      </c>
      <c r="H1649" s="354">
        <v>21</v>
      </c>
      <c r="I1649" s="354">
        <v>28</v>
      </c>
      <c r="J1649" s="10"/>
      <c r="M1649" s="248">
        <v>-1559.37</v>
      </c>
      <c r="N1649" s="248">
        <v>-3372.66</v>
      </c>
      <c r="O1649" s="248">
        <v>-1247.3599999999999</v>
      </c>
      <c r="P1649" s="248">
        <v>-2173.6999999999998</v>
      </c>
      <c r="Q1649" s="248">
        <v>-4806.4399999999996</v>
      </c>
      <c r="R1649" s="10"/>
      <c r="S1649" s="3"/>
      <c r="T1649" s="3"/>
      <c r="U1649" s="248">
        <v>-3.0817588932806301</v>
      </c>
      <c r="V1649" s="248">
        <v>-5.5838741721854301</v>
      </c>
      <c r="W1649" s="248">
        <v>-2.1432302405498298</v>
      </c>
      <c r="X1649" s="248">
        <v>-3.4124018838304599</v>
      </c>
      <c r="Y1649" s="248">
        <v>-7.4059167950693299</v>
      </c>
      <c r="Z1649" s="10"/>
      <c r="AA1649" s="3"/>
      <c r="AB1649" s="10"/>
      <c r="AC1649" s="10"/>
      <c r="AD1649" s="69"/>
      <c r="AE1649" s="379"/>
      <c r="AF1649" s="379"/>
      <c r="AG1649" s="379"/>
      <c r="AH1649" s="379"/>
      <c r="AI1649" s="379"/>
      <c r="AJ1649" s="23"/>
      <c r="AK1649" s="3"/>
      <c r="AL1649" s="3"/>
      <c r="AM1649" s="304"/>
      <c r="AN1649" s="304"/>
      <c r="AO1649" s="304"/>
      <c r="AP1649" s="304"/>
      <c r="AQ1649" s="304"/>
      <c r="AR1649" s="389"/>
      <c r="AS1649" s="383"/>
      <c r="AT1649" s="383"/>
      <c r="AU1649" s="293"/>
      <c r="AV1649" s="293"/>
      <c r="AW1649" s="293"/>
      <c r="AX1649" s="293"/>
      <c r="AY1649" s="293"/>
      <c r="AZ1649" s="23"/>
      <c r="BA1649" s="3"/>
    </row>
    <row r="1650" spans="2:53" x14ac:dyDescent="0.2">
      <c r="B1650" s="10" t="s">
        <v>373</v>
      </c>
      <c r="C1650" s="10"/>
      <c r="D1650" s="69" t="s">
        <v>103</v>
      </c>
      <c r="E1650" s="354">
        <v>18</v>
      </c>
      <c r="F1650" s="354">
        <v>7</v>
      </c>
      <c r="G1650" s="354">
        <v>6</v>
      </c>
      <c r="H1650" s="354">
        <v>4</v>
      </c>
      <c r="I1650" s="354">
        <v>5</v>
      </c>
      <c r="J1650" s="10"/>
      <c r="M1650" s="248">
        <v>-724.73</v>
      </c>
      <c r="N1650" s="248">
        <v>-713.23</v>
      </c>
      <c r="O1650" s="248">
        <v>-1614.28</v>
      </c>
      <c r="P1650" s="248">
        <v>-338.06</v>
      </c>
      <c r="Q1650" s="248">
        <v>-1902.08</v>
      </c>
      <c r="R1650" s="10"/>
      <c r="S1650" s="3"/>
      <c r="T1650" s="3"/>
      <c r="U1650" s="248">
        <v>-5.2138848920863303</v>
      </c>
      <c r="V1650" s="248">
        <v>-4.3226060606060601</v>
      </c>
      <c r="W1650" s="248">
        <v>-9.0183240223463699</v>
      </c>
      <c r="X1650" s="248">
        <v>-2.2240789473684202</v>
      </c>
      <c r="Y1650" s="248">
        <v>-10.450989010989</v>
      </c>
      <c r="Z1650" s="10"/>
      <c r="AA1650" s="3"/>
      <c r="AB1650" s="10"/>
      <c r="AC1650" s="10"/>
      <c r="AD1650" s="69"/>
      <c r="AE1650" s="379"/>
      <c r="AF1650" s="379"/>
      <c r="AG1650" s="379"/>
      <c r="AH1650" s="379"/>
      <c r="AI1650" s="379"/>
      <c r="AJ1650" s="23"/>
      <c r="AK1650" s="3"/>
      <c r="AL1650" s="3"/>
      <c r="AM1650" s="304"/>
      <c r="AN1650" s="304"/>
      <c r="AO1650" s="304"/>
      <c r="AP1650" s="304"/>
      <c r="AQ1650" s="304"/>
      <c r="AR1650" s="389"/>
      <c r="AS1650" s="383"/>
      <c r="AT1650" s="383"/>
      <c r="AU1650" s="293"/>
      <c r="AV1650" s="293"/>
      <c r="AW1650" s="293"/>
      <c r="AX1650" s="293"/>
      <c r="AY1650" s="293"/>
      <c r="AZ1650" s="23"/>
      <c r="BA1650" s="3"/>
    </row>
    <row r="1651" spans="2:53" x14ac:dyDescent="0.2">
      <c r="B1651" s="10" t="s">
        <v>424</v>
      </c>
      <c r="C1651" s="10"/>
      <c r="D1651" s="69" t="s">
        <v>103</v>
      </c>
      <c r="E1651" s="354">
        <v>7</v>
      </c>
      <c r="F1651" s="354">
        <v>3</v>
      </c>
      <c r="G1651" s="354">
        <v>3</v>
      </c>
      <c r="H1651" s="354">
        <v>2</v>
      </c>
      <c r="I1651" s="354">
        <v>3</v>
      </c>
      <c r="J1651" s="10"/>
      <c r="M1651" s="248">
        <v>-365.15</v>
      </c>
      <c r="N1651" s="248">
        <v>-452.71</v>
      </c>
      <c r="O1651" s="248">
        <v>-1393.62</v>
      </c>
      <c r="P1651" s="248">
        <v>-345.22</v>
      </c>
      <c r="Q1651" s="248">
        <v>-39.659999999999997</v>
      </c>
      <c r="R1651" s="10"/>
      <c r="S1651" s="3"/>
      <c r="T1651" s="3"/>
      <c r="U1651" s="248">
        <v>-9.3628205128205106</v>
      </c>
      <c r="V1651" s="248">
        <v>-9.8415217391304299</v>
      </c>
      <c r="W1651" s="248">
        <v>-28.4412244897959</v>
      </c>
      <c r="X1651" s="248">
        <v>-6.9043999999999999</v>
      </c>
      <c r="Y1651" s="248">
        <v>-0.721090909090909</v>
      </c>
      <c r="Z1651" s="10"/>
      <c r="AA1651" s="3"/>
      <c r="AB1651" s="10"/>
      <c r="AC1651" s="10"/>
      <c r="AD1651" s="69"/>
      <c r="AE1651" s="379"/>
      <c r="AF1651" s="379"/>
      <c r="AG1651" s="379"/>
      <c r="AH1651" s="379"/>
      <c r="AI1651" s="379"/>
      <c r="AJ1651" s="23"/>
      <c r="AK1651" s="3"/>
      <c r="AL1651" s="3"/>
      <c r="AM1651" s="304"/>
      <c r="AN1651" s="304"/>
      <c r="AO1651" s="304"/>
      <c r="AP1651" s="304"/>
      <c r="AQ1651" s="304"/>
      <c r="AR1651" s="389"/>
      <c r="AS1651" s="383"/>
      <c r="AT1651" s="383"/>
      <c r="AU1651" s="293"/>
      <c r="AV1651" s="293"/>
      <c r="AW1651" s="293"/>
      <c r="AX1651" s="293"/>
      <c r="AY1651" s="293"/>
      <c r="AZ1651" s="23"/>
      <c r="BA1651" s="3"/>
    </row>
    <row r="1652" spans="2:53" x14ac:dyDescent="0.2">
      <c r="B1652" s="10" t="s">
        <v>443</v>
      </c>
      <c r="C1652" s="10"/>
      <c r="D1652" s="69" t="s">
        <v>103</v>
      </c>
      <c r="E1652" s="354"/>
      <c r="F1652" s="354"/>
      <c r="G1652" s="354"/>
      <c r="H1652" s="354"/>
      <c r="I1652" s="354"/>
      <c r="J1652" s="10"/>
      <c r="M1652" s="248">
        <v>0</v>
      </c>
      <c r="N1652" s="248">
        <v>0</v>
      </c>
      <c r="O1652" s="248">
        <v>0</v>
      </c>
      <c r="P1652" s="248">
        <v>0</v>
      </c>
      <c r="Q1652" s="248">
        <v>0</v>
      </c>
      <c r="R1652" s="10"/>
      <c r="S1652" s="3"/>
      <c r="T1652" s="3"/>
      <c r="U1652" s="248">
        <v>0</v>
      </c>
      <c r="V1652" s="248">
        <v>0</v>
      </c>
      <c r="W1652" s="248">
        <v>0</v>
      </c>
      <c r="X1652" s="248">
        <v>0</v>
      </c>
      <c r="Y1652" s="248">
        <v>0</v>
      </c>
      <c r="Z1652" s="10"/>
      <c r="AA1652" s="3"/>
      <c r="AB1652" s="10"/>
      <c r="AC1652" s="10"/>
      <c r="AD1652" s="69"/>
      <c r="AE1652" s="379"/>
      <c r="AF1652" s="379"/>
      <c r="AG1652" s="379"/>
      <c r="AH1652" s="379"/>
      <c r="AI1652" s="379"/>
      <c r="AJ1652" s="23"/>
      <c r="AK1652" s="3"/>
      <c r="AL1652" s="3"/>
      <c r="AM1652" s="304"/>
      <c r="AN1652" s="304"/>
      <c r="AO1652" s="304"/>
      <c r="AP1652" s="304"/>
      <c r="AQ1652" s="304"/>
      <c r="AR1652" s="389"/>
      <c r="AS1652" s="383"/>
      <c r="AT1652" s="383"/>
      <c r="AU1652" s="293"/>
      <c r="AV1652" s="293"/>
      <c r="AW1652" s="293"/>
      <c r="AX1652" s="293"/>
      <c r="AY1652" s="293"/>
      <c r="AZ1652" s="23"/>
      <c r="BA1652" s="3"/>
    </row>
    <row r="1653" spans="2:53" x14ac:dyDescent="0.2">
      <c r="B1653" s="10" t="s">
        <v>739</v>
      </c>
      <c r="C1653" s="10"/>
      <c r="D1653" s="69" t="s">
        <v>103</v>
      </c>
      <c r="E1653" s="354">
        <v>25</v>
      </c>
      <c r="F1653" s="354">
        <v>22</v>
      </c>
      <c r="G1653" s="354">
        <v>3</v>
      </c>
      <c r="H1653" s="354">
        <v>3</v>
      </c>
      <c r="I1653" s="354">
        <v>3</v>
      </c>
      <c r="J1653" s="10"/>
      <c r="M1653" s="248">
        <v>2544.06</v>
      </c>
      <c r="N1653" s="248">
        <v>1519.53</v>
      </c>
      <c r="O1653" s="248">
        <v>-322.79000000000002</v>
      </c>
      <c r="P1653" s="248">
        <v>40.56</v>
      </c>
      <c r="Q1653" s="248">
        <v>-386.67</v>
      </c>
      <c r="R1653" s="10"/>
      <c r="S1653" s="3"/>
      <c r="T1653" s="3"/>
      <c r="U1653" s="248">
        <v>34.379189189189198</v>
      </c>
      <c r="V1653" s="248">
        <v>17.876823529411801</v>
      </c>
      <c r="W1653" s="248">
        <v>-5.12365079365079</v>
      </c>
      <c r="X1653" s="248">
        <v>0.59647058823529397</v>
      </c>
      <c r="Y1653" s="248">
        <v>-5.3704166666666699</v>
      </c>
      <c r="Z1653" s="10"/>
      <c r="AA1653" s="3"/>
      <c r="AB1653" s="10"/>
      <c r="AC1653" s="10"/>
      <c r="AD1653" s="69"/>
      <c r="AE1653" s="379"/>
      <c r="AF1653" s="379"/>
      <c r="AG1653" s="379"/>
      <c r="AH1653" s="379"/>
      <c r="AI1653" s="379"/>
      <c r="AJ1653" s="23"/>
      <c r="AK1653" s="3"/>
      <c r="AL1653" s="3"/>
      <c r="AM1653" s="304"/>
      <c r="AN1653" s="304"/>
      <c r="AO1653" s="304"/>
      <c r="AP1653" s="304"/>
      <c r="AQ1653" s="304"/>
      <c r="AR1653" s="389"/>
      <c r="AS1653" s="383"/>
      <c r="AT1653" s="383"/>
      <c r="AU1653" s="293"/>
      <c r="AV1653" s="293"/>
      <c r="AW1653" s="293"/>
      <c r="AX1653" s="293"/>
      <c r="AY1653" s="293"/>
      <c r="AZ1653" s="23"/>
      <c r="BA1653" s="3"/>
    </row>
    <row r="1654" spans="2:53" x14ac:dyDescent="0.2">
      <c r="B1654" s="10" t="s">
        <v>506</v>
      </c>
      <c r="C1654" s="10"/>
      <c r="D1654" s="69" t="s">
        <v>103</v>
      </c>
      <c r="E1654" s="354">
        <v>82</v>
      </c>
      <c r="F1654" s="354">
        <v>37</v>
      </c>
      <c r="G1654" s="354">
        <v>25</v>
      </c>
      <c r="H1654" s="354">
        <v>17</v>
      </c>
      <c r="I1654" s="354">
        <v>16</v>
      </c>
      <c r="J1654" s="10"/>
      <c r="M1654" s="248">
        <v>2225.25</v>
      </c>
      <c r="N1654" s="248">
        <v>-1026.5</v>
      </c>
      <c r="O1654" s="248">
        <v>-220.84</v>
      </c>
      <c r="P1654" s="248">
        <v>-156.62</v>
      </c>
      <c r="Q1654" s="248">
        <v>-1333.81</v>
      </c>
      <c r="R1654" s="10"/>
      <c r="S1654" s="3"/>
      <c r="T1654" s="3"/>
      <c r="U1654" s="248">
        <v>4.7854838709677399</v>
      </c>
      <c r="V1654" s="248">
        <v>-1.9258911819887401</v>
      </c>
      <c r="W1654" s="248">
        <v>-0.435581854043392</v>
      </c>
      <c r="X1654" s="248">
        <v>-0.29832380952380999</v>
      </c>
      <c r="Y1654" s="248">
        <v>-2.3237108013937302</v>
      </c>
      <c r="Z1654" s="10"/>
      <c r="AA1654" s="3"/>
      <c r="AB1654" s="10"/>
      <c r="AC1654" s="10"/>
      <c r="AD1654" s="69"/>
      <c r="AE1654" s="379"/>
      <c r="AF1654" s="379"/>
      <c r="AG1654" s="379"/>
      <c r="AH1654" s="379"/>
      <c r="AI1654" s="379"/>
      <c r="AJ1654" s="23"/>
      <c r="AK1654" s="3"/>
      <c r="AL1654" s="3"/>
      <c r="AM1654" s="304"/>
      <c r="AN1654" s="304"/>
      <c r="AO1654" s="304"/>
      <c r="AP1654" s="304"/>
      <c r="AQ1654" s="304"/>
      <c r="AR1654" s="389"/>
      <c r="AS1654" s="383"/>
      <c r="AT1654" s="383"/>
      <c r="AU1654" s="293"/>
      <c r="AV1654" s="293"/>
      <c r="AW1654" s="293"/>
      <c r="AX1654" s="293"/>
      <c r="AY1654" s="293"/>
      <c r="AZ1654" s="23"/>
      <c r="BA1654" s="3"/>
    </row>
    <row r="1655" spans="2:53" x14ac:dyDescent="0.2">
      <c r="B1655" s="10" t="s">
        <v>898</v>
      </c>
      <c r="C1655" s="10"/>
      <c r="D1655" s="69" t="s">
        <v>103</v>
      </c>
      <c r="E1655" s="354"/>
      <c r="F1655" s="354"/>
      <c r="G1655" s="354"/>
      <c r="H1655" s="354"/>
      <c r="I1655" s="354"/>
      <c r="J1655" s="10"/>
      <c r="M1655" s="248">
        <v>-87.76</v>
      </c>
      <c r="N1655" s="248">
        <v>0</v>
      </c>
      <c r="O1655" s="248">
        <v>0</v>
      </c>
      <c r="P1655" s="248">
        <v>0</v>
      </c>
      <c r="Q1655" s="248">
        <v>0</v>
      </c>
      <c r="R1655" s="10"/>
      <c r="S1655" s="3"/>
      <c r="T1655" s="3"/>
      <c r="U1655" s="248">
        <v>-43.88</v>
      </c>
      <c r="V1655" s="248">
        <v>0</v>
      </c>
      <c r="W1655" s="248">
        <v>0</v>
      </c>
      <c r="X1655" s="248">
        <v>0</v>
      </c>
      <c r="Y1655" s="248">
        <v>0</v>
      </c>
      <c r="Z1655" s="10"/>
      <c r="AA1655" s="3"/>
      <c r="AB1655" s="10"/>
      <c r="AC1655" s="10"/>
      <c r="AD1655" s="69"/>
      <c r="AE1655" s="379"/>
      <c r="AF1655" s="379"/>
      <c r="AG1655" s="379"/>
      <c r="AH1655" s="379"/>
      <c r="AI1655" s="379"/>
      <c r="AJ1655" s="23"/>
      <c r="AK1655" s="3"/>
      <c r="AL1655" s="3"/>
      <c r="AM1655" s="304"/>
      <c r="AN1655" s="304"/>
      <c r="AO1655" s="304"/>
      <c r="AP1655" s="304"/>
      <c r="AQ1655" s="304"/>
      <c r="AR1655" s="389"/>
      <c r="AS1655" s="383"/>
      <c r="AT1655" s="383"/>
      <c r="AU1655" s="293"/>
      <c r="AV1655" s="293"/>
      <c r="AW1655" s="293"/>
      <c r="AX1655" s="293"/>
      <c r="AY1655" s="293"/>
      <c r="AZ1655" s="23"/>
      <c r="BA1655" s="3"/>
    </row>
    <row r="1656" spans="2:53" x14ac:dyDescent="0.2">
      <c r="B1656" s="92" t="s">
        <v>531</v>
      </c>
      <c r="C1656" s="92"/>
      <c r="D1656" s="84" t="s">
        <v>103</v>
      </c>
      <c r="E1656" s="355">
        <v>77</v>
      </c>
      <c r="F1656" s="355">
        <v>46</v>
      </c>
      <c r="G1656" s="355">
        <v>30</v>
      </c>
      <c r="H1656" s="355">
        <v>22</v>
      </c>
      <c r="I1656" s="355">
        <v>17</v>
      </c>
      <c r="J1656" s="92"/>
      <c r="M1656" s="365">
        <v>-1479.79</v>
      </c>
      <c r="N1656" s="248">
        <v>-2945.65</v>
      </c>
      <c r="O1656" s="248">
        <v>-1656.01</v>
      </c>
      <c r="P1656" s="248">
        <v>-2418.48</v>
      </c>
      <c r="Q1656" s="248">
        <v>-9802.35</v>
      </c>
      <c r="R1656" s="10"/>
      <c r="S1656" s="3"/>
      <c r="T1656" s="3"/>
      <c r="U1656" s="284">
        <v>-2.8512331406551099</v>
      </c>
      <c r="V1656" s="284">
        <v>-4.6461356466877</v>
      </c>
      <c r="W1656" s="284">
        <v>-2.6752988691437798</v>
      </c>
      <c r="X1656" s="284">
        <v>-4.1130612244898002</v>
      </c>
      <c r="Y1656" s="284">
        <v>-15.1037750385208</v>
      </c>
      <c r="Z1656" s="154"/>
      <c r="AA1656" s="3"/>
      <c r="AB1656" s="92"/>
      <c r="AC1656" s="92"/>
      <c r="AD1656" s="84"/>
      <c r="AE1656" s="380"/>
      <c r="AF1656" s="380"/>
      <c r="AG1656" s="380"/>
      <c r="AH1656" s="380"/>
      <c r="AI1656" s="380"/>
      <c r="AJ1656" s="103"/>
      <c r="AK1656" s="3"/>
      <c r="AL1656" s="3"/>
      <c r="AM1656" s="305"/>
      <c r="AN1656" s="306"/>
      <c r="AO1656" s="306"/>
      <c r="AP1656" s="306"/>
      <c r="AQ1656" s="306"/>
      <c r="AR1656" s="390"/>
      <c r="AS1656" s="383"/>
      <c r="AT1656" s="383"/>
      <c r="AU1656" s="294"/>
      <c r="AV1656" s="295"/>
      <c r="AW1656" s="295"/>
      <c r="AX1656" s="295"/>
      <c r="AY1656" s="295"/>
      <c r="AZ1656" s="103"/>
      <c r="BA1656" s="3"/>
    </row>
    <row r="1657" spans="2:53" x14ac:dyDescent="0.2">
      <c r="B1657" s="10" t="s">
        <v>100</v>
      </c>
      <c r="C1657" s="10"/>
      <c r="D1657" s="69" t="s">
        <v>102</v>
      </c>
      <c r="E1657" s="354">
        <v>30</v>
      </c>
      <c r="F1657" s="354">
        <v>14</v>
      </c>
      <c r="G1657" s="354">
        <v>13</v>
      </c>
      <c r="H1657" s="354">
        <v>9</v>
      </c>
      <c r="I1657" s="354">
        <v>10</v>
      </c>
      <c r="J1657" s="10"/>
      <c r="M1657" s="248">
        <v>-534.62</v>
      </c>
      <c r="N1657" s="248">
        <v>-2419.4899999999998</v>
      </c>
      <c r="O1657" s="248">
        <v>-1270.2</v>
      </c>
      <c r="P1657" s="248">
        <v>-998.98</v>
      </c>
      <c r="Q1657" s="248">
        <v>-3563.21</v>
      </c>
      <c r="R1657" s="10"/>
      <c r="S1657" s="3"/>
      <c r="T1657" s="3"/>
      <c r="U1657" s="248">
        <v>-2.50995305164319</v>
      </c>
      <c r="V1657" s="248">
        <v>-9.1301509433962291</v>
      </c>
      <c r="W1657" s="248">
        <v>-4.8853846153846101</v>
      </c>
      <c r="X1657" s="248">
        <v>-4.4007929515418498</v>
      </c>
      <c r="Y1657" s="248">
        <v>-13.1970740740741</v>
      </c>
      <c r="Z1657" s="10"/>
      <c r="AA1657" s="3"/>
      <c r="AB1657" s="10"/>
      <c r="AC1657" s="10"/>
      <c r="AD1657" s="69"/>
      <c r="AE1657" s="379"/>
      <c r="AF1657" s="379"/>
      <c r="AG1657" s="379"/>
      <c r="AH1657" s="379"/>
      <c r="AI1657" s="379"/>
      <c r="AJ1657" s="23"/>
      <c r="AK1657" s="3"/>
      <c r="AL1657" s="3"/>
      <c r="AM1657" s="304"/>
      <c r="AN1657" s="304"/>
      <c r="AO1657" s="304"/>
      <c r="AP1657" s="304"/>
      <c r="AQ1657" s="304"/>
      <c r="AR1657" s="389"/>
      <c r="AS1657" s="383"/>
      <c r="AT1657" s="383"/>
      <c r="AU1657" s="293"/>
      <c r="AV1657" s="293"/>
      <c r="AW1657" s="293"/>
      <c r="AX1657" s="293"/>
      <c r="AY1657" s="293"/>
      <c r="AZ1657" s="23"/>
      <c r="BA1657" s="3"/>
    </row>
    <row r="1658" spans="2:53" x14ac:dyDescent="0.2">
      <c r="B1658" s="10" t="s">
        <v>643</v>
      </c>
      <c r="C1658" s="10"/>
      <c r="D1658" s="69" t="s">
        <v>102</v>
      </c>
      <c r="E1658" s="354">
        <v>6</v>
      </c>
      <c r="F1658" s="354">
        <v>5</v>
      </c>
      <c r="G1658" s="354">
        <v>2</v>
      </c>
      <c r="H1658" s="354">
        <v>3</v>
      </c>
      <c r="I1658" s="354">
        <v>3</v>
      </c>
      <c r="J1658" s="10"/>
      <c r="M1658" s="248">
        <v>195.56</v>
      </c>
      <c r="N1658" s="248">
        <v>175.4</v>
      </c>
      <c r="O1658" s="248">
        <v>-204.51</v>
      </c>
      <c r="P1658" s="248">
        <v>68.910000000000096</v>
      </c>
      <c r="Q1658" s="248">
        <v>-305.86</v>
      </c>
      <c r="R1658" s="10"/>
      <c r="S1658" s="3"/>
      <c r="T1658" s="3"/>
      <c r="U1658" s="248">
        <v>6.5186666666666602</v>
      </c>
      <c r="V1658" s="248">
        <v>4.7405405405405396</v>
      </c>
      <c r="W1658" s="248">
        <v>-6.0149999999999997</v>
      </c>
      <c r="X1658" s="248">
        <v>2.0267647058823601</v>
      </c>
      <c r="Y1658" s="248">
        <v>-8.0489473684210502</v>
      </c>
      <c r="Z1658" s="10"/>
      <c r="AA1658" s="3"/>
      <c r="AB1658" s="10"/>
      <c r="AC1658" s="10"/>
      <c r="AD1658" s="69"/>
      <c r="AE1658" s="379"/>
      <c r="AF1658" s="379"/>
      <c r="AG1658" s="379"/>
      <c r="AH1658" s="379"/>
      <c r="AI1658" s="379"/>
      <c r="AJ1658" s="23"/>
      <c r="AK1658" s="3"/>
      <c r="AL1658" s="3"/>
      <c r="AM1658" s="304"/>
      <c r="AN1658" s="304"/>
      <c r="AO1658" s="304"/>
      <c r="AP1658" s="304"/>
      <c r="AQ1658" s="304"/>
      <c r="AR1658" s="389"/>
      <c r="AS1658" s="383"/>
      <c r="AT1658" s="383"/>
      <c r="AU1658" s="293"/>
      <c r="AV1658" s="293"/>
      <c r="AW1658" s="293"/>
      <c r="AX1658" s="293"/>
      <c r="AY1658" s="293"/>
      <c r="AZ1658" s="23"/>
      <c r="BA1658" s="3"/>
    </row>
    <row r="1659" spans="2:53" x14ac:dyDescent="0.2">
      <c r="B1659" s="10" t="s">
        <v>332</v>
      </c>
      <c r="C1659" s="10"/>
      <c r="D1659" s="69" t="s">
        <v>102</v>
      </c>
      <c r="E1659" s="354"/>
      <c r="F1659" s="354"/>
      <c r="G1659" s="354"/>
      <c r="H1659" s="354"/>
      <c r="I1659" s="354"/>
      <c r="J1659" s="10"/>
      <c r="M1659" s="248">
        <v>0</v>
      </c>
      <c r="N1659" s="248">
        <v>0</v>
      </c>
      <c r="O1659" s="248">
        <v>0</v>
      </c>
      <c r="P1659" s="248">
        <v>0</v>
      </c>
      <c r="Q1659" s="248">
        <v>0</v>
      </c>
      <c r="R1659" s="10"/>
      <c r="S1659" s="3"/>
      <c r="T1659" s="3"/>
      <c r="U1659" s="248">
        <v>0</v>
      </c>
      <c r="V1659" s="248">
        <v>0</v>
      </c>
      <c r="W1659" s="248">
        <v>0</v>
      </c>
      <c r="X1659" s="248">
        <v>0</v>
      </c>
      <c r="Y1659" s="248">
        <v>0</v>
      </c>
      <c r="Z1659" s="10"/>
      <c r="AA1659" s="3"/>
      <c r="AB1659" s="10"/>
      <c r="AC1659" s="10"/>
      <c r="AD1659" s="69"/>
      <c r="AE1659" s="379"/>
      <c r="AF1659" s="379"/>
      <c r="AG1659" s="379"/>
      <c r="AH1659" s="379"/>
      <c r="AI1659" s="379"/>
      <c r="AJ1659" s="23"/>
      <c r="AK1659" s="3"/>
      <c r="AL1659" s="3"/>
      <c r="AM1659" s="304"/>
      <c r="AN1659" s="304"/>
      <c r="AO1659" s="304"/>
      <c r="AP1659" s="304"/>
      <c r="AQ1659" s="304"/>
      <c r="AR1659" s="389"/>
      <c r="AS1659" s="383"/>
      <c r="AT1659" s="383"/>
      <c r="AU1659" s="293"/>
      <c r="AV1659" s="293"/>
      <c r="AW1659" s="293"/>
      <c r="AX1659" s="293"/>
      <c r="AY1659" s="293"/>
      <c r="AZ1659" s="23"/>
      <c r="BA1659" s="3"/>
    </row>
    <row r="1660" spans="2:53" x14ac:dyDescent="0.2">
      <c r="B1660" s="10" t="s">
        <v>100</v>
      </c>
      <c r="C1660" s="10"/>
      <c r="D1660" s="69" t="s">
        <v>101</v>
      </c>
      <c r="E1660" s="354">
        <v>249</v>
      </c>
      <c r="F1660" s="354">
        <v>104</v>
      </c>
      <c r="G1660" s="354">
        <v>75</v>
      </c>
      <c r="H1660" s="354">
        <v>52</v>
      </c>
      <c r="I1660" s="354">
        <v>64</v>
      </c>
      <c r="J1660" s="10"/>
      <c r="M1660" s="248">
        <v>23056.45</v>
      </c>
      <c r="N1660" s="248">
        <v>7604.65</v>
      </c>
      <c r="O1660" s="248">
        <v>4398.29</v>
      </c>
      <c r="P1660" s="248">
        <v>4273.1899999999996</v>
      </c>
      <c r="Q1660" s="248">
        <v>-5874.72</v>
      </c>
      <c r="R1660" s="10"/>
      <c r="S1660" s="3"/>
      <c r="T1660" s="3"/>
      <c r="U1660" s="248">
        <v>10.7139637546468</v>
      </c>
      <c r="V1660" s="248">
        <v>3.5652367557430802</v>
      </c>
      <c r="W1660" s="248">
        <v>2.07662417374882</v>
      </c>
      <c r="X1660" s="248">
        <v>2.0377634716261301</v>
      </c>
      <c r="Y1660" s="248">
        <v>-2.7349720670391102</v>
      </c>
      <c r="Z1660" s="10"/>
      <c r="AA1660" s="3"/>
      <c r="AB1660" s="10"/>
      <c r="AC1660" s="10"/>
      <c r="AD1660" s="69"/>
      <c r="AE1660" s="379"/>
      <c r="AF1660" s="379"/>
      <c r="AG1660" s="379"/>
      <c r="AH1660" s="379"/>
      <c r="AI1660" s="379"/>
      <c r="AJ1660" s="23"/>
      <c r="AK1660" s="3"/>
      <c r="AL1660" s="3"/>
      <c r="AM1660" s="304"/>
      <c r="AN1660" s="304"/>
      <c r="AO1660" s="304"/>
      <c r="AP1660" s="304"/>
      <c r="AQ1660" s="304"/>
      <c r="AR1660" s="389"/>
      <c r="AS1660" s="383"/>
      <c r="AT1660" s="383"/>
      <c r="AU1660" s="293"/>
      <c r="AV1660" s="293"/>
      <c r="AW1660" s="293"/>
      <c r="AX1660" s="293"/>
      <c r="AY1660" s="293"/>
      <c r="AZ1660" s="23"/>
      <c r="BA1660" s="3"/>
    </row>
    <row r="1661" spans="2:53" x14ac:dyDescent="0.2">
      <c r="B1661" s="10" t="s">
        <v>149</v>
      </c>
      <c r="C1661" s="10"/>
      <c r="D1661" s="69" t="s">
        <v>101</v>
      </c>
      <c r="E1661" s="354">
        <v>1</v>
      </c>
      <c r="F1661" s="354"/>
      <c r="G1661" s="354"/>
      <c r="H1661" s="354"/>
      <c r="I1661" s="354"/>
      <c r="J1661" s="10"/>
      <c r="M1661" s="248">
        <v>62.38</v>
      </c>
      <c r="N1661" s="248">
        <v>0</v>
      </c>
      <c r="O1661" s="248">
        <v>0</v>
      </c>
      <c r="P1661" s="248">
        <v>0</v>
      </c>
      <c r="Q1661" s="248">
        <v>0</v>
      </c>
      <c r="R1661" s="10"/>
      <c r="S1661" s="3"/>
      <c r="T1661" s="3"/>
      <c r="U1661" s="248">
        <v>62.38</v>
      </c>
      <c r="V1661" s="248">
        <v>0</v>
      </c>
      <c r="W1661" s="248">
        <v>0</v>
      </c>
      <c r="X1661" s="248">
        <v>0</v>
      </c>
      <c r="Y1661" s="248">
        <v>0</v>
      </c>
      <c r="Z1661" s="10"/>
      <c r="AA1661" s="3"/>
      <c r="AB1661" s="10"/>
      <c r="AC1661" s="10"/>
      <c r="AD1661" s="69"/>
      <c r="AE1661" s="379"/>
      <c r="AF1661" s="379"/>
      <c r="AG1661" s="379"/>
      <c r="AH1661" s="379"/>
      <c r="AI1661" s="379"/>
      <c r="AJ1661" s="23"/>
      <c r="AK1661" s="3"/>
      <c r="AL1661" s="3"/>
      <c r="AM1661" s="304"/>
      <c r="AN1661" s="304"/>
      <c r="AO1661" s="304"/>
      <c r="AP1661" s="304"/>
      <c r="AQ1661" s="304"/>
      <c r="AR1661" s="389"/>
      <c r="AS1661" s="383"/>
      <c r="AT1661" s="383"/>
      <c r="AU1661" s="293"/>
      <c r="AV1661" s="293"/>
      <c r="AW1661" s="293"/>
      <c r="AX1661" s="293"/>
      <c r="AY1661" s="293"/>
      <c r="AZ1661" s="23"/>
      <c r="BA1661" s="3"/>
    </row>
    <row r="1662" spans="2:53" x14ac:dyDescent="0.2">
      <c r="B1662" s="10" t="s">
        <v>376</v>
      </c>
      <c r="C1662" s="10"/>
      <c r="D1662" s="69" t="s">
        <v>101</v>
      </c>
      <c r="E1662" s="354"/>
      <c r="F1662" s="354"/>
      <c r="G1662" s="354"/>
      <c r="H1662" s="354"/>
      <c r="I1662" s="354"/>
      <c r="J1662" s="10"/>
      <c r="M1662" s="248">
        <v>0</v>
      </c>
      <c r="N1662" s="248">
        <v>0</v>
      </c>
      <c r="O1662" s="248">
        <v>0</v>
      </c>
      <c r="P1662" s="248">
        <v>0</v>
      </c>
      <c r="Q1662" s="248">
        <v>0</v>
      </c>
      <c r="R1662" s="10"/>
      <c r="S1662" s="3"/>
      <c r="T1662" s="3"/>
      <c r="U1662" s="248">
        <v>0</v>
      </c>
      <c r="V1662" s="248">
        <v>0</v>
      </c>
      <c r="W1662" s="248">
        <v>0</v>
      </c>
      <c r="X1662" s="248">
        <v>0</v>
      </c>
      <c r="Y1662" s="248">
        <v>0</v>
      </c>
      <c r="Z1662" s="10"/>
      <c r="AA1662" s="3"/>
      <c r="AB1662" s="10"/>
      <c r="AC1662" s="10"/>
      <c r="AD1662" s="69"/>
      <c r="AE1662" s="379"/>
      <c r="AF1662" s="379"/>
      <c r="AG1662" s="379"/>
      <c r="AH1662" s="379"/>
      <c r="AI1662" s="379"/>
      <c r="AJ1662" s="23"/>
      <c r="AK1662" s="3"/>
      <c r="AL1662" s="3"/>
      <c r="AM1662" s="304"/>
      <c r="AN1662" s="304"/>
      <c r="AO1662" s="304"/>
      <c r="AP1662" s="304"/>
      <c r="AQ1662" s="304"/>
      <c r="AR1662" s="389"/>
      <c r="AS1662" s="383"/>
      <c r="AT1662" s="383"/>
      <c r="AU1662" s="293"/>
      <c r="AV1662" s="293"/>
      <c r="AW1662" s="293"/>
      <c r="AX1662" s="293"/>
      <c r="AY1662" s="293"/>
      <c r="AZ1662" s="23"/>
      <c r="BA1662" s="3"/>
    </row>
    <row r="1663" spans="2:53" x14ac:dyDescent="0.2">
      <c r="B1663" s="10" t="s">
        <v>556</v>
      </c>
      <c r="C1663" s="10"/>
      <c r="D1663" s="69" t="s">
        <v>101</v>
      </c>
      <c r="E1663" s="354">
        <v>15</v>
      </c>
      <c r="F1663" s="354">
        <v>9</v>
      </c>
      <c r="G1663" s="354">
        <v>5</v>
      </c>
      <c r="H1663" s="354">
        <v>2</v>
      </c>
      <c r="I1663" s="354">
        <v>4</v>
      </c>
      <c r="J1663" s="10"/>
      <c r="M1663" s="248">
        <v>3132.19</v>
      </c>
      <c r="N1663" s="248">
        <v>2118.87</v>
      </c>
      <c r="O1663" s="248">
        <v>2050.1799999999998</v>
      </c>
      <c r="P1663" s="248">
        <v>869.34</v>
      </c>
      <c r="Q1663" s="248">
        <v>52.2</v>
      </c>
      <c r="R1663" s="10"/>
      <c r="S1663" s="3"/>
      <c r="T1663" s="3"/>
      <c r="U1663" s="248">
        <v>36.849294117647098</v>
      </c>
      <c r="V1663" s="248">
        <v>23.031195652173899</v>
      </c>
      <c r="W1663" s="248">
        <v>23.8393023255814</v>
      </c>
      <c r="X1663" s="248">
        <v>9.9924137931034505</v>
      </c>
      <c r="Y1663" s="248">
        <v>0.57362637362637303</v>
      </c>
      <c r="Z1663" s="10"/>
      <c r="AA1663" s="3"/>
      <c r="AB1663" s="10"/>
      <c r="AC1663" s="10"/>
      <c r="AD1663" s="69"/>
      <c r="AE1663" s="379"/>
      <c r="AF1663" s="379"/>
      <c r="AG1663" s="379"/>
      <c r="AH1663" s="379"/>
      <c r="AI1663" s="379"/>
      <c r="AJ1663" s="23"/>
      <c r="AK1663" s="3"/>
      <c r="AL1663" s="3"/>
      <c r="AM1663" s="304"/>
      <c r="AN1663" s="304"/>
      <c r="AO1663" s="304"/>
      <c r="AP1663" s="304"/>
      <c r="AQ1663" s="304"/>
      <c r="AR1663" s="389"/>
      <c r="AS1663" s="383"/>
      <c r="AT1663" s="383"/>
      <c r="AU1663" s="293"/>
      <c r="AV1663" s="293"/>
      <c r="AW1663" s="293"/>
      <c r="AX1663" s="293"/>
      <c r="AY1663" s="293"/>
      <c r="AZ1663" s="23"/>
      <c r="BA1663" s="3"/>
    </row>
    <row r="1664" spans="2:53" x14ac:dyDescent="0.2">
      <c r="B1664" s="10" t="s">
        <v>79</v>
      </c>
      <c r="C1664" s="10"/>
      <c r="D1664" s="69" t="s">
        <v>80</v>
      </c>
      <c r="E1664" s="354">
        <v>799</v>
      </c>
      <c r="F1664" s="354">
        <v>483</v>
      </c>
      <c r="G1664" s="354">
        <v>325</v>
      </c>
      <c r="H1664" s="354">
        <v>213</v>
      </c>
      <c r="I1664" s="354">
        <v>284</v>
      </c>
      <c r="J1664" s="10"/>
      <c r="M1664" s="248">
        <v>104634.76</v>
      </c>
      <c r="N1664" s="248">
        <v>66014.720000000001</v>
      </c>
      <c r="O1664" s="248">
        <v>48652.12</v>
      </c>
      <c r="P1664" s="248">
        <v>28815.73</v>
      </c>
      <c r="Q1664" s="248">
        <v>77433.6899999999</v>
      </c>
      <c r="R1664" s="10"/>
      <c r="S1664" s="3"/>
      <c r="T1664" s="3"/>
      <c r="U1664" s="248">
        <v>30.893049896663701</v>
      </c>
      <c r="V1664" s="248">
        <v>19.700005968367702</v>
      </c>
      <c r="W1664" s="248">
        <v>14.5013770491803</v>
      </c>
      <c r="X1664" s="248">
        <v>8.6223010173548804</v>
      </c>
      <c r="Y1664" s="248">
        <v>22.6613081650571</v>
      </c>
      <c r="Z1664" s="10"/>
      <c r="AA1664" s="3"/>
      <c r="AB1664" s="10"/>
      <c r="AC1664" s="10"/>
      <c r="AD1664" s="69"/>
      <c r="AE1664" s="379"/>
      <c r="AF1664" s="379"/>
      <c r="AG1664" s="379"/>
      <c r="AH1664" s="379"/>
      <c r="AI1664" s="379"/>
      <c r="AJ1664" s="23"/>
      <c r="AK1664" s="3"/>
      <c r="AL1664" s="3"/>
      <c r="AM1664" s="304"/>
      <c r="AN1664" s="304"/>
      <c r="AO1664" s="304"/>
      <c r="AP1664" s="304"/>
      <c r="AQ1664" s="304"/>
      <c r="AR1664" s="389"/>
      <c r="AS1664" s="383"/>
      <c r="AT1664" s="383"/>
      <c r="AU1664" s="293"/>
      <c r="AV1664" s="293"/>
      <c r="AW1664" s="293"/>
      <c r="AX1664" s="293"/>
      <c r="AY1664" s="293"/>
      <c r="AZ1664" s="23"/>
      <c r="BA1664" s="3"/>
    </row>
    <row r="1665" spans="2:61" x14ac:dyDescent="0.2">
      <c r="B1665" s="10" t="s">
        <v>536</v>
      </c>
      <c r="C1665" s="10"/>
      <c r="D1665" s="69" t="s">
        <v>80</v>
      </c>
      <c r="E1665" s="354">
        <v>1</v>
      </c>
      <c r="F1665" s="354"/>
      <c r="G1665" s="354"/>
      <c r="H1665" s="354"/>
      <c r="I1665" s="354"/>
      <c r="J1665" s="10"/>
      <c r="M1665" s="248">
        <v>43.13</v>
      </c>
      <c r="N1665" s="248"/>
      <c r="O1665" s="248">
        <v>0</v>
      </c>
      <c r="P1665" s="248"/>
      <c r="Q1665" s="248">
        <v>0</v>
      </c>
      <c r="R1665" s="10"/>
      <c r="S1665" s="3"/>
      <c r="T1665" s="3"/>
      <c r="U1665" s="248">
        <v>43.13</v>
      </c>
      <c r="V1665" s="248"/>
      <c r="W1665" s="248">
        <v>0</v>
      </c>
      <c r="X1665" s="248"/>
      <c r="Y1665" s="248">
        <v>0</v>
      </c>
      <c r="Z1665" s="10"/>
      <c r="AA1665" s="3"/>
      <c r="AB1665" s="10"/>
      <c r="AC1665" s="10"/>
      <c r="AD1665" s="69"/>
      <c r="AE1665" s="379"/>
      <c r="AF1665" s="379"/>
      <c r="AG1665" s="379"/>
      <c r="AH1665" s="379"/>
      <c r="AI1665" s="379"/>
      <c r="AJ1665" s="23"/>
      <c r="AK1665" s="3"/>
      <c r="AL1665" s="3"/>
      <c r="AM1665" s="304"/>
      <c r="AN1665" s="304"/>
      <c r="AO1665" s="304"/>
      <c r="AP1665" s="304"/>
      <c r="AQ1665" s="304"/>
      <c r="AR1665" s="389"/>
      <c r="AS1665" s="383"/>
      <c r="AT1665" s="383"/>
      <c r="AU1665" s="293"/>
      <c r="AV1665" s="293"/>
      <c r="AW1665" s="293"/>
      <c r="AX1665" s="293"/>
      <c r="AY1665" s="293"/>
      <c r="AZ1665" s="23"/>
      <c r="BA1665" s="3"/>
    </row>
    <row r="1666" spans="2:61" x14ac:dyDescent="0.2">
      <c r="B1666" s="92" t="s">
        <v>558</v>
      </c>
      <c r="C1666" s="92"/>
      <c r="D1666" s="84" t="s">
        <v>80</v>
      </c>
      <c r="E1666" s="355"/>
      <c r="F1666" s="355"/>
      <c r="G1666" s="355"/>
      <c r="H1666" s="355"/>
      <c r="I1666" s="355"/>
      <c r="J1666" s="92"/>
      <c r="M1666" s="365">
        <v>0</v>
      </c>
      <c r="N1666" s="248">
        <v>0</v>
      </c>
      <c r="O1666" s="248">
        <v>0</v>
      </c>
      <c r="P1666" s="248">
        <v>0</v>
      </c>
      <c r="Q1666" s="248">
        <v>0</v>
      </c>
      <c r="R1666" s="10"/>
      <c r="S1666" s="3"/>
      <c r="T1666" s="3"/>
      <c r="U1666" s="284">
        <v>0</v>
      </c>
      <c r="V1666" s="284">
        <v>0</v>
      </c>
      <c r="W1666" s="284">
        <v>0</v>
      </c>
      <c r="X1666" s="284">
        <v>0</v>
      </c>
      <c r="Y1666" s="284">
        <v>0</v>
      </c>
      <c r="Z1666" s="154"/>
      <c r="AA1666" s="3"/>
      <c r="AB1666" s="92"/>
      <c r="AC1666" s="92"/>
      <c r="AD1666" s="84"/>
      <c r="AE1666" s="380"/>
      <c r="AF1666" s="380"/>
      <c r="AG1666" s="380"/>
      <c r="AH1666" s="380"/>
      <c r="AI1666" s="380"/>
      <c r="AJ1666" s="103"/>
      <c r="AK1666" s="3"/>
      <c r="AL1666" s="3"/>
      <c r="AM1666" s="305"/>
      <c r="AN1666" s="306"/>
      <c r="AO1666" s="306"/>
      <c r="AP1666" s="306"/>
      <c r="AQ1666" s="306"/>
      <c r="AR1666" s="390"/>
      <c r="AS1666" s="383"/>
      <c r="AT1666" s="383"/>
      <c r="AU1666" s="294"/>
      <c r="AV1666" s="295"/>
      <c r="AW1666" s="295"/>
      <c r="AX1666" s="295"/>
      <c r="AY1666" s="295"/>
      <c r="AZ1666" s="103"/>
      <c r="BA1666" s="3"/>
    </row>
    <row r="1667" spans="2:61" x14ac:dyDescent="0.2">
      <c r="B1667" s="10" t="s">
        <v>562</v>
      </c>
      <c r="C1667" s="10"/>
      <c r="D1667" s="69" t="s">
        <v>80</v>
      </c>
      <c r="E1667" s="354">
        <v>6</v>
      </c>
      <c r="F1667" s="354">
        <v>1</v>
      </c>
      <c r="G1667" s="354"/>
      <c r="H1667" s="354"/>
      <c r="I1667" s="354">
        <v>1</v>
      </c>
      <c r="J1667" s="10"/>
      <c r="M1667" s="248">
        <v>1025.3699999999999</v>
      </c>
      <c r="N1667" s="248">
        <v>38.020000000000003</v>
      </c>
      <c r="O1667" s="248">
        <v>-0.82</v>
      </c>
      <c r="P1667" s="248">
        <v>0</v>
      </c>
      <c r="Q1667" s="248">
        <v>-117.93</v>
      </c>
      <c r="R1667" s="10"/>
      <c r="S1667" s="3"/>
      <c r="T1667" s="3"/>
      <c r="U1667" s="248">
        <v>85.447500000000005</v>
      </c>
      <c r="V1667" s="248">
        <v>4.2244444444444396</v>
      </c>
      <c r="W1667" s="248">
        <v>-0.10249999999999999</v>
      </c>
      <c r="X1667" s="248">
        <v>0</v>
      </c>
      <c r="Y1667" s="248">
        <v>-9.8275000000000095</v>
      </c>
      <c r="Z1667" s="10"/>
      <c r="AA1667" s="3"/>
      <c r="AB1667" s="10"/>
      <c r="AC1667" s="10"/>
      <c r="AD1667" s="69"/>
      <c r="AE1667" s="379"/>
      <c r="AF1667" s="379"/>
      <c r="AG1667" s="379"/>
      <c r="AH1667" s="379"/>
      <c r="AI1667" s="379"/>
      <c r="AJ1667" s="23"/>
      <c r="AK1667" s="3"/>
      <c r="AL1667" s="3"/>
      <c r="AM1667" s="304"/>
      <c r="AN1667" s="304"/>
      <c r="AO1667" s="304"/>
      <c r="AP1667" s="304"/>
      <c r="AQ1667" s="304"/>
      <c r="AR1667" s="389"/>
      <c r="AS1667" s="383"/>
      <c r="AT1667" s="383"/>
      <c r="AU1667" s="293"/>
      <c r="AV1667" s="293"/>
      <c r="AW1667" s="293"/>
      <c r="AX1667" s="293"/>
      <c r="AY1667" s="293"/>
      <c r="AZ1667" s="23"/>
      <c r="BA1667" s="3"/>
    </row>
    <row r="1668" spans="2:61" x14ac:dyDescent="0.2">
      <c r="B1668" s="10" t="s">
        <v>70</v>
      </c>
      <c r="C1668" s="10"/>
      <c r="D1668" s="69" t="s">
        <v>71</v>
      </c>
      <c r="E1668" s="354">
        <v>159</v>
      </c>
      <c r="F1668" s="354">
        <v>79</v>
      </c>
      <c r="G1668" s="354">
        <v>45</v>
      </c>
      <c r="H1668" s="354">
        <v>33</v>
      </c>
      <c r="I1668" s="354">
        <v>33</v>
      </c>
      <c r="J1668" s="10"/>
      <c r="M1668" s="248">
        <v>29830.06</v>
      </c>
      <c r="N1668" s="248">
        <v>16839.36</v>
      </c>
      <c r="O1668" s="248">
        <v>10351.26</v>
      </c>
      <c r="P1668" s="248">
        <v>5979.79</v>
      </c>
      <c r="Q1668" s="248">
        <v>15370.45</v>
      </c>
      <c r="R1668" s="10"/>
      <c r="S1668" s="3"/>
      <c r="T1668" s="3"/>
      <c r="U1668" s="248">
        <v>36.872756489493199</v>
      </c>
      <c r="V1668" s="248">
        <v>20.970560398505601</v>
      </c>
      <c r="W1668" s="248">
        <v>12.9068079800499</v>
      </c>
      <c r="X1668" s="248">
        <v>7.4934711779448602</v>
      </c>
      <c r="Y1668" s="248">
        <v>19.1174751243781</v>
      </c>
      <c r="Z1668" s="10"/>
      <c r="AA1668" s="3"/>
      <c r="AB1668" s="10"/>
      <c r="AC1668" s="10"/>
      <c r="AD1668" s="69"/>
      <c r="AE1668" s="379"/>
      <c r="AF1668" s="379"/>
      <c r="AG1668" s="379"/>
      <c r="AH1668" s="379"/>
      <c r="AI1668" s="379"/>
      <c r="AJ1668" s="23"/>
      <c r="AK1668" s="3"/>
      <c r="AL1668" s="3"/>
      <c r="AM1668" s="304"/>
      <c r="AN1668" s="304"/>
      <c r="AO1668" s="304"/>
      <c r="AP1668" s="304"/>
      <c r="AQ1668" s="304"/>
      <c r="AR1668" s="389"/>
      <c r="AS1668" s="383"/>
      <c r="AT1668" s="383"/>
      <c r="AU1668" s="293"/>
      <c r="AV1668" s="293"/>
      <c r="AW1668" s="293"/>
      <c r="AX1668" s="293"/>
      <c r="AY1668" s="293"/>
      <c r="AZ1668" s="23"/>
      <c r="BA1668" s="3"/>
    </row>
    <row r="1669" spans="2:61" x14ac:dyDescent="0.2">
      <c r="B1669" s="10" t="s">
        <v>138</v>
      </c>
      <c r="C1669" s="10"/>
      <c r="D1669" s="69" t="s">
        <v>139</v>
      </c>
      <c r="E1669" s="354">
        <v>1</v>
      </c>
      <c r="F1669" s="354"/>
      <c r="G1669" s="354"/>
      <c r="H1669" s="354"/>
      <c r="I1669" s="354"/>
      <c r="J1669" s="10"/>
      <c r="M1669" s="248">
        <v>-185.91</v>
      </c>
      <c r="N1669" s="248">
        <v>0</v>
      </c>
      <c r="O1669" s="248">
        <v>0</v>
      </c>
      <c r="P1669" s="248">
        <v>0</v>
      </c>
      <c r="Q1669" s="248">
        <v>-7.83</v>
      </c>
      <c r="R1669" s="10"/>
      <c r="S1669" s="3"/>
      <c r="T1669" s="3"/>
      <c r="U1669" s="248">
        <v>-37.182000000000002</v>
      </c>
      <c r="V1669" s="248">
        <v>0</v>
      </c>
      <c r="W1669" s="248">
        <v>0</v>
      </c>
      <c r="X1669" s="248">
        <v>0</v>
      </c>
      <c r="Y1669" s="248">
        <v>-1.9575</v>
      </c>
      <c r="Z1669" s="10"/>
      <c r="AA1669" s="3"/>
      <c r="AB1669" s="10"/>
      <c r="AC1669" s="10"/>
      <c r="AD1669" s="69"/>
      <c r="AE1669" s="379"/>
      <c r="AF1669" s="379"/>
      <c r="AG1669" s="379"/>
      <c r="AH1669" s="379"/>
      <c r="AI1669" s="379"/>
      <c r="AJ1669" s="23"/>
      <c r="AK1669" s="3"/>
      <c r="AL1669" s="3"/>
      <c r="AM1669" s="304"/>
      <c r="AN1669" s="304"/>
      <c r="AO1669" s="304"/>
      <c r="AP1669" s="304"/>
      <c r="AQ1669" s="304"/>
      <c r="AR1669" s="389"/>
      <c r="AS1669" s="383"/>
      <c r="AT1669" s="383"/>
      <c r="AU1669" s="293"/>
      <c r="AV1669" s="293"/>
      <c r="AW1669" s="293"/>
      <c r="AX1669" s="293"/>
      <c r="AY1669" s="293"/>
      <c r="AZ1669" s="23"/>
      <c r="BA1669" s="3"/>
    </row>
    <row r="1670" spans="2:61" x14ac:dyDescent="0.2">
      <c r="B1670" s="10" t="s">
        <v>878</v>
      </c>
      <c r="C1670" s="10"/>
      <c r="D1670" s="69" t="s">
        <v>899</v>
      </c>
      <c r="E1670" s="354"/>
      <c r="F1670" s="354"/>
      <c r="G1670" s="354"/>
      <c r="H1670" s="354"/>
      <c r="I1670" s="354"/>
      <c r="J1670" s="10"/>
      <c r="M1670" s="248">
        <v>-81.290000000000006</v>
      </c>
      <c r="N1670" s="248">
        <v>-81.290000000000006</v>
      </c>
      <c r="O1670" s="248">
        <v>-81.290000000000006</v>
      </c>
      <c r="P1670" s="248">
        <v>-35.89</v>
      </c>
      <c r="Q1670" s="248">
        <v>0</v>
      </c>
      <c r="R1670" s="10"/>
      <c r="S1670" s="3"/>
      <c r="T1670" s="3"/>
      <c r="U1670" s="248">
        <v>-81.290000000000006</v>
      </c>
      <c r="V1670" s="248">
        <v>-81.290000000000006</v>
      </c>
      <c r="W1670" s="248">
        <v>-81.290000000000006</v>
      </c>
      <c r="X1670" s="248">
        <v>-35.89</v>
      </c>
      <c r="Y1670" s="248">
        <v>0</v>
      </c>
      <c r="Z1670" s="10"/>
      <c r="AA1670" s="3"/>
      <c r="AB1670" s="10"/>
      <c r="AC1670" s="10"/>
      <c r="AD1670" s="69"/>
      <c r="AE1670" s="379"/>
      <c r="AF1670" s="379"/>
      <c r="AG1670" s="379"/>
      <c r="AH1670" s="379"/>
      <c r="AI1670" s="379"/>
      <c r="AJ1670" s="23"/>
      <c r="AK1670" s="3"/>
      <c r="AL1670" s="3"/>
      <c r="AM1670" s="304"/>
      <c r="AN1670" s="304"/>
      <c r="AO1670" s="304"/>
      <c r="AP1670" s="304"/>
      <c r="AQ1670" s="304"/>
      <c r="AR1670" s="389"/>
      <c r="AS1670" s="383"/>
      <c r="AT1670" s="383"/>
      <c r="AU1670" s="293"/>
      <c r="AV1670" s="293"/>
      <c r="AW1670" s="293"/>
      <c r="AX1670" s="293"/>
      <c r="AY1670" s="293"/>
      <c r="AZ1670" s="23"/>
      <c r="BA1670" s="3"/>
    </row>
    <row r="1671" spans="2:61" x14ac:dyDescent="0.2">
      <c r="B1671" s="10" t="s">
        <v>256</v>
      </c>
      <c r="C1671" s="10"/>
      <c r="D1671" s="69" t="s">
        <v>258</v>
      </c>
      <c r="E1671" s="354">
        <v>1</v>
      </c>
      <c r="F1671" s="354"/>
      <c r="G1671" s="354"/>
      <c r="H1671" s="354"/>
      <c r="I1671" s="354"/>
      <c r="J1671" s="10"/>
      <c r="M1671" s="248">
        <v>452.31</v>
      </c>
      <c r="N1671" s="248">
        <v>0</v>
      </c>
      <c r="O1671" s="248">
        <v>0</v>
      </c>
      <c r="P1671" s="248">
        <v>0</v>
      </c>
      <c r="Q1671" s="248">
        <v>0</v>
      </c>
      <c r="R1671" s="10"/>
      <c r="S1671" s="3"/>
      <c r="T1671" s="3"/>
      <c r="U1671" s="248">
        <v>90.462000000000003</v>
      </c>
      <c r="V1671" s="248">
        <v>0</v>
      </c>
      <c r="W1671" s="248">
        <v>0</v>
      </c>
      <c r="X1671" s="248">
        <v>0</v>
      </c>
      <c r="Y1671" s="248">
        <v>0</v>
      </c>
      <c r="Z1671" s="10"/>
      <c r="AA1671" s="3"/>
      <c r="AB1671" s="10"/>
      <c r="AC1671" s="10"/>
      <c r="AD1671" s="69"/>
      <c r="AE1671" s="379"/>
      <c r="AF1671" s="379"/>
      <c r="AG1671" s="379"/>
      <c r="AH1671" s="379"/>
      <c r="AI1671" s="379"/>
      <c r="AJ1671" s="23"/>
      <c r="AK1671" s="3"/>
      <c r="AL1671" s="3"/>
      <c r="AM1671" s="304"/>
      <c r="AN1671" s="304"/>
      <c r="AO1671" s="304"/>
      <c r="AP1671" s="304"/>
      <c r="AQ1671" s="304"/>
      <c r="AR1671" s="389"/>
      <c r="AS1671" s="383"/>
      <c r="AT1671" s="383"/>
      <c r="AU1671" s="293"/>
      <c r="AV1671" s="293"/>
      <c r="AW1671" s="293"/>
      <c r="AX1671" s="293"/>
      <c r="AY1671" s="293"/>
      <c r="AZ1671" s="23"/>
      <c r="BA1671" s="3"/>
    </row>
    <row r="1672" spans="2:61" x14ac:dyDescent="0.2">
      <c r="B1672" s="10" t="s">
        <v>256</v>
      </c>
      <c r="C1672" s="10"/>
      <c r="D1672" s="69" t="s">
        <v>257</v>
      </c>
      <c r="E1672" s="354"/>
      <c r="F1672" s="354"/>
      <c r="G1672" s="354"/>
      <c r="H1672" s="354"/>
      <c r="I1672" s="354"/>
      <c r="J1672" s="10"/>
      <c r="M1672" s="248">
        <v>0</v>
      </c>
      <c r="N1672" s="248">
        <v>0</v>
      </c>
      <c r="O1672" s="248">
        <v>0</v>
      </c>
      <c r="P1672" s="248">
        <v>0</v>
      </c>
      <c r="Q1672" s="248">
        <v>0</v>
      </c>
      <c r="R1672" s="10"/>
      <c r="S1672" s="3"/>
      <c r="T1672" s="3"/>
      <c r="U1672" s="248">
        <v>0</v>
      </c>
      <c r="V1672" s="248">
        <v>0</v>
      </c>
      <c r="W1672" s="248">
        <v>0</v>
      </c>
      <c r="X1672" s="248">
        <v>0</v>
      </c>
      <c r="Y1672" s="248">
        <v>0</v>
      </c>
      <c r="Z1672" s="10"/>
      <c r="AA1672" s="3"/>
      <c r="AB1672" s="10"/>
      <c r="AC1672" s="10"/>
      <c r="AD1672" s="69"/>
      <c r="AE1672" s="379"/>
      <c r="AF1672" s="379"/>
      <c r="AG1672" s="379"/>
      <c r="AH1672" s="379"/>
      <c r="AI1672" s="379"/>
      <c r="AJ1672" s="23"/>
      <c r="AK1672" s="3"/>
      <c r="AL1672" s="3"/>
      <c r="AM1672" s="304"/>
      <c r="AN1672" s="304"/>
      <c r="AO1672" s="304"/>
      <c r="AP1672" s="304"/>
      <c r="AQ1672" s="304"/>
      <c r="AR1672" s="389"/>
      <c r="AS1672" s="383"/>
      <c r="AT1672" s="383"/>
      <c r="AU1672" s="293"/>
      <c r="AV1672" s="293"/>
      <c r="AW1672" s="293"/>
      <c r="AX1672" s="293"/>
      <c r="AY1672" s="293"/>
      <c r="AZ1672" s="23"/>
      <c r="BA1672" s="3"/>
    </row>
    <row r="1673" spans="2:61" x14ac:dyDescent="0.2">
      <c r="B1673" s="10" t="s">
        <v>277</v>
      </c>
      <c r="C1673" s="10"/>
      <c r="D1673" s="69" t="s">
        <v>276</v>
      </c>
      <c r="E1673" s="354">
        <v>5</v>
      </c>
      <c r="F1673" s="354">
        <v>3</v>
      </c>
      <c r="G1673" s="354">
        <v>3</v>
      </c>
      <c r="H1673" s="354">
        <v>3</v>
      </c>
      <c r="I1673" s="354">
        <v>1</v>
      </c>
      <c r="J1673" s="10"/>
      <c r="M1673" s="248">
        <v>1252.78</v>
      </c>
      <c r="N1673" s="248">
        <v>519.22</v>
      </c>
      <c r="O1673" s="248">
        <v>612.17999999999995</v>
      </c>
      <c r="P1673" s="248">
        <v>258.44</v>
      </c>
      <c r="Q1673" s="248">
        <v>124.22</v>
      </c>
      <c r="R1673" s="10"/>
      <c r="S1673" s="3"/>
      <c r="T1673" s="3"/>
      <c r="U1673" s="248">
        <v>37.963030303030301</v>
      </c>
      <c r="V1673" s="248">
        <v>15.7339393939394</v>
      </c>
      <c r="W1673" s="248">
        <v>19.130624999999998</v>
      </c>
      <c r="X1673" s="248">
        <v>8.3367741935483899</v>
      </c>
      <c r="Y1673" s="248">
        <v>3.881875</v>
      </c>
      <c r="Z1673" s="10"/>
      <c r="AA1673" s="3"/>
      <c r="AB1673" s="10"/>
      <c r="AC1673" s="10"/>
      <c r="AD1673" s="69"/>
      <c r="AE1673" s="379"/>
      <c r="AF1673" s="379"/>
      <c r="AG1673" s="379"/>
      <c r="AH1673" s="379"/>
      <c r="AI1673" s="379"/>
      <c r="AJ1673" s="23"/>
      <c r="AK1673" s="3"/>
      <c r="AL1673" s="3"/>
      <c r="AM1673" s="304"/>
      <c r="AN1673" s="304"/>
      <c r="AO1673" s="304"/>
      <c r="AP1673" s="304"/>
      <c r="AQ1673" s="304"/>
      <c r="AR1673" s="389"/>
      <c r="AS1673" s="383"/>
      <c r="AT1673" s="383"/>
      <c r="AU1673" s="293"/>
      <c r="AV1673" s="293"/>
      <c r="AW1673" s="293"/>
      <c r="AX1673" s="293"/>
      <c r="AY1673" s="293"/>
      <c r="AZ1673" s="23"/>
      <c r="BA1673" s="3"/>
    </row>
    <row r="1674" spans="2:61" x14ac:dyDescent="0.2">
      <c r="B1674" s="10" t="s">
        <v>376</v>
      </c>
      <c r="C1674" s="10"/>
      <c r="D1674" s="69" t="s">
        <v>276</v>
      </c>
      <c r="E1674" s="354"/>
      <c r="F1674" s="354">
        <v>1</v>
      </c>
      <c r="G1674" s="354"/>
      <c r="H1674" s="354"/>
      <c r="I1674" s="354"/>
      <c r="J1674" s="10"/>
      <c r="M1674" s="248">
        <v>0</v>
      </c>
      <c r="N1674" s="248">
        <v>278.39999999999998</v>
      </c>
      <c r="O1674" s="248">
        <v>0</v>
      </c>
      <c r="P1674" s="248">
        <v>0</v>
      </c>
      <c r="Q1674" s="248">
        <v>0</v>
      </c>
      <c r="R1674" s="10"/>
      <c r="S1674" s="3"/>
      <c r="T1674" s="3"/>
      <c r="U1674" s="248">
        <v>0</v>
      </c>
      <c r="V1674" s="248">
        <v>278.39999999999998</v>
      </c>
      <c r="W1674" s="248">
        <v>0</v>
      </c>
      <c r="X1674" s="248">
        <v>0</v>
      </c>
      <c r="Y1674" s="248">
        <v>0</v>
      </c>
      <c r="Z1674" s="10"/>
      <c r="AA1674" s="3"/>
      <c r="AB1674" s="10"/>
      <c r="AC1674" s="10"/>
      <c r="AD1674" s="69"/>
      <c r="AE1674" s="379"/>
      <c r="AF1674" s="379"/>
      <c r="AG1674" s="379"/>
      <c r="AH1674" s="379"/>
      <c r="AI1674" s="379"/>
      <c r="AJ1674" s="23"/>
      <c r="AK1674" s="3"/>
      <c r="AL1674" s="3"/>
      <c r="AM1674" s="304"/>
      <c r="AN1674" s="304"/>
      <c r="AO1674" s="304"/>
      <c r="AP1674" s="304"/>
      <c r="AQ1674" s="304"/>
      <c r="AR1674" s="389"/>
      <c r="AS1674" s="383"/>
      <c r="AT1674" s="383"/>
      <c r="AU1674" s="293"/>
      <c r="AV1674" s="293"/>
      <c r="AW1674" s="293"/>
      <c r="AX1674" s="293"/>
      <c r="AY1674" s="293"/>
      <c r="AZ1674" s="23"/>
      <c r="BA1674" s="3"/>
    </row>
    <row r="1675" spans="2:61" x14ac:dyDescent="0.2">
      <c r="B1675" s="10" t="s">
        <v>269</v>
      </c>
      <c r="C1675" s="10"/>
      <c r="D1675" s="69" t="s">
        <v>270</v>
      </c>
      <c r="E1675" s="354"/>
      <c r="F1675" s="354"/>
      <c r="G1675" s="354"/>
      <c r="H1675" s="354"/>
      <c r="I1675" s="354"/>
      <c r="J1675" s="10"/>
      <c r="M1675" s="248">
        <v>0</v>
      </c>
      <c r="N1675" s="248">
        <v>0</v>
      </c>
      <c r="O1675" s="248">
        <v>0</v>
      </c>
      <c r="P1675" s="248">
        <v>0</v>
      </c>
      <c r="Q1675" s="248">
        <v>0</v>
      </c>
      <c r="R1675" s="10"/>
      <c r="S1675" s="3"/>
      <c r="T1675" s="3"/>
      <c r="U1675" s="248">
        <v>0</v>
      </c>
      <c r="V1675" s="248">
        <v>0</v>
      </c>
      <c r="W1675" s="248">
        <v>0</v>
      </c>
      <c r="X1675" s="248">
        <v>0</v>
      </c>
      <c r="Y1675" s="248">
        <v>0</v>
      </c>
      <c r="Z1675" s="10"/>
      <c r="AA1675" s="3"/>
      <c r="AB1675" s="10"/>
      <c r="AC1675" s="10"/>
      <c r="AD1675" s="69"/>
      <c r="AE1675" s="379"/>
      <c r="AF1675" s="379"/>
      <c r="AG1675" s="379"/>
      <c r="AH1675" s="379"/>
      <c r="AI1675" s="379"/>
      <c r="AJ1675" s="23"/>
      <c r="AK1675" s="3"/>
      <c r="AL1675" s="3"/>
      <c r="AM1675" s="304"/>
      <c r="AN1675" s="304"/>
      <c r="AO1675" s="304"/>
      <c r="AP1675" s="304"/>
      <c r="AQ1675" s="304"/>
      <c r="AR1675" s="389"/>
      <c r="AS1675" s="383"/>
      <c r="AT1675" s="383"/>
      <c r="AU1675" s="293"/>
      <c r="AV1675" s="293"/>
      <c r="AW1675" s="293"/>
      <c r="AX1675" s="293"/>
      <c r="AY1675" s="293"/>
      <c r="AZ1675" s="23"/>
      <c r="BA1675" s="3"/>
    </row>
    <row r="1676" spans="2:61" x14ac:dyDescent="0.2">
      <c r="B1676" s="92" t="s">
        <v>420</v>
      </c>
      <c r="C1676" s="92"/>
      <c r="D1676" s="84" t="s">
        <v>421</v>
      </c>
      <c r="E1676" s="355"/>
      <c r="F1676" s="355"/>
      <c r="G1676" s="355"/>
      <c r="H1676" s="355"/>
      <c r="I1676" s="355"/>
      <c r="J1676" s="92"/>
      <c r="M1676" s="365">
        <v>0</v>
      </c>
      <c r="N1676" s="248">
        <v>0</v>
      </c>
      <c r="O1676" s="248">
        <v>0</v>
      </c>
      <c r="P1676" s="248">
        <v>0</v>
      </c>
      <c r="Q1676" s="248">
        <v>0</v>
      </c>
      <c r="R1676" s="10"/>
      <c r="S1676" s="3"/>
      <c r="T1676" s="3"/>
      <c r="U1676" s="284">
        <v>0</v>
      </c>
      <c r="V1676" s="284">
        <v>0</v>
      </c>
      <c r="W1676" s="284">
        <v>0</v>
      </c>
      <c r="X1676" s="284">
        <v>0</v>
      </c>
      <c r="Y1676" s="284">
        <v>0</v>
      </c>
      <c r="Z1676" s="154"/>
      <c r="AA1676" s="3"/>
      <c r="AB1676" s="92"/>
      <c r="AC1676" s="92"/>
      <c r="AD1676" s="84"/>
      <c r="AE1676" s="380"/>
      <c r="AF1676" s="380"/>
      <c r="AG1676" s="380"/>
      <c r="AH1676" s="380"/>
      <c r="AI1676" s="380"/>
      <c r="AJ1676" s="103"/>
      <c r="AK1676" s="3"/>
      <c r="AL1676" s="3"/>
      <c r="AM1676" s="305"/>
      <c r="AN1676" s="306"/>
      <c r="AO1676" s="306"/>
      <c r="AP1676" s="306"/>
      <c r="AQ1676" s="306"/>
      <c r="AR1676" s="390"/>
      <c r="AS1676" s="383"/>
      <c r="AT1676" s="383"/>
      <c r="AU1676" s="294"/>
      <c r="AV1676" s="295"/>
      <c r="AW1676" s="295"/>
      <c r="AX1676" s="295"/>
      <c r="AY1676" s="295"/>
      <c r="AZ1676" s="103"/>
      <c r="BA1676" s="3"/>
    </row>
    <row r="1677" spans="2:61" x14ac:dyDescent="0.2">
      <c r="B1677" s="10" t="s">
        <v>362</v>
      </c>
      <c r="C1677" s="10"/>
      <c r="D1677" s="69" t="s">
        <v>363</v>
      </c>
      <c r="E1677" s="354"/>
      <c r="F1677" s="354"/>
      <c r="G1677" s="354"/>
      <c r="H1677" s="354"/>
      <c r="I1677" s="354"/>
      <c r="J1677" s="10"/>
      <c r="M1677" s="248">
        <v>0</v>
      </c>
      <c r="N1677" s="248">
        <v>0</v>
      </c>
      <c r="O1677" s="248">
        <v>0</v>
      </c>
      <c r="P1677" s="248">
        <v>0</v>
      </c>
      <c r="Q1677" s="248">
        <v>0</v>
      </c>
      <c r="R1677" s="10"/>
      <c r="S1677" s="3"/>
      <c r="T1677" s="3"/>
      <c r="U1677" s="248">
        <v>0</v>
      </c>
      <c r="V1677" s="248">
        <v>0</v>
      </c>
      <c r="W1677" s="248">
        <v>0</v>
      </c>
      <c r="X1677" s="248">
        <v>0</v>
      </c>
      <c r="Y1677" s="248">
        <v>0</v>
      </c>
      <c r="Z1677" s="10"/>
      <c r="AA1677" s="3"/>
      <c r="AB1677" s="10"/>
      <c r="AC1677" s="10"/>
      <c r="AD1677" s="69"/>
      <c r="AE1677" s="379"/>
      <c r="AF1677" s="379"/>
      <c r="AG1677" s="379"/>
      <c r="AH1677" s="379"/>
      <c r="AI1677" s="379"/>
      <c r="AJ1677" s="23"/>
      <c r="AK1677" s="3"/>
      <c r="AL1677" s="3"/>
      <c r="AM1677" s="304"/>
      <c r="AN1677" s="304"/>
      <c r="AO1677" s="304"/>
      <c r="AP1677" s="304"/>
      <c r="AQ1677" s="304"/>
      <c r="AR1677" s="389"/>
      <c r="AS1677" s="383"/>
      <c r="AT1677" s="383"/>
      <c r="AU1677" s="293"/>
      <c r="AV1677" s="293"/>
      <c r="AW1677" s="293"/>
      <c r="AX1677" s="293"/>
      <c r="AY1677" s="293"/>
      <c r="AZ1677" s="23"/>
      <c r="BA1677" s="3"/>
    </row>
    <row r="1678" spans="2:61" ht="15" x14ac:dyDescent="0.25">
      <c r="B1678" s="93" t="s">
        <v>859</v>
      </c>
      <c r="C1678" s="100"/>
      <c r="D1678" s="106"/>
      <c r="E1678" s="357">
        <f>SUM(E1183:E1677)</f>
        <v>72223</v>
      </c>
      <c r="F1678" s="357">
        <f t="shared" ref="F1678:I1678" si="37">SUM(F1183:F1677)</f>
        <v>42526</v>
      </c>
      <c r="G1678" s="357">
        <f t="shared" si="37"/>
        <v>30088</v>
      </c>
      <c r="H1678" s="357">
        <f t="shared" si="37"/>
        <v>22137</v>
      </c>
      <c r="I1678" s="357">
        <f t="shared" si="37"/>
        <v>27714</v>
      </c>
      <c r="J1678" s="96"/>
      <c r="L1678" s="147" t="s">
        <v>860</v>
      </c>
      <c r="M1678" s="290">
        <f t="shared" ref="M1678" si="38">SUM(M1183:M1677)</f>
        <v>7325831.9999999991</v>
      </c>
      <c r="N1678" s="290">
        <f t="shared" ref="N1678" si="39">SUM(N1183:N1677)</f>
        <v>4575850.0500000045</v>
      </c>
      <c r="O1678" s="290">
        <f t="shared" ref="O1678" si="40">SUM(O1183:O1677)</f>
        <v>3232281.630000005</v>
      </c>
      <c r="P1678" s="290">
        <f t="shared" ref="P1678" si="41">SUM(P1183:P1677)</f>
        <v>2101816.8900000015</v>
      </c>
      <c r="Q1678" s="290">
        <f t="shared" ref="Q1678" si="42">SUM(Q1183:Q1677)</f>
        <v>6037600.2499999991</v>
      </c>
      <c r="R1678" s="96"/>
      <c r="S1678" s="3"/>
      <c r="T1678" s="147" t="s">
        <v>861</v>
      </c>
      <c r="U1678" s="371">
        <f>AVERAGE(U1183:U1677)</f>
        <v>26.003017265883166</v>
      </c>
      <c r="V1678" s="371">
        <f t="shared" ref="V1678:Y1678" si="43">AVERAGE(V1183:V1677)</f>
        <v>16.400424404821379</v>
      </c>
      <c r="W1678" s="371">
        <f t="shared" si="43"/>
        <v>10.652746146719373</v>
      </c>
      <c r="X1678" s="371">
        <f t="shared" si="43"/>
        <v>8.5585245816690154</v>
      </c>
      <c r="Y1678" s="371">
        <f t="shared" si="43"/>
        <v>24.952226607855174</v>
      </c>
      <c r="Z1678" s="96"/>
      <c r="AA1678" s="3"/>
      <c r="AB1678" s="93" t="s">
        <v>859</v>
      </c>
      <c r="AC1678" s="100"/>
      <c r="AD1678" s="106"/>
      <c r="AE1678" s="234">
        <f>SUM(AE1183:AE1677)</f>
        <v>8052</v>
      </c>
      <c r="AF1678" s="234">
        <f t="shared" ref="AF1678:AI1678" si="44">SUM(AF1183:AF1677)</f>
        <v>3963</v>
      </c>
      <c r="AG1678" s="234">
        <f t="shared" si="44"/>
        <v>2481</v>
      </c>
      <c r="AH1678" s="234">
        <f t="shared" si="44"/>
        <v>1760</v>
      </c>
      <c r="AI1678" s="234">
        <f t="shared" si="44"/>
        <v>1545</v>
      </c>
      <c r="AJ1678" s="105"/>
      <c r="AK1678" s="3"/>
      <c r="AL1678" s="147" t="s">
        <v>860</v>
      </c>
      <c r="AM1678" s="310">
        <f t="shared" ref="AM1678" si="45">SUM(AM1183:AM1677)</f>
        <v>2658062.2699999996</v>
      </c>
      <c r="AN1678" s="310">
        <f t="shared" ref="AN1678" si="46">SUM(AN1183:AN1677)</f>
        <v>673877.29999999981</v>
      </c>
      <c r="AO1678" s="310">
        <f t="shared" ref="AO1678" si="47">SUM(AO1183:AO1677)</f>
        <v>260150.71</v>
      </c>
      <c r="AP1678" s="310">
        <f t="shared" ref="AP1678" si="48">SUM(AP1183:AP1677)</f>
        <v>138613.04999999993</v>
      </c>
      <c r="AQ1678" s="310">
        <f t="shared" ref="AQ1678" si="49">SUM(AQ1183:AQ1677)</f>
        <v>253116.20000000013</v>
      </c>
      <c r="AR1678" s="388"/>
      <c r="AS1678" s="383"/>
      <c r="AT1678" s="387" t="s">
        <v>861</v>
      </c>
      <c r="AU1678" s="300">
        <f>AVERAGE(AU1183:AU1677)</f>
        <v>49.361922819272095</v>
      </c>
      <c r="AV1678" s="300">
        <f t="shared" ref="AV1678:AY1678" si="50">AVERAGE(AV1183:AV1677)</f>
        <v>10.51510476227998</v>
      </c>
      <c r="AW1678" s="300">
        <f t="shared" si="50"/>
        <v>5.6015561644799066</v>
      </c>
      <c r="AX1678" s="300">
        <f t="shared" si="50"/>
        <v>2.1743345166558368</v>
      </c>
      <c r="AY1678" s="300">
        <f t="shared" si="50"/>
        <v>9.4650607846526214</v>
      </c>
      <c r="AZ1678" s="105"/>
      <c r="BA1678" s="3"/>
    </row>
    <row r="1679" spans="2:61" s="3" customFormat="1" x14ac:dyDescent="0.2">
      <c r="E1679" s="346"/>
      <c r="F1679" s="346"/>
      <c r="G1679" s="346"/>
      <c r="H1679" s="346"/>
      <c r="I1679" s="346"/>
      <c r="M1679" s="359"/>
      <c r="N1679" s="359"/>
      <c r="O1679" s="359"/>
      <c r="P1679" s="359"/>
      <c r="Q1679" s="359"/>
      <c r="U1679" s="359"/>
      <c r="V1679" s="359"/>
      <c r="W1679" s="359"/>
      <c r="X1679" s="359"/>
      <c r="Y1679" s="359"/>
      <c r="AE1679" s="181"/>
      <c r="AF1679" s="181"/>
      <c r="AG1679" s="181"/>
      <c r="AH1679" s="181"/>
      <c r="AI1679" s="181"/>
      <c r="AM1679" s="302"/>
      <c r="AN1679" s="302"/>
      <c r="AO1679" s="302"/>
      <c r="AP1679" s="302"/>
      <c r="AQ1679" s="302"/>
      <c r="AR1679" s="383"/>
      <c r="AS1679" s="383"/>
      <c r="AT1679" s="383"/>
      <c r="AU1679" s="291"/>
      <c r="AV1679" s="291"/>
      <c r="AW1679" s="291"/>
      <c r="AX1679" s="291"/>
      <c r="AY1679" s="291"/>
    </row>
    <row r="1680" spans="2:61" hidden="1" x14ac:dyDescent="0.2">
      <c r="AZ1680" s="3"/>
      <c r="BA1680" s="3"/>
      <c r="BI1680" s="3"/>
    </row>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sheetData>
  <mergeCells count="20">
    <mergeCell ref="AE16:AJ16"/>
    <mergeCell ref="AM16:AR16"/>
    <mergeCell ref="AM836:AR836"/>
    <mergeCell ref="AM1181:AR1181"/>
    <mergeCell ref="AU16:AZ16"/>
    <mergeCell ref="AU836:AZ836"/>
    <mergeCell ref="AU1181:AZ1181"/>
    <mergeCell ref="E1181:J1181"/>
    <mergeCell ref="AE836:AJ836"/>
    <mergeCell ref="AE1181:AJ1181"/>
    <mergeCell ref="M836:R836"/>
    <mergeCell ref="M1181:R1181"/>
    <mergeCell ref="U836:Z836"/>
    <mergeCell ref="U1181:Z1181"/>
    <mergeCell ref="U16:Z16"/>
    <mergeCell ref="A2:E3"/>
    <mergeCell ref="E16:J16"/>
    <mergeCell ref="H2:O3"/>
    <mergeCell ref="E836:J836"/>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360"/>
  <sheetViews>
    <sheetView zoomScale="85" zoomScaleNormal="85" zoomScaleSheetLayoutView="40" zoomScalePageLayoutView="55" workbookViewId="0">
      <pane xSplit="1" topLeftCell="B1" activePane="topRight" state="frozen"/>
      <selection pane="topRight" activeCell="F8" sqref="F8"/>
    </sheetView>
  </sheetViews>
  <sheetFormatPr defaultColWidth="0" defaultRowHeight="15" zeroHeight="1" x14ac:dyDescent="0.25"/>
  <cols>
    <col min="1" max="1" width="23.7109375" style="3" customWidth="1"/>
    <col min="2" max="5" width="18.7109375" style="4" customWidth="1"/>
    <col min="6" max="6" width="20.7109375" style="236" customWidth="1"/>
    <col min="7" max="10" width="20.7109375" style="301" customWidth="1"/>
    <col min="11" max="11" width="2.5703125" style="3" customWidth="1"/>
    <col min="12" max="12" width="20.7109375" style="227" customWidth="1"/>
    <col min="13" max="14" width="20.7109375" style="301" customWidth="1"/>
    <col min="15" max="15" width="20.7109375" style="323" customWidth="1"/>
    <col min="16" max="17" width="20.7109375" style="301" customWidth="1"/>
    <col min="18" max="18" width="20.7109375" style="236" customWidth="1"/>
    <col min="19" max="20" width="20.7109375" style="301" customWidth="1"/>
    <col min="21" max="21" width="2.5703125" style="3" customWidth="1"/>
    <col min="22" max="22" width="20.7109375" style="58" customWidth="1"/>
    <col min="23" max="30" width="20.7109375" style="4" customWidth="1"/>
    <col min="31" max="31" width="8.7109375" style="3" customWidth="1"/>
    <col min="34" max="36" width="0" style="4" hidden="1" customWidth="1"/>
    <col min="37" max="16382" width="8.7109375" style="4" hidden="1"/>
    <col min="16383" max="16384" width="8.7109375" hidden="1"/>
  </cols>
  <sheetData>
    <row r="1" spans="1:30" ht="15.75" thickBot="1" x14ac:dyDescent="0.3">
      <c r="A1" s="60" t="s">
        <v>900</v>
      </c>
      <c r="B1" s="3"/>
      <c r="C1" s="3"/>
      <c r="D1" s="3"/>
      <c r="E1" s="3"/>
      <c r="F1" s="181"/>
      <c r="G1" s="337"/>
      <c r="H1" s="291"/>
      <c r="I1" s="291"/>
      <c r="J1" s="291"/>
      <c r="L1" s="224" t="s">
        <v>901</v>
      </c>
      <c r="M1" s="337"/>
      <c r="N1" s="337"/>
      <c r="O1" s="289"/>
      <c r="P1" s="291"/>
      <c r="Q1" s="291"/>
      <c r="R1" s="181"/>
      <c r="S1" s="291"/>
      <c r="T1" s="291"/>
      <c r="V1" s="60" t="s">
        <v>902</v>
      </c>
      <c r="W1" s="3"/>
      <c r="X1" s="3"/>
      <c r="Y1" s="3"/>
      <c r="Z1" s="3"/>
      <c r="AA1" s="3"/>
      <c r="AB1" s="3"/>
      <c r="AC1" s="3"/>
      <c r="AD1" s="3"/>
    </row>
    <row r="2" spans="1:30" ht="78" customHeight="1" thickBot="1" x14ac:dyDescent="0.3">
      <c r="A2" s="506" t="s">
        <v>903</v>
      </c>
      <c r="B2" s="507"/>
      <c r="C2" s="507"/>
      <c r="D2" s="508"/>
      <c r="E2" s="107"/>
      <c r="F2" s="232"/>
      <c r="G2" s="340"/>
      <c r="H2" s="340"/>
      <c r="I2" s="291"/>
      <c r="J2" s="291"/>
      <c r="L2" s="509" t="s">
        <v>904</v>
      </c>
      <c r="M2" s="510"/>
      <c r="N2" s="511"/>
      <c r="O2" s="318"/>
      <c r="P2" s="333"/>
      <c r="Q2" s="333"/>
      <c r="R2" s="181"/>
      <c r="S2" s="291"/>
      <c r="T2" s="291"/>
      <c r="V2" s="509" t="s">
        <v>905</v>
      </c>
      <c r="W2" s="510"/>
      <c r="X2" s="510"/>
      <c r="Y2" s="511"/>
      <c r="Z2" s="18"/>
      <c r="AA2" s="18"/>
      <c r="AB2" s="18"/>
      <c r="AC2" s="3"/>
      <c r="AD2" s="3"/>
    </row>
    <row r="3" spans="1:30" x14ac:dyDescent="0.25">
      <c r="A3" s="156"/>
      <c r="B3" s="156"/>
      <c r="C3" s="156"/>
      <c r="D3" s="156"/>
      <c r="E3" s="107"/>
      <c r="F3" s="232"/>
      <c r="G3" s="340"/>
      <c r="H3" s="340"/>
      <c r="I3" s="291"/>
      <c r="J3" s="291"/>
      <c r="L3" s="225"/>
      <c r="M3" s="338"/>
      <c r="N3" s="338"/>
      <c r="O3" s="318"/>
      <c r="P3" s="333"/>
      <c r="Q3" s="333"/>
      <c r="R3" s="181"/>
      <c r="S3" s="291"/>
      <c r="T3" s="291"/>
      <c r="V3" s="157"/>
      <c r="W3" s="64"/>
      <c r="X3" s="64"/>
      <c r="Y3" s="64"/>
      <c r="Z3" s="18"/>
      <c r="AA3" s="18"/>
      <c r="AB3" s="18"/>
      <c r="AC3" s="3"/>
      <c r="AD3" s="3"/>
    </row>
    <row r="4" spans="1:30" x14ac:dyDescent="0.25">
      <c r="A4" s="5" t="s">
        <v>14</v>
      </c>
      <c r="B4" s="62"/>
      <c r="C4" s="62"/>
      <c r="D4" s="62"/>
      <c r="E4" s="62"/>
      <c r="F4" s="233"/>
      <c r="G4" s="341"/>
      <c r="H4" s="341"/>
      <c r="I4" s="291"/>
      <c r="J4" s="291"/>
      <c r="L4" s="226" t="s">
        <v>632</v>
      </c>
      <c r="M4" s="291"/>
      <c r="N4" s="291"/>
      <c r="O4" s="289"/>
      <c r="P4" s="291"/>
      <c r="Q4" s="291"/>
      <c r="R4" s="181"/>
      <c r="S4" s="291"/>
      <c r="T4" s="291"/>
      <c r="V4" s="50" t="s">
        <v>632</v>
      </c>
      <c r="W4" s="3"/>
      <c r="X4" s="3"/>
      <c r="Y4" s="3"/>
      <c r="Z4" s="3"/>
      <c r="AA4" s="3"/>
      <c r="AB4" s="3"/>
      <c r="AC4" s="3"/>
      <c r="AD4" s="3"/>
    </row>
    <row r="5" spans="1:30" x14ac:dyDescent="0.25">
      <c r="A5" s="4" t="s">
        <v>1116</v>
      </c>
      <c r="B5" s="3"/>
      <c r="C5" s="3"/>
      <c r="D5" s="3"/>
      <c r="E5" s="3"/>
      <c r="F5" s="181"/>
      <c r="G5" s="291"/>
      <c r="H5" s="291"/>
      <c r="I5" s="291"/>
      <c r="J5" s="291"/>
      <c r="L5" s="226"/>
      <c r="M5" s="291"/>
      <c r="N5" s="291"/>
      <c r="O5" s="289"/>
      <c r="P5" s="291"/>
      <c r="Q5" s="291"/>
      <c r="R5" s="181"/>
      <c r="S5" s="291"/>
      <c r="T5" s="291"/>
      <c r="V5" s="50"/>
      <c r="W5" s="3"/>
      <c r="X5" s="3"/>
      <c r="Y5" s="3"/>
      <c r="Z5" s="3"/>
      <c r="AA5" s="3"/>
      <c r="AB5" s="3"/>
      <c r="AC5" s="3"/>
      <c r="AD5" s="3"/>
    </row>
    <row r="6" spans="1:30" x14ac:dyDescent="0.25">
      <c r="A6" s="4" t="s">
        <v>1117</v>
      </c>
      <c r="B6" s="3"/>
      <c r="C6" s="3"/>
      <c r="D6" s="3"/>
      <c r="E6" s="3"/>
      <c r="F6" s="181"/>
      <c r="G6" s="291"/>
      <c r="H6" s="291"/>
      <c r="I6" s="291"/>
      <c r="J6" s="291"/>
      <c r="L6" s="226"/>
      <c r="M6" s="291"/>
      <c r="N6" s="291"/>
      <c r="O6" s="289"/>
      <c r="P6" s="291"/>
      <c r="Q6" s="291"/>
      <c r="R6" s="181"/>
      <c r="S6" s="291"/>
      <c r="T6" s="291"/>
      <c r="V6" s="89" t="s">
        <v>27</v>
      </c>
      <c r="W6" s="3" t="s">
        <v>906</v>
      </c>
      <c r="X6" s="3"/>
      <c r="Y6" s="3"/>
      <c r="Z6" s="3"/>
      <c r="AA6" s="3"/>
      <c r="AB6" s="3"/>
      <c r="AC6" s="3"/>
      <c r="AD6" s="3"/>
    </row>
    <row r="7" spans="1:30" x14ac:dyDescent="0.25">
      <c r="A7" s="4" t="s">
        <v>1118</v>
      </c>
      <c r="B7" s="3"/>
      <c r="C7" s="3"/>
      <c r="D7" s="3"/>
      <c r="E7" s="3"/>
      <c r="F7" s="181"/>
      <c r="G7" s="291"/>
      <c r="H7" s="291"/>
      <c r="I7" s="291"/>
      <c r="J7" s="291"/>
      <c r="M7" s="291"/>
      <c r="N7" s="291"/>
      <c r="O7" s="289"/>
      <c r="P7" s="291"/>
      <c r="Q7" s="291"/>
      <c r="R7" s="181"/>
      <c r="S7" s="291"/>
      <c r="T7" s="291"/>
      <c r="V7" s="50"/>
      <c r="W7" s="3" t="s">
        <v>907</v>
      </c>
      <c r="X7" s="3"/>
      <c r="Y7" s="3"/>
      <c r="Z7" s="3"/>
      <c r="AA7" s="3"/>
      <c r="AB7" s="3"/>
      <c r="AC7" s="3"/>
      <c r="AD7" s="3"/>
    </row>
    <row r="8" spans="1:30" x14ac:dyDescent="0.25">
      <c r="B8" s="3"/>
      <c r="C8" s="3"/>
      <c r="D8" s="3"/>
      <c r="E8" s="3"/>
      <c r="F8" s="181"/>
      <c r="G8" s="291"/>
      <c r="H8" s="291"/>
      <c r="I8" s="291"/>
      <c r="J8" s="291"/>
      <c r="L8" s="226"/>
      <c r="M8" s="291"/>
      <c r="N8" s="291"/>
      <c r="O8" s="289"/>
      <c r="P8" s="291"/>
      <c r="Q8" s="291"/>
      <c r="R8" s="181"/>
      <c r="S8" s="291"/>
      <c r="T8" s="291"/>
      <c r="V8" s="50"/>
      <c r="W8" s="3" t="s">
        <v>908</v>
      </c>
      <c r="X8" s="3"/>
      <c r="Y8" s="3"/>
      <c r="Z8" s="3"/>
      <c r="AA8" s="3"/>
      <c r="AB8" s="3"/>
      <c r="AC8" s="3"/>
      <c r="AD8" s="3"/>
    </row>
    <row r="9" spans="1:30" x14ac:dyDescent="0.25">
      <c r="B9" s="3"/>
      <c r="C9" s="3"/>
      <c r="D9" s="3"/>
      <c r="E9" s="3"/>
      <c r="F9" s="181"/>
      <c r="G9" s="291"/>
      <c r="H9" s="291"/>
      <c r="I9" s="291"/>
      <c r="J9" s="324" t="s">
        <v>37</v>
      </c>
      <c r="L9" s="226"/>
      <c r="M9" s="291"/>
      <c r="N9" s="291"/>
      <c r="O9" s="289"/>
      <c r="P9" s="291"/>
      <c r="Q9" s="291"/>
      <c r="R9" s="181"/>
      <c r="S9" s="291"/>
      <c r="T9" s="324" t="s">
        <v>37</v>
      </c>
      <c r="V9" s="50"/>
      <c r="W9" s="3"/>
      <c r="X9" s="3"/>
      <c r="Y9" s="3"/>
      <c r="Z9" s="3"/>
      <c r="AA9" s="3"/>
      <c r="AB9" s="3"/>
      <c r="AC9" s="3"/>
      <c r="AD9" s="3"/>
    </row>
    <row r="10" spans="1:30" x14ac:dyDescent="0.25">
      <c r="A10" s="142" t="str">
        <f>Arrearages!A17</f>
        <v>Atlantic City Electric</v>
      </c>
      <c r="B10" s="3"/>
      <c r="C10" s="3"/>
      <c r="D10" s="3"/>
      <c r="E10" s="3"/>
      <c r="F10" s="181"/>
      <c r="H10" s="291"/>
      <c r="I10" s="291"/>
      <c r="L10" s="226"/>
      <c r="M10" s="291"/>
      <c r="N10" s="291"/>
      <c r="O10" s="289"/>
      <c r="V10" s="50"/>
      <c r="W10" s="3"/>
      <c r="AB10" s="3"/>
      <c r="AC10" s="3"/>
      <c r="AD10" s="3"/>
    </row>
    <row r="11" spans="1:30" ht="76.5" x14ac:dyDescent="0.25">
      <c r="A11" s="55" t="s">
        <v>633</v>
      </c>
      <c r="B11" s="67" t="s">
        <v>909</v>
      </c>
      <c r="C11" s="67" t="s">
        <v>43</v>
      </c>
      <c r="D11" s="67" t="s">
        <v>44</v>
      </c>
      <c r="E11" s="67" t="s">
        <v>45</v>
      </c>
      <c r="F11" s="228" t="s">
        <v>910</v>
      </c>
      <c r="G11" s="325" t="s">
        <v>911</v>
      </c>
      <c r="H11" s="325" t="s">
        <v>912</v>
      </c>
      <c r="I11" s="325" t="s">
        <v>913</v>
      </c>
      <c r="J11" s="325" t="s">
        <v>914</v>
      </c>
      <c r="K11" s="70"/>
      <c r="L11" s="228" t="s">
        <v>915</v>
      </c>
      <c r="M11" s="325" t="s">
        <v>916</v>
      </c>
      <c r="N11" s="325" t="s">
        <v>917</v>
      </c>
      <c r="O11" s="319" t="s">
        <v>918</v>
      </c>
      <c r="P11" s="325" t="s">
        <v>919</v>
      </c>
      <c r="Q11" s="325" t="s">
        <v>920</v>
      </c>
      <c r="R11" s="228" t="s">
        <v>921</v>
      </c>
      <c r="S11" s="325" t="s">
        <v>922</v>
      </c>
      <c r="T11" s="325" t="s">
        <v>923</v>
      </c>
      <c r="U11" s="70"/>
      <c r="V11" s="68" t="s">
        <v>924</v>
      </c>
      <c r="W11" s="68" t="s">
        <v>925</v>
      </c>
      <c r="X11" s="68" t="s">
        <v>926</v>
      </c>
      <c r="Y11" s="68" t="s">
        <v>927</v>
      </c>
      <c r="Z11" s="68" t="s">
        <v>928</v>
      </c>
      <c r="AA11" s="68" t="s">
        <v>929</v>
      </c>
      <c r="AB11" s="68" t="s">
        <v>930</v>
      </c>
      <c r="AC11" s="68" t="s">
        <v>931</v>
      </c>
      <c r="AD11" s="68" t="s">
        <v>932</v>
      </c>
    </row>
    <row r="12" spans="1:30" x14ac:dyDescent="0.25">
      <c r="A12" s="55"/>
      <c r="B12" s="10"/>
      <c r="C12" s="10" t="s">
        <v>642</v>
      </c>
      <c r="D12" s="10"/>
      <c r="E12" s="10" t="s">
        <v>642</v>
      </c>
      <c r="F12" s="180">
        <v>68</v>
      </c>
      <c r="G12" s="326">
        <v>932.08838235294104</v>
      </c>
      <c r="H12" s="326">
        <v>63382.01</v>
      </c>
      <c r="I12" s="326">
        <v>932.08838235294104</v>
      </c>
      <c r="J12" s="326">
        <v>12.014705882352899</v>
      </c>
      <c r="K12" s="179"/>
      <c r="L12" s="180">
        <v>23</v>
      </c>
      <c r="M12" s="326">
        <v>21884.28</v>
      </c>
      <c r="N12" s="326">
        <v>951.49043478260899</v>
      </c>
      <c r="O12" s="217">
        <v>2</v>
      </c>
      <c r="P12" s="326">
        <v>527.58000000000004</v>
      </c>
      <c r="Q12" s="326">
        <v>263.79000000000002</v>
      </c>
      <c r="R12" s="180">
        <v>66</v>
      </c>
      <c r="S12" s="326">
        <v>62854.43</v>
      </c>
      <c r="T12" s="326">
        <v>952.33984848484897</v>
      </c>
      <c r="V12" s="10"/>
      <c r="W12" s="10"/>
      <c r="X12" s="10"/>
      <c r="Y12" s="10"/>
      <c r="Z12" s="10"/>
      <c r="AA12" s="10"/>
      <c r="AB12" s="10"/>
      <c r="AC12" s="10"/>
      <c r="AD12" s="10"/>
    </row>
    <row r="13" spans="1:30" x14ac:dyDescent="0.25">
      <c r="A13" s="55"/>
      <c r="B13" s="10"/>
      <c r="C13" s="315" t="s">
        <v>61</v>
      </c>
      <c r="D13" s="316"/>
      <c r="E13" s="316" t="s">
        <v>62</v>
      </c>
      <c r="F13" s="317">
        <v>171</v>
      </c>
      <c r="G13" s="334">
        <v>1052.7083625731</v>
      </c>
      <c r="H13" s="334">
        <v>180013.13</v>
      </c>
      <c r="I13" s="334">
        <v>1052.7083625731</v>
      </c>
      <c r="J13" s="342">
        <v>11.169590643274899</v>
      </c>
      <c r="K13" s="316"/>
      <c r="L13" s="317">
        <v>53</v>
      </c>
      <c r="M13" s="334">
        <v>58810.9</v>
      </c>
      <c r="N13" s="334">
        <v>1109.63962264151</v>
      </c>
      <c r="O13" s="320">
        <v>4</v>
      </c>
      <c r="P13" s="334">
        <v>7442.03</v>
      </c>
      <c r="Q13" s="334">
        <v>1860.5074999999999</v>
      </c>
      <c r="R13" s="317">
        <v>167</v>
      </c>
      <c r="S13" s="334">
        <v>172571.1</v>
      </c>
      <c r="T13" s="327">
        <v>1033.35988023952</v>
      </c>
      <c r="V13" s="10"/>
      <c r="W13" s="10"/>
      <c r="X13" s="10"/>
      <c r="Y13" s="10"/>
      <c r="Z13" s="10"/>
      <c r="AA13" s="10"/>
      <c r="AB13" s="10"/>
      <c r="AC13" s="10"/>
      <c r="AD13" s="10"/>
    </row>
    <row r="14" spans="1:30" x14ac:dyDescent="0.25">
      <c r="A14" s="55"/>
      <c r="B14" s="10"/>
      <c r="C14" s="10" t="s">
        <v>61</v>
      </c>
      <c r="D14" s="10"/>
      <c r="E14" s="10" t="s">
        <v>64</v>
      </c>
      <c r="F14" s="180">
        <v>11</v>
      </c>
      <c r="G14" s="326">
        <v>836.05181818181802</v>
      </c>
      <c r="H14" s="326">
        <v>9196.57</v>
      </c>
      <c r="I14" s="326">
        <v>836.05181818181802</v>
      </c>
      <c r="J14" s="326">
        <v>10.1666666666667</v>
      </c>
      <c r="K14" s="179"/>
      <c r="L14" s="180">
        <v>4</v>
      </c>
      <c r="M14" s="326">
        <v>4746.34</v>
      </c>
      <c r="N14" s="326">
        <v>1186.585</v>
      </c>
      <c r="O14" s="217">
        <v>1</v>
      </c>
      <c r="P14" s="326">
        <v>1463.33</v>
      </c>
      <c r="Q14" s="326">
        <v>1463.33</v>
      </c>
      <c r="R14" s="180">
        <v>11</v>
      </c>
      <c r="S14" s="326">
        <v>7733.24</v>
      </c>
      <c r="T14" s="326">
        <v>703.02181818181805</v>
      </c>
      <c r="V14" s="10"/>
      <c r="W14" s="10"/>
      <c r="X14" s="10"/>
      <c r="Y14" s="10"/>
      <c r="Z14" s="10"/>
      <c r="AA14" s="10"/>
      <c r="AB14" s="10"/>
      <c r="AC14" s="10"/>
      <c r="AD14" s="10"/>
    </row>
    <row r="15" spans="1:30" x14ac:dyDescent="0.25">
      <c r="A15" s="55"/>
      <c r="B15" s="10"/>
      <c r="C15" s="10" t="s">
        <v>65</v>
      </c>
      <c r="D15" s="10"/>
      <c r="E15" s="10" t="s">
        <v>62</v>
      </c>
      <c r="F15" s="180">
        <v>25</v>
      </c>
      <c r="G15" s="326">
        <v>1462.4628</v>
      </c>
      <c r="H15" s="326">
        <v>36561.57</v>
      </c>
      <c r="I15" s="326">
        <v>1462.4628</v>
      </c>
      <c r="J15" s="326">
        <v>10.4</v>
      </c>
      <c r="K15" s="179"/>
      <c r="L15" s="180">
        <v>6</v>
      </c>
      <c r="M15" s="326">
        <v>14874.26</v>
      </c>
      <c r="N15" s="326">
        <v>2479.0433333333299</v>
      </c>
      <c r="O15" s="217"/>
      <c r="P15" s="326"/>
      <c r="Q15" s="326"/>
      <c r="R15" s="180">
        <v>25</v>
      </c>
      <c r="S15" s="326">
        <v>36561.57</v>
      </c>
      <c r="T15" s="326">
        <v>1462.4628</v>
      </c>
      <c r="V15" s="10"/>
      <c r="W15" s="10"/>
      <c r="X15" s="10"/>
      <c r="Y15" s="10"/>
      <c r="Z15" s="10"/>
      <c r="AA15" s="10"/>
      <c r="AB15" s="10"/>
      <c r="AC15" s="10"/>
      <c r="AD15" s="10"/>
    </row>
    <row r="16" spans="1:30" x14ac:dyDescent="0.25">
      <c r="A16" s="55"/>
      <c r="B16" s="10"/>
      <c r="C16" s="10" t="s">
        <v>66</v>
      </c>
      <c r="D16" s="10"/>
      <c r="E16" s="10" t="s">
        <v>67</v>
      </c>
      <c r="F16" s="180">
        <v>19</v>
      </c>
      <c r="G16" s="326">
        <v>724.29263157894695</v>
      </c>
      <c r="H16" s="326">
        <v>13761.56</v>
      </c>
      <c r="I16" s="326">
        <v>724.29263157894695</v>
      </c>
      <c r="J16" s="326">
        <v>11.105263157894701</v>
      </c>
      <c r="K16" s="179"/>
      <c r="L16" s="180">
        <v>5</v>
      </c>
      <c r="M16" s="326">
        <v>4308.6000000000004</v>
      </c>
      <c r="N16" s="326">
        <v>861.72</v>
      </c>
      <c r="O16" s="217"/>
      <c r="P16" s="326"/>
      <c r="Q16" s="326"/>
      <c r="R16" s="180">
        <v>19</v>
      </c>
      <c r="S16" s="326">
        <v>13761.56</v>
      </c>
      <c r="T16" s="326">
        <v>724.29263157894695</v>
      </c>
      <c r="V16" s="10"/>
      <c r="W16" s="10"/>
      <c r="X16" s="10"/>
      <c r="Y16" s="10"/>
      <c r="Z16" s="10"/>
      <c r="AA16" s="10"/>
      <c r="AB16" s="10"/>
      <c r="AC16" s="10"/>
      <c r="AD16" s="10"/>
    </row>
    <row r="17" spans="1:30" x14ac:dyDescent="0.25">
      <c r="A17" s="55"/>
      <c r="B17" s="10"/>
      <c r="C17" s="10" t="s">
        <v>70</v>
      </c>
      <c r="D17" s="10"/>
      <c r="E17" s="10" t="s">
        <v>71</v>
      </c>
      <c r="F17" s="180">
        <v>31</v>
      </c>
      <c r="G17" s="326">
        <v>1296.57290322581</v>
      </c>
      <c r="H17" s="326">
        <v>40193.760000000002</v>
      </c>
      <c r="I17" s="326">
        <v>1296.57290322581</v>
      </c>
      <c r="J17" s="326">
        <v>10.46875</v>
      </c>
      <c r="K17" s="179"/>
      <c r="L17" s="180">
        <v>9</v>
      </c>
      <c r="M17" s="326">
        <v>16278.38</v>
      </c>
      <c r="N17" s="326">
        <v>1808.70888888889</v>
      </c>
      <c r="O17" s="217">
        <v>1</v>
      </c>
      <c r="P17" s="326">
        <v>1974.69</v>
      </c>
      <c r="Q17" s="326">
        <v>1974.69</v>
      </c>
      <c r="R17" s="180">
        <v>30</v>
      </c>
      <c r="S17" s="326">
        <v>38219.07</v>
      </c>
      <c r="T17" s="326">
        <v>1273.9690000000001</v>
      </c>
      <c r="V17" s="10"/>
      <c r="W17" s="10"/>
      <c r="X17" s="10"/>
      <c r="Y17" s="10"/>
      <c r="Z17" s="10"/>
      <c r="AA17" s="10"/>
      <c r="AB17" s="10"/>
      <c r="AC17" s="10"/>
      <c r="AD17" s="10"/>
    </row>
    <row r="18" spans="1:30" x14ac:dyDescent="0.25">
      <c r="A18" s="55"/>
      <c r="B18" s="10"/>
      <c r="C18" s="10" t="s">
        <v>73</v>
      </c>
      <c r="D18" s="10"/>
      <c r="E18" s="10" t="s">
        <v>74</v>
      </c>
      <c r="F18" s="180">
        <v>2</v>
      </c>
      <c r="G18" s="326">
        <v>828.58</v>
      </c>
      <c r="H18" s="326">
        <v>1657.16</v>
      </c>
      <c r="I18" s="326">
        <v>828.58</v>
      </c>
      <c r="J18" s="326">
        <v>10</v>
      </c>
      <c r="K18" s="179"/>
      <c r="L18" s="180">
        <v>2</v>
      </c>
      <c r="M18" s="326">
        <v>1657.16</v>
      </c>
      <c r="N18" s="326">
        <v>828.58</v>
      </c>
      <c r="O18" s="217"/>
      <c r="P18" s="326"/>
      <c r="Q18" s="326"/>
      <c r="R18" s="180">
        <v>2</v>
      </c>
      <c r="S18" s="326">
        <v>1657.16</v>
      </c>
      <c r="T18" s="326">
        <v>828.58</v>
      </c>
      <c r="V18" s="10"/>
      <c r="W18" s="10"/>
      <c r="X18" s="10"/>
      <c r="Y18" s="10"/>
      <c r="Z18" s="10"/>
      <c r="AA18" s="10"/>
      <c r="AB18" s="10"/>
      <c r="AC18" s="10"/>
      <c r="AD18" s="10"/>
    </row>
    <row r="19" spans="1:30" x14ac:dyDescent="0.25">
      <c r="A19" s="55"/>
      <c r="B19" s="10"/>
      <c r="C19" s="10" t="s">
        <v>77</v>
      </c>
      <c r="D19" s="10"/>
      <c r="E19" s="10" t="s">
        <v>78</v>
      </c>
      <c r="F19" s="180">
        <v>4</v>
      </c>
      <c r="G19" s="326">
        <v>4149.7650000000003</v>
      </c>
      <c r="H19" s="326">
        <v>16599.060000000001</v>
      </c>
      <c r="I19" s="326">
        <v>4149.7650000000003</v>
      </c>
      <c r="J19" s="326">
        <v>15.75</v>
      </c>
      <c r="K19" s="179"/>
      <c r="L19" s="180"/>
      <c r="M19" s="326"/>
      <c r="N19" s="326"/>
      <c r="O19" s="217"/>
      <c r="P19" s="326"/>
      <c r="Q19" s="326"/>
      <c r="R19" s="180">
        <v>4</v>
      </c>
      <c r="S19" s="326">
        <v>16599.060000000001</v>
      </c>
      <c r="T19" s="326">
        <v>4149.7650000000003</v>
      </c>
      <c r="V19" s="10"/>
      <c r="W19" s="10"/>
      <c r="X19" s="10"/>
      <c r="Y19" s="10"/>
      <c r="Z19" s="10"/>
      <c r="AA19" s="10"/>
      <c r="AB19" s="10"/>
      <c r="AC19" s="10"/>
      <c r="AD19" s="10"/>
    </row>
    <row r="20" spans="1:30" x14ac:dyDescent="0.25">
      <c r="A20" s="55"/>
      <c r="B20" s="10"/>
      <c r="C20" s="10" t="s">
        <v>79</v>
      </c>
      <c r="D20" s="10"/>
      <c r="E20" s="10" t="s">
        <v>80</v>
      </c>
      <c r="F20" s="180">
        <v>188</v>
      </c>
      <c r="G20" s="326">
        <v>976.69957446808496</v>
      </c>
      <c r="H20" s="326">
        <v>183619.52</v>
      </c>
      <c r="I20" s="326">
        <v>976.69957446808496</v>
      </c>
      <c r="J20" s="326">
        <v>11.2074468085106</v>
      </c>
      <c r="K20" s="179"/>
      <c r="L20" s="180">
        <v>52</v>
      </c>
      <c r="M20" s="326">
        <v>62457.1</v>
      </c>
      <c r="N20" s="326">
        <v>1201.09807692308</v>
      </c>
      <c r="O20" s="217">
        <v>5</v>
      </c>
      <c r="P20" s="326">
        <v>3259.47</v>
      </c>
      <c r="Q20" s="326">
        <v>651.89400000000001</v>
      </c>
      <c r="R20" s="180">
        <v>183</v>
      </c>
      <c r="S20" s="326">
        <v>180360.05</v>
      </c>
      <c r="T20" s="326">
        <v>985.57404371584698</v>
      </c>
      <c r="V20" s="10"/>
      <c r="W20" s="10"/>
      <c r="X20" s="10"/>
      <c r="Y20" s="10"/>
      <c r="Z20" s="10"/>
      <c r="AA20" s="10"/>
      <c r="AB20" s="10"/>
      <c r="AC20" s="10"/>
      <c r="AD20" s="10"/>
    </row>
    <row r="21" spans="1:30" x14ac:dyDescent="0.25">
      <c r="A21" s="55"/>
      <c r="B21" s="10"/>
      <c r="C21" s="10" t="s">
        <v>81</v>
      </c>
      <c r="D21" s="10"/>
      <c r="E21" s="10" t="s">
        <v>82</v>
      </c>
      <c r="F21" s="180">
        <v>673</v>
      </c>
      <c r="G21" s="326">
        <v>1065.42572065379</v>
      </c>
      <c r="H21" s="326">
        <v>717031.51</v>
      </c>
      <c r="I21" s="326">
        <v>1065.42572065379</v>
      </c>
      <c r="J21" s="326">
        <v>11.4234769687964</v>
      </c>
      <c r="K21" s="179"/>
      <c r="L21" s="180">
        <v>256</v>
      </c>
      <c r="M21" s="326">
        <v>316821.86</v>
      </c>
      <c r="N21" s="326">
        <v>1237.5853906249999</v>
      </c>
      <c r="O21" s="217">
        <v>17</v>
      </c>
      <c r="P21" s="326">
        <v>18900.57</v>
      </c>
      <c r="Q21" s="326">
        <v>1111.7982352941201</v>
      </c>
      <c r="R21" s="180">
        <v>656</v>
      </c>
      <c r="S21" s="326">
        <v>698130.94</v>
      </c>
      <c r="T21" s="326">
        <v>1064.22399390244</v>
      </c>
      <c r="V21" s="10"/>
      <c r="W21" s="10"/>
      <c r="X21" s="10"/>
      <c r="Y21" s="10"/>
      <c r="Z21" s="10"/>
      <c r="AA21" s="10"/>
      <c r="AB21" s="10"/>
      <c r="AC21" s="10"/>
      <c r="AD21" s="10"/>
    </row>
    <row r="22" spans="1:30" x14ac:dyDescent="0.25">
      <c r="A22" s="55"/>
      <c r="B22" s="10"/>
      <c r="C22" s="10" t="s">
        <v>88</v>
      </c>
      <c r="D22" s="10"/>
      <c r="E22" s="10" t="s">
        <v>89</v>
      </c>
      <c r="F22" s="180">
        <v>3</v>
      </c>
      <c r="G22" s="326">
        <v>625.76</v>
      </c>
      <c r="H22" s="326">
        <v>1877.28</v>
      </c>
      <c r="I22" s="326">
        <v>625.76</v>
      </c>
      <c r="J22" s="326">
        <v>15</v>
      </c>
      <c r="K22" s="179"/>
      <c r="L22" s="180"/>
      <c r="M22" s="326"/>
      <c r="N22" s="326"/>
      <c r="O22" s="217"/>
      <c r="P22" s="326"/>
      <c r="Q22" s="326"/>
      <c r="R22" s="180">
        <v>3</v>
      </c>
      <c r="S22" s="326">
        <v>1877.28</v>
      </c>
      <c r="T22" s="326">
        <v>625.76</v>
      </c>
      <c r="V22" s="10"/>
      <c r="W22" s="10"/>
      <c r="X22" s="10"/>
      <c r="Y22" s="10"/>
      <c r="Z22" s="10"/>
      <c r="AA22" s="10"/>
      <c r="AB22" s="10"/>
      <c r="AC22" s="10"/>
      <c r="AD22" s="10"/>
    </row>
    <row r="23" spans="1:30" x14ac:dyDescent="0.25">
      <c r="A23" s="55"/>
      <c r="B23" s="10"/>
      <c r="C23" s="10" t="s">
        <v>90</v>
      </c>
      <c r="D23" s="10"/>
      <c r="E23" s="10" t="s">
        <v>91</v>
      </c>
      <c r="F23" s="180">
        <v>2</v>
      </c>
      <c r="G23" s="326">
        <v>202.51</v>
      </c>
      <c r="H23" s="326">
        <v>405.02</v>
      </c>
      <c r="I23" s="326">
        <v>202.51</v>
      </c>
      <c r="J23" s="326">
        <v>9.5</v>
      </c>
      <c r="K23" s="179"/>
      <c r="L23" s="180"/>
      <c r="M23" s="326"/>
      <c r="N23" s="326"/>
      <c r="O23" s="217"/>
      <c r="P23" s="326"/>
      <c r="Q23" s="326"/>
      <c r="R23" s="180">
        <v>2</v>
      </c>
      <c r="S23" s="326">
        <v>405.02</v>
      </c>
      <c r="T23" s="326">
        <v>202.51</v>
      </c>
      <c r="V23" s="10"/>
      <c r="W23" s="10"/>
      <c r="X23" s="10"/>
      <c r="Y23" s="10"/>
      <c r="Z23" s="10"/>
      <c r="AA23" s="10"/>
      <c r="AB23" s="10"/>
      <c r="AC23" s="10"/>
      <c r="AD23" s="10"/>
    </row>
    <row r="24" spans="1:30" x14ac:dyDescent="0.25">
      <c r="A24" s="55"/>
      <c r="B24" s="10"/>
      <c r="C24" s="10" t="s">
        <v>93</v>
      </c>
      <c r="D24" s="10"/>
      <c r="E24" s="10" t="s">
        <v>95</v>
      </c>
      <c r="F24" s="180">
        <v>7</v>
      </c>
      <c r="G24" s="326">
        <v>483.18571428571403</v>
      </c>
      <c r="H24" s="326">
        <v>3382.3</v>
      </c>
      <c r="I24" s="326">
        <v>483.18571428571403</v>
      </c>
      <c r="J24" s="326">
        <v>12.5714285714286</v>
      </c>
      <c r="K24" s="179"/>
      <c r="L24" s="180">
        <v>1</v>
      </c>
      <c r="M24" s="326">
        <v>457.13</v>
      </c>
      <c r="N24" s="326">
        <v>457.13</v>
      </c>
      <c r="O24" s="217"/>
      <c r="P24" s="326"/>
      <c r="Q24" s="326"/>
      <c r="R24" s="180">
        <v>7</v>
      </c>
      <c r="S24" s="326">
        <v>3382.3</v>
      </c>
      <c r="T24" s="326">
        <v>483.18571428571403</v>
      </c>
      <c r="V24" s="10"/>
      <c r="W24" s="10"/>
      <c r="X24" s="10"/>
      <c r="Y24" s="10"/>
      <c r="Z24" s="10"/>
      <c r="AA24" s="10"/>
      <c r="AB24" s="10"/>
      <c r="AC24" s="10"/>
      <c r="AD24" s="10"/>
    </row>
    <row r="25" spans="1:30" x14ac:dyDescent="0.25">
      <c r="A25" s="55"/>
      <c r="B25" s="10"/>
      <c r="C25" s="10" t="s">
        <v>98</v>
      </c>
      <c r="D25" s="10"/>
      <c r="E25" s="10" t="s">
        <v>76</v>
      </c>
      <c r="F25" s="180">
        <v>139</v>
      </c>
      <c r="G25" s="326">
        <v>1138.29769784173</v>
      </c>
      <c r="H25" s="326">
        <v>158223.38</v>
      </c>
      <c r="I25" s="326">
        <v>1138.29769784173</v>
      </c>
      <c r="J25" s="326">
        <v>12</v>
      </c>
      <c r="K25" s="179"/>
      <c r="L25" s="180">
        <v>40</v>
      </c>
      <c r="M25" s="326">
        <v>55557.56</v>
      </c>
      <c r="N25" s="326">
        <v>1388.9390000000001</v>
      </c>
      <c r="O25" s="217"/>
      <c r="P25" s="326"/>
      <c r="Q25" s="326"/>
      <c r="R25" s="180">
        <v>139</v>
      </c>
      <c r="S25" s="326">
        <v>158223.38</v>
      </c>
      <c r="T25" s="326">
        <v>1138.29769784173</v>
      </c>
      <c r="V25" s="10"/>
      <c r="W25" s="10"/>
      <c r="X25" s="10"/>
      <c r="Y25" s="10"/>
      <c r="Z25" s="10"/>
      <c r="AA25" s="10"/>
      <c r="AB25" s="10"/>
      <c r="AC25" s="10"/>
      <c r="AD25" s="10"/>
    </row>
    <row r="26" spans="1:30" x14ac:dyDescent="0.25">
      <c r="A26" s="55"/>
      <c r="B26" s="10"/>
      <c r="C26" s="10" t="s">
        <v>100</v>
      </c>
      <c r="D26" s="10"/>
      <c r="E26" s="10" t="s">
        <v>101</v>
      </c>
      <c r="F26" s="180">
        <v>53</v>
      </c>
      <c r="G26" s="326">
        <v>851.87037735849003</v>
      </c>
      <c r="H26" s="326">
        <v>45149.13</v>
      </c>
      <c r="I26" s="326">
        <v>851.87037735849003</v>
      </c>
      <c r="J26" s="326">
        <v>10.8867924528302</v>
      </c>
      <c r="K26" s="179"/>
      <c r="L26" s="180">
        <v>11</v>
      </c>
      <c r="M26" s="326">
        <v>11895.8</v>
      </c>
      <c r="N26" s="326">
        <v>1081.4363636363601</v>
      </c>
      <c r="O26" s="217"/>
      <c r="P26" s="326"/>
      <c r="Q26" s="326"/>
      <c r="R26" s="180">
        <v>53</v>
      </c>
      <c r="S26" s="326">
        <v>45149.13</v>
      </c>
      <c r="T26" s="326">
        <v>851.87037735849003</v>
      </c>
      <c r="V26" s="10"/>
      <c r="W26" s="10"/>
      <c r="X26" s="10"/>
      <c r="Y26" s="10"/>
      <c r="Z26" s="10"/>
      <c r="AA26" s="10"/>
      <c r="AB26" s="10"/>
      <c r="AC26" s="10"/>
      <c r="AD26" s="10"/>
    </row>
    <row r="27" spans="1:30" x14ac:dyDescent="0.25">
      <c r="A27" s="55"/>
      <c r="B27" s="10"/>
      <c r="C27" s="10" t="s">
        <v>643</v>
      </c>
      <c r="D27" s="10"/>
      <c r="E27" s="10" t="s">
        <v>102</v>
      </c>
      <c r="F27" s="180">
        <v>3</v>
      </c>
      <c r="G27" s="326">
        <v>716.9</v>
      </c>
      <c r="H27" s="326">
        <v>2150.6999999999998</v>
      </c>
      <c r="I27" s="326">
        <v>716.9</v>
      </c>
      <c r="J27" s="326">
        <v>12.6666666666667</v>
      </c>
      <c r="K27" s="179"/>
      <c r="L27" s="180"/>
      <c r="M27" s="326"/>
      <c r="N27" s="326"/>
      <c r="O27" s="217"/>
      <c r="P27" s="326"/>
      <c r="Q27" s="326"/>
      <c r="R27" s="180">
        <v>3</v>
      </c>
      <c r="S27" s="326">
        <v>2150.6999999999998</v>
      </c>
      <c r="T27" s="326">
        <v>716.9</v>
      </c>
      <c r="V27" s="10"/>
      <c r="W27" s="10"/>
      <c r="X27" s="10"/>
      <c r="Y27" s="10"/>
      <c r="Z27" s="10"/>
      <c r="AA27" s="10"/>
      <c r="AB27" s="10"/>
      <c r="AC27" s="10"/>
      <c r="AD27" s="10"/>
    </row>
    <row r="28" spans="1:30" x14ac:dyDescent="0.25">
      <c r="A28" s="55"/>
      <c r="B28" s="10"/>
      <c r="C28" s="10" t="s">
        <v>105</v>
      </c>
      <c r="D28" s="10"/>
      <c r="E28" s="10" t="s">
        <v>106</v>
      </c>
      <c r="F28" s="180">
        <v>9</v>
      </c>
      <c r="G28" s="326">
        <v>913.55444444444402</v>
      </c>
      <c r="H28" s="326">
        <v>8221.99</v>
      </c>
      <c r="I28" s="326">
        <v>913.55444444444402</v>
      </c>
      <c r="J28" s="326">
        <v>11.2222222222222</v>
      </c>
      <c r="K28" s="179"/>
      <c r="L28" s="180">
        <v>2</v>
      </c>
      <c r="M28" s="326">
        <v>1935.27</v>
      </c>
      <c r="N28" s="326">
        <v>967.63499999999999</v>
      </c>
      <c r="O28" s="217"/>
      <c r="P28" s="326"/>
      <c r="Q28" s="326"/>
      <c r="R28" s="180">
        <v>9</v>
      </c>
      <c r="S28" s="326">
        <v>8221.99</v>
      </c>
      <c r="T28" s="326">
        <v>913.55444444444402</v>
      </c>
      <c r="V28" s="10"/>
      <c r="W28" s="10"/>
      <c r="X28" s="10"/>
      <c r="Y28" s="10"/>
      <c r="Z28" s="10"/>
      <c r="AA28" s="10"/>
      <c r="AB28" s="10"/>
      <c r="AC28" s="10"/>
      <c r="AD28" s="10"/>
    </row>
    <row r="29" spans="1:30" x14ac:dyDescent="0.25">
      <c r="A29" s="55"/>
      <c r="B29" s="10"/>
      <c r="C29" s="10" t="s">
        <v>644</v>
      </c>
      <c r="D29" s="10"/>
      <c r="E29" s="10" t="s">
        <v>645</v>
      </c>
      <c r="F29" s="180">
        <v>1</v>
      </c>
      <c r="G29" s="326">
        <v>718.47</v>
      </c>
      <c r="H29" s="326">
        <v>718.47</v>
      </c>
      <c r="I29" s="326">
        <v>718.47</v>
      </c>
      <c r="J29" s="326">
        <v>13</v>
      </c>
      <c r="K29" s="179"/>
      <c r="L29" s="180"/>
      <c r="M29" s="326"/>
      <c r="N29" s="326"/>
      <c r="O29" s="217"/>
      <c r="P29" s="326"/>
      <c r="Q29" s="326"/>
      <c r="R29" s="180">
        <v>1</v>
      </c>
      <c r="S29" s="326">
        <v>718.47</v>
      </c>
      <c r="T29" s="326">
        <v>718.47</v>
      </c>
      <c r="V29" s="10"/>
      <c r="W29" s="10"/>
      <c r="X29" s="10"/>
      <c r="Y29" s="10"/>
      <c r="Z29" s="10"/>
      <c r="AA29" s="10"/>
      <c r="AB29" s="10"/>
      <c r="AC29" s="10"/>
      <c r="AD29" s="10"/>
    </row>
    <row r="30" spans="1:30" x14ac:dyDescent="0.25">
      <c r="A30" s="55"/>
      <c r="B30" s="10"/>
      <c r="C30" s="10" t="s">
        <v>112</v>
      </c>
      <c r="D30" s="10"/>
      <c r="E30" s="10" t="s">
        <v>103</v>
      </c>
      <c r="F30" s="180">
        <v>13</v>
      </c>
      <c r="G30" s="326">
        <v>584.87461538461503</v>
      </c>
      <c r="H30" s="326">
        <v>7603.37</v>
      </c>
      <c r="I30" s="326">
        <v>584.87461538461503</v>
      </c>
      <c r="J30" s="326">
        <v>11.846153846153801</v>
      </c>
      <c r="K30" s="179"/>
      <c r="L30" s="180">
        <v>3</v>
      </c>
      <c r="M30" s="326">
        <v>2318.7800000000002</v>
      </c>
      <c r="N30" s="326">
        <v>772.92666666666696</v>
      </c>
      <c r="O30" s="217"/>
      <c r="P30" s="326"/>
      <c r="Q30" s="326"/>
      <c r="R30" s="180">
        <v>13</v>
      </c>
      <c r="S30" s="326">
        <v>7603.37</v>
      </c>
      <c r="T30" s="326">
        <v>584.87461538461503</v>
      </c>
      <c r="V30" s="10"/>
      <c r="W30" s="10"/>
      <c r="X30" s="10"/>
      <c r="Y30" s="10"/>
      <c r="Z30" s="10"/>
      <c r="AA30" s="10"/>
      <c r="AB30" s="10"/>
      <c r="AC30" s="10"/>
      <c r="AD30" s="10"/>
    </row>
    <row r="31" spans="1:30" x14ac:dyDescent="0.25">
      <c r="A31" s="55"/>
      <c r="B31" s="10"/>
      <c r="C31" s="10" t="s">
        <v>117</v>
      </c>
      <c r="D31" s="10"/>
      <c r="E31" s="10" t="s">
        <v>104</v>
      </c>
      <c r="F31" s="180">
        <v>25</v>
      </c>
      <c r="G31" s="326">
        <v>862.50120000000004</v>
      </c>
      <c r="H31" s="326">
        <v>21562.53</v>
      </c>
      <c r="I31" s="326">
        <v>862.50120000000004</v>
      </c>
      <c r="J31" s="326">
        <v>11.96</v>
      </c>
      <c r="K31" s="179"/>
      <c r="L31" s="180">
        <v>7</v>
      </c>
      <c r="M31" s="326">
        <v>10757.97</v>
      </c>
      <c r="N31" s="326">
        <v>1536.8528571428601</v>
      </c>
      <c r="O31" s="217">
        <v>1</v>
      </c>
      <c r="P31" s="326">
        <v>1135.05</v>
      </c>
      <c r="Q31" s="326">
        <v>1135.05</v>
      </c>
      <c r="R31" s="180">
        <v>24</v>
      </c>
      <c r="S31" s="326">
        <v>20427.48</v>
      </c>
      <c r="T31" s="326">
        <v>851.14499999999998</v>
      </c>
      <c r="V31" s="10"/>
      <c r="W31" s="10"/>
      <c r="X31" s="10"/>
      <c r="Y31" s="10"/>
      <c r="Z31" s="10"/>
      <c r="AA31" s="10"/>
      <c r="AB31" s="10"/>
      <c r="AC31" s="10"/>
      <c r="AD31" s="10"/>
    </row>
    <row r="32" spans="1:30" x14ac:dyDescent="0.25">
      <c r="A32" s="55"/>
      <c r="B32" s="10"/>
      <c r="C32" s="10" t="s">
        <v>118</v>
      </c>
      <c r="D32" s="10"/>
      <c r="E32" s="10" t="s">
        <v>119</v>
      </c>
      <c r="F32" s="180">
        <v>1</v>
      </c>
      <c r="G32" s="326">
        <v>488.59</v>
      </c>
      <c r="H32" s="326">
        <v>488.59</v>
      </c>
      <c r="I32" s="326">
        <v>488.59</v>
      </c>
      <c r="J32" s="326">
        <v>13</v>
      </c>
      <c r="K32" s="179"/>
      <c r="L32" s="180"/>
      <c r="M32" s="326"/>
      <c r="N32" s="326"/>
      <c r="O32" s="217"/>
      <c r="P32" s="326"/>
      <c r="Q32" s="326"/>
      <c r="R32" s="180">
        <v>1</v>
      </c>
      <c r="S32" s="326">
        <v>488.59</v>
      </c>
      <c r="T32" s="326">
        <v>488.59</v>
      </c>
      <c r="V32" s="10"/>
      <c r="W32" s="10"/>
      <c r="X32" s="10"/>
      <c r="Y32" s="10"/>
      <c r="Z32" s="10"/>
      <c r="AA32" s="10"/>
      <c r="AB32" s="10"/>
      <c r="AC32" s="10"/>
      <c r="AD32" s="10"/>
    </row>
    <row r="33" spans="1:30" x14ac:dyDescent="0.25">
      <c r="A33" s="55"/>
      <c r="B33" s="10"/>
      <c r="C33" s="10" t="s">
        <v>122</v>
      </c>
      <c r="D33" s="10"/>
      <c r="E33" s="10" t="s">
        <v>123</v>
      </c>
      <c r="F33" s="180">
        <v>5</v>
      </c>
      <c r="G33" s="326">
        <v>971.26199999999994</v>
      </c>
      <c r="H33" s="326">
        <v>4856.3100000000004</v>
      </c>
      <c r="I33" s="326">
        <v>971.26199999999994</v>
      </c>
      <c r="J33" s="326">
        <v>11.4</v>
      </c>
      <c r="K33" s="179"/>
      <c r="L33" s="180">
        <v>1</v>
      </c>
      <c r="M33" s="326">
        <v>1147.8699999999999</v>
      </c>
      <c r="N33" s="326">
        <v>1147.8699999999999</v>
      </c>
      <c r="O33" s="217"/>
      <c r="P33" s="326"/>
      <c r="Q33" s="326"/>
      <c r="R33" s="180">
        <v>5</v>
      </c>
      <c r="S33" s="326">
        <v>4856.3100000000004</v>
      </c>
      <c r="T33" s="326">
        <v>971.26199999999994</v>
      </c>
      <c r="V33" s="10"/>
      <c r="W33" s="10"/>
      <c r="X33" s="10"/>
      <c r="Y33" s="10"/>
      <c r="Z33" s="10"/>
      <c r="AA33" s="10"/>
      <c r="AB33" s="10"/>
      <c r="AC33" s="10"/>
      <c r="AD33" s="10"/>
    </row>
    <row r="34" spans="1:30" x14ac:dyDescent="0.25">
      <c r="A34" s="55"/>
      <c r="B34" s="10"/>
      <c r="C34" s="10" t="s">
        <v>124</v>
      </c>
      <c r="D34" s="10"/>
      <c r="E34" s="10" t="s">
        <v>119</v>
      </c>
      <c r="F34" s="180">
        <v>12</v>
      </c>
      <c r="G34" s="326">
        <v>1168.46333333333</v>
      </c>
      <c r="H34" s="326">
        <v>14021.56</v>
      </c>
      <c r="I34" s="326">
        <v>1168.46333333333</v>
      </c>
      <c r="J34" s="326">
        <v>10.75</v>
      </c>
      <c r="K34" s="179"/>
      <c r="L34" s="180">
        <v>2</v>
      </c>
      <c r="M34" s="326">
        <v>880.11</v>
      </c>
      <c r="N34" s="326">
        <v>440.05500000000001</v>
      </c>
      <c r="O34" s="217"/>
      <c r="P34" s="326"/>
      <c r="Q34" s="326"/>
      <c r="R34" s="180">
        <v>12</v>
      </c>
      <c r="S34" s="326">
        <v>14021.56</v>
      </c>
      <c r="T34" s="326">
        <v>1168.46333333333</v>
      </c>
      <c r="V34" s="10"/>
      <c r="W34" s="10"/>
      <c r="X34" s="10"/>
      <c r="Y34" s="10"/>
      <c r="Z34" s="10"/>
      <c r="AA34" s="10"/>
      <c r="AB34" s="10"/>
      <c r="AC34" s="10"/>
      <c r="AD34" s="10"/>
    </row>
    <row r="35" spans="1:30" x14ac:dyDescent="0.25">
      <c r="A35" s="55"/>
      <c r="B35" s="10"/>
      <c r="C35" s="10" t="s">
        <v>125</v>
      </c>
      <c r="D35" s="10"/>
      <c r="E35" s="10" t="s">
        <v>126</v>
      </c>
      <c r="F35" s="180">
        <v>16</v>
      </c>
      <c r="G35" s="326">
        <v>1864.9281249999999</v>
      </c>
      <c r="H35" s="326">
        <v>29838.85</v>
      </c>
      <c r="I35" s="326">
        <v>1864.9281249999999</v>
      </c>
      <c r="J35" s="326">
        <v>11.375</v>
      </c>
      <c r="K35" s="179"/>
      <c r="L35" s="180">
        <v>3</v>
      </c>
      <c r="M35" s="326">
        <v>16481.990000000002</v>
      </c>
      <c r="N35" s="326">
        <v>5493.9966666666696</v>
      </c>
      <c r="O35" s="217"/>
      <c r="P35" s="326"/>
      <c r="Q35" s="326"/>
      <c r="R35" s="180">
        <v>16</v>
      </c>
      <c r="S35" s="326">
        <v>29838.85</v>
      </c>
      <c r="T35" s="326">
        <v>1864.9281249999999</v>
      </c>
      <c r="V35" s="10"/>
      <c r="W35" s="10"/>
      <c r="X35" s="10"/>
      <c r="Y35" s="10"/>
      <c r="Z35" s="10"/>
      <c r="AA35" s="10"/>
      <c r="AB35" s="10"/>
      <c r="AC35" s="10"/>
      <c r="AD35" s="10"/>
    </row>
    <row r="36" spans="1:30" x14ac:dyDescent="0.25">
      <c r="A36" s="55"/>
      <c r="B36" s="10"/>
      <c r="C36" s="10" t="s">
        <v>127</v>
      </c>
      <c r="D36" s="10"/>
      <c r="E36" s="10" t="s">
        <v>67</v>
      </c>
      <c r="F36" s="180">
        <v>151</v>
      </c>
      <c r="G36" s="326">
        <v>891.75198675496699</v>
      </c>
      <c r="H36" s="326">
        <v>134654.54999999999</v>
      </c>
      <c r="I36" s="326">
        <v>891.75198675496699</v>
      </c>
      <c r="J36" s="326">
        <v>10.7417218543046</v>
      </c>
      <c r="K36" s="179"/>
      <c r="L36" s="180">
        <v>46</v>
      </c>
      <c r="M36" s="326">
        <v>52190.7</v>
      </c>
      <c r="N36" s="326">
        <v>1134.5804347826099</v>
      </c>
      <c r="O36" s="217">
        <v>2</v>
      </c>
      <c r="P36" s="326">
        <v>2193.88</v>
      </c>
      <c r="Q36" s="326">
        <v>1096.94</v>
      </c>
      <c r="R36" s="180">
        <v>149</v>
      </c>
      <c r="S36" s="326">
        <v>132460.67000000001</v>
      </c>
      <c r="T36" s="326">
        <v>888.99778523489897</v>
      </c>
      <c r="V36" s="10"/>
      <c r="W36" s="10"/>
      <c r="X36" s="10"/>
      <c r="Y36" s="10"/>
      <c r="Z36" s="10"/>
      <c r="AA36" s="10"/>
      <c r="AB36" s="10"/>
      <c r="AC36" s="10"/>
      <c r="AD36" s="10"/>
    </row>
    <row r="37" spans="1:30" x14ac:dyDescent="0.25">
      <c r="A37" s="55"/>
      <c r="B37" s="10"/>
      <c r="C37" s="10" t="s">
        <v>788</v>
      </c>
      <c r="D37" s="10"/>
      <c r="E37" s="10" t="s">
        <v>130</v>
      </c>
      <c r="F37" s="180">
        <v>1</v>
      </c>
      <c r="G37" s="326">
        <v>325.88</v>
      </c>
      <c r="H37" s="326">
        <v>325.88</v>
      </c>
      <c r="I37" s="326">
        <v>325.88</v>
      </c>
      <c r="J37" s="326">
        <v>7</v>
      </c>
      <c r="K37" s="179"/>
      <c r="L37" s="180"/>
      <c r="M37" s="326"/>
      <c r="N37" s="326"/>
      <c r="O37" s="217"/>
      <c r="P37" s="326"/>
      <c r="Q37" s="326"/>
      <c r="R37" s="180">
        <v>1</v>
      </c>
      <c r="S37" s="326">
        <v>325.88</v>
      </c>
      <c r="T37" s="326">
        <v>325.88</v>
      </c>
      <c r="V37" s="10"/>
      <c r="W37" s="10"/>
      <c r="X37" s="10"/>
      <c r="Y37" s="10"/>
      <c r="Z37" s="10"/>
      <c r="AA37" s="10"/>
      <c r="AB37" s="10"/>
      <c r="AC37" s="10"/>
      <c r="AD37" s="10"/>
    </row>
    <row r="38" spans="1:30" x14ac:dyDescent="0.25">
      <c r="A38" s="55"/>
      <c r="B38" s="10"/>
      <c r="C38" s="10" t="s">
        <v>134</v>
      </c>
      <c r="D38" s="10"/>
      <c r="E38" s="10" t="s">
        <v>130</v>
      </c>
      <c r="F38" s="180">
        <v>109</v>
      </c>
      <c r="G38" s="326">
        <v>832.582293577982</v>
      </c>
      <c r="H38" s="326">
        <v>90751.47</v>
      </c>
      <c r="I38" s="326">
        <v>832.582293577982</v>
      </c>
      <c r="J38" s="326">
        <v>11.201834862385301</v>
      </c>
      <c r="K38" s="179"/>
      <c r="L38" s="180">
        <v>42</v>
      </c>
      <c r="M38" s="326">
        <v>30903.7</v>
      </c>
      <c r="N38" s="326">
        <v>735.80238095238099</v>
      </c>
      <c r="O38" s="217">
        <v>2</v>
      </c>
      <c r="P38" s="326">
        <v>1083.0999999999999</v>
      </c>
      <c r="Q38" s="326">
        <v>541.54999999999995</v>
      </c>
      <c r="R38" s="180">
        <v>107</v>
      </c>
      <c r="S38" s="326">
        <v>89668.37</v>
      </c>
      <c r="T38" s="326">
        <v>838.02214953271005</v>
      </c>
      <c r="V38" s="10"/>
      <c r="W38" s="10"/>
      <c r="X38" s="10"/>
      <c r="Y38" s="10"/>
      <c r="Z38" s="10"/>
      <c r="AA38" s="10"/>
      <c r="AB38" s="10"/>
      <c r="AC38" s="10"/>
      <c r="AD38" s="10"/>
    </row>
    <row r="39" spans="1:30" x14ac:dyDescent="0.25">
      <c r="A39" s="55"/>
      <c r="B39" s="10"/>
      <c r="C39" s="10" t="s">
        <v>135</v>
      </c>
      <c r="D39" s="10"/>
      <c r="E39" s="10" t="s">
        <v>78</v>
      </c>
      <c r="F39" s="180">
        <v>21</v>
      </c>
      <c r="G39" s="326">
        <v>607.66761904761904</v>
      </c>
      <c r="H39" s="326">
        <v>12761.02</v>
      </c>
      <c r="I39" s="326">
        <v>607.66761904761904</v>
      </c>
      <c r="J39" s="326">
        <v>11.285714285714301</v>
      </c>
      <c r="K39" s="179"/>
      <c r="L39" s="180">
        <v>1</v>
      </c>
      <c r="M39" s="326">
        <v>881.56</v>
      </c>
      <c r="N39" s="326">
        <v>881.56</v>
      </c>
      <c r="O39" s="217">
        <v>1</v>
      </c>
      <c r="P39" s="326">
        <v>219.8</v>
      </c>
      <c r="Q39" s="326">
        <v>219.8</v>
      </c>
      <c r="R39" s="180">
        <v>20</v>
      </c>
      <c r="S39" s="326">
        <v>12541.22</v>
      </c>
      <c r="T39" s="326">
        <v>627.06100000000004</v>
      </c>
      <c r="V39" s="10"/>
      <c r="W39" s="10"/>
      <c r="X39" s="10"/>
      <c r="Y39" s="10"/>
      <c r="Z39" s="10"/>
      <c r="AA39" s="10"/>
      <c r="AB39" s="10"/>
      <c r="AC39" s="10"/>
      <c r="AD39" s="10"/>
    </row>
    <row r="40" spans="1:30" x14ac:dyDescent="0.25">
      <c r="A40" s="55"/>
      <c r="B40" s="10"/>
      <c r="C40" s="10" t="s">
        <v>137</v>
      </c>
      <c r="D40" s="10"/>
      <c r="E40" s="10" t="s">
        <v>78</v>
      </c>
      <c r="F40" s="180">
        <v>4</v>
      </c>
      <c r="G40" s="326">
        <v>646.63250000000005</v>
      </c>
      <c r="H40" s="326">
        <v>2586.5300000000002</v>
      </c>
      <c r="I40" s="326">
        <v>646.63250000000005</v>
      </c>
      <c r="J40" s="326">
        <v>10</v>
      </c>
      <c r="K40" s="179"/>
      <c r="L40" s="180">
        <v>2</v>
      </c>
      <c r="M40" s="326">
        <v>1857.14</v>
      </c>
      <c r="N40" s="326">
        <v>928.57</v>
      </c>
      <c r="O40" s="217"/>
      <c r="P40" s="326"/>
      <c r="Q40" s="326"/>
      <c r="R40" s="180">
        <v>4</v>
      </c>
      <c r="S40" s="326">
        <v>2586.5300000000002</v>
      </c>
      <c r="T40" s="326">
        <v>646.63250000000005</v>
      </c>
      <c r="V40" s="10"/>
      <c r="W40" s="10"/>
      <c r="X40" s="10"/>
      <c r="Y40" s="10"/>
      <c r="Z40" s="10"/>
      <c r="AA40" s="10"/>
      <c r="AB40" s="10"/>
      <c r="AC40" s="10"/>
      <c r="AD40" s="10"/>
    </row>
    <row r="41" spans="1:30" x14ac:dyDescent="0.25">
      <c r="A41" s="55"/>
      <c r="B41" s="10"/>
      <c r="C41" s="10" t="s">
        <v>140</v>
      </c>
      <c r="D41" s="10"/>
      <c r="E41" s="10" t="s">
        <v>103</v>
      </c>
      <c r="F41" s="180">
        <v>2</v>
      </c>
      <c r="G41" s="326">
        <v>438.46499999999997</v>
      </c>
      <c r="H41" s="326">
        <v>876.93</v>
      </c>
      <c r="I41" s="326">
        <v>438.46499999999997</v>
      </c>
      <c r="J41" s="326">
        <v>11</v>
      </c>
      <c r="K41" s="179"/>
      <c r="L41" s="180">
        <v>1</v>
      </c>
      <c r="M41" s="326">
        <v>591.02</v>
      </c>
      <c r="N41" s="326">
        <v>591.02</v>
      </c>
      <c r="O41" s="217"/>
      <c r="P41" s="326"/>
      <c r="Q41" s="326"/>
      <c r="R41" s="180">
        <v>2</v>
      </c>
      <c r="S41" s="326">
        <v>876.93</v>
      </c>
      <c r="T41" s="326">
        <v>438.46499999999997</v>
      </c>
      <c r="V41" s="10"/>
      <c r="W41" s="10"/>
      <c r="X41" s="10"/>
      <c r="Y41" s="10"/>
      <c r="Z41" s="10"/>
      <c r="AA41" s="10"/>
      <c r="AB41" s="10"/>
      <c r="AC41" s="10"/>
      <c r="AD41" s="10"/>
    </row>
    <row r="42" spans="1:30" x14ac:dyDescent="0.25">
      <c r="A42" s="55"/>
      <c r="B42" s="10"/>
      <c r="C42" s="10" t="s">
        <v>141</v>
      </c>
      <c r="D42" s="10"/>
      <c r="E42" s="10" t="s">
        <v>142</v>
      </c>
      <c r="F42" s="180">
        <v>7</v>
      </c>
      <c r="G42" s="326">
        <v>966.19</v>
      </c>
      <c r="H42" s="326">
        <v>6763.33</v>
      </c>
      <c r="I42" s="326">
        <v>966.19</v>
      </c>
      <c r="J42" s="326">
        <v>11.714285714285699</v>
      </c>
      <c r="K42" s="179"/>
      <c r="L42" s="180">
        <v>2</v>
      </c>
      <c r="M42" s="326">
        <v>1628.09</v>
      </c>
      <c r="N42" s="326">
        <v>814.04499999999996</v>
      </c>
      <c r="O42" s="217"/>
      <c r="P42" s="326"/>
      <c r="Q42" s="326"/>
      <c r="R42" s="180">
        <v>7</v>
      </c>
      <c r="S42" s="326">
        <v>6763.33</v>
      </c>
      <c r="T42" s="326">
        <v>966.19</v>
      </c>
      <c r="V42" s="10"/>
      <c r="W42" s="10"/>
      <c r="X42" s="10"/>
      <c r="Y42" s="10"/>
      <c r="Z42" s="10"/>
      <c r="AA42" s="10"/>
      <c r="AB42" s="10"/>
      <c r="AC42" s="10"/>
      <c r="AD42" s="10"/>
    </row>
    <row r="43" spans="1:30" x14ac:dyDescent="0.25">
      <c r="A43" s="55"/>
      <c r="B43" s="10"/>
      <c r="C43" s="10" t="s">
        <v>143</v>
      </c>
      <c r="D43" s="10"/>
      <c r="E43" s="10" t="s">
        <v>144</v>
      </c>
      <c r="F43" s="180">
        <v>565</v>
      </c>
      <c r="G43" s="326">
        <v>1094.26637168142</v>
      </c>
      <c r="H43" s="326">
        <v>618260.5</v>
      </c>
      <c r="I43" s="326">
        <v>1094.26637168142</v>
      </c>
      <c r="J43" s="326">
        <v>11.421238938053101</v>
      </c>
      <c r="K43" s="179"/>
      <c r="L43" s="180">
        <v>173</v>
      </c>
      <c r="M43" s="326">
        <v>219300.1</v>
      </c>
      <c r="N43" s="326">
        <v>1267.6306358381501</v>
      </c>
      <c r="O43" s="217">
        <v>14</v>
      </c>
      <c r="P43" s="326">
        <v>17203.939999999999</v>
      </c>
      <c r="Q43" s="326">
        <v>1228.8528571428601</v>
      </c>
      <c r="R43" s="180">
        <v>551</v>
      </c>
      <c r="S43" s="326">
        <v>601056.56000000006</v>
      </c>
      <c r="T43" s="326">
        <v>1090.8467513611599</v>
      </c>
      <c r="V43" s="10"/>
      <c r="W43" s="10"/>
      <c r="X43" s="10"/>
      <c r="Y43" s="10"/>
      <c r="Z43" s="10"/>
      <c r="AA43" s="10"/>
      <c r="AB43" s="10"/>
      <c r="AC43" s="10"/>
      <c r="AD43" s="10"/>
    </row>
    <row r="44" spans="1:30" x14ac:dyDescent="0.25">
      <c r="A44" s="55"/>
      <c r="B44" s="10"/>
      <c r="C44" s="10" t="s">
        <v>145</v>
      </c>
      <c r="D44" s="10"/>
      <c r="E44" s="10" t="s">
        <v>147</v>
      </c>
      <c r="F44" s="180">
        <v>70</v>
      </c>
      <c r="G44" s="326">
        <v>893.32714285714303</v>
      </c>
      <c r="H44" s="326">
        <v>62532.9</v>
      </c>
      <c r="I44" s="326">
        <v>893.32714285714303</v>
      </c>
      <c r="J44" s="326">
        <v>11.271428571428601</v>
      </c>
      <c r="K44" s="179"/>
      <c r="L44" s="180">
        <v>25</v>
      </c>
      <c r="M44" s="326">
        <v>30918.36</v>
      </c>
      <c r="N44" s="326">
        <v>1236.7344000000001</v>
      </c>
      <c r="O44" s="217"/>
      <c r="P44" s="326"/>
      <c r="Q44" s="326"/>
      <c r="R44" s="180">
        <v>70</v>
      </c>
      <c r="S44" s="326">
        <v>62532.9</v>
      </c>
      <c r="T44" s="326">
        <v>893.32714285714303</v>
      </c>
      <c r="V44" s="10"/>
      <c r="W44" s="10"/>
      <c r="X44" s="10"/>
      <c r="Y44" s="10"/>
      <c r="Z44" s="10"/>
      <c r="AA44" s="10"/>
      <c r="AB44" s="10"/>
      <c r="AC44" s="10"/>
      <c r="AD44" s="10"/>
    </row>
    <row r="45" spans="1:30" x14ac:dyDescent="0.25">
      <c r="A45" s="55"/>
      <c r="B45" s="10"/>
      <c r="C45" s="10" t="s">
        <v>150</v>
      </c>
      <c r="D45" s="10"/>
      <c r="E45" s="10" t="s">
        <v>144</v>
      </c>
      <c r="F45" s="180">
        <v>9</v>
      </c>
      <c r="G45" s="326">
        <v>1822.59666666667</v>
      </c>
      <c r="H45" s="326">
        <v>16403.37</v>
      </c>
      <c r="I45" s="326">
        <v>1822.59666666667</v>
      </c>
      <c r="J45" s="326">
        <v>12.3333333333333</v>
      </c>
      <c r="K45" s="179"/>
      <c r="L45" s="180">
        <v>2</v>
      </c>
      <c r="M45" s="326">
        <v>3164.1</v>
      </c>
      <c r="N45" s="326">
        <v>1582.05</v>
      </c>
      <c r="O45" s="217"/>
      <c r="P45" s="326"/>
      <c r="Q45" s="326"/>
      <c r="R45" s="180">
        <v>9</v>
      </c>
      <c r="S45" s="326">
        <v>16403.37</v>
      </c>
      <c r="T45" s="326">
        <v>1822.59666666667</v>
      </c>
      <c r="V45" s="10"/>
      <c r="W45" s="10"/>
      <c r="X45" s="10"/>
      <c r="Y45" s="10"/>
      <c r="Z45" s="10"/>
      <c r="AA45" s="10"/>
      <c r="AB45" s="10"/>
      <c r="AC45" s="10"/>
      <c r="AD45" s="10"/>
    </row>
    <row r="46" spans="1:30" x14ac:dyDescent="0.25">
      <c r="A46" s="55"/>
      <c r="B46" s="10"/>
      <c r="C46" s="10" t="s">
        <v>150</v>
      </c>
      <c r="D46" s="10"/>
      <c r="E46" s="10" t="s">
        <v>69</v>
      </c>
      <c r="F46" s="180">
        <v>1</v>
      </c>
      <c r="G46" s="326">
        <v>964.49</v>
      </c>
      <c r="H46" s="326">
        <v>964.49</v>
      </c>
      <c r="I46" s="326">
        <v>964.49</v>
      </c>
      <c r="J46" s="326">
        <v>10</v>
      </c>
      <c r="K46" s="179"/>
      <c r="L46" s="180"/>
      <c r="M46" s="326"/>
      <c r="N46" s="326"/>
      <c r="O46" s="217"/>
      <c r="P46" s="326"/>
      <c r="Q46" s="326"/>
      <c r="R46" s="180">
        <v>1</v>
      </c>
      <c r="S46" s="326">
        <v>964.49</v>
      </c>
      <c r="T46" s="326">
        <v>964.49</v>
      </c>
      <c r="V46" s="10"/>
      <c r="W46" s="10"/>
      <c r="X46" s="10"/>
      <c r="Y46" s="10"/>
      <c r="Z46" s="10"/>
      <c r="AA46" s="10"/>
      <c r="AB46" s="10"/>
      <c r="AC46" s="10"/>
      <c r="AD46" s="10"/>
    </row>
    <row r="47" spans="1:30" x14ac:dyDescent="0.25">
      <c r="A47" s="55"/>
      <c r="B47" s="10"/>
      <c r="C47" s="10" t="s">
        <v>151</v>
      </c>
      <c r="D47" s="10"/>
      <c r="E47" s="10" t="s">
        <v>152</v>
      </c>
      <c r="F47" s="180">
        <v>31</v>
      </c>
      <c r="G47" s="326">
        <v>1045.4035483871</v>
      </c>
      <c r="H47" s="326">
        <v>32407.51</v>
      </c>
      <c r="I47" s="326">
        <v>1045.4035483871</v>
      </c>
      <c r="J47" s="326">
        <v>10.580645161290301</v>
      </c>
      <c r="K47" s="179"/>
      <c r="L47" s="180">
        <v>11</v>
      </c>
      <c r="M47" s="326">
        <v>10785.79</v>
      </c>
      <c r="N47" s="326">
        <v>980.52636363636395</v>
      </c>
      <c r="O47" s="217">
        <v>1</v>
      </c>
      <c r="P47" s="326">
        <v>720</v>
      </c>
      <c r="Q47" s="326">
        <v>720</v>
      </c>
      <c r="R47" s="180">
        <v>30</v>
      </c>
      <c r="S47" s="326">
        <v>31687.51</v>
      </c>
      <c r="T47" s="326">
        <v>1056.25033333333</v>
      </c>
      <c r="V47" s="10"/>
      <c r="W47" s="10"/>
      <c r="X47" s="10"/>
      <c r="Y47" s="10"/>
      <c r="Z47" s="10"/>
      <c r="AA47" s="10"/>
      <c r="AB47" s="10"/>
      <c r="AC47" s="10"/>
      <c r="AD47" s="10"/>
    </row>
    <row r="48" spans="1:30" x14ac:dyDescent="0.25">
      <c r="A48" s="55"/>
      <c r="B48" s="10"/>
      <c r="C48" s="10" t="s">
        <v>151</v>
      </c>
      <c r="D48" s="10"/>
      <c r="E48" s="10" t="s">
        <v>153</v>
      </c>
      <c r="F48" s="180">
        <v>1</v>
      </c>
      <c r="G48" s="326">
        <v>264.19</v>
      </c>
      <c r="H48" s="326">
        <v>264.19</v>
      </c>
      <c r="I48" s="326">
        <v>264.19</v>
      </c>
      <c r="J48" s="326">
        <v>13</v>
      </c>
      <c r="K48" s="179"/>
      <c r="L48" s="180">
        <v>1</v>
      </c>
      <c r="M48" s="326">
        <v>264.19</v>
      </c>
      <c r="N48" s="326">
        <v>264.19</v>
      </c>
      <c r="O48" s="217"/>
      <c r="P48" s="326"/>
      <c r="Q48" s="326"/>
      <c r="R48" s="180">
        <v>1</v>
      </c>
      <c r="S48" s="326">
        <v>264.19</v>
      </c>
      <c r="T48" s="326">
        <v>264.19</v>
      </c>
      <c r="V48" s="10"/>
      <c r="W48" s="10"/>
      <c r="X48" s="10"/>
      <c r="Y48" s="10"/>
      <c r="Z48" s="10"/>
      <c r="AA48" s="10"/>
      <c r="AB48" s="10"/>
      <c r="AC48" s="10"/>
      <c r="AD48" s="10"/>
    </row>
    <row r="49" spans="1:30" x14ac:dyDescent="0.25">
      <c r="A49" s="55"/>
      <c r="B49" s="10"/>
      <c r="C49" s="10" t="s">
        <v>157</v>
      </c>
      <c r="D49" s="10"/>
      <c r="E49" s="10" t="s">
        <v>152</v>
      </c>
      <c r="F49" s="180">
        <v>3</v>
      </c>
      <c r="G49" s="326">
        <v>739.56666666666695</v>
      </c>
      <c r="H49" s="326">
        <v>2218.6999999999998</v>
      </c>
      <c r="I49" s="326">
        <v>739.56666666666695</v>
      </c>
      <c r="J49" s="326">
        <v>12.3333333333333</v>
      </c>
      <c r="K49" s="179"/>
      <c r="L49" s="180"/>
      <c r="M49" s="326"/>
      <c r="N49" s="326"/>
      <c r="O49" s="217"/>
      <c r="P49" s="326"/>
      <c r="Q49" s="326"/>
      <c r="R49" s="180">
        <v>3</v>
      </c>
      <c r="S49" s="326">
        <v>2218.6999999999998</v>
      </c>
      <c r="T49" s="326">
        <v>739.56666666666695</v>
      </c>
      <c r="V49" s="10"/>
      <c r="W49" s="10"/>
      <c r="X49" s="10"/>
      <c r="Y49" s="10"/>
      <c r="Z49" s="10"/>
      <c r="AA49" s="10"/>
      <c r="AB49" s="10"/>
      <c r="AC49" s="10"/>
      <c r="AD49" s="10"/>
    </row>
    <row r="50" spans="1:30" x14ac:dyDescent="0.25">
      <c r="A50" s="55"/>
      <c r="B50" s="10"/>
      <c r="C50" s="10" t="s">
        <v>792</v>
      </c>
      <c r="D50" s="10"/>
      <c r="E50" s="10" t="s">
        <v>152</v>
      </c>
      <c r="F50" s="180">
        <v>1</v>
      </c>
      <c r="G50" s="326">
        <v>504.68</v>
      </c>
      <c r="H50" s="326">
        <v>504.68</v>
      </c>
      <c r="I50" s="326">
        <v>504.68</v>
      </c>
      <c r="J50" s="326">
        <v>12</v>
      </c>
      <c r="K50" s="179"/>
      <c r="L50" s="180"/>
      <c r="M50" s="326"/>
      <c r="N50" s="326"/>
      <c r="O50" s="217"/>
      <c r="P50" s="326"/>
      <c r="Q50" s="326"/>
      <c r="R50" s="180">
        <v>1</v>
      </c>
      <c r="S50" s="326">
        <v>504.68</v>
      </c>
      <c r="T50" s="326">
        <v>504.68</v>
      </c>
      <c r="V50" s="10"/>
      <c r="W50" s="10"/>
      <c r="X50" s="10"/>
      <c r="Y50" s="10"/>
      <c r="Z50" s="10"/>
      <c r="AA50" s="10"/>
      <c r="AB50" s="10"/>
      <c r="AC50" s="10"/>
      <c r="AD50" s="10"/>
    </row>
    <row r="51" spans="1:30" x14ac:dyDescent="0.25">
      <c r="A51" s="55"/>
      <c r="B51" s="10"/>
      <c r="C51" s="10" t="s">
        <v>159</v>
      </c>
      <c r="D51" s="10"/>
      <c r="E51" s="10" t="s">
        <v>96</v>
      </c>
      <c r="F51" s="180">
        <v>21</v>
      </c>
      <c r="G51" s="326">
        <v>1487.40142857143</v>
      </c>
      <c r="H51" s="326">
        <v>31235.43</v>
      </c>
      <c r="I51" s="326">
        <v>1487.40142857143</v>
      </c>
      <c r="J51" s="326">
        <v>11.6666666666667</v>
      </c>
      <c r="K51" s="179"/>
      <c r="L51" s="180">
        <v>5</v>
      </c>
      <c r="M51" s="326">
        <v>5589.7</v>
      </c>
      <c r="N51" s="326">
        <v>1117.94</v>
      </c>
      <c r="O51" s="217"/>
      <c r="P51" s="326"/>
      <c r="Q51" s="326"/>
      <c r="R51" s="180">
        <v>21</v>
      </c>
      <c r="S51" s="326">
        <v>31235.43</v>
      </c>
      <c r="T51" s="326">
        <v>1487.40142857143</v>
      </c>
      <c r="V51" s="10"/>
      <c r="W51" s="10"/>
      <c r="X51" s="10"/>
      <c r="Y51" s="10"/>
      <c r="Z51" s="10"/>
      <c r="AA51" s="10"/>
      <c r="AB51" s="10"/>
      <c r="AC51" s="10"/>
      <c r="AD51" s="10"/>
    </row>
    <row r="52" spans="1:30" x14ac:dyDescent="0.25">
      <c r="A52" s="55"/>
      <c r="B52" s="10"/>
      <c r="C52" s="10" t="s">
        <v>160</v>
      </c>
      <c r="D52" s="10"/>
      <c r="E52" s="10" t="s">
        <v>161</v>
      </c>
      <c r="F52" s="180">
        <v>1</v>
      </c>
      <c r="G52" s="326">
        <v>190.23</v>
      </c>
      <c r="H52" s="326">
        <v>190.23</v>
      </c>
      <c r="I52" s="326">
        <v>190.23</v>
      </c>
      <c r="J52" s="326">
        <v>12</v>
      </c>
      <c r="K52" s="179"/>
      <c r="L52" s="180"/>
      <c r="M52" s="326"/>
      <c r="N52" s="326"/>
      <c r="O52" s="217"/>
      <c r="P52" s="326"/>
      <c r="Q52" s="326"/>
      <c r="R52" s="180">
        <v>1</v>
      </c>
      <c r="S52" s="326">
        <v>190.23</v>
      </c>
      <c r="T52" s="326">
        <v>190.23</v>
      </c>
      <c r="V52" s="10"/>
      <c r="W52" s="10"/>
      <c r="X52" s="10"/>
      <c r="Y52" s="10"/>
      <c r="Z52" s="10"/>
      <c r="AA52" s="10"/>
      <c r="AB52" s="10"/>
      <c r="AC52" s="10"/>
      <c r="AD52" s="10"/>
    </row>
    <row r="53" spans="1:30" x14ac:dyDescent="0.25">
      <c r="A53" s="55"/>
      <c r="B53" s="10"/>
      <c r="C53" s="10" t="s">
        <v>164</v>
      </c>
      <c r="D53" s="10"/>
      <c r="E53" s="10" t="s">
        <v>63</v>
      </c>
      <c r="F53" s="180">
        <v>21</v>
      </c>
      <c r="G53" s="326">
        <v>647.51714285714297</v>
      </c>
      <c r="H53" s="326">
        <v>13597.86</v>
      </c>
      <c r="I53" s="326">
        <v>647.51714285714297</v>
      </c>
      <c r="J53" s="326">
        <v>10.619047619047601</v>
      </c>
      <c r="K53" s="179"/>
      <c r="L53" s="180">
        <v>4</v>
      </c>
      <c r="M53" s="326">
        <v>977.04</v>
      </c>
      <c r="N53" s="326">
        <v>244.26</v>
      </c>
      <c r="O53" s="217"/>
      <c r="P53" s="326"/>
      <c r="Q53" s="326"/>
      <c r="R53" s="180">
        <v>21</v>
      </c>
      <c r="S53" s="326">
        <v>13597.86</v>
      </c>
      <c r="T53" s="326">
        <v>647.51714285714297</v>
      </c>
      <c r="V53" s="10"/>
      <c r="W53" s="10"/>
      <c r="X53" s="10"/>
      <c r="Y53" s="10"/>
      <c r="Z53" s="10"/>
      <c r="AA53" s="10"/>
      <c r="AB53" s="10"/>
      <c r="AC53" s="10"/>
      <c r="AD53" s="10"/>
    </row>
    <row r="54" spans="1:30" x14ac:dyDescent="0.25">
      <c r="A54" s="55"/>
      <c r="B54" s="10"/>
      <c r="C54" s="10" t="s">
        <v>168</v>
      </c>
      <c r="D54" s="10"/>
      <c r="E54" s="10" t="s">
        <v>63</v>
      </c>
      <c r="F54" s="180">
        <v>4</v>
      </c>
      <c r="G54" s="326">
        <v>711.89499999999998</v>
      </c>
      <c r="H54" s="326">
        <v>2847.58</v>
      </c>
      <c r="I54" s="326">
        <v>711.89499999999998</v>
      </c>
      <c r="J54" s="326">
        <v>12.25</v>
      </c>
      <c r="K54" s="179"/>
      <c r="L54" s="180">
        <v>1</v>
      </c>
      <c r="M54" s="326">
        <v>1020.46</v>
      </c>
      <c r="N54" s="326">
        <v>1020.46</v>
      </c>
      <c r="O54" s="217"/>
      <c r="P54" s="326"/>
      <c r="Q54" s="326"/>
      <c r="R54" s="180">
        <v>4</v>
      </c>
      <c r="S54" s="326">
        <v>2847.58</v>
      </c>
      <c r="T54" s="326">
        <v>711.89499999999998</v>
      </c>
      <c r="V54" s="10"/>
      <c r="W54" s="10"/>
      <c r="X54" s="10"/>
      <c r="Y54" s="10"/>
      <c r="Z54" s="10"/>
      <c r="AA54" s="10"/>
      <c r="AB54" s="10"/>
      <c r="AC54" s="10"/>
      <c r="AD54" s="10"/>
    </row>
    <row r="55" spans="1:30" x14ac:dyDescent="0.25">
      <c r="A55" s="55"/>
      <c r="B55" s="10"/>
      <c r="C55" s="10" t="s">
        <v>170</v>
      </c>
      <c r="D55" s="10"/>
      <c r="E55" s="10" t="s">
        <v>96</v>
      </c>
      <c r="F55" s="180">
        <v>96</v>
      </c>
      <c r="G55" s="326">
        <v>952.69677083333295</v>
      </c>
      <c r="H55" s="326">
        <v>91458.89</v>
      </c>
      <c r="I55" s="326">
        <v>952.69677083333295</v>
      </c>
      <c r="J55" s="326">
        <v>11.5625</v>
      </c>
      <c r="K55" s="179"/>
      <c r="L55" s="180">
        <v>24</v>
      </c>
      <c r="M55" s="326">
        <v>39236.47</v>
      </c>
      <c r="N55" s="326">
        <v>1634.8529166666699</v>
      </c>
      <c r="O55" s="217">
        <v>1</v>
      </c>
      <c r="P55" s="326">
        <v>602.44000000000005</v>
      </c>
      <c r="Q55" s="326">
        <v>602.44000000000005</v>
      </c>
      <c r="R55" s="180">
        <v>95</v>
      </c>
      <c r="S55" s="326">
        <v>90856.45</v>
      </c>
      <c r="T55" s="326">
        <v>956.38368421052598</v>
      </c>
      <c r="V55" s="10"/>
      <c r="W55" s="10"/>
      <c r="X55" s="10"/>
      <c r="Y55" s="10"/>
      <c r="Z55" s="10"/>
      <c r="AA55" s="10"/>
      <c r="AB55" s="10"/>
      <c r="AC55" s="10"/>
      <c r="AD55" s="10"/>
    </row>
    <row r="56" spans="1:30" x14ac:dyDescent="0.25">
      <c r="A56" s="55"/>
      <c r="B56" s="10"/>
      <c r="C56" s="10" t="s">
        <v>172</v>
      </c>
      <c r="D56" s="10"/>
      <c r="E56" s="10" t="s">
        <v>99</v>
      </c>
      <c r="F56" s="180">
        <v>5</v>
      </c>
      <c r="G56" s="326">
        <v>482.75599999999997</v>
      </c>
      <c r="H56" s="326">
        <v>2413.7800000000002</v>
      </c>
      <c r="I56" s="326">
        <v>482.75599999999997</v>
      </c>
      <c r="J56" s="326">
        <v>8.4</v>
      </c>
      <c r="K56" s="179"/>
      <c r="L56" s="180">
        <v>1</v>
      </c>
      <c r="M56" s="326">
        <v>241.59</v>
      </c>
      <c r="N56" s="326">
        <v>241.59</v>
      </c>
      <c r="O56" s="217"/>
      <c r="P56" s="326"/>
      <c r="Q56" s="326"/>
      <c r="R56" s="180">
        <v>5</v>
      </c>
      <c r="S56" s="326">
        <v>2413.7800000000002</v>
      </c>
      <c r="T56" s="326">
        <v>482.75599999999997</v>
      </c>
      <c r="V56" s="10"/>
      <c r="W56" s="10"/>
      <c r="X56" s="10"/>
      <c r="Y56" s="10"/>
      <c r="Z56" s="10"/>
      <c r="AA56" s="10"/>
      <c r="AB56" s="10"/>
      <c r="AC56" s="10"/>
      <c r="AD56" s="10"/>
    </row>
    <row r="57" spans="1:30" x14ac:dyDescent="0.25">
      <c r="A57" s="55"/>
      <c r="B57" s="10"/>
      <c r="C57" s="10" t="s">
        <v>172</v>
      </c>
      <c r="D57" s="10"/>
      <c r="E57" s="10" t="s">
        <v>76</v>
      </c>
      <c r="F57" s="180">
        <v>18</v>
      </c>
      <c r="G57" s="326">
        <v>1570.99555555556</v>
      </c>
      <c r="H57" s="326">
        <v>28277.919999999998</v>
      </c>
      <c r="I57" s="326">
        <v>1570.99555555556</v>
      </c>
      <c r="J57" s="326">
        <v>14.2631578947368</v>
      </c>
      <c r="K57" s="179"/>
      <c r="L57" s="180">
        <v>7</v>
      </c>
      <c r="M57" s="326">
        <v>5969.44</v>
      </c>
      <c r="N57" s="326">
        <v>852.77714285714296</v>
      </c>
      <c r="O57" s="217"/>
      <c r="P57" s="326"/>
      <c r="Q57" s="326"/>
      <c r="R57" s="180">
        <v>18</v>
      </c>
      <c r="S57" s="326">
        <v>28277.919999999998</v>
      </c>
      <c r="T57" s="326">
        <v>1570.99555555556</v>
      </c>
      <c r="V57" s="10"/>
      <c r="W57" s="10"/>
      <c r="X57" s="10"/>
      <c r="Y57" s="10"/>
      <c r="Z57" s="10"/>
      <c r="AA57" s="10"/>
      <c r="AB57" s="10"/>
      <c r="AC57" s="10"/>
      <c r="AD57" s="10"/>
    </row>
    <row r="58" spans="1:30" x14ac:dyDescent="0.25">
      <c r="A58" s="55"/>
      <c r="B58" s="10"/>
      <c r="C58" s="10" t="s">
        <v>173</v>
      </c>
      <c r="D58" s="10"/>
      <c r="E58" s="10" t="s">
        <v>174</v>
      </c>
      <c r="F58" s="180">
        <v>9</v>
      </c>
      <c r="G58" s="326">
        <v>896.55888888888899</v>
      </c>
      <c r="H58" s="326">
        <v>8069.03</v>
      </c>
      <c r="I58" s="326">
        <v>896.55888888888899</v>
      </c>
      <c r="J58" s="326">
        <v>12</v>
      </c>
      <c r="K58" s="179"/>
      <c r="L58" s="180">
        <v>2</v>
      </c>
      <c r="M58" s="326">
        <v>2345.5700000000002</v>
      </c>
      <c r="N58" s="326">
        <v>1172.7850000000001</v>
      </c>
      <c r="O58" s="217">
        <v>1</v>
      </c>
      <c r="P58" s="326">
        <v>810.24</v>
      </c>
      <c r="Q58" s="326">
        <v>810.24</v>
      </c>
      <c r="R58" s="180">
        <v>8</v>
      </c>
      <c r="S58" s="326">
        <v>7258.79</v>
      </c>
      <c r="T58" s="326">
        <v>907.34875</v>
      </c>
      <c r="V58" s="10"/>
      <c r="W58" s="10"/>
      <c r="X58" s="10"/>
      <c r="Y58" s="10"/>
      <c r="Z58" s="10"/>
      <c r="AA58" s="10"/>
      <c r="AB58" s="10"/>
      <c r="AC58" s="10"/>
      <c r="AD58" s="10"/>
    </row>
    <row r="59" spans="1:30" x14ac:dyDescent="0.25">
      <c r="A59" s="55"/>
      <c r="B59" s="10"/>
      <c r="C59" s="10" t="s">
        <v>175</v>
      </c>
      <c r="D59" s="10"/>
      <c r="E59" s="10" t="s">
        <v>176</v>
      </c>
      <c r="F59" s="180">
        <v>133</v>
      </c>
      <c r="G59" s="326">
        <v>867.00293233082698</v>
      </c>
      <c r="H59" s="326">
        <v>115311.39</v>
      </c>
      <c r="I59" s="326">
        <v>867.00293233082698</v>
      </c>
      <c r="J59" s="326">
        <v>10.984962406015001</v>
      </c>
      <c r="K59" s="179"/>
      <c r="L59" s="180">
        <v>38</v>
      </c>
      <c r="M59" s="326">
        <v>34088</v>
      </c>
      <c r="N59" s="326">
        <v>897.05263157894694</v>
      </c>
      <c r="O59" s="217">
        <v>1</v>
      </c>
      <c r="P59" s="326">
        <v>115.2</v>
      </c>
      <c r="Q59" s="326">
        <v>115.2</v>
      </c>
      <c r="R59" s="180">
        <v>132</v>
      </c>
      <c r="S59" s="326">
        <v>115196.19</v>
      </c>
      <c r="T59" s="326">
        <v>872.69840909090897</v>
      </c>
      <c r="V59" s="10"/>
      <c r="W59" s="10"/>
      <c r="X59" s="10"/>
      <c r="Y59" s="10"/>
      <c r="Z59" s="10"/>
      <c r="AA59" s="10"/>
      <c r="AB59" s="10"/>
      <c r="AC59" s="10"/>
      <c r="AD59" s="10"/>
    </row>
    <row r="60" spans="1:30" x14ac:dyDescent="0.25">
      <c r="A60" s="55"/>
      <c r="B60" s="10"/>
      <c r="C60" s="10" t="s">
        <v>177</v>
      </c>
      <c r="D60" s="10"/>
      <c r="E60" s="10" t="s">
        <v>178</v>
      </c>
      <c r="F60" s="180">
        <v>20</v>
      </c>
      <c r="G60" s="326">
        <v>1297.5820000000001</v>
      </c>
      <c r="H60" s="326">
        <v>25951.64</v>
      </c>
      <c r="I60" s="326">
        <v>1297.5820000000001</v>
      </c>
      <c r="J60" s="326">
        <v>9.9499999999999993</v>
      </c>
      <c r="K60" s="179"/>
      <c r="L60" s="180">
        <v>10</v>
      </c>
      <c r="M60" s="326">
        <v>15735.9</v>
      </c>
      <c r="N60" s="326">
        <v>1573.59</v>
      </c>
      <c r="O60" s="217">
        <v>1</v>
      </c>
      <c r="P60" s="326">
        <v>1843.53</v>
      </c>
      <c r="Q60" s="326">
        <v>1843.53</v>
      </c>
      <c r="R60" s="180">
        <v>19</v>
      </c>
      <c r="S60" s="326">
        <v>24108.11</v>
      </c>
      <c r="T60" s="326">
        <v>1268.8478947368401</v>
      </c>
      <c r="V60" s="10"/>
      <c r="W60" s="10"/>
      <c r="X60" s="10"/>
      <c r="Y60" s="10"/>
      <c r="Z60" s="10"/>
      <c r="AA60" s="10"/>
      <c r="AB60" s="10"/>
      <c r="AC60" s="10"/>
      <c r="AD60" s="10"/>
    </row>
    <row r="61" spans="1:30" x14ac:dyDescent="0.25">
      <c r="A61" s="55"/>
      <c r="B61" s="10"/>
      <c r="C61" s="10" t="s">
        <v>180</v>
      </c>
      <c r="D61" s="10"/>
      <c r="E61" s="10" t="s">
        <v>181</v>
      </c>
      <c r="F61" s="180">
        <v>83</v>
      </c>
      <c r="G61" s="326">
        <v>1098.1883132530099</v>
      </c>
      <c r="H61" s="326">
        <v>91149.63</v>
      </c>
      <c r="I61" s="326">
        <v>1098.1883132530099</v>
      </c>
      <c r="J61" s="326">
        <v>11.975903614457801</v>
      </c>
      <c r="K61" s="179"/>
      <c r="L61" s="180">
        <v>23</v>
      </c>
      <c r="M61" s="326">
        <v>29990.03</v>
      </c>
      <c r="N61" s="326">
        <v>1303.9143478260901</v>
      </c>
      <c r="O61" s="217">
        <v>7</v>
      </c>
      <c r="P61" s="326">
        <v>10996</v>
      </c>
      <c r="Q61" s="326">
        <v>1570.8571428571399</v>
      </c>
      <c r="R61" s="180">
        <v>76</v>
      </c>
      <c r="S61" s="326">
        <v>80153.63</v>
      </c>
      <c r="T61" s="326">
        <v>1054.6530263157899</v>
      </c>
      <c r="V61" s="10"/>
      <c r="W61" s="10"/>
      <c r="X61" s="10"/>
      <c r="Y61" s="10"/>
      <c r="Z61" s="10"/>
      <c r="AA61" s="10"/>
      <c r="AB61" s="10"/>
      <c r="AC61" s="10"/>
      <c r="AD61" s="10"/>
    </row>
    <row r="62" spans="1:30" x14ac:dyDescent="0.25">
      <c r="A62" s="55"/>
      <c r="B62" s="10"/>
      <c r="C62" s="10" t="s">
        <v>182</v>
      </c>
      <c r="D62" s="10"/>
      <c r="E62" s="10" t="s">
        <v>85</v>
      </c>
      <c r="F62" s="180">
        <v>11</v>
      </c>
      <c r="G62" s="326">
        <v>772.18727272727301</v>
      </c>
      <c r="H62" s="326">
        <v>8494.06</v>
      </c>
      <c r="I62" s="326">
        <v>772.18727272727301</v>
      </c>
      <c r="J62" s="326">
        <v>10.909090909090899</v>
      </c>
      <c r="K62" s="179"/>
      <c r="L62" s="180">
        <v>3</v>
      </c>
      <c r="M62" s="326">
        <v>3112.04</v>
      </c>
      <c r="N62" s="326">
        <v>1037.34666666667</v>
      </c>
      <c r="O62" s="217"/>
      <c r="P62" s="326"/>
      <c r="Q62" s="326"/>
      <c r="R62" s="180">
        <v>11</v>
      </c>
      <c r="S62" s="326">
        <v>8494.06</v>
      </c>
      <c r="T62" s="326">
        <v>772.18727272727301</v>
      </c>
      <c r="V62" s="10"/>
      <c r="W62" s="10"/>
      <c r="X62" s="10"/>
      <c r="Y62" s="10"/>
      <c r="Z62" s="10"/>
      <c r="AA62" s="10"/>
      <c r="AB62" s="10"/>
      <c r="AC62" s="10"/>
      <c r="AD62" s="10"/>
    </row>
    <row r="63" spans="1:30" x14ac:dyDescent="0.25">
      <c r="A63" s="55"/>
      <c r="B63" s="10"/>
      <c r="C63" s="10" t="s">
        <v>183</v>
      </c>
      <c r="D63" s="10"/>
      <c r="E63" s="10" t="s">
        <v>184</v>
      </c>
      <c r="F63" s="180">
        <v>51</v>
      </c>
      <c r="G63" s="326">
        <v>1110.43843137255</v>
      </c>
      <c r="H63" s="326">
        <v>56632.36</v>
      </c>
      <c r="I63" s="326">
        <v>1110.43843137255</v>
      </c>
      <c r="J63" s="326">
        <v>12.6862745098039</v>
      </c>
      <c r="K63" s="179"/>
      <c r="L63" s="180">
        <v>12</v>
      </c>
      <c r="M63" s="326">
        <v>15488.16</v>
      </c>
      <c r="N63" s="326">
        <v>1290.68</v>
      </c>
      <c r="O63" s="217"/>
      <c r="P63" s="326"/>
      <c r="Q63" s="326"/>
      <c r="R63" s="180">
        <v>51</v>
      </c>
      <c r="S63" s="326">
        <v>56632.36</v>
      </c>
      <c r="T63" s="326">
        <v>1110.43843137255</v>
      </c>
      <c r="V63" s="10"/>
      <c r="W63" s="10"/>
      <c r="X63" s="10"/>
      <c r="Y63" s="10"/>
      <c r="Z63" s="10"/>
      <c r="AA63" s="10"/>
      <c r="AB63" s="10"/>
      <c r="AC63" s="10"/>
      <c r="AD63" s="10"/>
    </row>
    <row r="64" spans="1:30" x14ac:dyDescent="0.25">
      <c r="A64" s="55"/>
      <c r="B64" s="10"/>
      <c r="C64" s="10" t="s">
        <v>188</v>
      </c>
      <c r="D64" s="10"/>
      <c r="E64" s="10" t="s">
        <v>69</v>
      </c>
      <c r="F64" s="180">
        <v>8</v>
      </c>
      <c r="G64" s="326">
        <v>518.91499999999996</v>
      </c>
      <c r="H64" s="326">
        <v>4151.32</v>
      </c>
      <c r="I64" s="326">
        <v>518.91499999999996</v>
      </c>
      <c r="J64" s="326">
        <v>10.5</v>
      </c>
      <c r="K64" s="179"/>
      <c r="L64" s="180">
        <v>3</v>
      </c>
      <c r="M64" s="326">
        <v>1696.8</v>
      </c>
      <c r="N64" s="326">
        <v>565.6</v>
      </c>
      <c r="O64" s="217"/>
      <c r="P64" s="326"/>
      <c r="Q64" s="326"/>
      <c r="R64" s="180">
        <v>8</v>
      </c>
      <c r="S64" s="326">
        <v>4151.32</v>
      </c>
      <c r="T64" s="326">
        <v>518.91499999999996</v>
      </c>
      <c r="V64" s="10"/>
      <c r="W64" s="10"/>
      <c r="X64" s="10"/>
      <c r="Y64" s="10"/>
      <c r="Z64" s="10"/>
      <c r="AA64" s="10"/>
      <c r="AB64" s="10"/>
      <c r="AC64" s="10"/>
      <c r="AD64" s="10"/>
    </row>
    <row r="65" spans="1:30" x14ac:dyDescent="0.25">
      <c r="A65" s="55"/>
      <c r="B65" s="10"/>
      <c r="C65" s="10" t="s">
        <v>190</v>
      </c>
      <c r="D65" s="10"/>
      <c r="E65" s="10" t="s">
        <v>191</v>
      </c>
      <c r="F65" s="180">
        <v>12</v>
      </c>
      <c r="G65" s="326">
        <v>1691.1724999999999</v>
      </c>
      <c r="H65" s="326">
        <v>20294.07</v>
      </c>
      <c r="I65" s="326">
        <v>1691.1724999999999</v>
      </c>
      <c r="J65" s="326">
        <v>11.25</v>
      </c>
      <c r="K65" s="179"/>
      <c r="L65" s="180">
        <v>5</v>
      </c>
      <c r="M65" s="326">
        <v>10498.58</v>
      </c>
      <c r="N65" s="326">
        <v>2099.7159999999999</v>
      </c>
      <c r="O65" s="217"/>
      <c r="P65" s="326"/>
      <c r="Q65" s="326"/>
      <c r="R65" s="180">
        <v>12</v>
      </c>
      <c r="S65" s="326">
        <v>20294.07</v>
      </c>
      <c r="T65" s="326">
        <v>1691.1724999999999</v>
      </c>
      <c r="V65" s="10"/>
      <c r="W65" s="10"/>
      <c r="X65" s="10"/>
      <c r="Y65" s="10"/>
      <c r="Z65" s="10"/>
      <c r="AA65" s="10"/>
      <c r="AB65" s="10"/>
      <c r="AC65" s="10"/>
      <c r="AD65" s="10"/>
    </row>
    <row r="66" spans="1:30" x14ac:dyDescent="0.25">
      <c r="A66" s="55"/>
      <c r="B66" s="10"/>
      <c r="C66" s="10" t="s">
        <v>192</v>
      </c>
      <c r="D66" s="10"/>
      <c r="E66" s="10" t="s">
        <v>193</v>
      </c>
      <c r="F66" s="180">
        <v>51</v>
      </c>
      <c r="G66" s="326">
        <v>2672.1515686274502</v>
      </c>
      <c r="H66" s="326">
        <v>136279.73000000001</v>
      </c>
      <c r="I66" s="326">
        <v>2672.1515686274502</v>
      </c>
      <c r="J66" s="326">
        <v>13.294117647058799</v>
      </c>
      <c r="K66" s="179"/>
      <c r="L66" s="180">
        <v>16</v>
      </c>
      <c r="M66" s="326">
        <v>15532.67</v>
      </c>
      <c r="N66" s="326">
        <v>970.791875</v>
      </c>
      <c r="O66" s="217">
        <v>1</v>
      </c>
      <c r="P66" s="326">
        <v>1194.8699999999999</v>
      </c>
      <c r="Q66" s="326">
        <v>1194.8699999999999</v>
      </c>
      <c r="R66" s="180">
        <v>50</v>
      </c>
      <c r="S66" s="326">
        <v>135084.85999999999</v>
      </c>
      <c r="T66" s="326">
        <v>2701.6972000000001</v>
      </c>
      <c r="V66" s="10"/>
      <c r="W66" s="10"/>
      <c r="X66" s="10"/>
      <c r="Y66" s="10"/>
      <c r="Z66" s="10"/>
      <c r="AA66" s="10"/>
      <c r="AB66" s="10"/>
      <c r="AC66" s="10"/>
      <c r="AD66" s="10"/>
    </row>
    <row r="67" spans="1:30" x14ac:dyDescent="0.25">
      <c r="A67" s="55"/>
      <c r="B67" s="10"/>
      <c r="C67" s="10" t="s">
        <v>196</v>
      </c>
      <c r="D67" s="10"/>
      <c r="E67" s="10" t="s">
        <v>197</v>
      </c>
      <c r="F67" s="180">
        <v>19</v>
      </c>
      <c r="G67" s="326">
        <v>1226.07315789474</v>
      </c>
      <c r="H67" s="326">
        <v>23295.39</v>
      </c>
      <c r="I67" s="326">
        <v>1226.07315789474</v>
      </c>
      <c r="J67" s="326">
        <v>11.473684210526301</v>
      </c>
      <c r="K67" s="179"/>
      <c r="L67" s="180">
        <v>7</v>
      </c>
      <c r="M67" s="326">
        <v>10020.44</v>
      </c>
      <c r="N67" s="326">
        <v>1431.4914285714301</v>
      </c>
      <c r="O67" s="217"/>
      <c r="P67" s="326"/>
      <c r="Q67" s="326"/>
      <c r="R67" s="180">
        <v>19</v>
      </c>
      <c r="S67" s="326">
        <v>23295.39</v>
      </c>
      <c r="T67" s="326">
        <v>1226.07315789474</v>
      </c>
      <c r="V67" s="10"/>
      <c r="W67" s="10"/>
      <c r="X67" s="10"/>
      <c r="Y67" s="10"/>
      <c r="Z67" s="10"/>
      <c r="AA67" s="10"/>
      <c r="AB67" s="10"/>
      <c r="AC67" s="10"/>
      <c r="AD67" s="10"/>
    </row>
    <row r="68" spans="1:30" x14ac:dyDescent="0.25">
      <c r="A68" s="55"/>
      <c r="B68" s="10"/>
      <c r="C68" s="10" t="s">
        <v>198</v>
      </c>
      <c r="D68" s="10"/>
      <c r="E68" s="10" t="s">
        <v>199</v>
      </c>
      <c r="F68" s="180">
        <v>153</v>
      </c>
      <c r="G68" s="326">
        <v>1022.38045751634</v>
      </c>
      <c r="H68" s="326">
        <v>156424.21</v>
      </c>
      <c r="I68" s="326">
        <v>1022.38045751634</v>
      </c>
      <c r="J68" s="326">
        <v>10.3398692810458</v>
      </c>
      <c r="K68" s="179"/>
      <c r="L68" s="180">
        <v>38</v>
      </c>
      <c r="M68" s="326">
        <v>64438.91</v>
      </c>
      <c r="N68" s="326">
        <v>1695.76078947368</v>
      </c>
      <c r="O68" s="217">
        <v>2</v>
      </c>
      <c r="P68" s="326">
        <v>2389.9499999999998</v>
      </c>
      <c r="Q68" s="326">
        <v>1194.9749999999999</v>
      </c>
      <c r="R68" s="180">
        <v>151</v>
      </c>
      <c r="S68" s="326">
        <v>154034.26</v>
      </c>
      <c r="T68" s="326">
        <v>1020.09443708609</v>
      </c>
      <c r="V68" s="10"/>
      <c r="W68" s="10"/>
      <c r="X68" s="10"/>
      <c r="Y68" s="10"/>
      <c r="Z68" s="10"/>
      <c r="AA68" s="10"/>
      <c r="AB68" s="10"/>
      <c r="AC68" s="10"/>
      <c r="AD68" s="10"/>
    </row>
    <row r="69" spans="1:30" x14ac:dyDescent="0.25">
      <c r="A69" s="55"/>
      <c r="B69" s="10"/>
      <c r="C69" s="10" t="s">
        <v>201</v>
      </c>
      <c r="D69" s="10"/>
      <c r="E69" s="10" t="s">
        <v>202</v>
      </c>
      <c r="F69" s="180">
        <v>491</v>
      </c>
      <c r="G69" s="326">
        <v>936.37197556008095</v>
      </c>
      <c r="H69" s="326">
        <v>459758.64</v>
      </c>
      <c r="I69" s="326">
        <v>936.37197556008095</v>
      </c>
      <c r="J69" s="326">
        <v>10.878296146044599</v>
      </c>
      <c r="K69" s="179"/>
      <c r="L69" s="180">
        <v>153</v>
      </c>
      <c r="M69" s="326">
        <v>192717.18</v>
      </c>
      <c r="N69" s="326">
        <v>1259.5894117647099</v>
      </c>
      <c r="O69" s="217">
        <v>12</v>
      </c>
      <c r="P69" s="326">
        <v>10210.25</v>
      </c>
      <c r="Q69" s="326">
        <v>850.85416666666697</v>
      </c>
      <c r="R69" s="180">
        <v>479</v>
      </c>
      <c r="S69" s="326">
        <v>449548.39</v>
      </c>
      <c r="T69" s="326">
        <v>938.51438413361097</v>
      </c>
      <c r="V69" s="10"/>
      <c r="W69" s="10"/>
      <c r="X69" s="10"/>
      <c r="Y69" s="10"/>
      <c r="Z69" s="10"/>
      <c r="AA69" s="10"/>
      <c r="AB69" s="10"/>
      <c r="AC69" s="10"/>
      <c r="AD69" s="10"/>
    </row>
    <row r="70" spans="1:30" x14ac:dyDescent="0.25">
      <c r="A70" s="55"/>
      <c r="B70" s="10"/>
      <c r="C70" s="10" t="s">
        <v>203</v>
      </c>
      <c r="D70" s="10"/>
      <c r="E70" s="10" t="s">
        <v>96</v>
      </c>
      <c r="F70" s="180">
        <v>7</v>
      </c>
      <c r="G70" s="326">
        <v>679.01857142857102</v>
      </c>
      <c r="H70" s="326">
        <v>4753.13</v>
      </c>
      <c r="I70" s="326">
        <v>679.01857142857102</v>
      </c>
      <c r="J70" s="326">
        <v>13.714285714285699</v>
      </c>
      <c r="K70" s="179"/>
      <c r="L70" s="180">
        <v>1</v>
      </c>
      <c r="M70" s="326">
        <v>705.85</v>
      </c>
      <c r="N70" s="326">
        <v>705.85</v>
      </c>
      <c r="O70" s="217"/>
      <c r="P70" s="326"/>
      <c r="Q70" s="326"/>
      <c r="R70" s="180">
        <v>7</v>
      </c>
      <c r="S70" s="326">
        <v>4753.13</v>
      </c>
      <c r="T70" s="326">
        <v>679.01857142857102</v>
      </c>
      <c r="V70" s="10"/>
      <c r="W70" s="10"/>
      <c r="X70" s="10"/>
      <c r="Y70" s="10"/>
      <c r="Z70" s="10"/>
      <c r="AA70" s="10"/>
      <c r="AB70" s="10"/>
      <c r="AC70" s="10"/>
      <c r="AD70" s="10"/>
    </row>
    <row r="71" spans="1:30" x14ac:dyDescent="0.25">
      <c r="A71" s="55"/>
      <c r="B71" s="10"/>
      <c r="C71" s="10" t="s">
        <v>206</v>
      </c>
      <c r="D71" s="10"/>
      <c r="E71" s="10" t="s">
        <v>63</v>
      </c>
      <c r="F71" s="180">
        <v>22</v>
      </c>
      <c r="G71" s="326">
        <v>705.11909090909103</v>
      </c>
      <c r="H71" s="326">
        <v>15512.62</v>
      </c>
      <c r="I71" s="326">
        <v>705.11909090909103</v>
      </c>
      <c r="J71" s="326">
        <v>10.5</v>
      </c>
      <c r="K71" s="179"/>
      <c r="L71" s="180">
        <v>5</v>
      </c>
      <c r="M71" s="326">
        <v>2552.77</v>
      </c>
      <c r="N71" s="326">
        <v>510.55399999999997</v>
      </c>
      <c r="O71" s="217">
        <v>1</v>
      </c>
      <c r="P71" s="326">
        <v>374.27</v>
      </c>
      <c r="Q71" s="326">
        <v>374.27</v>
      </c>
      <c r="R71" s="180">
        <v>21</v>
      </c>
      <c r="S71" s="326">
        <v>15138.35</v>
      </c>
      <c r="T71" s="326">
        <v>720.87380952381</v>
      </c>
      <c r="V71" s="10"/>
      <c r="W71" s="10"/>
      <c r="X71" s="10"/>
      <c r="Y71" s="10"/>
      <c r="Z71" s="10"/>
      <c r="AA71" s="10"/>
      <c r="AB71" s="10"/>
      <c r="AC71" s="10"/>
      <c r="AD71" s="10"/>
    </row>
    <row r="72" spans="1:30" x14ac:dyDescent="0.25">
      <c r="A72" s="55"/>
      <c r="B72" s="10"/>
      <c r="C72" s="10" t="s">
        <v>207</v>
      </c>
      <c r="D72" s="10"/>
      <c r="E72" s="10" t="s">
        <v>178</v>
      </c>
      <c r="F72" s="180">
        <v>56</v>
      </c>
      <c r="G72" s="326">
        <v>729.28875000000005</v>
      </c>
      <c r="H72" s="326">
        <v>40840.17</v>
      </c>
      <c r="I72" s="326">
        <v>729.28875000000005</v>
      </c>
      <c r="J72" s="326">
        <v>10.8214285714286</v>
      </c>
      <c r="K72" s="179"/>
      <c r="L72" s="180">
        <v>16</v>
      </c>
      <c r="M72" s="326">
        <v>14449.17</v>
      </c>
      <c r="N72" s="326">
        <v>903.073125</v>
      </c>
      <c r="O72" s="217">
        <v>1</v>
      </c>
      <c r="P72" s="326">
        <v>1326.46</v>
      </c>
      <c r="Q72" s="326">
        <v>1326.46</v>
      </c>
      <c r="R72" s="180">
        <v>55</v>
      </c>
      <c r="S72" s="326">
        <v>39513.71</v>
      </c>
      <c r="T72" s="326">
        <v>718.43109090909104</v>
      </c>
      <c r="V72" s="10"/>
      <c r="W72" s="10"/>
      <c r="X72" s="10"/>
      <c r="Y72" s="10"/>
      <c r="Z72" s="10"/>
      <c r="AA72" s="10"/>
      <c r="AB72" s="10"/>
      <c r="AC72" s="10"/>
      <c r="AD72" s="10"/>
    </row>
    <row r="73" spans="1:30" x14ac:dyDescent="0.25">
      <c r="A73" s="55"/>
      <c r="B73" s="10"/>
      <c r="C73" s="10" t="s">
        <v>208</v>
      </c>
      <c r="D73" s="10"/>
      <c r="E73" s="10" t="s">
        <v>209</v>
      </c>
      <c r="F73" s="180">
        <v>15</v>
      </c>
      <c r="G73" s="326">
        <v>1024.3406666666699</v>
      </c>
      <c r="H73" s="326">
        <v>15365.11</v>
      </c>
      <c r="I73" s="326">
        <v>1024.3406666666699</v>
      </c>
      <c r="J73" s="326">
        <v>10.8</v>
      </c>
      <c r="K73" s="179"/>
      <c r="L73" s="180">
        <v>6</v>
      </c>
      <c r="M73" s="326">
        <v>4661.47</v>
      </c>
      <c r="N73" s="326">
        <v>776.91166666666697</v>
      </c>
      <c r="O73" s="217"/>
      <c r="P73" s="326"/>
      <c r="Q73" s="326"/>
      <c r="R73" s="180">
        <v>15</v>
      </c>
      <c r="S73" s="326">
        <v>15365.11</v>
      </c>
      <c r="T73" s="326">
        <v>1024.3406666666699</v>
      </c>
      <c r="V73" s="10"/>
      <c r="W73" s="10"/>
      <c r="X73" s="10"/>
      <c r="Y73" s="10"/>
      <c r="Z73" s="10"/>
      <c r="AA73" s="10"/>
      <c r="AB73" s="10"/>
      <c r="AC73" s="10"/>
      <c r="AD73" s="10"/>
    </row>
    <row r="74" spans="1:30" x14ac:dyDescent="0.25">
      <c r="A74" s="55"/>
      <c r="B74" s="10"/>
      <c r="C74" s="10" t="s">
        <v>212</v>
      </c>
      <c r="D74" s="10"/>
      <c r="E74" s="10" t="s">
        <v>126</v>
      </c>
      <c r="F74" s="180">
        <v>12</v>
      </c>
      <c r="G74" s="326">
        <v>1339.76833333333</v>
      </c>
      <c r="H74" s="326">
        <v>16077.22</v>
      </c>
      <c r="I74" s="326">
        <v>1339.76833333333</v>
      </c>
      <c r="J74" s="326">
        <v>14.5</v>
      </c>
      <c r="K74" s="179"/>
      <c r="L74" s="180">
        <v>4</v>
      </c>
      <c r="M74" s="326">
        <v>6632.83</v>
      </c>
      <c r="N74" s="326">
        <v>1658.2075</v>
      </c>
      <c r="O74" s="217"/>
      <c r="P74" s="326"/>
      <c r="Q74" s="326"/>
      <c r="R74" s="180">
        <v>12</v>
      </c>
      <c r="S74" s="326">
        <v>16077.22</v>
      </c>
      <c r="T74" s="326">
        <v>1339.76833333333</v>
      </c>
      <c r="V74" s="10"/>
      <c r="W74" s="10"/>
      <c r="X74" s="10"/>
      <c r="Y74" s="10"/>
      <c r="Z74" s="10"/>
      <c r="AA74" s="10"/>
      <c r="AB74" s="10"/>
      <c r="AC74" s="10"/>
      <c r="AD74" s="10"/>
    </row>
    <row r="75" spans="1:30" x14ac:dyDescent="0.25">
      <c r="A75" s="55"/>
      <c r="B75" s="10"/>
      <c r="C75" s="10" t="s">
        <v>651</v>
      </c>
      <c r="D75" s="10"/>
      <c r="E75" s="10" t="s">
        <v>106</v>
      </c>
      <c r="F75" s="180">
        <v>3</v>
      </c>
      <c r="G75" s="326">
        <v>337.33666666666699</v>
      </c>
      <c r="H75" s="326">
        <v>1012.01</v>
      </c>
      <c r="I75" s="326">
        <v>337.33666666666699</v>
      </c>
      <c r="J75" s="326">
        <v>9.6666666666666696</v>
      </c>
      <c r="K75" s="179"/>
      <c r="L75" s="180"/>
      <c r="M75" s="326"/>
      <c r="N75" s="326"/>
      <c r="O75" s="217"/>
      <c r="P75" s="326"/>
      <c r="Q75" s="326"/>
      <c r="R75" s="180">
        <v>3</v>
      </c>
      <c r="S75" s="326">
        <v>1012.01</v>
      </c>
      <c r="T75" s="326">
        <v>337.33666666666699</v>
      </c>
      <c r="V75" s="10"/>
      <c r="W75" s="10"/>
      <c r="X75" s="10"/>
      <c r="Y75" s="10"/>
      <c r="Z75" s="10"/>
      <c r="AA75" s="10"/>
      <c r="AB75" s="10"/>
      <c r="AC75" s="10"/>
      <c r="AD75" s="10"/>
    </row>
    <row r="76" spans="1:30" x14ac:dyDescent="0.25">
      <c r="A76" s="55"/>
      <c r="B76" s="10"/>
      <c r="C76" s="10" t="s">
        <v>214</v>
      </c>
      <c r="D76" s="10"/>
      <c r="E76" s="10" t="s">
        <v>69</v>
      </c>
      <c r="F76" s="180">
        <v>1</v>
      </c>
      <c r="G76" s="326">
        <v>1329.54</v>
      </c>
      <c r="H76" s="326">
        <v>1329.54</v>
      </c>
      <c r="I76" s="326">
        <v>1329.54</v>
      </c>
      <c r="J76" s="326">
        <v>13</v>
      </c>
      <c r="K76" s="179"/>
      <c r="L76" s="180">
        <v>1</v>
      </c>
      <c r="M76" s="326">
        <v>1329.54</v>
      </c>
      <c r="N76" s="326">
        <v>1329.54</v>
      </c>
      <c r="O76" s="217"/>
      <c r="P76" s="326"/>
      <c r="Q76" s="326"/>
      <c r="R76" s="180">
        <v>1</v>
      </c>
      <c r="S76" s="326">
        <v>1329.54</v>
      </c>
      <c r="T76" s="326">
        <v>1329.54</v>
      </c>
      <c r="V76" s="10"/>
      <c r="W76" s="10"/>
      <c r="X76" s="10"/>
      <c r="Y76" s="10"/>
      <c r="Z76" s="10"/>
      <c r="AA76" s="10"/>
      <c r="AB76" s="10"/>
      <c r="AC76" s="10"/>
      <c r="AD76" s="10"/>
    </row>
    <row r="77" spans="1:30" x14ac:dyDescent="0.25">
      <c r="A77" s="55"/>
      <c r="B77" s="10"/>
      <c r="C77" s="10" t="s">
        <v>215</v>
      </c>
      <c r="D77" s="10"/>
      <c r="E77" s="10" t="s">
        <v>146</v>
      </c>
      <c r="F77" s="180">
        <v>12</v>
      </c>
      <c r="G77" s="326">
        <v>1986.94</v>
      </c>
      <c r="H77" s="326">
        <v>23843.279999999999</v>
      </c>
      <c r="I77" s="326">
        <v>1986.94</v>
      </c>
      <c r="J77" s="326">
        <v>13.6666666666667</v>
      </c>
      <c r="K77" s="179"/>
      <c r="L77" s="180">
        <v>5</v>
      </c>
      <c r="M77" s="326">
        <v>7329.16</v>
      </c>
      <c r="N77" s="326">
        <v>1465.8320000000001</v>
      </c>
      <c r="O77" s="217"/>
      <c r="P77" s="326"/>
      <c r="Q77" s="326"/>
      <c r="R77" s="180">
        <v>12</v>
      </c>
      <c r="S77" s="326">
        <v>23843.279999999999</v>
      </c>
      <c r="T77" s="326">
        <v>1986.94</v>
      </c>
      <c r="V77" s="10"/>
      <c r="W77" s="10"/>
      <c r="X77" s="10"/>
      <c r="Y77" s="10"/>
      <c r="Z77" s="10"/>
      <c r="AA77" s="10"/>
      <c r="AB77" s="10"/>
      <c r="AC77" s="10"/>
      <c r="AD77" s="10"/>
    </row>
    <row r="78" spans="1:30" x14ac:dyDescent="0.25">
      <c r="A78" s="55"/>
      <c r="B78" s="10"/>
      <c r="C78" s="10" t="s">
        <v>216</v>
      </c>
      <c r="D78" s="10"/>
      <c r="E78" s="10" t="s">
        <v>217</v>
      </c>
      <c r="F78" s="180">
        <v>11</v>
      </c>
      <c r="G78" s="326">
        <v>1250.8063636363599</v>
      </c>
      <c r="H78" s="326">
        <v>13758.87</v>
      </c>
      <c r="I78" s="326">
        <v>1250.8063636363599</v>
      </c>
      <c r="J78" s="326">
        <v>11.090909090909101</v>
      </c>
      <c r="K78" s="179"/>
      <c r="L78" s="180">
        <v>3</v>
      </c>
      <c r="M78" s="326">
        <v>2081.75</v>
      </c>
      <c r="N78" s="326">
        <v>693.91666666666697</v>
      </c>
      <c r="O78" s="217"/>
      <c r="P78" s="326"/>
      <c r="Q78" s="326"/>
      <c r="R78" s="180">
        <v>11</v>
      </c>
      <c r="S78" s="326">
        <v>13758.87</v>
      </c>
      <c r="T78" s="326">
        <v>1250.8063636363599</v>
      </c>
      <c r="V78" s="10"/>
      <c r="W78" s="10"/>
      <c r="X78" s="10"/>
      <c r="Y78" s="10"/>
      <c r="Z78" s="10"/>
      <c r="AA78" s="10"/>
      <c r="AB78" s="10"/>
      <c r="AC78" s="10"/>
      <c r="AD78" s="10"/>
    </row>
    <row r="79" spans="1:30" x14ac:dyDescent="0.25">
      <c r="A79" s="55"/>
      <c r="B79" s="10"/>
      <c r="C79" s="10" t="s">
        <v>219</v>
      </c>
      <c r="D79" s="10"/>
      <c r="E79" s="10" t="s">
        <v>169</v>
      </c>
      <c r="F79" s="180">
        <v>27</v>
      </c>
      <c r="G79" s="326">
        <v>762.58666666666704</v>
      </c>
      <c r="H79" s="326">
        <v>20589.84</v>
      </c>
      <c r="I79" s="326">
        <v>762.58666666666704</v>
      </c>
      <c r="J79" s="326">
        <v>13</v>
      </c>
      <c r="K79" s="179"/>
      <c r="L79" s="180">
        <v>4</v>
      </c>
      <c r="M79" s="326">
        <v>6128.21</v>
      </c>
      <c r="N79" s="326">
        <v>1532.0525</v>
      </c>
      <c r="O79" s="217">
        <v>1</v>
      </c>
      <c r="P79" s="326">
        <v>180.72</v>
      </c>
      <c r="Q79" s="326">
        <v>180.72</v>
      </c>
      <c r="R79" s="180">
        <v>26</v>
      </c>
      <c r="S79" s="326">
        <v>20409.12</v>
      </c>
      <c r="T79" s="326">
        <v>784.96615384615404</v>
      </c>
      <c r="V79" s="10"/>
      <c r="W79" s="10"/>
      <c r="X79" s="10"/>
      <c r="Y79" s="10"/>
      <c r="Z79" s="10"/>
      <c r="AA79" s="10"/>
      <c r="AB79" s="10"/>
      <c r="AC79" s="10"/>
      <c r="AD79" s="10"/>
    </row>
    <row r="80" spans="1:30" x14ac:dyDescent="0.25">
      <c r="A80" s="55"/>
      <c r="B80" s="10"/>
      <c r="C80" s="10" t="s">
        <v>220</v>
      </c>
      <c r="D80" s="10"/>
      <c r="E80" s="10" t="s">
        <v>221</v>
      </c>
      <c r="F80" s="180">
        <v>4</v>
      </c>
      <c r="G80" s="326">
        <v>910.91</v>
      </c>
      <c r="H80" s="326">
        <v>3643.64</v>
      </c>
      <c r="I80" s="326">
        <v>910.91</v>
      </c>
      <c r="J80" s="326">
        <v>9.5</v>
      </c>
      <c r="K80" s="179"/>
      <c r="L80" s="180">
        <v>2</v>
      </c>
      <c r="M80" s="326">
        <v>1809.42</v>
      </c>
      <c r="N80" s="326">
        <v>904.71</v>
      </c>
      <c r="O80" s="217"/>
      <c r="P80" s="326"/>
      <c r="Q80" s="326"/>
      <c r="R80" s="180">
        <v>4</v>
      </c>
      <c r="S80" s="326">
        <v>3643.64</v>
      </c>
      <c r="T80" s="326">
        <v>910.91</v>
      </c>
      <c r="V80" s="10"/>
      <c r="W80" s="10"/>
      <c r="X80" s="10"/>
      <c r="Y80" s="10"/>
      <c r="Z80" s="10"/>
      <c r="AA80" s="10"/>
      <c r="AB80" s="10"/>
      <c r="AC80" s="10"/>
      <c r="AD80" s="10"/>
    </row>
    <row r="81" spans="1:30" x14ac:dyDescent="0.25">
      <c r="A81" s="55"/>
      <c r="B81" s="10"/>
      <c r="C81" s="10" t="s">
        <v>222</v>
      </c>
      <c r="D81" s="10"/>
      <c r="E81" s="10" t="s">
        <v>204</v>
      </c>
      <c r="F81" s="180">
        <v>12</v>
      </c>
      <c r="G81" s="326">
        <v>1061.4966666666701</v>
      </c>
      <c r="H81" s="326">
        <v>12737.96</v>
      </c>
      <c r="I81" s="326">
        <v>1061.4966666666701</v>
      </c>
      <c r="J81" s="326">
        <v>11.1666666666667</v>
      </c>
      <c r="K81" s="179"/>
      <c r="L81" s="180">
        <v>3</v>
      </c>
      <c r="M81" s="326">
        <v>2874.8</v>
      </c>
      <c r="N81" s="326">
        <v>958.26666666666699</v>
      </c>
      <c r="O81" s="217"/>
      <c r="P81" s="326"/>
      <c r="Q81" s="326"/>
      <c r="R81" s="180">
        <v>12</v>
      </c>
      <c r="S81" s="326">
        <v>12737.96</v>
      </c>
      <c r="T81" s="326">
        <v>1061.4966666666701</v>
      </c>
      <c r="V81" s="10"/>
      <c r="W81" s="10"/>
      <c r="X81" s="10"/>
      <c r="Y81" s="10"/>
      <c r="Z81" s="10"/>
      <c r="AA81" s="10"/>
      <c r="AB81" s="10"/>
      <c r="AC81" s="10"/>
      <c r="AD81" s="10"/>
    </row>
    <row r="82" spans="1:30" x14ac:dyDescent="0.25">
      <c r="A82" s="55"/>
      <c r="B82" s="10"/>
      <c r="C82" s="10" t="s">
        <v>652</v>
      </c>
      <c r="D82" s="10"/>
      <c r="E82" s="10" t="s">
        <v>226</v>
      </c>
      <c r="F82" s="180">
        <v>12</v>
      </c>
      <c r="G82" s="326">
        <v>1872.4575</v>
      </c>
      <c r="H82" s="326">
        <v>22469.49</v>
      </c>
      <c r="I82" s="326">
        <v>1872.4575</v>
      </c>
      <c r="J82" s="326">
        <v>11.25</v>
      </c>
      <c r="K82" s="179"/>
      <c r="L82" s="180">
        <v>4</v>
      </c>
      <c r="M82" s="326">
        <v>1571.77</v>
      </c>
      <c r="N82" s="326">
        <v>392.9425</v>
      </c>
      <c r="O82" s="217">
        <v>2</v>
      </c>
      <c r="P82" s="326">
        <v>456.51</v>
      </c>
      <c r="Q82" s="326">
        <v>228.255</v>
      </c>
      <c r="R82" s="180">
        <v>10</v>
      </c>
      <c r="S82" s="326">
        <v>22012.98</v>
      </c>
      <c r="T82" s="326">
        <v>2201.2979999999998</v>
      </c>
      <c r="V82" s="10"/>
      <c r="W82" s="10"/>
      <c r="X82" s="10"/>
      <c r="Y82" s="10"/>
      <c r="Z82" s="10"/>
      <c r="AA82" s="10"/>
      <c r="AB82" s="10"/>
      <c r="AC82" s="10"/>
      <c r="AD82" s="10"/>
    </row>
    <row r="83" spans="1:30" x14ac:dyDescent="0.25">
      <c r="A83" s="55"/>
      <c r="B83" s="10"/>
      <c r="C83" s="10" t="s">
        <v>229</v>
      </c>
      <c r="D83" s="10"/>
      <c r="E83" s="10" t="s">
        <v>210</v>
      </c>
      <c r="F83" s="180">
        <v>18</v>
      </c>
      <c r="G83" s="326">
        <v>1627.7138888888901</v>
      </c>
      <c r="H83" s="326">
        <v>29298.85</v>
      </c>
      <c r="I83" s="326">
        <v>1627.7138888888901</v>
      </c>
      <c r="J83" s="326">
        <v>12.2777777777778</v>
      </c>
      <c r="K83" s="179"/>
      <c r="L83" s="180">
        <v>8</v>
      </c>
      <c r="M83" s="326">
        <v>17663.439999999999</v>
      </c>
      <c r="N83" s="326">
        <v>2207.9299999999998</v>
      </c>
      <c r="O83" s="217"/>
      <c r="P83" s="326"/>
      <c r="Q83" s="326"/>
      <c r="R83" s="180">
        <v>18</v>
      </c>
      <c r="S83" s="326">
        <v>29298.85</v>
      </c>
      <c r="T83" s="326">
        <v>1627.7138888888901</v>
      </c>
      <c r="V83" s="10"/>
      <c r="W83" s="10"/>
      <c r="X83" s="10"/>
      <c r="Y83" s="10"/>
      <c r="Z83" s="10"/>
      <c r="AA83" s="10"/>
      <c r="AB83" s="10"/>
      <c r="AC83" s="10"/>
      <c r="AD83" s="10"/>
    </row>
    <row r="84" spans="1:30" x14ac:dyDescent="0.25">
      <c r="A84" s="55"/>
      <c r="B84" s="10"/>
      <c r="C84" s="10" t="s">
        <v>231</v>
      </c>
      <c r="D84" s="10"/>
      <c r="E84" s="10" t="s">
        <v>96</v>
      </c>
      <c r="F84" s="180">
        <v>2</v>
      </c>
      <c r="G84" s="326">
        <v>371.255</v>
      </c>
      <c r="H84" s="326">
        <v>742.51</v>
      </c>
      <c r="I84" s="326">
        <v>371.255</v>
      </c>
      <c r="J84" s="326">
        <v>12.5</v>
      </c>
      <c r="K84" s="179"/>
      <c r="L84" s="180"/>
      <c r="M84" s="326"/>
      <c r="N84" s="326"/>
      <c r="O84" s="217"/>
      <c r="P84" s="326"/>
      <c r="Q84" s="326"/>
      <c r="R84" s="180">
        <v>2</v>
      </c>
      <c r="S84" s="326">
        <v>742.51</v>
      </c>
      <c r="T84" s="326">
        <v>371.255</v>
      </c>
      <c r="V84" s="10"/>
      <c r="W84" s="10"/>
      <c r="X84" s="10"/>
      <c r="Y84" s="10"/>
      <c r="Z84" s="10"/>
      <c r="AA84" s="10"/>
      <c r="AB84" s="10"/>
      <c r="AC84" s="10"/>
      <c r="AD84" s="10"/>
    </row>
    <row r="85" spans="1:30" x14ac:dyDescent="0.25">
      <c r="A85" s="55"/>
      <c r="B85" s="10"/>
      <c r="C85" s="10" t="s">
        <v>232</v>
      </c>
      <c r="D85" s="10"/>
      <c r="E85" s="10" t="s">
        <v>234</v>
      </c>
      <c r="F85" s="180">
        <v>7</v>
      </c>
      <c r="G85" s="326">
        <v>1055.7485714285699</v>
      </c>
      <c r="H85" s="326">
        <v>7390.24</v>
      </c>
      <c r="I85" s="326">
        <v>1055.7485714285699</v>
      </c>
      <c r="J85" s="326">
        <v>9.8571428571428594</v>
      </c>
      <c r="K85" s="179"/>
      <c r="L85" s="180">
        <v>3</v>
      </c>
      <c r="M85" s="326">
        <v>4859.75</v>
      </c>
      <c r="N85" s="326">
        <v>1619.9166666666699</v>
      </c>
      <c r="O85" s="217"/>
      <c r="P85" s="326"/>
      <c r="Q85" s="326"/>
      <c r="R85" s="180">
        <v>7</v>
      </c>
      <c r="S85" s="326">
        <v>7390.24</v>
      </c>
      <c r="T85" s="326">
        <v>1055.7485714285699</v>
      </c>
      <c r="V85" s="10"/>
      <c r="W85" s="10"/>
      <c r="X85" s="10"/>
      <c r="Y85" s="10"/>
      <c r="Z85" s="10"/>
      <c r="AA85" s="10"/>
      <c r="AB85" s="10"/>
      <c r="AC85" s="10"/>
      <c r="AD85" s="10"/>
    </row>
    <row r="86" spans="1:30" x14ac:dyDescent="0.25">
      <c r="A86" s="55"/>
      <c r="B86" s="10"/>
      <c r="C86" s="10" t="s">
        <v>235</v>
      </c>
      <c r="D86" s="10"/>
      <c r="E86" s="10" t="s">
        <v>236</v>
      </c>
      <c r="F86" s="180">
        <v>10</v>
      </c>
      <c r="G86" s="326">
        <v>1473.49</v>
      </c>
      <c r="H86" s="326">
        <v>14734.9</v>
      </c>
      <c r="I86" s="326">
        <v>1473.49</v>
      </c>
      <c r="J86" s="326">
        <v>15</v>
      </c>
      <c r="K86" s="179"/>
      <c r="L86" s="180">
        <v>3</v>
      </c>
      <c r="M86" s="326">
        <v>5700.76</v>
      </c>
      <c r="N86" s="326">
        <v>1900.2533333333299</v>
      </c>
      <c r="O86" s="217"/>
      <c r="P86" s="326"/>
      <c r="Q86" s="326"/>
      <c r="R86" s="180">
        <v>10</v>
      </c>
      <c r="S86" s="326">
        <v>14734.9</v>
      </c>
      <c r="T86" s="326">
        <v>1473.49</v>
      </c>
      <c r="V86" s="10"/>
      <c r="W86" s="10"/>
      <c r="X86" s="10"/>
      <c r="Y86" s="10"/>
      <c r="Z86" s="10"/>
      <c r="AA86" s="10"/>
      <c r="AB86" s="10"/>
      <c r="AC86" s="10"/>
      <c r="AD86" s="10"/>
    </row>
    <row r="87" spans="1:30" x14ac:dyDescent="0.25">
      <c r="A87" s="55"/>
      <c r="B87" s="10"/>
      <c r="C87" s="10" t="s">
        <v>235</v>
      </c>
      <c r="D87" s="10"/>
      <c r="E87" s="10" t="s">
        <v>69</v>
      </c>
      <c r="F87" s="180">
        <v>1</v>
      </c>
      <c r="G87" s="326">
        <v>1281.6600000000001</v>
      </c>
      <c r="H87" s="326">
        <v>1281.6600000000001</v>
      </c>
      <c r="I87" s="326">
        <v>1281.6600000000001</v>
      </c>
      <c r="J87" s="326">
        <v>12</v>
      </c>
      <c r="K87" s="179"/>
      <c r="L87" s="180"/>
      <c r="M87" s="326"/>
      <c r="N87" s="326"/>
      <c r="O87" s="217"/>
      <c r="P87" s="326"/>
      <c r="Q87" s="326"/>
      <c r="R87" s="180">
        <v>1</v>
      </c>
      <c r="S87" s="326">
        <v>1281.6600000000001</v>
      </c>
      <c r="T87" s="326">
        <v>1281.6600000000001</v>
      </c>
      <c r="V87" s="10"/>
      <c r="W87" s="10"/>
      <c r="X87" s="10"/>
      <c r="Y87" s="10"/>
      <c r="Z87" s="10"/>
      <c r="AA87" s="10"/>
      <c r="AB87" s="10"/>
      <c r="AC87" s="10"/>
      <c r="AD87" s="10"/>
    </row>
    <row r="88" spans="1:30" x14ac:dyDescent="0.25">
      <c r="A88" s="55"/>
      <c r="B88" s="10"/>
      <c r="C88" s="10" t="s">
        <v>237</v>
      </c>
      <c r="D88" s="10"/>
      <c r="E88" s="10" t="s">
        <v>238</v>
      </c>
      <c r="F88" s="180">
        <v>28</v>
      </c>
      <c r="G88" s="326">
        <v>886.89250000000004</v>
      </c>
      <c r="H88" s="326">
        <v>24832.99</v>
      </c>
      <c r="I88" s="326">
        <v>886.89250000000004</v>
      </c>
      <c r="J88" s="326">
        <v>11.0714285714286</v>
      </c>
      <c r="K88" s="179"/>
      <c r="L88" s="180">
        <v>5</v>
      </c>
      <c r="M88" s="326">
        <v>7267.78</v>
      </c>
      <c r="N88" s="326">
        <v>1453.556</v>
      </c>
      <c r="O88" s="217">
        <v>1</v>
      </c>
      <c r="P88" s="326">
        <v>287.3</v>
      </c>
      <c r="Q88" s="326">
        <v>287.3</v>
      </c>
      <c r="R88" s="180">
        <v>27</v>
      </c>
      <c r="S88" s="326">
        <v>24545.69</v>
      </c>
      <c r="T88" s="326">
        <v>909.09962962962902</v>
      </c>
      <c r="V88" s="10"/>
      <c r="W88" s="10"/>
      <c r="X88" s="10"/>
      <c r="Y88" s="10"/>
      <c r="Z88" s="10"/>
      <c r="AA88" s="10"/>
      <c r="AB88" s="10"/>
      <c r="AC88" s="10"/>
      <c r="AD88" s="10"/>
    </row>
    <row r="89" spans="1:30" x14ac:dyDescent="0.25">
      <c r="A89" s="55"/>
      <c r="B89" s="10"/>
      <c r="C89" s="10" t="s">
        <v>237</v>
      </c>
      <c r="D89" s="10"/>
      <c r="E89" s="10" t="s">
        <v>266</v>
      </c>
      <c r="F89" s="180">
        <v>1</v>
      </c>
      <c r="G89" s="326">
        <v>1689.11</v>
      </c>
      <c r="H89" s="326">
        <v>1689.11</v>
      </c>
      <c r="I89" s="326">
        <v>1689.11</v>
      </c>
      <c r="J89" s="326">
        <v>13</v>
      </c>
      <c r="K89" s="179"/>
      <c r="L89" s="180"/>
      <c r="M89" s="326"/>
      <c r="N89" s="326"/>
      <c r="O89" s="217"/>
      <c r="P89" s="326"/>
      <c r="Q89" s="326"/>
      <c r="R89" s="180">
        <v>1</v>
      </c>
      <c r="S89" s="326">
        <v>1689.11</v>
      </c>
      <c r="T89" s="326">
        <v>1689.11</v>
      </c>
      <c r="V89" s="10"/>
      <c r="W89" s="10"/>
      <c r="X89" s="10"/>
      <c r="Y89" s="10"/>
      <c r="Z89" s="10"/>
      <c r="AA89" s="10"/>
      <c r="AB89" s="10"/>
      <c r="AC89" s="10"/>
      <c r="AD89" s="10"/>
    </row>
    <row r="90" spans="1:30" x14ac:dyDescent="0.25">
      <c r="A90" s="55"/>
      <c r="B90" s="10"/>
      <c r="C90" s="10" t="s">
        <v>243</v>
      </c>
      <c r="D90" s="10"/>
      <c r="E90" s="10" t="s">
        <v>156</v>
      </c>
      <c r="F90" s="180">
        <v>1</v>
      </c>
      <c r="G90" s="326">
        <v>468.01</v>
      </c>
      <c r="H90" s="326">
        <v>468.01</v>
      </c>
      <c r="I90" s="326">
        <v>468.01</v>
      </c>
      <c r="J90" s="326">
        <v>12</v>
      </c>
      <c r="K90" s="179"/>
      <c r="L90" s="180"/>
      <c r="M90" s="326"/>
      <c r="N90" s="326"/>
      <c r="O90" s="217"/>
      <c r="P90" s="326"/>
      <c r="Q90" s="326"/>
      <c r="R90" s="180">
        <v>1</v>
      </c>
      <c r="S90" s="326">
        <v>468.01</v>
      </c>
      <c r="T90" s="326">
        <v>468.01</v>
      </c>
      <c r="V90" s="10"/>
      <c r="W90" s="10"/>
      <c r="X90" s="10"/>
      <c r="Y90" s="10"/>
      <c r="Z90" s="10"/>
      <c r="AA90" s="10"/>
      <c r="AB90" s="10"/>
      <c r="AC90" s="10"/>
      <c r="AD90" s="10"/>
    </row>
    <row r="91" spans="1:30" x14ac:dyDescent="0.25">
      <c r="A91" s="55"/>
      <c r="B91" s="10"/>
      <c r="C91" s="10" t="s">
        <v>244</v>
      </c>
      <c r="D91" s="10"/>
      <c r="E91" s="10" t="s">
        <v>245</v>
      </c>
      <c r="F91" s="180">
        <v>2</v>
      </c>
      <c r="G91" s="326">
        <v>835.38</v>
      </c>
      <c r="H91" s="326">
        <v>1670.76</v>
      </c>
      <c r="I91" s="326">
        <v>835.38</v>
      </c>
      <c r="J91" s="326">
        <v>13</v>
      </c>
      <c r="K91" s="179"/>
      <c r="L91" s="180">
        <v>1</v>
      </c>
      <c r="M91" s="326">
        <v>1088.99</v>
      </c>
      <c r="N91" s="326">
        <v>1088.99</v>
      </c>
      <c r="O91" s="217"/>
      <c r="P91" s="326"/>
      <c r="Q91" s="326"/>
      <c r="R91" s="180">
        <v>2</v>
      </c>
      <c r="S91" s="326">
        <v>1670.76</v>
      </c>
      <c r="T91" s="326">
        <v>835.38</v>
      </c>
      <c r="V91" s="10"/>
      <c r="W91" s="10"/>
      <c r="X91" s="10"/>
      <c r="Y91" s="10"/>
      <c r="Z91" s="10"/>
      <c r="AA91" s="10"/>
      <c r="AB91" s="10"/>
      <c r="AC91" s="10"/>
      <c r="AD91" s="10"/>
    </row>
    <row r="92" spans="1:30" x14ac:dyDescent="0.25">
      <c r="A92" s="55"/>
      <c r="B92" s="10"/>
      <c r="C92" s="10" t="s">
        <v>654</v>
      </c>
      <c r="D92" s="10"/>
      <c r="E92" s="10" t="s">
        <v>210</v>
      </c>
      <c r="F92" s="180">
        <v>117</v>
      </c>
      <c r="G92" s="326">
        <v>1184.92341880342</v>
      </c>
      <c r="H92" s="326">
        <v>138636.04</v>
      </c>
      <c r="I92" s="326">
        <v>1184.92341880342</v>
      </c>
      <c r="J92" s="326">
        <v>10.8803418803419</v>
      </c>
      <c r="K92" s="179"/>
      <c r="L92" s="180">
        <v>30</v>
      </c>
      <c r="M92" s="326">
        <v>48297.77</v>
      </c>
      <c r="N92" s="326">
        <v>1609.9256666666699</v>
      </c>
      <c r="O92" s="217">
        <v>8</v>
      </c>
      <c r="P92" s="326">
        <v>4612.16</v>
      </c>
      <c r="Q92" s="326">
        <v>576.52</v>
      </c>
      <c r="R92" s="180">
        <v>109</v>
      </c>
      <c r="S92" s="326">
        <v>134023.88</v>
      </c>
      <c r="T92" s="326">
        <v>1229.57688073394</v>
      </c>
      <c r="V92" s="10"/>
      <c r="W92" s="10"/>
      <c r="X92" s="10"/>
      <c r="Y92" s="10"/>
      <c r="Z92" s="10"/>
      <c r="AA92" s="10"/>
      <c r="AB92" s="10"/>
      <c r="AC92" s="10"/>
      <c r="AD92" s="10"/>
    </row>
    <row r="93" spans="1:30" x14ac:dyDescent="0.25">
      <c r="A93" s="55"/>
      <c r="B93" s="10"/>
      <c r="C93" s="10" t="s">
        <v>246</v>
      </c>
      <c r="D93" s="10"/>
      <c r="E93" s="10" t="s">
        <v>210</v>
      </c>
      <c r="F93" s="180">
        <v>4</v>
      </c>
      <c r="G93" s="326">
        <v>1268.6849999999999</v>
      </c>
      <c r="H93" s="326">
        <v>5074.74</v>
      </c>
      <c r="I93" s="326">
        <v>1268.6849999999999</v>
      </c>
      <c r="J93" s="326">
        <v>18.5</v>
      </c>
      <c r="K93" s="179"/>
      <c r="L93" s="180">
        <v>2</v>
      </c>
      <c r="M93" s="326">
        <v>3997.94</v>
      </c>
      <c r="N93" s="326">
        <v>1998.97</v>
      </c>
      <c r="O93" s="217"/>
      <c r="P93" s="326"/>
      <c r="Q93" s="326"/>
      <c r="R93" s="180">
        <v>4</v>
      </c>
      <c r="S93" s="326">
        <v>5074.74</v>
      </c>
      <c r="T93" s="326">
        <v>1268.6849999999999</v>
      </c>
      <c r="V93" s="10"/>
      <c r="W93" s="10"/>
      <c r="X93" s="10"/>
      <c r="Y93" s="10"/>
      <c r="Z93" s="10"/>
      <c r="AA93" s="10"/>
      <c r="AB93" s="10"/>
      <c r="AC93" s="10"/>
      <c r="AD93" s="10"/>
    </row>
    <row r="94" spans="1:30" x14ac:dyDescent="0.25">
      <c r="A94" s="55"/>
      <c r="B94" s="10"/>
      <c r="C94" s="10" t="s">
        <v>247</v>
      </c>
      <c r="D94" s="10"/>
      <c r="E94" s="10" t="s">
        <v>76</v>
      </c>
      <c r="F94" s="180">
        <v>286</v>
      </c>
      <c r="G94" s="326">
        <v>1031.4453846153799</v>
      </c>
      <c r="H94" s="326">
        <v>294993.38</v>
      </c>
      <c r="I94" s="326">
        <v>1031.4453846153799</v>
      </c>
      <c r="J94" s="326">
        <v>11.3741258741259</v>
      </c>
      <c r="K94" s="179"/>
      <c r="L94" s="180">
        <v>72</v>
      </c>
      <c r="M94" s="326">
        <v>111032.04</v>
      </c>
      <c r="N94" s="326">
        <v>1542.1116666666701</v>
      </c>
      <c r="O94" s="217">
        <v>2</v>
      </c>
      <c r="P94" s="326">
        <v>1919.79</v>
      </c>
      <c r="Q94" s="326">
        <v>959.89499999999998</v>
      </c>
      <c r="R94" s="180">
        <v>284</v>
      </c>
      <c r="S94" s="326">
        <v>293073.59000000003</v>
      </c>
      <c r="T94" s="326">
        <v>1031.94926056338</v>
      </c>
      <c r="V94" s="10"/>
      <c r="W94" s="10"/>
      <c r="X94" s="10"/>
      <c r="Y94" s="10"/>
      <c r="Z94" s="10"/>
      <c r="AA94" s="10"/>
      <c r="AB94" s="10"/>
      <c r="AC94" s="10"/>
      <c r="AD94" s="10"/>
    </row>
    <row r="95" spans="1:30" x14ac:dyDescent="0.25">
      <c r="A95" s="55"/>
      <c r="B95" s="10"/>
      <c r="C95" s="10" t="s">
        <v>805</v>
      </c>
      <c r="D95" s="10"/>
      <c r="E95" s="10" t="s">
        <v>76</v>
      </c>
      <c r="F95" s="180">
        <v>1</v>
      </c>
      <c r="G95" s="326">
        <v>303.81</v>
      </c>
      <c r="H95" s="326">
        <v>303.81</v>
      </c>
      <c r="I95" s="326">
        <v>303.81</v>
      </c>
      <c r="J95" s="326">
        <v>3</v>
      </c>
      <c r="K95" s="179"/>
      <c r="L95" s="180"/>
      <c r="M95" s="326"/>
      <c r="N95" s="326"/>
      <c r="O95" s="217"/>
      <c r="P95" s="326"/>
      <c r="Q95" s="326"/>
      <c r="R95" s="180">
        <v>1</v>
      </c>
      <c r="S95" s="326">
        <v>303.81</v>
      </c>
      <c r="T95" s="326">
        <v>303.81</v>
      </c>
      <c r="V95" s="10"/>
      <c r="W95" s="10"/>
      <c r="X95" s="10"/>
      <c r="Y95" s="10"/>
      <c r="Z95" s="10"/>
      <c r="AA95" s="10"/>
      <c r="AB95" s="10"/>
      <c r="AC95" s="10"/>
      <c r="AD95" s="10"/>
    </row>
    <row r="96" spans="1:30" x14ac:dyDescent="0.25">
      <c r="A96" s="55"/>
      <c r="B96" s="10"/>
      <c r="C96" s="10" t="s">
        <v>655</v>
      </c>
      <c r="D96" s="10"/>
      <c r="E96" s="10" t="s">
        <v>76</v>
      </c>
      <c r="F96" s="180">
        <v>6</v>
      </c>
      <c r="G96" s="326">
        <v>945.31500000000005</v>
      </c>
      <c r="H96" s="326">
        <v>5671.89</v>
      </c>
      <c r="I96" s="326">
        <v>945.31500000000005</v>
      </c>
      <c r="J96" s="326">
        <v>12.6666666666667</v>
      </c>
      <c r="K96" s="179"/>
      <c r="L96" s="180">
        <v>2</v>
      </c>
      <c r="M96" s="326">
        <v>2069.88</v>
      </c>
      <c r="N96" s="326">
        <v>1034.94</v>
      </c>
      <c r="O96" s="217"/>
      <c r="P96" s="326"/>
      <c r="Q96" s="326"/>
      <c r="R96" s="180">
        <v>6</v>
      </c>
      <c r="S96" s="326">
        <v>5671.89</v>
      </c>
      <c r="T96" s="326">
        <v>945.31500000000005</v>
      </c>
      <c r="V96" s="10"/>
      <c r="W96" s="10"/>
      <c r="X96" s="10"/>
      <c r="Y96" s="10"/>
      <c r="Z96" s="10"/>
      <c r="AA96" s="10"/>
      <c r="AB96" s="10"/>
      <c r="AC96" s="10"/>
      <c r="AD96" s="10"/>
    </row>
    <row r="97" spans="1:30" x14ac:dyDescent="0.25">
      <c r="A97" s="55"/>
      <c r="B97" s="10"/>
      <c r="C97" s="10" t="s">
        <v>248</v>
      </c>
      <c r="D97" s="10"/>
      <c r="E97" s="10" t="s">
        <v>126</v>
      </c>
      <c r="F97" s="180">
        <v>5</v>
      </c>
      <c r="G97" s="326">
        <v>3234.1280000000002</v>
      </c>
      <c r="H97" s="326">
        <v>16170.64</v>
      </c>
      <c r="I97" s="326">
        <v>3234.1280000000002</v>
      </c>
      <c r="J97" s="326">
        <v>14.2</v>
      </c>
      <c r="K97" s="179"/>
      <c r="L97" s="180">
        <v>1</v>
      </c>
      <c r="M97" s="326">
        <v>1036.97</v>
      </c>
      <c r="N97" s="326">
        <v>1036.97</v>
      </c>
      <c r="O97" s="217">
        <v>1</v>
      </c>
      <c r="P97" s="326">
        <v>5056.0600000000004</v>
      </c>
      <c r="Q97" s="326">
        <v>5056.0600000000004</v>
      </c>
      <c r="R97" s="180">
        <v>4</v>
      </c>
      <c r="S97" s="326">
        <v>11114.58</v>
      </c>
      <c r="T97" s="326">
        <v>2778.645</v>
      </c>
      <c r="V97" s="10"/>
      <c r="W97" s="10"/>
      <c r="X97" s="10"/>
      <c r="Y97" s="10"/>
      <c r="Z97" s="10"/>
      <c r="AA97" s="10"/>
      <c r="AB97" s="10"/>
      <c r="AC97" s="10"/>
      <c r="AD97" s="10"/>
    </row>
    <row r="98" spans="1:30" x14ac:dyDescent="0.25">
      <c r="A98" s="55"/>
      <c r="B98" s="10"/>
      <c r="C98" s="10" t="s">
        <v>250</v>
      </c>
      <c r="D98" s="10"/>
      <c r="E98" s="10" t="s">
        <v>78</v>
      </c>
      <c r="F98" s="180">
        <v>18</v>
      </c>
      <c r="G98" s="326">
        <v>844.63499999999999</v>
      </c>
      <c r="H98" s="326">
        <v>15203.43</v>
      </c>
      <c r="I98" s="326">
        <v>844.63499999999999</v>
      </c>
      <c r="J98" s="326">
        <v>11</v>
      </c>
      <c r="K98" s="179"/>
      <c r="L98" s="180">
        <v>2</v>
      </c>
      <c r="M98" s="326">
        <v>1056.77</v>
      </c>
      <c r="N98" s="326">
        <v>528.38499999999999</v>
      </c>
      <c r="O98" s="217"/>
      <c r="P98" s="326"/>
      <c r="Q98" s="326"/>
      <c r="R98" s="180">
        <v>18</v>
      </c>
      <c r="S98" s="326">
        <v>15203.43</v>
      </c>
      <c r="T98" s="326">
        <v>844.63499999999999</v>
      </c>
      <c r="V98" s="10"/>
      <c r="W98" s="10"/>
      <c r="X98" s="10"/>
      <c r="Y98" s="10"/>
      <c r="Z98" s="10"/>
      <c r="AA98" s="10"/>
      <c r="AB98" s="10"/>
      <c r="AC98" s="10"/>
      <c r="AD98" s="10"/>
    </row>
    <row r="99" spans="1:30" x14ac:dyDescent="0.25">
      <c r="A99" s="55"/>
      <c r="B99" s="10"/>
      <c r="C99" s="10" t="s">
        <v>251</v>
      </c>
      <c r="D99" s="10"/>
      <c r="E99" s="10" t="s">
        <v>69</v>
      </c>
      <c r="F99" s="180">
        <v>101</v>
      </c>
      <c r="G99" s="326">
        <v>1340.9640594059399</v>
      </c>
      <c r="H99" s="326">
        <v>135437.37</v>
      </c>
      <c r="I99" s="326">
        <v>1340.9640594059399</v>
      </c>
      <c r="J99" s="326">
        <v>12.049504950495001</v>
      </c>
      <c r="K99" s="179"/>
      <c r="L99" s="180">
        <v>27</v>
      </c>
      <c r="M99" s="326">
        <v>42348.01</v>
      </c>
      <c r="N99" s="326">
        <v>1568.4448148148099</v>
      </c>
      <c r="O99" s="217">
        <v>1</v>
      </c>
      <c r="P99" s="326">
        <v>614.41999999999996</v>
      </c>
      <c r="Q99" s="326">
        <v>614.41999999999996</v>
      </c>
      <c r="R99" s="180">
        <v>100</v>
      </c>
      <c r="S99" s="326">
        <v>134822.95000000001</v>
      </c>
      <c r="T99" s="326">
        <v>1348.2294999999999</v>
      </c>
      <c r="V99" s="10"/>
      <c r="W99" s="10"/>
      <c r="X99" s="10"/>
      <c r="Y99" s="10"/>
      <c r="Z99" s="10"/>
      <c r="AA99" s="10"/>
      <c r="AB99" s="10"/>
      <c r="AC99" s="10"/>
      <c r="AD99" s="10"/>
    </row>
    <row r="100" spans="1:30" x14ac:dyDescent="0.25">
      <c r="A100" s="55"/>
      <c r="B100" s="10"/>
      <c r="C100" s="10" t="s">
        <v>254</v>
      </c>
      <c r="D100" s="10"/>
      <c r="E100" s="10" t="s">
        <v>255</v>
      </c>
      <c r="F100" s="180">
        <v>31</v>
      </c>
      <c r="G100" s="326">
        <v>1219.21</v>
      </c>
      <c r="H100" s="326">
        <v>37795.51</v>
      </c>
      <c r="I100" s="326">
        <v>1219.21</v>
      </c>
      <c r="J100" s="326">
        <v>10.193548387096801</v>
      </c>
      <c r="K100" s="179"/>
      <c r="L100" s="180">
        <v>11</v>
      </c>
      <c r="M100" s="326">
        <v>15710.76</v>
      </c>
      <c r="N100" s="326">
        <v>1428.25090909091</v>
      </c>
      <c r="O100" s="217"/>
      <c r="P100" s="326"/>
      <c r="Q100" s="326"/>
      <c r="R100" s="180">
        <v>31</v>
      </c>
      <c r="S100" s="326">
        <v>37795.51</v>
      </c>
      <c r="T100" s="326">
        <v>1219.21</v>
      </c>
      <c r="V100" s="10"/>
      <c r="W100" s="10"/>
      <c r="X100" s="10"/>
      <c r="Y100" s="10"/>
      <c r="Z100" s="10"/>
      <c r="AA100" s="10"/>
      <c r="AB100" s="10"/>
      <c r="AC100" s="10"/>
      <c r="AD100" s="10"/>
    </row>
    <row r="101" spans="1:30" x14ac:dyDescent="0.25">
      <c r="A101" s="55"/>
      <c r="B101" s="10"/>
      <c r="C101" s="10" t="s">
        <v>256</v>
      </c>
      <c r="D101" s="10"/>
      <c r="E101" s="10" t="s">
        <v>258</v>
      </c>
      <c r="F101" s="180">
        <v>2</v>
      </c>
      <c r="G101" s="326">
        <v>526.81500000000005</v>
      </c>
      <c r="H101" s="326">
        <v>1053.6300000000001</v>
      </c>
      <c r="I101" s="326">
        <v>526.81500000000005</v>
      </c>
      <c r="J101" s="326">
        <v>12.5</v>
      </c>
      <c r="K101" s="179"/>
      <c r="L101" s="180"/>
      <c r="M101" s="326"/>
      <c r="N101" s="326"/>
      <c r="O101" s="217"/>
      <c r="P101" s="326"/>
      <c r="Q101" s="326"/>
      <c r="R101" s="180">
        <v>2</v>
      </c>
      <c r="S101" s="326">
        <v>1053.6300000000001</v>
      </c>
      <c r="T101" s="326">
        <v>526.81500000000005</v>
      </c>
      <c r="V101" s="10"/>
      <c r="W101" s="10"/>
      <c r="X101" s="10"/>
      <c r="Y101" s="10"/>
      <c r="Z101" s="10"/>
      <c r="AA101" s="10"/>
      <c r="AB101" s="10"/>
      <c r="AC101" s="10"/>
      <c r="AD101" s="10"/>
    </row>
    <row r="102" spans="1:30" x14ac:dyDescent="0.25">
      <c r="A102" s="55"/>
      <c r="B102" s="10"/>
      <c r="C102" s="10" t="s">
        <v>259</v>
      </c>
      <c r="D102" s="10"/>
      <c r="E102" s="10" t="s">
        <v>119</v>
      </c>
      <c r="F102" s="180">
        <v>8</v>
      </c>
      <c r="G102" s="326">
        <v>832.17875000000004</v>
      </c>
      <c r="H102" s="326">
        <v>6657.43</v>
      </c>
      <c r="I102" s="326">
        <v>832.17875000000004</v>
      </c>
      <c r="J102" s="326">
        <v>9.625</v>
      </c>
      <c r="K102" s="179"/>
      <c r="L102" s="180">
        <v>3</v>
      </c>
      <c r="M102" s="326">
        <v>2994.44</v>
      </c>
      <c r="N102" s="326">
        <v>998.14666666666699</v>
      </c>
      <c r="O102" s="217"/>
      <c r="P102" s="326"/>
      <c r="Q102" s="326"/>
      <c r="R102" s="180">
        <v>8</v>
      </c>
      <c r="S102" s="326">
        <v>6657.43</v>
      </c>
      <c r="T102" s="326">
        <v>832.17875000000004</v>
      </c>
      <c r="V102" s="10"/>
      <c r="W102" s="10"/>
      <c r="X102" s="10"/>
      <c r="Y102" s="10"/>
      <c r="Z102" s="10"/>
      <c r="AA102" s="10"/>
      <c r="AB102" s="10"/>
      <c r="AC102" s="10"/>
      <c r="AD102" s="10"/>
    </row>
    <row r="103" spans="1:30" x14ac:dyDescent="0.25">
      <c r="A103" s="55"/>
      <c r="B103" s="10"/>
      <c r="C103" s="10" t="s">
        <v>260</v>
      </c>
      <c r="D103" s="10"/>
      <c r="E103" s="10" t="s">
        <v>72</v>
      </c>
      <c r="F103" s="180">
        <v>333</v>
      </c>
      <c r="G103" s="326">
        <v>970.49366366366405</v>
      </c>
      <c r="H103" s="326">
        <v>323174.39</v>
      </c>
      <c r="I103" s="326">
        <v>970.49366366366405</v>
      </c>
      <c r="J103" s="326">
        <v>10.835329341317401</v>
      </c>
      <c r="K103" s="179"/>
      <c r="L103" s="180">
        <v>99</v>
      </c>
      <c r="M103" s="326">
        <v>119341.46</v>
      </c>
      <c r="N103" s="326">
        <v>1205.4692929292901</v>
      </c>
      <c r="O103" s="217">
        <v>9</v>
      </c>
      <c r="P103" s="326">
        <v>8234.61</v>
      </c>
      <c r="Q103" s="326">
        <v>914.95666666666705</v>
      </c>
      <c r="R103" s="180">
        <v>324</v>
      </c>
      <c r="S103" s="326">
        <v>314939.78000000003</v>
      </c>
      <c r="T103" s="326">
        <v>972.03635802469103</v>
      </c>
      <c r="V103" s="10"/>
      <c r="W103" s="10"/>
      <c r="X103" s="10"/>
      <c r="Y103" s="10"/>
      <c r="Z103" s="10"/>
      <c r="AA103" s="10"/>
      <c r="AB103" s="10"/>
      <c r="AC103" s="10"/>
      <c r="AD103" s="10"/>
    </row>
    <row r="104" spans="1:30" x14ac:dyDescent="0.25">
      <c r="A104" s="55"/>
      <c r="B104" s="10"/>
      <c r="C104" s="10" t="s">
        <v>263</v>
      </c>
      <c r="D104" s="10"/>
      <c r="E104" s="10" t="s">
        <v>63</v>
      </c>
      <c r="F104" s="180">
        <v>42</v>
      </c>
      <c r="G104" s="326">
        <v>721.07166666666706</v>
      </c>
      <c r="H104" s="326">
        <v>30285.01</v>
      </c>
      <c r="I104" s="326">
        <v>721.07166666666706</v>
      </c>
      <c r="J104" s="326">
        <v>10.3095238095238</v>
      </c>
      <c r="K104" s="179"/>
      <c r="L104" s="180">
        <v>10</v>
      </c>
      <c r="M104" s="326">
        <v>11219.58</v>
      </c>
      <c r="N104" s="326">
        <v>1121.9580000000001</v>
      </c>
      <c r="O104" s="217"/>
      <c r="P104" s="326"/>
      <c r="Q104" s="326"/>
      <c r="R104" s="180">
        <v>42</v>
      </c>
      <c r="S104" s="326">
        <v>30285.01</v>
      </c>
      <c r="T104" s="326">
        <v>721.07166666666706</v>
      </c>
      <c r="V104" s="10"/>
      <c r="W104" s="10"/>
      <c r="X104" s="10"/>
      <c r="Y104" s="10"/>
      <c r="Z104" s="10"/>
      <c r="AA104" s="10"/>
      <c r="AB104" s="10"/>
      <c r="AC104" s="10"/>
      <c r="AD104" s="10"/>
    </row>
    <row r="105" spans="1:30" x14ac:dyDescent="0.25">
      <c r="A105" s="55"/>
      <c r="B105" s="10"/>
      <c r="C105" s="10" t="s">
        <v>265</v>
      </c>
      <c r="D105" s="10"/>
      <c r="E105" s="10" t="s">
        <v>266</v>
      </c>
      <c r="F105" s="180">
        <v>17</v>
      </c>
      <c r="G105" s="326">
        <v>619.44058823529394</v>
      </c>
      <c r="H105" s="326">
        <v>10530.49</v>
      </c>
      <c r="I105" s="326">
        <v>619.44058823529394</v>
      </c>
      <c r="J105" s="326">
        <v>9.5294117647058805</v>
      </c>
      <c r="K105" s="179"/>
      <c r="L105" s="180">
        <v>4</v>
      </c>
      <c r="M105" s="326">
        <v>2135.12</v>
      </c>
      <c r="N105" s="326">
        <v>533.78</v>
      </c>
      <c r="O105" s="217"/>
      <c r="P105" s="326"/>
      <c r="Q105" s="326"/>
      <c r="R105" s="180">
        <v>17</v>
      </c>
      <c r="S105" s="326">
        <v>10530.49</v>
      </c>
      <c r="T105" s="326">
        <v>619.44058823529394</v>
      </c>
      <c r="V105" s="10"/>
      <c r="W105" s="10"/>
      <c r="X105" s="10"/>
      <c r="Y105" s="10"/>
      <c r="Z105" s="10"/>
      <c r="AA105" s="10"/>
      <c r="AB105" s="10"/>
      <c r="AC105" s="10"/>
      <c r="AD105" s="10"/>
    </row>
    <row r="106" spans="1:30" x14ac:dyDescent="0.25">
      <c r="A106" s="55"/>
      <c r="B106" s="10"/>
      <c r="C106" s="10" t="s">
        <v>265</v>
      </c>
      <c r="D106" s="10"/>
      <c r="E106" s="10" t="s">
        <v>119</v>
      </c>
      <c r="F106" s="180">
        <v>1</v>
      </c>
      <c r="G106" s="326">
        <v>1055.1600000000001</v>
      </c>
      <c r="H106" s="326">
        <v>1055.1600000000001</v>
      </c>
      <c r="I106" s="326">
        <v>1055.1600000000001</v>
      </c>
      <c r="J106" s="326">
        <v>13</v>
      </c>
      <c r="K106" s="179"/>
      <c r="L106" s="180"/>
      <c r="M106" s="326"/>
      <c r="N106" s="326"/>
      <c r="O106" s="217"/>
      <c r="P106" s="326"/>
      <c r="Q106" s="326"/>
      <c r="R106" s="180">
        <v>1</v>
      </c>
      <c r="S106" s="326">
        <v>1055.1600000000001</v>
      </c>
      <c r="T106" s="326">
        <v>1055.1600000000001</v>
      </c>
      <c r="V106" s="10"/>
      <c r="W106" s="10"/>
      <c r="X106" s="10"/>
      <c r="Y106" s="10"/>
      <c r="Z106" s="10"/>
      <c r="AA106" s="10"/>
      <c r="AB106" s="10"/>
      <c r="AC106" s="10"/>
      <c r="AD106" s="10"/>
    </row>
    <row r="107" spans="1:30" x14ac:dyDescent="0.25">
      <c r="A107" s="55"/>
      <c r="B107" s="10"/>
      <c r="C107" s="10" t="s">
        <v>809</v>
      </c>
      <c r="D107" s="10"/>
      <c r="E107" s="10" t="s">
        <v>119</v>
      </c>
      <c r="F107" s="180">
        <v>1</v>
      </c>
      <c r="G107" s="326">
        <v>1986.07</v>
      </c>
      <c r="H107" s="326">
        <v>1986.07</v>
      </c>
      <c r="I107" s="326">
        <v>1986.07</v>
      </c>
      <c r="J107" s="326">
        <v>5</v>
      </c>
      <c r="K107" s="179"/>
      <c r="L107" s="180"/>
      <c r="M107" s="326"/>
      <c r="N107" s="326"/>
      <c r="O107" s="217"/>
      <c r="P107" s="326"/>
      <c r="Q107" s="326"/>
      <c r="R107" s="180">
        <v>1</v>
      </c>
      <c r="S107" s="326">
        <v>1986.07</v>
      </c>
      <c r="T107" s="326">
        <v>1986.07</v>
      </c>
      <c r="V107" s="10"/>
      <c r="W107" s="10"/>
      <c r="X107" s="10"/>
      <c r="Y107" s="10"/>
      <c r="Z107" s="10"/>
      <c r="AA107" s="10"/>
      <c r="AB107" s="10"/>
      <c r="AC107" s="10"/>
      <c r="AD107" s="10"/>
    </row>
    <row r="108" spans="1:30" x14ac:dyDescent="0.25">
      <c r="A108" s="55"/>
      <c r="B108" s="10"/>
      <c r="C108" s="10" t="s">
        <v>267</v>
      </c>
      <c r="D108" s="10"/>
      <c r="E108" s="10" t="s">
        <v>268</v>
      </c>
      <c r="F108" s="180">
        <v>5</v>
      </c>
      <c r="G108" s="326">
        <v>1071.5039999999999</v>
      </c>
      <c r="H108" s="326">
        <v>5357.52</v>
      </c>
      <c r="I108" s="326">
        <v>1071.5039999999999</v>
      </c>
      <c r="J108" s="326">
        <v>9.8000000000000007</v>
      </c>
      <c r="K108" s="179"/>
      <c r="L108" s="180">
        <v>2</v>
      </c>
      <c r="M108" s="326">
        <v>3009.71</v>
      </c>
      <c r="N108" s="326">
        <v>1504.855</v>
      </c>
      <c r="O108" s="217"/>
      <c r="P108" s="326"/>
      <c r="Q108" s="326"/>
      <c r="R108" s="180">
        <v>5</v>
      </c>
      <c r="S108" s="326">
        <v>5357.52</v>
      </c>
      <c r="T108" s="326">
        <v>1071.5039999999999</v>
      </c>
      <c r="V108" s="10"/>
      <c r="W108" s="10"/>
      <c r="X108" s="10"/>
      <c r="Y108" s="10"/>
      <c r="Z108" s="10"/>
      <c r="AA108" s="10"/>
      <c r="AB108" s="10"/>
      <c r="AC108" s="10"/>
      <c r="AD108" s="10"/>
    </row>
    <row r="109" spans="1:30" x14ac:dyDescent="0.25">
      <c r="A109" s="55"/>
      <c r="B109" s="10"/>
      <c r="C109" s="10" t="s">
        <v>269</v>
      </c>
      <c r="D109" s="10"/>
      <c r="E109" s="10" t="s">
        <v>144</v>
      </c>
      <c r="F109" s="180">
        <v>6</v>
      </c>
      <c r="G109" s="326">
        <v>929.01499999999999</v>
      </c>
      <c r="H109" s="326">
        <v>5574.09</v>
      </c>
      <c r="I109" s="326">
        <v>929.01499999999999</v>
      </c>
      <c r="J109" s="326">
        <v>12.8333333333333</v>
      </c>
      <c r="K109" s="179"/>
      <c r="L109" s="180"/>
      <c r="M109" s="326"/>
      <c r="N109" s="326"/>
      <c r="O109" s="217"/>
      <c r="P109" s="326"/>
      <c r="Q109" s="326"/>
      <c r="R109" s="180">
        <v>6</v>
      </c>
      <c r="S109" s="326">
        <v>5574.09</v>
      </c>
      <c r="T109" s="326">
        <v>929.01499999999999</v>
      </c>
      <c r="V109" s="10"/>
      <c r="W109" s="10"/>
      <c r="X109" s="10"/>
      <c r="Y109" s="10"/>
      <c r="Z109" s="10"/>
      <c r="AA109" s="10"/>
      <c r="AB109" s="10"/>
      <c r="AC109" s="10"/>
      <c r="AD109" s="10"/>
    </row>
    <row r="110" spans="1:30" x14ac:dyDescent="0.25">
      <c r="A110" s="55"/>
      <c r="B110" s="10"/>
      <c r="C110" s="10" t="s">
        <v>272</v>
      </c>
      <c r="D110" s="10"/>
      <c r="E110" s="10" t="s">
        <v>271</v>
      </c>
      <c r="F110" s="180">
        <v>15</v>
      </c>
      <c r="G110" s="326">
        <v>1035.2719999999999</v>
      </c>
      <c r="H110" s="326">
        <v>15529.08</v>
      </c>
      <c r="I110" s="326">
        <v>1035.2719999999999</v>
      </c>
      <c r="J110" s="326">
        <v>9.2666666666666693</v>
      </c>
      <c r="K110" s="179"/>
      <c r="L110" s="180">
        <v>9</v>
      </c>
      <c r="M110" s="326">
        <v>13530.67</v>
      </c>
      <c r="N110" s="326">
        <v>1503.40777777778</v>
      </c>
      <c r="O110" s="217"/>
      <c r="P110" s="326"/>
      <c r="Q110" s="326"/>
      <c r="R110" s="180">
        <v>15</v>
      </c>
      <c r="S110" s="326">
        <v>15529.08</v>
      </c>
      <c r="T110" s="326">
        <v>1035.2719999999999</v>
      </c>
      <c r="V110" s="10"/>
      <c r="W110" s="10"/>
      <c r="X110" s="10"/>
      <c r="Y110" s="10"/>
      <c r="Z110" s="10"/>
      <c r="AA110" s="10"/>
      <c r="AB110" s="10"/>
      <c r="AC110" s="10"/>
      <c r="AD110" s="10"/>
    </row>
    <row r="111" spans="1:30" x14ac:dyDescent="0.25">
      <c r="A111" s="55"/>
      <c r="B111" s="10"/>
      <c r="C111" s="10" t="s">
        <v>278</v>
      </c>
      <c r="D111" s="10"/>
      <c r="E111" s="10" t="s">
        <v>92</v>
      </c>
      <c r="F111" s="180">
        <v>4</v>
      </c>
      <c r="G111" s="326">
        <v>5317.6324999999997</v>
      </c>
      <c r="H111" s="326">
        <v>21270.53</v>
      </c>
      <c r="I111" s="326">
        <v>5317.6324999999997</v>
      </c>
      <c r="J111" s="326">
        <v>31</v>
      </c>
      <c r="K111" s="179"/>
      <c r="L111" s="180">
        <v>1</v>
      </c>
      <c r="M111" s="326">
        <v>716.44</v>
      </c>
      <c r="N111" s="326">
        <v>716.44</v>
      </c>
      <c r="O111" s="217"/>
      <c r="P111" s="326"/>
      <c r="Q111" s="326"/>
      <c r="R111" s="180">
        <v>4</v>
      </c>
      <c r="S111" s="326">
        <v>21270.53</v>
      </c>
      <c r="T111" s="326">
        <v>5317.6324999999997</v>
      </c>
      <c r="V111" s="10"/>
      <c r="W111" s="10"/>
      <c r="X111" s="10"/>
      <c r="Y111" s="10"/>
      <c r="Z111" s="10"/>
      <c r="AA111" s="10"/>
      <c r="AB111" s="10"/>
      <c r="AC111" s="10"/>
      <c r="AD111" s="10"/>
    </row>
    <row r="112" spans="1:30" x14ac:dyDescent="0.25">
      <c r="A112" s="55"/>
      <c r="B112" s="10"/>
      <c r="C112" s="10" t="s">
        <v>279</v>
      </c>
      <c r="D112" s="10"/>
      <c r="E112" s="10" t="s">
        <v>63</v>
      </c>
      <c r="F112" s="180">
        <v>17</v>
      </c>
      <c r="G112" s="326">
        <v>722.53117647058798</v>
      </c>
      <c r="H112" s="326">
        <v>12283.03</v>
      </c>
      <c r="I112" s="326">
        <v>722.53117647058798</v>
      </c>
      <c r="J112" s="326">
        <v>10.647058823529401</v>
      </c>
      <c r="K112" s="179"/>
      <c r="L112" s="180">
        <v>3</v>
      </c>
      <c r="M112" s="326">
        <v>4163.17</v>
      </c>
      <c r="N112" s="326">
        <v>1387.7233333333299</v>
      </c>
      <c r="O112" s="217"/>
      <c r="P112" s="326"/>
      <c r="Q112" s="326"/>
      <c r="R112" s="180">
        <v>17</v>
      </c>
      <c r="S112" s="326">
        <v>12283.03</v>
      </c>
      <c r="T112" s="326">
        <v>722.53117647058798</v>
      </c>
      <c r="V112" s="10"/>
      <c r="W112" s="10"/>
      <c r="X112" s="10"/>
      <c r="Y112" s="10"/>
      <c r="Z112" s="10"/>
      <c r="AA112" s="10"/>
      <c r="AB112" s="10"/>
      <c r="AC112" s="10"/>
      <c r="AD112" s="10"/>
    </row>
    <row r="113" spans="1:30" x14ac:dyDescent="0.25">
      <c r="A113" s="55"/>
      <c r="B113" s="10"/>
      <c r="C113" s="10" t="s">
        <v>279</v>
      </c>
      <c r="D113" s="10"/>
      <c r="E113" s="10" t="s">
        <v>169</v>
      </c>
      <c r="F113" s="180">
        <v>1</v>
      </c>
      <c r="G113" s="326">
        <v>278.20999999999998</v>
      </c>
      <c r="H113" s="326">
        <v>278.20999999999998</v>
      </c>
      <c r="I113" s="326">
        <v>278.20999999999998</v>
      </c>
      <c r="J113" s="326">
        <v>12</v>
      </c>
      <c r="K113" s="179"/>
      <c r="L113" s="180"/>
      <c r="M113" s="326"/>
      <c r="N113" s="326"/>
      <c r="O113" s="217"/>
      <c r="P113" s="326"/>
      <c r="Q113" s="326"/>
      <c r="R113" s="180">
        <v>1</v>
      </c>
      <c r="S113" s="326">
        <v>278.20999999999998</v>
      </c>
      <c r="T113" s="326">
        <v>278.20999999999998</v>
      </c>
      <c r="V113" s="10"/>
      <c r="W113" s="10"/>
      <c r="X113" s="10"/>
      <c r="Y113" s="10"/>
      <c r="Z113" s="10"/>
      <c r="AA113" s="10"/>
      <c r="AB113" s="10"/>
      <c r="AC113" s="10"/>
      <c r="AD113" s="10"/>
    </row>
    <row r="114" spans="1:30" x14ac:dyDescent="0.25">
      <c r="A114" s="55"/>
      <c r="B114" s="10"/>
      <c r="C114" s="10" t="s">
        <v>280</v>
      </c>
      <c r="D114" s="10"/>
      <c r="E114" s="10" t="s">
        <v>67</v>
      </c>
      <c r="F114" s="180">
        <v>1</v>
      </c>
      <c r="G114" s="326">
        <v>2118.12</v>
      </c>
      <c r="H114" s="326">
        <v>2118.12</v>
      </c>
      <c r="I114" s="326">
        <v>2118.12</v>
      </c>
      <c r="J114" s="326">
        <v>25</v>
      </c>
      <c r="K114" s="179"/>
      <c r="L114" s="180"/>
      <c r="M114" s="326"/>
      <c r="N114" s="326"/>
      <c r="O114" s="217"/>
      <c r="P114" s="326"/>
      <c r="Q114" s="326"/>
      <c r="R114" s="180">
        <v>1</v>
      </c>
      <c r="S114" s="326">
        <v>2118.12</v>
      </c>
      <c r="T114" s="326">
        <v>2118.12</v>
      </c>
      <c r="V114" s="10"/>
      <c r="W114" s="10"/>
      <c r="X114" s="10"/>
      <c r="Y114" s="10"/>
      <c r="Z114" s="10"/>
      <c r="AA114" s="10"/>
      <c r="AB114" s="10"/>
      <c r="AC114" s="10"/>
      <c r="AD114" s="10"/>
    </row>
    <row r="115" spans="1:30" x14ac:dyDescent="0.25">
      <c r="A115" s="55"/>
      <c r="B115" s="10"/>
      <c r="C115" s="10" t="s">
        <v>281</v>
      </c>
      <c r="D115" s="10"/>
      <c r="E115" s="10" t="s">
        <v>78</v>
      </c>
      <c r="F115" s="180">
        <v>11</v>
      </c>
      <c r="G115" s="326">
        <v>3072.3981818181801</v>
      </c>
      <c r="H115" s="326">
        <v>33796.379999999997</v>
      </c>
      <c r="I115" s="326">
        <v>3072.3981818181801</v>
      </c>
      <c r="J115" s="326">
        <v>9.9090909090909101</v>
      </c>
      <c r="K115" s="179"/>
      <c r="L115" s="180">
        <v>4</v>
      </c>
      <c r="M115" s="326">
        <v>5877.92</v>
      </c>
      <c r="N115" s="326">
        <v>1469.48</v>
      </c>
      <c r="O115" s="217">
        <v>1</v>
      </c>
      <c r="P115" s="326">
        <v>344.04</v>
      </c>
      <c r="Q115" s="326">
        <v>344.04</v>
      </c>
      <c r="R115" s="180">
        <v>10</v>
      </c>
      <c r="S115" s="326">
        <v>33452.339999999997</v>
      </c>
      <c r="T115" s="326">
        <v>3345.2339999999999</v>
      </c>
      <c r="V115" s="10"/>
      <c r="W115" s="10"/>
      <c r="X115" s="10"/>
      <c r="Y115" s="10"/>
      <c r="Z115" s="10"/>
      <c r="AA115" s="10"/>
      <c r="AB115" s="10"/>
      <c r="AC115" s="10"/>
      <c r="AD115" s="10"/>
    </row>
    <row r="116" spans="1:30" x14ac:dyDescent="0.25">
      <c r="A116" s="55"/>
      <c r="B116" s="10"/>
      <c r="C116" s="10" t="s">
        <v>283</v>
      </c>
      <c r="D116" s="10"/>
      <c r="E116" s="10" t="s">
        <v>284</v>
      </c>
      <c r="F116" s="180">
        <v>4</v>
      </c>
      <c r="G116" s="326">
        <v>524.98249999999996</v>
      </c>
      <c r="H116" s="326">
        <v>2099.9299999999998</v>
      </c>
      <c r="I116" s="326">
        <v>524.98249999999996</v>
      </c>
      <c r="J116" s="326">
        <v>8.75</v>
      </c>
      <c r="K116" s="179"/>
      <c r="L116" s="180">
        <v>1</v>
      </c>
      <c r="M116" s="326">
        <v>523.89</v>
      </c>
      <c r="N116" s="326">
        <v>523.89</v>
      </c>
      <c r="O116" s="217"/>
      <c r="P116" s="326"/>
      <c r="Q116" s="326"/>
      <c r="R116" s="180">
        <v>4</v>
      </c>
      <c r="S116" s="326">
        <v>2099.9299999999998</v>
      </c>
      <c r="T116" s="326">
        <v>524.98249999999996</v>
      </c>
      <c r="V116" s="10"/>
      <c r="W116" s="10"/>
      <c r="X116" s="10"/>
      <c r="Y116" s="10"/>
      <c r="Z116" s="10"/>
      <c r="AA116" s="10"/>
      <c r="AB116" s="10"/>
      <c r="AC116" s="10"/>
      <c r="AD116" s="10"/>
    </row>
    <row r="117" spans="1:30" x14ac:dyDescent="0.25">
      <c r="A117" s="55"/>
      <c r="B117" s="10"/>
      <c r="C117" s="10" t="s">
        <v>285</v>
      </c>
      <c r="D117" s="10"/>
      <c r="E117" s="10" t="s">
        <v>286</v>
      </c>
      <c r="F117" s="180">
        <v>6</v>
      </c>
      <c r="G117" s="326">
        <v>756.41166666666697</v>
      </c>
      <c r="H117" s="326">
        <v>4538.47</v>
      </c>
      <c r="I117" s="326">
        <v>756.41166666666697</v>
      </c>
      <c r="J117" s="326">
        <v>11.6666666666667</v>
      </c>
      <c r="K117" s="179"/>
      <c r="L117" s="180"/>
      <c r="M117" s="326"/>
      <c r="N117" s="326"/>
      <c r="O117" s="217"/>
      <c r="P117" s="326"/>
      <c r="Q117" s="326"/>
      <c r="R117" s="180">
        <v>6</v>
      </c>
      <c r="S117" s="326">
        <v>4538.47</v>
      </c>
      <c r="T117" s="326">
        <v>756.41166666666697</v>
      </c>
      <c r="V117" s="10"/>
      <c r="W117" s="10"/>
      <c r="X117" s="10"/>
      <c r="Y117" s="10"/>
      <c r="Z117" s="10"/>
      <c r="AA117" s="10"/>
      <c r="AB117" s="10"/>
      <c r="AC117" s="10"/>
      <c r="AD117" s="10"/>
    </row>
    <row r="118" spans="1:30" x14ac:dyDescent="0.25">
      <c r="A118" s="55"/>
      <c r="B118" s="10"/>
      <c r="C118" s="10" t="s">
        <v>288</v>
      </c>
      <c r="D118" s="10"/>
      <c r="E118" s="10" t="s">
        <v>200</v>
      </c>
      <c r="F118" s="180">
        <v>165</v>
      </c>
      <c r="G118" s="326">
        <v>1483.26412121212</v>
      </c>
      <c r="H118" s="326">
        <v>244738.58</v>
      </c>
      <c r="I118" s="326">
        <v>1483.26412121212</v>
      </c>
      <c r="J118" s="326">
        <v>11.138554216867499</v>
      </c>
      <c r="K118" s="179"/>
      <c r="L118" s="180">
        <v>51</v>
      </c>
      <c r="M118" s="326">
        <v>113625.45</v>
      </c>
      <c r="N118" s="326">
        <v>2227.9499999999998</v>
      </c>
      <c r="O118" s="217">
        <v>4</v>
      </c>
      <c r="P118" s="326">
        <v>2955.66</v>
      </c>
      <c r="Q118" s="326">
        <v>738.91499999999996</v>
      </c>
      <c r="R118" s="180">
        <v>161</v>
      </c>
      <c r="S118" s="326">
        <v>241782.92</v>
      </c>
      <c r="T118" s="326">
        <v>1501.7572670807499</v>
      </c>
      <c r="V118" s="10"/>
      <c r="W118" s="10"/>
      <c r="X118" s="10"/>
      <c r="Y118" s="10"/>
      <c r="Z118" s="10"/>
      <c r="AA118" s="10"/>
      <c r="AB118" s="10"/>
      <c r="AC118" s="10"/>
      <c r="AD118" s="10"/>
    </row>
    <row r="119" spans="1:30" x14ac:dyDescent="0.25">
      <c r="A119" s="55"/>
      <c r="B119" s="10"/>
      <c r="C119" s="10" t="s">
        <v>289</v>
      </c>
      <c r="D119" s="10"/>
      <c r="E119" s="10" t="s">
        <v>200</v>
      </c>
      <c r="F119" s="180">
        <v>1</v>
      </c>
      <c r="G119" s="326">
        <v>503.18</v>
      </c>
      <c r="H119" s="326">
        <v>503.18</v>
      </c>
      <c r="I119" s="326">
        <v>503.18</v>
      </c>
      <c r="J119" s="326">
        <v>12</v>
      </c>
      <c r="K119" s="179"/>
      <c r="L119" s="180"/>
      <c r="M119" s="326"/>
      <c r="N119" s="326"/>
      <c r="O119" s="217"/>
      <c r="P119" s="326"/>
      <c r="Q119" s="326"/>
      <c r="R119" s="180">
        <v>1</v>
      </c>
      <c r="S119" s="326">
        <v>503.18</v>
      </c>
      <c r="T119" s="326">
        <v>503.18</v>
      </c>
      <c r="V119" s="10"/>
      <c r="W119" s="10"/>
      <c r="X119" s="10"/>
      <c r="Y119" s="10"/>
      <c r="Z119" s="10"/>
      <c r="AA119" s="10"/>
      <c r="AB119" s="10"/>
      <c r="AC119" s="10"/>
      <c r="AD119" s="10"/>
    </row>
    <row r="120" spans="1:30" x14ac:dyDescent="0.25">
      <c r="A120" s="55"/>
      <c r="B120" s="10"/>
      <c r="C120" s="10" t="s">
        <v>290</v>
      </c>
      <c r="D120" s="10"/>
      <c r="E120" s="10" t="s">
        <v>62</v>
      </c>
      <c r="F120" s="180">
        <v>4</v>
      </c>
      <c r="G120" s="326">
        <v>686.89750000000004</v>
      </c>
      <c r="H120" s="326">
        <v>2747.59</v>
      </c>
      <c r="I120" s="326">
        <v>686.89750000000004</v>
      </c>
      <c r="J120" s="326">
        <v>9.75</v>
      </c>
      <c r="K120" s="179"/>
      <c r="L120" s="180">
        <v>1</v>
      </c>
      <c r="M120" s="326">
        <v>92.96</v>
      </c>
      <c r="N120" s="326">
        <v>92.96</v>
      </c>
      <c r="O120" s="217">
        <v>1</v>
      </c>
      <c r="P120" s="326">
        <v>92.96</v>
      </c>
      <c r="Q120" s="326">
        <v>92.96</v>
      </c>
      <c r="R120" s="180">
        <v>3</v>
      </c>
      <c r="S120" s="326">
        <v>2654.63</v>
      </c>
      <c r="T120" s="326">
        <v>884.87666666666701</v>
      </c>
      <c r="V120" s="10"/>
      <c r="W120" s="10"/>
      <c r="X120" s="10"/>
      <c r="Y120" s="10"/>
      <c r="Z120" s="10"/>
      <c r="AA120" s="10"/>
      <c r="AB120" s="10"/>
      <c r="AC120" s="10"/>
      <c r="AD120" s="10"/>
    </row>
    <row r="121" spans="1:30" x14ac:dyDescent="0.25">
      <c r="A121" s="55"/>
      <c r="B121" s="10"/>
      <c r="C121" s="10" t="s">
        <v>290</v>
      </c>
      <c r="D121" s="10"/>
      <c r="E121" s="10" t="s">
        <v>64</v>
      </c>
      <c r="F121" s="180">
        <v>207</v>
      </c>
      <c r="G121" s="326">
        <v>920.32454106280204</v>
      </c>
      <c r="H121" s="326">
        <v>190507.18</v>
      </c>
      <c r="I121" s="326">
        <v>920.32454106280204</v>
      </c>
      <c r="J121" s="326">
        <v>10.8212560386473</v>
      </c>
      <c r="K121" s="179"/>
      <c r="L121" s="180">
        <v>74</v>
      </c>
      <c r="M121" s="326">
        <v>80087.14</v>
      </c>
      <c r="N121" s="326">
        <v>1082.25864864865</v>
      </c>
      <c r="O121" s="217">
        <v>2</v>
      </c>
      <c r="P121" s="326">
        <v>2751.2</v>
      </c>
      <c r="Q121" s="326">
        <v>1375.6</v>
      </c>
      <c r="R121" s="180">
        <v>205</v>
      </c>
      <c r="S121" s="326">
        <v>187755.98</v>
      </c>
      <c r="T121" s="326">
        <v>915.88282926829299</v>
      </c>
      <c r="V121" s="10"/>
      <c r="W121" s="10"/>
      <c r="X121" s="10"/>
      <c r="Y121" s="10"/>
      <c r="Z121" s="10"/>
      <c r="AA121" s="10"/>
      <c r="AB121" s="10"/>
      <c r="AC121" s="10"/>
      <c r="AD121" s="10"/>
    </row>
    <row r="122" spans="1:30" x14ac:dyDescent="0.25">
      <c r="A122" s="55"/>
      <c r="B122" s="10"/>
      <c r="C122" s="10" t="s">
        <v>295</v>
      </c>
      <c r="D122" s="10"/>
      <c r="E122" s="10" t="s">
        <v>210</v>
      </c>
      <c r="F122" s="180">
        <v>22</v>
      </c>
      <c r="G122" s="326">
        <v>1428.905</v>
      </c>
      <c r="H122" s="326">
        <v>31435.91</v>
      </c>
      <c r="I122" s="326">
        <v>1428.905</v>
      </c>
      <c r="J122" s="326">
        <v>11.318181818181801</v>
      </c>
      <c r="K122" s="179"/>
      <c r="L122" s="180">
        <v>7</v>
      </c>
      <c r="M122" s="326">
        <v>8433.58</v>
      </c>
      <c r="N122" s="326">
        <v>1204.79714285714</v>
      </c>
      <c r="O122" s="217"/>
      <c r="P122" s="326"/>
      <c r="Q122" s="326"/>
      <c r="R122" s="180">
        <v>22</v>
      </c>
      <c r="S122" s="326">
        <v>31435.91</v>
      </c>
      <c r="T122" s="326">
        <v>1428.905</v>
      </c>
      <c r="V122" s="10"/>
      <c r="W122" s="10"/>
      <c r="X122" s="10"/>
      <c r="Y122" s="10"/>
      <c r="Z122" s="10"/>
      <c r="AA122" s="10"/>
      <c r="AB122" s="10"/>
      <c r="AC122" s="10"/>
      <c r="AD122" s="10"/>
    </row>
    <row r="123" spans="1:30" x14ac:dyDescent="0.25">
      <c r="A123" s="55"/>
      <c r="B123" s="10"/>
      <c r="C123" s="10" t="s">
        <v>296</v>
      </c>
      <c r="D123" s="10"/>
      <c r="E123" s="10" t="s">
        <v>297</v>
      </c>
      <c r="F123" s="180">
        <v>23</v>
      </c>
      <c r="G123" s="326">
        <v>774.82695652173902</v>
      </c>
      <c r="H123" s="326">
        <v>17821.02</v>
      </c>
      <c r="I123" s="326">
        <v>774.82695652173902</v>
      </c>
      <c r="J123" s="326">
        <v>10.913043478260899</v>
      </c>
      <c r="K123" s="179"/>
      <c r="L123" s="180">
        <v>7</v>
      </c>
      <c r="M123" s="326">
        <v>6948.02</v>
      </c>
      <c r="N123" s="326">
        <v>992.57428571428602</v>
      </c>
      <c r="O123" s="217"/>
      <c r="P123" s="326"/>
      <c r="Q123" s="326"/>
      <c r="R123" s="180">
        <v>23</v>
      </c>
      <c r="S123" s="326">
        <v>17821.02</v>
      </c>
      <c r="T123" s="326">
        <v>774.82695652173902</v>
      </c>
      <c r="V123" s="10"/>
      <c r="W123" s="10"/>
      <c r="X123" s="10"/>
      <c r="Y123" s="10"/>
      <c r="Z123" s="10"/>
      <c r="AA123" s="10"/>
      <c r="AB123" s="10"/>
      <c r="AC123" s="10"/>
      <c r="AD123" s="10"/>
    </row>
    <row r="124" spans="1:30" x14ac:dyDescent="0.25">
      <c r="A124" s="55"/>
      <c r="B124" s="10"/>
      <c r="C124" s="10" t="s">
        <v>298</v>
      </c>
      <c r="D124" s="10"/>
      <c r="E124" s="10" t="s">
        <v>299</v>
      </c>
      <c r="F124" s="180">
        <v>61</v>
      </c>
      <c r="G124" s="326">
        <v>1067.17508196721</v>
      </c>
      <c r="H124" s="326">
        <v>65097.68</v>
      </c>
      <c r="I124" s="326">
        <v>1067.17508196721</v>
      </c>
      <c r="J124" s="326">
        <v>10.213114754098401</v>
      </c>
      <c r="K124" s="179"/>
      <c r="L124" s="180">
        <v>22</v>
      </c>
      <c r="M124" s="326">
        <v>39820.120000000003</v>
      </c>
      <c r="N124" s="326">
        <v>1810.00545454545</v>
      </c>
      <c r="O124" s="217"/>
      <c r="P124" s="326"/>
      <c r="Q124" s="326"/>
      <c r="R124" s="180">
        <v>61</v>
      </c>
      <c r="S124" s="326">
        <v>65097.68</v>
      </c>
      <c r="T124" s="326">
        <v>1067.17508196721</v>
      </c>
      <c r="V124" s="10"/>
      <c r="W124" s="10"/>
      <c r="X124" s="10"/>
      <c r="Y124" s="10"/>
      <c r="Z124" s="10"/>
      <c r="AA124" s="10"/>
      <c r="AB124" s="10"/>
      <c r="AC124" s="10"/>
      <c r="AD124" s="10"/>
    </row>
    <row r="125" spans="1:30" x14ac:dyDescent="0.25">
      <c r="A125" s="55"/>
      <c r="B125" s="10"/>
      <c r="C125" s="10" t="s">
        <v>300</v>
      </c>
      <c r="D125" s="10"/>
      <c r="E125" s="10" t="s">
        <v>91</v>
      </c>
      <c r="F125" s="180">
        <v>241</v>
      </c>
      <c r="G125" s="326">
        <v>1048.4939004149401</v>
      </c>
      <c r="H125" s="326">
        <v>252687.03</v>
      </c>
      <c r="I125" s="326">
        <v>1048.4939004149401</v>
      </c>
      <c r="J125" s="326">
        <v>11.090909090909101</v>
      </c>
      <c r="K125" s="179"/>
      <c r="L125" s="180">
        <v>85</v>
      </c>
      <c r="M125" s="326">
        <v>100021.66</v>
      </c>
      <c r="N125" s="326">
        <v>1176.7254117647101</v>
      </c>
      <c r="O125" s="217">
        <v>5</v>
      </c>
      <c r="P125" s="326">
        <v>6566.79</v>
      </c>
      <c r="Q125" s="326">
        <v>1313.3579999999999</v>
      </c>
      <c r="R125" s="180">
        <v>236</v>
      </c>
      <c r="S125" s="326">
        <v>246120.24</v>
      </c>
      <c r="T125" s="326">
        <v>1042.88237288136</v>
      </c>
      <c r="V125" s="10"/>
      <c r="W125" s="10"/>
      <c r="X125" s="10"/>
      <c r="Y125" s="10"/>
      <c r="Z125" s="10"/>
      <c r="AA125" s="10"/>
      <c r="AB125" s="10"/>
      <c r="AC125" s="10"/>
      <c r="AD125" s="10"/>
    </row>
    <row r="126" spans="1:30" x14ac:dyDescent="0.25">
      <c r="A126" s="55"/>
      <c r="B126" s="10"/>
      <c r="C126" s="10" t="s">
        <v>656</v>
      </c>
      <c r="D126" s="10"/>
      <c r="E126" s="10" t="s">
        <v>91</v>
      </c>
      <c r="F126" s="180">
        <v>2</v>
      </c>
      <c r="G126" s="326">
        <v>687.35500000000002</v>
      </c>
      <c r="H126" s="326">
        <v>1374.71</v>
      </c>
      <c r="I126" s="326">
        <v>687.35500000000002</v>
      </c>
      <c r="J126" s="326">
        <v>11</v>
      </c>
      <c r="K126" s="179"/>
      <c r="L126" s="180">
        <v>1</v>
      </c>
      <c r="M126" s="326">
        <v>203.59</v>
      </c>
      <c r="N126" s="326">
        <v>203.59</v>
      </c>
      <c r="O126" s="217"/>
      <c r="P126" s="326"/>
      <c r="Q126" s="326"/>
      <c r="R126" s="180">
        <v>2</v>
      </c>
      <c r="S126" s="326">
        <v>1374.71</v>
      </c>
      <c r="T126" s="326">
        <v>687.35500000000002</v>
      </c>
      <c r="V126" s="10"/>
      <c r="W126" s="10"/>
      <c r="X126" s="10"/>
      <c r="Y126" s="10"/>
      <c r="Z126" s="10"/>
      <c r="AA126" s="10"/>
      <c r="AB126" s="10"/>
      <c r="AC126" s="10"/>
      <c r="AD126" s="10"/>
    </row>
    <row r="127" spans="1:30" x14ac:dyDescent="0.25">
      <c r="A127" s="55"/>
      <c r="B127" s="10"/>
      <c r="C127" s="10" t="s">
        <v>302</v>
      </c>
      <c r="D127" s="10"/>
      <c r="E127" s="10" t="s">
        <v>303</v>
      </c>
      <c r="F127" s="180">
        <v>7</v>
      </c>
      <c r="G127" s="326">
        <v>865.07</v>
      </c>
      <c r="H127" s="326">
        <v>6055.49</v>
      </c>
      <c r="I127" s="326">
        <v>865.07</v>
      </c>
      <c r="J127" s="326">
        <v>10.8571428571429</v>
      </c>
      <c r="K127" s="179"/>
      <c r="L127" s="180">
        <v>1</v>
      </c>
      <c r="M127" s="326">
        <v>679.62</v>
      </c>
      <c r="N127" s="326">
        <v>679.62</v>
      </c>
      <c r="O127" s="217"/>
      <c r="P127" s="326"/>
      <c r="Q127" s="326"/>
      <c r="R127" s="180">
        <v>7</v>
      </c>
      <c r="S127" s="326">
        <v>6055.49</v>
      </c>
      <c r="T127" s="326">
        <v>865.07</v>
      </c>
      <c r="V127" s="10"/>
      <c r="W127" s="10"/>
      <c r="X127" s="10"/>
      <c r="Y127" s="10"/>
      <c r="Z127" s="10"/>
      <c r="AA127" s="10"/>
      <c r="AB127" s="10"/>
      <c r="AC127" s="10"/>
      <c r="AD127" s="10"/>
    </row>
    <row r="128" spans="1:30" x14ac:dyDescent="0.25">
      <c r="A128" s="55"/>
      <c r="B128" s="10"/>
      <c r="C128" s="10" t="s">
        <v>306</v>
      </c>
      <c r="D128" s="10"/>
      <c r="E128" s="10" t="s">
        <v>210</v>
      </c>
      <c r="F128" s="180">
        <v>4</v>
      </c>
      <c r="G128" s="326">
        <v>558.00250000000005</v>
      </c>
      <c r="H128" s="326">
        <v>2232.0100000000002</v>
      </c>
      <c r="I128" s="326">
        <v>558.00250000000005</v>
      </c>
      <c r="J128" s="326">
        <v>10.75</v>
      </c>
      <c r="K128" s="179"/>
      <c r="L128" s="180"/>
      <c r="M128" s="326"/>
      <c r="N128" s="326"/>
      <c r="O128" s="217"/>
      <c r="P128" s="326"/>
      <c r="Q128" s="326"/>
      <c r="R128" s="180">
        <v>4</v>
      </c>
      <c r="S128" s="326">
        <v>2232.0100000000002</v>
      </c>
      <c r="T128" s="326">
        <v>558.00250000000005</v>
      </c>
      <c r="V128" s="10"/>
      <c r="W128" s="10"/>
      <c r="X128" s="10"/>
      <c r="Y128" s="10"/>
      <c r="Z128" s="10"/>
      <c r="AA128" s="10"/>
      <c r="AB128" s="10"/>
      <c r="AC128" s="10"/>
      <c r="AD128" s="10"/>
    </row>
    <row r="129" spans="1:30" x14ac:dyDescent="0.25">
      <c r="A129" s="55"/>
      <c r="B129" s="10"/>
      <c r="C129" s="10" t="s">
        <v>307</v>
      </c>
      <c r="D129" s="10"/>
      <c r="E129" s="10" t="s">
        <v>308</v>
      </c>
      <c r="F129" s="180">
        <v>22</v>
      </c>
      <c r="G129" s="326">
        <v>968.85227272727298</v>
      </c>
      <c r="H129" s="326">
        <v>21314.75</v>
      </c>
      <c r="I129" s="326">
        <v>968.85227272727298</v>
      </c>
      <c r="J129" s="326">
        <v>11.136363636363599</v>
      </c>
      <c r="K129" s="179"/>
      <c r="L129" s="180">
        <v>7</v>
      </c>
      <c r="M129" s="326">
        <v>9924.2199999999993</v>
      </c>
      <c r="N129" s="326">
        <v>1417.7457142857099</v>
      </c>
      <c r="O129" s="217">
        <v>2</v>
      </c>
      <c r="P129" s="326">
        <v>2269.42</v>
      </c>
      <c r="Q129" s="326">
        <v>1134.71</v>
      </c>
      <c r="R129" s="180">
        <v>20</v>
      </c>
      <c r="S129" s="326">
        <v>19045.330000000002</v>
      </c>
      <c r="T129" s="326">
        <v>952.26649999999995</v>
      </c>
      <c r="V129" s="10"/>
      <c r="W129" s="10"/>
      <c r="X129" s="10"/>
      <c r="Y129" s="10"/>
      <c r="Z129" s="10"/>
      <c r="AA129" s="10"/>
      <c r="AB129" s="10"/>
      <c r="AC129" s="10"/>
      <c r="AD129" s="10"/>
    </row>
    <row r="130" spans="1:30" x14ac:dyDescent="0.25">
      <c r="A130" s="55"/>
      <c r="B130" s="10"/>
      <c r="C130" s="10" t="s">
        <v>310</v>
      </c>
      <c r="D130" s="10"/>
      <c r="E130" s="10" t="s">
        <v>311</v>
      </c>
      <c r="F130" s="180">
        <v>7</v>
      </c>
      <c r="G130" s="326">
        <v>785.04285714285697</v>
      </c>
      <c r="H130" s="326">
        <v>5495.3</v>
      </c>
      <c r="I130" s="326">
        <v>785.04285714285697</v>
      </c>
      <c r="J130" s="326">
        <v>9.8571428571428594</v>
      </c>
      <c r="K130" s="179"/>
      <c r="L130" s="180">
        <v>1</v>
      </c>
      <c r="M130" s="326">
        <v>628.91999999999996</v>
      </c>
      <c r="N130" s="326">
        <v>628.91999999999996</v>
      </c>
      <c r="O130" s="217"/>
      <c r="P130" s="326"/>
      <c r="Q130" s="326"/>
      <c r="R130" s="180">
        <v>7</v>
      </c>
      <c r="S130" s="326">
        <v>5495.3</v>
      </c>
      <c r="T130" s="326">
        <v>785.04285714285697</v>
      </c>
      <c r="V130" s="10"/>
      <c r="W130" s="10"/>
      <c r="X130" s="10"/>
      <c r="Y130" s="10"/>
      <c r="Z130" s="10"/>
      <c r="AA130" s="10"/>
      <c r="AB130" s="10"/>
      <c r="AC130" s="10"/>
      <c r="AD130" s="10"/>
    </row>
    <row r="131" spans="1:30" x14ac:dyDescent="0.25">
      <c r="A131" s="55"/>
      <c r="B131" s="10"/>
      <c r="C131" s="10" t="s">
        <v>312</v>
      </c>
      <c r="D131" s="10"/>
      <c r="E131" s="10" t="s">
        <v>313</v>
      </c>
      <c r="F131" s="180">
        <v>9</v>
      </c>
      <c r="G131" s="326">
        <v>974.31111111111102</v>
      </c>
      <c r="H131" s="326">
        <v>8768.7999999999993</v>
      </c>
      <c r="I131" s="326">
        <v>974.31111111111102</v>
      </c>
      <c r="J131" s="326">
        <v>11.6666666666667</v>
      </c>
      <c r="K131" s="179"/>
      <c r="L131" s="180">
        <v>2</v>
      </c>
      <c r="M131" s="326">
        <v>3731.01</v>
      </c>
      <c r="N131" s="326">
        <v>1865.5050000000001</v>
      </c>
      <c r="O131" s="217"/>
      <c r="P131" s="326"/>
      <c r="Q131" s="326"/>
      <c r="R131" s="180">
        <v>9</v>
      </c>
      <c r="S131" s="326">
        <v>8768.7999999999993</v>
      </c>
      <c r="T131" s="326">
        <v>974.31111111111102</v>
      </c>
      <c r="V131" s="10"/>
      <c r="W131" s="10"/>
      <c r="X131" s="10"/>
      <c r="Y131" s="10"/>
      <c r="Z131" s="10"/>
      <c r="AA131" s="10"/>
      <c r="AB131" s="10"/>
      <c r="AC131" s="10"/>
      <c r="AD131" s="10"/>
    </row>
    <row r="132" spans="1:30" x14ac:dyDescent="0.25">
      <c r="A132" s="55"/>
      <c r="B132" s="10"/>
      <c r="C132" s="10" t="s">
        <v>314</v>
      </c>
      <c r="D132" s="10"/>
      <c r="E132" s="10" t="s">
        <v>133</v>
      </c>
      <c r="F132" s="180">
        <v>1</v>
      </c>
      <c r="G132" s="326">
        <v>788.41</v>
      </c>
      <c r="H132" s="326">
        <v>788.41</v>
      </c>
      <c r="I132" s="326">
        <v>788.41</v>
      </c>
      <c r="J132" s="326">
        <v>13</v>
      </c>
      <c r="K132" s="179"/>
      <c r="L132" s="180"/>
      <c r="M132" s="326"/>
      <c r="N132" s="326"/>
      <c r="O132" s="217"/>
      <c r="P132" s="326"/>
      <c r="Q132" s="326"/>
      <c r="R132" s="180">
        <v>1</v>
      </c>
      <c r="S132" s="326">
        <v>788.41</v>
      </c>
      <c r="T132" s="326">
        <v>788.41</v>
      </c>
      <c r="V132" s="10"/>
      <c r="W132" s="10"/>
      <c r="X132" s="10"/>
      <c r="Y132" s="10"/>
      <c r="Z132" s="10"/>
      <c r="AA132" s="10"/>
      <c r="AB132" s="10"/>
      <c r="AC132" s="10"/>
      <c r="AD132" s="10"/>
    </row>
    <row r="133" spans="1:30" x14ac:dyDescent="0.25">
      <c r="A133" s="55"/>
      <c r="B133" s="10"/>
      <c r="C133" s="10" t="s">
        <v>315</v>
      </c>
      <c r="D133" s="10"/>
      <c r="E133" s="10" t="s">
        <v>78</v>
      </c>
      <c r="F133" s="180">
        <v>223</v>
      </c>
      <c r="G133" s="326">
        <v>1068.5365470852</v>
      </c>
      <c r="H133" s="326">
        <v>238283.65</v>
      </c>
      <c r="I133" s="326">
        <v>1068.5365470852</v>
      </c>
      <c r="J133" s="326">
        <v>11.062780269058299</v>
      </c>
      <c r="K133" s="179"/>
      <c r="L133" s="180">
        <v>68</v>
      </c>
      <c r="M133" s="326">
        <v>90194.98</v>
      </c>
      <c r="N133" s="326">
        <v>1326.3967647058801</v>
      </c>
      <c r="O133" s="217">
        <v>3</v>
      </c>
      <c r="P133" s="326">
        <v>1610.87</v>
      </c>
      <c r="Q133" s="326">
        <v>536.95666666666705</v>
      </c>
      <c r="R133" s="180">
        <v>220</v>
      </c>
      <c r="S133" s="326">
        <v>236672.78</v>
      </c>
      <c r="T133" s="326">
        <v>1075.78536363636</v>
      </c>
      <c r="V133" s="10"/>
      <c r="W133" s="10"/>
      <c r="X133" s="10"/>
      <c r="Y133" s="10"/>
      <c r="Z133" s="10"/>
      <c r="AA133" s="10"/>
      <c r="AB133" s="10"/>
      <c r="AC133" s="10"/>
      <c r="AD133" s="10"/>
    </row>
    <row r="134" spans="1:30" x14ac:dyDescent="0.25">
      <c r="A134" s="55"/>
      <c r="B134" s="10"/>
      <c r="C134" s="10" t="s">
        <v>316</v>
      </c>
      <c r="D134" s="10"/>
      <c r="E134" s="10" t="s">
        <v>317</v>
      </c>
      <c r="F134" s="180">
        <v>8</v>
      </c>
      <c r="G134" s="326">
        <v>1033.94875</v>
      </c>
      <c r="H134" s="326">
        <v>8271.59</v>
      </c>
      <c r="I134" s="326">
        <v>1033.94875</v>
      </c>
      <c r="J134" s="326">
        <v>8.875</v>
      </c>
      <c r="K134" s="179"/>
      <c r="L134" s="180">
        <v>3</v>
      </c>
      <c r="M134" s="326">
        <v>4286.46</v>
      </c>
      <c r="N134" s="326">
        <v>1428.82</v>
      </c>
      <c r="O134" s="217"/>
      <c r="P134" s="326"/>
      <c r="Q134" s="326"/>
      <c r="R134" s="180">
        <v>8</v>
      </c>
      <c r="S134" s="326">
        <v>8271.59</v>
      </c>
      <c r="T134" s="326">
        <v>1033.94875</v>
      </c>
      <c r="V134" s="10"/>
      <c r="W134" s="10"/>
      <c r="X134" s="10"/>
      <c r="Y134" s="10"/>
      <c r="Z134" s="10"/>
      <c r="AA134" s="10"/>
      <c r="AB134" s="10"/>
      <c r="AC134" s="10"/>
      <c r="AD134" s="10"/>
    </row>
    <row r="135" spans="1:30" x14ac:dyDescent="0.25">
      <c r="A135" s="55"/>
      <c r="B135" s="10"/>
      <c r="C135" s="10" t="s">
        <v>318</v>
      </c>
      <c r="D135" s="10"/>
      <c r="E135" s="10" t="s">
        <v>286</v>
      </c>
      <c r="F135" s="180">
        <v>23</v>
      </c>
      <c r="G135" s="326">
        <v>791.63913043478203</v>
      </c>
      <c r="H135" s="326">
        <v>18207.7</v>
      </c>
      <c r="I135" s="326">
        <v>791.63913043478203</v>
      </c>
      <c r="J135" s="326">
        <v>11.521739130434799</v>
      </c>
      <c r="K135" s="179"/>
      <c r="L135" s="180">
        <v>6</v>
      </c>
      <c r="M135" s="326">
        <v>3856.5</v>
      </c>
      <c r="N135" s="326">
        <v>642.75</v>
      </c>
      <c r="O135" s="217">
        <v>3</v>
      </c>
      <c r="P135" s="326">
        <v>1963.47</v>
      </c>
      <c r="Q135" s="326">
        <v>654.49</v>
      </c>
      <c r="R135" s="180">
        <v>20</v>
      </c>
      <c r="S135" s="326">
        <v>16244.23</v>
      </c>
      <c r="T135" s="326">
        <v>812.2115</v>
      </c>
      <c r="V135" s="10"/>
      <c r="W135" s="10"/>
      <c r="X135" s="10"/>
      <c r="Y135" s="10"/>
      <c r="Z135" s="10"/>
      <c r="AA135" s="10"/>
      <c r="AB135" s="10"/>
      <c r="AC135" s="10"/>
      <c r="AD135" s="10"/>
    </row>
    <row r="136" spans="1:30" x14ac:dyDescent="0.25">
      <c r="A136" s="55"/>
      <c r="B136" s="10"/>
      <c r="C136" s="10" t="s">
        <v>320</v>
      </c>
      <c r="D136" s="10"/>
      <c r="E136" s="10" t="s">
        <v>163</v>
      </c>
      <c r="F136" s="180">
        <v>1</v>
      </c>
      <c r="G136" s="326">
        <v>1171.51</v>
      </c>
      <c r="H136" s="326">
        <v>1171.51</v>
      </c>
      <c r="I136" s="326">
        <v>1171.51</v>
      </c>
      <c r="J136" s="326">
        <v>13</v>
      </c>
      <c r="K136" s="179"/>
      <c r="L136" s="180">
        <v>1</v>
      </c>
      <c r="M136" s="326">
        <v>1171.51</v>
      </c>
      <c r="N136" s="326">
        <v>1171.51</v>
      </c>
      <c r="O136" s="217"/>
      <c r="P136" s="326"/>
      <c r="Q136" s="326"/>
      <c r="R136" s="180">
        <v>1</v>
      </c>
      <c r="S136" s="326">
        <v>1171.51</v>
      </c>
      <c r="T136" s="326">
        <v>1171.51</v>
      </c>
      <c r="V136" s="10"/>
      <c r="W136" s="10"/>
      <c r="X136" s="10"/>
      <c r="Y136" s="10"/>
      <c r="Z136" s="10"/>
      <c r="AA136" s="10"/>
      <c r="AB136" s="10"/>
      <c r="AC136" s="10"/>
      <c r="AD136" s="10"/>
    </row>
    <row r="137" spans="1:30" x14ac:dyDescent="0.25">
      <c r="A137" s="55"/>
      <c r="B137" s="10"/>
      <c r="C137" s="10" t="s">
        <v>323</v>
      </c>
      <c r="D137" s="10"/>
      <c r="E137" s="10" t="s">
        <v>324</v>
      </c>
      <c r="F137" s="180">
        <v>3</v>
      </c>
      <c r="G137" s="326">
        <v>774.06</v>
      </c>
      <c r="H137" s="326">
        <v>2322.1799999999998</v>
      </c>
      <c r="I137" s="326">
        <v>774.06</v>
      </c>
      <c r="J137" s="326">
        <v>12</v>
      </c>
      <c r="K137" s="179"/>
      <c r="L137" s="180">
        <v>1</v>
      </c>
      <c r="M137" s="326">
        <v>454.55</v>
      </c>
      <c r="N137" s="326">
        <v>454.55</v>
      </c>
      <c r="O137" s="217"/>
      <c r="P137" s="326"/>
      <c r="Q137" s="326"/>
      <c r="R137" s="180">
        <v>3</v>
      </c>
      <c r="S137" s="326">
        <v>2322.1799999999998</v>
      </c>
      <c r="T137" s="326">
        <v>774.06</v>
      </c>
      <c r="V137" s="10"/>
      <c r="W137" s="10"/>
      <c r="X137" s="10"/>
      <c r="Y137" s="10"/>
      <c r="Z137" s="10"/>
      <c r="AA137" s="10"/>
      <c r="AB137" s="10"/>
      <c r="AC137" s="10"/>
      <c r="AD137" s="10"/>
    </row>
    <row r="138" spans="1:30" x14ac:dyDescent="0.25">
      <c r="A138" s="55"/>
      <c r="B138" s="10"/>
      <c r="C138" s="10" t="s">
        <v>328</v>
      </c>
      <c r="D138" s="10"/>
      <c r="E138" s="10" t="s">
        <v>329</v>
      </c>
      <c r="F138" s="180">
        <v>22</v>
      </c>
      <c r="G138" s="326">
        <v>1079.2149999999999</v>
      </c>
      <c r="H138" s="326">
        <v>23742.73</v>
      </c>
      <c r="I138" s="326">
        <v>1079.2149999999999</v>
      </c>
      <c r="J138" s="326">
        <v>11.7727272727273</v>
      </c>
      <c r="K138" s="179"/>
      <c r="L138" s="180">
        <v>4</v>
      </c>
      <c r="M138" s="326">
        <v>6544.1</v>
      </c>
      <c r="N138" s="326">
        <v>1636.0250000000001</v>
      </c>
      <c r="O138" s="217"/>
      <c r="P138" s="326"/>
      <c r="Q138" s="326"/>
      <c r="R138" s="180">
        <v>22</v>
      </c>
      <c r="S138" s="326">
        <v>23742.73</v>
      </c>
      <c r="T138" s="326">
        <v>1079.2149999999999</v>
      </c>
      <c r="V138" s="10"/>
      <c r="W138" s="10"/>
      <c r="X138" s="10"/>
      <c r="Y138" s="10"/>
      <c r="Z138" s="10"/>
      <c r="AA138" s="10"/>
      <c r="AB138" s="10"/>
      <c r="AC138" s="10"/>
      <c r="AD138" s="10"/>
    </row>
    <row r="139" spans="1:30" x14ac:dyDescent="0.25">
      <c r="A139" s="55"/>
      <c r="B139" s="10"/>
      <c r="C139" s="10" t="s">
        <v>330</v>
      </c>
      <c r="D139" s="10"/>
      <c r="E139" s="10" t="s">
        <v>331</v>
      </c>
      <c r="F139" s="180">
        <v>13</v>
      </c>
      <c r="G139" s="326">
        <v>695.05769230769204</v>
      </c>
      <c r="H139" s="326">
        <v>9035.75</v>
      </c>
      <c r="I139" s="326">
        <v>695.05769230769204</v>
      </c>
      <c r="J139" s="326">
        <v>10.461538461538501</v>
      </c>
      <c r="K139" s="179"/>
      <c r="L139" s="180">
        <v>5</v>
      </c>
      <c r="M139" s="326">
        <v>4709.68</v>
      </c>
      <c r="N139" s="326">
        <v>941.93600000000004</v>
      </c>
      <c r="O139" s="217"/>
      <c r="P139" s="326"/>
      <c r="Q139" s="326"/>
      <c r="R139" s="180">
        <v>13</v>
      </c>
      <c r="S139" s="326">
        <v>9035.75</v>
      </c>
      <c r="T139" s="326">
        <v>695.05769230769204</v>
      </c>
      <c r="V139" s="10"/>
      <c r="W139" s="10"/>
      <c r="X139" s="10"/>
      <c r="Y139" s="10"/>
      <c r="Z139" s="10"/>
      <c r="AA139" s="10"/>
      <c r="AB139" s="10"/>
      <c r="AC139" s="10"/>
      <c r="AD139" s="10"/>
    </row>
    <row r="140" spans="1:30" x14ac:dyDescent="0.25">
      <c r="A140" s="55"/>
      <c r="B140" s="10"/>
      <c r="C140" s="10" t="s">
        <v>332</v>
      </c>
      <c r="D140" s="10"/>
      <c r="E140" s="10" t="s">
        <v>103</v>
      </c>
      <c r="F140" s="180">
        <v>2</v>
      </c>
      <c r="G140" s="326">
        <v>644.745</v>
      </c>
      <c r="H140" s="326">
        <v>1289.49</v>
      </c>
      <c r="I140" s="326">
        <v>644.745</v>
      </c>
      <c r="J140" s="326">
        <v>13</v>
      </c>
      <c r="K140" s="179"/>
      <c r="L140" s="180"/>
      <c r="M140" s="326"/>
      <c r="N140" s="326"/>
      <c r="O140" s="217"/>
      <c r="P140" s="326"/>
      <c r="Q140" s="326"/>
      <c r="R140" s="180">
        <v>2</v>
      </c>
      <c r="S140" s="326">
        <v>1289.49</v>
      </c>
      <c r="T140" s="326">
        <v>644.745</v>
      </c>
      <c r="V140" s="10"/>
      <c r="W140" s="10"/>
      <c r="X140" s="10"/>
      <c r="Y140" s="10"/>
      <c r="Z140" s="10"/>
      <c r="AA140" s="10"/>
      <c r="AB140" s="10"/>
      <c r="AC140" s="10"/>
      <c r="AD140" s="10"/>
    </row>
    <row r="141" spans="1:30" x14ac:dyDescent="0.25">
      <c r="A141" s="55"/>
      <c r="B141" s="10"/>
      <c r="C141" s="10" t="s">
        <v>338</v>
      </c>
      <c r="D141" s="10"/>
      <c r="E141" s="10" t="s">
        <v>106</v>
      </c>
      <c r="F141" s="180">
        <v>9</v>
      </c>
      <c r="G141" s="326">
        <v>1099.0888888888901</v>
      </c>
      <c r="H141" s="326">
        <v>9891.7999999999993</v>
      </c>
      <c r="I141" s="326">
        <v>1099.0888888888901</v>
      </c>
      <c r="J141" s="326">
        <v>10.3333333333333</v>
      </c>
      <c r="K141" s="179"/>
      <c r="L141" s="180">
        <v>2</v>
      </c>
      <c r="M141" s="326">
        <v>3813.01</v>
      </c>
      <c r="N141" s="326">
        <v>1906.5050000000001</v>
      </c>
      <c r="O141" s="217"/>
      <c r="P141" s="326"/>
      <c r="Q141" s="326"/>
      <c r="R141" s="180">
        <v>9</v>
      </c>
      <c r="S141" s="326">
        <v>9891.7999999999993</v>
      </c>
      <c r="T141" s="326">
        <v>1099.0888888888901</v>
      </c>
      <c r="V141" s="10"/>
      <c r="W141" s="10"/>
      <c r="X141" s="10"/>
      <c r="Y141" s="10"/>
      <c r="Z141" s="10"/>
      <c r="AA141" s="10"/>
      <c r="AB141" s="10"/>
      <c r="AC141" s="10"/>
      <c r="AD141" s="10"/>
    </row>
    <row r="142" spans="1:30" x14ac:dyDescent="0.25">
      <c r="A142" s="55"/>
      <c r="B142" s="10"/>
      <c r="C142" s="10" t="s">
        <v>339</v>
      </c>
      <c r="D142" s="10"/>
      <c r="E142" s="10" t="s">
        <v>87</v>
      </c>
      <c r="F142" s="180">
        <v>45</v>
      </c>
      <c r="G142" s="326">
        <v>1273.53066666667</v>
      </c>
      <c r="H142" s="326">
        <v>57308.88</v>
      </c>
      <c r="I142" s="326">
        <v>1273.53066666667</v>
      </c>
      <c r="J142" s="326">
        <v>11.0444444444444</v>
      </c>
      <c r="K142" s="179"/>
      <c r="L142" s="180">
        <v>10</v>
      </c>
      <c r="M142" s="326">
        <v>12609.45</v>
      </c>
      <c r="N142" s="326">
        <v>1260.9449999999999</v>
      </c>
      <c r="O142" s="217"/>
      <c r="P142" s="326"/>
      <c r="Q142" s="326"/>
      <c r="R142" s="180">
        <v>45</v>
      </c>
      <c r="S142" s="326">
        <v>57308.88</v>
      </c>
      <c r="T142" s="326">
        <v>1273.53066666667</v>
      </c>
      <c r="V142" s="10"/>
      <c r="W142" s="10"/>
      <c r="X142" s="10"/>
      <c r="Y142" s="10"/>
      <c r="Z142" s="10"/>
      <c r="AA142" s="10"/>
      <c r="AB142" s="10"/>
      <c r="AC142" s="10"/>
      <c r="AD142" s="10"/>
    </row>
    <row r="143" spans="1:30" x14ac:dyDescent="0.25">
      <c r="A143" s="55"/>
      <c r="B143" s="10"/>
      <c r="C143" s="10" t="s">
        <v>341</v>
      </c>
      <c r="D143" s="10"/>
      <c r="E143" s="10" t="s">
        <v>200</v>
      </c>
      <c r="F143" s="180">
        <v>9</v>
      </c>
      <c r="G143" s="326">
        <v>1609.34</v>
      </c>
      <c r="H143" s="326">
        <v>14484.06</v>
      </c>
      <c r="I143" s="326">
        <v>1609.34</v>
      </c>
      <c r="J143" s="326">
        <v>15.7777777777778</v>
      </c>
      <c r="K143" s="179"/>
      <c r="L143" s="180">
        <v>3</v>
      </c>
      <c r="M143" s="326">
        <v>9607.94</v>
      </c>
      <c r="N143" s="326">
        <v>3202.6466666666702</v>
      </c>
      <c r="O143" s="217"/>
      <c r="P143" s="326"/>
      <c r="Q143" s="326"/>
      <c r="R143" s="180">
        <v>9</v>
      </c>
      <c r="S143" s="326">
        <v>14484.06</v>
      </c>
      <c r="T143" s="326">
        <v>1609.34</v>
      </c>
      <c r="V143" s="10"/>
      <c r="W143" s="10"/>
      <c r="X143" s="10"/>
      <c r="Y143" s="10"/>
      <c r="Z143" s="10"/>
      <c r="AA143" s="10"/>
      <c r="AB143" s="10"/>
      <c r="AC143" s="10"/>
      <c r="AD143" s="10"/>
    </row>
    <row r="144" spans="1:30" x14ac:dyDescent="0.25">
      <c r="A144" s="55"/>
      <c r="B144" s="10"/>
      <c r="C144" s="10" t="s">
        <v>342</v>
      </c>
      <c r="D144" s="10"/>
      <c r="E144" s="10" t="s">
        <v>106</v>
      </c>
      <c r="F144" s="180">
        <v>2</v>
      </c>
      <c r="G144" s="326">
        <v>2581.415</v>
      </c>
      <c r="H144" s="326">
        <v>5162.83</v>
      </c>
      <c r="I144" s="326">
        <v>2581.415</v>
      </c>
      <c r="J144" s="326">
        <v>21.5</v>
      </c>
      <c r="K144" s="179"/>
      <c r="L144" s="180"/>
      <c r="M144" s="326"/>
      <c r="N144" s="326"/>
      <c r="O144" s="217"/>
      <c r="P144" s="326"/>
      <c r="Q144" s="326"/>
      <c r="R144" s="180">
        <v>2</v>
      </c>
      <c r="S144" s="326">
        <v>5162.83</v>
      </c>
      <c r="T144" s="326">
        <v>2581.415</v>
      </c>
      <c r="V144" s="10"/>
      <c r="W144" s="10"/>
      <c r="X144" s="10"/>
      <c r="Y144" s="10"/>
      <c r="Z144" s="10"/>
      <c r="AA144" s="10"/>
      <c r="AB144" s="10"/>
      <c r="AC144" s="10"/>
      <c r="AD144" s="10"/>
    </row>
    <row r="145" spans="1:30" x14ac:dyDescent="0.25">
      <c r="A145" s="55"/>
      <c r="B145" s="10"/>
      <c r="C145" s="10" t="s">
        <v>343</v>
      </c>
      <c r="D145" s="10"/>
      <c r="E145" s="10" t="s">
        <v>191</v>
      </c>
      <c r="F145" s="180">
        <v>1</v>
      </c>
      <c r="G145" s="326">
        <v>998.09</v>
      </c>
      <c r="H145" s="326">
        <v>998.09</v>
      </c>
      <c r="I145" s="326">
        <v>998.09</v>
      </c>
      <c r="J145" s="326">
        <v>13</v>
      </c>
      <c r="K145" s="179"/>
      <c r="L145" s="180"/>
      <c r="M145" s="326"/>
      <c r="N145" s="326"/>
      <c r="O145" s="217"/>
      <c r="P145" s="326"/>
      <c r="Q145" s="326"/>
      <c r="R145" s="180">
        <v>1</v>
      </c>
      <c r="S145" s="326">
        <v>998.09</v>
      </c>
      <c r="T145" s="326">
        <v>998.09</v>
      </c>
      <c r="V145" s="10"/>
      <c r="W145" s="10"/>
      <c r="X145" s="10"/>
      <c r="Y145" s="10"/>
      <c r="Z145" s="10"/>
      <c r="AA145" s="10"/>
      <c r="AB145" s="10"/>
      <c r="AC145" s="10"/>
      <c r="AD145" s="10"/>
    </row>
    <row r="146" spans="1:30" x14ac:dyDescent="0.25">
      <c r="A146" s="55"/>
      <c r="B146" s="10"/>
      <c r="C146" s="10" t="s">
        <v>344</v>
      </c>
      <c r="D146" s="10"/>
      <c r="E146" s="10" t="s">
        <v>106</v>
      </c>
      <c r="F146" s="180">
        <v>1</v>
      </c>
      <c r="G146" s="326">
        <v>3771.55</v>
      </c>
      <c r="H146" s="326">
        <v>3771.55</v>
      </c>
      <c r="I146" s="326">
        <v>3771.55</v>
      </c>
      <c r="J146" s="326">
        <v>25</v>
      </c>
      <c r="K146" s="179"/>
      <c r="L146" s="180">
        <v>1</v>
      </c>
      <c r="M146" s="326">
        <v>3771.55</v>
      </c>
      <c r="N146" s="326">
        <v>3771.55</v>
      </c>
      <c r="O146" s="217"/>
      <c r="P146" s="326"/>
      <c r="Q146" s="326"/>
      <c r="R146" s="180">
        <v>1</v>
      </c>
      <c r="S146" s="326">
        <v>3771.55</v>
      </c>
      <c r="T146" s="326">
        <v>3771.55</v>
      </c>
      <c r="V146" s="10"/>
      <c r="W146" s="10"/>
      <c r="X146" s="10"/>
      <c r="Y146" s="10"/>
      <c r="Z146" s="10"/>
      <c r="AA146" s="10"/>
      <c r="AB146" s="10"/>
      <c r="AC146" s="10"/>
      <c r="AD146" s="10"/>
    </row>
    <row r="147" spans="1:30" x14ac:dyDescent="0.25">
      <c r="A147" s="55"/>
      <c r="B147" s="10"/>
      <c r="C147" s="10" t="s">
        <v>346</v>
      </c>
      <c r="D147" s="10"/>
      <c r="E147" s="10" t="s">
        <v>347</v>
      </c>
      <c r="F147" s="180">
        <v>31</v>
      </c>
      <c r="G147" s="326">
        <v>695.50064516128998</v>
      </c>
      <c r="H147" s="326">
        <v>21560.52</v>
      </c>
      <c r="I147" s="326">
        <v>695.50064516128998</v>
      </c>
      <c r="J147" s="326">
        <v>9.5806451612903203</v>
      </c>
      <c r="K147" s="179"/>
      <c r="L147" s="180">
        <v>11</v>
      </c>
      <c r="M147" s="326">
        <v>11153.48</v>
      </c>
      <c r="N147" s="326">
        <v>1013.95272727273</v>
      </c>
      <c r="O147" s="217">
        <v>1</v>
      </c>
      <c r="P147" s="326">
        <v>2000.46</v>
      </c>
      <c r="Q147" s="326">
        <v>2000.46</v>
      </c>
      <c r="R147" s="180">
        <v>30</v>
      </c>
      <c r="S147" s="326">
        <v>19560.060000000001</v>
      </c>
      <c r="T147" s="326">
        <v>652.00199999999995</v>
      </c>
      <c r="V147" s="10"/>
      <c r="W147" s="10"/>
      <c r="X147" s="10"/>
      <c r="Y147" s="10"/>
      <c r="Z147" s="10"/>
      <c r="AA147" s="10"/>
      <c r="AB147" s="10"/>
      <c r="AC147" s="10"/>
      <c r="AD147" s="10"/>
    </row>
    <row r="148" spans="1:30" x14ac:dyDescent="0.25">
      <c r="A148" s="55"/>
      <c r="B148" s="10"/>
      <c r="C148" s="10" t="s">
        <v>348</v>
      </c>
      <c r="D148" s="10"/>
      <c r="E148" s="10" t="s">
        <v>186</v>
      </c>
      <c r="F148" s="180">
        <v>10</v>
      </c>
      <c r="G148" s="326">
        <v>736.16300000000001</v>
      </c>
      <c r="H148" s="326">
        <v>7361.63</v>
      </c>
      <c r="I148" s="326">
        <v>736.16300000000001</v>
      </c>
      <c r="J148" s="326">
        <v>11.5</v>
      </c>
      <c r="K148" s="179"/>
      <c r="L148" s="180">
        <v>3</v>
      </c>
      <c r="M148" s="326">
        <v>1734.63</v>
      </c>
      <c r="N148" s="326">
        <v>578.21</v>
      </c>
      <c r="O148" s="217"/>
      <c r="P148" s="326"/>
      <c r="Q148" s="326"/>
      <c r="R148" s="180">
        <v>10</v>
      </c>
      <c r="S148" s="326">
        <v>7361.63</v>
      </c>
      <c r="T148" s="326">
        <v>736.16300000000001</v>
      </c>
      <c r="V148" s="10"/>
      <c r="W148" s="10"/>
      <c r="X148" s="10"/>
      <c r="Y148" s="10"/>
      <c r="Z148" s="10"/>
      <c r="AA148" s="10"/>
      <c r="AB148" s="10"/>
      <c r="AC148" s="10"/>
      <c r="AD148" s="10"/>
    </row>
    <row r="149" spans="1:30" x14ac:dyDescent="0.25">
      <c r="A149" s="55"/>
      <c r="B149" s="10"/>
      <c r="C149" s="10" t="s">
        <v>658</v>
      </c>
      <c r="D149" s="10"/>
      <c r="E149" s="10" t="s">
        <v>286</v>
      </c>
      <c r="F149" s="180">
        <v>1</v>
      </c>
      <c r="G149" s="326">
        <v>5965.88</v>
      </c>
      <c r="H149" s="326">
        <v>5965.88</v>
      </c>
      <c r="I149" s="326">
        <v>5965.88</v>
      </c>
      <c r="J149" s="326">
        <v>13</v>
      </c>
      <c r="K149" s="179"/>
      <c r="L149" s="180"/>
      <c r="M149" s="326"/>
      <c r="N149" s="326"/>
      <c r="O149" s="217"/>
      <c r="P149" s="326"/>
      <c r="Q149" s="326"/>
      <c r="R149" s="180">
        <v>1</v>
      </c>
      <c r="S149" s="326">
        <v>5965.88</v>
      </c>
      <c r="T149" s="326">
        <v>5965.88</v>
      </c>
      <c r="V149" s="10"/>
      <c r="W149" s="10"/>
      <c r="X149" s="10"/>
      <c r="Y149" s="10"/>
      <c r="Z149" s="10"/>
      <c r="AA149" s="10"/>
      <c r="AB149" s="10"/>
      <c r="AC149" s="10"/>
      <c r="AD149" s="10"/>
    </row>
    <row r="150" spans="1:30" x14ac:dyDescent="0.25">
      <c r="A150" s="55"/>
      <c r="B150" s="10"/>
      <c r="C150" s="10" t="s">
        <v>352</v>
      </c>
      <c r="D150" s="10"/>
      <c r="E150" s="10" t="s">
        <v>153</v>
      </c>
      <c r="F150" s="180">
        <v>30</v>
      </c>
      <c r="G150" s="326">
        <v>811.868333333333</v>
      </c>
      <c r="H150" s="326">
        <v>24356.05</v>
      </c>
      <c r="I150" s="326">
        <v>811.868333333333</v>
      </c>
      <c r="J150" s="326">
        <v>11.3333333333333</v>
      </c>
      <c r="K150" s="179"/>
      <c r="L150" s="180">
        <v>7</v>
      </c>
      <c r="M150" s="326">
        <v>7829.81</v>
      </c>
      <c r="N150" s="326">
        <v>1118.54428571429</v>
      </c>
      <c r="O150" s="217">
        <v>1</v>
      </c>
      <c r="P150" s="326">
        <v>192.92</v>
      </c>
      <c r="Q150" s="326">
        <v>192.92</v>
      </c>
      <c r="R150" s="180">
        <v>29</v>
      </c>
      <c r="S150" s="326">
        <v>24163.13</v>
      </c>
      <c r="T150" s="326">
        <v>833.21137931034502</v>
      </c>
      <c r="V150" s="10"/>
      <c r="W150" s="10"/>
      <c r="X150" s="10"/>
      <c r="Y150" s="10"/>
      <c r="Z150" s="10"/>
      <c r="AA150" s="10"/>
      <c r="AB150" s="10"/>
      <c r="AC150" s="10"/>
      <c r="AD150" s="10"/>
    </row>
    <row r="151" spans="1:30" x14ac:dyDescent="0.25">
      <c r="A151" s="55"/>
      <c r="B151" s="10"/>
      <c r="C151" s="10" t="s">
        <v>353</v>
      </c>
      <c r="D151" s="10"/>
      <c r="E151" s="10" t="s">
        <v>174</v>
      </c>
      <c r="F151" s="180">
        <v>110</v>
      </c>
      <c r="G151" s="326">
        <v>1102.41745454545</v>
      </c>
      <c r="H151" s="326">
        <v>121265.92</v>
      </c>
      <c r="I151" s="326">
        <v>1102.41745454545</v>
      </c>
      <c r="J151" s="326">
        <v>11.5636363636364</v>
      </c>
      <c r="K151" s="179"/>
      <c r="L151" s="180">
        <v>34</v>
      </c>
      <c r="M151" s="326">
        <v>43628.4</v>
      </c>
      <c r="N151" s="326">
        <v>1283.18823529412</v>
      </c>
      <c r="O151" s="217">
        <v>2</v>
      </c>
      <c r="P151" s="326">
        <v>396.8</v>
      </c>
      <c r="Q151" s="326">
        <v>198.4</v>
      </c>
      <c r="R151" s="180">
        <v>108</v>
      </c>
      <c r="S151" s="326">
        <v>120869.12</v>
      </c>
      <c r="T151" s="326">
        <v>1119.1585185185199</v>
      </c>
      <c r="V151" s="10"/>
      <c r="W151" s="10"/>
      <c r="X151" s="10"/>
      <c r="Y151" s="10"/>
      <c r="Z151" s="10"/>
      <c r="AA151" s="10"/>
      <c r="AB151" s="10"/>
      <c r="AC151" s="10"/>
      <c r="AD151" s="10"/>
    </row>
    <row r="152" spans="1:30" x14ac:dyDescent="0.25">
      <c r="A152" s="55"/>
      <c r="B152" s="10"/>
      <c r="C152" s="10" t="s">
        <v>354</v>
      </c>
      <c r="D152" s="10"/>
      <c r="E152" s="10" t="s">
        <v>202</v>
      </c>
      <c r="F152" s="180">
        <v>54</v>
      </c>
      <c r="G152" s="326">
        <v>706.86018518518495</v>
      </c>
      <c r="H152" s="326">
        <v>38170.449999999997</v>
      </c>
      <c r="I152" s="326">
        <v>706.86018518518495</v>
      </c>
      <c r="J152" s="326">
        <v>11.037037037037001</v>
      </c>
      <c r="K152" s="179"/>
      <c r="L152" s="180">
        <v>8</v>
      </c>
      <c r="M152" s="326">
        <v>4518.22</v>
      </c>
      <c r="N152" s="326">
        <v>564.77750000000003</v>
      </c>
      <c r="O152" s="217"/>
      <c r="P152" s="326"/>
      <c r="Q152" s="326"/>
      <c r="R152" s="180">
        <v>54</v>
      </c>
      <c r="S152" s="326">
        <v>38170.449999999997</v>
      </c>
      <c r="T152" s="326">
        <v>706.86018518518495</v>
      </c>
      <c r="V152" s="10"/>
      <c r="W152" s="10"/>
      <c r="X152" s="10"/>
      <c r="Y152" s="10"/>
      <c r="Z152" s="10"/>
      <c r="AA152" s="10"/>
      <c r="AB152" s="10"/>
      <c r="AC152" s="10"/>
      <c r="AD152" s="10"/>
    </row>
    <row r="153" spans="1:30" x14ac:dyDescent="0.25">
      <c r="A153" s="55"/>
      <c r="B153" s="10"/>
      <c r="C153" s="10" t="s">
        <v>356</v>
      </c>
      <c r="D153" s="10"/>
      <c r="E153" s="10" t="s">
        <v>357</v>
      </c>
      <c r="F153" s="180">
        <v>3</v>
      </c>
      <c r="G153" s="326">
        <v>900.12666666666701</v>
      </c>
      <c r="H153" s="326">
        <v>2700.38</v>
      </c>
      <c r="I153" s="326">
        <v>900.12666666666701</v>
      </c>
      <c r="J153" s="326">
        <v>10.3333333333333</v>
      </c>
      <c r="K153" s="179"/>
      <c r="L153" s="180">
        <v>2</v>
      </c>
      <c r="M153" s="326">
        <v>1945.27</v>
      </c>
      <c r="N153" s="326">
        <v>972.63499999999999</v>
      </c>
      <c r="O153" s="217"/>
      <c r="P153" s="326"/>
      <c r="Q153" s="326"/>
      <c r="R153" s="180">
        <v>3</v>
      </c>
      <c r="S153" s="326">
        <v>2700.38</v>
      </c>
      <c r="T153" s="326">
        <v>900.12666666666701</v>
      </c>
      <c r="V153" s="10"/>
      <c r="W153" s="10"/>
      <c r="X153" s="10"/>
      <c r="Y153" s="10"/>
      <c r="Z153" s="10"/>
      <c r="AA153" s="10"/>
      <c r="AB153" s="10"/>
      <c r="AC153" s="10"/>
      <c r="AD153" s="10"/>
    </row>
    <row r="154" spans="1:30" x14ac:dyDescent="0.25">
      <c r="A154" s="55"/>
      <c r="B154" s="10"/>
      <c r="C154" s="10" t="s">
        <v>358</v>
      </c>
      <c r="D154" s="10"/>
      <c r="E154" s="10" t="s">
        <v>109</v>
      </c>
      <c r="F154" s="180">
        <v>1</v>
      </c>
      <c r="G154" s="326">
        <v>456.49</v>
      </c>
      <c r="H154" s="326">
        <v>456.49</v>
      </c>
      <c r="I154" s="326">
        <v>456.49</v>
      </c>
      <c r="J154" s="326">
        <v>13</v>
      </c>
      <c r="K154" s="179"/>
      <c r="L154" s="180">
        <v>1</v>
      </c>
      <c r="M154" s="326">
        <v>456.49</v>
      </c>
      <c r="N154" s="326">
        <v>456.49</v>
      </c>
      <c r="O154" s="217"/>
      <c r="P154" s="326"/>
      <c r="Q154" s="326"/>
      <c r="R154" s="180">
        <v>1</v>
      </c>
      <c r="S154" s="326">
        <v>456.49</v>
      </c>
      <c r="T154" s="326">
        <v>456.49</v>
      </c>
      <c r="V154" s="10"/>
      <c r="W154" s="10"/>
      <c r="X154" s="10"/>
      <c r="Y154" s="10"/>
      <c r="Z154" s="10"/>
      <c r="AA154" s="10"/>
      <c r="AB154" s="10"/>
      <c r="AC154" s="10"/>
      <c r="AD154" s="10"/>
    </row>
    <row r="155" spans="1:30" x14ac:dyDescent="0.25">
      <c r="A155" s="55"/>
      <c r="B155" s="10"/>
      <c r="C155" s="10" t="s">
        <v>359</v>
      </c>
      <c r="D155" s="10"/>
      <c r="E155" s="10" t="s">
        <v>361</v>
      </c>
      <c r="F155" s="180">
        <v>13</v>
      </c>
      <c r="G155" s="326">
        <v>1497.8407692307701</v>
      </c>
      <c r="H155" s="326">
        <v>19471.93</v>
      </c>
      <c r="I155" s="326">
        <v>1497.8407692307701</v>
      </c>
      <c r="J155" s="326">
        <v>11.461538461538501</v>
      </c>
      <c r="K155" s="179"/>
      <c r="L155" s="180">
        <v>1</v>
      </c>
      <c r="M155" s="326">
        <v>3483.78</v>
      </c>
      <c r="N155" s="326">
        <v>3483.78</v>
      </c>
      <c r="O155" s="217"/>
      <c r="P155" s="326"/>
      <c r="Q155" s="326"/>
      <c r="R155" s="180">
        <v>13</v>
      </c>
      <c r="S155" s="326">
        <v>19471.93</v>
      </c>
      <c r="T155" s="326">
        <v>1497.8407692307701</v>
      </c>
      <c r="V155" s="10"/>
      <c r="W155" s="10"/>
      <c r="X155" s="10"/>
      <c r="Y155" s="10"/>
      <c r="Z155" s="10"/>
      <c r="AA155" s="10"/>
      <c r="AB155" s="10"/>
      <c r="AC155" s="10"/>
      <c r="AD155" s="10"/>
    </row>
    <row r="156" spans="1:30" x14ac:dyDescent="0.25">
      <c r="A156" s="55"/>
      <c r="B156" s="10"/>
      <c r="C156" s="10" t="s">
        <v>362</v>
      </c>
      <c r="D156" s="10"/>
      <c r="E156" s="10" t="s">
        <v>202</v>
      </c>
      <c r="F156" s="180">
        <v>614</v>
      </c>
      <c r="G156" s="326">
        <v>970.20618892508196</v>
      </c>
      <c r="H156" s="326">
        <v>595706.6</v>
      </c>
      <c r="I156" s="326">
        <v>970.20618892508196</v>
      </c>
      <c r="J156" s="326">
        <v>10.5365853658537</v>
      </c>
      <c r="K156" s="179"/>
      <c r="L156" s="180">
        <v>217</v>
      </c>
      <c r="M156" s="326">
        <v>246484.18</v>
      </c>
      <c r="N156" s="326">
        <v>1135.87179723502</v>
      </c>
      <c r="O156" s="217">
        <v>17</v>
      </c>
      <c r="P156" s="326">
        <v>15725.3</v>
      </c>
      <c r="Q156" s="326">
        <v>925.01764705882397</v>
      </c>
      <c r="R156" s="180">
        <v>597</v>
      </c>
      <c r="S156" s="326">
        <v>579981.30000000005</v>
      </c>
      <c r="T156" s="326">
        <v>971.49296482412103</v>
      </c>
      <c r="V156" s="10"/>
      <c r="W156" s="10"/>
      <c r="X156" s="10"/>
      <c r="Y156" s="10"/>
      <c r="Z156" s="10"/>
      <c r="AA156" s="10"/>
      <c r="AB156" s="10"/>
      <c r="AC156" s="10"/>
      <c r="AD156" s="10"/>
    </row>
    <row r="157" spans="1:30" x14ac:dyDescent="0.25">
      <c r="A157" s="55"/>
      <c r="B157" s="10"/>
      <c r="C157" s="10" t="s">
        <v>364</v>
      </c>
      <c r="D157" s="10"/>
      <c r="E157" s="10" t="s">
        <v>365</v>
      </c>
      <c r="F157" s="180">
        <v>39</v>
      </c>
      <c r="G157" s="326">
        <v>897.291282051282</v>
      </c>
      <c r="H157" s="326">
        <v>34994.36</v>
      </c>
      <c r="I157" s="326">
        <v>897.291282051282</v>
      </c>
      <c r="J157" s="326">
        <v>11.282051282051301</v>
      </c>
      <c r="K157" s="179"/>
      <c r="L157" s="180">
        <v>16</v>
      </c>
      <c r="M157" s="326">
        <v>15809.94</v>
      </c>
      <c r="N157" s="326">
        <v>988.12125000000003</v>
      </c>
      <c r="O157" s="217"/>
      <c r="P157" s="326"/>
      <c r="Q157" s="326"/>
      <c r="R157" s="180">
        <v>39</v>
      </c>
      <c r="S157" s="326">
        <v>34994.36</v>
      </c>
      <c r="T157" s="326">
        <v>897.291282051282</v>
      </c>
      <c r="V157" s="10"/>
      <c r="W157" s="10"/>
      <c r="X157" s="10"/>
      <c r="Y157" s="10"/>
      <c r="Z157" s="10"/>
      <c r="AA157" s="10"/>
      <c r="AB157" s="10"/>
      <c r="AC157" s="10"/>
      <c r="AD157" s="10"/>
    </row>
    <row r="158" spans="1:30" x14ac:dyDescent="0.25">
      <c r="A158" s="55"/>
      <c r="B158" s="10"/>
      <c r="C158" s="10" t="s">
        <v>659</v>
      </c>
      <c r="D158" s="10"/>
      <c r="E158" s="10" t="s">
        <v>108</v>
      </c>
      <c r="F158" s="180">
        <v>3</v>
      </c>
      <c r="G158" s="326">
        <v>1173.36333333333</v>
      </c>
      <c r="H158" s="326">
        <v>3520.09</v>
      </c>
      <c r="I158" s="326">
        <v>1173.36333333333</v>
      </c>
      <c r="J158" s="326">
        <v>13</v>
      </c>
      <c r="K158" s="179"/>
      <c r="L158" s="180">
        <v>3</v>
      </c>
      <c r="M158" s="326">
        <v>3520.09</v>
      </c>
      <c r="N158" s="326">
        <v>1173.36333333333</v>
      </c>
      <c r="O158" s="217"/>
      <c r="P158" s="326"/>
      <c r="Q158" s="326"/>
      <c r="R158" s="180">
        <v>3</v>
      </c>
      <c r="S158" s="326">
        <v>3520.09</v>
      </c>
      <c r="T158" s="326">
        <v>1173.36333333333</v>
      </c>
      <c r="V158" s="10"/>
      <c r="W158" s="10"/>
      <c r="X158" s="10"/>
      <c r="Y158" s="10"/>
      <c r="Z158" s="10"/>
      <c r="AA158" s="10"/>
      <c r="AB158" s="10"/>
      <c r="AC158" s="10"/>
      <c r="AD158" s="10"/>
    </row>
    <row r="159" spans="1:30" x14ac:dyDescent="0.25">
      <c r="A159" s="55"/>
      <c r="B159" s="10"/>
      <c r="C159" s="10" t="s">
        <v>660</v>
      </c>
      <c r="D159" s="10"/>
      <c r="E159" s="10" t="s">
        <v>108</v>
      </c>
      <c r="F159" s="180">
        <v>54</v>
      </c>
      <c r="G159" s="326">
        <v>901.28796296296298</v>
      </c>
      <c r="H159" s="326">
        <v>48669.55</v>
      </c>
      <c r="I159" s="326">
        <v>901.28796296296298</v>
      </c>
      <c r="J159" s="326">
        <v>11.148148148148101</v>
      </c>
      <c r="K159" s="179"/>
      <c r="L159" s="180">
        <v>16</v>
      </c>
      <c r="M159" s="326">
        <v>20891.63</v>
      </c>
      <c r="N159" s="326">
        <v>1305.7268750000001</v>
      </c>
      <c r="O159" s="217">
        <v>2</v>
      </c>
      <c r="P159" s="326">
        <v>916.38</v>
      </c>
      <c r="Q159" s="326">
        <v>458.19</v>
      </c>
      <c r="R159" s="180">
        <v>52</v>
      </c>
      <c r="S159" s="326">
        <v>47753.17</v>
      </c>
      <c r="T159" s="326">
        <v>918.33019230769196</v>
      </c>
      <c r="V159" s="10"/>
      <c r="W159" s="10"/>
      <c r="X159" s="10"/>
      <c r="Y159" s="10"/>
      <c r="Z159" s="10"/>
      <c r="AA159" s="10"/>
      <c r="AB159" s="10"/>
      <c r="AC159" s="10"/>
      <c r="AD159" s="10"/>
    </row>
    <row r="160" spans="1:30" x14ac:dyDescent="0.25">
      <c r="A160" s="55"/>
      <c r="B160" s="10"/>
      <c r="C160" s="10" t="s">
        <v>370</v>
      </c>
      <c r="D160" s="10"/>
      <c r="E160" s="10" t="s">
        <v>103</v>
      </c>
      <c r="F160" s="180">
        <v>3</v>
      </c>
      <c r="G160" s="326">
        <v>891.46666666666704</v>
      </c>
      <c r="H160" s="326">
        <v>2674.4</v>
      </c>
      <c r="I160" s="326">
        <v>891.46666666666704</v>
      </c>
      <c r="J160" s="326">
        <v>12</v>
      </c>
      <c r="K160" s="179"/>
      <c r="L160" s="180">
        <v>1</v>
      </c>
      <c r="M160" s="326">
        <v>364.17</v>
      </c>
      <c r="N160" s="326">
        <v>364.17</v>
      </c>
      <c r="O160" s="217"/>
      <c r="P160" s="326"/>
      <c r="Q160" s="326"/>
      <c r="R160" s="180">
        <v>3</v>
      </c>
      <c r="S160" s="326">
        <v>2674.4</v>
      </c>
      <c r="T160" s="326">
        <v>891.46666666666704</v>
      </c>
      <c r="V160" s="10"/>
      <c r="W160" s="10"/>
      <c r="X160" s="10"/>
      <c r="Y160" s="10"/>
      <c r="Z160" s="10"/>
      <c r="AA160" s="10"/>
      <c r="AB160" s="10"/>
      <c r="AC160" s="10"/>
      <c r="AD160" s="10"/>
    </row>
    <row r="161" spans="1:30" x14ac:dyDescent="0.25">
      <c r="A161" s="55"/>
      <c r="B161" s="10"/>
      <c r="C161" s="10" t="s">
        <v>371</v>
      </c>
      <c r="D161" s="10"/>
      <c r="E161" s="10" t="s">
        <v>372</v>
      </c>
      <c r="F161" s="180">
        <v>6</v>
      </c>
      <c r="G161" s="326">
        <v>493.245</v>
      </c>
      <c r="H161" s="326">
        <v>2959.47</v>
      </c>
      <c r="I161" s="326">
        <v>493.245</v>
      </c>
      <c r="J161" s="326">
        <v>10.6666666666667</v>
      </c>
      <c r="K161" s="179"/>
      <c r="L161" s="180">
        <v>3</v>
      </c>
      <c r="M161" s="326">
        <v>1906.01</v>
      </c>
      <c r="N161" s="326">
        <v>635.33666666666704</v>
      </c>
      <c r="O161" s="217"/>
      <c r="P161" s="326"/>
      <c r="Q161" s="326"/>
      <c r="R161" s="180">
        <v>6</v>
      </c>
      <c r="S161" s="326">
        <v>2959.47</v>
      </c>
      <c r="T161" s="326">
        <v>493.245</v>
      </c>
      <c r="V161" s="10"/>
      <c r="W161" s="10"/>
      <c r="X161" s="10"/>
      <c r="Y161" s="10"/>
      <c r="Z161" s="10"/>
      <c r="AA161" s="10"/>
      <c r="AB161" s="10"/>
      <c r="AC161" s="10"/>
      <c r="AD161" s="10"/>
    </row>
    <row r="162" spans="1:30" x14ac:dyDescent="0.25">
      <c r="A162" s="55"/>
      <c r="B162" s="10"/>
      <c r="C162" s="10" t="s">
        <v>373</v>
      </c>
      <c r="D162" s="10"/>
      <c r="E162" s="10" t="s">
        <v>103</v>
      </c>
      <c r="F162" s="180">
        <v>1</v>
      </c>
      <c r="G162" s="326">
        <v>88.92</v>
      </c>
      <c r="H162" s="326">
        <v>88.92</v>
      </c>
      <c r="I162" s="326">
        <v>88.92</v>
      </c>
      <c r="J162" s="326">
        <v>13</v>
      </c>
      <c r="K162" s="179"/>
      <c r="L162" s="180"/>
      <c r="M162" s="326"/>
      <c r="N162" s="326"/>
      <c r="O162" s="217"/>
      <c r="P162" s="326"/>
      <c r="Q162" s="326"/>
      <c r="R162" s="180">
        <v>1</v>
      </c>
      <c r="S162" s="326">
        <v>88.92</v>
      </c>
      <c r="T162" s="326">
        <v>88.92</v>
      </c>
      <c r="V162" s="10"/>
      <c r="W162" s="10"/>
      <c r="X162" s="10"/>
      <c r="Y162" s="10"/>
      <c r="Z162" s="10"/>
      <c r="AA162" s="10"/>
      <c r="AB162" s="10"/>
      <c r="AC162" s="10"/>
      <c r="AD162" s="10"/>
    </row>
    <row r="163" spans="1:30" x14ac:dyDescent="0.25">
      <c r="A163" s="55"/>
      <c r="B163" s="10"/>
      <c r="C163" s="10" t="s">
        <v>374</v>
      </c>
      <c r="D163" s="10"/>
      <c r="E163" s="10" t="s">
        <v>210</v>
      </c>
      <c r="F163" s="180">
        <v>2</v>
      </c>
      <c r="G163" s="326">
        <v>2180.7150000000001</v>
      </c>
      <c r="H163" s="326">
        <v>4361.43</v>
      </c>
      <c r="I163" s="326">
        <v>2180.7150000000001</v>
      </c>
      <c r="J163" s="326">
        <v>9</v>
      </c>
      <c r="K163" s="179"/>
      <c r="L163" s="180"/>
      <c r="M163" s="326"/>
      <c r="N163" s="326"/>
      <c r="O163" s="217"/>
      <c r="P163" s="326"/>
      <c r="Q163" s="326"/>
      <c r="R163" s="180">
        <v>2</v>
      </c>
      <c r="S163" s="326">
        <v>4361.43</v>
      </c>
      <c r="T163" s="326">
        <v>2180.7150000000001</v>
      </c>
      <c r="V163" s="10"/>
      <c r="W163" s="10"/>
      <c r="X163" s="10"/>
      <c r="Y163" s="10"/>
      <c r="Z163" s="10"/>
      <c r="AA163" s="10"/>
      <c r="AB163" s="10"/>
      <c r="AC163" s="10"/>
      <c r="AD163" s="10"/>
    </row>
    <row r="164" spans="1:30" x14ac:dyDescent="0.25">
      <c r="A164" s="55"/>
      <c r="B164" s="10"/>
      <c r="C164" s="10" t="s">
        <v>375</v>
      </c>
      <c r="D164" s="10"/>
      <c r="E164" s="10" t="s">
        <v>301</v>
      </c>
      <c r="F164" s="180">
        <v>37</v>
      </c>
      <c r="G164" s="326">
        <v>1245.08513513514</v>
      </c>
      <c r="H164" s="326">
        <v>46068.15</v>
      </c>
      <c r="I164" s="326">
        <v>1245.08513513514</v>
      </c>
      <c r="J164" s="326">
        <v>11.9189189189189</v>
      </c>
      <c r="K164" s="179"/>
      <c r="L164" s="180">
        <v>5</v>
      </c>
      <c r="M164" s="326">
        <v>4300.01</v>
      </c>
      <c r="N164" s="326">
        <v>860.00199999999995</v>
      </c>
      <c r="O164" s="217">
        <v>1</v>
      </c>
      <c r="P164" s="326">
        <v>361.53</v>
      </c>
      <c r="Q164" s="326">
        <v>361.53</v>
      </c>
      <c r="R164" s="180">
        <v>36</v>
      </c>
      <c r="S164" s="326">
        <v>45706.62</v>
      </c>
      <c r="T164" s="326">
        <v>1269.6283333333299</v>
      </c>
      <c r="V164" s="10"/>
      <c r="W164" s="10"/>
      <c r="X164" s="10"/>
      <c r="Y164" s="10"/>
      <c r="Z164" s="10"/>
      <c r="AA164" s="10"/>
      <c r="AB164" s="10"/>
      <c r="AC164" s="10"/>
      <c r="AD164" s="10"/>
    </row>
    <row r="165" spans="1:30" x14ac:dyDescent="0.25">
      <c r="A165" s="55"/>
      <c r="B165" s="10"/>
      <c r="C165" s="10" t="s">
        <v>376</v>
      </c>
      <c r="D165" s="10"/>
      <c r="E165" s="10" t="s">
        <v>104</v>
      </c>
      <c r="F165" s="180">
        <v>287</v>
      </c>
      <c r="G165" s="326">
        <v>1012.16212543554</v>
      </c>
      <c r="H165" s="326">
        <v>290490.53000000003</v>
      </c>
      <c r="I165" s="326">
        <v>1012.16212543554</v>
      </c>
      <c r="J165" s="326">
        <v>10.787456445993</v>
      </c>
      <c r="K165" s="179"/>
      <c r="L165" s="180">
        <v>79</v>
      </c>
      <c r="M165" s="326">
        <v>91434.039999999906</v>
      </c>
      <c r="N165" s="326">
        <v>1157.3929113924</v>
      </c>
      <c r="O165" s="217">
        <v>6</v>
      </c>
      <c r="P165" s="326">
        <v>17880.259999999998</v>
      </c>
      <c r="Q165" s="326">
        <v>2980.0433333333299</v>
      </c>
      <c r="R165" s="180">
        <v>281</v>
      </c>
      <c r="S165" s="326">
        <v>272610.27</v>
      </c>
      <c r="T165" s="326">
        <v>970.14330960854102</v>
      </c>
      <c r="V165" s="10"/>
      <c r="W165" s="10"/>
      <c r="X165" s="10"/>
      <c r="Y165" s="10"/>
      <c r="Z165" s="10"/>
      <c r="AA165" s="10"/>
      <c r="AB165" s="10"/>
      <c r="AC165" s="10"/>
      <c r="AD165" s="10"/>
    </row>
    <row r="166" spans="1:30" x14ac:dyDescent="0.25">
      <c r="A166" s="55"/>
      <c r="B166" s="10"/>
      <c r="C166" s="10" t="s">
        <v>378</v>
      </c>
      <c r="D166" s="10"/>
      <c r="E166" s="10" t="s">
        <v>163</v>
      </c>
      <c r="F166" s="180">
        <v>17</v>
      </c>
      <c r="G166" s="326">
        <v>1081.1905882352901</v>
      </c>
      <c r="H166" s="326">
        <v>18380.240000000002</v>
      </c>
      <c r="I166" s="326">
        <v>1081.1905882352901</v>
      </c>
      <c r="J166" s="326">
        <v>12.235294117647101</v>
      </c>
      <c r="K166" s="179"/>
      <c r="L166" s="180">
        <v>3</v>
      </c>
      <c r="M166" s="326">
        <v>2879.26</v>
      </c>
      <c r="N166" s="326">
        <v>959.75333333333299</v>
      </c>
      <c r="O166" s="217">
        <v>1</v>
      </c>
      <c r="P166" s="326">
        <v>707.14</v>
      </c>
      <c r="Q166" s="326">
        <v>707.14</v>
      </c>
      <c r="R166" s="180">
        <v>16</v>
      </c>
      <c r="S166" s="326">
        <v>17673.099999999999</v>
      </c>
      <c r="T166" s="326">
        <v>1104.5687499999999</v>
      </c>
      <c r="V166" s="10"/>
      <c r="W166" s="10"/>
      <c r="X166" s="10"/>
      <c r="Y166" s="10"/>
      <c r="Z166" s="10"/>
      <c r="AA166" s="10"/>
      <c r="AB166" s="10"/>
      <c r="AC166" s="10"/>
      <c r="AD166" s="10"/>
    </row>
    <row r="167" spans="1:30" x14ac:dyDescent="0.25">
      <c r="A167" s="55"/>
      <c r="B167" s="10"/>
      <c r="C167" s="10" t="s">
        <v>379</v>
      </c>
      <c r="D167" s="10"/>
      <c r="E167" s="10" t="s">
        <v>380</v>
      </c>
      <c r="F167" s="180">
        <v>131</v>
      </c>
      <c r="G167" s="326">
        <v>914.52076335877803</v>
      </c>
      <c r="H167" s="326">
        <v>119802.22</v>
      </c>
      <c r="I167" s="326">
        <v>914.52076335877803</v>
      </c>
      <c r="J167" s="326">
        <v>10.732824427480899</v>
      </c>
      <c r="K167" s="179"/>
      <c r="L167" s="180">
        <v>48</v>
      </c>
      <c r="M167" s="326">
        <v>59730.53</v>
      </c>
      <c r="N167" s="326">
        <v>1244.3860416666701</v>
      </c>
      <c r="O167" s="217">
        <v>1</v>
      </c>
      <c r="P167" s="326">
        <v>1867.06</v>
      </c>
      <c r="Q167" s="326">
        <v>1867.06</v>
      </c>
      <c r="R167" s="180">
        <v>130</v>
      </c>
      <c r="S167" s="326">
        <v>117935.16</v>
      </c>
      <c r="T167" s="326">
        <v>907.19353846153797</v>
      </c>
      <c r="V167" s="10"/>
      <c r="W167" s="10"/>
      <c r="X167" s="10"/>
      <c r="Y167" s="10"/>
      <c r="Z167" s="10"/>
      <c r="AA167" s="10"/>
      <c r="AB167" s="10"/>
      <c r="AC167" s="10"/>
      <c r="AD167" s="10"/>
    </row>
    <row r="168" spans="1:30" x14ac:dyDescent="0.25">
      <c r="A168" s="55"/>
      <c r="B168" s="10"/>
      <c r="C168" s="10" t="s">
        <v>379</v>
      </c>
      <c r="D168" s="10"/>
      <c r="E168" s="10" t="s">
        <v>381</v>
      </c>
      <c r="F168" s="180">
        <v>1</v>
      </c>
      <c r="G168" s="326">
        <v>804.36</v>
      </c>
      <c r="H168" s="326">
        <v>804.36</v>
      </c>
      <c r="I168" s="326">
        <v>804.36</v>
      </c>
      <c r="J168" s="326">
        <v>7</v>
      </c>
      <c r="K168" s="179"/>
      <c r="L168" s="180">
        <v>1</v>
      </c>
      <c r="M168" s="326">
        <v>804.36</v>
      </c>
      <c r="N168" s="326">
        <v>804.36</v>
      </c>
      <c r="O168" s="217">
        <v>1</v>
      </c>
      <c r="P168" s="326">
        <v>804.36</v>
      </c>
      <c r="Q168" s="326">
        <v>804.36</v>
      </c>
      <c r="R168" s="180"/>
      <c r="S168" s="326"/>
      <c r="T168" s="326"/>
      <c r="V168" s="10"/>
      <c r="W168" s="10"/>
      <c r="X168" s="10"/>
      <c r="Y168" s="10"/>
      <c r="Z168" s="10"/>
      <c r="AA168" s="10"/>
      <c r="AB168" s="10"/>
      <c r="AC168" s="10"/>
      <c r="AD168" s="10"/>
    </row>
    <row r="169" spans="1:30" x14ac:dyDescent="0.25">
      <c r="A169" s="55"/>
      <c r="B169" s="10"/>
      <c r="C169" s="10" t="s">
        <v>382</v>
      </c>
      <c r="D169" s="10"/>
      <c r="E169" s="10" t="s">
        <v>83</v>
      </c>
      <c r="F169" s="180">
        <v>42</v>
      </c>
      <c r="G169" s="326">
        <v>704.050238095238</v>
      </c>
      <c r="H169" s="326">
        <v>29570.11</v>
      </c>
      <c r="I169" s="326">
        <v>704.050238095238</v>
      </c>
      <c r="J169" s="326">
        <v>11.4047619047619</v>
      </c>
      <c r="K169" s="179"/>
      <c r="L169" s="180">
        <v>10</v>
      </c>
      <c r="M169" s="326">
        <v>10817.09</v>
      </c>
      <c r="N169" s="326">
        <v>1081.7090000000001</v>
      </c>
      <c r="O169" s="217"/>
      <c r="P169" s="326"/>
      <c r="Q169" s="326"/>
      <c r="R169" s="180">
        <v>42</v>
      </c>
      <c r="S169" s="326">
        <v>29570.11</v>
      </c>
      <c r="T169" s="326">
        <v>704.050238095238</v>
      </c>
      <c r="V169" s="10"/>
      <c r="W169" s="10"/>
      <c r="X169" s="10"/>
      <c r="Y169" s="10"/>
      <c r="Z169" s="10"/>
      <c r="AA169" s="10"/>
      <c r="AB169" s="10"/>
      <c r="AC169" s="10"/>
      <c r="AD169" s="10"/>
    </row>
    <row r="170" spans="1:30" x14ac:dyDescent="0.25">
      <c r="A170" s="55"/>
      <c r="B170" s="10"/>
      <c r="C170" s="10" t="s">
        <v>385</v>
      </c>
      <c r="D170" s="10"/>
      <c r="E170" s="10" t="s">
        <v>186</v>
      </c>
      <c r="F170" s="180">
        <v>86</v>
      </c>
      <c r="G170" s="326">
        <v>1038.71755813954</v>
      </c>
      <c r="H170" s="326">
        <v>89329.71</v>
      </c>
      <c r="I170" s="326">
        <v>1038.71755813954</v>
      </c>
      <c r="J170" s="326">
        <v>10.8023255813953</v>
      </c>
      <c r="K170" s="179"/>
      <c r="L170" s="180">
        <v>31</v>
      </c>
      <c r="M170" s="326">
        <v>47320.14</v>
      </c>
      <c r="N170" s="326">
        <v>1526.4561290322599</v>
      </c>
      <c r="O170" s="217">
        <v>2</v>
      </c>
      <c r="P170" s="326">
        <v>1742.24</v>
      </c>
      <c r="Q170" s="326">
        <v>871.12</v>
      </c>
      <c r="R170" s="180">
        <v>84</v>
      </c>
      <c r="S170" s="326">
        <v>87587.47</v>
      </c>
      <c r="T170" s="326">
        <v>1042.7079761904799</v>
      </c>
      <c r="V170" s="10"/>
      <c r="W170" s="10"/>
      <c r="X170" s="10"/>
      <c r="Y170" s="10"/>
      <c r="Z170" s="10"/>
      <c r="AA170" s="10"/>
      <c r="AB170" s="10"/>
      <c r="AC170" s="10"/>
      <c r="AD170" s="10"/>
    </row>
    <row r="171" spans="1:30" x14ac:dyDescent="0.25">
      <c r="A171" s="55"/>
      <c r="B171" s="10"/>
      <c r="C171" s="10" t="s">
        <v>663</v>
      </c>
      <c r="D171" s="10"/>
      <c r="E171" s="10" t="s">
        <v>186</v>
      </c>
      <c r="F171" s="180">
        <v>9</v>
      </c>
      <c r="G171" s="326">
        <v>1729.09111111111</v>
      </c>
      <c r="H171" s="326">
        <v>15561.82</v>
      </c>
      <c r="I171" s="326">
        <v>1729.09111111111</v>
      </c>
      <c r="J171" s="326">
        <v>9.7777777777777803</v>
      </c>
      <c r="K171" s="179"/>
      <c r="L171" s="180">
        <v>4</v>
      </c>
      <c r="M171" s="326">
        <v>7364.89</v>
      </c>
      <c r="N171" s="326">
        <v>1841.2225000000001</v>
      </c>
      <c r="O171" s="217">
        <v>1</v>
      </c>
      <c r="P171" s="326">
        <v>127.54</v>
      </c>
      <c r="Q171" s="326">
        <v>127.54</v>
      </c>
      <c r="R171" s="180">
        <v>8</v>
      </c>
      <c r="S171" s="326">
        <v>15434.28</v>
      </c>
      <c r="T171" s="326">
        <v>1929.2850000000001</v>
      </c>
      <c r="V171" s="10"/>
      <c r="W171" s="10"/>
      <c r="X171" s="10"/>
      <c r="Y171" s="10"/>
      <c r="Z171" s="10"/>
      <c r="AA171" s="10"/>
      <c r="AB171" s="10"/>
      <c r="AC171" s="10"/>
      <c r="AD171" s="10"/>
    </row>
    <row r="172" spans="1:30" x14ac:dyDescent="0.25">
      <c r="A172" s="55"/>
      <c r="B172" s="10"/>
      <c r="C172" s="10" t="s">
        <v>387</v>
      </c>
      <c r="D172" s="10"/>
      <c r="E172" s="10" t="s">
        <v>123</v>
      </c>
      <c r="F172" s="180">
        <v>13</v>
      </c>
      <c r="G172" s="326">
        <v>1436.3007692307699</v>
      </c>
      <c r="H172" s="326">
        <v>18671.91</v>
      </c>
      <c r="I172" s="326">
        <v>1436.3007692307699</v>
      </c>
      <c r="J172" s="326">
        <v>12.2307692307692</v>
      </c>
      <c r="K172" s="179"/>
      <c r="L172" s="180">
        <v>4</v>
      </c>
      <c r="M172" s="326">
        <v>6917.91</v>
      </c>
      <c r="N172" s="326">
        <v>1729.4775</v>
      </c>
      <c r="O172" s="217"/>
      <c r="P172" s="326"/>
      <c r="Q172" s="326"/>
      <c r="R172" s="180">
        <v>13</v>
      </c>
      <c r="S172" s="326">
        <v>18671.91</v>
      </c>
      <c r="T172" s="326">
        <v>1436.3007692307699</v>
      </c>
      <c r="V172" s="10"/>
      <c r="W172" s="10"/>
      <c r="X172" s="10"/>
      <c r="Y172" s="10"/>
      <c r="Z172" s="10"/>
      <c r="AA172" s="10"/>
      <c r="AB172" s="10"/>
      <c r="AC172" s="10"/>
      <c r="AD172" s="10"/>
    </row>
    <row r="173" spans="1:30" x14ac:dyDescent="0.25">
      <c r="A173" s="55"/>
      <c r="B173" s="10"/>
      <c r="C173" s="10" t="s">
        <v>389</v>
      </c>
      <c r="D173" s="10"/>
      <c r="E173" s="10" t="s">
        <v>109</v>
      </c>
      <c r="F173" s="180">
        <v>5</v>
      </c>
      <c r="G173" s="326">
        <v>1427.5920000000001</v>
      </c>
      <c r="H173" s="326">
        <v>7137.96</v>
      </c>
      <c r="I173" s="326">
        <v>1427.5920000000001</v>
      </c>
      <c r="J173" s="326">
        <v>15.4</v>
      </c>
      <c r="K173" s="179"/>
      <c r="L173" s="180">
        <v>1</v>
      </c>
      <c r="M173" s="326">
        <v>4748.53</v>
      </c>
      <c r="N173" s="326">
        <v>4748.53</v>
      </c>
      <c r="O173" s="217"/>
      <c r="P173" s="326"/>
      <c r="Q173" s="326"/>
      <c r="R173" s="180">
        <v>5</v>
      </c>
      <c r="S173" s="326">
        <v>7137.96</v>
      </c>
      <c r="T173" s="326">
        <v>1427.5920000000001</v>
      </c>
      <c r="V173" s="10"/>
      <c r="W173" s="10"/>
      <c r="X173" s="10"/>
      <c r="Y173" s="10"/>
      <c r="Z173" s="10"/>
      <c r="AA173" s="10"/>
      <c r="AB173" s="10"/>
      <c r="AC173" s="10"/>
      <c r="AD173" s="10"/>
    </row>
    <row r="174" spans="1:30" x14ac:dyDescent="0.25">
      <c r="A174" s="55"/>
      <c r="B174" s="10"/>
      <c r="C174" s="10" t="s">
        <v>392</v>
      </c>
      <c r="D174" s="10"/>
      <c r="E174" s="10" t="s">
        <v>393</v>
      </c>
      <c r="F174" s="180">
        <v>1</v>
      </c>
      <c r="G174" s="326">
        <v>7079.7</v>
      </c>
      <c r="H174" s="326">
        <v>7079.7</v>
      </c>
      <c r="I174" s="326">
        <v>7079.7</v>
      </c>
      <c r="J174" s="326">
        <v>37</v>
      </c>
      <c r="K174" s="179"/>
      <c r="L174" s="180"/>
      <c r="M174" s="326"/>
      <c r="N174" s="326"/>
      <c r="O174" s="217"/>
      <c r="P174" s="326"/>
      <c r="Q174" s="326"/>
      <c r="R174" s="180">
        <v>1</v>
      </c>
      <c r="S174" s="326">
        <v>7079.7</v>
      </c>
      <c r="T174" s="326">
        <v>7079.7</v>
      </c>
      <c r="V174" s="10"/>
      <c r="W174" s="10"/>
      <c r="X174" s="10"/>
      <c r="Y174" s="10"/>
      <c r="Z174" s="10"/>
      <c r="AA174" s="10"/>
      <c r="AB174" s="10"/>
      <c r="AC174" s="10"/>
      <c r="AD174" s="10"/>
    </row>
    <row r="175" spans="1:30" x14ac:dyDescent="0.25">
      <c r="A175" s="55"/>
      <c r="B175" s="10"/>
      <c r="C175" s="10" t="s">
        <v>394</v>
      </c>
      <c r="D175" s="10"/>
      <c r="E175" s="10" t="s">
        <v>85</v>
      </c>
      <c r="F175" s="180">
        <v>5</v>
      </c>
      <c r="G175" s="326">
        <v>1605.268</v>
      </c>
      <c r="H175" s="326">
        <v>8026.34</v>
      </c>
      <c r="I175" s="326">
        <v>1605.268</v>
      </c>
      <c r="J175" s="326">
        <v>13.8</v>
      </c>
      <c r="K175" s="179"/>
      <c r="L175" s="180">
        <v>2</v>
      </c>
      <c r="M175" s="326">
        <v>1791.64</v>
      </c>
      <c r="N175" s="326">
        <v>895.82</v>
      </c>
      <c r="O175" s="217"/>
      <c r="P175" s="326"/>
      <c r="Q175" s="326"/>
      <c r="R175" s="180">
        <v>5</v>
      </c>
      <c r="S175" s="326">
        <v>8026.34</v>
      </c>
      <c r="T175" s="326">
        <v>1605.268</v>
      </c>
      <c r="V175" s="10"/>
      <c r="W175" s="10"/>
      <c r="X175" s="10"/>
      <c r="Y175" s="10"/>
      <c r="Z175" s="10"/>
      <c r="AA175" s="10"/>
      <c r="AB175" s="10"/>
      <c r="AC175" s="10"/>
      <c r="AD175" s="10"/>
    </row>
    <row r="176" spans="1:30" x14ac:dyDescent="0.25">
      <c r="A176" s="55"/>
      <c r="B176" s="10"/>
      <c r="C176" s="10" t="s">
        <v>664</v>
      </c>
      <c r="D176" s="10"/>
      <c r="E176" s="10" t="s">
        <v>119</v>
      </c>
      <c r="F176" s="180">
        <v>5</v>
      </c>
      <c r="G176" s="326">
        <v>747.78599999999994</v>
      </c>
      <c r="H176" s="326">
        <v>3738.93</v>
      </c>
      <c r="I176" s="326">
        <v>747.78599999999994</v>
      </c>
      <c r="J176" s="326">
        <v>12.6</v>
      </c>
      <c r="K176" s="179"/>
      <c r="L176" s="180">
        <v>2</v>
      </c>
      <c r="M176" s="326">
        <v>2044.79</v>
      </c>
      <c r="N176" s="326">
        <v>1022.395</v>
      </c>
      <c r="O176" s="217"/>
      <c r="P176" s="326"/>
      <c r="Q176" s="326"/>
      <c r="R176" s="180">
        <v>5</v>
      </c>
      <c r="S176" s="326">
        <v>3738.93</v>
      </c>
      <c r="T176" s="326">
        <v>747.78599999999994</v>
      </c>
      <c r="V176" s="10"/>
      <c r="W176" s="10"/>
      <c r="X176" s="10"/>
      <c r="Y176" s="10"/>
      <c r="Z176" s="10"/>
      <c r="AA176" s="10"/>
      <c r="AB176" s="10"/>
      <c r="AC176" s="10"/>
      <c r="AD176" s="10"/>
    </row>
    <row r="177" spans="1:30" x14ac:dyDescent="0.25">
      <c r="A177" s="55"/>
      <c r="B177" s="10"/>
      <c r="C177" s="10" t="s">
        <v>395</v>
      </c>
      <c r="D177" s="10"/>
      <c r="E177" s="10" t="s">
        <v>119</v>
      </c>
      <c r="F177" s="180">
        <v>482</v>
      </c>
      <c r="G177" s="326">
        <v>1192.3022821576801</v>
      </c>
      <c r="H177" s="326">
        <v>574689.69999999995</v>
      </c>
      <c r="I177" s="326">
        <v>1192.3022821576801</v>
      </c>
      <c r="J177" s="326">
        <v>11.143153526971</v>
      </c>
      <c r="K177" s="179"/>
      <c r="L177" s="180">
        <v>148</v>
      </c>
      <c r="M177" s="326">
        <v>216094.58</v>
      </c>
      <c r="N177" s="326">
        <v>1460.0985135135099</v>
      </c>
      <c r="O177" s="217">
        <v>10</v>
      </c>
      <c r="P177" s="326">
        <v>8612.58</v>
      </c>
      <c r="Q177" s="326">
        <v>861.25800000000004</v>
      </c>
      <c r="R177" s="180">
        <v>472</v>
      </c>
      <c r="S177" s="326">
        <v>566077.12</v>
      </c>
      <c r="T177" s="326">
        <v>1199.31593220339</v>
      </c>
      <c r="V177" s="10"/>
      <c r="W177" s="10"/>
      <c r="X177" s="10"/>
      <c r="Y177" s="10"/>
      <c r="Z177" s="10"/>
      <c r="AA177" s="10"/>
      <c r="AB177" s="10"/>
      <c r="AC177" s="10"/>
      <c r="AD177" s="10"/>
    </row>
    <row r="178" spans="1:30" x14ac:dyDescent="0.25">
      <c r="A178" s="55"/>
      <c r="B178" s="10"/>
      <c r="C178" s="10" t="s">
        <v>396</v>
      </c>
      <c r="D178" s="10"/>
      <c r="E178" s="10" t="s">
        <v>96</v>
      </c>
      <c r="F178" s="180">
        <v>19</v>
      </c>
      <c r="G178" s="326">
        <v>924.72157894736802</v>
      </c>
      <c r="H178" s="326">
        <v>17569.71</v>
      </c>
      <c r="I178" s="326">
        <v>924.72157894736802</v>
      </c>
      <c r="J178" s="326">
        <v>11.3157894736842</v>
      </c>
      <c r="K178" s="179"/>
      <c r="L178" s="180">
        <v>5</v>
      </c>
      <c r="M178" s="326">
        <v>6461.9</v>
      </c>
      <c r="N178" s="326">
        <v>1292.3800000000001</v>
      </c>
      <c r="O178" s="217"/>
      <c r="P178" s="326"/>
      <c r="Q178" s="326"/>
      <c r="R178" s="180">
        <v>19</v>
      </c>
      <c r="S178" s="326">
        <v>17569.71</v>
      </c>
      <c r="T178" s="326">
        <v>924.72157894736802</v>
      </c>
      <c r="V178" s="10"/>
      <c r="W178" s="10"/>
      <c r="X178" s="10"/>
      <c r="Y178" s="10"/>
      <c r="Z178" s="10"/>
      <c r="AA178" s="10"/>
      <c r="AB178" s="10"/>
      <c r="AC178" s="10"/>
      <c r="AD178" s="10"/>
    </row>
    <row r="179" spans="1:30" x14ac:dyDescent="0.25">
      <c r="A179" s="55"/>
      <c r="B179" s="10"/>
      <c r="C179" s="10" t="s">
        <v>665</v>
      </c>
      <c r="D179" s="10"/>
      <c r="E179" s="10" t="s">
        <v>99</v>
      </c>
      <c r="F179" s="180">
        <v>8</v>
      </c>
      <c r="G179" s="326">
        <v>799.43499999999995</v>
      </c>
      <c r="H179" s="326">
        <v>6395.48</v>
      </c>
      <c r="I179" s="326">
        <v>799.43499999999995</v>
      </c>
      <c r="J179" s="326">
        <v>10.625</v>
      </c>
      <c r="K179" s="179"/>
      <c r="L179" s="180">
        <v>2</v>
      </c>
      <c r="M179" s="326">
        <v>2239.86</v>
      </c>
      <c r="N179" s="326">
        <v>1119.93</v>
      </c>
      <c r="O179" s="217"/>
      <c r="P179" s="326"/>
      <c r="Q179" s="326"/>
      <c r="R179" s="180">
        <v>8</v>
      </c>
      <c r="S179" s="326">
        <v>6395.48</v>
      </c>
      <c r="T179" s="326">
        <v>799.43499999999995</v>
      </c>
      <c r="V179" s="10"/>
      <c r="W179" s="10"/>
      <c r="X179" s="10"/>
      <c r="Y179" s="10"/>
      <c r="Z179" s="10"/>
      <c r="AA179" s="10"/>
      <c r="AB179" s="10"/>
      <c r="AC179" s="10"/>
      <c r="AD179" s="10"/>
    </row>
    <row r="180" spans="1:30" x14ac:dyDescent="0.25">
      <c r="A180" s="55"/>
      <c r="B180" s="10"/>
      <c r="C180" s="10" t="s">
        <v>665</v>
      </c>
      <c r="D180" s="10"/>
      <c r="E180" s="10" t="s">
        <v>76</v>
      </c>
      <c r="F180" s="180">
        <v>1</v>
      </c>
      <c r="G180" s="326">
        <v>710.17</v>
      </c>
      <c r="H180" s="326">
        <v>710.17</v>
      </c>
      <c r="I180" s="326">
        <v>710.17</v>
      </c>
      <c r="J180" s="326">
        <v>12</v>
      </c>
      <c r="K180" s="179"/>
      <c r="L180" s="180"/>
      <c r="M180" s="326"/>
      <c r="N180" s="326"/>
      <c r="O180" s="217"/>
      <c r="P180" s="326"/>
      <c r="Q180" s="326"/>
      <c r="R180" s="180">
        <v>1</v>
      </c>
      <c r="S180" s="326">
        <v>710.17</v>
      </c>
      <c r="T180" s="326">
        <v>710.17</v>
      </c>
      <c r="V180" s="10"/>
      <c r="W180" s="10"/>
      <c r="X180" s="10"/>
      <c r="Y180" s="10"/>
      <c r="Z180" s="10"/>
      <c r="AA180" s="10"/>
      <c r="AB180" s="10"/>
      <c r="AC180" s="10"/>
      <c r="AD180" s="10"/>
    </row>
    <row r="181" spans="1:30" x14ac:dyDescent="0.25">
      <c r="A181" s="55"/>
      <c r="B181" s="10"/>
      <c r="C181" s="10" t="s">
        <v>397</v>
      </c>
      <c r="D181" s="10"/>
      <c r="E181" s="10" t="s">
        <v>76</v>
      </c>
      <c r="F181" s="180">
        <v>132</v>
      </c>
      <c r="G181" s="326">
        <v>1111.2317424242401</v>
      </c>
      <c r="H181" s="326">
        <v>146682.59</v>
      </c>
      <c r="I181" s="326">
        <v>1111.2317424242401</v>
      </c>
      <c r="J181" s="326">
        <v>11.340909090909101</v>
      </c>
      <c r="K181" s="179"/>
      <c r="L181" s="180">
        <v>31</v>
      </c>
      <c r="M181" s="326">
        <v>44498.2</v>
      </c>
      <c r="N181" s="326">
        <v>1435.42580645161</v>
      </c>
      <c r="O181" s="217">
        <v>4</v>
      </c>
      <c r="P181" s="326">
        <v>2985.82</v>
      </c>
      <c r="Q181" s="326">
        <v>746.45500000000004</v>
      </c>
      <c r="R181" s="180">
        <v>128</v>
      </c>
      <c r="S181" s="326">
        <v>143696.76999999999</v>
      </c>
      <c r="T181" s="326">
        <v>1122.6310156249999</v>
      </c>
      <c r="V181" s="10"/>
      <c r="W181" s="10"/>
      <c r="X181" s="10"/>
      <c r="Y181" s="10"/>
      <c r="Z181" s="10"/>
      <c r="AA181" s="10"/>
      <c r="AB181" s="10"/>
      <c r="AC181" s="10"/>
      <c r="AD181" s="10"/>
    </row>
    <row r="182" spans="1:30" x14ac:dyDescent="0.25">
      <c r="A182" s="55"/>
      <c r="B182" s="10"/>
      <c r="C182" s="10" t="s">
        <v>398</v>
      </c>
      <c r="D182" s="10"/>
      <c r="E182" s="10" t="s">
        <v>386</v>
      </c>
      <c r="F182" s="180">
        <v>24</v>
      </c>
      <c r="G182" s="326">
        <v>1141.6454166666699</v>
      </c>
      <c r="H182" s="326">
        <v>27399.49</v>
      </c>
      <c r="I182" s="326">
        <v>1141.6454166666699</v>
      </c>
      <c r="J182" s="326">
        <v>11</v>
      </c>
      <c r="K182" s="179"/>
      <c r="L182" s="180">
        <v>5</v>
      </c>
      <c r="M182" s="326">
        <v>3352.22</v>
      </c>
      <c r="N182" s="326">
        <v>670.44399999999996</v>
      </c>
      <c r="O182" s="217"/>
      <c r="P182" s="326"/>
      <c r="Q182" s="326"/>
      <c r="R182" s="180">
        <v>24</v>
      </c>
      <c r="S182" s="326">
        <v>27399.49</v>
      </c>
      <c r="T182" s="326">
        <v>1141.6454166666699</v>
      </c>
      <c r="V182" s="10"/>
      <c r="W182" s="10"/>
      <c r="X182" s="10"/>
      <c r="Y182" s="10"/>
      <c r="Z182" s="10"/>
      <c r="AA182" s="10"/>
      <c r="AB182" s="10"/>
      <c r="AC182" s="10"/>
      <c r="AD182" s="10"/>
    </row>
    <row r="183" spans="1:30" x14ac:dyDescent="0.25">
      <c r="A183" s="55"/>
      <c r="B183" s="10"/>
      <c r="C183" s="10" t="s">
        <v>666</v>
      </c>
      <c r="D183" s="10"/>
      <c r="E183" s="10" t="s">
        <v>386</v>
      </c>
      <c r="F183" s="180">
        <v>9</v>
      </c>
      <c r="G183" s="326">
        <v>1032.78555555556</v>
      </c>
      <c r="H183" s="326">
        <v>9295.07</v>
      </c>
      <c r="I183" s="326">
        <v>1032.78555555556</v>
      </c>
      <c r="J183" s="326">
        <v>12.3333333333333</v>
      </c>
      <c r="K183" s="179"/>
      <c r="L183" s="180">
        <v>2</v>
      </c>
      <c r="M183" s="326">
        <v>2475.0100000000002</v>
      </c>
      <c r="N183" s="326">
        <v>1237.5050000000001</v>
      </c>
      <c r="O183" s="217"/>
      <c r="P183" s="326"/>
      <c r="Q183" s="326"/>
      <c r="R183" s="180">
        <v>9</v>
      </c>
      <c r="S183" s="326">
        <v>9295.07</v>
      </c>
      <c r="T183" s="326">
        <v>1032.78555555556</v>
      </c>
      <c r="V183" s="10"/>
      <c r="W183" s="10"/>
      <c r="X183" s="10"/>
      <c r="Y183" s="10"/>
      <c r="Z183" s="10"/>
      <c r="AA183" s="10"/>
      <c r="AB183" s="10"/>
      <c r="AC183" s="10"/>
      <c r="AD183" s="10"/>
    </row>
    <row r="184" spans="1:30" x14ac:dyDescent="0.25">
      <c r="A184" s="55"/>
      <c r="B184" s="10"/>
      <c r="C184" s="10" t="s">
        <v>400</v>
      </c>
      <c r="D184" s="10"/>
      <c r="E184" s="10" t="s">
        <v>381</v>
      </c>
      <c r="F184" s="180">
        <v>21</v>
      </c>
      <c r="G184" s="326">
        <v>1208.7047619047601</v>
      </c>
      <c r="H184" s="326">
        <v>25382.799999999999</v>
      </c>
      <c r="I184" s="326">
        <v>1208.7047619047601</v>
      </c>
      <c r="J184" s="326">
        <v>12.619047619047601</v>
      </c>
      <c r="K184" s="179"/>
      <c r="L184" s="180">
        <v>5</v>
      </c>
      <c r="M184" s="326">
        <v>9420.51</v>
      </c>
      <c r="N184" s="326">
        <v>1884.1020000000001</v>
      </c>
      <c r="O184" s="217">
        <v>1</v>
      </c>
      <c r="P184" s="326">
        <v>318.37</v>
      </c>
      <c r="Q184" s="326">
        <v>318.37</v>
      </c>
      <c r="R184" s="180">
        <v>20</v>
      </c>
      <c r="S184" s="326">
        <v>25064.43</v>
      </c>
      <c r="T184" s="326">
        <v>1253.2215000000001</v>
      </c>
      <c r="V184" s="10"/>
      <c r="W184" s="10"/>
      <c r="X184" s="10"/>
      <c r="Y184" s="10"/>
      <c r="Z184" s="10"/>
      <c r="AA184" s="10"/>
      <c r="AB184" s="10"/>
      <c r="AC184" s="10"/>
      <c r="AD184" s="10"/>
    </row>
    <row r="185" spans="1:30" x14ac:dyDescent="0.25">
      <c r="A185" s="55"/>
      <c r="B185" s="10"/>
      <c r="C185" s="10" t="s">
        <v>401</v>
      </c>
      <c r="D185" s="10"/>
      <c r="E185" s="10" t="s">
        <v>174</v>
      </c>
      <c r="F185" s="180">
        <v>646</v>
      </c>
      <c r="G185" s="326">
        <v>1054.1776006191999</v>
      </c>
      <c r="H185" s="326">
        <v>680998.73</v>
      </c>
      <c r="I185" s="326">
        <v>1054.1776006191999</v>
      </c>
      <c r="J185" s="326">
        <v>11.337461300309601</v>
      </c>
      <c r="K185" s="179"/>
      <c r="L185" s="180">
        <v>209</v>
      </c>
      <c r="M185" s="326">
        <v>247179.53</v>
      </c>
      <c r="N185" s="326">
        <v>1182.6771770334899</v>
      </c>
      <c r="O185" s="217">
        <v>14</v>
      </c>
      <c r="P185" s="326">
        <v>12929.48</v>
      </c>
      <c r="Q185" s="326">
        <v>923.53428571428606</v>
      </c>
      <c r="R185" s="180">
        <v>632</v>
      </c>
      <c r="S185" s="326">
        <v>668069.25</v>
      </c>
      <c r="T185" s="326">
        <v>1057.07159810127</v>
      </c>
      <c r="V185" s="10"/>
      <c r="W185" s="10"/>
      <c r="X185" s="10"/>
      <c r="Y185" s="10"/>
      <c r="Z185" s="10"/>
      <c r="AA185" s="10"/>
      <c r="AB185" s="10"/>
      <c r="AC185" s="10"/>
      <c r="AD185" s="10"/>
    </row>
    <row r="186" spans="1:30" x14ac:dyDescent="0.25">
      <c r="A186" s="55"/>
      <c r="B186" s="10"/>
      <c r="C186" s="10" t="s">
        <v>403</v>
      </c>
      <c r="D186" s="10"/>
      <c r="E186" s="10" t="s">
        <v>391</v>
      </c>
      <c r="F186" s="180">
        <v>13</v>
      </c>
      <c r="G186" s="326">
        <v>1133.94076923077</v>
      </c>
      <c r="H186" s="326">
        <v>14741.23</v>
      </c>
      <c r="I186" s="326">
        <v>1133.94076923077</v>
      </c>
      <c r="J186" s="326">
        <v>12.0769230769231</v>
      </c>
      <c r="K186" s="179"/>
      <c r="L186" s="180">
        <v>4</v>
      </c>
      <c r="M186" s="326">
        <v>6617.28</v>
      </c>
      <c r="N186" s="326">
        <v>1654.32</v>
      </c>
      <c r="O186" s="217"/>
      <c r="P186" s="326"/>
      <c r="Q186" s="326"/>
      <c r="R186" s="180">
        <v>13</v>
      </c>
      <c r="S186" s="326">
        <v>14741.23</v>
      </c>
      <c r="T186" s="326">
        <v>1133.94076923077</v>
      </c>
      <c r="V186" s="10"/>
      <c r="W186" s="10"/>
      <c r="X186" s="10"/>
      <c r="Y186" s="10"/>
      <c r="Z186" s="10"/>
      <c r="AA186" s="10"/>
      <c r="AB186" s="10"/>
      <c r="AC186" s="10"/>
      <c r="AD186" s="10"/>
    </row>
    <row r="187" spans="1:30" x14ac:dyDescent="0.25">
      <c r="A187" s="55"/>
      <c r="B187" s="10"/>
      <c r="C187" s="10" t="s">
        <v>405</v>
      </c>
      <c r="D187" s="10"/>
      <c r="E187" s="10" t="s">
        <v>154</v>
      </c>
      <c r="F187" s="180">
        <v>49</v>
      </c>
      <c r="G187" s="326">
        <v>956.438367346939</v>
      </c>
      <c r="H187" s="326">
        <v>46865.48</v>
      </c>
      <c r="I187" s="326">
        <v>956.438367346939</v>
      </c>
      <c r="J187" s="326">
        <v>12.0204081632653</v>
      </c>
      <c r="K187" s="179"/>
      <c r="L187" s="180">
        <v>10</v>
      </c>
      <c r="M187" s="326">
        <v>7754.4</v>
      </c>
      <c r="N187" s="326">
        <v>775.44</v>
      </c>
      <c r="O187" s="217"/>
      <c r="P187" s="326"/>
      <c r="Q187" s="326"/>
      <c r="R187" s="180">
        <v>49</v>
      </c>
      <c r="S187" s="326">
        <v>46865.48</v>
      </c>
      <c r="T187" s="326">
        <v>956.438367346939</v>
      </c>
      <c r="V187" s="10"/>
      <c r="W187" s="10"/>
      <c r="X187" s="10"/>
      <c r="Y187" s="10"/>
      <c r="Z187" s="10"/>
      <c r="AA187" s="10"/>
      <c r="AB187" s="10"/>
      <c r="AC187" s="10"/>
      <c r="AD187" s="10"/>
    </row>
    <row r="188" spans="1:30" x14ac:dyDescent="0.25">
      <c r="A188" s="55"/>
      <c r="B188" s="10"/>
      <c r="C188" s="10" t="s">
        <v>406</v>
      </c>
      <c r="D188" s="10"/>
      <c r="E188" s="10" t="s">
        <v>407</v>
      </c>
      <c r="F188" s="180">
        <v>26</v>
      </c>
      <c r="G188" s="326">
        <v>2188.4650000000001</v>
      </c>
      <c r="H188" s="326">
        <v>56900.09</v>
      </c>
      <c r="I188" s="326">
        <v>2188.4650000000001</v>
      </c>
      <c r="J188" s="326">
        <v>11.038461538461499</v>
      </c>
      <c r="K188" s="179"/>
      <c r="L188" s="180">
        <v>13</v>
      </c>
      <c r="M188" s="326">
        <v>43391.05</v>
      </c>
      <c r="N188" s="326">
        <v>3337.7730769230802</v>
      </c>
      <c r="O188" s="217">
        <v>1</v>
      </c>
      <c r="P188" s="326">
        <v>377.14</v>
      </c>
      <c r="Q188" s="326">
        <v>377.14</v>
      </c>
      <c r="R188" s="180">
        <v>25</v>
      </c>
      <c r="S188" s="326">
        <v>56522.95</v>
      </c>
      <c r="T188" s="326">
        <v>2260.9180000000001</v>
      </c>
      <c r="V188" s="10"/>
      <c r="W188" s="10"/>
      <c r="X188" s="10"/>
      <c r="Y188" s="10"/>
      <c r="Z188" s="10"/>
      <c r="AA188" s="10"/>
      <c r="AB188" s="10"/>
      <c r="AC188" s="10"/>
      <c r="AD188" s="10"/>
    </row>
    <row r="189" spans="1:30" x14ac:dyDescent="0.25">
      <c r="A189" s="55"/>
      <c r="B189" s="10"/>
      <c r="C189" s="10" t="s">
        <v>409</v>
      </c>
      <c r="D189" s="10"/>
      <c r="E189" s="10" t="s">
        <v>92</v>
      </c>
      <c r="F189" s="180">
        <v>41</v>
      </c>
      <c r="G189" s="326">
        <v>1967.51341463415</v>
      </c>
      <c r="H189" s="326">
        <v>80668.05</v>
      </c>
      <c r="I189" s="326">
        <v>1967.51341463415</v>
      </c>
      <c r="J189" s="326">
        <v>14.4634146341463</v>
      </c>
      <c r="K189" s="179"/>
      <c r="L189" s="180">
        <v>10</v>
      </c>
      <c r="M189" s="326">
        <v>11032.01</v>
      </c>
      <c r="N189" s="326">
        <v>1103.201</v>
      </c>
      <c r="O189" s="217"/>
      <c r="P189" s="326"/>
      <c r="Q189" s="326"/>
      <c r="R189" s="180">
        <v>41</v>
      </c>
      <c r="S189" s="326">
        <v>80668.05</v>
      </c>
      <c r="T189" s="326">
        <v>1967.51341463415</v>
      </c>
      <c r="V189" s="10"/>
      <c r="W189" s="10"/>
      <c r="X189" s="10"/>
      <c r="Y189" s="10"/>
      <c r="Z189" s="10"/>
      <c r="AA189" s="10"/>
      <c r="AB189" s="10"/>
      <c r="AC189" s="10"/>
      <c r="AD189" s="10"/>
    </row>
    <row r="190" spans="1:30" x14ac:dyDescent="0.25">
      <c r="A190" s="55"/>
      <c r="B190" s="10"/>
      <c r="C190" s="10" t="s">
        <v>410</v>
      </c>
      <c r="D190" s="10"/>
      <c r="E190" s="10" t="s">
        <v>62</v>
      </c>
      <c r="F190" s="180">
        <v>1</v>
      </c>
      <c r="G190" s="326">
        <v>432.74</v>
      </c>
      <c r="H190" s="326">
        <v>432.74</v>
      </c>
      <c r="I190" s="326">
        <v>432.74</v>
      </c>
      <c r="J190" s="326">
        <v>13</v>
      </c>
      <c r="K190" s="179"/>
      <c r="L190" s="180"/>
      <c r="M190" s="326"/>
      <c r="N190" s="326"/>
      <c r="O190" s="217"/>
      <c r="P190" s="326"/>
      <c r="Q190" s="326"/>
      <c r="R190" s="180">
        <v>1</v>
      </c>
      <c r="S190" s="326">
        <v>432.74</v>
      </c>
      <c r="T190" s="326">
        <v>432.74</v>
      </c>
      <c r="V190" s="10"/>
      <c r="W190" s="10"/>
      <c r="X190" s="10"/>
      <c r="Y190" s="10"/>
      <c r="Z190" s="10"/>
      <c r="AA190" s="10"/>
      <c r="AB190" s="10"/>
      <c r="AC190" s="10"/>
      <c r="AD190" s="10"/>
    </row>
    <row r="191" spans="1:30" x14ac:dyDescent="0.25">
      <c r="A191" s="55"/>
      <c r="B191" s="10"/>
      <c r="C191" s="10" t="s">
        <v>411</v>
      </c>
      <c r="D191" s="10"/>
      <c r="E191" s="10" t="s">
        <v>412</v>
      </c>
      <c r="F191" s="180">
        <v>44</v>
      </c>
      <c r="G191" s="326">
        <v>1259.6081818181799</v>
      </c>
      <c r="H191" s="326">
        <v>55422.76</v>
      </c>
      <c r="I191" s="326">
        <v>1259.6081818181799</v>
      </c>
      <c r="J191" s="326">
        <v>10.454545454545499</v>
      </c>
      <c r="K191" s="179"/>
      <c r="L191" s="180">
        <v>14</v>
      </c>
      <c r="M191" s="326">
        <v>18527.5</v>
      </c>
      <c r="N191" s="326">
        <v>1323.3928571428601</v>
      </c>
      <c r="O191" s="217">
        <v>1</v>
      </c>
      <c r="P191" s="326">
        <v>2181.7399999999998</v>
      </c>
      <c r="Q191" s="326">
        <v>2181.7399999999998</v>
      </c>
      <c r="R191" s="180">
        <v>43</v>
      </c>
      <c r="S191" s="326">
        <v>53241.02</v>
      </c>
      <c r="T191" s="326">
        <v>1238.1632558139499</v>
      </c>
      <c r="V191" s="10"/>
      <c r="W191" s="10"/>
      <c r="X191" s="10"/>
      <c r="Y191" s="10"/>
      <c r="Z191" s="10"/>
      <c r="AA191" s="10"/>
      <c r="AB191" s="10"/>
      <c r="AC191" s="10"/>
      <c r="AD191" s="10"/>
    </row>
    <row r="192" spans="1:30" x14ac:dyDescent="0.25">
      <c r="A192" s="55"/>
      <c r="B192" s="10"/>
      <c r="C192" s="10" t="s">
        <v>413</v>
      </c>
      <c r="D192" s="10"/>
      <c r="E192" s="10" t="s">
        <v>322</v>
      </c>
      <c r="F192" s="180">
        <v>121</v>
      </c>
      <c r="G192" s="326">
        <v>1109.6229752066099</v>
      </c>
      <c r="H192" s="326">
        <v>134264.38</v>
      </c>
      <c r="I192" s="326">
        <v>1109.6229752066099</v>
      </c>
      <c r="J192" s="326">
        <v>10.8842975206612</v>
      </c>
      <c r="K192" s="179"/>
      <c r="L192" s="180">
        <v>26</v>
      </c>
      <c r="M192" s="326">
        <v>49093.440000000002</v>
      </c>
      <c r="N192" s="326">
        <v>1888.2092307692301</v>
      </c>
      <c r="O192" s="217"/>
      <c r="P192" s="326"/>
      <c r="Q192" s="326"/>
      <c r="R192" s="180">
        <v>121</v>
      </c>
      <c r="S192" s="326">
        <v>134264.38</v>
      </c>
      <c r="T192" s="326">
        <v>1109.6229752066099</v>
      </c>
      <c r="V192" s="10"/>
      <c r="W192" s="10"/>
      <c r="X192" s="10"/>
      <c r="Y192" s="10"/>
      <c r="Z192" s="10"/>
      <c r="AA192" s="10"/>
      <c r="AB192" s="10"/>
      <c r="AC192" s="10"/>
      <c r="AD192" s="10"/>
    </row>
    <row r="193" spans="1:30" x14ac:dyDescent="0.25">
      <c r="A193" s="55"/>
      <c r="B193" s="10"/>
      <c r="C193" s="10" t="s">
        <v>667</v>
      </c>
      <c r="D193" s="10"/>
      <c r="E193" s="10" t="s">
        <v>108</v>
      </c>
      <c r="F193" s="180">
        <v>177</v>
      </c>
      <c r="G193" s="326">
        <v>825.112090395481</v>
      </c>
      <c r="H193" s="326">
        <v>146044.84</v>
      </c>
      <c r="I193" s="326">
        <v>825.112090395481</v>
      </c>
      <c r="J193" s="326">
        <v>10.6440677966102</v>
      </c>
      <c r="K193" s="179"/>
      <c r="L193" s="180">
        <v>53</v>
      </c>
      <c r="M193" s="326">
        <v>57476.12</v>
      </c>
      <c r="N193" s="326">
        <v>1084.45509433962</v>
      </c>
      <c r="O193" s="217">
        <v>4</v>
      </c>
      <c r="P193" s="326">
        <v>2738.19</v>
      </c>
      <c r="Q193" s="326">
        <v>684.54750000000001</v>
      </c>
      <c r="R193" s="180">
        <v>173</v>
      </c>
      <c r="S193" s="326">
        <v>143306.65</v>
      </c>
      <c r="T193" s="326">
        <v>828.362138728324</v>
      </c>
      <c r="V193" s="10"/>
      <c r="W193" s="10"/>
      <c r="X193" s="10"/>
      <c r="Y193" s="10"/>
      <c r="Z193" s="10"/>
      <c r="AA193" s="10"/>
      <c r="AB193" s="10"/>
      <c r="AC193" s="10"/>
      <c r="AD193" s="10"/>
    </row>
    <row r="194" spans="1:30" x14ac:dyDescent="0.25">
      <c r="A194" s="55"/>
      <c r="B194" s="10"/>
      <c r="C194" s="10" t="s">
        <v>415</v>
      </c>
      <c r="D194" s="10"/>
      <c r="E194" s="10" t="s">
        <v>78</v>
      </c>
      <c r="F194" s="180">
        <v>12</v>
      </c>
      <c r="G194" s="326">
        <v>2530.20166666667</v>
      </c>
      <c r="H194" s="326">
        <v>30362.42</v>
      </c>
      <c r="I194" s="326">
        <v>2530.20166666667</v>
      </c>
      <c r="J194" s="326">
        <v>11.75</v>
      </c>
      <c r="K194" s="179"/>
      <c r="L194" s="180">
        <v>4</v>
      </c>
      <c r="M194" s="326">
        <v>22481.69</v>
      </c>
      <c r="N194" s="326">
        <v>5620.4224999999997</v>
      </c>
      <c r="O194" s="217"/>
      <c r="P194" s="326"/>
      <c r="Q194" s="326"/>
      <c r="R194" s="180">
        <v>12</v>
      </c>
      <c r="S194" s="326">
        <v>30362.42</v>
      </c>
      <c r="T194" s="326">
        <v>2530.20166666667</v>
      </c>
      <c r="V194" s="10"/>
      <c r="W194" s="10"/>
      <c r="X194" s="10"/>
      <c r="Y194" s="10"/>
      <c r="Z194" s="10"/>
      <c r="AA194" s="10"/>
      <c r="AB194" s="10"/>
      <c r="AC194" s="10"/>
      <c r="AD194" s="10"/>
    </row>
    <row r="195" spans="1:30" x14ac:dyDescent="0.25">
      <c r="A195" s="55"/>
      <c r="B195" s="10"/>
      <c r="C195" s="10" t="s">
        <v>417</v>
      </c>
      <c r="D195" s="10"/>
      <c r="E195" s="10" t="s">
        <v>85</v>
      </c>
      <c r="F195" s="180">
        <v>1</v>
      </c>
      <c r="G195" s="326">
        <v>114.77</v>
      </c>
      <c r="H195" s="326">
        <v>114.77</v>
      </c>
      <c r="I195" s="326">
        <v>114.77</v>
      </c>
      <c r="J195" s="326">
        <v>7</v>
      </c>
      <c r="K195" s="179"/>
      <c r="L195" s="180"/>
      <c r="M195" s="326"/>
      <c r="N195" s="326"/>
      <c r="O195" s="217"/>
      <c r="P195" s="326"/>
      <c r="Q195" s="326"/>
      <c r="R195" s="180">
        <v>1</v>
      </c>
      <c r="S195" s="326">
        <v>114.77</v>
      </c>
      <c r="T195" s="326">
        <v>114.77</v>
      </c>
      <c r="V195" s="10"/>
      <c r="W195" s="10"/>
      <c r="X195" s="10"/>
      <c r="Y195" s="10"/>
      <c r="Z195" s="10"/>
      <c r="AA195" s="10"/>
      <c r="AB195" s="10"/>
      <c r="AC195" s="10"/>
      <c r="AD195" s="10"/>
    </row>
    <row r="196" spans="1:30" x14ac:dyDescent="0.25">
      <c r="A196" s="55"/>
      <c r="B196" s="10"/>
      <c r="C196" s="10" t="s">
        <v>417</v>
      </c>
      <c r="D196" s="10"/>
      <c r="E196" s="10" t="s">
        <v>109</v>
      </c>
      <c r="F196" s="180">
        <v>12</v>
      </c>
      <c r="G196" s="326">
        <v>941.74583333333305</v>
      </c>
      <c r="H196" s="326">
        <v>11300.95</v>
      </c>
      <c r="I196" s="326">
        <v>941.74583333333305</v>
      </c>
      <c r="J196" s="326">
        <v>13.8333333333333</v>
      </c>
      <c r="K196" s="179"/>
      <c r="L196" s="180">
        <v>4</v>
      </c>
      <c r="M196" s="326">
        <v>2675.98</v>
      </c>
      <c r="N196" s="326">
        <v>668.995</v>
      </c>
      <c r="O196" s="217"/>
      <c r="P196" s="326"/>
      <c r="Q196" s="326"/>
      <c r="R196" s="180">
        <v>12</v>
      </c>
      <c r="S196" s="326">
        <v>11300.95</v>
      </c>
      <c r="T196" s="326">
        <v>941.74583333333305</v>
      </c>
      <c r="V196" s="10"/>
      <c r="W196" s="10"/>
      <c r="X196" s="10"/>
      <c r="Y196" s="10"/>
      <c r="Z196" s="10"/>
      <c r="AA196" s="10"/>
      <c r="AB196" s="10"/>
      <c r="AC196" s="10"/>
      <c r="AD196" s="10"/>
    </row>
    <row r="197" spans="1:30" x14ac:dyDescent="0.25">
      <c r="A197" s="55"/>
      <c r="B197" s="10"/>
      <c r="C197" s="10" t="s">
        <v>418</v>
      </c>
      <c r="D197" s="10"/>
      <c r="E197" s="10" t="s">
        <v>286</v>
      </c>
      <c r="F197" s="180">
        <v>74</v>
      </c>
      <c r="G197" s="326">
        <v>1226.54040540541</v>
      </c>
      <c r="H197" s="326">
        <v>90763.99</v>
      </c>
      <c r="I197" s="326">
        <v>1226.54040540541</v>
      </c>
      <c r="J197" s="326">
        <v>10.9864864864865</v>
      </c>
      <c r="K197" s="179"/>
      <c r="L197" s="180">
        <v>28</v>
      </c>
      <c r="M197" s="326">
        <v>47672.5</v>
      </c>
      <c r="N197" s="326">
        <v>1702.5892857142901</v>
      </c>
      <c r="O197" s="217">
        <v>3</v>
      </c>
      <c r="P197" s="326">
        <v>3308.76</v>
      </c>
      <c r="Q197" s="326">
        <v>1102.92</v>
      </c>
      <c r="R197" s="180">
        <v>71</v>
      </c>
      <c r="S197" s="326">
        <v>87455.23</v>
      </c>
      <c r="T197" s="326">
        <v>1231.7638028168999</v>
      </c>
      <c r="V197" s="10"/>
      <c r="W197" s="10"/>
      <c r="X197" s="10"/>
      <c r="Y197" s="10"/>
      <c r="Z197" s="10"/>
      <c r="AA197" s="10"/>
      <c r="AB197" s="10"/>
      <c r="AC197" s="10"/>
      <c r="AD197" s="10"/>
    </row>
    <row r="198" spans="1:30" x14ac:dyDescent="0.25">
      <c r="A198" s="55"/>
      <c r="B198" s="10"/>
      <c r="C198" s="10" t="s">
        <v>419</v>
      </c>
      <c r="D198" s="10"/>
      <c r="E198" s="10" t="s">
        <v>294</v>
      </c>
      <c r="F198" s="180">
        <v>12</v>
      </c>
      <c r="G198" s="326">
        <v>1234.4649999999999</v>
      </c>
      <c r="H198" s="326">
        <v>14813.58</v>
      </c>
      <c r="I198" s="326">
        <v>1234.4649999999999</v>
      </c>
      <c r="J198" s="326">
        <v>12.8333333333333</v>
      </c>
      <c r="K198" s="179"/>
      <c r="L198" s="180">
        <v>4</v>
      </c>
      <c r="M198" s="326">
        <v>3963.5</v>
      </c>
      <c r="N198" s="326">
        <v>990.875</v>
      </c>
      <c r="O198" s="217"/>
      <c r="P198" s="326"/>
      <c r="Q198" s="326"/>
      <c r="R198" s="180">
        <v>12</v>
      </c>
      <c r="S198" s="326">
        <v>14813.58</v>
      </c>
      <c r="T198" s="326">
        <v>1234.4649999999999</v>
      </c>
      <c r="V198" s="10"/>
      <c r="W198" s="10"/>
      <c r="X198" s="10"/>
      <c r="Y198" s="10"/>
      <c r="Z198" s="10"/>
      <c r="AA198" s="10"/>
      <c r="AB198" s="10"/>
      <c r="AC198" s="10"/>
      <c r="AD198" s="10"/>
    </row>
    <row r="199" spans="1:30" x14ac:dyDescent="0.25">
      <c r="A199" s="55"/>
      <c r="B199" s="10"/>
      <c r="C199" s="10" t="s">
        <v>420</v>
      </c>
      <c r="D199" s="10"/>
      <c r="E199" s="10" t="s">
        <v>408</v>
      </c>
      <c r="F199" s="180">
        <v>23</v>
      </c>
      <c r="G199" s="326">
        <v>1540.4217391304301</v>
      </c>
      <c r="H199" s="326">
        <v>35429.699999999997</v>
      </c>
      <c r="I199" s="326">
        <v>1540.4217391304301</v>
      </c>
      <c r="J199" s="326">
        <v>11.6086956521739</v>
      </c>
      <c r="K199" s="179"/>
      <c r="L199" s="180">
        <v>10</v>
      </c>
      <c r="M199" s="326">
        <v>23926.27</v>
      </c>
      <c r="N199" s="326">
        <v>2392.627</v>
      </c>
      <c r="O199" s="217">
        <v>1</v>
      </c>
      <c r="P199" s="326">
        <v>1215.6300000000001</v>
      </c>
      <c r="Q199" s="326">
        <v>1215.6300000000001</v>
      </c>
      <c r="R199" s="180">
        <v>22</v>
      </c>
      <c r="S199" s="326">
        <v>34214.07</v>
      </c>
      <c r="T199" s="326">
        <v>1555.1849999999999</v>
      </c>
      <c r="V199" s="10"/>
      <c r="W199" s="10"/>
      <c r="X199" s="10"/>
      <c r="Y199" s="10"/>
      <c r="Z199" s="10"/>
      <c r="AA199" s="10"/>
      <c r="AB199" s="10"/>
      <c r="AC199" s="10"/>
      <c r="AD199" s="10"/>
    </row>
    <row r="200" spans="1:30" x14ac:dyDescent="0.25">
      <c r="A200" s="55"/>
      <c r="B200" s="10"/>
      <c r="C200" s="10" t="s">
        <v>422</v>
      </c>
      <c r="D200" s="10"/>
      <c r="E200" s="10" t="s">
        <v>423</v>
      </c>
      <c r="F200" s="180">
        <v>10</v>
      </c>
      <c r="G200" s="326">
        <v>1407.2929999999999</v>
      </c>
      <c r="H200" s="326">
        <v>14072.93</v>
      </c>
      <c r="I200" s="326">
        <v>1407.2929999999999</v>
      </c>
      <c r="J200" s="326">
        <v>12.3</v>
      </c>
      <c r="K200" s="179"/>
      <c r="L200" s="180">
        <v>3</v>
      </c>
      <c r="M200" s="326">
        <v>4444.09</v>
      </c>
      <c r="N200" s="326">
        <v>1481.36333333333</v>
      </c>
      <c r="O200" s="217"/>
      <c r="P200" s="326"/>
      <c r="Q200" s="326"/>
      <c r="R200" s="180">
        <v>10</v>
      </c>
      <c r="S200" s="326">
        <v>14072.93</v>
      </c>
      <c r="T200" s="326">
        <v>1407.2929999999999</v>
      </c>
      <c r="V200" s="10"/>
      <c r="W200" s="10"/>
      <c r="X200" s="10"/>
      <c r="Y200" s="10"/>
      <c r="Z200" s="10"/>
      <c r="AA200" s="10"/>
      <c r="AB200" s="10"/>
      <c r="AC200" s="10"/>
      <c r="AD200" s="10"/>
    </row>
    <row r="201" spans="1:30" x14ac:dyDescent="0.25">
      <c r="A201" s="55"/>
      <c r="B201" s="10"/>
      <c r="C201" s="10" t="s">
        <v>424</v>
      </c>
      <c r="D201" s="10"/>
      <c r="E201" s="10" t="s">
        <v>103</v>
      </c>
      <c r="F201" s="180">
        <v>2</v>
      </c>
      <c r="G201" s="326">
        <v>505.03</v>
      </c>
      <c r="H201" s="326">
        <v>1010.06</v>
      </c>
      <c r="I201" s="326">
        <v>505.03</v>
      </c>
      <c r="J201" s="326">
        <v>9.5</v>
      </c>
      <c r="K201" s="179"/>
      <c r="L201" s="180"/>
      <c r="M201" s="326"/>
      <c r="N201" s="326"/>
      <c r="O201" s="217"/>
      <c r="P201" s="326"/>
      <c r="Q201" s="326"/>
      <c r="R201" s="180">
        <v>2</v>
      </c>
      <c r="S201" s="326">
        <v>1010.06</v>
      </c>
      <c r="T201" s="326">
        <v>505.03</v>
      </c>
      <c r="V201" s="10"/>
      <c r="W201" s="10"/>
      <c r="X201" s="10"/>
      <c r="Y201" s="10"/>
      <c r="Z201" s="10"/>
      <c r="AA201" s="10"/>
      <c r="AB201" s="10"/>
      <c r="AC201" s="10"/>
      <c r="AD201" s="10"/>
    </row>
    <row r="202" spans="1:30" x14ac:dyDescent="0.25">
      <c r="A202" s="55"/>
      <c r="B202" s="10"/>
      <c r="C202" s="10" t="s">
        <v>426</v>
      </c>
      <c r="D202" s="10"/>
      <c r="E202" s="10" t="s">
        <v>63</v>
      </c>
      <c r="F202" s="180">
        <v>43</v>
      </c>
      <c r="G202" s="326">
        <v>750.73372093023204</v>
      </c>
      <c r="H202" s="326">
        <v>32281.55</v>
      </c>
      <c r="I202" s="326">
        <v>750.73372093023204</v>
      </c>
      <c r="J202" s="326">
        <v>11.023255813953501</v>
      </c>
      <c r="K202" s="179"/>
      <c r="L202" s="180">
        <v>8</v>
      </c>
      <c r="M202" s="326">
        <v>6204.55</v>
      </c>
      <c r="N202" s="326">
        <v>775.56875000000002</v>
      </c>
      <c r="O202" s="217"/>
      <c r="P202" s="326"/>
      <c r="Q202" s="326"/>
      <c r="R202" s="180">
        <v>43</v>
      </c>
      <c r="S202" s="326">
        <v>32281.55</v>
      </c>
      <c r="T202" s="326">
        <v>750.73372093023204</v>
      </c>
      <c r="V202" s="10"/>
      <c r="W202" s="10"/>
      <c r="X202" s="10"/>
      <c r="Y202" s="10"/>
      <c r="Z202" s="10"/>
      <c r="AA202" s="10"/>
      <c r="AB202" s="10"/>
      <c r="AC202" s="10"/>
      <c r="AD202" s="10"/>
    </row>
    <row r="203" spans="1:30" x14ac:dyDescent="0.25">
      <c r="A203" s="55"/>
      <c r="B203" s="10"/>
      <c r="C203" s="10" t="s">
        <v>428</v>
      </c>
      <c r="D203" s="10"/>
      <c r="E203" s="10" t="s">
        <v>166</v>
      </c>
      <c r="F203" s="180">
        <v>39</v>
      </c>
      <c r="G203" s="326">
        <v>650.91717948717996</v>
      </c>
      <c r="H203" s="326">
        <v>25385.77</v>
      </c>
      <c r="I203" s="326">
        <v>650.91717948717996</v>
      </c>
      <c r="J203" s="326">
        <v>11</v>
      </c>
      <c r="K203" s="179"/>
      <c r="L203" s="180">
        <v>12</v>
      </c>
      <c r="M203" s="326">
        <v>10661.72</v>
      </c>
      <c r="N203" s="326">
        <v>888.47666666666703</v>
      </c>
      <c r="O203" s="217">
        <v>1</v>
      </c>
      <c r="P203" s="326">
        <v>462.01</v>
      </c>
      <c r="Q203" s="326">
        <v>462.01</v>
      </c>
      <c r="R203" s="180">
        <v>38</v>
      </c>
      <c r="S203" s="326">
        <v>24923.759999999998</v>
      </c>
      <c r="T203" s="326">
        <v>655.888421052632</v>
      </c>
      <c r="V203" s="10"/>
      <c r="W203" s="10"/>
      <c r="X203" s="10"/>
      <c r="Y203" s="10"/>
      <c r="Z203" s="10"/>
      <c r="AA203" s="10"/>
      <c r="AB203" s="10"/>
      <c r="AC203" s="10"/>
      <c r="AD203" s="10"/>
    </row>
    <row r="204" spans="1:30" x14ac:dyDescent="0.25">
      <c r="A204" s="55"/>
      <c r="B204" s="10"/>
      <c r="C204" s="10" t="s">
        <v>430</v>
      </c>
      <c r="D204" s="10"/>
      <c r="E204" s="10" t="s">
        <v>366</v>
      </c>
      <c r="F204" s="180">
        <v>92</v>
      </c>
      <c r="G204" s="326">
        <v>950.72413043478298</v>
      </c>
      <c r="H204" s="326">
        <v>87466.62</v>
      </c>
      <c r="I204" s="326">
        <v>950.72413043478298</v>
      </c>
      <c r="J204" s="326">
        <v>10.6521739130435</v>
      </c>
      <c r="K204" s="179"/>
      <c r="L204" s="180">
        <v>28</v>
      </c>
      <c r="M204" s="326">
        <v>29021.01</v>
      </c>
      <c r="N204" s="326">
        <v>1036.46464285714</v>
      </c>
      <c r="O204" s="217">
        <v>1</v>
      </c>
      <c r="P204" s="326">
        <v>520.69000000000005</v>
      </c>
      <c r="Q204" s="326">
        <v>520.69000000000005</v>
      </c>
      <c r="R204" s="180">
        <v>91</v>
      </c>
      <c r="S204" s="326">
        <v>86945.93</v>
      </c>
      <c r="T204" s="326">
        <v>955.44978021978102</v>
      </c>
      <c r="V204" s="10"/>
      <c r="W204" s="10"/>
      <c r="X204" s="10"/>
      <c r="Y204" s="10"/>
      <c r="Z204" s="10"/>
      <c r="AA204" s="10"/>
      <c r="AB204" s="10"/>
      <c r="AC204" s="10"/>
      <c r="AD204" s="10"/>
    </row>
    <row r="205" spans="1:30" x14ac:dyDescent="0.25">
      <c r="A205" s="55"/>
      <c r="B205" s="10"/>
      <c r="C205" s="10" t="s">
        <v>434</v>
      </c>
      <c r="D205" s="10"/>
      <c r="E205" s="10" t="s">
        <v>388</v>
      </c>
      <c r="F205" s="180">
        <v>72</v>
      </c>
      <c r="G205" s="326">
        <v>767.85263888888903</v>
      </c>
      <c r="H205" s="326">
        <v>55285.39</v>
      </c>
      <c r="I205" s="326">
        <v>767.85263888888903</v>
      </c>
      <c r="J205" s="326">
        <v>11.1527777777778</v>
      </c>
      <c r="K205" s="179"/>
      <c r="L205" s="180">
        <v>24</v>
      </c>
      <c r="M205" s="326">
        <v>22748.97</v>
      </c>
      <c r="N205" s="326">
        <v>947.87374999999997</v>
      </c>
      <c r="O205" s="217">
        <v>2</v>
      </c>
      <c r="P205" s="326">
        <v>1224.94</v>
      </c>
      <c r="Q205" s="326">
        <v>612.47</v>
      </c>
      <c r="R205" s="180">
        <v>70</v>
      </c>
      <c r="S205" s="326">
        <v>54060.45</v>
      </c>
      <c r="T205" s="326">
        <v>772.29214285714295</v>
      </c>
      <c r="V205" s="10"/>
      <c r="W205" s="10"/>
      <c r="X205" s="10"/>
      <c r="Y205" s="10"/>
      <c r="Z205" s="10"/>
      <c r="AA205" s="10"/>
      <c r="AB205" s="10"/>
      <c r="AC205" s="10"/>
      <c r="AD205" s="10"/>
    </row>
    <row r="206" spans="1:30" x14ac:dyDescent="0.25">
      <c r="A206" s="55"/>
      <c r="B206" s="10"/>
      <c r="C206" s="10" t="s">
        <v>436</v>
      </c>
      <c r="D206" s="10"/>
      <c r="E206" s="10" t="s">
        <v>223</v>
      </c>
      <c r="F206" s="180">
        <v>17</v>
      </c>
      <c r="G206" s="326">
        <v>784.35588235294097</v>
      </c>
      <c r="H206" s="326">
        <v>13334.05</v>
      </c>
      <c r="I206" s="326">
        <v>784.35588235294097</v>
      </c>
      <c r="J206" s="326">
        <v>11.0588235294118</v>
      </c>
      <c r="K206" s="179"/>
      <c r="L206" s="180">
        <v>4</v>
      </c>
      <c r="M206" s="326">
        <v>3938.58</v>
      </c>
      <c r="N206" s="326">
        <v>984.64499999999998</v>
      </c>
      <c r="O206" s="217">
        <v>1</v>
      </c>
      <c r="P206" s="326">
        <v>1681.67</v>
      </c>
      <c r="Q206" s="326">
        <v>1681.67</v>
      </c>
      <c r="R206" s="180">
        <v>16</v>
      </c>
      <c r="S206" s="326">
        <v>11652.38</v>
      </c>
      <c r="T206" s="326">
        <v>728.27374999999995</v>
      </c>
      <c r="V206" s="10"/>
      <c r="W206" s="10"/>
      <c r="X206" s="10"/>
      <c r="Y206" s="10"/>
      <c r="Z206" s="10"/>
      <c r="AA206" s="10"/>
      <c r="AB206" s="10"/>
      <c r="AC206" s="10"/>
      <c r="AD206" s="10"/>
    </row>
    <row r="207" spans="1:30" x14ac:dyDescent="0.25">
      <c r="A207" s="55"/>
      <c r="B207" s="10"/>
      <c r="C207" s="10" t="s">
        <v>437</v>
      </c>
      <c r="D207" s="10"/>
      <c r="E207" s="10" t="s">
        <v>291</v>
      </c>
      <c r="F207" s="180">
        <v>8</v>
      </c>
      <c r="G207" s="326">
        <v>2447.53125</v>
      </c>
      <c r="H207" s="326">
        <v>19580.25</v>
      </c>
      <c r="I207" s="326">
        <v>2447.53125</v>
      </c>
      <c r="J207" s="326">
        <v>14.625</v>
      </c>
      <c r="K207" s="179"/>
      <c r="L207" s="180">
        <v>4</v>
      </c>
      <c r="M207" s="326">
        <v>13755.77</v>
      </c>
      <c r="N207" s="326">
        <v>3438.9425000000001</v>
      </c>
      <c r="O207" s="217"/>
      <c r="P207" s="326"/>
      <c r="Q207" s="326"/>
      <c r="R207" s="180">
        <v>8</v>
      </c>
      <c r="S207" s="326">
        <v>19580.25</v>
      </c>
      <c r="T207" s="326">
        <v>2447.53125</v>
      </c>
      <c r="V207" s="10"/>
      <c r="W207" s="10"/>
      <c r="X207" s="10"/>
      <c r="Y207" s="10"/>
      <c r="Z207" s="10"/>
      <c r="AA207" s="10"/>
      <c r="AB207" s="10"/>
      <c r="AC207" s="10"/>
      <c r="AD207" s="10"/>
    </row>
    <row r="208" spans="1:30" x14ac:dyDescent="0.25">
      <c r="A208" s="55"/>
      <c r="B208" s="10"/>
      <c r="C208" s="10" t="s">
        <v>439</v>
      </c>
      <c r="D208" s="10"/>
      <c r="E208" s="10" t="s">
        <v>144</v>
      </c>
      <c r="F208" s="180">
        <v>1</v>
      </c>
      <c r="G208" s="326">
        <v>1450.32</v>
      </c>
      <c r="H208" s="326">
        <v>1450.32</v>
      </c>
      <c r="I208" s="326">
        <v>1450.32</v>
      </c>
      <c r="J208" s="326">
        <v>13</v>
      </c>
      <c r="K208" s="179"/>
      <c r="L208" s="180"/>
      <c r="M208" s="326"/>
      <c r="N208" s="326"/>
      <c r="O208" s="217"/>
      <c r="P208" s="326"/>
      <c r="Q208" s="326"/>
      <c r="R208" s="180">
        <v>1</v>
      </c>
      <c r="S208" s="326">
        <v>1450.32</v>
      </c>
      <c r="T208" s="326">
        <v>1450.32</v>
      </c>
      <c r="V208" s="10"/>
      <c r="W208" s="10"/>
      <c r="X208" s="10"/>
      <c r="Y208" s="10"/>
      <c r="Z208" s="10"/>
      <c r="AA208" s="10"/>
      <c r="AB208" s="10"/>
      <c r="AC208" s="10"/>
      <c r="AD208" s="10"/>
    </row>
    <row r="209" spans="1:30" x14ac:dyDescent="0.25">
      <c r="A209" s="55"/>
      <c r="B209" s="10"/>
      <c r="C209" s="10" t="s">
        <v>442</v>
      </c>
      <c r="D209" s="10"/>
      <c r="E209" s="10" t="s">
        <v>123</v>
      </c>
      <c r="F209" s="180">
        <v>21</v>
      </c>
      <c r="G209" s="326">
        <v>1568.2190476190499</v>
      </c>
      <c r="H209" s="326">
        <v>32932.6</v>
      </c>
      <c r="I209" s="326">
        <v>1568.2190476190499</v>
      </c>
      <c r="J209" s="326">
        <v>13.8571428571429</v>
      </c>
      <c r="K209" s="179"/>
      <c r="L209" s="180">
        <v>4</v>
      </c>
      <c r="M209" s="326">
        <v>3535.92</v>
      </c>
      <c r="N209" s="326">
        <v>883.98</v>
      </c>
      <c r="O209" s="217"/>
      <c r="P209" s="326"/>
      <c r="Q209" s="326"/>
      <c r="R209" s="180">
        <v>21</v>
      </c>
      <c r="S209" s="326">
        <v>32932.6</v>
      </c>
      <c r="T209" s="326">
        <v>1568.2190476190499</v>
      </c>
      <c r="V209" s="10"/>
      <c r="W209" s="10"/>
      <c r="X209" s="10"/>
      <c r="Y209" s="10"/>
      <c r="Z209" s="10"/>
      <c r="AA209" s="10"/>
      <c r="AB209" s="10"/>
      <c r="AC209" s="10"/>
      <c r="AD209" s="10"/>
    </row>
    <row r="210" spans="1:30" x14ac:dyDescent="0.25">
      <c r="A210" s="55"/>
      <c r="B210" s="10"/>
      <c r="C210" s="10" t="s">
        <v>443</v>
      </c>
      <c r="D210" s="10"/>
      <c r="E210" s="10" t="s">
        <v>108</v>
      </c>
      <c r="F210" s="180">
        <v>19</v>
      </c>
      <c r="G210" s="326">
        <v>1627.1210526315799</v>
      </c>
      <c r="H210" s="326">
        <v>30915.3</v>
      </c>
      <c r="I210" s="326">
        <v>1627.1210526315799</v>
      </c>
      <c r="J210" s="326">
        <v>16.2631578947368</v>
      </c>
      <c r="K210" s="179"/>
      <c r="L210" s="180">
        <v>4</v>
      </c>
      <c r="M210" s="326">
        <v>6197.23</v>
      </c>
      <c r="N210" s="326">
        <v>1549.3074999999999</v>
      </c>
      <c r="O210" s="217"/>
      <c r="P210" s="326"/>
      <c r="Q210" s="326"/>
      <c r="R210" s="180">
        <v>19</v>
      </c>
      <c r="S210" s="326">
        <v>30915.3</v>
      </c>
      <c r="T210" s="326">
        <v>1627.1210526315799</v>
      </c>
      <c r="V210" s="10"/>
      <c r="W210" s="10"/>
      <c r="X210" s="10"/>
      <c r="Y210" s="10"/>
      <c r="Z210" s="10"/>
      <c r="AA210" s="10"/>
      <c r="AB210" s="10"/>
      <c r="AC210" s="10"/>
      <c r="AD210" s="10"/>
    </row>
    <row r="211" spans="1:30" x14ac:dyDescent="0.25">
      <c r="A211" s="55"/>
      <c r="B211" s="10"/>
      <c r="C211" s="10" t="s">
        <v>445</v>
      </c>
      <c r="D211" s="10"/>
      <c r="E211" s="10" t="s">
        <v>446</v>
      </c>
      <c r="F211" s="180">
        <v>156</v>
      </c>
      <c r="G211" s="326">
        <v>1028.2155769230801</v>
      </c>
      <c r="H211" s="326">
        <v>160401.63</v>
      </c>
      <c r="I211" s="326">
        <v>1028.2155769230801</v>
      </c>
      <c r="J211" s="326">
        <v>11.7435897435897</v>
      </c>
      <c r="K211" s="179"/>
      <c r="L211" s="180">
        <v>53</v>
      </c>
      <c r="M211" s="326">
        <v>51101.62</v>
      </c>
      <c r="N211" s="326">
        <v>964.18150943396199</v>
      </c>
      <c r="O211" s="217">
        <v>2</v>
      </c>
      <c r="P211" s="326">
        <v>2060</v>
      </c>
      <c r="Q211" s="326">
        <v>1030</v>
      </c>
      <c r="R211" s="180">
        <v>154</v>
      </c>
      <c r="S211" s="326">
        <v>158341.63</v>
      </c>
      <c r="T211" s="326">
        <v>1028.1924025973999</v>
      </c>
      <c r="V211" s="10"/>
      <c r="W211" s="10"/>
      <c r="X211" s="10"/>
      <c r="Y211" s="10"/>
      <c r="Z211" s="10"/>
      <c r="AA211" s="10"/>
      <c r="AB211" s="10"/>
      <c r="AC211" s="10"/>
      <c r="AD211" s="10"/>
    </row>
    <row r="212" spans="1:30" x14ac:dyDescent="0.25">
      <c r="A212" s="55"/>
      <c r="B212" s="10"/>
      <c r="C212" s="10" t="s">
        <v>447</v>
      </c>
      <c r="D212" s="10"/>
      <c r="E212" s="10" t="s">
        <v>448</v>
      </c>
      <c r="F212" s="180">
        <v>26</v>
      </c>
      <c r="G212" s="326">
        <v>856.25692307692304</v>
      </c>
      <c r="H212" s="326">
        <v>22262.68</v>
      </c>
      <c r="I212" s="326">
        <v>856.25692307692304</v>
      </c>
      <c r="J212" s="326">
        <v>10.7692307692308</v>
      </c>
      <c r="K212" s="179"/>
      <c r="L212" s="180">
        <v>5</v>
      </c>
      <c r="M212" s="326">
        <v>4139.38</v>
      </c>
      <c r="N212" s="326">
        <v>827.87599999999998</v>
      </c>
      <c r="O212" s="217">
        <v>1</v>
      </c>
      <c r="P212" s="326">
        <v>494.15</v>
      </c>
      <c r="Q212" s="326">
        <v>494.15</v>
      </c>
      <c r="R212" s="180">
        <v>25</v>
      </c>
      <c r="S212" s="326">
        <v>21768.53</v>
      </c>
      <c r="T212" s="326">
        <v>870.74120000000005</v>
      </c>
      <c r="V212" s="10"/>
      <c r="W212" s="10"/>
      <c r="X212" s="10"/>
      <c r="Y212" s="10"/>
      <c r="Z212" s="10"/>
      <c r="AA212" s="10"/>
      <c r="AB212" s="10"/>
      <c r="AC212" s="10"/>
      <c r="AD212" s="10"/>
    </row>
    <row r="213" spans="1:30" x14ac:dyDescent="0.25">
      <c r="A213" s="55"/>
      <c r="B213" s="10"/>
      <c r="C213" s="10" t="s">
        <v>450</v>
      </c>
      <c r="D213" s="10"/>
      <c r="E213" s="10" t="s">
        <v>176</v>
      </c>
      <c r="F213" s="180">
        <v>188</v>
      </c>
      <c r="G213" s="326">
        <v>1049.7574468085099</v>
      </c>
      <c r="H213" s="326">
        <v>197354.4</v>
      </c>
      <c r="I213" s="326">
        <v>1049.7574468085099</v>
      </c>
      <c r="J213" s="326">
        <v>11.1914893617021</v>
      </c>
      <c r="K213" s="179"/>
      <c r="L213" s="180">
        <v>51</v>
      </c>
      <c r="M213" s="326">
        <v>65905.73</v>
      </c>
      <c r="N213" s="326">
        <v>1292.2692156862699</v>
      </c>
      <c r="O213" s="217">
        <v>8</v>
      </c>
      <c r="P213" s="326">
        <v>10557.93</v>
      </c>
      <c r="Q213" s="326">
        <v>1319.74125</v>
      </c>
      <c r="R213" s="180">
        <v>180</v>
      </c>
      <c r="S213" s="326">
        <v>186796.47</v>
      </c>
      <c r="T213" s="326">
        <v>1037.7581666666699</v>
      </c>
      <c r="V213" s="10"/>
      <c r="W213" s="10"/>
      <c r="X213" s="10"/>
      <c r="Y213" s="10"/>
      <c r="Z213" s="10"/>
      <c r="AA213" s="10"/>
      <c r="AB213" s="10"/>
      <c r="AC213" s="10"/>
      <c r="AD213" s="10"/>
    </row>
    <row r="214" spans="1:30" x14ac:dyDescent="0.25">
      <c r="A214" s="55"/>
      <c r="B214" s="10"/>
      <c r="C214" s="10" t="s">
        <v>835</v>
      </c>
      <c r="D214" s="10"/>
      <c r="E214" s="10" t="s">
        <v>176</v>
      </c>
      <c r="F214" s="180">
        <v>1</v>
      </c>
      <c r="G214" s="326">
        <v>392.43</v>
      </c>
      <c r="H214" s="326">
        <v>392.43</v>
      </c>
      <c r="I214" s="326">
        <v>392.43</v>
      </c>
      <c r="J214" s="326">
        <v>7</v>
      </c>
      <c r="K214" s="179"/>
      <c r="L214" s="180">
        <v>1</v>
      </c>
      <c r="M214" s="326">
        <v>392.43</v>
      </c>
      <c r="N214" s="326">
        <v>392.43</v>
      </c>
      <c r="O214" s="217"/>
      <c r="P214" s="326"/>
      <c r="Q214" s="326"/>
      <c r="R214" s="180">
        <v>1</v>
      </c>
      <c r="S214" s="326">
        <v>392.43</v>
      </c>
      <c r="T214" s="326">
        <v>392.43</v>
      </c>
      <c r="V214" s="10"/>
      <c r="W214" s="10"/>
      <c r="X214" s="10"/>
      <c r="Y214" s="10"/>
      <c r="Z214" s="10"/>
      <c r="AA214" s="10"/>
      <c r="AB214" s="10"/>
      <c r="AC214" s="10"/>
      <c r="AD214" s="10"/>
    </row>
    <row r="215" spans="1:30" x14ac:dyDescent="0.25">
      <c r="A215" s="55"/>
      <c r="B215" s="10"/>
      <c r="C215" s="10" t="s">
        <v>451</v>
      </c>
      <c r="D215" s="10"/>
      <c r="E215" s="10" t="s">
        <v>452</v>
      </c>
      <c r="F215" s="180">
        <v>241</v>
      </c>
      <c r="G215" s="326">
        <v>946.22066390041402</v>
      </c>
      <c r="H215" s="326">
        <v>228039.18</v>
      </c>
      <c r="I215" s="326">
        <v>946.22066390041402</v>
      </c>
      <c r="J215" s="326">
        <v>11.1404958677686</v>
      </c>
      <c r="K215" s="179"/>
      <c r="L215" s="180">
        <v>55</v>
      </c>
      <c r="M215" s="326">
        <v>60316.49</v>
      </c>
      <c r="N215" s="326">
        <v>1096.6634545454499</v>
      </c>
      <c r="O215" s="217">
        <v>6</v>
      </c>
      <c r="P215" s="326">
        <v>11054.72</v>
      </c>
      <c r="Q215" s="326">
        <v>1842.45333333333</v>
      </c>
      <c r="R215" s="180">
        <v>236</v>
      </c>
      <c r="S215" s="326">
        <v>216984.46</v>
      </c>
      <c r="T215" s="326">
        <v>919.42567796610103</v>
      </c>
      <c r="V215" s="10"/>
      <c r="W215" s="10"/>
      <c r="X215" s="10"/>
      <c r="Y215" s="10"/>
      <c r="Z215" s="10"/>
      <c r="AA215" s="10"/>
      <c r="AB215" s="10"/>
      <c r="AC215" s="10"/>
      <c r="AD215" s="10"/>
    </row>
    <row r="216" spans="1:30" x14ac:dyDescent="0.25">
      <c r="A216" s="55"/>
      <c r="B216" s="10"/>
      <c r="C216" s="10" t="s">
        <v>455</v>
      </c>
      <c r="D216" s="10"/>
      <c r="E216" s="10" t="s">
        <v>126</v>
      </c>
      <c r="F216" s="180">
        <v>19</v>
      </c>
      <c r="G216" s="326">
        <v>1252.1936842105299</v>
      </c>
      <c r="H216" s="326">
        <v>23791.68</v>
      </c>
      <c r="I216" s="326">
        <v>1252.1936842105299</v>
      </c>
      <c r="J216" s="326">
        <v>11.473684210526301</v>
      </c>
      <c r="K216" s="179"/>
      <c r="L216" s="180">
        <v>3</v>
      </c>
      <c r="M216" s="326">
        <v>5760.07</v>
      </c>
      <c r="N216" s="326">
        <v>1920.0233333333299</v>
      </c>
      <c r="O216" s="217"/>
      <c r="P216" s="326"/>
      <c r="Q216" s="326"/>
      <c r="R216" s="180">
        <v>19</v>
      </c>
      <c r="S216" s="326">
        <v>23791.68</v>
      </c>
      <c r="T216" s="326">
        <v>1252.1936842105299</v>
      </c>
      <c r="V216" s="10"/>
      <c r="W216" s="10"/>
      <c r="X216" s="10"/>
      <c r="Y216" s="10"/>
      <c r="Z216" s="10"/>
      <c r="AA216" s="10"/>
      <c r="AB216" s="10"/>
      <c r="AC216" s="10"/>
      <c r="AD216" s="10"/>
    </row>
    <row r="217" spans="1:30" x14ac:dyDescent="0.25">
      <c r="A217" s="55"/>
      <c r="B217" s="10"/>
      <c r="C217" s="10" t="s">
        <v>458</v>
      </c>
      <c r="D217" s="10"/>
      <c r="E217" s="10" t="s">
        <v>459</v>
      </c>
      <c r="F217" s="180">
        <v>5</v>
      </c>
      <c r="G217" s="326">
        <v>1802.7760000000001</v>
      </c>
      <c r="H217" s="326">
        <v>9013.8799999999992</v>
      </c>
      <c r="I217" s="326">
        <v>1802.7760000000001</v>
      </c>
      <c r="J217" s="326">
        <v>8</v>
      </c>
      <c r="K217" s="179"/>
      <c r="L217" s="180">
        <v>2</v>
      </c>
      <c r="M217" s="326">
        <v>6986.84</v>
      </c>
      <c r="N217" s="326">
        <v>3493.42</v>
      </c>
      <c r="O217" s="217"/>
      <c r="P217" s="326"/>
      <c r="Q217" s="326"/>
      <c r="R217" s="180">
        <v>5</v>
      </c>
      <c r="S217" s="326">
        <v>9013.8799999999992</v>
      </c>
      <c r="T217" s="326">
        <v>1802.7760000000001</v>
      </c>
      <c r="V217" s="10"/>
      <c r="W217" s="10"/>
      <c r="X217" s="10"/>
      <c r="Y217" s="10"/>
      <c r="Z217" s="10"/>
      <c r="AA217" s="10"/>
      <c r="AB217" s="10"/>
      <c r="AC217" s="10"/>
      <c r="AD217" s="10"/>
    </row>
    <row r="218" spans="1:30" x14ac:dyDescent="0.25">
      <c r="A218" s="55"/>
      <c r="B218" s="10"/>
      <c r="C218" s="10" t="s">
        <v>460</v>
      </c>
      <c r="D218" s="10"/>
      <c r="E218" s="10" t="s">
        <v>202</v>
      </c>
      <c r="F218" s="180">
        <v>251</v>
      </c>
      <c r="G218" s="326">
        <v>834.04673306772804</v>
      </c>
      <c r="H218" s="326">
        <v>209345.73</v>
      </c>
      <c r="I218" s="326">
        <v>834.04673306772804</v>
      </c>
      <c r="J218" s="326">
        <v>10.8928571428571</v>
      </c>
      <c r="K218" s="179"/>
      <c r="L218" s="180">
        <v>88</v>
      </c>
      <c r="M218" s="326">
        <v>91051.8100000001</v>
      </c>
      <c r="N218" s="326">
        <v>1034.67965909091</v>
      </c>
      <c r="O218" s="217">
        <v>10</v>
      </c>
      <c r="P218" s="326">
        <v>15208.67</v>
      </c>
      <c r="Q218" s="326">
        <v>1520.867</v>
      </c>
      <c r="R218" s="180">
        <v>242</v>
      </c>
      <c r="S218" s="326">
        <v>194137.06</v>
      </c>
      <c r="T218" s="326">
        <v>802.21925619834701</v>
      </c>
      <c r="V218" s="10"/>
      <c r="W218" s="10"/>
      <c r="X218" s="10"/>
      <c r="Y218" s="10"/>
      <c r="Z218" s="10"/>
      <c r="AA218" s="10"/>
      <c r="AB218" s="10"/>
      <c r="AC218" s="10"/>
      <c r="AD218" s="10"/>
    </row>
    <row r="219" spans="1:30" x14ac:dyDescent="0.25">
      <c r="A219" s="55"/>
      <c r="B219" s="10"/>
      <c r="C219" s="10" t="s">
        <v>463</v>
      </c>
      <c r="D219" s="10"/>
      <c r="E219" s="10" t="s">
        <v>62</v>
      </c>
      <c r="F219" s="180">
        <v>15</v>
      </c>
      <c r="G219" s="326">
        <v>1457.58533333333</v>
      </c>
      <c r="H219" s="326">
        <v>21863.78</v>
      </c>
      <c r="I219" s="326">
        <v>1457.58533333333</v>
      </c>
      <c r="J219" s="326">
        <v>16.533333333333299</v>
      </c>
      <c r="K219" s="179"/>
      <c r="L219" s="180">
        <v>3</v>
      </c>
      <c r="M219" s="326">
        <v>12109.46</v>
      </c>
      <c r="N219" s="326">
        <v>4036.4866666666699</v>
      </c>
      <c r="O219" s="217"/>
      <c r="P219" s="326"/>
      <c r="Q219" s="326"/>
      <c r="R219" s="180">
        <v>15</v>
      </c>
      <c r="S219" s="326">
        <v>21863.78</v>
      </c>
      <c r="T219" s="326">
        <v>1457.58533333333</v>
      </c>
      <c r="V219" s="10"/>
      <c r="W219" s="10"/>
      <c r="X219" s="10"/>
      <c r="Y219" s="10"/>
      <c r="Z219" s="10"/>
      <c r="AA219" s="10"/>
      <c r="AB219" s="10"/>
      <c r="AC219" s="10"/>
      <c r="AD219" s="10"/>
    </row>
    <row r="220" spans="1:30" x14ac:dyDescent="0.25">
      <c r="A220" s="55"/>
      <c r="B220" s="10"/>
      <c r="C220" s="10" t="s">
        <v>464</v>
      </c>
      <c r="D220" s="10"/>
      <c r="E220" s="10" t="s">
        <v>178</v>
      </c>
      <c r="F220" s="180">
        <v>2</v>
      </c>
      <c r="G220" s="326">
        <v>1608.4</v>
      </c>
      <c r="H220" s="326">
        <v>3216.8</v>
      </c>
      <c r="I220" s="326">
        <v>1608.4</v>
      </c>
      <c r="J220" s="326">
        <v>10</v>
      </c>
      <c r="K220" s="179"/>
      <c r="L220" s="180"/>
      <c r="M220" s="326"/>
      <c r="N220" s="326"/>
      <c r="O220" s="217"/>
      <c r="P220" s="326"/>
      <c r="Q220" s="326"/>
      <c r="R220" s="180">
        <v>2</v>
      </c>
      <c r="S220" s="326">
        <v>3216.8</v>
      </c>
      <c r="T220" s="326">
        <v>1608.4</v>
      </c>
      <c r="V220" s="10"/>
      <c r="W220" s="10"/>
      <c r="X220" s="10"/>
      <c r="Y220" s="10"/>
      <c r="Z220" s="10"/>
      <c r="AA220" s="10"/>
      <c r="AB220" s="10"/>
      <c r="AC220" s="10"/>
      <c r="AD220" s="10"/>
    </row>
    <row r="221" spans="1:30" x14ac:dyDescent="0.25">
      <c r="A221" s="55"/>
      <c r="B221" s="10"/>
      <c r="C221" s="10" t="s">
        <v>465</v>
      </c>
      <c r="D221" s="10"/>
      <c r="E221" s="10" t="s">
        <v>466</v>
      </c>
      <c r="F221" s="180">
        <v>92</v>
      </c>
      <c r="G221" s="326">
        <v>896.75826086956499</v>
      </c>
      <c r="H221" s="326">
        <v>82501.759999999995</v>
      </c>
      <c r="I221" s="326">
        <v>896.75826086956499</v>
      </c>
      <c r="J221" s="326">
        <v>11.173913043478301</v>
      </c>
      <c r="K221" s="179"/>
      <c r="L221" s="180">
        <v>27</v>
      </c>
      <c r="M221" s="326">
        <v>22693.83</v>
      </c>
      <c r="N221" s="326">
        <v>840.51222222222202</v>
      </c>
      <c r="O221" s="217">
        <v>2</v>
      </c>
      <c r="P221" s="326">
        <v>1183.82</v>
      </c>
      <c r="Q221" s="326">
        <v>591.91</v>
      </c>
      <c r="R221" s="180">
        <v>90</v>
      </c>
      <c r="S221" s="326">
        <v>81317.94</v>
      </c>
      <c r="T221" s="326">
        <v>903.53266666666696</v>
      </c>
      <c r="V221" s="10"/>
      <c r="W221" s="10"/>
      <c r="X221" s="10"/>
      <c r="Y221" s="10"/>
      <c r="Z221" s="10"/>
      <c r="AA221" s="10"/>
      <c r="AB221" s="10"/>
      <c r="AC221" s="10"/>
      <c r="AD221" s="10"/>
    </row>
    <row r="222" spans="1:30" x14ac:dyDescent="0.25">
      <c r="A222" s="55"/>
      <c r="B222" s="10"/>
      <c r="C222" s="10" t="s">
        <v>467</v>
      </c>
      <c r="D222" s="10"/>
      <c r="E222" s="10" t="s">
        <v>69</v>
      </c>
      <c r="F222" s="180">
        <v>6</v>
      </c>
      <c r="G222" s="326">
        <v>1369.63</v>
      </c>
      <c r="H222" s="326">
        <v>8217.7800000000007</v>
      </c>
      <c r="I222" s="326">
        <v>1369.63</v>
      </c>
      <c r="J222" s="326">
        <v>10.6666666666667</v>
      </c>
      <c r="K222" s="179"/>
      <c r="L222" s="180">
        <v>1</v>
      </c>
      <c r="M222" s="326">
        <v>756.13</v>
      </c>
      <c r="N222" s="326">
        <v>756.13</v>
      </c>
      <c r="O222" s="217">
        <v>1</v>
      </c>
      <c r="P222" s="326">
        <v>378.5</v>
      </c>
      <c r="Q222" s="326">
        <v>378.5</v>
      </c>
      <c r="R222" s="180">
        <v>5</v>
      </c>
      <c r="S222" s="326">
        <v>7839.28</v>
      </c>
      <c r="T222" s="326">
        <v>1567.856</v>
      </c>
      <c r="V222" s="10"/>
      <c r="W222" s="10"/>
      <c r="X222" s="10"/>
      <c r="Y222" s="10"/>
      <c r="Z222" s="10"/>
      <c r="AA222" s="10"/>
      <c r="AB222" s="10"/>
      <c r="AC222" s="10"/>
      <c r="AD222" s="10"/>
    </row>
    <row r="223" spans="1:30" x14ac:dyDescent="0.25">
      <c r="A223" s="55"/>
      <c r="B223" s="10"/>
      <c r="C223" s="10" t="s">
        <v>674</v>
      </c>
      <c r="D223" s="10"/>
      <c r="E223" s="10" t="s">
        <v>69</v>
      </c>
      <c r="F223" s="180">
        <v>1</v>
      </c>
      <c r="G223" s="326">
        <v>1400</v>
      </c>
      <c r="H223" s="326">
        <v>1400</v>
      </c>
      <c r="I223" s="326">
        <v>1400</v>
      </c>
      <c r="J223" s="326">
        <v>6</v>
      </c>
      <c r="K223" s="179"/>
      <c r="L223" s="180"/>
      <c r="M223" s="326"/>
      <c r="N223" s="326"/>
      <c r="O223" s="217"/>
      <c r="P223" s="326"/>
      <c r="Q223" s="326"/>
      <c r="R223" s="180">
        <v>1</v>
      </c>
      <c r="S223" s="326">
        <v>1400</v>
      </c>
      <c r="T223" s="326">
        <v>1400</v>
      </c>
      <c r="V223" s="10"/>
      <c r="W223" s="10"/>
      <c r="X223" s="10"/>
      <c r="Y223" s="10"/>
      <c r="Z223" s="10"/>
      <c r="AA223" s="10"/>
      <c r="AB223" s="10"/>
      <c r="AC223" s="10"/>
      <c r="AD223" s="10"/>
    </row>
    <row r="224" spans="1:30" x14ac:dyDescent="0.25">
      <c r="A224" s="55"/>
      <c r="B224" s="10"/>
      <c r="C224" s="10" t="s">
        <v>468</v>
      </c>
      <c r="D224" s="10"/>
      <c r="E224" s="10" t="s">
        <v>200</v>
      </c>
      <c r="F224" s="180">
        <v>1</v>
      </c>
      <c r="G224" s="326">
        <v>2188.0500000000002</v>
      </c>
      <c r="H224" s="326">
        <v>2188.0500000000002</v>
      </c>
      <c r="I224" s="326">
        <v>2188.0500000000002</v>
      </c>
      <c r="J224" s="326">
        <v>13</v>
      </c>
      <c r="K224" s="179"/>
      <c r="L224" s="180">
        <v>1</v>
      </c>
      <c r="M224" s="326">
        <v>2188.0500000000002</v>
      </c>
      <c r="N224" s="326">
        <v>2188.0500000000002</v>
      </c>
      <c r="O224" s="217"/>
      <c r="P224" s="326"/>
      <c r="Q224" s="326"/>
      <c r="R224" s="180">
        <v>1</v>
      </c>
      <c r="S224" s="326">
        <v>2188.0500000000002</v>
      </c>
      <c r="T224" s="326">
        <v>2188.0500000000002</v>
      </c>
      <c r="V224" s="10"/>
      <c r="W224" s="10"/>
      <c r="X224" s="10"/>
      <c r="Y224" s="10"/>
      <c r="Z224" s="10"/>
      <c r="AA224" s="10"/>
      <c r="AB224" s="10"/>
      <c r="AC224" s="10"/>
      <c r="AD224" s="10"/>
    </row>
    <row r="225" spans="1:30" x14ac:dyDescent="0.25">
      <c r="A225" s="55"/>
      <c r="B225" s="10"/>
      <c r="C225" s="10" t="s">
        <v>469</v>
      </c>
      <c r="D225" s="10"/>
      <c r="E225" s="10" t="s">
        <v>99</v>
      </c>
      <c r="F225" s="180">
        <v>329</v>
      </c>
      <c r="G225" s="326">
        <v>1159.6687234042499</v>
      </c>
      <c r="H225" s="326">
        <v>381531.01</v>
      </c>
      <c r="I225" s="326">
        <v>1159.6687234042499</v>
      </c>
      <c r="J225" s="326">
        <v>11.258358662614</v>
      </c>
      <c r="K225" s="179"/>
      <c r="L225" s="180">
        <v>118</v>
      </c>
      <c r="M225" s="326">
        <v>185711.85</v>
      </c>
      <c r="N225" s="326">
        <v>1568.11423728814</v>
      </c>
      <c r="O225" s="217">
        <v>12</v>
      </c>
      <c r="P225" s="326">
        <v>9338.7099999999991</v>
      </c>
      <c r="Q225" s="326">
        <v>778.22583333333296</v>
      </c>
      <c r="R225" s="180">
        <v>317</v>
      </c>
      <c r="S225" s="326">
        <v>372192.3</v>
      </c>
      <c r="T225" s="326">
        <v>1174.10820189274</v>
      </c>
      <c r="V225" s="10"/>
      <c r="W225" s="10"/>
      <c r="X225" s="10"/>
      <c r="Y225" s="10"/>
      <c r="Z225" s="10"/>
      <c r="AA225" s="10"/>
      <c r="AB225" s="10"/>
      <c r="AC225" s="10"/>
      <c r="AD225" s="10"/>
    </row>
    <row r="226" spans="1:30" x14ac:dyDescent="0.25">
      <c r="A226" s="55"/>
      <c r="B226" s="10"/>
      <c r="C226" s="10" t="s">
        <v>470</v>
      </c>
      <c r="D226" s="10"/>
      <c r="E226" s="10" t="s">
        <v>69</v>
      </c>
      <c r="F226" s="180">
        <v>5</v>
      </c>
      <c r="G226" s="326">
        <v>5026.6180000000004</v>
      </c>
      <c r="H226" s="326">
        <v>25133.09</v>
      </c>
      <c r="I226" s="326">
        <v>5026.6180000000004</v>
      </c>
      <c r="J226" s="326">
        <v>9.6</v>
      </c>
      <c r="K226" s="179"/>
      <c r="L226" s="180">
        <v>4</v>
      </c>
      <c r="M226" s="326">
        <v>25048.76</v>
      </c>
      <c r="N226" s="326">
        <v>6262.19</v>
      </c>
      <c r="O226" s="217"/>
      <c r="P226" s="326"/>
      <c r="Q226" s="326"/>
      <c r="R226" s="180">
        <v>5</v>
      </c>
      <c r="S226" s="326">
        <v>25133.09</v>
      </c>
      <c r="T226" s="326">
        <v>5026.6180000000004</v>
      </c>
      <c r="V226" s="10"/>
      <c r="W226" s="10"/>
      <c r="X226" s="10"/>
      <c r="Y226" s="10"/>
      <c r="Z226" s="10"/>
      <c r="AA226" s="10"/>
      <c r="AB226" s="10"/>
      <c r="AC226" s="10"/>
      <c r="AD226" s="10"/>
    </row>
    <row r="227" spans="1:30" x14ac:dyDescent="0.25">
      <c r="A227" s="55"/>
      <c r="B227" s="10"/>
      <c r="C227" s="10" t="s">
        <v>471</v>
      </c>
      <c r="D227" s="10"/>
      <c r="E227" s="10" t="s">
        <v>62</v>
      </c>
      <c r="F227" s="180">
        <v>1</v>
      </c>
      <c r="G227" s="326">
        <v>768.21</v>
      </c>
      <c r="H227" s="326">
        <v>768.21</v>
      </c>
      <c r="I227" s="326">
        <v>768.21</v>
      </c>
      <c r="J227" s="326">
        <v>7</v>
      </c>
      <c r="K227" s="179"/>
      <c r="L227" s="180">
        <v>1</v>
      </c>
      <c r="M227" s="326">
        <v>768.21</v>
      </c>
      <c r="N227" s="326">
        <v>768.21</v>
      </c>
      <c r="O227" s="217"/>
      <c r="P227" s="326"/>
      <c r="Q227" s="326"/>
      <c r="R227" s="180">
        <v>1</v>
      </c>
      <c r="S227" s="326">
        <v>768.21</v>
      </c>
      <c r="T227" s="326">
        <v>768.21</v>
      </c>
      <c r="V227" s="10"/>
      <c r="W227" s="10"/>
      <c r="X227" s="10"/>
      <c r="Y227" s="10"/>
      <c r="Z227" s="10"/>
      <c r="AA227" s="10"/>
      <c r="AB227" s="10"/>
      <c r="AC227" s="10"/>
      <c r="AD227" s="10"/>
    </row>
    <row r="228" spans="1:30" x14ac:dyDescent="0.25">
      <c r="A228" s="55"/>
      <c r="B228" s="10"/>
      <c r="C228" s="10" t="s">
        <v>471</v>
      </c>
      <c r="D228" s="10"/>
      <c r="E228" s="10" t="s">
        <v>292</v>
      </c>
      <c r="F228" s="180">
        <v>39</v>
      </c>
      <c r="G228" s="326">
        <v>1206.6805128205101</v>
      </c>
      <c r="H228" s="326">
        <v>47060.54</v>
      </c>
      <c r="I228" s="326">
        <v>1206.6805128205101</v>
      </c>
      <c r="J228" s="326">
        <v>11.1025641025641</v>
      </c>
      <c r="K228" s="179"/>
      <c r="L228" s="180">
        <v>11</v>
      </c>
      <c r="M228" s="326">
        <v>17443.13</v>
      </c>
      <c r="N228" s="326">
        <v>1585.73909090909</v>
      </c>
      <c r="O228" s="217">
        <v>1</v>
      </c>
      <c r="P228" s="326">
        <v>201.38</v>
      </c>
      <c r="Q228" s="326">
        <v>201.38</v>
      </c>
      <c r="R228" s="180">
        <v>38</v>
      </c>
      <c r="S228" s="326">
        <v>46859.16</v>
      </c>
      <c r="T228" s="326">
        <v>1233.13578947368</v>
      </c>
      <c r="V228" s="10"/>
      <c r="W228" s="10"/>
      <c r="X228" s="10"/>
      <c r="Y228" s="10"/>
      <c r="Z228" s="10"/>
      <c r="AA228" s="10"/>
      <c r="AB228" s="10"/>
      <c r="AC228" s="10"/>
      <c r="AD228" s="10"/>
    </row>
    <row r="229" spans="1:30" x14ac:dyDescent="0.25">
      <c r="A229" s="55"/>
      <c r="B229" s="10"/>
      <c r="C229" s="10" t="s">
        <v>472</v>
      </c>
      <c r="D229" s="10"/>
      <c r="E229" s="10" t="s">
        <v>286</v>
      </c>
      <c r="F229" s="180">
        <v>8</v>
      </c>
      <c r="G229" s="326">
        <v>1042.6724999999999</v>
      </c>
      <c r="H229" s="326">
        <v>8341.3799999999992</v>
      </c>
      <c r="I229" s="326">
        <v>1042.6724999999999</v>
      </c>
      <c r="J229" s="326">
        <v>11.625</v>
      </c>
      <c r="K229" s="179"/>
      <c r="L229" s="180">
        <v>3</v>
      </c>
      <c r="M229" s="326">
        <v>1922.02</v>
      </c>
      <c r="N229" s="326">
        <v>640.67333333333295</v>
      </c>
      <c r="O229" s="217"/>
      <c r="P229" s="326"/>
      <c r="Q229" s="326"/>
      <c r="R229" s="180">
        <v>8</v>
      </c>
      <c r="S229" s="326">
        <v>8341.3799999999992</v>
      </c>
      <c r="T229" s="326">
        <v>1042.6724999999999</v>
      </c>
      <c r="V229" s="10"/>
      <c r="W229" s="10"/>
      <c r="X229" s="10"/>
      <c r="Y229" s="10"/>
      <c r="Z229" s="10"/>
      <c r="AA229" s="10"/>
      <c r="AB229" s="10"/>
      <c r="AC229" s="10"/>
      <c r="AD229" s="10"/>
    </row>
    <row r="230" spans="1:30" x14ac:dyDescent="0.25">
      <c r="A230" s="55"/>
      <c r="B230" s="10"/>
      <c r="C230" s="10" t="s">
        <v>473</v>
      </c>
      <c r="D230" s="10"/>
      <c r="E230" s="10" t="s">
        <v>474</v>
      </c>
      <c r="F230" s="180">
        <v>2</v>
      </c>
      <c r="G230" s="326">
        <v>4729.0749999999998</v>
      </c>
      <c r="H230" s="326">
        <v>9458.15</v>
      </c>
      <c r="I230" s="326">
        <v>4729.0749999999998</v>
      </c>
      <c r="J230" s="326">
        <v>56</v>
      </c>
      <c r="K230" s="179"/>
      <c r="L230" s="180"/>
      <c r="M230" s="326"/>
      <c r="N230" s="326"/>
      <c r="O230" s="217"/>
      <c r="P230" s="326"/>
      <c r="Q230" s="326"/>
      <c r="R230" s="180">
        <v>2</v>
      </c>
      <c r="S230" s="326">
        <v>9458.15</v>
      </c>
      <c r="T230" s="326">
        <v>4729.0749999999998</v>
      </c>
      <c r="V230" s="10"/>
      <c r="W230" s="10"/>
      <c r="X230" s="10"/>
      <c r="Y230" s="10"/>
      <c r="Z230" s="10"/>
      <c r="AA230" s="10"/>
      <c r="AB230" s="10"/>
      <c r="AC230" s="10"/>
      <c r="AD230" s="10"/>
    </row>
    <row r="231" spans="1:30" x14ac:dyDescent="0.25">
      <c r="A231" s="55"/>
      <c r="B231" s="10"/>
      <c r="C231" s="10" t="s">
        <v>475</v>
      </c>
      <c r="D231" s="10"/>
      <c r="E231" s="10" t="s">
        <v>133</v>
      </c>
      <c r="F231" s="180">
        <v>36</v>
      </c>
      <c r="G231" s="326">
        <v>930.54472222222205</v>
      </c>
      <c r="H231" s="326">
        <v>33499.61</v>
      </c>
      <c r="I231" s="326">
        <v>930.54472222222205</v>
      </c>
      <c r="J231" s="326">
        <v>12.75</v>
      </c>
      <c r="K231" s="179"/>
      <c r="L231" s="180">
        <v>13</v>
      </c>
      <c r="M231" s="326">
        <v>14425.65</v>
      </c>
      <c r="N231" s="326">
        <v>1109.6653846153799</v>
      </c>
      <c r="O231" s="217"/>
      <c r="P231" s="326"/>
      <c r="Q231" s="326"/>
      <c r="R231" s="180">
        <v>36</v>
      </c>
      <c r="S231" s="326">
        <v>33499.61</v>
      </c>
      <c r="T231" s="326">
        <v>930.54472222222205</v>
      </c>
      <c r="V231" s="10"/>
      <c r="W231" s="10"/>
      <c r="X231" s="10"/>
      <c r="Y231" s="10"/>
      <c r="Z231" s="10"/>
      <c r="AA231" s="10"/>
      <c r="AB231" s="10"/>
      <c r="AC231" s="10"/>
      <c r="AD231" s="10"/>
    </row>
    <row r="232" spans="1:30" x14ac:dyDescent="0.25">
      <c r="A232" s="55"/>
      <c r="B232" s="10"/>
      <c r="C232" s="10" t="s">
        <v>476</v>
      </c>
      <c r="D232" s="10"/>
      <c r="E232" s="10" t="s">
        <v>195</v>
      </c>
      <c r="F232" s="180">
        <v>14</v>
      </c>
      <c r="G232" s="326">
        <v>1101.4042857142899</v>
      </c>
      <c r="H232" s="326">
        <v>15419.66</v>
      </c>
      <c r="I232" s="326">
        <v>1101.4042857142899</v>
      </c>
      <c r="J232" s="326">
        <v>12.785714285714301</v>
      </c>
      <c r="K232" s="179"/>
      <c r="L232" s="180">
        <v>3</v>
      </c>
      <c r="M232" s="326">
        <v>2256.92</v>
      </c>
      <c r="N232" s="326">
        <v>752.30666666666696</v>
      </c>
      <c r="O232" s="217"/>
      <c r="P232" s="326"/>
      <c r="Q232" s="326"/>
      <c r="R232" s="180">
        <v>14</v>
      </c>
      <c r="S232" s="326">
        <v>15419.66</v>
      </c>
      <c r="T232" s="326">
        <v>1101.4042857142899</v>
      </c>
      <c r="V232" s="10"/>
      <c r="W232" s="10"/>
      <c r="X232" s="10"/>
      <c r="Y232" s="10"/>
      <c r="Z232" s="10"/>
      <c r="AA232" s="10"/>
      <c r="AB232" s="10"/>
      <c r="AC232" s="10"/>
      <c r="AD232" s="10"/>
    </row>
    <row r="233" spans="1:30" x14ac:dyDescent="0.25">
      <c r="A233" s="55"/>
      <c r="B233" s="10"/>
      <c r="C233" s="10" t="s">
        <v>477</v>
      </c>
      <c r="D233" s="10"/>
      <c r="E233" s="10" t="s">
        <v>478</v>
      </c>
      <c r="F233" s="180">
        <v>41</v>
      </c>
      <c r="G233" s="326">
        <v>1232.39365853659</v>
      </c>
      <c r="H233" s="326">
        <v>50528.14</v>
      </c>
      <c r="I233" s="326">
        <v>1232.39365853659</v>
      </c>
      <c r="J233" s="326">
        <v>11.7317073170732</v>
      </c>
      <c r="K233" s="179"/>
      <c r="L233" s="180">
        <v>18</v>
      </c>
      <c r="M233" s="326">
        <v>28768.45</v>
      </c>
      <c r="N233" s="326">
        <v>1598.24722222222</v>
      </c>
      <c r="O233" s="217">
        <v>3</v>
      </c>
      <c r="P233" s="326">
        <v>2064.9</v>
      </c>
      <c r="Q233" s="326">
        <v>688.3</v>
      </c>
      <c r="R233" s="180">
        <v>38</v>
      </c>
      <c r="S233" s="326">
        <v>48463.24</v>
      </c>
      <c r="T233" s="326">
        <v>1275.3484210526301</v>
      </c>
      <c r="V233" s="10"/>
      <c r="W233" s="10"/>
      <c r="X233" s="10"/>
      <c r="Y233" s="10"/>
      <c r="Z233" s="10"/>
      <c r="AA233" s="10"/>
      <c r="AB233" s="10"/>
      <c r="AC233" s="10"/>
      <c r="AD233" s="10"/>
    </row>
    <row r="234" spans="1:30" x14ac:dyDescent="0.25">
      <c r="A234" s="55"/>
      <c r="B234" s="10"/>
      <c r="C234" s="10" t="s">
        <v>841</v>
      </c>
      <c r="D234" s="10"/>
      <c r="E234" s="10" t="s">
        <v>144</v>
      </c>
      <c r="F234" s="180">
        <v>1</v>
      </c>
      <c r="G234" s="326">
        <v>362.96</v>
      </c>
      <c r="H234" s="326">
        <v>362.96</v>
      </c>
      <c r="I234" s="326">
        <v>362.96</v>
      </c>
      <c r="J234" s="326">
        <v>13</v>
      </c>
      <c r="K234" s="179"/>
      <c r="L234" s="180"/>
      <c r="M234" s="326"/>
      <c r="N234" s="326"/>
      <c r="O234" s="217"/>
      <c r="P234" s="326"/>
      <c r="Q234" s="326"/>
      <c r="R234" s="180">
        <v>1</v>
      </c>
      <c r="S234" s="326">
        <v>362.96</v>
      </c>
      <c r="T234" s="326">
        <v>362.96</v>
      </c>
      <c r="V234" s="10"/>
      <c r="W234" s="10"/>
      <c r="X234" s="10"/>
      <c r="Y234" s="10"/>
      <c r="Z234" s="10"/>
      <c r="AA234" s="10"/>
      <c r="AB234" s="10"/>
      <c r="AC234" s="10"/>
      <c r="AD234" s="10"/>
    </row>
    <row r="235" spans="1:30" x14ac:dyDescent="0.25">
      <c r="A235" s="55"/>
      <c r="B235" s="10"/>
      <c r="C235" s="10" t="s">
        <v>479</v>
      </c>
      <c r="D235" s="10"/>
      <c r="E235" s="10" t="s">
        <v>144</v>
      </c>
      <c r="F235" s="180">
        <v>1</v>
      </c>
      <c r="G235" s="326">
        <v>708.89</v>
      </c>
      <c r="H235" s="326">
        <v>708.89</v>
      </c>
      <c r="I235" s="326">
        <v>708.89</v>
      </c>
      <c r="J235" s="326">
        <v>4</v>
      </c>
      <c r="K235" s="179"/>
      <c r="L235" s="180">
        <v>1</v>
      </c>
      <c r="M235" s="326">
        <v>708.89</v>
      </c>
      <c r="N235" s="326">
        <v>708.89</v>
      </c>
      <c r="O235" s="217"/>
      <c r="P235" s="326"/>
      <c r="Q235" s="326"/>
      <c r="R235" s="180">
        <v>1</v>
      </c>
      <c r="S235" s="326">
        <v>708.89</v>
      </c>
      <c r="T235" s="326">
        <v>708.89</v>
      </c>
      <c r="V235" s="10"/>
      <c r="W235" s="10"/>
      <c r="X235" s="10"/>
      <c r="Y235" s="10"/>
      <c r="Z235" s="10"/>
      <c r="AA235" s="10"/>
      <c r="AB235" s="10"/>
      <c r="AC235" s="10"/>
      <c r="AD235" s="10"/>
    </row>
    <row r="236" spans="1:30" x14ac:dyDescent="0.25">
      <c r="A236" s="55"/>
      <c r="B236" s="10"/>
      <c r="C236" s="10" t="s">
        <v>481</v>
      </c>
      <c r="D236" s="10"/>
      <c r="E236" s="10" t="s">
        <v>446</v>
      </c>
      <c r="F236" s="180">
        <v>1</v>
      </c>
      <c r="G236" s="326">
        <v>324.95</v>
      </c>
      <c r="H236" s="326">
        <v>324.95</v>
      </c>
      <c r="I236" s="326">
        <v>324.95</v>
      </c>
      <c r="J236" s="326">
        <v>6</v>
      </c>
      <c r="K236" s="179"/>
      <c r="L236" s="180">
        <v>1</v>
      </c>
      <c r="M236" s="326">
        <v>324.95</v>
      </c>
      <c r="N236" s="326">
        <v>324.95</v>
      </c>
      <c r="O236" s="217"/>
      <c r="P236" s="326"/>
      <c r="Q236" s="326"/>
      <c r="R236" s="180">
        <v>1</v>
      </c>
      <c r="S236" s="326">
        <v>324.95</v>
      </c>
      <c r="T236" s="326">
        <v>324.95</v>
      </c>
      <c r="V236" s="10"/>
      <c r="W236" s="10"/>
      <c r="X236" s="10"/>
      <c r="Y236" s="10"/>
      <c r="Z236" s="10"/>
      <c r="AA236" s="10"/>
      <c r="AB236" s="10"/>
      <c r="AC236" s="10"/>
      <c r="AD236" s="10"/>
    </row>
    <row r="237" spans="1:30" x14ac:dyDescent="0.25">
      <c r="A237" s="55"/>
      <c r="B237" s="10"/>
      <c r="C237" s="10" t="s">
        <v>482</v>
      </c>
      <c r="D237" s="10"/>
      <c r="E237" s="10" t="s">
        <v>155</v>
      </c>
      <c r="F237" s="180">
        <v>20</v>
      </c>
      <c r="G237" s="326">
        <v>1052.979</v>
      </c>
      <c r="H237" s="326">
        <v>21059.58</v>
      </c>
      <c r="I237" s="326">
        <v>1052.979</v>
      </c>
      <c r="J237" s="326">
        <v>11.4</v>
      </c>
      <c r="K237" s="179"/>
      <c r="L237" s="180">
        <v>4</v>
      </c>
      <c r="M237" s="326">
        <v>3680.09</v>
      </c>
      <c r="N237" s="326">
        <v>920.02250000000004</v>
      </c>
      <c r="O237" s="217"/>
      <c r="P237" s="326"/>
      <c r="Q237" s="326"/>
      <c r="R237" s="180">
        <v>20</v>
      </c>
      <c r="S237" s="326">
        <v>21059.58</v>
      </c>
      <c r="T237" s="326">
        <v>1052.979</v>
      </c>
      <c r="V237" s="10"/>
      <c r="W237" s="10"/>
      <c r="X237" s="10"/>
      <c r="Y237" s="10"/>
      <c r="Z237" s="10"/>
      <c r="AA237" s="10"/>
      <c r="AB237" s="10"/>
      <c r="AC237" s="10"/>
      <c r="AD237" s="10"/>
    </row>
    <row r="238" spans="1:30" x14ac:dyDescent="0.25">
      <c r="A238" s="55"/>
      <c r="B238" s="10"/>
      <c r="C238" s="10" t="s">
        <v>483</v>
      </c>
      <c r="D238" s="10"/>
      <c r="E238" s="10" t="s">
        <v>484</v>
      </c>
      <c r="F238" s="180">
        <v>6</v>
      </c>
      <c r="G238" s="326">
        <v>931.28166666666698</v>
      </c>
      <c r="H238" s="326">
        <v>5587.69</v>
      </c>
      <c r="I238" s="326">
        <v>931.28166666666698</v>
      </c>
      <c r="J238" s="326">
        <v>10.1666666666667</v>
      </c>
      <c r="K238" s="179"/>
      <c r="L238" s="180">
        <v>4</v>
      </c>
      <c r="M238" s="326">
        <v>3831.69</v>
      </c>
      <c r="N238" s="326">
        <v>957.92250000000001</v>
      </c>
      <c r="O238" s="217"/>
      <c r="P238" s="326"/>
      <c r="Q238" s="326"/>
      <c r="R238" s="180">
        <v>6</v>
      </c>
      <c r="S238" s="326">
        <v>5587.69</v>
      </c>
      <c r="T238" s="326">
        <v>931.28166666666698</v>
      </c>
      <c r="V238" s="10"/>
      <c r="W238" s="10"/>
      <c r="X238" s="10"/>
      <c r="Y238" s="10"/>
      <c r="Z238" s="10"/>
      <c r="AA238" s="10"/>
      <c r="AB238" s="10"/>
      <c r="AC238" s="10"/>
      <c r="AD238" s="10"/>
    </row>
    <row r="239" spans="1:30" x14ac:dyDescent="0.25">
      <c r="A239" s="55"/>
      <c r="B239" s="10"/>
      <c r="C239" s="10" t="s">
        <v>842</v>
      </c>
      <c r="D239" s="10"/>
      <c r="E239" s="10" t="s">
        <v>843</v>
      </c>
      <c r="F239" s="180">
        <v>1</v>
      </c>
      <c r="G239" s="326">
        <v>220.02</v>
      </c>
      <c r="H239" s="326">
        <v>220.02</v>
      </c>
      <c r="I239" s="326">
        <v>220.02</v>
      </c>
      <c r="J239" s="326">
        <v>6</v>
      </c>
      <c r="K239" s="179"/>
      <c r="L239" s="180"/>
      <c r="M239" s="326"/>
      <c r="N239" s="326"/>
      <c r="O239" s="217"/>
      <c r="P239" s="326"/>
      <c r="Q239" s="326"/>
      <c r="R239" s="180">
        <v>1</v>
      </c>
      <c r="S239" s="326">
        <v>220.02</v>
      </c>
      <c r="T239" s="326">
        <v>220.02</v>
      </c>
      <c r="V239" s="10"/>
      <c r="W239" s="10"/>
      <c r="X239" s="10"/>
      <c r="Y239" s="10"/>
      <c r="Z239" s="10"/>
      <c r="AA239" s="10"/>
      <c r="AB239" s="10"/>
      <c r="AC239" s="10"/>
      <c r="AD239" s="10"/>
    </row>
    <row r="240" spans="1:30" x14ac:dyDescent="0.25">
      <c r="A240" s="55"/>
      <c r="B240" s="10"/>
      <c r="C240" s="10" t="s">
        <v>485</v>
      </c>
      <c r="D240" s="10"/>
      <c r="E240" s="10" t="s">
        <v>245</v>
      </c>
      <c r="F240" s="180">
        <v>58</v>
      </c>
      <c r="G240" s="326">
        <v>822.93327586206897</v>
      </c>
      <c r="H240" s="326">
        <v>47730.13</v>
      </c>
      <c r="I240" s="326">
        <v>822.93327586206897</v>
      </c>
      <c r="J240" s="326">
        <v>11.017241379310301</v>
      </c>
      <c r="K240" s="179"/>
      <c r="L240" s="180">
        <v>21</v>
      </c>
      <c r="M240" s="326">
        <v>18760.38</v>
      </c>
      <c r="N240" s="326">
        <v>893.35142857142898</v>
      </c>
      <c r="O240" s="217">
        <v>1</v>
      </c>
      <c r="P240" s="326">
        <v>488.07</v>
      </c>
      <c r="Q240" s="326">
        <v>488.07</v>
      </c>
      <c r="R240" s="180">
        <v>57</v>
      </c>
      <c r="S240" s="326">
        <v>47242.06</v>
      </c>
      <c r="T240" s="326">
        <v>828.80807017543896</v>
      </c>
      <c r="V240" s="10"/>
      <c r="W240" s="10"/>
      <c r="X240" s="10"/>
      <c r="Y240" s="10"/>
      <c r="Z240" s="10"/>
      <c r="AA240" s="10"/>
      <c r="AB240" s="10"/>
      <c r="AC240" s="10"/>
      <c r="AD240" s="10"/>
    </row>
    <row r="241" spans="1:30" x14ac:dyDescent="0.25">
      <c r="A241" s="55"/>
      <c r="B241" s="10"/>
      <c r="C241" s="10" t="s">
        <v>486</v>
      </c>
      <c r="D241" s="10"/>
      <c r="E241" s="10" t="s">
        <v>487</v>
      </c>
      <c r="F241" s="180">
        <v>1</v>
      </c>
      <c r="G241" s="326">
        <v>295.62</v>
      </c>
      <c r="H241" s="326">
        <v>295.62</v>
      </c>
      <c r="I241" s="326">
        <v>295.62</v>
      </c>
      <c r="J241" s="326">
        <v>19</v>
      </c>
      <c r="K241" s="179"/>
      <c r="L241" s="180"/>
      <c r="M241" s="326"/>
      <c r="N241" s="326"/>
      <c r="O241" s="217"/>
      <c r="P241" s="326"/>
      <c r="Q241" s="326"/>
      <c r="R241" s="180">
        <v>1</v>
      </c>
      <c r="S241" s="326">
        <v>295.62</v>
      </c>
      <c r="T241" s="326">
        <v>295.62</v>
      </c>
      <c r="V241" s="10"/>
      <c r="W241" s="10"/>
      <c r="X241" s="10"/>
      <c r="Y241" s="10"/>
      <c r="Z241" s="10"/>
      <c r="AA241" s="10"/>
      <c r="AB241" s="10"/>
      <c r="AC241" s="10"/>
      <c r="AD241" s="10"/>
    </row>
    <row r="242" spans="1:30" x14ac:dyDescent="0.25">
      <c r="A242" s="55"/>
      <c r="B242" s="10"/>
      <c r="C242" s="10" t="s">
        <v>488</v>
      </c>
      <c r="D242" s="10"/>
      <c r="E242" s="10" t="s">
        <v>78</v>
      </c>
      <c r="F242" s="180">
        <v>5</v>
      </c>
      <c r="G242" s="326">
        <v>2753.16</v>
      </c>
      <c r="H242" s="326">
        <v>13765.8</v>
      </c>
      <c r="I242" s="326">
        <v>2753.16</v>
      </c>
      <c r="J242" s="326">
        <v>12.6</v>
      </c>
      <c r="K242" s="179"/>
      <c r="L242" s="180">
        <v>3</v>
      </c>
      <c r="M242" s="326">
        <v>12910.24</v>
      </c>
      <c r="N242" s="326">
        <v>4303.4133333333302</v>
      </c>
      <c r="O242" s="217"/>
      <c r="P242" s="326"/>
      <c r="Q242" s="326"/>
      <c r="R242" s="180">
        <v>5</v>
      </c>
      <c r="S242" s="326">
        <v>13765.8</v>
      </c>
      <c r="T242" s="326">
        <v>2753.16</v>
      </c>
      <c r="V242" s="10"/>
      <c r="W242" s="10"/>
      <c r="X242" s="10"/>
      <c r="Y242" s="10"/>
      <c r="Z242" s="10"/>
      <c r="AA242" s="10"/>
      <c r="AB242" s="10"/>
      <c r="AC242" s="10"/>
      <c r="AD242" s="10"/>
    </row>
    <row r="243" spans="1:30" x14ac:dyDescent="0.25">
      <c r="A243" s="55"/>
      <c r="B243" s="10"/>
      <c r="C243" s="10" t="s">
        <v>844</v>
      </c>
      <c r="D243" s="10"/>
      <c r="E243" s="10" t="s">
        <v>845</v>
      </c>
      <c r="F243" s="180">
        <v>1</v>
      </c>
      <c r="G243" s="326">
        <v>586.66</v>
      </c>
      <c r="H243" s="326">
        <v>586.66</v>
      </c>
      <c r="I243" s="326">
        <v>586.66</v>
      </c>
      <c r="J243" s="326">
        <v>13</v>
      </c>
      <c r="K243" s="179"/>
      <c r="L243" s="180"/>
      <c r="M243" s="326"/>
      <c r="N243" s="326"/>
      <c r="O243" s="217"/>
      <c r="P243" s="326"/>
      <c r="Q243" s="326"/>
      <c r="R243" s="180">
        <v>1</v>
      </c>
      <c r="S243" s="326">
        <v>586.66</v>
      </c>
      <c r="T243" s="326">
        <v>586.66</v>
      </c>
      <c r="V243" s="10"/>
      <c r="W243" s="10"/>
      <c r="X243" s="10"/>
      <c r="Y243" s="10"/>
      <c r="Z243" s="10"/>
      <c r="AA243" s="10"/>
      <c r="AB243" s="10"/>
      <c r="AC243" s="10"/>
      <c r="AD243" s="10"/>
    </row>
    <row r="244" spans="1:30" x14ac:dyDescent="0.25">
      <c r="A244" s="55"/>
      <c r="B244" s="10"/>
      <c r="C244" s="10" t="s">
        <v>489</v>
      </c>
      <c r="D244" s="10"/>
      <c r="E244" s="10" t="s">
        <v>218</v>
      </c>
      <c r="F244" s="180">
        <v>20</v>
      </c>
      <c r="G244" s="326">
        <v>1396.1479999999999</v>
      </c>
      <c r="H244" s="326">
        <v>27922.959999999999</v>
      </c>
      <c r="I244" s="326">
        <v>1396.1479999999999</v>
      </c>
      <c r="J244" s="326">
        <v>11.65</v>
      </c>
      <c r="K244" s="179"/>
      <c r="L244" s="180">
        <v>6</v>
      </c>
      <c r="M244" s="326">
        <v>4486.4399999999996</v>
      </c>
      <c r="N244" s="326">
        <v>747.74</v>
      </c>
      <c r="O244" s="217"/>
      <c r="P244" s="326"/>
      <c r="Q244" s="326"/>
      <c r="R244" s="180">
        <v>20</v>
      </c>
      <c r="S244" s="326">
        <v>27922.959999999999</v>
      </c>
      <c r="T244" s="326">
        <v>1396.1479999999999</v>
      </c>
      <c r="V244" s="10"/>
      <c r="W244" s="10"/>
      <c r="X244" s="10"/>
      <c r="Y244" s="10"/>
      <c r="Z244" s="10"/>
      <c r="AA244" s="10"/>
      <c r="AB244" s="10"/>
      <c r="AC244" s="10"/>
      <c r="AD244" s="10"/>
    </row>
    <row r="245" spans="1:30" x14ac:dyDescent="0.25">
      <c r="A245" s="55"/>
      <c r="B245" s="10"/>
      <c r="C245" s="10" t="s">
        <v>490</v>
      </c>
      <c r="D245" s="10"/>
      <c r="E245" s="10" t="s">
        <v>163</v>
      </c>
      <c r="F245" s="180">
        <v>224</v>
      </c>
      <c r="G245" s="326">
        <v>996.70816964285598</v>
      </c>
      <c r="H245" s="326">
        <v>223262.63</v>
      </c>
      <c r="I245" s="326">
        <v>996.70816964285598</v>
      </c>
      <c r="J245" s="326">
        <v>11.223214285714301</v>
      </c>
      <c r="K245" s="179"/>
      <c r="L245" s="180">
        <v>71</v>
      </c>
      <c r="M245" s="326">
        <v>77317.86</v>
      </c>
      <c r="N245" s="326">
        <v>1088.98394366197</v>
      </c>
      <c r="O245" s="217">
        <v>5</v>
      </c>
      <c r="P245" s="326">
        <v>3000.07</v>
      </c>
      <c r="Q245" s="326">
        <v>600.01400000000001</v>
      </c>
      <c r="R245" s="180">
        <v>219</v>
      </c>
      <c r="S245" s="326">
        <v>220262.56</v>
      </c>
      <c r="T245" s="326">
        <v>1005.76511415525</v>
      </c>
      <c r="V245" s="10"/>
      <c r="W245" s="10"/>
      <c r="X245" s="10"/>
      <c r="Y245" s="10"/>
      <c r="Z245" s="10"/>
      <c r="AA245" s="10"/>
      <c r="AB245" s="10"/>
      <c r="AC245" s="10"/>
      <c r="AD245" s="10"/>
    </row>
    <row r="246" spans="1:30" x14ac:dyDescent="0.25">
      <c r="A246" s="55"/>
      <c r="B246" s="10"/>
      <c r="C246" s="10" t="s">
        <v>492</v>
      </c>
      <c r="D246" s="10"/>
      <c r="E246" s="10" t="s">
        <v>847</v>
      </c>
      <c r="F246" s="180">
        <v>1</v>
      </c>
      <c r="G246" s="326">
        <v>1603.71</v>
      </c>
      <c r="H246" s="326">
        <v>1603.71</v>
      </c>
      <c r="I246" s="326">
        <v>1603.71</v>
      </c>
      <c r="J246" s="326">
        <v>12</v>
      </c>
      <c r="K246" s="179"/>
      <c r="L246" s="180"/>
      <c r="M246" s="326"/>
      <c r="N246" s="326"/>
      <c r="O246" s="217"/>
      <c r="P246" s="326"/>
      <c r="Q246" s="326"/>
      <c r="R246" s="180">
        <v>1</v>
      </c>
      <c r="S246" s="326">
        <v>1603.71</v>
      </c>
      <c r="T246" s="326">
        <v>1603.71</v>
      </c>
      <c r="V246" s="10"/>
      <c r="W246" s="10"/>
      <c r="X246" s="10"/>
      <c r="Y246" s="10"/>
      <c r="Z246" s="10"/>
      <c r="AA246" s="10"/>
      <c r="AB246" s="10"/>
      <c r="AC246" s="10"/>
      <c r="AD246" s="10"/>
    </row>
    <row r="247" spans="1:30" x14ac:dyDescent="0.25">
      <c r="A247" s="55"/>
      <c r="B247" s="10"/>
      <c r="C247" s="10" t="s">
        <v>492</v>
      </c>
      <c r="D247" s="10"/>
      <c r="E247" s="10" t="s">
        <v>493</v>
      </c>
      <c r="F247" s="180">
        <v>2</v>
      </c>
      <c r="G247" s="326">
        <v>841.21500000000003</v>
      </c>
      <c r="H247" s="326">
        <v>1682.43</v>
      </c>
      <c r="I247" s="326">
        <v>841.21500000000003</v>
      </c>
      <c r="J247" s="326">
        <v>13</v>
      </c>
      <c r="K247" s="179"/>
      <c r="L247" s="180"/>
      <c r="M247" s="326"/>
      <c r="N247" s="326"/>
      <c r="O247" s="217"/>
      <c r="P247" s="326"/>
      <c r="Q247" s="326"/>
      <c r="R247" s="180">
        <v>2</v>
      </c>
      <c r="S247" s="326">
        <v>1682.43</v>
      </c>
      <c r="T247" s="326">
        <v>841.21500000000003</v>
      </c>
      <c r="V247" s="10"/>
      <c r="W247" s="10"/>
      <c r="X247" s="10"/>
      <c r="Y247" s="10"/>
      <c r="Z247" s="10"/>
      <c r="AA247" s="10"/>
      <c r="AB247" s="10"/>
      <c r="AC247" s="10"/>
      <c r="AD247" s="10"/>
    </row>
    <row r="248" spans="1:30" x14ac:dyDescent="0.25">
      <c r="A248" s="55"/>
      <c r="B248" s="10"/>
      <c r="C248" s="10" t="s">
        <v>492</v>
      </c>
      <c r="D248" s="10"/>
      <c r="E248" s="10" t="s">
        <v>119</v>
      </c>
      <c r="F248" s="180">
        <v>6</v>
      </c>
      <c r="G248" s="326">
        <v>819.74666666666701</v>
      </c>
      <c r="H248" s="326">
        <v>4918.4799999999996</v>
      </c>
      <c r="I248" s="326">
        <v>819.74666666666701</v>
      </c>
      <c r="J248" s="326">
        <v>8.8333333333333304</v>
      </c>
      <c r="K248" s="179"/>
      <c r="L248" s="180">
        <v>2</v>
      </c>
      <c r="M248" s="326">
        <v>2982.73</v>
      </c>
      <c r="N248" s="326">
        <v>1491.365</v>
      </c>
      <c r="O248" s="217"/>
      <c r="P248" s="326"/>
      <c r="Q248" s="326"/>
      <c r="R248" s="180">
        <v>6</v>
      </c>
      <c r="S248" s="326">
        <v>4918.4799999999996</v>
      </c>
      <c r="T248" s="326">
        <v>819.74666666666701</v>
      </c>
      <c r="V248" s="10"/>
      <c r="W248" s="10"/>
      <c r="X248" s="10"/>
      <c r="Y248" s="10"/>
      <c r="Z248" s="10"/>
      <c r="AA248" s="10"/>
      <c r="AB248" s="10"/>
      <c r="AC248" s="10"/>
      <c r="AD248" s="10"/>
    </row>
    <row r="249" spans="1:30" x14ac:dyDescent="0.25">
      <c r="A249" s="55"/>
      <c r="B249" s="10"/>
      <c r="C249" s="10" t="s">
        <v>495</v>
      </c>
      <c r="D249" s="10"/>
      <c r="E249" s="10" t="s">
        <v>456</v>
      </c>
      <c r="F249" s="180">
        <v>14</v>
      </c>
      <c r="G249" s="326">
        <v>818.92857142857201</v>
      </c>
      <c r="H249" s="326">
        <v>11465</v>
      </c>
      <c r="I249" s="326">
        <v>818.92857142857201</v>
      </c>
      <c r="J249" s="326">
        <v>11.285714285714301</v>
      </c>
      <c r="K249" s="179"/>
      <c r="L249" s="180">
        <v>2</v>
      </c>
      <c r="M249" s="326">
        <v>1029.56</v>
      </c>
      <c r="N249" s="326">
        <v>514.78</v>
      </c>
      <c r="O249" s="217"/>
      <c r="P249" s="326"/>
      <c r="Q249" s="326"/>
      <c r="R249" s="180">
        <v>14</v>
      </c>
      <c r="S249" s="326">
        <v>11465</v>
      </c>
      <c r="T249" s="326">
        <v>818.92857142857201</v>
      </c>
      <c r="V249" s="10"/>
      <c r="W249" s="10"/>
      <c r="X249" s="10"/>
      <c r="Y249" s="10"/>
      <c r="Z249" s="10"/>
      <c r="AA249" s="10"/>
      <c r="AB249" s="10"/>
      <c r="AC249" s="10"/>
      <c r="AD249" s="10"/>
    </row>
    <row r="250" spans="1:30" x14ac:dyDescent="0.25">
      <c r="A250" s="55"/>
      <c r="B250" s="10"/>
      <c r="C250" s="10" t="s">
        <v>496</v>
      </c>
      <c r="D250" s="10"/>
      <c r="E250" s="10" t="s">
        <v>144</v>
      </c>
      <c r="F250" s="180">
        <v>2</v>
      </c>
      <c r="G250" s="326">
        <v>504.125</v>
      </c>
      <c r="H250" s="326">
        <v>1008.25</v>
      </c>
      <c r="I250" s="326">
        <v>504.125</v>
      </c>
      <c r="J250" s="326">
        <v>12</v>
      </c>
      <c r="K250" s="179"/>
      <c r="L250" s="180">
        <v>1</v>
      </c>
      <c r="M250" s="326">
        <v>688.2</v>
      </c>
      <c r="N250" s="326">
        <v>688.2</v>
      </c>
      <c r="O250" s="217"/>
      <c r="P250" s="326"/>
      <c r="Q250" s="326"/>
      <c r="R250" s="180">
        <v>2</v>
      </c>
      <c r="S250" s="326">
        <v>1008.25</v>
      </c>
      <c r="T250" s="326">
        <v>504.125</v>
      </c>
      <c r="V250" s="10"/>
      <c r="W250" s="10"/>
      <c r="X250" s="10"/>
      <c r="Y250" s="10"/>
      <c r="Z250" s="10"/>
      <c r="AA250" s="10"/>
      <c r="AB250" s="10"/>
      <c r="AC250" s="10"/>
      <c r="AD250" s="10"/>
    </row>
    <row r="251" spans="1:30" x14ac:dyDescent="0.25">
      <c r="A251" s="55"/>
      <c r="B251" s="10"/>
      <c r="C251" s="10" t="s">
        <v>497</v>
      </c>
      <c r="D251" s="10"/>
      <c r="E251" s="10" t="s">
        <v>62</v>
      </c>
      <c r="F251" s="180">
        <v>10</v>
      </c>
      <c r="G251" s="326">
        <v>557.702</v>
      </c>
      <c r="H251" s="326">
        <v>5577.02</v>
      </c>
      <c r="I251" s="326">
        <v>557.702</v>
      </c>
      <c r="J251" s="326">
        <v>10.1</v>
      </c>
      <c r="K251" s="179"/>
      <c r="L251" s="180">
        <v>3</v>
      </c>
      <c r="M251" s="326">
        <v>1396.22</v>
      </c>
      <c r="N251" s="326">
        <v>465.40666666666698</v>
      </c>
      <c r="O251" s="217"/>
      <c r="P251" s="326"/>
      <c r="Q251" s="326"/>
      <c r="R251" s="180">
        <v>10</v>
      </c>
      <c r="S251" s="326">
        <v>5577.02</v>
      </c>
      <c r="T251" s="326">
        <v>557.702</v>
      </c>
      <c r="V251" s="10"/>
      <c r="W251" s="10"/>
      <c r="X251" s="10"/>
      <c r="Y251" s="10"/>
      <c r="Z251" s="10"/>
      <c r="AA251" s="10"/>
      <c r="AB251" s="10"/>
      <c r="AC251" s="10"/>
      <c r="AD251" s="10"/>
    </row>
    <row r="252" spans="1:30" x14ac:dyDescent="0.25">
      <c r="A252" s="55"/>
      <c r="B252" s="10"/>
      <c r="C252" s="10" t="s">
        <v>675</v>
      </c>
      <c r="D252" s="10"/>
      <c r="E252" s="10" t="s">
        <v>62</v>
      </c>
      <c r="F252" s="180">
        <v>1</v>
      </c>
      <c r="G252" s="326">
        <v>2030</v>
      </c>
      <c r="H252" s="326">
        <v>2030</v>
      </c>
      <c r="I252" s="326">
        <v>2030</v>
      </c>
      <c r="J252" s="326">
        <v>37</v>
      </c>
      <c r="K252" s="179"/>
      <c r="L252" s="180"/>
      <c r="M252" s="326"/>
      <c r="N252" s="326"/>
      <c r="O252" s="217"/>
      <c r="P252" s="326"/>
      <c r="Q252" s="326"/>
      <c r="R252" s="180">
        <v>1</v>
      </c>
      <c r="S252" s="326">
        <v>2030</v>
      </c>
      <c r="T252" s="326">
        <v>2030</v>
      </c>
      <c r="V252" s="10"/>
      <c r="W252" s="10"/>
      <c r="X252" s="10"/>
      <c r="Y252" s="10"/>
      <c r="Z252" s="10"/>
      <c r="AA252" s="10"/>
      <c r="AB252" s="10"/>
      <c r="AC252" s="10"/>
      <c r="AD252" s="10"/>
    </row>
    <row r="253" spans="1:30" x14ac:dyDescent="0.25">
      <c r="A253" s="55"/>
      <c r="B253" s="10"/>
      <c r="C253" s="10" t="s">
        <v>498</v>
      </c>
      <c r="D253" s="10"/>
      <c r="E253" s="10" t="s">
        <v>223</v>
      </c>
      <c r="F253" s="180">
        <v>16</v>
      </c>
      <c r="G253" s="326">
        <v>1406.149375</v>
      </c>
      <c r="H253" s="326">
        <v>22498.39</v>
      </c>
      <c r="I253" s="326">
        <v>1406.149375</v>
      </c>
      <c r="J253" s="326">
        <v>12.625</v>
      </c>
      <c r="K253" s="179"/>
      <c r="L253" s="180">
        <v>4</v>
      </c>
      <c r="M253" s="326">
        <v>6641.19</v>
      </c>
      <c r="N253" s="326">
        <v>1660.2974999999999</v>
      </c>
      <c r="O253" s="217"/>
      <c r="P253" s="326"/>
      <c r="Q253" s="326"/>
      <c r="R253" s="180">
        <v>16</v>
      </c>
      <c r="S253" s="326">
        <v>22498.39</v>
      </c>
      <c r="T253" s="326">
        <v>1406.149375</v>
      </c>
      <c r="V253" s="10"/>
      <c r="W253" s="10"/>
      <c r="X253" s="10"/>
      <c r="Y253" s="10"/>
      <c r="Z253" s="10"/>
      <c r="AA253" s="10"/>
      <c r="AB253" s="10"/>
      <c r="AC253" s="10"/>
      <c r="AD253" s="10"/>
    </row>
    <row r="254" spans="1:30" x14ac:dyDescent="0.25">
      <c r="A254" s="55"/>
      <c r="B254" s="10"/>
      <c r="C254" s="10" t="s">
        <v>499</v>
      </c>
      <c r="D254" s="10"/>
      <c r="E254" s="10" t="s">
        <v>106</v>
      </c>
      <c r="F254" s="180">
        <v>209</v>
      </c>
      <c r="G254" s="326">
        <v>887.63253588516704</v>
      </c>
      <c r="H254" s="326">
        <v>185515.2</v>
      </c>
      <c r="I254" s="326">
        <v>887.63253588516704</v>
      </c>
      <c r="J254" s="326">
        <v>10.813397129186599</v>
      </c>
      <c r="K254" s="179"/>
      <c r="L254" s="180">
        <v>66</v>
      </c>
      <c r="M254" s="326">
        <v>60849.45</v>
      </c>
      <c r="N254" s="326">
        <v>921.96136363636299</v>
      </c>
      <c r="O254" s="217">
        <v>7</v>
      </c>
      <c r="P254" s="326">
        <v>8919.6299999999992</v>
      </c>
      <c r="Q254" s="326">
        <v>1274.23285714286</v>
      </c>
      <c r="R254" s="180">
        <v>202</v>
      </c>
      <c r="S254" s="326">
        <v>176595.57</v>
      </c>
      <c r="T254" s="326">
        <v>874.23549504950495</v>
      </c>
      <c r="V254" s="10"/>
      <c r="W254" s="10"/>
      <c r="X254" s="10"/>
      <c r="Y254" s="10"/>
      <c r="Z254" s="10"/>
      <c r="AA254" s="10"/>
      <c r="AB254" s="10"/>
      <c r="AC254" s="10"/>
      <c r="AD254" s="10"/>
    </row>
    <row r="255" spans="1:30" x14ac:dyDescent="0.25">
      <c r="A255" s="55"/>
      <c r="B255" s="10"/>
      <c r="C255" s="10" t="s">
        <v>501</v>
      </c>
      <c r="D255" s="10"/>
      <c r="E255" s="10" t="s">
        <v>87</v>
      </c>
      <c r="F255" s="180">
        <v>1</v>
      </c>
      <c r="G255" s="326">
        <v>865.44</v>
      </c>
      <c r="H255" s="326">
        <v>865.44</v>
      </c>
      <c r="I255" s="326">
        <v>865.44</v>
      </c>
      <c r="J255" s="326">
        <v>13</v>
      </c>
      <c r="K255" s="179"/>
      <c r="L255" s="180"/>
      <c r="M255" s="326"/>
      <c r="N255" s="326"/>
      <c r="O255" s="217"/>
      <c r="P255" s="326"/>
      <c r="Q255" s="326"/>
      <c r="R255" s="180">
        <v>1</v>
      </c>
      <c r="S255" s="326">
        <v>865.44</v>
      </c>
      <c r="T255" s="326">
        <v>865.44</v>
      </c>
      <c r="V255" s="10"/>
      <c r="W255" s="10"/>
      <c r="X255" s="10"/>
      <c r="Y255" s="10"/>
      <c r="Z255" s="10"/>
      <c r="AA255" s="10"/>
      <c r="AB255" s="10"/>
      <c r="AC255" s="10"/>
      <c r="AD255" s="10"/>
    </row>
    <row r="256" spans="1:30" x14ac:dyDescent="0.25">
      <c r="A256" s="55"/>
      <c r="B256" s="10"/>
      <c r="C256" s="10" t="s">
        <v>502</v>
      </c>
      <c r="D256" s="10"/>
      <c r="E256" s="10" t="s">
        <v>459</v>
      </c>
      <c r="F256" s="180">
        <v>4</v>
      </c>
      <c r="G256" s="326">
        <v>1229.165</v>
      </c>
      <c r="H256" s="326">
        <v>4916.66</v>
      </c>
      <c r="I256" s="326">
        <v>1229.165</v>
      </c>
      <c r="J256" s="326">
        <v>9.75</v>
      </c>
      <c r="K256" s="179"/>
      <c r="L256" s="180"/>
      <c r="M256" s="326"/>
      <c r="N256" s="326"/>
      <c r="O256" s="217"/>
      <c r="P256" s="326"/>
      <c r="Q256" s="326"/>
      <c r="R256" s="180">
        <v>4</v>
      </c>
      <c r="S256" s="326">
        <v>4916.66</v>
      </c>
      <c r="T256" s="326">
        <v>1229.165</v>
      </c>
      <c r="V256" s="10"/>
      <c r="W256" s="10"/>
      <c r="X256" s="10"/>
      <c r="Y256" s="10"/>
      <c r="Z256" s="10"/>
      <c r="AA256" s="10"/>
      <c r="AB256" s="10"/>
      <c r="AC256" s="10"/>
      <c r="AD256" s="10"/>
    </row>
    <row r="257" spans="1:30" x14ac:dyDescent="0.25">
      <c r="A257" s="55"/>
      <c r="B257" s="10"/>
      <c r="C257" s="10" t="s">
        <v>504</v>
      </c>
      <c r="D257" s="10"/>
      <c r="E257" s="10" t="s">
        <v>505</v>
      </c>
      <c r="F257" s="180">
        <v>8</v>
      </c>
      <c r="G257" s="326">
        <v>779.97874999999999</v>
      </c>
      <c r="H257" s="326">
        <v>6239.83</v>
      </c>
      <c r="I257" s="326">
        <v>779.97874999999999</v>
      </c>
      <c r="J257" s="326">
        <v>11.875</v>
      </c>
      <c r="K257" s="179"/>
      <c r="L257" s="180"/>
      <c r="M257" s="326"/>
      <c r="N257" s="326"/>
      <c r="O257" s="217"/>
      <c r="P257" s="326"/>
      <c r="Q257" s="326"/>
      <c r="R257" s="180">
        <v>8</v>
      </c>
      <c r="S257" s="326">
        <v>6239.83</v>
      </c>
      <c r="T257" s="326">
        <v>779.97874999999999</v>
      </c>
      <c r="V257" s="10"/>
      <c r="W257" s="10"/>
      <c r="X257" s="10"/>
      <c r="Y257" s="10"/>
      <c r="Z257" s="10"/>
      <c r="AA257" s="10"/>
      <c r="AB257" s="10"/>
      <c r="AC257" s="10"/>
      <c r="AD257" s="10"/>
    </row>
    <row r="258" spans="1:30" x14ac:dyDescent="0.25">
      <c r="A258" s="55"/>
      <c r="B258" s="10"/>
      <c r="C258" s="10" t="s">
        <v>506</v>
      </c>
      <c r="D258" s="10"/>
      <c r="E258" s="10" t="s">
        <v>103</v>
      </c>
      <c r="F258" s="180">
        <v>5</v>
      </c>
      <c r="G258" s="326">
        <v>1257.444</v>
      </c>
      <c r="H258" s="326">
        <v>6287.22</v>
      </c>
      <c r="I258" s="326">
        <v>1257.444</v>
      </c>
      <c r="J258" s="326">
        <v>12.8</v>
      </c>
      <c r="K258" s="179"/>
      <c r="L258" s="180">
        <v>1</v>
      </c>
      <c r="M258" s="326">
        <v>1244.99</v>
      </c>
      <c r="N258" s="326">
        <v>1244.99</v>
      </c>
      <c r="O258" s="217"/>
      <c r="P258" s="326"/>
      <c r="Q258" s="326"/>
      <c r="R258" s="180">
        <v>5</v>
      </c>
      <c r="S258" s="326">
        <v>6287.22</v>
      </c>
      <c r="T258" s="326">
        <v>1257.444</v>
      </c>
      <c r="V258" s="10"/>
      <c r="W258" s="10"/>
      <c r="X258" s="10"/>
      <c r="Y258" s="10"/>
      <c r="Z258" s="10"/>
      <c r="AA258" s="10"/>
      <c r="AB258" s="10"/>
      <c r="AC258" s="10"/>
      <c r="AD258" s="10"/>
    </row>
    <row r="259" spans="1:30" x14ac:dyDescent="0.25">
      <c r="A259" s="55"/>
      <c r="B259" s="10"/>
      <c r="C259" s="10" t="s">
        <v>508</v>
      </c>
      <c r="D259" s="10"/>
      <c r="E259" s="10" t="s">
        <v>72</v>
      </c>
      <c r="F259" s="180">
        <v>728</v>
      </c>
      <c r="G259" s="326">
        <v>1086.4603983516499</v>
      </c>
      <c r="H259" s="326">
        <v>790943.17000000097</v>
      </c>
      <c r="I259" s="326">
        <v>1086.4603983516499</v>
      </c>
      <c r="J259" s="326">
        <v>10.8657534246575</v>
      </c>
      <c r="K259" s="179"/>
      <c r="L259" s="180">
        <v>241</v>
      </c>
      <c r="M259" s="326">
        <v>337851.59</v>
      </c>
      <c r="N259" s="326">
        <v>1401.8738174273899</v>
      </c>
      <c r="O259" s="217">
        <v>23</v>
      </c>
      <c r="P259" s="326">
        <v>24930.74</v>
      </c>
      <c r="Q259" s="326">
        <v>1083.9452173913</v>
      </c>
      <c r="R259" s="180">
        <v>706</v>
      </c>
      <c r="S259" s="326">
        <v>766012.43000000098</v>
      </c>
      <c r="T259" s="326">
        <v>1085.00344192635</v>
      </c>
      <c r="V259" s="10"/>
      <c r="W259" s="10"/>
      <c r="X259" s="10"/>
      <c r="Y259" s="10"/>
      <c r="Z259" s="10"/>
      <c r="AA259" s="10"/>
      <c r="AB259" s="10"/>
      <c r="AC259" s="10"/>
      <c r="AD259" s="10"/>
    </row>
    <row r="260" spans="1:30" x14ac:dyDescent="0.25">
      <c r="A260" s="55"/>
      <c r="B260" s="10"/>
      <c r="C260" s="10" t="s">
        <v>508</v>
      </c>
      <c r="D260" s="10"/>
      <c r="E260" s="10" t="s">
        <v>262</v>
      </c>
      <c r="F260" s="180">
        <v>1</v>
      </c>
      <c r="G260" s="326">
        <v>2259.09</v>
      </c>
      <c r="H260" s="326">
        <v>2259.09</v>
      </c>
      <c r="I260" s="326">
        <v>2259.09</v>
      </c>
      <c r="J260" s="326">
        <v>12</v>
      </c>
      <c r="K260" s="179"/>
      <c r="L260" s="180">
        <v>1</v>
      </c>
      <c r="M260" s="326">
        <v>2259.09</v>
      </c>
      <c r="N260" s="326">
        <v>2259.09</v>
      </c>
      <c r="O260" s="217"/>
      <c r="P260" s="326"/>
      <c r="Q260" s="326"/>
      <c r="R260" s="180">
        <v>1</v>
      </c>
      <c r="S260" s="326">
        <v>2259.09</v>
      </c>
      <c r="T260" s="326">
        <v>2259.09</v>
      </c>
      <c r="V260" s="10"/>
      <c r="W260" s="10"/>
      <c r="X260" s="10"/>
      <c r="Y260" s="10"/>
      <c r="Z260" s="10"/>
      <c r="AA260" s="10"/>
      <c r="AB260" s="10"/>
      <c r="AC260" s="10"/>
      <c r="AD260" s="10"/>
    </row>
    <row r="261" spans="1:30" x14ac:dyDescent="0.25">
      <c r="A261" s="55"/>
      <c r="B261" s="10"/>
      <c r="C261" s="10" t="s">
        <v>510</v>
      </c>
      <c r="D261" s="10"/>
      <c r="E261" s="10" t="s">
        <v>64</v>
      </c>
      <c r="F261" s="180">
        <v>46</v>
      </c>
      <c r="G261" s="326">
        <v>983.802826086957</v>
      </c>
      <c r="H261" s="326">
        <v>45254.93</v>
      </c>
      <c r="I261" s="326">
        <v>983.802826086957</v>
      </c>
      <c r="J261" s="326">
        <v>11.304347826087</v>
      </c>
      <c r="K261" s="179"/>
      <c r="L261" s="180">
        <v>15</v>
      </c>
      <c r="M261" s="326">
        <v>17153.2</v>
      </c>
      <c r="N261" s="326">
        <v>1143.54666666667</v>
      </c>
      <c r="O261" s="217"/>
      <c r="P261" s="326"/>
      <c r="Q261" s="326"/>
      <c r="R261" s="180">
        <v>46</v>
      </c>
      <c r="S261" s="326">
        <v>45254.93</v>
      </c>
      <c r="T261" s="326">
        <v>983.802826086957</v>
      </c>
      <c r="V261" s="10"/>
      <c r="W261" s="10"/>
      <c r="X261" s="10"/>
      <c r="Y261" s="10"/>
      <c r="Z261" s="10"/>
      <c r="AA261" s="10"/>
      <c r="AB261" s="10"/>
      <c r="AC261" s="10"/>
      <c r="AD261" s="10"/>
    </row>
    <row r="262" spans="1:30" x14ac:dyDescent="0.25">
      <c r="A262" s="55"/>
      <c r="B262" s="10"/>
      <c r="C262" s="10" t="s">
        <v>511</v>
      </c>
      <c r="D262" s="10"/>
      <c r="E262" s="10" t="s">
        <v>331</v>
      </c>
      <c r="F262" s="180">
        <v>8</v>
      </c>
      <c r="G262" s="326">
        <v>773.40750000000003</v>
      </c>
      <c r="H262" s="326">
        <v>6187.26</v>
      </c>
      <c r="I262" s="326">
        <v>773.40750000000003</v>
      </c>
      <c r="J262" s="326">
        <v>10.5</v>
      </c>
      <c r="K262" s="179"/>
      <c r="L262" s="180">
        <v>3</v>
      </c>
      <c r="M262" s="326">
        <v>2401.48</v>
      </c>
      <c r="N262" s="326">
        <v>800.493333333333</v>
      </c>
      <c r="O262" s="217"/>
      <c r="P262" s="326"/>
      <c r="Q262" s="326"/>
      <c r="R262" s="180">
        <v>8</v>
      </c>
      <c r="S262" s="326">
        <v>6187.26</v>
      </c>
      <c r="T262" s="326">
        <v>773.40750000000003</v>
      </c>
      <c r="V262" s="10"/>
      <c r="W262" s="10"/>
      <c r="X262" s="10"/>
      <c r="Y262" s="10"/>
      <c r="Z262" s="10"/>
      <c r="AA262" s="10"/>
      <c r="AB262" s="10"/>
      <c r="AC262" s="10"/>
      <c r="AD262" s="10"/>
    </row>
    <row r="263" spans="1:30" x14ac:dyDescent="0.25">
      <c r="A263" s="55"/>
      <c r="B263" s="10"/>
      <c r="C263" s="10" t="s">
        <v>512</v>
      </c>
      <c r="D263" s="10"/>
      <c r="E263" s="10" t="s">
        <v>367</v>
      </c>
      <c r="F263" s="180">
        <v>96</v>
      </c>
      <c r="G263" s="326">
        <v>786.93687499999999</v>
      </c>
      <c r="H263" s="326">
        <v>75545.94</v>
      </c>
      <c r="I263" s="326">
        <v>786.93687499999999</v>
      </c>
      <c r="J263" s="326">
        <v>11.25</v>
      </c>
      <c r="K263" s="179"/>
      <c r="L263" s="180">
        <v>34</v>
      </c>
      <c r="M263" s="326">
        <v>40652.449999999997</v>
      </c>
      <c r="N263" s="326">
        <v>1195.66029411765</v>
      </c>
      <c r="O263" s="217">
        <v>2</v>
      </c>
      <c r="P263" s="326">
        <v>932.55</v>
      </c>
      <c r="Q263" s="326">
        <v>466.27499999999998</v>
      </c>
      <c r="R263" s="180">
        <v>94</v>
      </c>
      <c r="S263" s="326">
        <v>74613.39</v>
      </c>
      <c r="T263" s="326">
        <v>793.75946808510605</v>
      </c>
      <c r="V263" s="10"/>
      <c r="W263" s="10"/>
      <c r="X263" s="10"/>
      <c r="Y263" s="10"/>
      <c r="Z263" s="10"/>
      <c r="AA263" s="10"/>
      <c r="AB263" s="10"/>
      <c r="AC263" s="10"/>
      <c r="AD263" s="10"/>
    </row>
    <row r="264" spans="1:30" x14ac:dyDescent="0.25">
      <c r="A264" s="55"/>
      <c r="B264" s="10"/>
      <c r="C264" s="10" t="s">
        <v>514</v>
      </c>
      <c r="D264" s="10"/>
      <c r="E264" s="10" t="s">
        <v>515</v>
      </c>
      <c r="F264" s="180">
        <v>25</v>
      </c>
      <c r="G264" s="326">
        <v>932.6952</v>
      </c>
      <c r="H264" s="326">
        <v>23317.38</v>
      </c>
      <c r="I264" s="326">
        <v>932.6952</v>
      </c>
      <c r="J264" s="326">
        <v>12.04</v>
      </c>
      <c r="K264" s="179"/>
      <c r="L264" s="180">
        <v>8</v>
      </c>
      <c r="M264" s="326">
        <v>7363.06</v>
      </c>
      <c r="N264" s="326">
        <v>920.38250000000005</v>
      </c>
      <c r="O264" s="217"/>
      <c r="P264" s="326"/>
      <c r="Q264" s="326"/>
      <c r="R264" s="180">
        <v>25</v>
      </c>
      <c r="S264" s="326">
        <v>23317.38</v>
      </c>
      <c r="T264" s="326">
        <v>932.6952</v>
      </c>
      <c r="V264" s="10"/>
      <c r="W264" s="10"/>
      <c r="X264" s="10"/>
      <c r="Y264" s="10"/>
      <c r="Z264" s="10"/>
      <c r="AA264" s="10"/>
      <c r="AB264" s="10"/>
      <c r="AC264" s="10"/>
      <c r="AD264" s="10"/>
    </row>
    <row r="265" spans="1:30" x14ac:dyDescent="0.25">
      <c r="A265" s="55"/>
      <c r="B265" s="10"/>
      <c r="C265" s="10" t="s">
        <v>516</v>
      </c>
      <c r="D265" s="10"/>
      <c r="E265" s="10" t="s">
        <v>210</v>
      </c>
      <c r="F265" s="180">
        <v>20</v>
      </c>
      <c r="G265" s="326">
        <v>1982.09</v>
      </c>
      <c r="H265" s="326">
        <v>39641.800000000003</v>
      </c>
      <c r="I265" s="326">
        <v>1982.09</v>
      </c>
      <c r="J265" s="326">
        <v>17</v>
      </c>
      <c r="K265" s="179"/>
      <c r="L265" s="180">
        <v>7</v>
      </c>
      <c r="M265" s="326">
        <v>17296.13</v>
      </c>
      <c r="N265" s="326">
        <v>2470.8757142857098</v>
      </c>
      <c r="O265" s="217"/>
      <c r="P265" s="326"/>
      <c r="Q265" s="326"/>
      <c r="R265" s="180">
        <v>20</v>
      </c>
      <c r="S265" s="326">
        <v>39641.800000000003</v>
      </c>
      <c r="T265" s="326">
        <v>1982.09</v>
      </c>
      <c r="V265" s="10"/>
      <c r="W265" s="10"/>
      <c r="X265" s="10"/>
      <c r="Y265" s="10"/>
      <c r="Z265" s="10"/>
      <c r="AA265" s="10"/>
      <c r="AB265" s="10"/>
      <c r="AC265" s="10"/>
      <c r="AD265" s="10"/>
    </row>
    <row r="266" spans="1:30" x14ac:dyDescent="0.25">
      <c r="A266" s="55"/>
      <c r="B266" s="10"/>
      <c r="C266" s="10" t="s">
        <v>519</v>
      </c>
      <c r="D266" s="10"/>
      <c r="E266" s="10" t="s">
        <v>224</v>
      </c>
      <c r="F266" s="180">
        <v>9</v>
      </c>
      <c r="G266" s="326">
        <v>1040.3499999999999</v>
      </c>
      <c r="H266" s="326">
        <v>9363.15</v>
      </c>
      <c r="I266" s="326">
        <v>1040.3499999999999</v>
      </c>
      <c r="J266" s="326">
        <v>11.6666666666667</v>
      </c>
      <c r="K266" s="179"/>
      <c r="L266" s="180">
        <v>3</v>
      </c>
      <c r="M266" s="326">
        <v>5684.14</v>
      </c>
      <c r="N266" s="326">
        <v>1894.71333333333</v>
      </c>
      <c r="O266" s="217"/>
      <c r="P266" s="326"/>
      <c r="Q266" s="326"/>
      <c r="R266" s="180">
        <v>9</v>
      </c>
      <c r="S266" s="326">
        <v>9363.15</v>
      </c>
      <c r="T266" s="326">
        <v>1040.3499999999999</v>
      </c>
      <c r="V266" s="10"/>
      <c r="W266" s="10"/>
      <c r="X266" s="10"/>
      <c r="Y266" s="10"/>
      <c r="Z266" s="10"/>
      <c r="AA266" s="10"/>
      <c r="AB266" s="10"/>
      <c r="AC266" s="10"/>
      <c r="AD266" s="10"/>
    </row>
    <row r="267" spans="1:30" x14ac:dyDescent="0.25">
      <c r="A267" s="55"/>
      <c r="B267" s="10"/>
      <c r="C267" s="10" t="s">
        <v>676</v>
      </c>
      <c r="D267" s="10"/>
      <c r="E267" s="10" t="s">
        <v>87</v>
      </c>
      <c r="F267" s="180">
        <v>5</v>
      </c>
      <c r="G267" s="326">
        <v>962.66</v>
      </c>
      <c r="H267" s="326">
        <v>4813.3</v>
      </c>
      <c r="I267" s="326">
        <v>962.66</v>
      </c>
      <c r="J267" s="326">
        <v>9.8000000000000007</v>
      </c>
      <c r="K267" s="179"/>
      <c r="L267" s="180">
        <v>1</v>
      </c>
      <c r="M267" s="326">
        <v>1107.8800000000001</v>
      </c>
      <c r="N267" s="326">
        <v>1107.8800000000001</v>
      </c>
      <c r="O267" s="217"/>
      <c r="P267" s="326"/>
      <c r="Q267" s="326"/>
      <c r="R267" s="180">
        <v>5</v>
      </c>
      <c r="S267" s="326">
        <v>4813.3</v>
      </c>
      <c r="T267" s="326">
        <v>962.66</v>
      </c>
      <c r="V267" s="10"/>
      <c r="W267" s="10"/>
      <c r="X267" s="10"/>
      <c r="Y267" s="10"/>
      <c r="Z267" s="10"/>
      <c r="AA267" s="10"/>
      <c r="AB267" s="10"/>
      <c r="AC267" s="10"/>
      <c r="AD267" s="10"/>
    </row>
    <row r="268" spans="1:30" x14ac:dyDescent="0.25">
      <c r="A268" s="55"/>
      <c r="B268" s="10"/>
      <c r="C268" s="10" t="s">
        <v>522</v>
      </c>
      <c r="D268" s="10"/>
      <c r="E268" s="10" t="s">
        <v>85</v>
      </c>
      <c r="F268" s="180">
        <v>1</v>
      </c>
      <c r="G268" s="326">
        <v>467.76</v>
      </c>
      <c r="H268" s="326">
        <v>467.76</v>
      </c>
      <c r="I268" s="326">
        <v>467.76</v>
      </c>
      <c r="J268" s="326">
        <v>7</v>
      </c>
      <c r="K268" s="179"/>
      <c r="L268" s="180"/>
      <c r="M268" s="326"/>
      <c r="N268" s="326"/>
      <c r="O268" s="217"/>
      <c r="P268" s="326"/>
      <c r="Q268" s="326"/>
      <c r="R268" s="180">
        <v>1</v>
      </c>
      <c r="S268" s="326">
        <v>467.76</v>
      </c>
      <c r="T268" s="326">
        <v>467.76</v>
      </c>
      <c r="V268" s="10"/>
      <c r="W268" s="10"/>
      <c r="X268" s="10"/>
      <c r="Y268" s="10"/>
      <c r="Z268" s="10"/>
      <c r="AA268" s="10"/>
      <c r="AB268" s="10"/>
      <c r="AC268" s="10"/>
      <c r="AD268" s="10"/>
    </row>
    <row r="269" spans="1:30" x14ac:dyDescent="0.25">
      <c r="A269" s="55"/>
      <c r="B269" s="10"/>
      <c r="C269" s="10" t="s">
        <v>523</v>
      </c>
      <c r="D269" s="10"/>
      <c r="E269" s="10" t="s">
        <v>126</v>
      </c>
      <c r="F269" s="180">
        <v>2</v>
      </c>
      <c r="G269" s="326">
        <v>1110.585</v>
      </c>
      <c r="H269" s="326">
        <v>2221.17</v>
      </c>
      <c r="I269" s="326">
        <v>1110.585</v>
      </c>
      <c r="J269" s="326">
        <v>25</v>
      </c>
      <c r="K269" s="179"/>
      <c r="L269" s="180"/>
      <c r="M269" s="326"/>
      <c r="N269" s="326"/>
      <c r="O269" s="217"/>
      <c r="P269" s="326"/>
      <c r="Q269" s="326"/>
      <c r="R269" s="180">
        <v>2</v>
      </c>
      <c r="S269" s="326">
        <v>2221.17</v>
      </c>
      <c r="T269" s="326">
        <v>1110.585</v>
      </c>
      <c r="V269" s="10"/>
      <c r="W269" s="10"/>
      <c r="X269" s="10"/>
      <c r="Y269" s="10"/>
      <c r="Z269" s="10"/>
      <c r="AA269" s="10"/>
      <c r="AB269" s="10"/>
      <c r="AC269" s="10"/>
      <c r="AD269" s="10"/>
    </row>
    <row r="270" spans="1:30" x14ac:dyDescent="0.25">
      <c r="A270" s="55"/>
      <c r="B270" s="10"/>
      <c r="C270" s="10" t="s">
        <v>524</v>
      </c>
      <c r="D270" s="10"/>
      <c r="E270" s="10" t="s">
        <v>76</v>
      </c>
      <c r="F270" s="180">
        <v>19</v>
      </c>
      <c r="G270" s="326">
        <v>701.22578947368402</v>
      </c>
      <c r="H270" s="326">
        <v>13323.29</v>
      </c>
      <c r="I270" s="326">
        <v>701.22578947368402</v>
      </c>
      <c r="J270" s="326">
        <v>10.210526315789499</v>
      </c>
      <c r="K270" s="179"/>
      <c r="L270" s="180">
        <v>8</v>
      </c>
      <c r="M270" s="326">
        <v>7427.79</v>
      </c>
      <c r="N270" s="326">
        <v>928.47375</v>
      </c>
      <c r="O270" s="217"/>
      <c r="P270" s="326"/>
      <c r="Q270" s="326"/>
      <c r="R270" s="180">
        <v>19</v>
      </c>
      <c r="S270" s="326">
        <v>13323.29</v>
      </c>
      <c r="T270" s="326">
        <v>701.22578947368402</v>
      </c>
      <c r="V270" s="10"/>
      <c r="W270" s="10"/>
      <c r="X270" s="10"/>
      <c r="Y270" s="10"/>
      <c r="Z270" s="10"/>
      <c r="AA270" s="10"/>
      <c r="AB270" s="10"/>
      <c r="AC270" s="10"/>
      <c r="AD270" s="10"/>
    </row>
    <row r="271" spans="1:30" x14ac:dyDescent="0.25">
      <c r="A271" s="55"/>
      <c r="B271" s="10"/>
      <c r="C271" s="10" t="s">
        <v>677</v>
      </c>
      <c r="D271" s="10"/>
      <c r="E271" s="10" t="s">
        <v>144</v>
      </c>
      <c r="F271" s="180">
        <v>6</v>
      </c>
      <c r="G271" s="326">
        <v>1329.4566666666699</v>
      </c>
      <c r="H271" s="326">
        <v>7976.74</v>
      </c>
      <c r="I271" s="326">
        <v>1329.4566666666699</v>
      </c>
      <c r="J271" s="326">
        <v>9.1666666666666696</v>
      </c>
      <c r="K271" s="179"/>
      <c r="L271" s="180">
        <v>1</v>
      </c>
      <c r="M271" s="326">
        <v>1742.1</v>
      </c>
      <c r="N271" s="326">
        <v>1742.1</v>
      </c>
      <c r="O271" s="217"/>
      <c r="P271" s="326"/>
      <c r="Q271" s="326"/>
      <c r="R271" s="180">
        <v>6</v>
      </c>
      <c r="S271" s="326">
        <v>7976.74</v>
      </c>
      <c r="T271" s="326">
        <v>1329.4566666666699</v>
      </c>
      <c r="V271" s="10"/>
      <c r="W271" s="10"/>
      <c r="X271" s="10"/>
      <c r="Y271" s="10"/>
      <c r="Z271" s="10"/>
      <c r="AA271" s="10"/>
      <c r="AB271" s="10"/>
      <c r="AC271" s="10"/>
      <c r="AD271" s="10"/>
    </row>
    <row r="272" spans="1:30" x14ac:dyDescent="0.25">
      <c r="A272" s="55"/>
      <c r="B272" s="10"/>
      <c r="C272" s="10" t="s">
        <v>528</v>
      </c>
      <c r="D272" s="10"/>
      <c r="E272" s="10" t="s">
        <v>500</v>
      </c>
      <c r="F272" s="180">
        <v>102</v>
      </c>
      <c r="G272" s="326">
        <v>768.66186274509801</v>
      </c>
      <c r="H272" s="326">
        <v>78403.509999999995</v>
      </c>
      <c r="I272" s="326">
        <v>768.66186274509801</v>
      </c>
      <c r="J272" s="326">
        <v>10.2549019607843</v>
      </c>
      <c r="K272" s="179"/>
      <c r="L272" s="180">
        <v>29</v>
      </c>
      <c r="M272" s="326">
        <v>28881.68</v>
      </c>
      <c r="N272" s="326">
        <v>995.92</v>
      </c>
      <c r="O272" s="217">
        <v>1</v>
      </c>
      <c r="P272" s="326">
        <v>562.96</v>
      </c>
      <c r="Q272" s="326">
        <v>562.96</v>
      </c>
      <c r="R272" s="180">
        <v>101</v>
      </c>
      <c r="S272" s="326">
        <v>77840.55</v>
      </c>
      <c r="T272" s="326">
        <v>770.69851485148502</v>
      </c>
      <c r="V272" s="10"/>
      <c r="W272" s="10"/>
      <c r="X272" s="10"/>
      <c r="Y272" s="10"/>
      <c r="Z272" s="10"/>
      <c r="AA272" s="10"/>
      <c r="AB272" s="10"/>
      <c r="AC272" s="10"/>
      <c r="AD272" s="10"/>
    </row>
    <row r="273" spans="1:30" x14ac:dyDescent="0.25">
      <c r="A273" s="55"/>
      <c r="B273" s="10"/>
      <c r="C273" s="10" t="s">
        <v>529</v>
      </c>
      <c r="D273" s="10"/>
      <c r="E273" s="10" t="s">
        <v>530</v>
      </c>
      <c r="F273" s="180">
        <v>1</v>
      </c>
      <c r="G273" s="326">
        <v>463.25</v>
      </c>
      <c r="H273" s="326">
        <v>463.25</v>
      </c>
      <c r="I273" s="326">
        <v>463.25</v>
      </c>
      <c r="J273" s="326">
        <v>4</v>
      </c>
      <c r="K273" s="179"/>
      <c r="L273" s="180"/>
      <c r="M273" s="326"/>
      <c r="N273" s="326"/>
      <c r="O273" s="217"/>
      <c r="P273" s="326"/>
      <c r="Q273" s="326"/>
      <c r="R273" s="180">
        <v>1</v>
      </c>
      <c r="S273" s="326">
        <v>463.25</v>
      </c>
      <c r="T273" s="326">
        <v>463.25</v>
      </c>
      <c r="V273" s="10"/>
      <c r="W273" s="10"/>
      <c r="X273" s="10"/>
      <c r="Y273" s="10"/>
      <c r="Z273" s="10"/>
      <c r="AA273" s="10"/>
      <c r="AB273" s="10"/>
      <c r="AC273" s="10"/>
      <c r="AD273" s="10"/>
    </row>
    <row r="274" spans="1:30" x14ac:dyDescent="0.25">
      <c r="A274" s="55"/>
      <c r="B274" s="10"/>
      <c r="C274" s="10" t="s">
        <v>531</v>
      </c>
      <c r="D274" s="10"/>
      <c r="E274" s="10" t="s">
        <v>103</v>
      </c>
      <c r="F274" s="180">
        <v>6</v>
      </c>
      <c r="G274" s="326">
        <v>469.32666666666699</v>
      </c>
      <c r="H274" s="326">
        <v>2815.96</v>
      </c>
      <c r="I274" s="326">
        <v>469.32666666666699</v>
      </c>
      <c r="J274" s="326">
        <v>9.1666666666666696</v>
      </c>
      <c r="K274" s="179"/>
      <c r="L274" s="180">
        <v>2</v>
      </c>
      <c r="M274" s="326">
        <v>1392.86</v>
      </c>
      <c r="N274" s="326">
        <v>696.43</v>
      </c>
      <c r="O274" s="217"/>
      <c r="P274" s="326"/>
      <c r="Q274" s="326"/>
      <c r="R274" s="180">
        <v>6</v>
      </c>
      <c r="S274" s="326">
        <v>2815.96</v>
      </c>
      <c r="T274" s="326">
        <v>469.32666666666699</v>
      </c>
      <c r="V274" s="10"/>
      <c r="W274" s="10"/>
      <c r="X274" s="10"/>
      <c r="Y274" s="10"/>
      <c r="Z274" s="10"/>
      <c r="AA274" s="10"/>
      <c r="AB274" s="10"/>
      <c r="AC274" s="10"/>
      <c r="AD274" s="10"/>
    </row>
    <row r="275" spans="1:30" x14ac:dyDescent="0.25">
      <c r="A275" s="55"/>
      <c r="B275" s="10"/>
      <c r="C275" s="10" t="s">
        <v>532</v>
      </c>
      <c r="D275" s="10"/>
      <c r="E275" s="10" t="s">
        <v>96</v>
      </c>
      <c r="F275" s="180">
        <v>10</v>
      </c>
      <c r="G275" s="326">
        <v>1097.2919999999999</v>
      </c>
      <c r="H275" s="326">
        <v>10972.92</v>
      </c>
      <c r="I275" s="326">
        <v>1097.2919999999999</v>
      </c>
      <c r="J275" s="326">
        <v>11.3</v>
      </c>
      <c r="K275" s="179"/>
      <c r="L275" s="180">
        <v>5</v>
      </c>
      <c r="M275" s="326">
        <v>9504.23</v>
      </c>
      <c r="N275" s="326">
        <v>1900.846</v>
      </c>
      <c r="O275" s="217"/>
      <c r="P275" s="326"/>
      <c r="Q275" s="326"/>
      <c r="R275" s="180">
        <v>10</v>
      </c>
      <c r="S275" s="326">
        <v>10972.92</v>
      </c>
      <c r="T275" s="326">
        <v>1097.2919999999999</v>
      </c>
      <c r="V275" s="10"/>
      <c r="W275" s="10"/>
      <c r="X275" s="10"/>
      <c r="Y275" s="10"/>
      <c r="Z275" s="10"/>
      <c r="AA275" s="10"/>
      <c r="AB275" s="10"/>
      <c r="AC275" s="10"/>
      <c r="AD275" s="10"/>
    </row>
    <row r="276" spans="1:30" x14ac:dyDescent="0.25">
      <c r="A276" s="55"/>
      <c r="B276" s="10"/>
      <c r="C276" s="10" t="s">
        <v>533</v>
      </c>
      <c r="D276" s="10"/>
      <c r="E276" s="10" t="s">
        <v>89</v>
      </c>
      <c r="F276" s="180">
        <v>248</v>
      </c>
      <c r="G276" s="326">
        <v>1031.0369354838699</v>
      </c>
      <c r="H276" s="326">
        <v>255697.16</v>
      </c>
      <c r="I276" s="326">
        <v>1031.0369354838699</v>
      </c>
      <c r="J276" s="326">
        <v>10.7862903225806</v>
      </c>
      <c r="K276" s="179"/>
      <c r="L276" s="180">
        <v>74</v>
      </c>
      <c r="M276" s="326">
        <v>106642</v>
      </c>
      <c r="N276" s="326">
        <v>1441.1081081081099</v>
      </c>
      <c r="O276" s="217">
        <v>4</v>
      </c>
      <c r="P276" s="326">
        <v>2425.1799999999998</v>
      </c>
      <c r="Q276" s="326">
        <v>606.29499999999996</v>
      </c>
      <c r="R276" s="180">
        <v>244</v>
      </c>
      <c r="S276" s="326">
        <v>253271.98</v>
      </c>
      <c r="T276" s="326">
        <v>1037.99991803279</v>
      </c>
      <c r="V276" s="10"/>
      <c r="W276" s="10"/>
      <c r="X276" s="10"/>
      <c r="Y276" s="10"/>
      <c r="Z276" s="10"/>
      <c r="AA276" s="10"/>
      <c r="AB276" s="10"/>
      <c r="AC276" s="10"/>
      <c r="AD276" s="10"/>
    </row>
    <row r="277" spans="1:30" x14ac:dyDescent="0.25">
      <c r="A277" s="55"/>
      <c r="B277" s="10"/>
      <c r="C277" s="10" t="s">
        <v>534</v>
      </c>
      <c r="D277" s="10"/>
      <c r="E277" s="10" t="s">
        <v>78</v>
      </c>
      <c r="F277" s="180">
        <v>14</v>
      </c>
      <c r="G277" s="326">
        <v>1323.1471428571399</v>
      </c>
      <c r="H277" s="326">
        <v>18524.060000000001</v>
      </c>
      <c r="I277" s="326">
        <v>1323.1471428571399</v>
      </c>
      <c r="J277" s="326">
        <v>9.5</v>
      </c>
      <c r="K277" s="179"/>
      <c r="L277" s="180">
        <v>4</v>
      </c>
      <c r="M277" s="326">
        <v>9939.43</v>
      </c>
      <c r="N277" s="326">
        <v>2484.8575000000001</v>
      </c>
      <c r="O277" s="217">
        <v>1</v>
      </c>
      <c r="P277" s="326">
        <v>1520.98</v>
      </c>
      <c r="Q277" s="326">
        <v>1520.98</v>
      </c>
      <c r="R277" s="180">
        <v>13</v>
      </c>
      <c r="S277" s="326">
        <v>17003.080000000002</v>
      </c>
      <c r="T277" s="326">
        <v>1307.9292307692299</v>
      </c>
      <c r="V277" s="10"/>
      <c r="W277" s="10"/>
      <c r="X277" s="10"/>
      <c r="Y277" s="10"/>
      <c r="Z277" s="10"/>
      <c r="AA277" s="10"/>
      <c r="AB277" s="10"/>
      <c r="AC277" s="10"/>
      <c r="AD277" s="10"/>
    </row>
    <row r="278" spans="1:30" x14ac:dyDescent="0.25">
      <c r="A278" s="55"/>
      <c r="B278" s="10"/>
      <c r="C278" s="10" t="s">
        <v>535</v>
      </c>
      <c r="D278" s="10"/>
      <c r="E278" s="10" t="s">
        <v>87</v>
      </c>
      <c r="F278" s="180">
        <v>70</v>
      </c>
      <c r="G278" s="326">
        <v>1068.99728571429</v>
      </c>
      <c r="H278" s="326">
        <v>74829.81</v>
      </c>
      <c r="I278" s="326">
        <v>1068.99728571429</v>
      </c>
      <c r="J278" s="326">
        <v>10.714285714285699</v>
      </c>
      <c r="K278" s="179"/>
      <c r="L278" s="180">
        <v>15</v>
      </c>
      <c r="M278" s="326">
        <v>17925.740000000002</v>
      </c>
      <c r="N278" s="326">
        <v>1195.04933333333</v>
      </c>
      <c r="O278" s="217">
        <v>1</v>
      </c>
      <c r="P278" s="326">
        <v>878.84</v>
      </c>
      <c r="Q278" s="326">
        <v>878.84</v>
      </c>
      <c r="R278" s="180">
        <v>69</v>
      </c>
      <c r="S278" s="326">
        <v>73950.97</v>
      </c>
      <c r="T278" s="326">
        <v>1071.7531884058001</v>
      </c>
      <c r="V278" s="10"/>
      <c r="W278" s="10"/>
      <c r="X278" s="10"/>
      <c r="Y278" s="10"/>
      <c r="Z278" s="10"/>
      <c r="AA278" s="10"/>
      <c r="AB278" s="10"/>
      <c r="AC278" s="10"/>
      <c r="AD278" s="10"/>
    </row>
    <row r="279" spans="1:30" x14ac:dyDescent="0.25">
      <c r="A279" s="55"/>
      <c r="B279" s="10"/>
      <c r="C279" s="10" t="s">
        <v>536</v>
      </c>
      <c r="D279" s="10"/>
      <c r="E279" s="10" t="s">
        <v>67</v>
      </c>
      <c r="F279" s="180">
        <v>35</v>
      </c>
      <c r="G279" s="326">
        <v>947.15085714285703</v>
      </c>
      <c r="H279" s="326">
        <v>33150.28</v>
      </c>
      <c r="I279" s="326">
        <v>947.15085714285703</v>
      </c>
      <c r="J279" s="326">
        <v>10.5714285714286</v>
      </c>
      <c r="K279" s="179"/>
      <c r="L279" s="180">
        <v>9</v>
      </c>
      <c r="M279" s="326">
        <v>12057.6</v>
      </c>
      <c r="N279" s="326">
        <v>1339.7333333333299</v>
      </c>
      <c r="O279" s="217"/>
      <c r="P279" s="326"/>
      <c r="Q279" s="326"/>
      <c r="R279" s="180">
        <v>35</v>
      </c>
      <c r="S279" s="326">
        <v>33150.28</v>
      </c>
      <c r="T279" s="326">
        <v>947.15085714285703</v>
      </c>
      <c r="V279" s="10"/>
      <c r="W279" s="10"/>
      <c r="X279" s="10"/>
      <c r="Y279" s="10"/>
      <c r="Z279" s="10"/>
      <c r="AA279" s="10"/>
      <c r="AB279" s="10"/>
      <c r="AC279" s="10"/>
      <c r="AD279" s="10"/>
    </row>
    <row r="280" spans="1:30" x14ac:dyDescent="0.25">
      <c r="A280" s="55"/>
      <c r="B280" s="10"/>
      <c r="C280" s="10" t="s">
        <v>537</v>
      </c>
      <c r="D280" s="10"/>
      <c r="E280" s="10" t="s">
        <v>186</v>
      </c>
      <c r="F280" s="180">
        <v>2</v>
      </c>
      <c r="G280" s="326">
        <v>1507.58</v>
      </c>
      <c r="H280" s="326">
        <v>3015.16</v>
      </c>
      <c r="I280" s="326">
        <v>1507.58</v>
      </c>
      <c r="J280" s="326">
        <v>9.5</v>
      </c>
      <c r="K280" s="179"/>
      <c r="L280" s="180"/>
      <c r="M280" s="326"/>
      <c r="N280" s="326"/>
      <c r="O280" s="217"/>
      <c r="P280" s="326"/>
      <c r="Q280" s="326"/>
      <c r="R280" s="180">
        <v>2</v>
      </c>
      <c r="S280" s="326">
        <v>3015.16</v>
      </c>
      <c r="T280" s="326">
        <v>1507.58</v>
      </c>
      <c r="V280" s="10"/>
      <c r="W280" s="10"/>
      <c r="X280" s="10"/>
      <c r="Y280" s="10"/>
      <c r="Z280" s="10"/>
      <c r="AA280" s="10"/>
      <c r="AB280" s="10"/>
      <c r="AC280" s="10"/>
      <c r="AD280" s="10"/>
    </row>
    <row r="281" spans="1:30" x14ac:dyDescent="0.25">
      <c r="A281" s="55"/>
      <c r="B281" s="10"/>
      <c r="C281" s="10" t="s">
        <v>538</v>
      </c>
      <c r="D281" s="10"/>
      <c r="E281" s="10" t="s">
        <v>63</v>
      </c>
      <c r="F281" s="180">
        <v>1</v>
      </c>
      <c r="G281" s="326">
        <v>520.32000000000005</v>
      </c>
      <c r="H281" s="326">
        <v>520.32000000000005</v>
      </c>
      <c r="I281" s="326">
        <v>520.32000000000005</v>
      </c>
      <c r="J281" s="326">
        <v>13</v>
      </c>
      <c r="K281" s="179"/>
      <c r="L281" s="180"/>
      <c r="M281" s="326"/>
      <c r="N281" s="326"/>
      <c r="O281" s="217"/>
      <c r="P281" s="326"/>
      <c r="Q281" s="326"/>
      <c r="R281" s="180">
        <v>1</v>
      </c>
      <c r="S281" s="326">
        <v>520.32000000000005</v>
      </c>
      <c r="T281" s="326">
        <v>520.32000000000005</v>
      </c>
      <c r="V281" s="10"/>
      <c r="W281" s="10"/>
      <c r="X281" s="10"/>
      <c r="Y281" s="10"/>
      <c r="Z281" s="10"/>
      <c r="AA281" s="10"/>
      <c r="AB281" s="10"/>
      <c r="AC281" s="10"/>
      <c r="AD281" s="10"/>
    </row>
    <row r="282" spans="1:30" x14ac:dyDescent="0.25">
      <c r="A282" s="55"/>
      <c r="B282" s="10"/>
      <c r="C282" s="10" t="s">
        <v>540</v>
      </c>
      <c r="D282" s="10"/>
      <c r="E282" s="10" t="s">
        <v>541</v>
      </c>
      <c r="F282" s="180">
        <v>10</v>
      </c>
      <c r="G282" s="326">
        <v>700.91</v>
      </c>
      <c r="H282" s="326">
        <v>7009.1</v>
      </c>
      <c r="I282" s="326">
        <v>700.91</v>
      </c>
      <c r="J282" s="326">
        <v>9.6</v>
      </c>
      <c r="K282" s="179"/>
      <c r="L282" s="180">
        <v>2</v>
      </c>
      <c r="M282" s="326">
        <v>1114.53</v>
      </c>
      <c r="N282" s="326">
        <v>557.26499999999999</v>
      </c>
      <c r="O282" s="217"/>
      <c r="P282" s="326"/>
      <c r="Q282" s="326"/>
      <c r="R282" s="180">
        <v>10</v>
      </c>
      <c r="S282" s="326">
        <v>7009.1</v>
      </c>
      <c r="T282" s="326">
        <v>700.91</v>
      </c>
      <c r="V282" s="10"/>
      <c r="W282" s="10"/>
      <c r="X282" s="10"/>
      <c r="Y282" s="10"/>
      <c r="Z282" s="10"/>
      <c r="AA282" s="10"/>
      <c r="AB282" s="10"/>
      <c r="AC282" s="10"/>
      <c r="AD282" s="10"/>
    </row>
    <row r="283" spans="1:30" x14ac:dyDescent="0.25">
      <c r="A283" s="55"/>
      <c r="B283" s="10"/>
      <c r="C283" s="10" t="s">
        <v>542</v>
      </c>
      <c r="D283" s="10"/>
      <c r="E283" s="10" t="s">
        <v>108</v>
      </c>
      <c r="F283" s="180">
        <v>98</v>
      </c>
      <c r="G283" s="326">
        <v>862.87591836734703</v>
      </c>
      <c r="H283" s="326">
        <v>84561.84</v>
      </c>
      <c r="I283" s="326">
        <v>862.87591836734703</v>
      </c>
      <c r="J283" s="326">
        <v>9.8877551020408205</v>
      </c>
      <c r="K283" s="179"/>
      <c r="L283" s="180">
        <v>30</v>
      </c>
      <c r="M283" s="326">
        <v>41878.21</v>
      </c>
      <c r="N283" s="326">
        <v>1395.94033333333</v>
      </c>
      <c r="O283" s="217">
        <v>1</v>
      </c>
      <c r="P283" s="326">
        <v>179.94</v>
      </c>
      <c r="Q283" s="326">
        <v>179.94</v>
      </c>
      <c r="R283" s="180">
        <v>97</v>
      </c>
      <c r="S283" s="326">
        <v>84381.9</v>
      </c>
      <c r="T283" s="326">
        <v>869.91649484536003</v>
      </c>
      <c r="V283" s="10"/>
      <c r="W283" s="10"/>
      <c r="X283" s="10"/>
      <c r="Y283" s="10"/>
      <c r="Z283" s="10"/>
      <c r="AA283" s="10"/>
      <c r="AB283" s="10"/>
      <c r="AC283" s="10"/>
      <c r="AD283" s="10"/>
    </row>
    <row r="284" spans="1:30" x14ac:dyDescent="0.25">
      <c r="A284" s="55"/>
      <c r="B284" s="10"/>
      <c r="C284" s="10" t="s">
        <v>543</v>
      </c>
      <c r="D284" s="10"/>
      <c r="E284" s="10" t="s">
        <v>130</v>
      </c>
      <c r="F284" s="180">
        <v>250</v>
      </c>
      <c r="G284" s="326">
        <v>890.19875999999999</v>
      </c>
      <c r="H284" s="326">
        <v>222549.69</v>
      </c>
      <c r="I284" s="326">
        <v>890.19875999999999</v>
      </c>
      <c r="J284" s="326">
        <v>11.327999999999999</v>
      </c>
      <c r="K284" s="179"/>
      <c r="L284" s="180">
        <v>72</v>
      </c>
      <c r="M284" s="326">
        <v>71930.570000000007</v>
      </c>
      <c r="N284" s="326">
        <v>999.03569444444395</v>
      </c>
      <c r="O284" s="217">
        <v>3</v>
      </c>
      <c r="P284" s="326">
        <v>1890.92</v>
      </c>
      <c r="Q284" s="326">
        <v>630.30666666666696</v>
      </c>
      <c r="R284" s="180">
        <v>247</v>
      </c>
      <c r="S284" s="326">
        <v>220658.77</v>
      </c>
      <c r="T284" s="326">
        <v>893.35534412955496</v>
      </c>
      <c r="V284" s="10"/>
      <c r="W284" s="10"/>
      <c r="X284" s="10"/>
      <c r="Y284" s="10"/>
      <c r="Z284" s="10"/>
      <c r="AA284" s="10"/>
      <c r="AB284" s="10"/>
      <c r="AC284" s="10"/>
      <c r="AD284" s="10"/>
    </row>
    <row r="285" spans="1:30" x14ac:dyDescent="0.25">
      <c r="A285" s="55"/>
      <c r="B285" s="10"/>
      <c r="C285" s="10" t="s">
        <v>682</v>
      </c>
      <c r="D285" s="10"/>
      <c r="E285" s="10" t="s">
        <v>144</v>
      </c>
      <c r="F285" s="180">
        <v>6</v>
      </c>
      <c r="G285" s="326">
        <v>502.71833333333302</v>
      </c>
      <c r="H285" s="326">
        <v>3016.31</v>
      </c>
      <c r="I285" s="326">
        <v>502.71833333333302</v>
      </c>
      <c r="J285" s="326">
        <v>10.3333333333333</v>
      </c>
      <c r="K285" s="179"/>
      <c r="L285" s="180">
        <v>3</v>
      </c>
      <c r="M285" s="326">
        <v>1976.26</v>
      </c>
      <c r="N285" s="326">
        <v>658.75333333333299</v>
      </c>
      <c r="O285" s="217"/>
      <c r="P285" s="326"/>
      <c r="Q285" s="326"/>
      <c r="R285" s="180">
        <v>6</v>
      </c>
      <c r="S285" s="326">
        <v>3016.31</v>
      </c>
      <c r="T285" s="326">
        <v>502.71833333333302</v>
      </c>
      <c r="V285" s="10"/>
      <c r="W285" s="10"/>
      <c r="X285" s="10"/>
      <c r="Y285" s="10"/>
      <c r="Z285" s="10"/>
      <c r="AA285" s="10"/>
      <c r="AB285" s="10"/>
      <c r="AC285" s="10"/>
      <c r="AD285" s="10"/>
    </row>
    <row r="286" spans="1:30" x14ac:dyDescent="0.25">
      <c r="A286" s="55"/>
      <c r="B286" s="10"/>
      <c r="C286" s="10" t="s">
        <v>683</v>
      </c>
      <c r="D286" s="10"/>
      <c r="E286" s="10" t="s">
        <v>144</v>
      </c>
      <c r="F286" s="180">
        <v>26</v>
      </c>
      <c r="G286" s="326">
        <v>1139.0669230769199</v>
      </c>
      <c r="H286" s="326">
        <v>29615.74</v>
      </c>
      <c r="I286" s="326">
        <v>1139.0669230769199</v>
      </c>
      <c r="J286" s="326">
        <v>11.538461538461499</v>
      </c>
      <c r="K286" s="179"/>
      <c r="L286" s="180">
        <v>8</v>
      </c>
      <c r="M286" s="326">
        <v>11949.14</v>
      </c>
      <c r="N286" s="326">
        <v>1493.6424999999999</v>
      </c>
      <c r="O286" s="217">
        <v>1</v>
      </c>
      <c r="P286" s="326">
        <v>232.58</v>
      </c>
      <c r="Q286" s="326">
        <v>232.58</v>
      </c>
      <c r="R286" s="180">
        <v>25</v>
      </c>
      <c r="S286" s="326">
        <v>29383.16</v>
      </c>
      <c r="T286" s="326">
        <v>1175.3263999999999</v>
      </c>
      <c r="V286" s="10"/>
      <c r="W286" s="10"/>
      <c r="X286" s="10"/>
      <c r="Y286" s="10"/>
      <c r="Z286" s="10"/>
      <c r="AA286" s="10"/>
      <c r="AB286" s="10"/>
      <c r="AC286" s="10"/>
      <c r="AD286" s="10"/>
    </row>
    <row r="287" spans="1:30" x14ac:dyDescent="0.25">
      <c r="A287" s="55"/>
      <c r="B287" s="10"/>
      <c r="C287" s="10" t="s">
        <v>547</v>
      </c>
      <c r="D287" s="10"/>
      <c r="E287" s="10" t="s">
        <v>383</v>
      </c>
      <c r="F287" s="180">
        <v>85</v>
      </c>
      <c r="G287" s="326">
        <v>831.623882352941</v>
      </c>
      <c r="H287" s="326">
        <v>70688.03</v>
      </c>
      <c r="I287" s="326">
        <v>831.623882352941</v>
      </c>
      <c r="J287" s="326">
        <v>11.1294117647059</v>
      </c>
      <c r="K287" s="179"/>
      <c r="L287" s="180">
        <v>31</v>
      </c>
      <c r="M287" s="326">
        <v>33553.660000000003</v>
      </c>
      <c r="N287" s="326">
        <v>1082.37612903226</v>
      </c>
      <c r="O287" s="217"/>
      <c r="P287" s="326"/>
      <c r="Q287" s="326"/>
      <c r="R287" s="180">
        <v>85</v>
      </c>
      <c r="S287" s="326">
        <v>70688.03</v>
      </c>
      <c r="T287" s="326">
        <v>831.623882352941</v>
      </c>
      <c r="V287" s="10"/>
      <c r="W287" s="10"/>
      <c r="X287" s="10"/>
      <c r="Y287" s="10"/>
      <c r="Z287" s="10"/>
      <c r="AA287" s="10"/>
      <c r="AB287" s="10"/>
      <c r="AC287" s="10"/>
      <c r="AD287" s="10"/>
    </row>
    <row r="288" spans="1:30" x14ac:dyDescent="0.25">
      <c r="A288" s="55"/>
      <c r="B288" s="10"/>
      <c r="C288" s="10" t="s">
        <v>549</v>
      </c>
      <c r="D288" s="10"/>
      <c r="E288" s="10" t="s">
        <v>169</v>
      </c>
      <c r="F288" s="180">
        <v>121</v>
      </c>
      <c r="G288" s="326">
        <v>837.55760330578596</v>
      </c>
      <c r="H288" s="326">
        <v>101344.47</v>
      </c>
      <c r="I288" s="326">
        <v>837.55760330578596</v>
      </c>
      <c r="J288" s="326">
        <v>11.264462809917401</v>
      </c>
      <c r="K288" s="179"/>
      <c r="L288" s="180">
        <v>33</v>
      </c>
      <c r="M288" s="326">
        <v>22967.98</v>
      </c>
      <c r="N288" s="326">
        <v>695.99939393939405</v>
      </c>
      <c r="O288" s="217"/>
      <c r="P288" s="326"/>
      <c r="Q288" s="326"/>
      <c r="R288" s="180">
        <v>121</v>
      </c>
      <c r="S288" s="326">
        <v>101344.47</v>
      </c>
      <c r="T288" s="326">
        <v>837.55760330578596</v>
      </c>
      <c r="V288" s="10"/>
      <c r="W288" s="10"/>
      <c r="X288" s="10"/>
      <c r="Y288" s="10"/>
      <c r="Z288" s="10"/>
      <c r="AA288" s="10"/>
      <c r="AB288" s="10"/>
      <c r="AC288" s="10"/>
      <c r="AD288" s="10"/>
    </row>
    <row r="289" spans="1:30" x14ac:dyDescent="0.25">
      <c r="A289" s="55"/>
      <c r="B289" s="10"/>
      <c r="C289" s="10" t="s">
        <v>550</v>
      </c>
      <c r="D289" s="10"/>
      <c r="E289" s="10" t="s">
        <v>87</v>
      </c>
      <c r="F289" s="180">
        <v>4</v>
      </c>
      <c r="G289" s="326">
        <v>1248.6524999999999</v>
      </c>
      <c r="H289" s="326">
        <v>4994.6099999999997</v>
      </c>
      <c r="I289" s="326">
        <v>1248.6524999999999</v>
      </c>
      <c r="J289" s="326">
        <v>11</v>
      </c>
      <c r="K289" s="179"/>
      <c r="L289" s="180">
        <v>1</v>
      </c>
      <c r="M289" s="326">
        <v>3724.65</v>
      </c>
      <c r="N289" s="326">
        <v>3724.65</v>
      </c>
      <c r="O289" s="217"/>
      <c r="P289" s="326"/>
      <c r="Q289" s="326"/>
      <c r="R289" s="180">
        <v>4</v>
      </c>
      <c r="S289" s="326">
        <v>4994.6099999999997</v>
      </c>
      <c r="T289" s="326">
        <v>1248.6524999999999</v>
      </c>
      <c r="V289" s="10"/>
      <c r="W289" s="10"/>
      <c r="X289" s="10"/>
      <c r="Y289" s="10"/>
      <c r="Z289" s="10"/>
      <c r="AA289" s="10"/>
      <c r="AB289" s="10"/>
      <c r="AC289" s="10"/>
      <c r="AD289" s="10"/>
    </row>
    <row r="290" spans="1:30" x14ac:dyDescent="0.25">
      <c r="A290" s="55"/>
      <c r="B290" s="10"/>
      <c r="C290" s="10" t="s">
        <v>551</v>
      </c>
      <c r="D290" s="10"/>
      <c r="E290" s="10" t="s">
        <v>156</v>
      </c>
      <c r="F290" s="180">
        <v>22</v>
      </c>
      <c r="G290" s="326">
        <v>1396.8872727272701</v>
      </c>
      <c r="H290" s="326">
        <v>30731.52</v>
      </c>
      <c r="I290" s="326">
        <v>1396.8872727272701</v>
      </c>
      <c r="J290" s="326">
        <v>11.954545454545499</v>
      </c>
      <c r="K290" s="179"/>
      <c r="L290" s="180">
        <v>3</v>
      </c>
      <c r="M290" s="326">
        <v>5759.74</v>
      </c>
      <c r="N290" s="326">
        <v>1919.91333333333</v>
      </c>
      <c r="O290" s="217">
        <v>1</v>
      </c>
      <c r="P290" s="326">
        <v>1207.73</v>
      </c>
      <c r="Q290" s="326">
        <v>1207.73</v>
      </c>
      <c r="R290" s="180">
        <v>21</v>
      </c>
      <c r="S290" s="326">
        <v>29523.79</v>
      </c>
      <c r="T290" s="326">
        <v>1405.8947619047599</v>
      </c>
      <c r="V290" s="10"/>
      <c r="W290" s="10"/>
      <c r="X290" s="10"/>
      <c r="Y290" s="10"/>
      <c r="Z290" s="10"/>
      <c r="AA290" s="10"/>
      <c r="AB290" s="10"/>
      <c r="AC290" s="10"/>
      <c r="AD290" s="10"/>
    </row>
    <row r="291" spans="1:30" x14ac:dyDescent="0.25">
      <c r="A291" s="55"/>
      <c r="B291" s="10"/>
      <c r="C291" s="10" t="s">
        <v>685</v>
      </c>
      <c r="D291" s="10"/>
      <c r="E291" s="10" t="s">
        <v>347</v>
      </c>
      <c r="F291" s="180">
        <v>20</v>
      </c>
      <c r="G291" s="326">
        <v>1661.749</v>
      </c>
      <c r="H291" s="326">
        <v>33234.980000000003</v>
      </c>
      <c r="I291" s="326">
        <v>1661.749</v>
      </c>
      <c r="J291" s="326">
        <v>14.75</v>
      </c>
      <c r="K291" s="179"/>
      <c r="L291" s="180">
        <v>4</v>
      </c>
      <c r="M291" s="326">
        <v>7838.75</v>
      </c>
      <c r="N291" s="326">
        <v>1959.6875</v>
      </c>
      <c r="O291" s="217"/>
      <c r="P291" s="326"/>
      <c r="Q291" s="326"/>
      <c r="R291" s="180">
        <v>20</v>
      </c>
      <c r="S291" s="326">
        <v>33234.980000000003</v>
      </c>
      <c r="T291" s="326">
        <v>1661.749</v>
      </c>
      <c r="V291" s="10"/>
      <c r="W291" s="10"/>
      <c r="X291" s="10"/>
      <c r="Y291" s="10"/>
      <c r="Z291" s="10"/>
      <c r="AA291" s="10"/>
      <c r="AB291" s="10"/>
      <c r="AC291" s="10"/>
      <c r="AD291" s="10"/>
    </row>
    <row r="292" spans="1:30" x14ac:dyDescent="0.25">
      <c r="A292" s="55"/>
      <c r="B292" s="10"/>
      <c r="C292" s="10" t="s">
        <v>555</v>
      </c>
      <c r="D292" s="10"/>
      <c r="E292" s="10" t="s">
        <v>210</v>
      </c>
      <c r="F292" s="180">
        <v>3</v>
      </c>
      <c r="G292" s="326">
        <v>1445.2333333333299</v>
      </c>
      <c r="H292" s="326">
        <v>4335.7</v>
      </c>
      <c r="I292" s="326">
        <v>1445.2333333333299</v>
      </c>
      <c r="J292" s="326">
        <v>10</v>
      </c>
      <c r="K292" s="179"/>
      <c r="L292" s="180">
        <v>2</v>
      </c>
      <c r="M292" s="326">
        <v>4211.1899999999996</v>
      </c>
      <c r="N292" s="326">
        <v>2105.5949999999998</v>
      </c>
      <c r="O292" s="217"/>
      <c r="P292" s="326"/>
      <c r="Q292" s="326"/>
      <c r="R292" s="180">
        <v>3</v>
      </c>
      <c r="S292" s="326">
        <v>4335.7</v>
      </c>
      <c r="T292" s="326">
        <v>1445.2333333333299</v>
      </c>
      <c r="V292" s="10"/>
      <c r="W292" s="10"/>
      <c r="X292" s="10"/>
      <c r="Y292" s="10"/>
      <c r="Z292" s="10"/>
      <c r="AA292" s="10"/>
      <c r="AB292" s="10"/>
      <c r="AC292" s="10"/>
      <c r="AD292" s="10"/>
    </row>
    <row r="293" spans="1:30" x14ac:dyDescent="0.25">
      <c r="A293" s="55"/>
      <c r="B293" s="10"/>
      <c r="C293" s="10" t="s">
        <v>556</v>
      </c>
      <c r="D293" s="10"/>
      <c r="E293" s="10" t="s">
        <v>101</v>
      </c>
      <c r="F293" s="180">
        <v>7</v>
      </c>
      <c r="G293" s="326">
        <v>1974.4985714285699</v>
      </c>
      <c r="H293" s="326">
        <v>13821.49</v>
      </c>
      <c r="I293" s="326">
        <v>1974.4985714285699</v>
      </c>
      <c r="J293" s="326">
        <v>16.428571428571399</v>
      </c>
      <c r="K293" s="179"/>
      <c r="L293" s="180">
        <v>2</v>
      </c>
      <c r="M293" s="326">
        <v>3084.46</v>
      </c>
      <c r="N293" s="326">
        <v>1542.23</v>
      </c>
      <c r="O293" s="217"/>
      <c r="P293" s="326"/>
      <c r="Q293" s="326"/>
      <c r="R293" s="180">
        <v>7</v>
      </c>
      <c r="S293" s="326">
        <v>13821.49</v>
      </c>
      <c r="T293" s="326">
        <v>1974.4985714285699</v>
      </c>
      <c r="V293" s="10"/>
      <c r="W293" s="10"/>
      <c r="X293" s="10"/>
      <c r="Y293" s="10"/>
      <c r="Z293" s="10"/>
      <c r="AA293" s="10"/>
      <c r="AB293" s="10"/>
      <c r="AC293" s="10"/>
      <c r="AD293" s="10"/>
    </row>
    <row r="294" spans="1:30" x14ac:dyDescent="0.25">
      <c r="A294" s="55"/>
      <c r="B294" s="10"/>
      <c r="C294" s="10" t="s">
        <v>557</v>
      </c>
      <c r="D294" s="10"/>
      <c r="E294" s="10" t="s">
        <v>106</v>
      </c>
      <c r="F294" s="180">
        <v>1</v>
      </c>
      <c r="G294" s="326">
        <v>118.63</v>
      </c>
      <c r="H294" s="326">
        <v>118.63</v>
      </c>
      <c r="I294" s="326">
        <v>118.63</v>
      </c>
      <c r="J294" s="326">
        <v>13</v>
      </c>
      <c r="K294" s="179"/>
      <c r="L294" s="180">
        <v>1</v>
      </c>
      <c r="M294" s="326">
        <v>118.63</v>
      </c>
      <c r="N294" s="326">
        <v>118.63</v>
      </c>
      <c r="O294" s="217"/>
      <c r="P294" s="326"/>
      <c r="Q294" s="326"/>
      <c r="R294" s="180">
        <v>1</v>
      </c>
      <c r="S294" s="326">
        <v>118.63</v>
      </c>
      <c r="T294" s="326">
        <v>118.63</v>
      </c>
      <c r="V294" s="10"/>
      <c r="W294" s="10"/>
      <c r="X294" s="10"/>
      <c r="Y294" s="10"/>
      <c r="Z294" s="10"/>
      <c r="AA294" s="10"/>
      <c r="AB294" s="10"/>
      <c r="AC294" s="10"/>
      <c r="AD294" s="10"/>
    </row>
    <row r="295" spans="1:30" x14ac:dyDescent="0.25">
      <c r="A295" s="55"/>
      <c r="B295" s="10"/>
      <c r="C295" s="10" t="s">
        <v>558</v>
      </c>
      <c r="D295" s="10"/>
      <c r="E295" s="10" t="s">
        <v>193</v>
      </c>
      <c r="F295" s="180">
        <v>48</v>
      </c>
      <c r="G295" s="326">
        <v>972.76</v>
      </c>
      <c r="H295" s="326">
        <v>46692.480000000003</v>
      </c>
      <c r="I295" s="326">
        <v>972.76</v>
      </c>
      <c r="J295" s="326">
        <v>11.375</v>
      </c>
      <c r="K295" s="179"/>
      <c r="L295" s="180">
        <v>12</v>
      </c>
      <c r="M295" s="326">
        <v>13242.95</v>
      </c>
      <c r="N295" s="326">
        <v>1103.5791666666701</v>
      </c>
      <c r="O295" s="217">
        <v>2</v>
      </c>
      <c r="P295" s="326">
        <v>746.73</v>
      </c>
      <c r="Q295" s="326">
        <v>373.36500000000001</v>
      </c>
      <c r="R295" s="180">
        <v>46</v>
      </c>
      <c r="S295" s="326">
        <v>45945.75</v>
      </c>
      <c r="T295" s="326">
        <v>998.820652173913</v>
      </c>
      <c r="V295" s="10"/>
      <c r="W295" s="10"/>
      <c r="X295" s="10"/>
      <c r="Y295" s="10"/>
      <c r="Z295" s="10"/>
      <c r="AA295" s="10"/>
      <c r="AB295" s="10"/>
      <c r="AC295" s="10"/>
      <c r="AD295" s="10"/>
    </row>
    <row r="296" spans="1:30" x14ac:dyDescent="0.25">
      <c r="A296" s="55"/>
      <c r="B296" s="10"/>
      <c r="C296" s="10" t="s">
        <v>560</v>
      </c>
      <c r="D296" s="10"/>
      <c r="E296" s="10" t="s">
        <v>210</v>
      </c>
      <c r="F296" s="180">
        <v>4</v>
      </c>
      <c r="G296" s="326">
        <v>2237.0650000000001</v>
      </c>
      <c r="H296" s="326">
        <v>8948.26</v>
      </c>
      <c r="I296" s="326">
        <v>2237.0650000000001</v>
      </c>
      <c r="J296" s="326">
        <v>15.5</v>
      </c>
      <c r="K296" s="179"/>
      <c r="L296" s="180">
        <v>1</v>
      </c>
      <c r="M296" s="326">
        <v>4320.8</v>
      </c>
      <c r="N296" s="326">
        <v>4320.8</v>
      </c>
      <c r="O296" s="217"/>
      <c r="P296" s="326"/>
      <c r="Q296" s="326"/>
      <c r="R296" s="180">
        <v>4</v>
      </c>
      <c r="S296" s="326">
        <v>8948.26</v>
      </c>
      <c r="T296" s="326">
        <v>2237.0650000000001</v>
      </c>
      <c r="V296" s="10"/>
      <c r="W296" s="10"/>
      <c r="X296" s="10"/>
      <c r="Y296" s="10"/>
      <c r="Z296" s="10"/>
      <c r="AA296" s="10"/>
      <c r="AB296" s="10"/>
      <c r="AC296" s="10"/>
      <c r="AD296" s="10"/>
    </row>
    <row r="297" spans="1:30" x14ac:dyDescent="0.25">
      <c r="A297" s="55"/>
      <c r="B297" s="10"/>
      <c r="C297" s="10" t="s">
        <v>561</v>
      </c>
      <c r="D297" s="10"/>
      <c r="E297" s="10" t="s">
        <v>226</v>
      </c>
      <c r="F297" s="180">
        <v>85</v>
      </c>
      <c r="G297" s="326">
        <v>888.29611764705805</v>
      </c>
      <c r="H297" s="326">
        <v>75505.17</v>
      </c>
      <c r="I297" s="326">
        <v>888.29611764705805</v>
      </c>
      <c r="J297" s="326">
        <v>10.611764705882401</v>
      </c>
      <c r="K297" s="179"/>
      <c r="L297" s="180">
        <v>23</v>
      </c>
      <c r="M297" s="326">
        <v>21682.54</v>
      </c>
      <c r="N297" s="326">
        <v>942.71913043478298</v>
      </c>
      <c r="O297" s="217"/>
      <c r="P297" s="326"/>
      <c r="Q297" s="326"/>
      <c r="R297" s="180">
        <v>85</v>
      </c>
      <c r="S297" s="326">
        <v>75505.17</v>
      </c>
      <c r="T297" s="326">
        <v>888.29611764705805</v>
      </c>
      <c r="V297" s="10"/>
      <c r="W297" s="10"/>
      <c r="X297" s="10"/>
      <c r="Y297" s="10"/>
      <c r="Z297" s="10"/>
      <c r="AA297" s="10"/>
      <c r="AB297" s="10"/>
      <c r="AC297" s="10"/>
      <c r="AD297" s="10"/>
    </row>
    <row r="298" spans="1:30" x14ac:dyDescent="0.25">
      <c r="A298" s="55"/>
      <c r="B298" s="10"/>
      <c r="C298" s="10" t="s">
        <v>562</v>
      </c>
      <c r="D298" s="10"/>
      <c r="E298" s="10" t="s">
        <v>80</v>
      </c>
      <c r="F298" s="180">
        <v>16</v>
      </c>
      <c r="G298" s="326">
        <v>1550.609375</v>
      </c>
      <c r="H298" s="326">
        <v>24809.75</v>
      </c>
      <c r="I298" s="326">
        <v>1550.609375</v>
      </c>
      <c r="J298" s="326">
        <v>11.4375</v>
      </c>
      <c r="K298" s="179"/>
      <c r="L298" s="180">
        <v>5</v>
      </c>
      <c r="M298" s="326">
        <v>11197.82</v>
      </c>
      <c r="N298" s="326">
        <v>2239.5639999999999</v>
      </c>
      <c r="O298" s="217"/>
      <c r="P298" s="326"/>
      <c r="Q298" s="326"/>
      <c r="R298" s="180">
        <v>16</v>
      </c>
      <c r="S298" s="326">
        <v>24809.75</v>
      </c>
      <c r="T298" s="326">
        <v>1550.609375</v>
      </c>
      <c r="V298" s="10"/>
      <c r="W298" s="10"/>
      <c r="X298" s="10"/>
      <c r="Y298" s="10"/>
      <c r="Z298" s="10"/>
      <c r="AA298" s="10"/>
      <c r="AB298" s="10"/>
      <c r="AC298" s="10"/>
      <c r="AD298" s="10"/>
    </row>
    <row r="299" spans="1:30" x14ac:dyDescent="0.25">
      <c r="A299" s="55"/>
      <c r="B299" s="10"/>
      <c r="C299" s="10" t="s">
        <v>563</v>
      </c>
      <c r="D299" s="10"/>
      <c r="E299" s="10" t="s">
        <v>99</v>
      </c>
      <c r="F299" s="180">
        <v>6</v>
      </c>
      <c r="G299" s="326">
        <v>1400.66333333333</v>
      </c>
      <c r="H299" s="326">
        <v>8403.98</v>
      </c>
      <c r="I299" s="326">
        <v>1400.66333333333</v>
      </c>
      <c r="J299" s="326">
        <v>11.5</v>
      </c>
      <c r="K299" s="179"/>
      <c r="L299" s="180">
        <v>2</v>
      </c>
      <c r="M299" s="326">
        <v>5555.05</v>
      </c>
      <c r="N299" s="326">
        <v>2777.5250000000001</v>
      </c>
      <c r="O299" s="217"/>
      <c r="P299" s="326"/>
      <c r="Q299" s="326"/>
      <c r="R299" s="180">
        <v>6</v>
      </c>
      <c r="S299" s="326">
        <v>8403.98</v>
      </c>
      <c r="T299" s="326">
        <v>1400.66333333333</v>
      </c>
      <c r="V299" s="10"/>
      <c r="W299" s="10"/>
      <c r="X299" s="10"/>
      <c r="Y299" s="10"/>
      <c r="Z299" s="10"/>
      <c r="AA299" s="10"/>
      <c r="AB299" s="10"/>
      <c r="AC299" s="10"/>
      <c r="AD299" s="10"/>
    </row>
    <row r="300" spans="1:30" x14ac:dyDescent="0.25">
      <c r="A300" s="55"/>
      <c r="B300" s="10"/>
      <c r="C300" s="10" t="s">
        <v>564</v>
      </c>
      <c r="D300" s="10"/>
      <c r="E300" s="10" t="s">
        <v>74</v>
      </c>
      <c r="F300" s="180">
        <v>88</v>
      </c>
      <c r="G300" s="326">
        <v>1185.0429545454499</v>
      </c>
      <c r="H300" s="326">
        <v>104283.78</v>
      </c>
      <c r="I300" s="326">
        <v>1185.0429545454499</v>
      </c>
      <c r="J300" s="326">
        <v>11.818181818181801</v>
      </c>
      <c r="K300" s="179"/>
      <c r="L300" s="180">
        <v>28</v>
      </c>
      <c r="M300" s="326">
        <v>50652.68</v>
      </c>
      <c r="N300" s="326">
        <v>1809.02428571429</v>
      </c>
      <c r="O300" s="217">
        <v>1</v>
      </c>
      <c r="P300" s="326">
        <v>1887.22</v>
      </c>
      <c r="Q300" s="326">
        <v>1887.22</v>
      </c>
      <c r="R300" s="180">
        <v>87</v>
      </c>
      <c r="S300" s="326">
        <v>102396.56</v>
      </c>
      <c r="T300" s="326">
        <v>1176.9719540229901</v>
      </c>
      <c r="V300" s="10"/>
      <c r="W300" s="10"/>
      <c r="X300" s="10"/>
      <c r="Y300" s="10"/>
      <c r="Z300" s="10"/>
      <c r="AA300" s="10"/>
      <c r="AB300" s="10"/>
      <c r="AC300" s="10"/>
      <c r="AD300" s="10"/>
    </row>
    <row r="301" spans="1:30" x14ac:dyDescent="0.25">
      <c r="A301" s="55"/>
      <c r="B301" s="10"/>
      <c r="C301" s="10" t="s">
        <v>565</v>
      </c>
      <c r="D301" s="10"/>
      <c r="E301" s="10" t="s">
        <v>63</v>
      </c>
      <c r="F301" s="180">
        <v>8</v>
      </c>
      <c r="G301" s="326">
        <v>937.37</v>
      </c>
      <c r="H301" s="326">
        <v>7498.96</v>
      </c>
      <c r="I301" s="326">
        <v>937.37</v>
      </c>
      <c r="J301" s="326">
        <v>11.75</v>
      </c>
      <c r="K301" s="179"/>
      <c r="L301" s="180">
        <v>2</v>
      </c>
      <c r="M301" s="326">
        <v>1481.87</v>
      </c>
      <c r="N301" s="326">
        <v>740.93499999999995</v>
      </c>
      <c r="O301" s="217"/>
      <c r="P301" s="326"/>
      <c r="Q301" s="326"/>
      <c r="R301" s="180">
        <v>8</v>
      </c>
      <c r="S301" s="326">
        <v>7498.96</v>
      </c>
      <c r="T301" s="326">
        <v>937.37</v>
      </c>
      <c r="V301" s="10"/>
      <c r="W301" s="10"/>
      <c r="X301" s="10"/>
      <c r="Y301" s="10"/>
      <c r="Z301" s="10"/>
      <c r="AA301" s="10"/>
      <c r="AB301" s="10"/>
      <c r="AC301" s="10"/>
      <c r="AD301" s="10"/>
    </row>
    <row r="302" spans="1:30" x14ac:dyDescent="0.25">
      <c r="A302" s="55"/>
      <c r="B302" s="10"/>
      <c r="C302" s="10" t="s">
        <v>566</v>
      </c>
      <c r="D302" s="10"/>
      <c r="E302" s="10" t="s">
        <v>85</v>
      </c>
      <c r="F302" s="180">
        <v>32</v>
      </c>
      <c r="G302" s="326">
        <v>924.25468750000005</v>
      </c>
      <c r="H302" s="326">
        <v>29576.15</v>
      </c>
      <c r="I302" s="326">
        <v>924.25468750000005</v>
      </c>
      <c r="J302" s="326">
        <v>11.46875</v>
      </c>
      <c r="K302" s="179"/>
      <c r="L302" s="180">
        <v>8</v>
      </c>
      <c r="M302" s="326">
        <v>8200.42</v>
      </c>
      <c r="N302" s="326">
        <v>1025.0525</v>
      </c>
      <c r="O302" s="217"/>
      <c r="P302" s="326"/>
      <c r="Q302" s="326"/>
      <c r="R302" s="180">
        <v>32</v>
      </c>
      <c r="S302" s="326">
        <v>29576.15</v>
      </c>
      <c r="T302" s="326">
        <v>924.25468750000005</v>
      </c>
      <c r="V302" s="10"/>
      <c r="W302" s="10"/>
      <c r="X302" s="10"/>
      <c r="Y302" s="10"/>
      <c r="Z302" s="10"/>
      <c r="AA302" s="10"/>
      <c r="AB302" s="10"/>
      <c r="AC302" s="10"/>
      <c r="AD302" s="10"/>
    </row>
    <row r="303" spans="1:30" x14ac:dyDescent="0.25">
      <c r="A303" s="55"/>
      <c r="B303" s="10"/>
      <c r="C303" s="10" t="s">
        <v>568</v>
      </c>
      <c r="D303" s="10"/>
      <c r="E303" s="10" t="s">
        <v>108</v>
      </c>
      <c r="F303" s="180">
        <v>19</v>
      </c>
      <c r="G303" s="326">
        <v>834.85894736842101</v>
      </c>
      <c r="H303" s="326">
        <v>15862.32</v>
      </c>
      <c r="I303" s="326">
        <v>834.85894736842101</v>
      </c>
      <c r="J303" s="326">
        <v>10.3157894736842</v>
      </c>
      <c r="K303" s="179"/>
      <c r="L303" s="180">
        <v>8</v>
      </c>
      <c r="M303" s="326">
        <v>10365.709999999999</v>
      </c>
      <c r="N303" s="326">
        <v>1295.7137499999999</v>
      </c>
      <c r="O303" s="217">
        <v>1</v>
      </c>
      <c r="P303" s="326">
        <v>1378.37</v>
      </c>
      <c r="Q303" s="326">
        <v>1378.37</v>
      </c>
      <c r="R303" s="180">
        <v>18</v>
      </c>
      <c r="S303" s="326">
        <v>14483.95</v>
      </c>
      <c r="T303" s="326">
        <v>804.66388888888901</v>
      </c>
      <c r="V303" s="10"/>
      <c r="W303" s="10"/>
      <c r="X303" s="10"/>
      <c r="Y303" s="10"/>
      <c r="Z303" s="10"/>
      <c r="AA303" s="10"/>
      <c r="AB303" s="10"/>
      <c r="AC303" s="10"/>
      <c r="AD303" s="10"/>
    </row>
    <row r="304" spans="1:30" x14ac:dyDescent="0.25">
      <c r="A304" s="55"/>
      <c r="B304" s="10"/>
      <c r="C304" s="10" t="s">
        <v>569</v>
      </c>
      <c r="D304" s="10"/>
      <c r="E304" s="10" t="s">
        <v>166</v>
      </c>
      <c r="F304" s="180">
        <v>6</v>
      </c>
      <c r="G304" s="326">
        <v>491.92</v>
      </c>
      <c r="H304" s="326">
        <v>2951.52</v>
      </c>
      <c r="I304" s="326">
        <v>491.92</v>
      </c>
      <c r="J304" s="326">
        <v>9.1666666666666696</v>
      </c>
      <c r="K304" s="179"/>
      <c r="L304" s="180">
        <v>3</v>
      </c>
      <c r="M304" s="326">
        <v>1631.8</v>
      </c>
      <c r="N304" s="326">
        <v>543.93333333333305</v>
      </c>
      <c r="O304" s="217"/>
      <c r="P304" s="326"/>
      <c r="Q304" s="326"/>
      <c r="R304" s="180">
        <v>6</v>
      </c>
      <c r="S304" s="326">
        <v>2951.52</v>
      </c>
      <c r="T304" s="326">
        <v>491.92</v>
      </c>
      <c r="V304" s="10"/>
      <c r="W304" s="10"/>
      <c r="X304" s="10"/>
      <c r="Y304" s="10"/>
      <c r="Z304" s="10"/>
      <c r="AA304" s="10"/>
      <c r="AB304" s="10"/>
      <c r="AC304" s="10"/>
      <c r="AD304" s="10"/>
    </row>
    <row r="305" spans="1:30" x14ac:dyDescent="0.25">
      <c r="A305" s="55"/>
      <c r="B305" s="10"/>
      <c r="C305" s="10" t="s">
        <v>570</v>
      </c>
      <c r="D305" s="10"/>
      <c r="E305" s="10" t="s">
        <v>119</v>
      </c>
      <c r="F305" s="180">
        <v>22</v>
      </c>
      <c r="G305" s="326">
        <v>1602.27727272727</v>
      </c>
      <c r="H305" s="326">
        <v>35250.1</v>
      </c>
      <c r="I305" s="326">
        <v>1602.27727272727</v>
      </c>
      <c r="J305" s="326">
        <v>10.7727272727273</v>
      </c>
      <c r="K305" s="179"/>
      <c r="L305" s="180">
        <v>6</v>
      </c>
      <c r="M305" s="326">
        <v>11224.19</v>
      </c>
      <c r="N305" s="326">
        <v>1870.6983333333301</v>
      </c>
      <c r="O305" s="217"/>
      <c r="P305" s="326"/>
      <c r="Q305" s="326"/>
      <c r="R305" s="180">
        <v>22</v>
      </c>
      <c r="S305" s="326">
        <v>35250.1</v>
      </c>
      <c r="T305" s="326">
        <v>1602.27727272727</v>
      </c>
      <c r="V305" s="10"/>
      <c r="W305" s="10"/>
      <c r="X305" s="10"/>
      <c r="Y305" s="10"/>
      <c r="Z305" s="10"/>
      <c r="AA305" s="10"/>
      <c r="AB305" s="10"/>
      <c r="AC305" s="10"/>
      <c r="AD305" s="10"/>
    </row>
    <row r="306" spans="1:30" x14ac:dyDescent="0.25">
      <c r="A306" s="55"/>
      <c r="B306" s="10"/>
      <c r="C306" s="10" t="s">
        <v>571</v>
      </c>
      <c r="D306" s="10"/>
      <c r="E306" s="10" t="s">
        <v>96</v>
      </c>
      <c r="F306" s="180">
        <v>2</v>
      </c>
      <c r="G306" s="326">
        <v>737.85</v>
      </c>
      <c r="H306" s="326">
        <v>1475.7</v>
      </c>
      <c r="I306" s="326">
        <v>737.85</v>
      </c>
      <c r="J306" s="326">
        <v>7</v>
      </c>
      <c r="K306" s="179"/>
      <c r="L306" s="180"/>
      <c r="M306" s="326"/>
      <c r="N306" s="326"/>
      <c r="O306" s="217"/>
      <c r="P306" s="326"/>
      <c r="Q306" s="326"/>
      <c r="R306" s="180">
        <v>2</v>
      </c>
      <c r="S306" s="326">
        <v>1475.7</v>
      </c>
      <c r="T306" s="326">
        <v>737.85</v>
      </c>
      <c r="V306" s="10"/>
      <c r="W306" s="10"/>
      <c r="X306" s="10"/>
      <c r="Y306" s="10"/>
      <c r="Z306" s="10"/>
      <c r="AA306" s="10"/>
      <c r="AB306" s="10"/>
      <c r="AC306" s="10"/>
      <c r="AD306" s="10"/>
    </row>
    <row r="307" spans="1:30" x14ac:dyDescent="0.25">
      <c r="A307" s="55"/>
      <c r="B307" s="10"/>
      <c r="C307" s="10" t="s">
        <v>571</v>
      </c>
      <c r="D307" s="10"/>
      <c r="E307" s="10" t="s">
        <v>572</v>
      </c>
      <c r="F307" s="180">
        <v>28</v>
      </c>
      <c r="G307" s="326">
        <v>1189.3900000000001</v>
      </c>
      <c r="H307" s="326">
        <v>33302.92</v>
      </c>
      <c r="I307" s="326">
        <v>1189.3900000000001</v>
      </c>
      <c r="J307" s="326">
        <v>11.285714285714301</v>
      </c>
      <c r="K307" s="179"/>
      <c r="L307" s="180">
        <v>10</v>
      </c>
      <c r="M307" s="326">
        <v>16357.5</v>
      </c>
      <c r="N307" s="326">
        <v>1635.75</v>
      </c>
      <c r="O307" s="217">
        <v>2</v>
      </c>
      <c r="P307" s="326">
        <v>1282.78</v>
      </c>
      <c r="Q307" s="326">
        <v>641.39</v>
      </c>
      <c r="R307" s="180">
        <v>26</v>
      </c>
      <c r="S307" s="326">
        <v>32020.14</v>
      </c>
      <c r="T307" s="326">
        <v>1231.5438461538499</v>
      </c>
      <c r="V307" s="10"/>
      <c r="W307" s="10"/>
      <c r="X307" s="10"/>
      <c r="Y307" s="10"/>
      <c r="Z307" s="10"/>
      <c r="AA307" s="10"/>
      <c r="AB307" s="10"/>
      <c r="AC307" s="10"/>
      <c r="AD307" s="10"/>
    </row>
    <row r="308" spans="1:30" x14ac:dyDescent="0.25">
      <c r="A308" s="55"/>
      <c r="B308" s="10"/>
      <c r="C308" s="10" t="s">
        <v>573</v>
      </c>
      <c r="D308" s="10"/>
      <c r="E308" s="10" t="s">
        <v>166</v>
      </c>
      <c r="F308" s="180">
        <v>98</v>
      </c>
      <c r="G308" s="326">
        <v>765.95520408163304</v>
      </c>
      <c r="H308" s="326">
        <v>75063.61</v>
      </c>
      <c r="I308" s="326">
        <v>765.95520408163304</v>
      </c>
      <c r="J308" s="326">
        <v>11.3939393939394</v>
      </c>
      <c r="K308" s="179"/>
      <c r="L308" s="180">
        <v>30</v>
      </c>
      <c r="M308" s="326">
        <v>24241.27</v>
      </c>
      <c r="N308" s="326">
        <v>776.61166666666702</v>
      </c>
      <c r="O308" s="217">
        <v>3</v>
      </c>
      <c r="P308" s="326">
        <v>3580.73</v>
      </c>
      <c r="Q308" s="326">
        <v>1193.57666666667</v>
      </c>
      <c r="R308" s="180">
        <v>96</v>
      </c>
      <c r="S308" s="326">
        <v>71482.880000000005</v>
      </c>
      <c r="T308" s="326">
        <v>744.613333333333</v>
      </c>
      <c r="V308" s="10"/>
      <c r="W308" s="10"/>
      <c r="X308" s="10"/>
      <c r="Y308" s="10"/>
      <c r="Z308" s="10"/>
      <c r="AA308" s="10"/>
      <c r="AB308" s="10"/>
      <c r="AC308" s="10"/>
      <c r="AD308" s="10"/>
    </row>
    <row r="309" spans="1:30" x14ac:dyDescent="0.25">
      <c r="A309" s="55"/>
      <c r="B309" s="10"/>
      <c r="C309" s="10" t="s">
        <v>574</v>
      </c>
      <c r="D309" s="10"/>
      <c r="E309" s="10" t="s">
        <v>166</v>
      </c>
      <c r="F309" s="180">
        <v>31</v>
      </c>
      <c r="G309" s="326">
        <v>750.923225806451</v>
      </c>
      <c r="H309" s="326">
        <v>23278.62</v>
      </c>
      <c r="I309" s="326">
        <v>750.923225806451</v>
      </c>
      <c r="J309" s="326">
        <v>9.6129032258064502</v>
      </c>
      <c r="K309" s="179"/>
      <c r="L309" s="180">
        <v>10</v>
      </c>
      <c r="M309" s="326">
        <v>8810.0400000000009</v>
      </c>
      <c r="N309" s="326">
        <v>881.00400000000002</v>
      </c>
      <c r="O309" s="217">
        <v>1</v>
      </c>
      <c r="P309" s="326">
        <v>453.31</v>
      </c>
      <c r="Q309" s="326">
        <v>453.31</v>
      </c>
      <c r="R309" s="180">
        <v>30</v>
      </c>
      <c r="S309" s="326">
        <v>22825.31</v>
      </c>
      <c r="T309" s="326">
        <v>760.84366666666597</v>
      </c>
      <c r="V309" s="10"/>
      <c r="W309" s="10"/>
      <c r="X309" s="10"/>
      <c r="Y309" s="10"/>
      <c r="Z309" s="10"/>
      <c r="AA309" s="10"/>
      <c r="AB309" s="10"/>
      <c r="AC309" s="10"/>
      <c r="AD309" s="10"/>
    </row>
    <row r="310" spans="1:30" x14ac:dyDescent="0.25">
      <c r="A310" s="55"/>
      <c r="B310" s="10"/>
      <c r="C310" s="10" t="s">
        <v>575</v>
      </c>
      <c r="D310" s="10"/>
      <c r="E310" s="10" t="s">
        <v>178</v>
      </c>
      <c r="F310" s="180">
        <v>640</v>
      </c>
      <c r="G310" s="326">
        <v>1175.128546875</v>
      </c>
      <c r="H310" s="326">
        <v>752082.27</v>
      </c>
      <c r="I310" s="326">
        <v>1175.128546875</v>
      </c>
      <c r="J310" s="326">
        <v>11.659375000000001</v>
      </c>
      <c r="K310" s="179"/>
      <c r="L310" s="180">
        <v>190</v>
      </c>
      <c r="M310" s="326">
        <v>275901.96000000002</v>
      </c>
      <c r="N310" s="326">
        <v>1452.1155789473701</v>
      </c>
      <c r="O310" s="217">
        <v>15</v>
      </c>
      <c r="P310" s="326">
        <v>14989.1</v>
      </c>
      <c r="Q310" s="326">
        <v>999.27333333333297</v>
      </c>
      <c r="R310" s="180">
        <v>625</v>
      </c>
      <c r="S310" s="326">
        <v>737093.16999999899</v>
      </c>
      <c r="T310" s="326">
        <v>1179.349072</v>
      </c>
      <c r="V310" s="10"/>
      <c r="W310" s="10"/>
      <c r="X310" s="10"/>
      <c r="Y310" s="10"/>
      <c r="Z310" s="10"/>
      <c r="AA310" s="10"/>
      <c r="AB310" s="10"/>
      <c r="AC310" s="10"/>
      <c r="AD310" s="10"/>
    </row>
    <row r="311" spans="1:30" x14ac:dyDescent="0.25">
      <c r="A311" s="55"/>
      <c r="B311" s="10"/>
      <c r="C311" s="10" t="s">
        <v>576</v>
      </c>
      <c r="D311" s="10"/>
      <c r="E311" s="10" t="s">
        <v>286</v>
      </c>
      <c r="F311" s="180">
        <v>7</v>
      </c>
      <c r="G311" s="326">
        <v>2009.0114285714301</v>
      </c>
      <c r="H311" s="326">
        <v>14063.08</v>
      </c>
      <c r="I311" s="326">
        <v>2009.0114285714301</v>
      </c>
      <c r="J311" s="326">
        <v>11</v>
      </c>
      <c r="K311" s="179"/>
      <c r="L311" s="180">
        <v>4</v>
      </c>
      <c r="M311" s="326">
        <v>9098.31</v>
      </c>
      <c r="N311" s="326">
        <v>2274.5774999999999</v>
      </c>
      <c r="O311" s="217"/>
      <c r="P311" s="326"/>
      <c r="Q311" s="326"/>
      <c r="R311" s="180">
        <v>7</v>
      </c>
      <c r="S311" s="326">
        <v>14063.08</v>
      </c>
      <c r="T311" s="326">
        <v>2009.0114285714301</v>
      </c>
      <c r="V311" s="10"/>
      <c r="W311" s="10"/>
      <c r="X311" s="10"/>
      <c r="Y311" s="10"/>
      <c r="Z311" s="10"/>
      <c r="AA311" s="10"/>
      <c r="AB311" s="10"/>
      <c r="AC311" s="10"/>
      <c r="AD311" s="10"/>
    </row>
    <row r="312" spans="1:30" x14ac:dyDescent="0.25">
      <c r="A312" s="55"/>
      <c r="B312" s="10"/>
      <c r="C312" s="10" t="s">
        <v>686</v>
      </c>
      <c r="D312" s="10"/>
      <c r="E312" s="10" t="s">
        <v>578</v>
      </c>
      <c r="F312" s="180">
        <v>10</v>
      </c>
      <c r="G312" s="326">
        <v>1043.2829999999999</v>
      </c>
      <c r="H312" s="326">
        <v>10432.83</v>
      </c>
      <c r="I312" s="326">
        <v>1043.2829999999999</v>
      </c>
      <c r="J312" s="326">
        <v>8.9</v>
      </c>
      <c r="K312" s="179"/>
      <c r="L312" s="180">
        <v>5</v>
      </c>
      <c r="M312" s="326">
        <v>5543.05</v>
      </c>
      <c r="N312" s="326">
        <v>1108.6099999999999</v>
      </c>
      <c r="O312" s="217"/>
      <c r="P312" s="326"/>
      <c r="Q312" s="326"/>
      <c r="R312" s="180">
        <v>10</v>
      </c>
      <c r="S312" s="326">
        <v>10432.83</v>
      </c>
      <c r="T312" s="326">
        <v>1043.2829999999999</v>
      </c>
      <c r="V312" s="10"/>
      <c r="W312" s="10"/>
      <c r="X312" s="10"/>
      <c r="Y312" s="10"/>
      <c r="Z312" s="10"/>
      <c r="AA312" s="10"/>
      <c r="AB312" s="10"/>
      <c r="AC312" s="10"/>
      <c r="AD312" s="10"/>
    </row>
    <row r="313" spans="1:30" x14ac:dyDescent="0.25">
      <c r="A313" s="55"/>
      <c r="B313" s="10"/>
      <c r="C313" s="10" t="s">
        <v>579</v>
      </c>
      <c r="D313" s="10"/>
      <c r="E313" s="10" t="s">
        <v>126</v>
      </c>
      <c r="F313" s="180">
        <v>66</v>
      </c>
      <c r="G313" s="326">
        <v>1055.8524242424201</v>
      </c>
      <c r="H313" s="326">
        <v>69686.259999999995</v>
      </c>
      <c r="I313" s="326">
        <v>1055.8524242424201</v>
      </c>
      <c r="J313" s="326">
        <v>11.3484848484848</v>
      </c>
      <c r="K313" s="179"/>
      <c r="L313" s="180">
        <v>21</v>
      </c>
      <c r="M313" s="326">
        <v>27779.68</v>
      </c>
      <c r="N313" s="326">
        <v>1322.8419047619</v>
      </c>
      <c r="O313" s="217">
        <v>1</v>
      </c>
      <c r="P313" s="326">
        <v>802.15</v>
      </c>
      <c r="Q313" s="326">
        <v>802.15</v>
      </c>
      <c r="R313" s="180">
        <v>65</v>
      </c>
      <c r="S313" s="326">
        <v>68884.11</v>
      </c>
      <c r="T313" s="326">
        <v>1059.75553846154</v>
      </c>
      <c r="V313" s="10"/>
      <c r="W313" s="10"/>
      <c r="X313" s="10"/>
      <c r="Y313" s="10"/>
      <c r="Z313" s="10"/>
      <c r="AA313" s="10"/>
      <c r="AB313" s="10"/>
      <c r="AC313" s="10"/>
      <c r="AD313" s="10"/>
    </row>
    <row r="314" spans="1:30" x14ac:dyDescent="0.25">
      <c r="A314" s="55"/>
      <c r="B314" s="10"/>
      <c r="C314" s="10" t="s">
        <v>583</v>
      </c>
      <c r="D314" s="10"/>
      <c r="E314" s="10" t="s">
        <v>459</v>
      </c>
      <c r="F314" s="180">
        <v>93</v>
      </c>
      <c r="G314" s="326">
        <v>1197.2366666666701</v>
      </c>
      <c r="H314" s="326">
        <v>111343.01</v>
      </c>
      <c r="I314" s="326">
        <v>1197.2366666666701</v>
      </c>
      <c r="J314" s="326">
        <v>11.2795698924731</v>
      </c>
      <c r="K314" s="179"/>
      <c r="L314" s="180">
        <v>21</v>
      </c>
      <c r="M314" s="326">
        <v>27673.22</v>
      </c>
      <c r="N314" s="326">
        <v>1317.77238095238</v>
      </c>
      <c r="O314" s="217"/>
      <c r="P314" s="326"/>
      <c r="Q314" s="326"/>
      <c r="R314" s="180">
        <v>93</v>
      </c>
      <c r="S314" s="326">
        <v>111343.01</v>
      </c>
      <c r="T314" s="326">
        <v>1197.2366666666701</v>
      </c>
      <c r="V314" s="10"/>
      <c r="W314" s="10"/>
      <c r="X314" s="10"/>
      <c r="Y314" s="10"/>
      <c r="Z314" s="10"/>
      <c r="AA314" s="10"/>
      <c r="AB314" s="10"/>
      <c r="AC314" s="10"/>
      <c r="AD314" s="10"/>
    </row>
    <row r="315" spans="1:30" ht="15.75" thickBot="1" x14ac:dyDescent="0.3">
      <c r="A315" s="55"/>
      <c r="B315" s="10"/>
      <c r="C315" s="10" t="s">
        <v>585</v>
      </c>
      <c r="D315" s="10"/>
      <c r="E315" s="10" t="s">
        <v>459</v>
      </c>
      <c r="F315" s="180">
        <v>4</v>
      </c>
      <c r="G315" s="326">
        <v>587.42750000000001</v>
      </c>
      <c r="H315" s="326">
        <v>2349.71</v>
      </c>
      <c r="I315" s="326">
        <v>587.42750000000001</v>
      </c>
      <c r="J315" s="326">
        <v>6.75</v>
      </c>
      <c r="K315" s="179"/>
      <c r="L315" s="180"/>
      <c r="M315" s="326"/>
      <c r="N315" s="326"/>
      <c r="O315" s="217"/>
      <c r="P315" s="326"/>
      <c r="Q315" s="326"/>
      <c r="R315" s="180">
        <v>4</v>
      </c>
      <c r="S315" s="326">
        <v>2349.71</v>
      </c>
      <c r="T315" s="326">
        <v>587.42750000000001</v>
      </c>
      <c r="V315" s="10"/>
      <c r="W315" s="10"/>
      <c r="X315" s="10"/>
      <c r="Y315" s="10"/>
      <c r="Z315" s="10"/>
      <c r="AA315" s="10"/>
      <c r="AB315" s="10"/>
      <c r="AC315" s="10"/>
      <c r="AD315" s="10"/>
    </row>
    <row r="316" spans="1:30" ht="15.75" thickBot="1" x14ac:dyDescent="0.3">
      <c r="A316" s="55"/>
      <c r="B316" s="93" t="s">
        <v>586</v>
      </c>
      <c r="C316" s="100"/>
      <c r="D316" s="100"/>
      <c r="E316" s="100"/>
      <c r="F316" s="180">
        <f>SUM(F12:F307)</f>
        <v>14564</v>
      </c>
      <c r="G316" s="335">
        <f>AVERAGE(G12:G307)</f>
        <v>1142.4961151735106</v>
      </c>
      <c r="H316" s="335">
        <f>SUM(H12:H307)</f>
        <v>15213415.560000008</v>
      </c>
      <c r="I316" s="335">
        <f>AVERAGE(I12:I307)</f>
        <v>1142.4961151735106</v>
      </c>
      <c r="J316" s="326">
        <f>AVERAGE(J12:J307)</f>
        <v>11.881144144123425</v>
      </c>
      <c r="K316" s="182"/>
      <c r="L316" s="180">
        <f>SUM(L12:L307)</f>
        <v>4460</v>
      </c>
      <c r="M316" s="335">
        <f>SUM(M12:M307)</f>
        <v>5708065.049999998</v>
      </c>
      <c r="N316" s="335">
        <f>AVERAGE(N12:N307)</f>
        <v>1348.8045461027853</v>
      </c>
      <c r="O316" s="217">
        <f>SUM(O12:O307)</f>
        <v>308</v>
      </c>
      <c r="P316" s="335">
        <f>SUM(P12:P307)</f>
        <v>312189.71000000002</v>
      </c>
      <c r="Q316" s="328">
        <f>AVERAGE(Q12:Q315)</f>
        <v>921.80449105604339</v>
      </c>
      <c r="R316" s="237">
        <f>SUM(R12:R315)</f>
        <v>15190</v>
      </c>
      <c r="S316" s="328">
        <f>SUM(S12:S315)</f>
        <v>15939699.950000016</v>
      </c>
      <c r="T316" s="328">
        <f>AVERAGE(T12:T315)</f>
        <v>1144.9077246214813</v>
      </c>
      <c r="V316" s="97"/>
      <c r="W316" s="95"/>
      <c r="X316" s="99" t="s">
        <v>587</v>
      </c>
      <c r="Y316" s="95"/>
      <c r="Z316" s="95"/>
      <c r="AA316" s="99" t="s">
        <v>587</v>
      </c>
      <c r="AB316" s="95"/>
      <c r="AC316" s="95"/>
      <c r="AD316" s="102" t="s">
        <v>587</v>
      </c>
    </row>
    <row r="317" spans="1:30" x14ac:dyDescent="0.25">
      <c r="A317" s="55"/>
      <c r="B317" s="210"/>
      <c r="C317" s="211"/>
      <c r="D317" s="211"/>
      <c r="E317" s="211"/>
      <c r="F317" s="235"/>
      <c r="G317" s="329"/>
      <c r="H317" s="329"/>
      <c r="I317" s="329"/>
      <c r="J317" s="329"/>
      <c r="K317" s="182"/>
      <c r="L317" s="229"/>
      <c r="M317" s="329"/>
      <c r="N317" s="329"/>
      <c r="O317" s="321"/>
      <c r="P317" s="329"/>
      <c r="Q317" s="329"/>
      <c r="R317" s="238"/>
      <c r="S317" s="329"/>
      <c r="T317" s="329"/>
      <c r="V317" s="213"/>
      <c r="W317" s="212"/>
      <c r="X317" s="214"/>
      <c r="Y317" s="212"/>
      <c r="Z317" s="212"/>
      <c r="AA317" s="214"/>
      <c r="AB317" s="212"/>
      <c r="AC317" s="212"/>
      <c r="AD317" s="215"/>
    </row>
    <row r="318" spans="1:30" s="3" customFormat="1" ht="76.5" x14ac:dyDescent="0.2">
      <c r="A318" s="55" t="s">
        <v>687</v>
      </c>
      <c r="B318" s="67" t="s">
        <v>909</v>
      </c>
      <c r="C318" s="67" t="s">
        <v>43</v>
      </c>
      <c r="D318" s="67" t="s">
        <v>44</v>
      </c>
      <c r="E318" s="67" t="s">
        <v>45</v>
      </c>
      <c r="F318" s="228" t="s">
        <v>910</v>
      </c>
      <c r="G318" s="325" t="s">
        <v>911</v>
      </c>
      <c r="H318" s="325" t="s">
        <v>912</v>
      </c>
      <c r="I318" s="325" t="s">
        <v>913</v>
      </c>
      <c r="J318" s="325" t="s">
        <v>914</v>
      </c>
      <c r="K318" s="70"/>
      <c r="L318" s="228" t="s">
        <v>915</v>
      </c>
      <c r="M318" s="325" t="s">
        <v>916</v>
      </c>
      <c r="N318" s="325" t="s">
        <v>917</v>
      </c>
      <c r="O318" s="319" t="s">
        <v>918</v>
      </c>
      <c r="P318" s="325" t="s">
        <v>919</v>
      </c>
      <c r="Q318" s="325" t="s">
        <v>920</v>
      </c>
      <c r="R318" s="228" t="s">
        <v>921</v>
      </c>
      <c r="S318" s="325" t="s">
        <v>922</v>
      </c>
      <c r="T318" s="325" t="s">
        <v>923</v>
      </c>
      <c r="U318" s="70"/>
      <c r="V318" s="68" t="s">
        <v>924</v>
      </c>
      <c r="W318" s="68" t="s">
        <v>925</v>
      </c>
      <c r="X318" s="68" t="s">
        <v>926</v>
      </c>
      <c r="Y318" s="68" t="s">
        <v>927</v>
      </c>
      <c r="Z318" s="68" t="s">
        <v>928</v>
      </c>
      <c r="AA318" s="68" t="s">
        <v>929</v>
      </c>
      <c r="AB318" s="68" t="s">
        <v>930</v>
      </c>
      <c r="AC318" s="68" t="s">
        <v>931</v>
      </c>
      <c r="AD318" s="68" t="s">
        <v>932</v>
      </c>
    </row>
    <row r="319" spans="1:30" x14ac:dyDescent="0.25">
      <c r="A319" s="55"/>
      <c r="B319" s="10"/>
      <c r="C319" s="10" t="s">
        <v>688</v>
      </c>
      <c r="D319" s="10"/>
      <c r="E319" s="10" t="s">
        <v>62</v>
      </c>
      <c r="F319" s="180">
        <v>1</v>
      </c>
      <c r="G319" s="326"/>
      <c r="H319" s="326">
        <v>550.29</v>
      </c>
      <c r="I319" s="326">
        <v>550.29</v>
      </c>
      <c r="J319" s="326"/>
      <c r="K319" s="179"/>
      <c r="L319" s="180">
        <v>1</v>
      </c>
      <c r="M319" s="326"/>
      <c r="N319" s="326"/>
      <c r="O319" s="217"/>
      <c r="P319" s="326"/>
      <c r="Q319" s="326"/>
      <c r="R319" s="180">
        <v>1</v>
      </c>
      <c r="S319" s="326">
        <v>550.29</v>
      </c>
      <c r="T319" s="326">
        <v>550.29</v>
      </c>
      <c r="V319" s="10"/>
      <c r="W319" s="10"/>
      <c r="X319" s="10"/>
      <c r="Y319" s="10"/>
      <c r="Z319" s="10"/>
      <c r="AA319" s="10"/>
      <c r="AB319" s="10"/>
      <c r="AC319" s="10"/>
      <c r="AD319" s="10"/>
    </row>
    <row r="320" spans="1:30" x14ac:dyDescent="0.25">
      <c r="A320" s="55"/>
      <c r="B320" s="10"/>
      <c r="C320" s="10" t="s">
        <v>689</v>
      </c>
      <c r="D320" s="10"/>
      <c r="E320" s="10" t="s">
        <v>76</v>
      </c>
      <c r="F320" s="180">
        <v>7</v>
      </c>
      <c r="G320" s="326">
        <v>123.19650883838401</v>
      </c>
      <c r="H320" s="326">
        <v>8935.4</v>
      </c>
      <c r="I320" s="326">
        <v>1276.4857142857099</v>
      </c>
      <c r="J320" s="326">
        <v>14</v>
      </c>
      <c r="K320" s="179"/>
      <c r="L320" s="180">
        <v>3</v>
      </c>
      <c r="M320" s="326">
        <v>6486.77</v>
      </c>
      <c r="N320" s="326">
        <v>1621.6925000000001</v>
      </c>
      <c r="O320" s="217"/>
      <c r="P320" s="326"/>
      <c r="Q320" s="326"/>
      <c r="R320" s="180">
        <v>7</v>
      </c>
      <c r="S320" s="326">
        <v>8935.4</v>
      </c>
      <c r="T320" s="326">
        <v>1276.4857142857099</v>
      </c>
      <c r="V320" s="10"/>
      <c r="W320" s="10"/>
      <c r="X320" s="10"/>
      <c r="Y320" s="10"/>
      <c r="Z320" s="10"/>
      <c r="AA320" s="10"/>
      <c r="AB320" s="10"/>
      <c r="AC320" s="10"/>
      <c r="AD320" s="10"/>
    </row>
    <row r="321" spans="1:30" x14ac:dyDescent="0.25">
      <c r="A321" s="55"/>
      <c r="B321" s="10"/>
      <c r="C321" s="10" t="s">
        <v>862</v>
      </c>
      <c r="D321" s="10"/>
      <c r="E321" s="10" t="s">
        <v>153</v>
      </c>
      <c r="F321" s="180">
        <v>1</v>
      </c>
      <c r="G321" s="326"/>
      <c r="H321" s="326">
        <v>340.02</v>
      </c>
      <c r="I321" s="326">
        <v>340.02</v>
      </c>
      <c r="J321" s="326"/>
      <c r="K321" s="179"/>
      <c r="L321" s="180">
        <v>1</v>
      </c>
      <c r="M321" s="326"/>
      <c r="N321" s="326"/>
      <c r="O321" s="217"/>
      <c r="P321" s="326"/>
      <c r="Q321" s="326"/>
      <c r="R321" s="180">
        <v>1</v>
      </c>
      <c r="S321" s="326">
        <v>340.02</v>
      </c>
      <c r="T321" s="326">
        <v>340.02</v>
      </c>
      <c r="V321" s="10"/>
      <c r="W321" s="10"/>
      <c r="X321" s="10"/>
      <c r="Y321" s="10"/>
      <c r="Z321" s="10"/>
      <c r="AA321" s="10"/>
      <c r="AB321" s="10"/>
      <c r="AC321" s="10"/>
      <c r="AD321" s="10"/>
    </row>
    <row r="322" spans="1:30" x14ac:dyDescent="0.25">
      <c r="A322" s="55"/>
      <c r="B322" s="10"/>
      <c r="C322" s="10" t="s">
        <v>61</v>
      </c>
      <c r="D322" s="10"/>
      <c r="E322" s="10" t="s">
        <v>62</v>
      </c>
      <c r="F322" s="180">
        <v>200</v>
      </c>
      <c r="G322" s="326">
        <v>103.594940164633</v>
      </c>
      <c r="H322" s="326">
        <v>195140.73</v>
      </c>
      <c r="I322" s="326">
        <v>975.70365000000004</v>
      </c>
      <c r="J322" s="326">
        <v>11.568181818181801</v>
      </c>
      <c r="K322" s="179"/>
      <c r="L322" s="180">
        <v>140</v>
      </c>
      <c r="M322" s="326">
        <v>65146.400000000001</v>
      </c>
      <c r="N322" s="326">
        <v>1085.7733333333299</v>
      </c>
      <c r="O322" s="217"/>
      <c r="P322" s="326"/>
      <c r="Q322" s="326"/>
      <c r="R322" s="180">
        <v>200</v>
      </c>
      <c r="S322" s="326">
        <v>195140.73</v>
      </c>
      <c r="T322" s="326">
        <v>975.70365000000004</v>
      </c>
      <c r="V322" s="10"/>
      <c r="W322" s="10"/>
      <c r="X322" s="10"/>
      <c r="Y322" s="10"/>
      <c r="Z322" s="10"/>
      <c r="AA322" s="10"/>
      <c r="AB322" s="10"/>
      <c r="AC322" s="10"/>
      <c r="AD322" s="10"/>
    </row>
    <row r="323" spans="1:30" x14ac:dyDescent="0.25">
      <c r="A323" s="55"/>
      <c r="B323" s="10"/>
      <c r="C323" s="10" t="s">
        <v>61</v>
      </c>
      <c r="D323" s="10"/>
      <c r="E323" s="10" t="s">
        <v>64</v>
      </c>
      <c r="F323" s="180">
        <v>182</v>
      </c>
      <c r="G323" s="326">
        <v>109.703684802571</v>
      </c>
      <c r="H323" s="326">
        <v>193691.65</v>
      </c>
      <c r="I323" s="326">
        <v>1064.2398351648401</v>
      </c>
      <c r="J323" s="326">
        <v>11.3818181818182</v>
      </c>
      <c r="K323" s="179"/>
      <c r="L323" s="180">
        <v>109</v>
      </c>
      <c r="M323" s="326">
        <v>87312.48</v>
      </c>
      <c r="N323" s="326">
        <v>1196.06136986301</v>
      </c>
      <c r="O323" s="217"/>
      <c r="P323" s="326"/>
      <c r="Q323" s="326"/>
      <c r="R323" s="180">
        <v>182</v>
      </c>
      <c r="S323" s="326">
        <v>193691.65</v>
      </c>
      <c r="T323" s="326">
        <v>1064.2398351648401</v>
      </c>
      <c r="V323" s="10"/>
      <c r="W323" s="10"/>
      <c r="X323" s="10"/>
      <c r="Y323" s="10"/>
      <c r="Z323" s="10"/>
      <c r="AA323" s="10"/>
      <c r="AB323" s="10"/>
      <c r="AC323" s="10"/>
      <c r="AD323" s="10"/>
    </row>
    <row r="324" spans="1:30" x14ac:dyDescent="0.25">
      <c r="A324" s="55"/>
      <c r="B324" s="10"/>
      <c r="C324" s="10" t="s">
        <v>65</v>
      </c>
      <c r="D324" s="10"/>
      <c r="E324" s="10" t="s">
        <v>62</v>
      </c>
      <c r="F324" s="180">
        <v>32</v>
      </c>
      <c r="G324" s="326">
        <v>62.6652651515152</v>
      </c>
      <c r="H324" s="326">
        <v>32693.71</v>
      </c>
      <c r="I324" s="326">
        <v>1021.6784375</v>
      </c>
      <c r="J324" s="326">
        <v>12.75</v>
      </c>
      <c r="K324" s="179"/>
      <c r="L324" s="180">
        <v>24</v>
      </c>
      <c r="M324" s="326">
        <v>9589.64</v>
      </c>
      <c r="N324" s="326">
        <v>1198.7049999999999</v>
      </c>
      <c r="O324" s="217"/>
      <c r="P324" s="326"/>
      <c r="Q324" s="326"/>
      <c r="R324" s="180">
        <v>32</v>
      </c>
      <c r="S324" s="326">
        <v>32693.71</v>
      </c>
      <c r="T324" s="326">
        <v>1021.6784375</v>
      </c>
      <c r="V324" s="10"/>
      <c r="W324" s="10"/>
      <c r="X324" s="10"/>
      <c r="Y324" s="10"/>
      <c r="Z324" s="10"/>
      <c r="AA324" s="10"/>
      <c r="AB324" s="10"/>
      <c r="AC324" s="10"/>
      <c r="AD324" s="10"/>
    </row>
    <row r="325" spans="1:30" x14ac:dyDescent="0.25">
      <c r="A325" s="55"/>
      <c r="B325" s="10"/>
      <c r="C325" s="10" t="s">
        <v>66</v>
      </c>
      <c r="D325" s="10"/>
      <c r="E325" s="10" t="s">
        <v>67</v>
      </c>
      <c r="F325" s="180">
        <v>18</v>
      </c>
      <c r="G325" s="326">
        <v>118.878428030303</v>
      </c>
      <c r="H325" s="326">
        <v>24620.69</v>
      </c>
      <c r="I325" s="326">
        <v>1367.8161111111101</v>
      </c>
      <c r="J325" s="326">
        <v>11</v>
      </c>
      <c r="K325" s="179"/>
      <c r="L325" s="180">
        <v>10</v>
      </c>
      <c r="M325" s="326">
        <v>10896.59</v>
      </c>
      <c r="N325" s="326">
        <v>1362.07375</v>
      </c>
      <c r="O325" s="217"/>
      <c r="P325" s="326"/>
      <c r="Q325" s="326"/>
      <c r="R325" s="180">
        <v>18</v>
      </c>
      <c r="S325" s="326">
        <v>24620.69</v>
      </c>
      <c r="T325" s="326">
        <v>1367.8161111111101</v>
      </c>
      <c r="V325" s="10"/>
      <c r="W325" s="10"/>
      <c r="X325" s="10"/>
      <c r="Y325" s="10"/>
      <c r="Z325" s="10"/>
      <c r="AA325" s="10"/>
      <c r="AB325" s="10"/>
      <c r="AC325" s="10"/>
      <c r="AD325" s="10"/>
    </row>
    <row r="326" spans="1:30" x14ac:dyDescent="0.25">
      <c r="A326" s="55"/>
      <c r="B326" s="10"/>
      <c r="C326" s="10" t="s">
        <v>70</v>
      </c>
      <c r="D326" s="10"/>
      <c r="E326" s="10" t="s">
        <v>71</v>
      </c>
      <c r="F326" s="180">
        <v>26</v>
      </c>
      <c r="G326" s="326">
        <v>124.144725378788</v>
      </c>
      <c r="H326" s="326">
        <v>55652.84</v>
      </c>
      <c r="I326" s="326">
        <v>2140.49384615385</v>
      </c>
      <c r="J326" s="326">
        <v>14.25</v>
      </c>
      <c r="K326" s="179"/>
      <c r="L326" s="180">
        <v>20</v>
      </c>
      <c r="M326" s="326">
        <v>12477.5</v>
      </c>
      <c r="N326" s="326">
        <v>2079.5833333333298</v>
      </c>
      <c r="O326" s="217"/>
      <c r="P326" s="326"/>
      <c r="Q326" s="326"/>
      <c r="R326" s="180">
        <v>26</v>
      </c>
      <c r="S326" s="326">
        <v>55652.84</v>
      </c>
      <c r="T326" s="326">
        <v>2140.49384615385</v>
      </c>
      <c r="V326" s="10"/>
      <c r="W326" s="10"/>
      <c r="X326" s="10"/>
      <c r="Y326" s="10"/>
      <c r="Z326" s="10"/>
      <c r="AA326" s="10"/>
      <c r="AB326" s="10"/>
      <c r="AC326" s="10"/>
      <c r="AD326" s="10"/>
    </row>
    <row r="327" spans="1:30" x14ac:dyDescent="0.25">
      <c r="A327" s="55"/>
      <c r="B327" s="10"/>
      <c r="C327" s="10" t="s">
        <v>79</v>
      </c>
      <c r="D327" s="10"/>
      <c r="E327" s="10" t="s">
        <v>80</v>
      </c>
      <c r="F327" s="180">
        <v>185</v>
      </c>
      <c r="G327" s="326">
        <v>154.276586174242</v>
      </c>
      <c r="H327" s="326">
        <v>254359.07</v>
      </c>
      <c r="I327" s="326">
        <v>1374.91389189189</v>
      </c>
      <c r="J327" s="326">
        <v>11.78125</v>
      </c>
      <c r="K327" s="179"/>
      <c r="L327" s="180">
        <v>139</v>
      </c>
      <c r="M327" s="326">
        <v>80679.490000000005</v>
      </c>
      <c r="N327" s="326">
        <v>1753.90195652174</v>
      </c>
      <c r="O327" s="217"/>
      <c r="P327" s="326"/>
      <c r="Q327" s="326"/>
      <c r="R327" s="180">
        <v>185</v>
      </c>
      <c r="S327" s="326">
        <v>254359.07</v>
      </c>
      <c r="T327" s="326">
        <v>1374.91389189189</v>
      </c>
      <c r="V327" s="10"/>
      <c r="W327" s="10"/>
      <c r="X327" s="10"/>
      <c r="Y327" s="10"/>
      <c r="Z327" s="10"/>
      <c r="AA327" s="10"/>
      <c r="AB327" s="10"/>
      <c r="AC327" s="10"/>
      <c r="AD327" s="10"/>
    </row>
    <row r="328" spans="1:30" x14ac:dyDescent="0.25">
      <c r="A328" s="55"/>
      <c r="B328" s="10"/>
      <c r="C328" s="10" t="s">
        <v>81</v>
      </c>
      <c r="D328" s="10"/>
      <c r="E328" s="10" t="s">
        <v>82</v>
      </c>
      <c r="F328" s="180">
        <v>653</v>
      </c>
      <c r="G328" s="326">
        <v>77.179555576331794</v>
      </c>
      <c r="H328" s="326">
        <v>643940.22000000102</v>
      </c>
      <c r="I328" s="326">
        <v>986.12591117917395</v>
      </c>
      <c r="J328" s="326">
        <v>11.7853403141361</v>
      </c>
      <c r="K328" s="179"/>
      <c r="L328" s="180">
        <v>395</v>
      </c>
      <c r="M328" s="326">
        <v>255407.73</v>
      </c>
      <c r="N328" s="326">
        <v>989.952441860465</v>
      </c>
      <c r="O328" s="217">
        <v>2</v>
      </c>
      <c r="P328" s="326">
        <v>95.81</v>
      </c>
      <c r="Q328" s="326">
        <v>47.905000000000001</v>
      </c>
      <c r="R328" s="180">
        <v>651</v>
      </c>
      <c r="S328" s="326">
        <v>643844.41000000096</v>
      </c>
      <c r="T328" s="326">
        <v>989.00831029185997</v>
      </c>
      <c r="V328" s="10"/>
      <c r="W328" s="10"/>
      <c r="X328" s="10"/>
      <c r="Y328" s="10"/>
      <c r="Z328" s="10"/>
      <c r="AA328" s="10"/>
      <c r="AB328" s="10"/>
      <c r="AC328" s="10"/>
      <c r="AD328" s="10"/>
    </row>
    <row r="329" spans="1:30" x14ac:dyDescent="0.25">
      <c r="A329" s="55"/>
      <c r="B329" s="10"/>
      <c r="C329" s="10" t="s">
        <v>88</v>
      </c>
      <c r="D329" s="10"/>
      <c r="E329" s="10" t="s">
        <v>89</v>
      </c>
      <c r="F329" s="180">
        <v>2</v>
      </c>
      <c r="G329" s="326"/>
      <c r="H329" s="326">
        <v>1362.71</v>
      </c>
      <c r="I329" s="326">
        <v>681.35500000000002</v>
      </c>
      <c r="J329" s="326"/>
      <c r="K329" s="179"/>
      <c r="L329" s="180">
        <v>2</v>
      </c>
      <c r="M329" s="326"/>
      <c r="N329" s="326"/>
      <c r="O329" s="217"/>
      <c r="P329" s="326"/>
      <c r="Q329" s="326"/>
      <c r="R329" s="180">
        <v>2</v>
      </c>
      <c r="S329" s="326">
        <v>1362.71</v>
      </c>
      <c r="T329" s="326">
        <v>681.35500000000002</v>
      </c>
      <c r="V329" s="10"/>
      <c r="W329" s="10"/>
      <c r="X329" s="10"/>
      <c r="Y329" s="10"/>
      <c r="Z329" s="10"/>
      <c r="AA329" s="10"/>
      <c r="AB329" s="10"/>
      <c r="AC329" s="10"/>
      <c r="AD329" s="10"/>
    </row>
    <row r="330" spans="1:30" x14ac:dyDescent="0.25">
      <c r="A330" s="55"/>
      <c r="B330" s="10"/>
      <c r="C330" s="10" t="s">
        <v>90</v>
      </c>
      <c r="D330" s="10"/>
      <c r="E330" s="10" t="s">
        <v>91</v>
      </c>
      <c r="F330" s="180">
        <v>6</v>
      </c>
      <c r="G330" s="326">
        <v>91.355000000000004</v>
      </c>
      <c r="H330" s="326">
        <v>3617.39</v>
      </c>
      <c r="I330" s="326">
        <v>602.89833333333297</v>
      </c>
      <c r="J330" s="326">
        <v>7</v>
      </c>
      <c r="K330" s="179"/>
      <c r="L330" s="180">
        <v>3</v>
      </c>
      <c r="M330" s="326">
        <v>2855.18</v>
      </c>
      <c r="N330" s="326">
        <v>951.72666666666703</v>
      </c>
      <c r="O330" s="217"/>
      <c r="P330" s="326"/>
      <c r="Q330" s="326"/>
      <c r="R330" s="180">
        <v>6</v>
      </c>
      <c r="S330" s="326">
        <v>3617.39</v>
      </c>
      <c r="T330" s="326">
        <v>602.89833333333297</v>
      </c>
      <c r="V330" s="10"/>
      <c r="W330" s="10"/>
      <c r="X330" s="10"/>
      <c r="Y330" s="10"/>
      <c r="Z330" s="10"/>
      <c r="AA330" s="10"/>
      <c r="AB330" s="10"/>
      <c r="AC330" s="10"/>
      <c r="AD330" s="10"/>
    </row>
    <row r="331" spans="1:30" x14ac:dyDescent="0.25">
      <c r="A331" s="55"/>
      <c r="B331" s="10"/>
      <c r="C331" s="10" t="s">
        <v>93</v>
      </c>
      <c r="D331" s="10"/>
      <c r="E331" s="10" t="s">
        <v>95</v>
      </c>
      <c r="F331" s="180">
        <v>10</v>
      </c>
      <c r="G331" s="326">
        <v>89.295000000000002</v>
      </c>
      <c r="H331" s="326">
        <v>8697.41</v>
      </c>
      <c r="I331" s="326">
        <v>869.74099999999999</v>
      </c>
      <c r="J331" s="326">
        <v>13</v>
      </c>
      <c r="K331" s="179"/>
      <c r="L331" s="180">
        <v>8</v>
      </c>
      <c r="M331" s="326">
        <v>2792.56</v>
      </c>
      <c r="N331" s="326">
        <v>1396.28</v>
      </c>
      <c r="O331" s="217"/>
      <c r="P331" s="326"/>
      <c r="Q331" s="326"/>
      <c r="R331" s="180">
        <v>10</v>
      </c>
      <c r="S331" s="326">
        <v>8697.41</v>
      </c>
      <c r="T331" s="326">
        <v>869.74099999999999</v>
      </c>
      <c r="V331" s="10"/>
      <c r="W331" s="10"/>
      <c r="X331" s="10"/>
      <c r="Y331" s="10"/>
      <c r="Z331" s="10"/>
      <c r="AA331" s="10"/>
      <c r="AB331" s="10"/>
      <c r="AC331" s="10"/>
      <c r="AD331" s="10"/>
    </row>
    <row r="332" spans="1:30" x14ac:dyDescent="0.25">
      <c r="A332" s="55"/>
      <c r="B332" s="10"/>
      <c r="C332" s="10" t="s">
        <v>98</v>
      </c>
      <c r="D332" s="10"/>
      <c r="E332" s="10" t="s">
        <v>76</v>
      </c>
      <c r="F332" s="180">
        <v>150</v>
      </c>
      <c r="G332" s="326">
        <v>161.93447815635301</v>
      </c>
      <c r="H332" s="326">
        <v>200504.77</v>
      </c>
      <c r="I332" s="326">
        <v>1336.6984666666699</v>
      </c>
      <c r="J332" s="326">
        <v>15.28</v>
      </c>
      <c r="K332" s="179"/>
      <c r="L332" s="180">
        <v>110</v>
      </c>
      <c r="M332" s="326">
        <v>87941.59</v>
      </c>
      <c r="N332" s="326">
        <v>2198.5397499999999</v>
      </c>
      <c r="O332" s="217"/>
      <c r="P332" s="326"/>
      <c r="Q332" s="326"/>
      <c r="R332" s="180">
        <v>150</v>
      </c>
      <c r="S332" s="326">
        <v>200504.77</v>
      </c>
      <c r="T332" s="326">
        <v>1336.6984666666699</v>
      </c>
      <c r="V332" s="10"/>
      <c r="W332" s="10"/>
      <c r="X332" s="10"/>
      <c r="Y332" s="10"/>
      <c r="Z332" s="10"/>
      <c r="AA332" s="10"/>
      <c r="AB332" s="10"/>
      <c r="AC332" s="10"/>
      <c r="AD332" s="10"/>
    </row>
    <row r="333" spans="1:30" x14ac:dyDescent="0.25">
      <c r="A333" s="55"/>
      <c r="B333" s="10"/>
      <c r="C333" s="10" t="s">
        <v>100</v>
      </c>
      <c r="D333" s="10"/>
      <c r="E333" s="10" t="s">
        <v>101</v>
      </c>
      <c r="F333" s="180">
        <v>57</v>
      </c>
      <c r="G333" s="326">
        <v>150.26491017315999</v>
      </c>
      <c r="H333" s="326">
        <v>43138.63</v>
      </c>
      <c r="I333" s="326">
        <v>756.81807017543895</v>
      </c>
      <c r="J333" s="326">
        <v>8.78571428571429</v>
      </c>
      <c r="K333" s="179"/>
      <c r="L333" s="180">
        <v>38</v>
      </c>
      <c r="M333" s="326">
        <v>19910.16</v>
      </c>
      <c r="N333" s="326">
        <v>1047.9031578947399</v>
      </c>
      <c r="O333" s="217">
        <v>1</v>
      </c>
      <c r="P333" s="326">
        <v>105.64</v>
      </c>
      <c r="Q333" s="326">
        <v>105.64</v>
      </c>
      <c r="R333" s="180">
        <v>56</v>
      </c>
      <c r="S333" s="326">
        <v>43032.99</v>
      </c>
      <c r="T333" s="326">
        <v>768.44624999999996</v>
      </c>
      <c r="V333" s="10"/>
      <c r="W333" s="10"/>
      <c r="X333" s="10"/>
      <c r="Y333" s="10"/>
      <c r="Z333" s="10"/>
      <c r="AA333" s="10"/>
      <c r="AB333" s="10"/>
      <c r="AC333" s="10"/>
      <c r="AD333" s="10"/>
    </row>
    <row r="334" spans="1:30" x14ac:dyDescent="0.25">
      <c r="A334" s="55"/>
      <c r="B334" s="10"/>
      <c r="C334" s="10" t="s">
        <v>100</v>
      </c>
      <c r="D334" s="10"/>
      <c r="E334" s="10" t="s">
        <v>102</v>
      </c>
      <c r="F334" s="180">
        <v>3</v>
      </c>
      <c r="G334" s="326">
        <v>104.193106060606</v>
      </c>
      <c r="H334" s="326">
        <v>2168.52</v>
      </c>
      <c r="I334" s="326">
        <v>722.84</v>
      </c>
      <c r="J334" s="326">
        <v>9.5</v>
      </c>
      <c r="K334" s="179"/>
      <c r="L334" s="180">
        <v>1</v>
      </c>
      <c r="M334" s="326">
        <v>1791.31</v>
      </c>
      <c r="N334" s="326">
        <v>895.65499999999997</v>
      </c>
      <c r="O334" s="217"/>
      <c r="P334" s="326"/>
      <c r="Q334" s="326"/>
      <c r="R334" s="180">
        <v>3</v>
      </c>
      <c r="S334" s="326">
        <v>2168.52</v>
      </c>
      <c r="T334" s="326">
        <v>722.84</v>
      </c>
      <c r="V334" s="10"/>
      <c r="W334" s="10"/>
      <c r="X334" s="10"/>
      <c r="Y334" s="10"/>
      <c r="Z334" s="10"/>
      <c r="AA334" s="10"/>
      <c r="AB334" s="10"/>
      <c r="AC334" s="10"/>
      <c r="AD334" s="10"/>
    </row>
    <row r="335" spans="1:30" x14ac:dyDescent="0.25">
      <c r="A335" s="55"/>
      <c r="B335" s="10"/>
      <c r="C335" s="10" t="s">
        <v>105</v>
      </c>
      <c r="D335" s="10"/>
      <c r="E335" s="10" t="s">
        <v>106</v>
      </c>
      <c r="F335" s="180">
        <v>13</v>
      </c>
      <c r="G335" s="326">
        <v>260.85791666666699</v>
      </c>
      <c r="H335" s="326">
        <v>25722.16</v>
      </c>
      <c r="I335" s="326">
        <v>1978.62769230769</v>
      </c>
      <c r="J335" s="326">
        <v>19</v>
      </c>
      <c r="K335" s="179"/>
      <c r="L335" s="180">
        <v>10</v>
      </c>
      <c r="M335" s="326">
        <v>12222.43</v>
      </c>
      <c r="N335" s="326">
        <v>4074.1433333333298</v>
      </c>
      <c r="O335" s="217"/>
      <c r="P335" s="326"/>
      <c r="Q335" s="326"/>
      <c r="R335" s="180">
        <v>13</v>
      </c>
      <c r="S335" s="326">
        <v>25722.16</v>
      </c>
      <c r="T335" s="326">
        <v>1978.62769230769</v>
      </c>
      <c r="V335" s="10"/>
      <c r="W335" s="10"/>
      <c r="X335" s="10"/>
      <c r="Y335" s="10"/>
      <c r="Z335" s="10"/>
      <c r="AA335" s="10"/>
      <c r="AB335" s="10"/>
      <c r="AC335" s="10"/>
      <c r="AD335" s="10"/>
    </row>
    <row r="336" spans="1:30" x14ac:dyDescent="0.25">
      <c r="A336" s="55"/>
      <c r="B336" s="10"/>
      <c r="C336" s="10" t="s">
        <v>112</v>
      </c>
      <c r="D336" s="10"/>
      <c r="E336" s="10" t="s">
        <v>103</v>
      </c>
      <c r="F336" s="180">
        <v>18</v>
      </c>
      <c r="G336" s="326">
        <v>146.087420454545</v>
      </c>
      <c r="H336" s="326">
        <v>22291.39</v>
      </c>
      <c r="I336" s="326">
        <v>1238.41055555556</v>
      </c>
      <c r="J336" s="326">
        <v>11</v>
      </c>
      <c r="K336" s="179"/>
      <c r="L336" s="180">
        <v>14</v>
      </c>
      <c r="M336" s="326">
        <v>6165.33</v>
      </c>
      <c r="N336" s="326">
        <v>1541.3325</v>
      </c>
      <c r="O336" s="217"/>
      <c r="P336" s="326"/>
      <c r="Q336" s="326"/>
      <c r="R336" s="180">
        <v>18</v>
      </c>
      <c r="S336" s="326">
        <v>22291.39</v>
      </c>
      <c r="T336" s="326">
        <v>1238.41055555556</v>
      </c>
      <c r="V336" s="10"/>
      <c r="W336" s="10"/>
      <c r="X336" s="10"/>
      <c r="Y336" s="10"/>
      <c r="Z336" s="10"/>
      <c r="AA336" s="10"/>
      <c r="AB336" s="10"/>
      <c r="AC336" s="10"/>
      <c r="AD336" s="10"/>
    </row>
    <row r="337" spans="1:30" x14ac:dyDescent="0.25">
      <c r="A337" s="55"/>
      <c r="B337" s="10"/>
      <c r="C337" s="10" t="s">
        <v>117</v>
      </c>
      <c r="D337" s="10"/>
      <c r="E337" s="10" t="s">
        <v>104</v>
      </c>
      <c r="F337" s="180">
        <v>39</v>
      </c>
      <c r="G337" s="326">
        <v>122.847762345679</v>
      </c>
      <c r="H337" s="326">
        <v>44330.879999999997</v>
      </c>
      <c r="I337" s="326">
        <v>1136.6892307692301</v>
      </c>
      <c r="J337" s="326">
        <v>14.8888888888889</v>
      </c>
      <c r="K337" s="179"/>
      <c r="L337" s="180">
        <v>25</v>
      </c>
      <c r="M337" s="326">
        <v>22038.58</v>
      </c>
      <c r="N337" s="326">
        <v>1574.1842857142899</v>
      </c>
      <c r="O337" s="217"/>
      <c r="P337" s="326"/>
      <c r="Q337" s="326"/>
      <c r="R337" s="180">
        <v>39</v>
      </c>
      <c r="S337" s="326">
        <v>44330.879999999997</v>
      </c>
      <c r="T337" s="326">
        <v>1136.6892307692301</v>
      </c>
      <c r="V337" s="10"/>
      <c r="W337" s="10"/>
      <c r="X337" s="10"/>
      <c r="Y337" s="10"/>
      <c r="Z337" s="10"/>
      <c r="AA337" s="10"/>
      <c r="AB337" s="10"/>
      <c r="AC337" s="10"/>
      <c r="AD337" s="10"/>
    </row>
    <row r="338" spans="1:30" x14ac:dyDescent="0.25">
      <c r="A338" s="55"/>
      <c r="B338" s="10"/>
      <c r="C338" s="10" t="s">
        <v>122</v>
      </c>
      <c r="D338" s="10"/>
      <c r="E338" s="10" t="s">
        <v>123</v>
      </c>
      <c r="F338" s="180">
        <v>1</v>
      </c>
      <c r="G338" s="326"/>
      <c r="H338" s="326">
        <v>1106.8499999999999</v>
      </c>
      <c r="I338" s="326">
        <v>1106.8499999999999</v>
      </c>
      <c r="J338" s="326"/>
      <c r="K338" s="179"/>
      <c r="L338" s="180">
        <v>1</v>
      </c>
      <c r="M338" s="326"/>
      <c r="N338" s="326"/>
      <c r="O338" s="217"/>
      <c r="P338" s="326"/>
      <c r="Q338" s="326"/>
      <c r="R338" s="180">
        <v>1</v>
      </c>
      <c r="S338" s="326">
        <v>1106.8499999999999</v>
      </c>
      <c r="T338" s="326">
        <v>1106.8499999999999</v>
      </c>
      <c r="V338" s="10"/>
      <c r="W338" s="10"/>
      <c r="X338" s="10"/>
      <c r="Y338" s="10"/>
      <c r="Z338" s="10"/>
      <c r="AA338" s="10"/>
      <c r="AB338" s="10"/>
      <c r="AC338" s="10"/>
      <c r="AD338" s="10"/>
    </row>
    <row r="339" spans="1:30" x14ac:dyDescent="0.25">
      <c r="A339" s="55"/>
      <c r="B339" s="10"/>
      <c r="C339" s="10" t="s">
        <v>124</v>
      </c>
      <c r="D339" s="10"/>
      <c r="E339" s="10" t="s">
        <v>119</v>
      </c>
      <c r="F339" s="180">
        <v>15</v>
      </c>
      <c r="G339" s="326">
        <v>115.933855218855</v>
      </c>
      <c r="H339" s="326">
        <v>17197.3</v>
      </c>
      <c r="I339" s="326">
        <v>1146.4866666666701</v>
      </c>
      <c r="J339" s="326">
        <v>11.6666666666667</v>
      </c>
      <c r="K339" s="179"/>
      <c r="L339" s="180">
        <v>10</v>
      </c>
      <c r="M339" s="326">
        <v>5748.77</v>
      </c>
      <c r="N339" s="326">
        <v>1149.7539999999999</v>
      </c>
      <c r="O339" s="217"/>
      <c r="P339" s="326"/>
      <c r="Q339" s="326"/>
      <c r="R339" s="180">
        <v>15</v>
      </c>
      <c r="S339" s="326">
        <v>17197.3</v>
      </c>
      <c r="T339" s="326">
        <v>1146.4866666666701</v>
      </c>
      <c r="V339" s="10"/>
      <c r="W339" s="10"/>
      <c r="X339" s="10"/>
      <c r="Y339" s="10"/>
      <c r="Z339" s="10"/>
      <c r="AA339" s="10"/>
      <c r="AB339" s="10"/>
      <c r="AC339" s="10"/>
      <c r="AD339" s="10"/>
    </row>
    <row r="340" spans="1:30" x14ac:dyDescent="0.25">
      <c r="A340" s="55"/>
      <c r="B340" s="10"/>
      <c r="C340" s="10" t="s">
        <v>125</v>
      </c>
      <c r="D340" s="10"/>
      <c r="E340" s="10" t="s">
        <v>126</v>
      </c>
      <c r="F340" s="180">
        <v>14</v>
      </c>
      <c r="G340" s="326">
        <v>270.34750000000003</v>
      </c>
      <c r="H340" s="326">
        <v>20783.11</v>
      </c>
      <c r="I340" s="326">
        <v>1484.5078571428601</v>
      </c>
      <c r="J340" s="326">
        <v>9.4</v>
      </c>
      <c r="K340" s="179"/>
      <c r="L340" s="180">
        <v>8</v>
      </c>
      <c r="M340" s="326">
        <v>11596.4</v>
      </c>
      <c r="N340" s="326">
        <v>1932.7333333333299</v>
      </c>
      <c r="O340" s="217"/>
      <c r="P340" s="326"/>
      <c r="Q340" s="326"/>
      <c r="R340" s="180">
        <v>14</v>
      </c>
      <c r="S340" s="326">
        <v>20783.11</v>
      </c>
      <c r="T340" s="326">
        <v>1484.5078571428601</v>
      </c>
      <c r="V340" s="10"/>
      <c r="W340" s="10"/>
      <c r="X340" s="10"/>
      <c r="Y340" s="10"/>
      <c r="Z340" s="10"/>
      <c r="AA340" s="10"/>
      <c r="AB340" s="10"/>
      <c r="AC340" s="10"/>
      <c r="AD340" s="10"/>
    </row>
    <row r="341" spans="1:30" x14ac:dyDescent="0.25">
      <c r="A341" s="55"/>
      <c r="B341" s="10"/>
      <c r="C341" s="10" t="s">
        <v>127</v>
      </c>
      <c r="D341" s="10"/>
      <c r="E341" s="10" t="s">
        <v>67</v>
      </c>
      <c r="F341" s="180">
        <v>152</v>
      </c>
      <c r="G341" s="326">
        <v>117.278762353262</v>
      </c>
      <c r="H341" s="326">
        <v>185222.25</v>
      </c>
      <c r="I341" s="326">
        <v>1218.5674342105301</v>
      </c>
      <c r="J341" s="326">
        <v>11.5945945945946</v>
      </c>
      <c r="K341" s="179"/>
      <c r="L341" s="180">
        <v>95</v>
      </c>
      <c r="M341" s="326">
        <v>90025.65</v>
      </c>
      <c r="N341" s="326">
        <v>1579.39736842105</v>
      </c>
      <c r="O341" s="217"/>
      <c r="P341" s="326"/>
      <c r="Q341" s="326"/>
      <c r="R341" s="180">
        <v>152</v>
      </c>
      <c r="S341" s="326">
        <v>185222.25</v>
      </c>
      <c r="T341" s="326">
        <v>1218.5674342105301</v>
      </c>
      <c r="V341" s="10"/>
      <c r="W341" s="10"/>
      <c r="X341" s="10"/>
      <c r="Y341" s="10"/>
      <c r="Z341" s="10"/>
      <c r="AA341" s="10"/>
      <c r="AB341" s="10"/>
      <c r="AC341" s="10"/>
      <c r="AD341" s="10"/>
    </row>
    <row r="342" spans="1:30" x14ac:dyDescent="0.25">
      <c r="A342" s="55"/>
      <c r="B342" s="10"/>
      <c r="C342" s="10" t="s">
        <v>134</v>
      </c>
      <c r="D342" s="10"/>
      <c r="E342" s="10" t="s">
        <v>130</v>
      </c>
      <c r="F342" s="180">
        <v>112</v>
      </c>
      <c r="G342" s="326">
        <v>91.939406785243705</v>
      </c>
      <c r="H342" s="326">
        <v>85627.63</v>
      </c>
      <c r="I342" s="326">
        <v>764.53241071428602</v>
      </c>
      <c r="J342" s="326">
        <v>9.8260869565217401</v>
      </c>
      <c r="K342" s="179"/>
      <c r="L342" s="180">
        <v>68</v>
      </c>
      <c r="M342" s="326">
        <v>41941.71</v>
      </c>
      <c r="N342" s="326">
        <v>953.22068181818099</v>
      </c>
      <c r="O342" s="217"/>
      <c r="P342" s="326"/>
      <c r="Q342" s="326"/>
      <c r="R342" s="180">
        <v>112</v>
      </c>
      <c r="S342" s="326">
        <v>85627.63</v>
      </c>
      <c r="T342" s="326">
        <v>764.53241071428602</v>
      </c>
      <c r="V342" s="10"/>
      <c r="W342" s="10"/>
      <c r="X342" s="10"/>
      <c r="Y342" s="10"/>
      <c r="Z342" s="10"/>
      <c r="AA342" s="10"/>
      <c r="AB342" s="10"/>
      <c r="AC342" s="10"/>
      <c r="AD342" s="10"/>
    </row>
    <row r="343" spans="1:30" x14ac:dyDescent="0.25">
      <c r="A343" s="55"/>
      <c r="B343" s="10"/>
      <c r="C343" s="10" t="s">
        <v>134</v>
      </c>
      <c r="D343" s="10"/>
      <c r="E343" s="10" t="s">
        <v>72</v>
      </c>
      <c r="F343" s="180">
        <v>1</v>
      </c>
      <c r="G343" s="326"/>
      <c r="H343" s="326">
        <v>409.19</v>
      </c>
      <c r="I343" s="326">
        <v>409.19</v>
      </c>
      <c r="J343" s="326"/>
      <c r="K343" s="179"/>
      <c r="L343" s="180">
        <v>1</v>
      </c>
      <c r="M343" s="326"/>
      <c r="N343" s="326"/>
      <c r="O343" s="217"/>
      <c r="P343" s="326"/>
      <c r="Q343" s="326"/>
      <c r="R343" s="180">
        <v>1</v>
      </c>
      <c r="S343" s="326">
        <v>409.19</v>
      </c>
      <c r="T343" s="326">
        <v>409.19</v>
      </c>
      <c r="V343" s="10"/>
      <c r="W343" s="10"/>
      <c r="X343" s="10"/>
      <c r="Y343" s="10"/>
      <c r="Z343" s="10"/>
      <c r="AA343" s="10"/>
      <c r="AB343" s="10"/>
      <c r="AC343" s="10"/>
      <c r="AD343" s="10"/>
    </row>
    <row r="344" spans="1:30" x14ac:dyDescent="0.25">
      <c r="A344" s="55"/>
      <c r="B344" s="10"/>
      <c r="C344" s="10" t="s">
        <v>135</v>
      </c>
      <c r="D344" s="10"/>
      <c r="E344" s="10" t="s">
        <v>78</v>
      </c>
      <c r="F344" s="180">
        <v>11</v>
      </c>
      <c r="G344" s="326"/>
      <c r="H344" s="326">
        <v>16785.34</v>
      </c>
      <c r="I344" s="326">
        <v>1525.94</v>
      </c>
      <c r="J344" s="326"/>
      <c r="K344" s="179"/>
      <c r="L344" s="180">
        <v>11</v>
      </c>
      <c r="M344" s="326"/>
      <c r="N344" s="326"/>
      <c r="O344" s="217"/>
      <c r="P344" s="326"/>
      <c r="Q344" s="326"/>
      <c r="R344" s="180">
        <v>11</v>
      </c>
      <c r="S344" s="326">
        <v>16785.34</v>
      </c>
      <c r="T344" s="326">
        <v>1525.94</v>
      </c>
      <c r="V344" s="10"/>
      <c r="W344" s="10"/>
      <c r="X344" s="10"/>
      <c r="Y344" s="10"/>
      <c r="Z344" s="10"/>
      <c r="AA344" s="10"/>
      <c r="AB344" s="10"/>
      <c r="AC344" s="10"/>
      <c r="AD344" s="10"/>
    </row>
    <row r="345" spans="1:30" x14ac:dyDescent="0.25">
      <c r="A345" s="55"/>
      <c r="B345" s="10"/>
      <c r="C345" s="10" t="s">
        <v>137</v>
      </c>
      <c r="D345" s="10"/>
      <c r="E345" s="10" t="s">
        <v>78</v>
      </c>
      <c r="F345" s="180">
        <v>5</v>
      </c>
      <c r="G345" s="326">
        <v>431.86636363636399</v>
      </c>
      <c r="H345" s="326">
        <v>8829.4</v>
      </c>
      <c r="I345" s="326">
        <v>1765.88</v>
      </c>
      <c r="J345" s="326">
        <v>12</v>
      </c>
      <c r="K345" s="179"/>
      <c r="L345" s="180">
        <v>3</v>
      </c>
      <c r="M345" s="326">
        <v>5572.06</v>
      </c>
      <c r="N345" s="326">
        <v>2786.03</v>
      </c>
      <c r="O345" s="217"/>
      <c r="P345" s="326"/>
      <c r="Q345" s="326"/>
      <c r="R345" s="180">
        <v>5</v>
      </c>
      <c r="S345" s="326">
        <v>8829.4</v>
      </c>
      <c r="T345" s="326">
        <v>1765.88</v>
      </c>
      <c r="V345" s="10"/>
      <c r="W345" s="10"/>
      <c r="X345" s="10"/>
      <c r="Y345" s="10"/>
      <c r="Z345" s="10"/>
      <c r="AA345" s="10"/>
      <c r="AB345" s="10"/>
      <c r="AC345" s="10"/>
      <c r="AD345" s="10"/>
    </row>
    <row r="346" spans="1:30" x14ac:dyDescent="0.25">
      <c r="A346" s="55"/>
      <c r="B346" s="10"/>
      <c r="C346" s="10" t="s">
        <v>138</v>
      </c>
      <c r="D346" s="10"/>
      <c r="E346" s="10" t="s">
        <v>139</v>
      </c>
      <c r="F346" s="180">
        <v>1</v>
      </c>
      <c r="G346" s="326"/>
      <c r="H346" s="326">
        <v>2126.37</v>
      </c>
      <c r="I346" s="326">
        <v>2126.37</v>
      </c>
      <c r="J346" s="326"/>
      <c r="K346" s="179"/>
      <c r="L346" s="180">
        <v>1</v>
      </c>
      <c r="M346" s="326"/>
      <c r="N346" s="326"/>
      <c r="O346" s="217"/>
      <c r="P346" s="326"/>
      <c r="Q346" s="326"/>
      <c r="R346" s="180">
        <v>1</v>
      </c>
      <c r="S346" s="326">
        <v>2126.37</v>
      </c>
      <c r="T346" s="326">
        <v>2126.37</v>
      </c>
      <c r="V346" s="10"/>
      <c r="W346" s="10"/>
      <c r="X346" s="10"/>
      <c r="Y346" s="10"/>
      <c r="Z346" s="10"/>
      <c r="AA346" s="10"/>
      <c r="AB346" s="10"/>
      <c r="AC346" s="10"/>
      <c r="AD346" s="10"/>
    </row>
    <row r="347" spans="1:30" x14ac:dyDescent="0.25">
      <c r="A347" s="55"/>
      <c r="B347" s="10"/>
      <c r="C347" s="10" t="s">
        <v>140</v>
      </c>
      <c r="D347" s="10"/>
      <c r="E347" s="10" t="s">
        <v>103</v>
      </c>
      <c r="F347" s="180">
        <v>5</v>
      </c>
      <c r="G347" s="326">
        <v>113.137916666667</v>
      </c>
      <c r="H347" s="326">
        <v>3266.09</v>
      </c>
      <c r="I347" s="326">
        <v>653.21799999999996</v>
      </c>
      <c r="J347" s="326">
        <v>10</v>
      </c>
      <c r="K347" s="179"/>
      <c r="L347" s="180">
        <v>3</v>
      </c>
      <c r="M347" s="326">
        <v>1974.25</v>
      </c>
      <c r="N347" s="326">
        <v>987.125</v>
      </c>
      <c r="O347" s="217"/>
      <c r="P347" s="326"/>
      <c r="Q347" s="326"/>
      <c r="R347" s="180">
        <v>5</v>
      </c>
      <c r="S347" s="326">
        <v>3266.09</v>
      </c>
      <c r="T347" s="326">
        <v>653.21799999999996</v>
      </c>
      <c r="V347" s="10"/>
      <c r="W347" s="10"/>
      <c r="X347" s="10"/>
      <c r="Y347" s="10"/>
      <c r="Z347" s="10"/>
      <c r="AA347" s="10"/>
      <c r="AB347" s="10"/>
      <c r="AC347" s="10"/>
      <c r="AD347" s="10"/>
    </row>
    <row r="348" spans="1:30" x14ac:dyDescent="0.25">
      <c r="A348" s="55"/>
      <c r="B348" s="10"/>
      <c r="C348" s="10" t="s">
        <v>141</v>
      </c>
      <c r="D348" s="10"/>
      <c r="E348" s="10" t="s">
        <v>142</v>
      </c>
      <c r="F348" s="180">
        <v>10</v>
      </c>
      <c r="G348" s="326">
        <v>152.788833333333</v>
      </c>
      <c r="H348" s="326">
        <v>11940.47</v>
      </c>
      <c r="I348" s="326">
        <v>1194.047</v>
      </c>
      <c r="J348" s="326">
        <v>6.5</v>
      </c>
      <c r="K348" s="179"/>
      <c r="L348" s="180">
        <v>7</v>
      </c>
      <c r="M348" s="326">
        <v>2775.18</v>
      </c>
      <c r="N348" s="326">
        <v>925.06</v>
      </c>
      <c r="O348" s="217"/>
      <c r="P348" s="326"/>
      <c r="Q348" s="326"/>
      <c r="R348" s="180">
        <v>10</v>
      </c>
      <c r="S348" s="326">
        <v>11940.47</v>
      </c>
      <c r="T348" s="326">
        <v>1194.047</v>
      </c>
      <c r="V348" s="10"/>
      <c r="W348" s="10"/>
      <c r="X348" s="10"/>
      <c r="Y348" s="10"/>
      <c r="Z348" s="10"/>
      <c r="AA348" s="10"/>
      <c r="AB348" s="10"/>
      <c r="AC348" s="10"/>
      <c r="AD348" s="10"/>
    </row>
    <row r="349" spans="1:30" x14ac:dyDescent="0.25">
      <c r="A349" s="55"/>
      <c r="B349" s="10"/>
      <c r="C349" s="10" t="s">
        <v>143</v>
      </c>
      <c r="D349" s="10"/>
      <c r="E349" s="10" t="s">
        <v>144</v>
      </c>
      <c r="F349" s="180">
        <v>630</v>
      </c>
      <c r="G349" s="326">
        <v>149.39792543302201</v>
      </c>
      <c r="H349" s="326">
        <v>920046.11000000103</v>
      </c>
      <c r="I349" s="326">
        <v>1460.3906507936499</v>
      </c>
      <c r="J349" s="326">
        <v>12.99375</v>
      </c>
      <c r="K349" s="179"/>
      <c r="L349" s="180">
        <v>412</v>
      </c>
      <c r="M349" s="326">
        <v>375413.48</v>
      </c>
      <c r="N349" s="326">
        <v>1722.08018348624</v>
      </c>
      <c r="O349" s="217">
        <v>1</v>
      </c>
      <c r="P349" s="326">
        <v>7.37</v>
      </c>
      <c r="Q349" s="326">
        <v>7.37</v>
      </c>
      <c r="R349" s="180">
        <v>629</v>
      </c>
      <c r="S349" s="326">
        <v>920038.74000000104</v>
      </c>
      <c r="T349" s="326">
        <v>1462.7006995230499</v>
      </c>
      <c r="V349" s="10"/>
      <c r="W349" s="10"/>
      <c r="X349" s="10"/>
      <c r="Y349" s="10"/>
      <c r="Z349" s="10"/>
      <c r="AA349" s="10"/>
      <c r="AB349" s="10"/>
      <c r="AC349" s="10"/>
      <c r="AD349" s="10"/>
    </row>
    <row r="350" spans="1:30" x14ac:dyDescent="0.25">
      <c r="A350" s="55"/>
      <c r="B350" s="10"/>
      <c r="C350" s="10" t="s">
        <v>143</v>
      </c>
      <c r="D350" s="10"/>
      <c r="E350" s="10" t="s">
        <v>487</v>
      </c>
      <c r="F350" s="180">
        <v>1</v>
      </c>
      <c r="G350" s="326"/>
      <c r="H350" s="326">
        <v>1459.62</v>
      </c>
      <c r="I350" s="326">
        <v>1459.62</v>
      </c>
      <c r="J350" s="326"/>
      <c r="K350" s="179"/>
      <c r="L350" s="180">
        <v>1</v>
      </c>
      <c r="M350" s="326"/>
      <c r="N350" s="326"/>
      <c r="O350" s="217"/>
      <c r="P350" s="326"/>
      <c r="Q350" s="326"/>
      <c r="R350" s="180">
        <v>1</v>
      </c>
      <c r="S350" s="326">
        <v>1459.62</v>
      </c>
      <c r="T350" s="326">
        <v>1459.62</v>
      </c>
      <c r="V350" s="10"/>
      <c r="W350" s="10"/>
      <c r="X350" s="10"/>
      <c r="Y350" s="10"/>
      <c r="Z350" s="10"/>
      <c r="AA350" s="10"/>
      <c r="AB350" s="10"/>
      <c r="AC350" s="10"/>
      <c r="AD350" s="10"/>
    </row>
    <row r="351" spans="1:30" x14ac:dyDescent="0.25">
      <c r="A351" s="55"/>
      <c r="B351" s="10"/>
      <c r="C351" s="10" t="s">
        <v>145</v>
      </c>
      <c r="D351" s="10"/>
      <c r="E351" s="10" t="s">
        <v>147</v>
      </c>
      <c r="F351" s="180">
        <v>74</v>
      </c>
      <c r="G351" s="326">
        <v>110.138285650624</v>
      </c>
      <c r="H351" s="326">
        <v>68522.91</v>
      </c>
      <c r="I351" s="326">
        <v>925.98527027027001</v>
      </c>
      <c r="J351" s="326">
        <v>13.823529411764699</v>
      </c>
      <c r="K351" s="179"/>
      <c r="L351" s="180">
        <v>53</v>
      </c>
      <c r="M351" s="326">
        <v>32295</v>
      </c>
      <c r="N351" s="326">
        <v>1537.8571428571399</v>
      </c>
      <c r="O351" s="217"/>
      <c r="P351" s="326"/>
      <c r="Q351" s="326"/>
      <c r="R351" s="180">
        <v>74</v>
      </c>
      <c r="S351" s="326">
        <v>68522.91</v>
      </c>
      <c r="T351" s="326">
        <v>925.98527027027001</v>
      </c>
      <c r="V351" s="10"/>
      <c r="W351" s="10"/>
      <c r="X351" s="10"/>
      <c r="Y351" s="10"/>
      <c r="Z351" s="10"/>
      <c r="AA351" s="10"/>
      <c r="AB351" s="10"/>
      <c r="AC351" s="10"/>
      <c r="AD351" s="10"/>
    </row>
    <row r="352" spans="1:30" x14ac:dyDescent="0.25">
      <c r="A352" s="55"/>
      <c r="B352" s="10"/>
      <c r="C352" s="10" t="s">
        <v>150</v>
      </c>
      <c r="D352" s="10"/>
      <c r="E352" s="10" t="s">
        <v>144</v>
      </c>
      <c r="F352" s="180">
        <v>3</v>
      </c>
      <c r="G352" s="326">
        <v>34.767499999999998</v>
      </c>
      <c r="H352" s="326">
        <v>1024.21</v>
      </c>
      <c r="I352" s="326">
        <v>341.40333333333302</v>
      </c>
      <c r="J352" s="326">
        <v>13</v>
      </c>
      <c r="K352" s="179"/>
      <c r="L352" s="180">
        <v>1</v>
      </c>
      <c r="M352" s="326">
        <v>835.53</v>
      </c>
      <c r="N352" s="326">
        <v>417.76499999999999</v>
      </c>
      <c r="O352" s="217"/>
      <c r="P352" s="326"/>
      <c r="Q352" s="326"/>
      <c r="R352" s="180">
        <v>3</v>
      </c>
      <c r="S352" s="326">
        <v>1024.21</v>
      </c>
      <c r="T352" s="326">
        <v>341.40333333333302</v>
      </c>
      <c r="V352" s="10"/>
      <c r="W352" s="10"/>
      <c r="X352" s="10"/>
      <c r="Y352" s="10"/>
      <c r="Z352" s="10"/>
      <c r="AA352" s="10"/>
      <c r="AB352" s="10"/>
      <c r="AC352" s="10"/>
      <c r="AD352" s="10"/>
    </row>
    <row r="353" spans="1:30" x14ac:dyDescent="0.25">
      <c r="A353" s="55"/>
      <c r="B353" s="10"/>
      <c r="C353" s="10" t="s">
        <v>151</v>
      </c>
      <c r="D353" s="10"/>
      <c r="E353" s="10" t="s">
        <v>152</v>
      </c>
      <c r="F353" s="180">
        <v>41</v>
      </c>
      <c r="G353" s="326">
        <v>99.2009225589225</v>
      </c>
      <c r="H353" s="326">
        <v>46343.02</v>
      </c>
      <c r="I353" s="326">
        <v>1130.3175609756099</v>
      </c>
      <c r="J353" s="326">
        <v>11.3333333333333</v>
      </c>
      <c r="K353" s="179"/>
      <c r="L353" s="180">
        <v>31</v>
      </c>
      <c r="M353" s="326">
        <v>10891.54</v>
      </c>
      <c r="N353" s="326">
        <v>1089.154</v>
      </c>
      <c r="O353" s="217"/>
      <c r="P353" s="326"/>
      <c r="Q353" s="326"/>
      <c r="R353" s="180">
        <v>41</v>
      </c>
      <c r="S353" s="326">
        <v>46343.02</v>
      </c>
      <c r="T353" s="326">
        <v>1130.3175609756099</v>
      </c>
      <c r="V353" s="10"/>
      <c r="W353" s="10"/>
      <c r="X353" s="10"/>
      <c r="Y353" s="10"/>
      <c r="Z353" s="10"/>
      <c r="AA353" s="10"/>
      <c r="AB353" s="10"/>
      <c r="AC353" s="10"/>
      <c r="AD353" s="10"/>
    </row>
    <row r="354" spans="1:30" x14ac:dyDescent="0.25">
      <c r="A354" s="55"/>
      <c r="B354" s="10"/>
      <c r="C354" s="10" t="s">
        <v>157</v>
      </c>
      <c r="D354" s="10"/>
      <c r="E354" s="10" t="s">
        <v>152</v>
      </c>
      <c r="F354" s="180">
        <v>3</v>
      </c>
      <c r="G354" s="326">
        <v>408.96199999999999</v>
      </c>
      <c r="H354" s="326">
        <v>5231.6099999999997</v>
      </c>
      <c r="I354" s="326">
        <v>1743.87</v>
      </c>
      <c r="J354" s="326">
        <v>6</v>
      </c>
      <c r="K354" s="179"/>
      <c r="L354" s="180">
        <v>1</v>
      </c>
      <c r="M354" s="326">
        <v>3713</v>
      </c>
      <c r="N354" s="326">
        <v>1856.5</v>
      </c>
      <c r="O354" s="217"/>
      <c r="P354" s="326"/>
      <c r="Q354" s="326"/>
      <c r="R354" s="180">
        <v>3</v>
      </c>
      <c r="S354" s="326">
        <v>5231.6099999999997</v>
      </c>
      <c r="T354" s="326">
        <v>1743.87</v>
      </c>
      <c r="V354" s="10"/>
      <c r="W354" s="10"/>
      <c r="X354" s="10"/>
      <c r="Y354" s="10"/>
      <c r="Z354" s="10"/>
      <c r="AA354" s="10"/>
      <c r="AB354" s="10"/>
      <c r="AC354" s="10"/>
      <c r="AD354" s="10"/>
    </row>
    <row r="355" spans="1:30" x14ac:dyDescent="0.25">
      <c r="A355" s="55"/>
      <c r="B355" s="10"/>
      <c r="C355" s="10" t="s">
        <v>159</v>
      </c>
      <c r="D355" s="10"/>
      <c r="E355" s="10" t="s">
        <v>96</v>
      </c>
      <c r="F355" s="180">
        <v>25</v>
      </c>
      <c r="G355" s="326">
        <v>119.71895833333301</v>
      </c>
      <c r="H355" s="326">
        <v>26535.25</v>
      </c>
      <c r="I355" s="326">
        <v>1061.4100000000001</v>
      </c>
      <c r="J355" s="326">
        <v>11</v>
      </c>
      <c r="K355" s="179"/>
      <c r="L355" s="180">
        <v>16</v>
      </c>
      <c r="M355" s="326">
        <v>9345.17</v>
      </c>
      <c r="N355" s="326">
        <v>1038.35222222222</v>
      </c>
      <c r="O355" s="217"/>
      <c r="P355" s="326"/>
      <c r="Q355" s="326"/>
      <c r="R355" s="180">
        <v>25</v>
      </c>
      <c r="S355" s="326">
        <v>26535.25</v>
      </c>
      <c r="T355" s="326">
        <v>1061.4100000000001</v>
      </c>
      <c r="V355" s="10"/>
      <c r="W355" s="10"/>
      <c r="X355" s="10"/>
      <c r="Y355" s="10"/>
      <c r="Z355" s="10"/>
      <c r="AA355" s="10"/>
      <c r="AB355" s="10"/>
      <c r="AC355" s="10"/>
      <c r="AD355" s="10"/>
    </row>
    <row r="356" spans="1:30" x14ac:dyDescent="0.25">
      <c r="A356" s="55"/>
      <c r="B356" s="10"/>
      <c r="C356" s="10" t="s">
        <v>164</v>
      </c>
      <c r="D356" s="10"/>
      <c r="E356" s="10" t="s">
        <v>63</v>
      </c>
      <c r="F356" s="180">
        <v>82</v>
      </c>
      <c r="G356" s="326">
        <v>131.33603650137701</v>
      </c>
      <c r="H356" s="326">
        <v>88522.47</v>
      </c>
      <c r="I356" s="326">
        <v>1079.5423170731699</v>
      </c>
      <c r="J356" s="326">
        <v>12.090909090909101</v>
      </c>
      <c r="K356" s="179"/>
      <c r="L356" s="180">
        <v>51</v>
      </c>
      <c r="M356" s="326">
        <v>47866.99</v>
      </c>
      <c r="N356" s="326">
        <v>1544.0964516129</v>
      </c>
      <c r="O356" s="217">
        <v>1</v>
      </c>
      <c r="P356" s="326">
        <v>31.45</v>
      </c>
      <c r="Q356" s="326">
        <v>31.45</v>
      </c>
      <c r="R356" s="180">
        <v>81</v>
      </c>
      <c r="S356" s="326">
        <v>88491.02</v>
      </c>
      <c r="T356" s="326">
        <v>1092.4817283950599</v>
      </c>
      <c r="V356" s="10"/>
      <c r="W356" s="10"/>
      <c r="X356" s="10"/>
      <c r="Y356" s="10"/>
      <c r="Z356" s="10"/>
      <c r="AA356" s="10"/>
      <c r="AB356" s="10"/>
      <c r="AC356" s="10"/>
      <c r="AD356" s="10"/>
    </row>
    <row r="357" spans="1:30" x14ac:dyDescent="0.25">
      <c r="A357" s="55"/>
      <c r="B357" s="10"/>
      <c r="C357" s="10" t="s">
        <v>170</v>
      </c>
      <c r="D357" s="10"/>
      <c r="E357" s="10" t="s">
        <v>96</v>
      </c>
      <c r="F357" s="180">
        <v>83</v>
      </c>
      <c r="G357" s="326">
        <v>132.535278379028</v>
      </c>
      <c r="H357" s="326">
        <v>102568.28</v>
      </c>
      <c r="I357" s="326">
        <v>1235.76240963855</v>
      </c>
      <c r="J357" s="326">
        <v>11.625</v>
      </c>
      <c r="K357" s="179"/>
      <c r="L357" s="180">
        <v>49</v>
      </c>
      <c r="M357" s="326">
        <v>49145.66</v>
      </c>
      <c r="N357" s="326">
        <v>1445.4605882352901</v>
      </c>
      <c r="O357" s="217">
        <v>1</v>
      </c>
      <c r="P357" s="326">
        <v>106.14</v>
      </c>
      <c r="Q357" s="326">
        <v>106.14</v>
      </c>
      <c r="R357" s="180">
        <v>82</v>
      </c>
      <c r="S357" s="326">
        <v>102462.14</v>
      </c>
      <c r="T357" s="326">
        <v>1249.53829268293</v>
      </c>
      <c r="V357" s="10"/>
      <c r="W357" s="10"/>
      <c r="X357" s="10"/>
      <c r="Y357" s="10"/>
      <c r="Z357" s="10"/>
      <c r="AA357" s="10"/>
      <c r="AB357" s="10"/>
      <c r="AC357" s="10"/>
      <c r="AD357" s="10"/>
    </row>
    <row r="358" spans="1:30" x14ac:dyDescent="0.25">
      <c r="A358" s="55"/>
      <c r="B358" s="10"/>
      <c r="C358" s="10" t="s">
        <v>171</v>
      </c>
      <c r="D358" s="10"/>
      <c r="E358" s="10" t="s">
        <v>165</v>
      </c>
      <c r="F358" s="180">
        <v>1</v>
      </c>
      <c r="G358" s="326"/>
      <c r="H358" s="326">
        <v>936.01</v>
      </c>
      <c r="I358" s="326">
        <v>936.01</v>
      </c>
      <c r="J358" s="326"/>
      <c r="K358" s="179"/>
      <c r="L358" s="180">
        <v>1</v>
      </c>
      <c r="M358" s="326"/>
      <c r="N358" s="326"/>
      <c r="O358" s="217"/>
      <c r="P358" s="326"/>
      <c r="Q358" s="326"/>
      <c r="R358" s="180">
        <v>1</v>
      </c>
      <c r="S358" s="326">
        <v>936.01</v>
      </c>
      <c r="T358" s="326">
        <v>936.01</v>
      </c>
      <c r="V358" s="10"/>
      <c r="W358" s="10"/>
      <c r="X358" s="10"/>
      <c r="Y358" s="10"/>
      <c r="Z358" s="10"/>
      <c r="AA358" s="10"/>
      <c r="AB358" s="10"/>
      <c r="AC358" s="10"/>
      <c r="AD358" s="10"/>
    </row>
    <row r="359" spans="1:30" x14ac:dyDescent="0.25">
      <c r="A359" s="55"/>
      <c r="B359" s="10"/>
      <c r="C359" s="10" t="s">
        <v>172</v>
      </c>
      <c r="D359" s="10"/>
      <c r="E359" s="10" t="s">
        <v>99</v>
      </c>
      <c r="F359" s="180">
        <v>8</v>
      </c>
      <c r="G359" s="326">
        <v>79.091833333333298</v>
      </c>
      <c r="H359" s="326">
        <v>8242.89</v>
      </c>
      <c r="I359" s="326">
        <v>1030.3612499999999</v>
      </c>
      <c r="J359" s="326">
        <v>15.5</v>
      </c>
      <c r="K359" s="179"/>
      <c r="L359" s="180">
        <v>5</v>
      </c>
      <c r="M359" s="326">
        <v>5009.53</v>
      </c>
      <c r="N359" s="326">
        <v>1669.8433333333301</v>
      </c>
      <c r="O359" s="217"/>
      <c r="P359" s="326"/>
      <c r="Q359" s="326"/>
      <c r="R359" s="180">
        <v>8</v>
      </c>
      <c r="S359" s="326">
        <v>8242.89</v>
      </c>
      <c r="T359" s="326">
        <v>1030.3612499999999</v>
      </c>
      <c r="V359" s="10"/>
      <c r="W359" s="10"/>
      <c r="X359" s="10"/>
      <c r="Y359" s="10"/>
      <c r="Z359" s="10"/>
      <c r="AA359" s="10"/>
      <c r="AB359" s="10"/>
      <c r="AC359" s="10"/>
      <c r="AD359" s="10"/>
    </row>
    <row r="360" spans="1:30" x14ac:dyDescent="0.25">
      <c r="A360" s="55"/>
      <c r="B360" s="10"/>
      <c r="C360" s="10" t="s">
        <v>172</v>
      </c>
      <c r="D360" s="10"/>
      <c r="E360" s="10" t="s">
        <v>76</v>
      </c>
      <c r="F360" s="180">
        <v>18</v>
      </c>
      <c r="G360" s="326">
        <v>68.347916666666706</v>
      </c>
      <c r="H360" s="326">
        <v>19884.3</v>
      </c>
      <c r="I360" s="326">
        <v>1104.68333333333</v>
      </c>
      <c r="J360" s="326">
        <v>11</v>
      </c>
      <c r="K360" s="179"/>
      <c r="L360" s="180">
        <v>13</v>
      </c>
      <c r="M360" s="326">
        <v>4974.34</v>
      </c>
      <c r="N360" s="326">
        <v>994.86800000000005</v>
      </c>
      <c r="O360" s="217"/>
      <c r="P360" s="326"/>
      <c r="Q360" s="326"/>
      <c r="R360" s="180">
        <v>18</v>
      </c>
      <c r="S360" s="326">
        <v>19884.3</v>
      </c>
      <c r="T360" s="326">
        <v>1104.68333333333</v>
      </c>
      <c r="V360" s="10"/>
      <c r="W360" s="10"/>
      <c r="X360" s="10"/>
      <c r="Y360" s="10"/>
      <c r="Z360" s="10"/>
      <c r="AA360" s="10"/>
      <c r="AB360" s="10"/>
      <c r="AC360" s="10"/>
      <c r="AD360" s="10"/>
    </row>
    <row r="361" spans="1:30" x14ac:dyDescent="0.25">
      <c r="A361" s="55"/>
      <c r="B361" s="10"/>
      <c r="C361" s="10" t="s">
        <v>173</v>
      </c>
      <c r="D361" s="10"/>
      <c r="E361" s="10" t="s">
        <v>174</v>
      </c>
      <c r="F361" s="180">
        <v>5</v>
      </c>
      <c r="G361" s="326">
        <v>336.77333333333303</v>
      </c>
      <c r="H361" s="326">
        <v>14740.7</v>
      </c>
      <c r="I361" s="326">
        <v>2948.14</v>
      </c>
      <c r="J361" s="326">
        <v>7</v>
      </c>
      <c r="K361" s="179"/>
      <c r="L361" s="180">
        <v>2</v>
      </c>
      <c r="M361" s="326">
        <v>13635.94</v>
      </c>
      <c r="N361" s="326">
        <v>4545.3133333333299</v>
      </c>
      <c r="O361" s="217"/>
      <c r="P361" s="326"/>
      <c r="Q361" s="326"/>
      <c r="R361" s="180">
        <v>5</v>
      </c>
      <c r="S361" s="326">
        <v>14740.7</v>
      </c>
      <c r="T361" s="326">
        <v>2948.14</v>
      </c>
      <c r="V361" s="10"/>
      <c r="W361" s="10"/>
      <c r="X361" s="10"/>
      <c r="Y361" s="10"/>
      <c r="Z361" s="10"/>
      <c r="AA361" s="10"/>
      <c r="AB361" s="10"/>
      <c r="AC361" s="10"/>
      <c r="AD361" s="10"/>
    </row>
    <row r="362" spans="1:30" x14ac:dyDescent="0.25">
      <c r="A362" s="55"/>
      <c r="B362" s="10"/>
      <c r="C362" s="10" t="s">
        <v>175</v>
      </c>
      <c r="D362" s="10"/>
      <c r="E362" s="10" t="s">
        <v>176</v>
      </c>
      <c r="F362" s="180">
        <v>154</v>
      </c>
      <c r="G362" s="326">
        <v>96.984176158133096</v>
      </c>
      <c r="H362" s="326">
        <v>164039.19</v>
      </c>
      <c r="I362" s="326">
        <v>1065.1895454545499</v>
      </c>
      <c r="J362" s="326">
        <v>12.034482758620699</v>
      </c>
      <c r="K362" s="179"/>
      <c r="L362" s="180">
        <v>107</v>
      </c>
      <c r="M362" s="326">
        <v>57440.31</v>
      </c>
      <c r="N362" s="326">
        <v>1222.13425531915</v>
      </c>
      <c r="O362" s="217"/>
      <c r="P362" s="326"/>
      <c r="Q362" s="326"/>
      <c r="R362" s="180">
        <v>154</v>
      </c>
      <c r="S362" s="326">
        <v>164039.19</v>
      </c>
      <c r="T362" s="326">
        <v>1065.1895454545499</v>
      </c>
      <c r="V362" s="10"/>
      <c r="W362" s="10"/>
      <c r="X362" s="10"/>
      <c r="Y362" s="10"/>
      <c r="Z362" s="10"/>
      <c r="AA362" s="10"/>
      <c r="AB362" s="10"/>
      <c r="AC362" s="10"/>
      <c r="AD362" s="10"/>
    </row>
    <row r="363" spans="1:30" x14ac:dyDescent="0.25">
      <c r="A363" s="55"/>
      <c r="B363" s="10"/>
      <c r="C363" s="10" t="s">
        <v>177</v>
      </c>
      <c r="D363" s="10"/>
      <c r="E363" s="10" t="s">
        <v>178</v>
      </c>
      <c r="F363" s="180">
        <v>23</v>
      </c>
      <c r="G363" s="326">
        <v>136.848441558442</v>
      </c>
      <c r="H363" s="326">
        <v>46985.65</v>
      </c>
      <c r="I363" s="326">
        <v>2042.8543478260899</v>
      </c>
      <c r="J363" s="326">
        <v>12.5714285714286</v>
      </c>
      <c r="K363" s="179"/>
      <c r="L363" s="180">
        <v>13</v>
      </c>
      <c r="M363" s="326">
        <v>24971.72</v>
      </c>
      <c r="N363" s="326">
        <v>2497.172</v>
      </c>
      <c r="O363" s="217"/>
      <c r="P363" s="326"/>
      <c r="Q363" s="326"/>
      <c r="R363" s="180">
        <v>23</v>
      </c>
      <c r="S363" s="326">
        <v>46985.65</v>
      </c>
      <c r="T363" s="326">
        <v>2042.8543478260899</v>
      </c>
      <c r="V363" s="10"/>
      <c r="W363" s="10"/>
      <c r="X363" s="10"/>
      <c r="Y363" s="10"/>
      <c r="Z363" s="10"/>
      <c r="AA363" s="10"/>
      <c r="AB363" s="10"/>
      <c r="AC363" s="10"/>
      <c r="AD363" s="10"/>
    </row>
    <row r="364" spans="1:30" x14ac:dyDescent="0.25">
      <c r="A364" s="55"/>
      <c r="B364" s="10"/>
      <c r="C364" s="10" t="s">
        <v>180</v>
      </c>
      <c r="D364" s="10"/>
      <c r="E364" s="10" t="s">
        <v>181</v>
      </c>
      <c r="F364" s="180">
        <v>77</v>
      </c>
      <c r="G364" s="326">
        <v>147.88996212121199</v>
      </c>
      <c r="H364" s="326">
        <v>123227.96</v>
      </c>
      <c r="I364" s="326">
        <v>1600.36311688312</v>
      </c>
      <c r="J364" s="326">
        <v>11.3333333333333</v>
      </c>
      <c r="K364" s="179"/>
      <c r="L364" s="180">
        <v>59</v>
      </c>
      <c r="M364" s="326">
        <v>27952.5</v>
      </c>
      <c r="N364" s="326">
        <v>1552.9166666666699</v>
      </c>
      <c r="O364" s="217">
        <v>1</v>
      </c>
      <c r="P364" s="326">
        <v>140.22</v>
      </c>
      <c r="Q364" s="326">
        <v>140.22</v>
      </c>
      <c r="R364" s="180">
        <v>76</v>
      </c>
      <c r="S364" s="326">
        <v>123087.74</v>
      </c>
      <c r="T364" s="326">
        <v>1619.5755263157901</v>
      </c>
      <c r="V364" s="10"/>
      <c r="W364" s="10"/>
      <c r="X364" s="10"/>
      <c r="Y364" s="10"/>
      <c r="Z364" s="10"/>
      <c r="AA364" s="10"/>
      <c r="AB364" s="10"/>
      <c r="AC364" s="10"/>
      <c r="AD364" s="10"/>
    </row>
    <row r="365" spans="1:30" x14ac:dyDescent="0.25">
      <c r="A365" s="55"/>
      <c r="B365" s="10"/>
      <c r="C365" s="10" t="s">
        <v>182</v>
      </c>
      <c r="D365" s="10"/>
      <c r="E365" s="10" t="s">
        <v>85</v>
      </c>
      <c r="F365" s="180">
        <v>8</v>
      </c>
      <c r="G365" s="326">
        <v>427.38277777777802</v>
      </c>
      <c r="H365" s="326">
        <v>12312.99</v>
      </c>
      <c r="I365" s="326">
        <v>1539.12375</v>
      </c>
      <c r="J365" s="326">
        <v>6.3333333333333304</v>
      </c>
      <c r="K365" s="179"/>
      <c r="L365" s="180">
        <v>4</v>
      </c>
      <c r="M365" s="326">
        <v>5853.99</v>
      </c>
      <c r="N365" s="326">
        <v>1463.4974999999999</v>
      </c>
      <c r="O365" s="217"/>
      <c r="P365" s="326"/>
      <c r="Q365" s="326"/>
      <c r="R365" s="180">
        <v>8</v>
      </c>
      <c r="S365" s="326">
        <v>12312.99</v>
      </c>
      <c r="T365" s="326">
        <v>1539.12375</v>
      </c>
      <c r="V365" s="10"/>
      <c r="W365" s="10"/>
      <c r="X365" s="10"/>
      <c r="Y365" s="10"/>
      <c r="Z365" s="10"/>
      <c r="AA365" s="10"/>
      <c r="AB365" s="10"/>
      <c r="AC365" s="10"/>
      <c r="AD365" s="10"/>
    </row>
    <row r="366" spans="1:30" x14ac:dyDescent="0.25">
      <c r="A366" s="55"/>
      <c r="B366" s="10"/>
      <c r="C366" s="10" t="s">
        <v>183</v>
      </c>
      <c r="D366" s="10"/>
      <c r="E366" s="10" t="s">
        <v>184</v>
      </c>
      <c r="F366" s="180">
        <v>43</v>
      </c>
      <c r="G366" s="326">
        <v>181.92058333333301</v>
      </c>
      <c r="H366" s="326">
        <v>72115.08</v>
      </c>
      <c r="I366" s="326">
        <v>1677.0948837209301</v>
      </c>
      <c r="J366" s="326">
        <v>12.6</v>
      </c>
      <c r="K366" s="179"/>
      <c r="L366" s="180">
        <v>28</v>
      </c>
      <c r="M366" s="326">
        <v>38520.519999999997</v>
      </c>
      <c r="N366" s="326">
        <v>2568.0346666666701</v>
      </c>
      <c r="O366" s="217"/>
      <c r="P366" s="326"/>
      <c r="Q366" s="326"/>
      <c r="R366" s="180">
        <v>43</v>
      </c>
      <c r="S366" s="326">
        <v>72115.08</v>
      </c>
      <c r="T366" s="326">
        <v>1677.0948837209301</v>
      </c>
      <c r="V366" s="10"/>
      <c r="W366" s="10"/>
      <c r="X366" s="10"/>
      <c r="Y366" s="10"/>
      <c r="Z366" s="10"/>
      <c r="AA366" s="10"/>
      <c r="AB366" s="10"/>
      <c r="AC366" s="10"/>
      <c r="AD366" s="10"/>
    </row>
    <row r="367" spans="1:30" x14ac:dyDescent="0.25">
      <c r="A367" s="55"/>
      <c r="B367" s="10"/>
      <c r="C367" s="10" t="s">
        <v>188</v>
      </c>
      <c r="D367" s="10"/>
      <c r="E367" s="10" t="s">
        <v>69</v>
      </c>
      <c r="F367" s="180">
        <v>6</v>
      </c>
      <c r="G367" s="326">
        <v>63.5968181818182</v>
      </c>
      <c r="H367" s="326">
        <v>3967.9</v>
      </c>
      <c r="I367" s="326">
        <v>661.31666666666695</v>
      </c>
      <c r="J367" s="326">
        <v>9.5</v>
      </c>
      <c r="K367" s="179"/>
      <c r="L367" s="180">
        <v>4</v>
      </c>
      <c r="M367" s="326">
        <v>1084.23</v>
      </c>
      <c r="N367" s="326">
        <v>542.11500000000001</v>
      </c>
      <c r="O367" s="217"/>
      <c r="P367" s="326"/>
      <c r="Q367" s="326"/>
      <c r="R367" s="180">
        <v>6</v>
      </c>
      <c r="S367" s="326">
        <v>3967.9</v>
      </c>
      <c r="T367" s="326">
        <v>661.31666666666695</v>
      </c>
      <c r="V367" s="10"/>
      <c r="W367" s="10"/>
      <c r="X367" s="10"/>
      <c r="Y367" s="10"/>
      <c r="Z367" s="10"/>
      <c r="AA367" s="10"/>
      <c r="AB367" s="10"/>
      <c r="AC367" s="10"/>
      <c r="AD367" s="10"/>
    </row>
    <row r="368" spans="1:30" x14ac:dyDescent="0.25">
      <c r="A368" s="55"/>
      <c r="B368" s="10"/>
      <c r="C368" s="10" t="s">
        <v>190</v>
      </c>
      <c r="D368" s="10"/>
      <c r="E368" s="10" t="s">
        <v>191</v>
      </c>
      <c r="F368" s="180">
        <v>11</v>
      </c>
      <c r="G368" s="326">
        <v>120.019101010101</v>
      </c>
      <c r="H368" s="326">
        <v>15679.05</v>
      </c>
      <c r="I368" s="326">
        <v>1425.3681818181799</v>
      </c>
      <c r="J368" s="326">
        <v>14</v>
      </c>
      <c r="K368" s="179"/>
      <c r="L368" s="180">
        <v>4</v>
      </c>
      <c r="M368" s="326">
        <v>12181.64</v>
      </c>
      <c r="N368" s="326">
        <v>1740.2342857142901</v>
      </c>
      <c r="O368" s="217"/>
      <c r="P368" s="326"/>
      <c r="Q368" s="326"/>
      <c r="R368" s="180">
        <v>11</v>
      </c>
      <c r="S368" s="326">
        <v>15679.05</v>
      </c>
      <c r="T368" s="326">
        <v>1425.3681818181799</v>
      </c>
      <c r="V368" s="10"/>
      <c r="W368" s="10"/>
      <c r="X368" s="10"/>
      <c r="Y368" s="10"/>
      <c r="Z368" s="10"/>
      <c r="AA368" s="10"/>
      <c r="AB368" s="10"/>
      <c r="AC368" s="10"/>
      <c r="AD368" s="10"/>
    </row>
    <row r="369" spans="1:30" x14ac:dyDescent="0.25">
      <c r="A369" s="55"/>
      <c r="B369" s="10"/>
      <c r="C369" s="10" t="s">
        <v>192</v>
      </c>
      <c r="D369" s="10"/>
      <c r="E369" s="10" t="s">
        <v>193</v>
      </c>
      <c r="F369" s="180">
        <v>42</v>
      </c>
      <c r="G369" s="326">
        <v>166.78019841269801</v>
      </c>
      <c r="H369" s="326">
        <v>65844.36</v>
      </c>
      <c r="I369" s="326">
        <v>1567.72285714286</v>
      </c>
      <c r="J369" s="326">
        <v>13.8571428571429</v>
      </c>
      <c r="K369" s="179"/>
      <c r="L369" s="180">
        <v>28</v>
      </c>
      <c r="M369" s="326">
        <v>26584.720000000001</v>
      </c>
      <c r="N369" s="326">
        <v>1898.90857142857</v>
      </c>
      <c r="O369" s="217"/>
      <c r="P369" s="326"/>
      <c r="Q369" s="326"/>
      <c r="R369" s="180">
        <v>42</v>
      </c>
      <c r="S369" s="326">
        <v>65844.36</v>
      </c>
      <c r="T369" s="326">
        <v>1567.72285714286</v>
      </c>
      <c r="V369" s="10"/>
      <c r="W369" s="10"/>
      <c r="X369" s="10"/>
      <c r="Y369" s="10"/>
      <c r="Z369" s="10"/>
      <c r="AA369" s="10"/>
      <c r="AB369" s="10"/>
      <c r="AC369" s="10"/>
      <c r="AD369" s="10"/>
    </row>
    <row r="370" spans="1:30" x14ac:dyDescent="0.25">
      <c r="A370" s="55"/>
      <c r="B370" s="10"/>
      <c r="C370" s="10" t="s">
        <v>196</v>
      </c>
      <c r="D370" s="10"/>
      <c r="E370" s="10" t="s">
        <v>197</v>
      </c>
      <c r="F370" s="180">
        <v>16</v>
      </c>
      <c r="G370" s="326">
        <v>117.23700126262599</v>
      </c>
      <c r="H370" s="326">
        <v>24881.74</v>
      </c>
      <c r="I370" s="326">
        <v>1555.1087500000001</v>
      </c>
      <c r="J370" s="326">
        <v>17.25</v>
      </c>
      <c r="K370" s="179"/>
      <c r="L370" s="180">
        <v>10</v>
      </c>
      <c r="M370" s="326">
        <v>11564.6</v>
      </c>
      <c r="N370" s="326">
        <v>1927.43333333333</v>
      </c>
      <c r="O370" s="217"/>
      <c r="P370" s="326"/>
      <c r="Q370" s="326"/>
      <c r="R370" s="180">
        <v>16</v>
      </c>
      <c r="S370" s="326">
        <v>24881.74</v>
      </c>
      <c r="T370" s="326">
        <v>1555.1087500000001</v>
      </c>
      <c r="V370" s="10"/>
      <c r="W370" s="10"/>
      <c r="X370" s="10"/>
      <c r="Y370" s="10"/>
      <c r="Z370" s="10"/>
      <c r="AA370" s="10"/>
      <c r="AB370" s="10"/>
      <c r="AC370" s="10"/>
      <c r="AD370" s="10"/>
    </row>
    <row r="371" spans="1:30" x14ac:dyDescent="0.25">
      <c r="A371" s="55"/>
      <c r="B371" s="10"/>
      <c r="C371" s="10" t="s">
        <v>198</v>
      </c>
      <c r="D371" s="10"/>
      <c r="E371" s="10" t="s">
        <v>199</v>
      </c>
      <c r="F371" s="180">
        <v>185</v>
      </c>
      <c r="G371" s="326">
        <v>109.628507926487</v>
      </c>
      <c r="H371" s="326">
        <v>190046.66</v>
      </c>
      <c r="I371" s="326">
        <v>1027.27924324324</v>
      </c>
      <c r="J371" s="326">
        <v>12.1944444444444</v>
      </c>
      <c r="K371" s="179"/>
      <c r="L371" s="180">
        <v>132</v>
      </c>
      <c r="M371" s="326">
        <v>63531.82</v>
      </c>
      <c r="N371" s="326">
        <v>1198.7135849056599</v>
      </c>
      <c r="O371" s="217">
        <v>1</v>
      </c>
      <c r="P371" s="326">
        <v>126.57</v>
      </c>
      <c r="Q371" s="326">
        <v>126.57</v>
      </c>
      <c r="R371" s="180">
        <v>184</v>
      </c>
      <c r="S371" s="326">
        <v>189920.09</v>
      </c>
      <c r="T371" s="326">
        <v>1032.17440217391</v>
      </c>
      <c r="V371" s="10"/>
      <c r="W371" s="10"/>
      <c r="X371" s="10"/>
      <c r="Y371" s="10"/>
      <c r="Z371" s="10"/>
      <c r="AA371" s="10"/>
      <c r="AB371" s="10"/>
      <c r="AC371" s="10"/>
      <c r="AD371" s="10"/>
    </row>
    <row r="372" spans="1:30" x14ac:dyDescent="0.25">
      <c r="A372" s="55"/>
      <c r="B372" s="10"/>
      <c r="C372" s="10" t="s">
        <v>201</v>
      </c>
      <c r="D372" s="10"/>
      <c r="E372" s="10" t="s">
        <v>202</v>
      </c>
      <c r="F372" s="180">
        <v>470</v>
      </c>
      <c r="G372" s="326">
        <v>115.859209554855</v>
      </c>
      <c r="H372" s="326">
        <v>557354.46999999904</v>
      </c>
      <c r="I372" s="326">
        <v>1185.8605744680799</v>
      </c>
      <c r="J372" s="326">
        <v>12.488188976378</v>
      </c>
      <c r="K372" s="179"/>
      <c r="L372" s="180">
        <v>287</v>
      </c>
      <c r="M372" s="326">
        <v>251631.42</v>
      </c>
      <c r="N372" s="326">
        <v>1375.0350819672101</v>
      </c>
      <c r="O372" s="217"/>
      <c r="P372" s="326"/>
      <c r="Q372" s="326"/>
      <c r="R372" s="180">
        <v>470</v>
      </c>
      <c r="S372" s="326">
        <v>557354.46999999904</v>
      </c>
      <c r="T372" s="326">
        <v>1185.8605744680799</v>
      </c>
      <c r="V372" s="10"/>
      <c r="W372" s="10"/>
      <c r="X372" s="10"/>
      <c r="Y372" s="10"/>
      <c r="Z372" s="10"/>
      <c r="AA372" s="10"/>
      <c r="AB372" s="10"/>
      <c r="AC372" s="10"/>
      <c r="AD372" s="10"/>
    </row>
    <row r="373" spans="1:30" x14ac:dyDescent="0.25">
      <c r="A373" s="55"/>
      <c r="B373" s="10"/>
      <c r="C373" s="10" t="s">
        <v>203</v>
      </c>
      <c r="D373" s="10"/>
      <c r="E373" s="10" t="s">
        <v>96</v>
      </c>
      <c r="F373" s="180">
        <v>8</v>
      </c>
      <c r="G373" s="326">
        <v>150.97333333333299</v>
      </c>
      <c r="H373" s="326">
        <v>11702.52</v>
      </c>
      <c r="I373" s="326">
        <v>1462.8150000000001</v>
      </c>
      <c r="J373" s="326">
        <v>8</v>
      </c>
      <c r="K373" s="179"/>
      <c r="L373" s="180">
        <v>5</v>
      </c>
      <c r="M373" s="326">
        <v>3703.12</v>
      </c>
      <c r="N373" s="326">
        <v>1234.37333333333</v>
      </c>
      <c r="O373" s="217"/>
      <c r="P373" s="326"/>
      <c r="Q373" s="326"/>
      <c r="R373" s="180">
        <v>8</v>
      </c>
      <c r="S373" s="326">
        <v>11702.52</v>
      </c>
      <c r="T373" s="326">
        <v>1462.8150000000001</v>
      </c>
      <c r="V373" s="10"/>
      <c r="W373" s="10"/>
      <c r="X373" s="10"/>
      <c r="Y373" s="10"/>
      <c r="Z373" s="10"/>
      <c r="AA373" s="10"/>
      <c r="AB373" s="10"/>
      <c r="AC373" s="10"/>
      <c r="AD373" s="10"/>
    </row>
    <row r="374" spans="1:30" x14ac:dyDescent="0.25">
      <c r="A374" s="55"/>
      <c r="B374" s="10"/>
      <c r="C374" s="10" t="s">
        <v>206</v>
      </c>
      <c r="D374" s="10"/>
      <c r="E374" s="10" t="s">
        <v>63</v>
      </c>
      <c r="F374" s="180">
        <v>21</v>
      </c>
      <c r="G374" s="326">
        <v>151.05246666666699</v>
      </c>
      <c r="H374" s="326">
        <v>15984.12</v>
      </c>
      <c r="I374" s="326">
        <v>761.14857142857204</v>
      </c>
      <c r="J374" s="326">
        <v>11</v>
      </c>
      <c r="K374" s="179"/>
      <c r="L374" s="180">
        <v>13</v>
      </c>
      <c r="M374" s="326">
        <v>7453.43</v>
      </c>
      <c r="N374" s="326">
        <v>931.67875000000004</v>
      </c>
      <c r="O374" s="217"/>
      <c r="P374" s="326"/>
      <c r="Q374" s="326"/>
      <c r="R374" s="180">
        <v>21</v>
      </c>
      <c r="S374" s="326">
        <v>15984.12</v>
      </c>
      <c r="T374" s="326">
        <v>761.14857142857204</v>
      </c>
      <c r="V374" s="10"/>
      <c r="W374" s="10"/>
      <c r="X374" s="10"/>
      <c r="Y374" s="10"/>
      <c r="Z374" s="10"/>
      <c r="AA374" s="10"/>
      <c r="AB374" s="10"/>
      <c r="AC374" s="10"/>
      <c r="AD374" s="10"/>
    </row>
    <row r="375" spans="1:30" x14ac:dyDescent="0.25">
      <c r="A375" s="55"/>
      <c r="B375" s="10"/>
      <c r="C375" s="10" t="s">
        <v>207</v>
      </c>
      <c r="D375" s="10"/>
      <c r="E375" s="10" t="s">
        <v>178</v>
      </c>
      <c r="F375" s="180">
        <v>66</v>
      </c>
      <c r="G375" s="326">
        <v>157.145487689394</v>
      </c>
      <c r="H375" s="326">
        <v>63770.74</v>
      </c>
      <c r="I375" s="326">
        <v>966.22333333333302</v>
      </c>
      <c r="J375" s="326">
        <v>9.5</v>
      </c>
      <c r="K375" s="179"/>
      <c r="L375" s="180">
        <v>49</v>
      </c>
      <c r="M375" s="326">
        <v>24335.31</v>
      </c>
      <c r="N375" s="326">
        <v>1431.48882352941</v>
      </c>
      <c r="O375" s="217"/>
      <c r="P375" s="326"/>
      <c r="Q375" s="326"/>
      <c r="R375" s="180">
        <v>66</v>
      </c>
      <c r="S375" s="326">
        <v>63770.74</v>
      </c>
      <c r="T375" s="326">
        <v>966.22333333333302</v>
      </c>
      <c r="V375" s="10"/>
      <c r="W375" s="10"/>
      <c r="X375" s="10"/>
      <c r="Y375" s="10"/>
      <c r="Z375" s="10"/>
      <c r="AA375" s="10"/>
      <c r="AB375" s="10"/>
      <c r="AC375" s="10"/>
      <c r="AD375" s="10"/>
    </row>
    <row r="376" spans="1:30" x14ac:dyDescent="0.25">
      <c r="A376" s="55"/>
      <c r="B376" s="10"/>
      <c r="C376" s="10" t="s">
        <v>208</v>
      </c>
      <c r="D376" s="10"/>
      <c r="E376" s="10" t="s">
        <v>209</v>
      </c>
      <c r="F376" s="180">
        <v>11</v>
      </c>
      <c r="G376" s="326">
        <v>114.072323863636</v>
      </c>
      <c r="H376" s="326">
        <v>14596.87</v>
      </c>
      <c r="I376" s="326">
        <v>1326.98818181818</v>
      </c>
      <c r="J376" s="326">
        <v>14</v>
      </c>
      <c r="K376" s="179"/>
      <c r="L376" s="180">
        <v>6</v>
      </c>
      <c r="M376" s="326">
        <v>7247.2</v>
      </c>
      <c r="N376" s="326">
        <v>1449.44</v>
      </c>
      <c r="O376" s="217"/>
      <c r="P376" s="326"/>
      <c r="Q376" s="326"/>
      <c r="R376" s="180">
        <v>11</v>
      </c>
      <c r="S376" s="326">
        <v>14596.87</v>
      </c>
      <c r="T376" s="326">
        <v>1326.98818181818</v>
      </c>
      <c r="V376" s="10"/>
      <c r="W376" s="10"/>
      <c r="X376" s="10"/>
      <c r="Y376" s="10"/>
      <c r="Z376" s="10"/>
      <c r="AA376" s="10"/>
      <c r="AB376" s="10"/>
      <c r="AC376" s="10"/>
      <c r="AD376" s="10"/>
    </row>
    <row r="377" spans="1:30" x14ac:dyDescent="0.25">
      <c r="A377" s="55"/>
      <c r="B377" s="10"/>
      <c r="C377" s="10" t="s">
        <v>212</v>
      </c>
      <c r="D377" s="10"/>
      <c r="E377" s="10" t="s">
        <v>126</v>
      </c>
      <c r="F377" s="180">
        <v>12</v>
      </c>
      <c r="G377" s="326">
        <v>162.34666666666701</v>
      </c>
      <c r="H377" s="326">
        <v>13920.4</v>
      </c>
      <c r="I377" s="326">
        <v>1160.0333333333299</v>
      </c>
      <c r="J377" s="326">
        <v>13</v>
      </c>
      <c r="K377" s="179"/>
      <c r="L377" s="180">
        <v>8</v>
      </c>
      <c r="M377" s="326">
        <v>8136.6</v>
      </c>
      <c r="N377" s="326">
        <v>2034.15</v>
      </c>
      <c r="O377" s="217"/>
      <c r="P377" s="326"/>
      <c r="Q377" s="326"/>
      <c r="R377" s="180">
        <v>12</v>
      </c>
      <c r="S377" s="326">
        <v>13920.4</v>
      </c>
      <c r="T377" s="326">
        <v>1160.0333333333299</v>
      </c>
      <c r="V377" s="10"/>
      <c r="W377" s="10"/>
      <c r="X377" s="10"/>
      <c r="Y377" s="10"/>
      <c r="Z377" s="10"/>
      <c r="AA377" s="10"/>
      <c r="AB377" s="10"/>
      <c r="AC377" s="10"/>
      <c r="AD377" s="10"/>
    </row>
    <row r="378" spans="1:30" x14ac:dyDescent="0.25">
      <c r="A378" s="55"/>
      <c r="B378" s="10"/>
      <c r="C378" s="10" t="s">
        <v>651</v>
      </c>
      <c r="D378" s="10"/>
      <c r="E378" s="10" t="s">
        <v>106</v>
      </c>
      <c r="F378" s="180">
        <v>2</v>
      </c>
      <c r="G378" s="326">
        <v>78.548333333333304</v>
      </c>
      <c r="H378" s="326">
        <v>1885.16</v>
      </c>
      <c r="I378" s="326">
        <v>942.58</v>
      </c>
      <c r="J378" s="326">
        <v>13</v>
      </c>
      <c r="K378" s="179"/>
      <c r="L378" s="180"/>
      <c r="M378" s="326">
        <v>1885.16</v>
      </c>
      <c r="N378" s="326">
        <v>942.58</v>
      </c>
      <c r="O378" s="217"/>
      <c r="P378" s="326"/>
      <c r="Q378" s="326"/>
      <c r="R378" s="180">
        <v>2</v>
      </c>
      <c r="S378" s="326">
        <v>1885.16</v>
      </c>
      <c r="T378" s="326">
        <v>942.58</v>
      </c>
      <c r="V378" s="10"/>
      <c r="W378" s="10"/>
      <c r="X378" s="10"/>
      <c r="Y378" s="10"/>
      <c r="Z378" s="10"/>
      <c r="AA378" s="10"/>
      <c r="AB378" s="10"/>
      <c r="AC378" s="10"/>
      <c r="AD378" s="10"/>
    </row>
    <row r="379" spans="1:30" x14ac:dyDescent="0.25">
      <c r="A379" s="55"/>
      <c r="B379" s="10"/>
      <c r="C379" s="10" t="s">
        <v>214</v>
      </c>
      <c r="D379" s="10"/>
      <c r="E379" s="10" t="s">
        <v>69</v>
      </c>
      <c r="F379" s="180">
        <v>1</v>
      </c>
      <c r="G379" s="326"/>
      <c r="H379" s="326">
        <v>148.11000000000001</v>
      </c>
      <c r="I379" s="326">
        <v>148.11000000000001</v>
      </c>
      <c r="J379" s="326"/>
      <c r="K379" s="179"/>
      <c r="L379" s="180">
        <v>1</v>
      </c>
      <c r="M379" s="326"/>
      <c r="N379" s="326"/>
      <c r="O379" s="217"/>
      <c r="P379" s="326"/>
      <c r="Q379" s="326"/>
      <c r="R379" s="180">
        <v>1</v>
      </c>
      <c r="S379" s="326">
        <v>148.11000000000001</v>
      </c>
      <c r="T379" s="326">
        <v>148.11000000000001</v>
      </c>
      <c r="V379" s="10"/>
      <c r="W379" s="10"/>
      <c r="X379" s="10"/>
      <c r="Y379" s="10"/>
      <c r="Z379" s="10"/>
      <c r="AA379" s="10"/>
      <c r="AB379" s="10"/>
      <c r="AC379" s="10"/>
      <c r="AD379" s="10"/>
    </row>
    <row r="380" spans="1:30" x14ac:dyDescent="0.25">
      <c r="A380" s="55"/>
      <c r="B380" s="10"/>
      <c r="C380" s="10" t="s">
        <v>215</v>
      </c>
      <c r="D380" s="10"/>
      <c r="E380" s="10" t="s">
        <v>146</v>
      </c>
      <c r="F380" s="180">
        <v>11</v>
      </c>
      <c r="G380" s="326">
        <v>102.335353535354</v>
      </c>
      <c r="H380" s="326">
        <v>20478.63</v>
      </c>
      <c r="I380" s="326">
        <v>1861.6936363636401</v>
      </c>
      <c r="J380" s="326">
        <v>15.5</v>
      </c>
      <c r="K380" s="179"/>
      <c r="L380" s="180">
        <v>9</v>
      </c>
      <c r="M380" s="326">
        <v>3176.2</v>
      </c>
      <c r="N380" s="326">
        <v>1588.1</v>
      </c>
      <c r="O380" s="217"/>
      <c r="P380" s="326"/>
      <c r="Q380" s="326"/>
      <c r="R380" s="180">
        <v>11</v>
      </c>
      <c r="S380" s="326">
        <v>20478.63</v>
      </c>
      <c r="T380" s="326">
        <v>1861.6936363636401</v>
      </c>
      <c r="V380" s="10"/>
      <c r="W380" s="10"/>
      <c r="X380" s="10"/>
      <c r="Y380" s="10"/>
      <c r="Z380" s="10"/>
      <c r="AA380" s="10"/>
      <c r="AB380" s="10"/>
      <c r="AC380" s="10"/>
      <c r="AD380" s="10"/>
    </row>
    <row r="381" spans="1:30" x14ac:dyDescent="0.25">
      <c r="A381" s="55"/>
      <c r="B381" s="10"/>
      <c r="C381" s="10" t="s">
        <v>216</v>
      </c>
      <c r="D381" s="10"/>
      <c r="E381" s="10" t="s">
        <v>217</v>
      </c>
      <c r="F381" s="180">
        <v>7</v>
      </c>
      <c r="G381" s="326">
        <v>257.94277777777802</v>
      </c>
      <c r="H381" s="326">
        <v>9203.51</v>
      </c>
      <c r="I381" s="326">
        <v>1314.78714285714</v>
      </c>
      <c r="J381" s="326">
        <v>19</v>
      </c>
      <c r="K381" s="179"/>
      <c r="L381" s="180">
        <v>6</v>
      </c>
      <c r="M381" s="326">
        <v>4642.97</v>
      </c>
      <c r="N381" s="326">
        <v>4642.97</v>
      </c>
      <c r="O381" s="217"/>
      <c r="P381" s="326"/>
      <c r="Q381" s="326"/>
      <c r="R381" s="180">
        <v>7</v>
      </c>
      <c r="S381" s="326">
        <v>9203.51</v>
      </c>
      <c r="T381" s="326">
        <v>1314.78714285714</v>
      </c>
      <c r="V381" s="10"/>
      <c r="W381" s="10"/>
      <c r="X381" s="10"/>
      <c r="Y381" s="10"/>
      <c r="Z381" s="10"/>
      <c r="AA381" s="10"/>
      <c r="AB381" s="10"/>
      <c r="AC381" s="10"/>
      <c r="AD381" s="10"/>
    </row>
    <row r="382" spans="1:30" x14ac:dyDescent="0.25">
      <c r="A382" s="55"/>
      <c r="B382" s="10"/>
      <c r="C382" s="10" t="s">
        <v>219</v>
      </c>
      <c r="D382" s="10"/>
      <c r="E382" s="10" t="s">
        <v>169</v>
      </c>
      <c r="F382" s="180">
        <v>21</v>
      </c>
      <c r="G382" s="326">
        <v>136.33681818181799</v>
      </c>
      <c r="H382" s="326">
        <v>24229</v>
      </c>
      <c r="I382" s="326">
        <v>1153.7619047619</v>
      </c>
      <c r="J382" s="326">
        <v>8.6666666666666696</v>
      </c>
      <c r="K382" s="179"/>
      <c r="L382" s="180">
        <v>17</v>
      </c>
      <c r="M382" s="326">
        <v>3948.3</v>
      </c>
      <c r="N382" s="326">
        <v>987.07500000000005</v>
      </c>
      <c r="O382" s="217"/>
      <c r="P382" s="326"/>
      <c r="Q382" s="326"/>
      <c r="R382" s="180">
        <v>21</v>
      </c>
      <c r="S382" s="326">
        <v>24229</v>
      </c>
      <c r="T382" s="326">
        <v>1153.7619047619</v>
      </c>
      <c r="V382" s="10"/>
      <c r="W382" s="10"/>
      <c r="X382" s="10"/>
      <c r="Y382" s="10"/>
      <c r="Z382" s="10"/>
      <c r="AA382" s="10"/>
      <c r="AB382" s="10"/>
      <c r="AC382" s="10"/>
      <c r="AD382" s="10"/>
    </row>
    <row r="383" spans="1:30" x14ac:dyDescent="0.25">
      <c r="A383" s="55"/>
      <c r="B383" s="10"/>
      <c r="C383" s="10" t="s">
        <v>220</v>
      </c>
      <c r="D383" s="10"/>
      <c r="E383" s="10" t="s">
        <v>221</v>
      </c>
      <c r="F383" s="180">
        <v>10</v>
      </c>
      <c r="G383" s="326">
        <v>279.3</v>
      </c>
      <c r="H383" s="326">
        <v>10179.84</v>
      </c>
      <c r="I383" s="326">
        <v>1017.984</v>
      </c>
      <c r="J383" s="326">
        <v>4.5</v>
      </c>
      <c r="K383" s="179"/>
      <c r="L383" s="180">
        <v>7</v>
      </c>
      <c r="M383" s="326">
        <v>2163.9899999999998</v>
      </c>
      <c r="N383" s="326">
        <v>721.33</v>
      </c>
      <c r="O383" s="217"/>
      <c r="P383" s="326"/>
      <c r="Q383" s="326"/>
      <c r="R383" s="180">
        <v>10</v>
      </c>
      <c r="S383" s="326">
        <v>10179.84</v>
      </c>
      <c r="T383" s="326">
        <v>1017.984</v>
      </c>
      <c r="V383" s="10"/>
      <c r="W383" s="10"/>
      <c r="X383" s="10"/>
      <c r="Y383" s="10"/>
      <c r="Z383" s="10"/>
      <c r="AA383" s="10"/>
      <c r="AB383" s="10"/>
      <c r="AC383" s="10"/>
      <c r="AD383" s="10"/>
    </row>
    <row r="384" spans="1:30" x14ac:dyDescent="0.25">
      <c r="A384" s="55"/>
      <c r="B384" s="10"/>
      <c r="C384" s="10" t="s">
        <v>222</v>
      </c>
      <c r="D384" s="10"/>
      <c r="E384" s="10" t="s">
        <v>204</v>
      </c>
      <c r="F384" s="180">
        <v>18</v>
      </c>
      <c r="G384" s="326">
        <v>167.65899999999999</v>
      </c>
      <c r="H384" s="326">
        <v>30472.53</v>
      </c>
      <c r="I384" s="326">
        <v>1692.9183333333301</v>
      </c>
      <c r="J384" s="326">
        <v>11</v>
      </c>
      <c r="K384" s="179"/>
      <c r="L384" s="180">
        <v>16</v>
      </c>
      <c r="M384" s="326">
        <v>2697.19</v>
      </c>
      <c r="N384" s="326">
        <v>1348.595</v>
      </c>
      <c r="O384" s="217"/>
      <c r="P384" s="326"/>
      <c r="Q384" s="326"/>
      <c r="R384" s="180">
        <v>18</v>
      </c>
      <c r="S384" s="326">
        <v>30472.53</v>
      </c>
      <c r="T384" s="326">
        <v>1692.9183333333301</v>
      </c>
      <c r="V384" s="10"/>
      <c r="W384" s="10"/>
      <c r="X384" s="10"/>
      <c r="Y384" s="10"/>
      <c r="Z384" s="10"/>
      <c r="AA384" s="10"/>
      <c r="AB384" s="10"/>
      <c r="AC384" s="10"/>
      <c r="AD384" s="10"/>
    </row>
    <row r="385" spans="1:30" x14ac:dyDescent="0.25">
      <c r="A385" s="55"/>
      <c r="B385" s="10"/>
      <c r="C385" s="10" t="s">
        <v>229</v>
      </c>
      <c r="D385" s="10"/>
      <c r="E385" s="10" t="s">
        <v>210</v>
      </c>
      <c r="F385" s="180">
        <v>22</v>
      </c>
      <c r="G385" s="326">
        <v>86.341250000000002</v>
      </c>
      <c r="H385" s="326">
        <v>27748.23</v>
      </c>
      <c r="I385" s="326">
        <v>1261.2831818181801</v>
      </c>
      <c r="J385" s="326">
        <v>14.5</v>
      </c>
      <c r="K385" s="179"/>
      <c r="L385" s="180">
        <v>17</v>
      </c>
      <c r="M385" s="326">
        <v>5568.9</v>
      </c>
      <c r="N385" s="326">
        <v>1113.78</v>
      </c>
      <c r="O385" s="217"/>
      <c r="P385" s="326"/>
      <c r="Q385" s="326"/>
      <c r="R385" s="180">
        <v>22</v>
      </c>
      <c r="S385" s="326">
        <v>27748.23</v>
      </c>
      <c r="T385" s="326">
        <v>1261.2831818181801</v>
      </c>
      <c r="V385" s="10"/>
      <c r="W385" s="10"/>
      <c r="X385" s="10"/>
      <c r="Y385" s="10"/>
      <c r="Z385" s="10"/>
      <c r="AA385" s="10"/>
      <c r="AB385" s="10"/>
      <c r="AC385" s="10"/>
      <c r="AD385" s="10"/>
    </row>
    <row r="386" spans="1:30" x14ac:dyDescent="0.25">
      <c r="A386" s="55"/>
      <c r="B386" s="10"/>
      <c r="C386" s="10" t="s">
        <v>232</v>
      </c>
      <c r="D386" s="10"/>
      <c r="E386" s="10" t="s">
        <v>234</v>
      </c>
      <c r="F386" s="180">
        <v>13</v>
      </c>
      <c r="G386" s="326">
        <v>275.38866666666701</v>
      </c>
      <c r="H386" s="326">
        <v>16075.2</v>
      </c>
      <c r="I386" s="326">
        <v>1236.5538461538499</v>
      </c>
      <c r="J386" s="326">
        <v>9.75</v>
      </c>
      <c r="K386" s="179"/>
      <c r="L386" s="180">
        <v>8</v>
      </c>
      <c r="M386" s="326">
        <v>9955.15</v>
      </c>
      <c r="N386" s="326">
        <v>1991.03</v>
      </c>
      <c r="O386" s="217"/>
      <c r="P386" s="326"/>
      <c r="Q386" s="326"/>
      <c r="R386" s="180">
        <v>13</v>
      </c>
      <c r="S386" s="326">
        <v>16075.2</v>
      </c>
      <c r="T386" s="326">
        <v>1236.5538461538499</v>
      </c>
      <c r="V386" s="10"/>
      <c r="W386" s="10"/>
      <c r="X386" s="10"/>
      <c r="Y386" s="10"/>
      <c r="Z386" s="10"/>
      <c r="AA386" s="10"/>
      <c r="AB386" s="10"/>
      <c r="AC386" s="10"/>
      <c r="AD386" s="10"/>
    </row>
    <row r="387" spans="1:30" x14ac:dyDescent="0.25">
      <c r="A387" s="55"/>
      <c r="B387" s="10"/>
      <c r="C387" s="10" t="s">
        <v>235</v>
      </c>
      <c r="D387" s="10"/>
      <c r="E387" s="10" t="s">
        <v>236</v>
      </c>
      <c r="F387" s="180">
        <v>15</v>
      </c>
      <c r="G387" s="326">
        <v>193.76687710437699</v>
      </c>
      <c r="H387" s="326">
        <v>33931.49</v>
      </c>
      <c r="I387" s="326">
        <v>2262.0993333333299</v>
      </c>
      <c r="J387" s="326">
        <v>18.6666666666667</v>
      </c>
      <c r="K387" s="179"/>
      <c r="L387" s="180">
        <v>10</v>
      </c>
      <c r="M387" s="326">
        <v>14901.33</v>
      </c>
      <c r="N387" s="326">
        <v>2980.2660000000001</v>
      </c>
      <c r="O387" s="217"/>
      <c r="P387" s="326"/>
      <c r="Q387" s="326"/>
      <c r="R387" s="180">
        <v>15</v>
      </c>
      <c r="S387" s="326">
        <v>33931.49</v>
      </c>
      <c r="T387" s="326">
        <v>2262.0993333333299</v>
      </c>
      <c r="V387" s="10"/>
      <c r="W387" s="10"/>
      <c r="X387" s="10"/>
      <c r="Y387" s="10"/>
      <c r="Z387" s="10"/>
      <c r="AA387" s="10"/>
      <c r="AB387" s="10"/>
      <c r="AC387" s="10"/>
      <c r="AD387" s="10"/>
    </row>
    <row r="388" spans="1:30" x14ac:dyDescent="0.25">
      <c r="A388" s="55"/>
      <c r="B388" s="10"/>
      <c r="C388" s="10" t="s">
        <v>237</v>
      </c>
      <c r="D388" s="10"/>
      <c r="E388" s="10" t="s">
        <v>238</v>
      </c>
      <c r="F388" s="180">
        <v>19</v>
      </c>
      <c r="G388" s="326">
        <v>94.485249999999994</v>
      </c>
      <c r="H388" s="326">
        <v>17417.91</v>
      </c>
      <c r="I388" s="326">
        <v>916.73210526315802</v>
      </c>
      <c r="J388" s="326">
        <v>14.2</v>
      </c>
      <c r="K388" s="179"/>
      <c r="L388" s="180">
        <v>13</v>
      </c>
      <c r="M388" s="326">
        <v>6985.59</v>
      </c>
      <c r="N388" s="326">
        <v>1164.2650000000001</v>
      </c>
      <c r="O388" s="217"/>
      <c r="P388" s="326"/>
      <c r="Q388" s="326"/>
      <c r="R388" s="180">
        <v>19</v>
      </c>
      <c r="S388" s="326">
        <v>17417.91</v>
      </c>
      <c r="T388" s="326">
        <v>916.73210526315802</v>
      </c>
      <c r="V388" s="10"/>
      <c r="W388" s="10"/>
      <c r="X388" s="10"/>
      <c r="Y388" s="10"/>
      <c r="Z388" s="10"/>
      <c r="AA388" s="10"/>
      <c r="AB388" s="10"/>
      <c r="AC388" s="10"/>
      <c r="AD388" s="10"/>
    </row>
    <row r="389" spans="1:30" x14ac:dyDescent="0.25">
      <c r="A389" s="55"/>
      <c r="B389" s="10"/>
      <c r="C389" s="10" t="s">
        <v>654</v>
      </c>
      <c r="D389" s="10"/>
      <c r="E389" s="10" t="s">
        <v>210</v>
      </c>
      <c r="F389" s="180">
        <v>1</v>
      </c>
      <c r="G389" s="326"/>
      <c r="H389" s="326">
        <v>1034.23</v>
      </c>
      <c r="I389" s="326">
        <v>1034.23</v>
      </c>
      <c r="J389" s="326"/>
      <c r="K389" s="179"/>
      <c r="L389" s="180">
        <v>1</v>
      </c>
      <c r="M389" s="326"/>
      <c r="N389" s="326"/>
      <c r="O389" s="217"/>
      <c r="P389" s="326"/>
      <c r="Q389" s="326"/>
      <c r="R389" s="180">
        <v>1</v>
      </c>
      <c r="S389" s="326">
        <v>1034.23</v>
      </c>
      <c r="T389" s="326">
        <v>1034.23</v>
      </c>
      <c r="V389" s="10"/>
      <c r="W389" s="10"/>
      <c r="X389" s="10"/>
      <c r="Y389" s="10"/>
      <c r="Z389" s="10"/>
      <c r="AA389" s="10"/>
      <c r="AB389" s="10"/>
      <c r="AC389" s="10"/>
      <c r="AD389" s="10"/>
    </row>
    <row r="390" spans="1:30" x14ac:dyDescent="0.25">
      <c r="A390" s="55"/>
      <c r="B390" s="10"/>
      <c r="C390" s="10" t="s">
        <v>246</v>
      </c>
      <c r="D390" s="10"/>
      <c r="E390" s="10" t="s">
        <v>210</v>
      </c>
      <c r="F390" s="180">
        <v>144</v>
      </c>
      <c r="G390" s="326">
        <v>112.607833690653</v>
      </c>
      <c r="H390" s="326">
        <v>174071.14</v>
      </c>
      <c r="I390" s="326">
        <v>1208.8273611111099</v>
      </c>
      <c r="J390" s="326">
        <v>11.34375</v>
      </c>
      <c r="K390" s="179"/>
      <c r="L390" s="180">
        <v>102</v>
      </c>
      <c r="M390" s="326">
        <v>54876.11</v>
      </c>
      <c r="N390" s="326">
        <v>1306.5740476190499</v>
      </c>
      <c r="O390" s="217"/>
      <c r="P390" s="326"/>
      <c r="Q390" s="326"/>
      <c r="R390" s="180">
        <v>144</v>
      </c>
      <c r="S390" s="326">
        <v>174071.14</v>
      </c>
      <c r="T390" s="326">
        <v>1208.8273611111099</v>
      </c>
      <c r="V390" s="10"/>
      <c r="W390" s="10"/>
      <c r="X390" s="10"/>
      <c r="Y390" s="10"/>
      <c r="Z390" s="10"/>
      <c r="AA390" s="10"/>
      <c r="AB390" s="10"/>
      <c r="AC390" s="10"/>
      <c r="AD390" s="10"/>
    </row>
    <row r="391" spans="1:30" x14ac:dyDescent="0.25">
      <c r="A391" s="55"/>
      <c r="B391" s="10"/>
      <c r="C391" s="10" t="s">
        <v>247</v>
      </c>
      <c r="D391" s="10"/>
      <c r="E391" s="10" t="s">
        <v>76</v>
      </c>
      <c r="F391" s="180">
        <v>273</v>
      </c>
      <c r="G391" s="326">
        <v>97.347672991725602</v>
      </c>
      <c r="H391" s="326">
        <v>277817.55</v>
      </c>
      <c r="I391" s="326">
        <v>1017.6467032967</v>
      </c>
      <c r="J391" s="326">
        <v>11.4385964912281</v>
      </c>
      <c r="K391" s="179"/>
      <c r="L391" s="180">
        <v>184</v>
      </c>
      <c r="M391" s="326">
        <v>95576.57</v>
      </c>
      <c r="N391" s="326">
        <v>1073.8940449438201</v>
      </c>
      <c r="O391" s="217"/>
      <c r="P391" s="326"/>
      <c r="Q391" s="326"/>
      <c r="R391" s="180">
        <v>273</v>
      </c>
      <c r="S391" s="326">
        <v>277817.55</v>
      </c>
      <c r="T391" s="326">
        <v>1017.6467032967</v>
      </c>
      <c r="V391" s="10"/>
      <c r="W391" s="10"/>
      <c r="X391" s="10"/>
      <c r="Y391" s="10"/>
      <c r="Z391" s="10"/>
      <c r="AA391" s="10"/>
      <c r="AB391" s="10"/>
      <c r="AC391" s="10"/>
      <c r="AD391" s="10"/>
    </row>
    <row r="392" spans="1:30" x14ac:dyDescent="0.25">
      <c r="A392" s="55"/>
      <c r="B392" s="10"/>
      <c r="C392" s="10" t="s">
        <v>655</v>
      </c>
      <c r="D392" s="10"/>
      <c r="E392" s="10" t="s">
        <v>76</v>
      </c>
      <c r="F392" s="180">
        <v>1</v>
      </c>
      <c r="G392" s="326">
        <v>89.34</v>
      </c>
      <c r="H392" s="326">
        <v>1076.04</v>
      </c>
      <c r="I392" s="326">
        <v>1076.04</v>
      </c>
      <c r="J392" s="326">
        <v>7</v>
      </c>
      <c r="K392" s="179"/>
      <c r="L392" s="180"/>
      <c r="M392" s="326">
        <v>1076.04</v>
      </c>
      <c r="N392" s="326">
        <v>1076.04</v>
      </c>
      <c r="O392" s="217"/>
      <c r="P392" s="326"/>
      <c r="Q392" s="326"/>
      <c r="R392" s="180">
        <v>1</v>
      </c>
      <c r="S392" s="326">
        <v>1076.04</v>
      </c>
      <c r="T392" s="326">
        <v>1076.04</v>
      </c>
      <c r="V392" s="10"/>
      <c r="W392" s="10"/>
      <c r="X392" s="10"/>
      <c r="Y392" s="10"/>
      <c r="Z392" s="10"/>
      <c r="AA392" s="10"/>
      <c r="AB392" s="10"/>
      <c r="AC392" s="10"/>
      <c r="AD392" s="10"/>
    </row>
    <row r="393" spans="1:30" x14ac:dyDescent="0.25">
      <c r="A393" s="55"/>
      <c r="B393" s="10"/>
      <c r="C393" s="10" t="s">
        <v>248</v>
      </c>
      <c r="D393" s="10"/>
      <c r="E393" s="10" t="s">
        <v>126</v>
      </c>
      <c r="F393" s="180">
        <v>4</v>
      </c>
      <c r="G393" s="326"/>
      <c r="H393" s="326">
        <v>2646.06</v>
      </c>
      <c r="I393" s="326">
        <v>661.51499999999999</v>
      </c>
      <c r="J393" s="326"/>
      <c r="K393" s="179"/>
      <c r="L393" s="180">
        <v>4</v>
      </c>
      <c r="M393" s="326"/>
      <c r="N393" s="326"/>
      <c r="O393" s="217"/>
      <c r="P393" s="326"/>
      <c r="Q393" s="326"/>
      <c r="R393" s="180">
        <v>4</v>
      </c>
      <c r="S393" s="326">
        <v>2646.06</v>
      </c>
      <c r="T393" s="326">
        <v>661.51499999999999</v>
      </c>
      <c r="V393" s="10"/>
      <c r="W393" s="10"/>
      <c r="X393" s="10"/>
      <c r="Y393" s="10"/>
      <c r="Z393" s="10"/>
      <c r="AA393" s="10"/>
      <c r="AB393" s="10"/>
      <c r="AC393" s="10"/>
      <c r="AD393" s="10"/>
    </row>
    <row r="394" spans="1:30" x14ac:dyDescent="0.25">
      <c r="A394" s="55"/>
      <c r="B394" s="10"/>
      <c r="C394" s="10" t="s">
        <v>250</v>
      </c>
      <c r="D394" s="10"/>
      <c r="E394" s="10" t="s">
        <v>78</v>
      </c>
      <c r="F394" s="180">
        <v>10</v>
      </c>
      <c r="G394" s="326">
        <v>15.5572727272727</v>
      </c>
      <c r="H394" s="326">
        <v>5231.93</v>
      </c>
      <c r="I394" s="326">
        <v>523.19299999999998</v>
      </c>
      <c r="J394" s="326">
        <v>12</v>
      </c>
      <c r="K394" s="179"/>
      <c r="L394" s="180">
        <v>8</v>
      </c>
      <c r="M394" s="326">
        <v>329.94</v>
      </c>
      <c r="N394" s="326">
        <v>164.97</v>
      </c>
      <c r="O394" s="217"/>
      <c r="P394" s="326"/>
      <c r="Q394" s="326"/>
      <c r="R394" s="180">
        <v>10</v>
      </c>
      <c r="S394" s="326">
        <v>5231.93</v>
      </c>
      <c r="T394" s="326">
        <v>523.19299999999998</v>
      </c>
      <c r="V394" s="10"/>
      <c r="W394" s="10"/>
      <c r="X394" s="10"/>
      <c r="Y394" s="10"/>
      <c r="Z394" s="10"/>
      <c r="AA394" s="10"/>
      <c r="AB394" s="10"/>
      <c r="AC394" s="10"/>
      <c r="AD394" s="10"/>
    </row>
    <row r="395" spans="1:30" x14ac:dyDescent="0.25">
      <c r="A395" s="55"/>
      <c r="B395" s="10"/>
      <c r="C395" s="10" t="s">
        <v>251</v>
      </c>
      <c r="D395" s="10"/>
      <c r="E395" s="10" t="s">
        <v>69</v>
      </c>
      <c r="F395" s="180">
        <v>91</v>
      </c>
      <c r="G395" s="326">
        <v>140.13741709679201</v>
      </c>
      <c r="H395" s="326">
        <v>130388.54</v>
      </c>
      <c r="I395" s="326">
        <v>1432.8410989010999</v>
      </c>
      <c r="J395" s="326">
        <v>13.0769230769231</v>
      </c>
      <c r="K395" s="179"/>
      <c r="L395" s="180">
        <v>56</v>
      </c>
      <c r="M395" s="326">
        <v>55403.42</v>
      </c>
      <c r="N395" s="326">
        <v>1582.95485714286</v>
      </c>
      <c r="O395" s="217"/>
      <c r="P395" s="326"/>
      <c r="Q395" s="326"/>
      <c r="R395" s="180">
        <v>91</v>
      </c>
      <c r="S395" s="326">
        <v>130388.54</v>
      </c>
      <c r="T395" s="326">
        <v>1432.8410989010999</v>
      </c>
      <c r="V395" s="10"/>
      <c r="W395" s="10"/>
      <c r="X395" s="10"/>
      <c r="Y395" s="10"/>
      <c r="Z395" s="10"/>
      <c r="AA395" s="10"/>
      <c r="AB395" s="10"/>
      <c r="AC395" s="10"/>
      <c r="AD395" s="10"/>
    </row>
    <row r="396" spans="1:30" x14ac:dyDescent="0.25">
      <c r="A396" s="55"/>
      <c r="B396" s="10"/>
      <c r="C396" s="10" t="s">
        <v>254</v>
      </c>
      <c r="D396" s="10"/>
      <c r="E396" s="10" t="s">
        <v>255</v>
      </c>
      <c r="F396" s="180">
        <v>40</v>
      </c>
      <c r="G396" s="326">
        <v>166.05809501262601</v>
      </c>
      <c r="H396" s="326">
        <v>58852.82</v>
      </c>
      <c r="I396" s="326">
        <v>1471.3205</v>
      </c>
      <c r="J396" s="326">
        <v>14</v>
      </c>
      <c r="K396" s="179"/>
      <c r="L396" s="180">
        <v>32</v>
      </c>
      <c r="M396" s="326">
        <v>18377.04</v>
      </c>
      <c r="N396" s="326">
        <v>2297.13</v>
      </c>
      <c r="O396" s="217"/>
      <c r="P396" s="326"/>
      <c r="Q396" s="326"/>
      <c r="R396" s="180">
        <v>40</v>
      </c>
      <c r="S396" s="326">
        <v>58852.82</v>
      </c>
      <c r="T396" s="326">
        <v>1471.3205</v>
      </c>
      <c r="V396" s="10"/>
      <c r="W396" s="10"/>
      <c r="X396" s="10"/>
      <c r="Y396" s="10"/>
      <c r="Z396" s="10"/>
      <c r="AA396" s="10"/>
      <c r="AB396" s="10"/>
      <c r="AC396" s="10"/>
      <c r="AD396" s="10"/>
    </row>
    <row r="397" spans="1:30" x14ac:dyDescent="0.25">
      <c r="A397" s="55"/>
      <c r="B397" s="10"/>
      <c r="C397" s="10" t="s">
        <v>259</v>
      </c>
      <c r="D397" s="10"/>
      <c r="E397" s="10" t="s">
        <v>76</v>
      </c>
      <c r="F397" s="180">
        <v>3</v>
      </c>
      <c r="G397" s="326">
        <v>109.96722222222201</v>
      </c>
      <c r="H397" s="326">
        <v>4148.2700000000004</v>
      </c>
      <c r="I397" s="326">
        <v>1382.7566666666701</v>
      </c>
      <c r="J397" s="326">
        <v>19</v>
      </c>
      <c r="K397" s="179"/>
      <c r="L397" s="180">
        <v>1</v>
      </c>
      <c r="M397" s="326">
        <v>3339.05</v>
      </c>
      <c r="N397" s="326">
        <v>1669.5250000000001</v>
      </c>
      <c r="O397" s="217"/>
      <c r="P397" s="326"/>
      <c r="Q397" s="326"/>
      <c r="R397" s="180">
        <v>3</v>
      </c>
      <c r="S397" s="326">
        <v>4148.2700000000004</v>
      </c>
      <c r="T397" s="326">
        <v>1382.7566666666701</v>
      </c>
      <c r="V397" s="10"/>
      <c r="W397" s="10"/>
      <c r="X397" s="10"/>
      <c r="Y397" s="10"/>
      <c r="Z397" s="10"/>
      <c r="AA397" s="10"/>
      <c r="AB397" s="10"/>
      <c r="AC397" s="10"/>
      <c r="AD397" s="10"/>
    </row>
    <row r="398" spans="1:30" x14ac:dyDescent="0.25">
      <c r="A398" s="55"/>
      <c r="B398" s="10"/>
      <c r="C398" s="10" t="s">
        <v>259</v>
      </c>
      <c r="D398" s="10"/>
      <c r="E398" s="10" t="s">
        <v>119</v>
      </c>
      <c r="F398" s="180">
        <v>8</v>
      </c>
      <c r="G398" s="326">
        <v>81.243863636363599</v>
      </c>
      <c r="H398" s="326">
        <v>6486.42</v>
      </c>
      <c r="I398" s="326">
        <v>810.80250000000001</v>
      </c>
      <c r="J398" s="326">
        <v>10.6666666666667</v>
      </c>
      <c r="K398" s="179"/>
      <c r="L398" s="180">
        <v>5</v>
      </c>
      <c r="M398" s="326">
        <v>2196.1999999999998</v>
      </c>
      <c r="N398" s="326">
        <v>732.06666666666695</v>
      </c>
      <c r="O398" s="217"/>
      <c r="P398" s="326"/>
      <c r="Q398" s="326"/>
      <c r="R398" s="180">
        <v>8</v>
      </c>
      <c r="S398" s="326">
        <v>6486.42</v>
      </c>
      <c r="T398" s="326">
        <v>810.80250000000001</v>
      </c>
      <c r="V398" s="10"/>
      <c r="W398" s="10"/>
      <c r="X398" s="10"/>
      <c r="Y398" s="10"/>
      <c r="Z398" s="10"/>
      <c r="AA398" s="10"/>
      <c r="AB398" s="10"/>
      <c r="AC398" s="10"/>
      <c r="AD398" s="10"/>
    </row>
    <row r="399" spans="1:30" x14ac:dyDescent="0.25">
      <c r="A399" s="55"/>
      <c r="B399" s="10"/>
      <c r="C399" s="10" t="s">
        <v>260</v>
      </c>
      <c r="D399" s="10"/>
      <c r="E399" s="10" t="s">
        <v>261</v>
      </c>
      <c r="F399" s="180">
        <v>1</v>
      </c>
      <c r="G399" s="326">
        <v>104.28416666666701</v>
      </c>
      <c r="H399" s="326">
        <v>1251.4100000000001</v>
      </c>
      <c r="I399" s="326">
        <v>1251.4100000000001</v>
      </c>
      <c r="J399" s="326">
        <v>13</v>
      </c>
      <c r="K399" s="179"/>
      <c r="L399" s="180"/>
      <c r="M399" s="326">
        <v>1251.4100000000001</v>
      </c>
      <c r="N399" s="326">
        <v>1251.4100000000001</v>
      </c>
      <c r="O399" s="217"/>
      <c r="P399" s="326"/>
      <c r="Q399" s="326"/>
      <c r="R399" s="180">
        <v>1</v>
      </c>
      <c r="S399" s="326">
        <v>1251.4100000000001</v>
      </c>
      <c r="T399" s="326">
        <v>1251.4100000000001</v>
      </c>
      <c r="V399" s="10"/>
      <c r="W399" s="10"/>
      <c r="X399" s="10"/>
      <c r="Y399" s="10"/>
      <c r="Z399" s="10"/>
      <c r="AA399" s="10"/>
      <c r="AB399" s="10"/>
      <c r="AC399" s="10"/>
      <c r="AD399" s="10"/>
    </row>
    <row r="400" spans="1:30" x14ac:dyDescent="0.25">
      <c r="A400" s="55"/>
      <c r="B400" s="10"/>
      <c r="C400" s="10" t="s">
        <v>260</v>
      </c>
      <c r="D400" s="10"/>
      <c r="E400" s="10" t="s">
        <v>72</v>
      </c>
      <c r="F400" s="180">
        <v>364</v>
      </c>
      <c r="G400" s="326">
        <v>124.490793934</v>
      </c>
      <c r="H400" s="326">
        <v>465796.11</v>
      </c>
      <c r="I400" s="326">
        <v>1279.6596428571399</v>
      </c>
      <c r="J400" s="326">
        <v>11.869158878504701</v>
      </c>
      <c r="K400" s="179"/>
      <c r="L400" s="180">
        <v>231</v>
      </c>
      <c r="M400" s="326">
        <v>183333.1</v>
      </c>
      <c r="N400" s="326">
        <v>1378.4443609022501</v>
      </c>
      <c r="O400" s="217"/>
      <c r="P400" s="326"/>
      <c r="Q400" s="326"/>
      <c r="R400" s="180">
        <v>364</v>
      </c>
      <c r="S400" s="326">
        <v>465796.11</v>
      </c>
      <c r="T400" s="326">
        <v>1279.6596428571399</v>
      </c>
      <c r="V400" s="10"/>
      <c r="W400" s="10"/>
      <c r="X400" s="10"/>
      <c r="Y400" s="10"/>
      <c r="Z400" s="10"/>
      <c r="AA400" s="10"/>
      <c r="AB400" s="10"/>
      <c r="AC400" s="10"/>
      <c r="AD400" s="10"/>
    </row>
    <row r="401" spans="1:30" x14ac:dyDescent="0.25">
      <c r="A401" s="55"/>
      <c r="B401" s="10"/>
      <c r="C401" s="10" t="s">
        <v>263</v>
      </c>
      <c r="D401" s="10"/>
      <c r="E401" s="10" t="s">
        <v>63</v>
      </c>
      <c r="F401" s="180">
        <v>38</v>
      </c>
      <c r="G401" s="326">
        <v>84.152007575757594</v>
      </c>
      <c r="H401" s="326">
        <v>36358.400000000001</v>
      </c>
      <c r="I401" s="326">
        <v>956.8</v>
      </c>
      <c r="J401" s="326">
        <v>13.6</v>
      </c>
      <c r="K401" s="179"/>
      <c r="L401" s="180">
        <v>25</v>
      </c>
      <c r="M401" s="326">
        <v>15545.58</v>
      </c>
      <c r="N401" s="326">
        <v>1195.8138461538499</v>
      </c>
      <c r="O401" s="217"/>
      <c r="P401" s="326"/>
      <c r="Q401" s="326"/>
      <c r="R401" s="180">
        <v>38</v>
      </c>
      <c r="S401" s="326">
        <v>36358.400000000001</v>
      </c>
      <c r="T401" s="326">
        <v>956.8</v>
      </c>
      <c r="V401" s="10"/>
      <c r="W401" s="10"/>
      <c r="X401" s="10"/>
      <c r="Y401" s="10"/>
      <c r="Z401" s="10"/>
      <c r="AA401" s="10"/>
      <c r="AB401" s="10"/>
      <c r="AC401" s="10"/>
      <c r="AD401" s="10"/>
    </row>
    <row r="402" spans="1:30" x14ac:dyDescent="0.25">
      <c r="A402" s="55"/>
      <c r="B402" s="10"/>
      <c r="C402" s="10" t="s">
        <v>265</v>
      </c>
      <c r="D402" s="10"/>
      <c r="E402" s="10" t="s">
        <v>266</v>
      </c>
      <c r="F402" s="180">
        <v>13</v>
      </c>
      <c r="G402" s="326">
        <v>250.47342592592599</v>
      </c>
      <c r="H402" s="326">
        <v>36572.519999999997</v>
      </c>
      <c r="I402" s="326">
        <v>2813.2707692307699</v>
      </c>
      <c r="J402" s="326">
        <v>25</v>
      </c>
      <c r="K402" s="179"/>
      <c r="L402" s="180">
        <v>8</v>
      </c>
      <c r="M402" s="326">
        <v>26199.56</v>
      </c>
      <c r="N402" s="326">
        <v>5239.9120000000003</v>
      </c>
      <c r="O402" s="217"/>
      <c r="P402" s="326"/>
      <c r="Q402" s="326"/>
      <c r="R402" s="180">
        <v>13</v>
      </c>
      <c r="S402" s="326">
        <v>36572.519999999997</v>
      </c>
      <c r="T402" s="326">
        <v>2813.2707692307699</v>
      </c>
      <c r="V402" s="10"/>
      <c r="W402" s="10"/>
      <c r="X402" s="10"/>
      <c r="Y402" s="10"/>
      <c r="Z402" s="10"/>
      <c r="AA402" s="10"/>
      <c r="AB402" s="10"/>
      <c r="AC402" s="10"/>
      <c r="AD402" s="10"/>
    </row>
    <row r="403" spans="1:30" x14ac:dyDescent="0.25">
      <c r="A403" s="55"/>
      <c r="B403" s="10"/>
      <c r="C403" s="10" t="s">
        <v>267</v>
      </c>
      <c r="D403" s="10"/>
      <c r="E403" s="10" t="s">
        <v>268</v>
      </c>
      <c r="F403" s="180">
        <v>4</v>
      </c>
      <c r="G403" s="326">
        <v>188.535</v>
      </c>
      <c r="H403" s="326">
        <v>4501.3</v>
      </c>
      <c r="I403" s="326">
        <v>1125.325</v>
      </c>
      <c r="J403" s="326">
        <v>9</v>
      </c>
      <c r="K403" s="179"/>
      <c r="L403" s="180">
        <v>3</v>
      </c>
      <c r="M403" s="326">
        <v>1508.28</v>
      </c>
      <c r="N403" s="326">
        <v>1508.28</v>
      </c>
      <c r="O403" s="217"/>
      <c r="P403" s="326"/>
      <c r="Q403" s="326"/>
      <c r="R403" s="180">
        <v>4</v>
      </c>
      <c r="S403" s="326">
        <v>4501.3</v>
      </c>
      <c r="T403" s="326">
        <v>1125.325</v>
      </c>
      <c r="V403" s="10"/>
      <c r="W403" s="10"/>
      <c r="X403" s="10"/>
      <c r="Y403" s="10"/>
      <c r="Z403" s="10"/>
      <c r="AA403" s="10"/>
      <c r="AB403" s="10"/>
      <c r="AC403" s="10"/>
      <c r="AD403" s="10"/>
    </row>
    <row r="404" spans="1:30" x14ac:dyDescent="0.25">
      <c r="A404" s="55"/>
      <c r="B404" s="10"/>
      <c r="C404" s="10" t="s">
        <v>269</v>
      </c>
      <c r="D404" s="10"/>
      <c r="E404" s="10" t="s">
        <v>144</v>
      </c>
      <c r="F404" s="180">
        <v>6</v>
      </c>
      <c r="G404" s="326">
        <v>74.917676767676795</v>
      </c>
      <c r="H404" s="326">
        <v>6867.96</v>
      </c>
      <c r="I404" s="326">
        <v>1144.6600000000001</v>
      </c>
      <c r="J404" s="326">
        <v>10.6666666666667</v>
      </c>
      <c r="K404" s="179"/>
      <c r="L404" s="180">
        <v>2</v>
      </c>
      <c r="M404" s="326">
        <v>5105.3500000000004</v>
      </c>
      <c r="N404" s="326">
        <v>1276.3375000000001</v>
      </c>
      <c r="O404" s="217"/>
      <c r="P404" s="326"/>
      <c r="Q404" s="326"/>
      <c r="R404" s="180">
        <v>6</v>
      </c>
      <c r="S404" s="326">
        <v>6867.96</v>
      </c>
      <c r="T404" s="326">
        <v>1144.6600000000001</v>
      </c>
      <c r="V404" s="10"/>
      <c r="W404" s="10"/>
      <c r="X404" s="10"/>
      <c r="Y404" s="10"/>
      <c r="Z404" s="10"/>
      <c r="AA404" s="10"/>
      <c r="AB404" s="10"/>
      <c r="AC404" s="10"/>
      <c r="AD404" s="10"/>
    </row>
    <row r="405" spans="1:30" x14ac:dyDescent="0.25">
      <c r="A405" s="55"/>
      <c r="B405" s="10"/>
      <c r="C405" s="10" t="s">
        <v>272</v>
      </c>
      <c r="D405" s="10"/>
      <c r="E405" s="10" t="s">
        <v>271</v>
      </c>
      <c r="F405" s="180">
        <v>14</v>
      </c>
      <c r="G405" s="326">
        <v>190.66805555555601</v>
      </c>
      <c r="H405" s="326">
        <v>26108.83</v>
      </c>
      <c r="I405" s="326">
        <v>1864.9164285714301</v>
      </c>
      <c r="J405" s="326">
        <v>11.5</v>
      </c>
      <c r="K405" s="179"/>
      <c r="L405" s="180">
        <v>7</v>
      </c>
      <c r="M405" s="326">
        <v>14636.2</v>
      </c>
      <c r="N405" s="326">
        <v>2090.88571428571</v>
      </c>
      <c r="O405" s="217"/>
      <c r="P405" s="326"/>
      <c r="Q405" s="326"/>
      <c r="R405" s="180">
        <v>14</v>
      </c>
      <c r="S405" s="326">
        <v>26108.83</v>
      </c>
      <c r="T405" s="326">
        <v>1864.9164285714301</v>
      </c>
      <c r="V405" s="10"/>
      <c r="W405" s="10"/>
      <c r="X405" s="10"/>
      <c r="Y405" s="10"/>
      <c r="Z405" s="10"/>
      <c r="AA405" s="10"/>
      <c r="AB405" s="10"/>
      <c r="AC405" s="10"/>
      <c r="AD405" s="10"/>
    </row>
    <row r="406" spans="1:30" x14ac:dyDescent="0.25">
      <c r="A406" s="55"/>
      <c r="B406" s="10"/>
      <c r="C406" s="10" t="s">
        <v>274</v>
      </c>
      <c r="D406" s="10"/>
      <c r="E406" s="10" t="s">
        <v>99</v>
      </c>
      <c r="F406" s="180">
        <v>1</v>
      </c>
      <c r="G406" s="326"/>
      <c r="H406" s="326">
        <v>4925.91</v>
      </c>
      <c r="I406" s="326">
        <v>4925.91</v>
      </c>
      <c r="J406" s="326"/>
      <c r="K406" s="179"/>
      <c r="L406" s="180">
        <v>1</v>
      </c>
      <c r="M406" s="326"/>
      <c r="N406" s="326"/>
      <c r="O406" s="217"/>
      <c r="P406" s="326"/>
      <c r="Q406" s="326"/>
      <c r="R406" s="180">
        <v>1</v>
      </c>
      <c r="S406" s="326">
        <v>4925.91</v>
      </c>
      <c r="T406" s="326">
        <v>4925.91</v>
      </c>
      <c r="V406" s="10"/>
      <c r="W406" s="10"/>
      <c r="X406" s="10"/>
      <c r="Y406" s="10"/>
      <c r="Z406" s="10"/>
      <c r="AA406" s="10"/>
      <c r="AB406" s="10"/>
      <c r="AC406" s="10"/>
      <c r="AD406" s="10"/>
    </row>
    <row r="407" spans="1:30" x14ac:dyDescent="0.25">
      <c r="A407" s="55"/>
      <c r="B407" s="10"/>
      <c r="C407" s="10" t="s">
        <v>277</v>
      </c>
      <c r="D407" s="10"/>
      <c r="E407" s="10" t="s">
        <v>276</v>
      </c>
      <c r="F407" s="180">
        <v>2</v>
      </c>
      <c r="G407" s="326"/>
      <c r="H407" s="326">
        <v>1553.32</v>
      </c>
      <c r="I407" s="326">
        <v>776.66</v>
      </c>
      <c r="J407" s="326"/>
      <c r="K407" s="179"/>
      <c r="L407" s="180">
        <v>1</v>
      </c>
      <c r="M407" s="326">
        <v>590.29</v>
      </c>
      <c r="N407" s="326">
        <v>590.29</v>
      </c>
      <c r="O407" s="217"/>
      <c r="P407" s="326"/>
      <c r="Q407" s="326"/>
      <c r="R407" s="180">
        <v>2</v>
      </c>
      <c r="S407" s="326">
        <v>1553.32</v>
      </c>
      <c r="T407" s="326">
        <v>776.66</v>
      </c>
      <c r="V407" s="10"/>
      <c r="W407" s="10"/>
      <c r="X407" s="10"/>
      <c r="Y407" s="10"/>
      <c r="Z407" s="10"/>
      <c r="AA407" s="10"/>
      <c r="AB407" s="10"/>
      <c r="AC407" s="10"/>
      <c r="AD407" s="10"/>
    </row>
    <row r="408" spans="1:30" x14ac:dyDescent="0.25">
      <c r="A408" s="55"/>
      <c r="B408" s="10"/>
      <c r="C408" s="10" t="s">
        <v>278</v>
      </c>
      <c r="D408" s="10"/>
      <c r="E408" s="10" t="s">
        <v>92</v>
      </c>
      <c r="F408" s="180">
        <v>4</v>
      </c>
      <c r="G408" s="326"/>
      <c r="H408" s="326">
        <v>27628.19</v>
      </c>
      <c r="I408" s="326">
        <v>6907.0474999999997</v>
      </c>
      <c r="J408" s="326"/>
      <c r="K408" s="179"/>
      <c r="L408" s="180">
        <v>4</v>
      </c>
      <c r="M408" s="326"/>
      <c r="N408" s="326"/>
      <c r="O408" s="217"/>
      <c r="P408" s="326"/>
      <c r="Q408" s="326"/>
      <c r="R408" s="180">
        <v>4</v>
      </c>
      <c r="S408" s="326">
        <v>27628.19</v>
      </c>
      <c r="T408" s="326">
        <v>6907.0474999999997</v>
      </c>
      <c r="V408" s="10"/>
      <c r="W408" s="10"/>
      <c r="X408" s="10"/>
      <c r="Y408" s="10"/>
      <c r="Z408" s="10"/>
      <c r="AA408" s="10"/>
      <c r="AB408" s="10"/>
      <c r="AC408" s="10"/>
      <c r="AD408" s="10"/>
    </row>
    <row r="409" spans="1:30" x14ac:dyDescent="0.25">
      <c r="A409" s="55"/>
      <c r="B409" s="10"/>
      <c r="C409" s="10" t="s">
        <v>279</v>
      </c>
      <c r="D409" s="10"/>
      <c r="E409" s="10" t="s">
        <v>63</v>
      </c>
      <c r="F409" s="180">
        <v>17</v>
      </c>
      <c r="G409" s="326">
        <v>206.97522222222199</v>
      </c>
      <c r="H409" s="326">
        <v>15314.75</v>
      </c>
      <c r="I409" s="326">
        <v>900.86764705882297</v>
      </c>
      <c r="J409" s="326">
        <v>10.6666666666667</v>
      </c>
      <c r="K409" s="179"/>
      <c r="L409" s="180">
        <v>9</v>
      </c>
      <c r="M409" s="326">
        <v>10239.34</v>
      </c>
      <c r="N409" s="326">
        <v>1279.9175</v>
      </c>
      <c r="O409" s="217"/>
      <c r="P409" s="326"/>
      <c r="Q409" s="326"/>
      <c r="R409" s="180">
        <v>17</v>
      </c>
      <c r="S409" s="326">
        <v>15314.75</v>
      </c>
      <c r="T409" s="326">
        <v>900.86764705882297</v>
      </c>
      <c r="V409" s="10"/>
      <c r="W409" s="10"/>
      <c r="X409" s="10"/>
      <c r="Y409" s="10"/>
      <c r="Z409" s="10"/>
      <c r="AA409" s="10"/>
      <c r="AB409" s="10"/>
      <c r="AC409" s="10"/>
      <c r="AD409" s="10"/>
    </row>
    <row r="410" spans="1:30" x14ac:dyDescent="0.25">
      <c r="A410" s="55"/>
      <c r="B410" s="10"/>
      <c r="C410" s="10" t="s">
        <v>279</v>
      </c>
      <c r="D410" s="10"/>
      <c r="E410" s="10" t="s">
        <v>169</v>
      </c>
      <c r="F410" s="180">
        <v>1</v>
      </c>
      <c r="G410" s="326"/>
      <c r="H410" s="326">
        <v>605.24</v>
      </c>
      <c r="I410" s="326">
        <v>605.24</v>
      </c>
      <c r="J410" s="326"/>
      <c r="K410" s="179"/>
      <c r="L410" s="180">
        <v>1</v>
      </c>
      <c r="M410" s="326"/>
      <c r="N410" s="326"/>
      <c r="O410" s="217"/>
      <c r="P410" s="326"/>
      <c r="Q410" s="326"/>
      <c r="R410" s="180">
        <v>1</v>
      </c>
      <c r="S410" s="326">
        <v>605.24</v>
      </c>
      <c r="T410" s="326">
        <v>605.24</v>
      </c>
      <c r="V410" s="10"/>
      <c r="W410" s="10"/>
      <c r="X410" s="10"/>
      <c r="Y410" s="10"/>
      <c r="Z410" s="10"/>
      <c r="AA410" s="10"/>
      <c r="AB410" s="10"/>
      <c r="AC410" s="10"/>
      <c r="AD410" s="10"/>
    </row>
    <row r="411" spans="1:30" x14ac:dyDescent="0.25">
      <c r="A411" s="55"/>
      <c r="B411" s="10"/>
      <c r="C411" s="10" t="s">
        <v>281</v>
      </c>
      <c r="D411" s="10"/>
      <c r="E411" s="10" t="s">
        <v>78</v>
      </c>
      <c r="F411" s="180">
        <v>11</v>
      </c>
      <c r="G411" s="326">
        <v>81.935000000000002</v>
      </c>
      <c r="H411" s="326">
        <v>17169.77</v>
      </c>
      <c r="I411" s="326">
        <v>1560.8881818181801</v>
      </c>
      <c r="J411" s="326">
        <v>7</v>
      </c>
      <c r="K411" s="179"/>
      <c r="L411" s="180">
        <v>9</v>
      </c>
      <c r="M411" s="326">
        <v>2210.5</v>
      </c>
      <c r="N411" s="326">
        <v>1105.25</v>
      </c>
      <c r="O411" s="217"/>
      <c r="P411" s="326"/>
      <c r="Q411" s="326"/>
      <c r="R411" s="180">
        <v>11</v>
      </c>
      <c r="S411" s="326">
        <v>17169.77</v>
      </c>
      <c r="T411" s="326">
        <v>1560.8881818181801</v>
      </c>
      <c r="V411" s="10"/>
      <c r="W411" s="10"/>
      <c r="X411" s="10"/>
      <c r="Y411" s="10"/>
      <c r="Z411" s="10"/>
      <c r="AA411" s="10"/>
      <c r="AB411" s="10"/>
      <c r="AC411" s="10"/>
      <c r="AD411" s="10"/>
    </row>
    <row r="412" spans="1:30" x14ac:dyDescent="0.25">
      <c r="A412" s="55"/>
      <c r="B412" s="10"/>
      <c r="C412" s="10" t="s">
        <v>283</v>
      </c>
      <c r="D412" s="10"/>
      <c r="E412" s="10" t="s">
        <v>284</v>
      </c>
      <c r="F412" s="180">
        <v>5</v>
      </c>
      <c r="G412" s="326">
        <v>55.991666666666703</v>
      </c>
      <c r="H412" s="326">
        <v>4710.24</v>
      </c>
      <c r="I412" s="326">
        <v>942.048</v>
      </c>
      <c r="J412" s="326">
        <v>13</v>
      </c>
      <c r="K412" s="179"/>
      <c r="L412" s="180">
        <v>3</v>
      </c>
      <c r="M412" s="326">
        <v>1504.42</v>
      </c>
      <c r="N412" s="326">
        <v>752.21</v>
      </c>
      <c r="O412" s="217"/>
      <c r="P412" s="326"/>
      <c r="Q412" s="326"/>
      <c r="R412" s="180">
        <v>5</v>
      </c>
      <c r="S412" s="326">
        <v>4710.24</v>
      </c>
      <c r="T412" s="326">
        <v>942.048</v>
      </c>
      <c r="V412" s="10"/>
      <c r="W412" s="10"/>
      <c r="X412" s="10"/>
      <c r="Y412" s="10"/>
      <c r="Z412" s="10"/>
      <c r="AA412" s="10"/>
      <c r="AB412" s="10"/>
      <c r="AC412" s="10"/>
      <c r="AD412" s="10"/>
    </row>
    <row r="413" spans="1:30" x14ac:dyDescent="0.25">
      <c r="A413" s="55"/>
      <c r="B413" s="10"/>
      <c r="C413" s="10" t="s">
        <v>285</v>
      </c>
      <c r="D413" s="10"/>
      <c r="E413" s="10" t="s">
        <v>286</v>
      </c>
      <c r="F413" s="180">
        <v>2</v>
      </c>
      <c r="G413" s="326"/>
      <c r="H413" s="326">
        <v>6485.55</v>
      </c>
      <c r="I413" s="326">
        <v>3242.7750000000001</v>
      </c>
      <c r="J413" s="326"/>
      <c r="K413" s="179"/>
      <c r="L413" s="180">
        <v>2</v>
      </c>
      <c r="M413" s="326"/>
      <c r="N413" s="326"/>
      <c r="O413" s="217"/>
      <c r="P413" s="326"/>
      <c r="Q413" s="326"/>
      <c r="R413" s="180">
        <v>2</v>
      </c>
      <c r="S413" s="326">
        <v>6485.55</v>
      </c>
      <c r="T413" s="326">
        <v>3242.7750000000001</v>
      </c>
      <c r="V413" s="10"/>
      <c r="W413" s="10"/>
      <c r="X413" s="10"/>
      <c r="Y413" s="10"/>
      <c r="Z413" s="10"/>
      <c r="AA413" s="10"/>
      <c r="AB413" s="10"/>
      <c r="AC413" s="10"/>
      <c r="AD413" s="10"/>
    </row>
    <row r="414" spans="1:30" x14ac:dyDescent="0.25">
      <c r="A414" s="55"/>
      <c r="B414" s="10"/>
      <c r="C414" s="10" t="s">
        <v>288</v>
      </c>
      <c r="D414" s="10"/>
      <c r="E414" s="10" t="s">
        <v>200</v>
      </c>
      <c r="F414" s="180">
        <v>201</v>
      </c>
      <c r="G414" s="326">
        <v>136.04416770970599</v>
      </c>
      <c r="H414" s="326">
        <v>314564.40000000002</v>
      </c>
      <c r="I414" s="326">
        <v>1564.99701492537</v>
      </c>
      <c r="J414" s="326">
        <v>14.826086956521699</v>
      </c>
      <c r="K414" s="179"/>
      <c r="L414" s="180">
        <v>144</v>
      </c>
      <c r="M414" s="326">
        <v>118394.62</v>
      </c>
      <c r="N414" s="326">
        <v>2077.0985964912302</v>
      </c>
      <c r="O414" s="217"/>
      <c r="P414" s="326"/>
      <c r="Q414" s="326"/>
      <c r="R414" s="180">
        <v>201</v>
      </c>
      <c r="S414" s="326">
        <v>314564.40000000002</v>
      </c>
      <c r="T414" s="326">
        <v>1564.99701492537</v>
      </c>
      <c r="V414" s="10"/>
      <c r="W414" s="10"/>
      <c r="X414" s="10"/>
      <c r="Y414" s="10"/>
      <c r="Z414" s="10"/>
      <c r="AA414" s="10"/>
      <c r="AB414" s="10"/>
      <c r="AC414" s="10"/>
      <c r="AD414" s="10"/>
    </row>
    <row r="415" spans="1:30" x14ac:dyDescent="0.25">
      <c r="A415" s="55"/>
      <c r="B415" s="10"/>
      <c r="C415" s="10" t="s">
        <v>290</v>
      </c>
      <c r="D415" s="10"/>
      <c r="E415" s="10" t="s">
        <v>62</v>
      </c>
      <c r="F415" s="180">
        <v>1</v>
      </c>
      <c r="G415" s="326">
        <v>42.038181818181798</v>
      </c>
      <c r="H415" s="326">
        <v>504.42</v>
      </c>
      <c r="I415" s="326">
        <v>504.42</v>
      </c>
      <c r="J415" s="326">
        <v>12</v>
      </c>
      <c r="K415" s="179"/>
      <c r="L415" s="180"/>
      <c r="M415" s="326">
        <v>504.42</v>
      </c>
      <c r="N415" s="326">
        <v>504.42</v>
      </c>
      <c r="O415" s="217"/>
      <c r="P415" s="326"/>
      <c r="Q415" s="326"/>
      <c r="R415" s="180">
        <v>1</v>
      </c>
      <c r="S415" s="326">
        <v>504.42</v>
      </c>
      <c r="T415" s="326">
        <v>504.42</v>
      </c>
      <c r="V415" s="10"/>
      <c r="W415" s="10"/>
      <c r="X415" s="10"/>
      <c r="Y415" s="10"/>
      <c r="Z415" s="10"/>
      <c r="AA415" s="10"/>
      <c r="AB415" s="10"/>
      <c r="AC415" s="10"/>
      <c r="AD415" s="10"/>
    </row>
    <row r="416" spans="1:30" x14ac:dyDescent="0.25">
      <c r="A416" s="55"/>
      <c r="B416" s="10"/>
      <c r="C416" s="10" t="s">
        <v>290</v>
      </c>
      <c r="D416" s="10"/>
      <c r="E416" s="10" t="s">
        <v>64</v>
      </c>
      <c r="F416" s="180">
        <v>20</v>
      </c>
      <c r="G416" s="326">
        <v>240.03672727272701</v>
      </c>
      <c r="H416" s="326">
        <v>21120.95</v>
      </c>
      <c r="I416" s="326">
        <v>1056.0474999999999</v>
      </c>
      <c r="J416" s="326">
        <v>9.5</v>
      </c>
      <c r="K416" s="179"/>
      <c r="L416" s="180">
        <v>10</v>
      </c>
      <c r="M416" s="326">
        <v>11418.14</v>
      </c>
      <c r="N416" s="326">
        <v>1141.8140000000001</v>
      </c>
      <c r="O416" s="217"/>
      <c r="P416" s="326"/>
      <c r="Q416" s="326"/>
      <c r="R416" s="180">
        <v>20</v>
      </c>
      <c r="S416" s="326">
        <v>21120.95</v>
      </c>
      <c r="T416" s="326">
        <v>1056.0474999999999</v>
      </c>
      <c r="V416" s="10"/>
      <c r="W416" s="10"/>
      <c r="X416" s="10"/>
      <c r="Y416" s="10"/>
      <c r="Z416" s="10"/>
      <c r="AA416" s="10"/>
      <c r="AB416" s="10"/>
      <c r="AC416" s="10"/>
      <c r="AD416" s="10"/>
    </row>
    <row r="417" spans="1:30" x14ac:dyDescent="0.25">
      <c r="A417" s="55"/>
      <c r="B417" s="10"/>
      <c r="C417" s="10" t="s">
        <v>295</v>
      </c>
      <c r="D417" s="10"/>
      <c r="E417" s="10" t="s">
        <v>210</v>
      </c>
      <c r="F417" s="180">
        <v>23</v>
      </c>
      <c r="G417" s="326">
        <v>200.36687409812399</v>
      </c>
      <c r="H417" s="326">
        <v>31693.99</v>
      </c>
      <c r="I417" s="326">
        <v>1377.99956521739</v>
      </c>
      <c r="J417" s="326">
        <v>15.4285714285714</v>
      </c>
      <c r="K417" s="179"/>
      <c r="L417" s="180">
        <v>15</v>
      </c>
      <c r="M417" s="326">
        <v>19161.48</v>
      </c>
      <c r="N417" s="326">
        <v>2395.1849999999999</v>
      </c>
      <c r="O417" s="217"/>
      <c r="P417" s="326"/>
      <c r="Q417" s="326"/>
      <c r="R417" s="180">
        <v>23</v>
      </c>
      <c r="S417" s="326">
        <v>31693.99</v>
      </c>
      <c r="T417" s="326">
        <v>1377.99956521739</v>
      </c>
      <c r="V417" s="10"/>
      <c r="W417" s="10"/>
      <c r="X417" s="10"/>
      <c r="Y417" s="10"/>
      <c r="Z417" s="10"/>
      <c r="AA417" s="10"/>
      <c r="AB417" s="10"/>
      <c r="AC417" s="10"/>
      <c r="AD417" s="10"/>
    </row>
    <row r="418" spans="1:30" x14ac:dyDescent="0.25">
      <c r="A418" s="55"/>
      <c r="B418" s="10"/>
      <c r="C418" s="10" t="s">
        <v>296</v>
      </c>
      <c r="D418" s="10"/>
      <c r="E418" s="10" t="s">
        <v>297</v>
      </c>
      <c r="F418" s="180">
        <v>24</v>
      </c>
      <c r="G418" s="326">
        <v>160.66800024049999</v>
      </c>
      <c r="H418" s="326">
        <v>20548.419999999998</v>
      </c>
      <c r="I418" s="326">
        <v>856.18416666666701</v>
      </c>
      <c r="J418" s="326">
        <v>10.1111111111111</v>
      </c>
      <c r="K418" s="179"/>
      <c r="L418" s="180">
        <v>12</v>
      </c>
      <c r="M418" s="326">
        <v>13232.21</v>
      </c>
      <c r="N418" s="326">
        <v>1102.6841666666701</v>
      </c>
      <c r="O418" s="217"/>
      <c r="P418" s="326"/>
      <c r="Q418" s="326"/>
      <c r="R418" s="180">
        <v>24</v>
      </c>
      <c r="S418" s="326">
        <v>20548.419999999998</v>
      </c>
      <c r="T418" s="326">
        <v>856.18416666666701</v>
      </c>
      <c r="V418" s="10"/>
      <c r="W418" s="10"/>
      <c r="X418" s="10"/>
      <c r="Y418" s="10"/>
      <c r="Z418" s="10"/>
      <c r="AA418" s="10"/>
      <c r="AB418" s="10"/>
      <c r="AC418" s="10"/>
      <c r="AD418" s="10"/>
    </row>
    <row r="419" spans="1:30" x14ac:dyDescent="0.25">
      <c r="A419" s="55"/>
      <c r="B419" s="10"/>
      <c r="C419" s="10" t="s">
        <v>298</v>
      </c>
      <c r="D419" s="10"/>
      <c r="E419" s="10" t="s">
        <v>299</v>
      </c>
      <c r="F419" s="180">
        <v>71</v>
      </c>
      <c r="G419" s="326">
        <v>98.783783838383798</v>
      </c>
      <c r="H419" s="326">
        <v>71496.2</v>
      </c>
      <c r="I419" s="326">
        <v>1006.98873239437</v>
      </c>
      <c r="J419" s="326">
        <v>10.45</v>
      </c>
      <c r="K419" s="179"/>
      <c r="L419" s="180">
        <v>48</v>
      </c>
      <c r="M419" s="326">
        <v>30607.88</v>
      </c>
      <c r="N419" s="326">
        <v>1330.77739130435</v>
      </c>
      <c r="O419" s="217"/>
      <c r="P419" s="326"/>
      <c r="Q419" s="326"/>
      <c r="R419" s="180">
        <v>71</v>
      </c>
      <c r="S419" s="326">
        <v>71496.2</v>
      </c>
      <c r="T419" s="326">
        <v>1006.98873239437</v>
      </c>
      <c r="V419" s="10"/>
      <c r="W419" s="10"/>
      <c r="X419" s="10"/>
      <c r="Y419" s="10"/>
      <c r="Z419" s="10"/>
      <c r="AA419" s="10"/>
      <c r="AB419" s="10"/>
      <c r="AC419" s="10"/>
      <c r="AD419" s="10"/>
    </row>
    <row r="420" spans="1:30" x14ac:dyDescent="0.25">
      <c r="A420" s="55"/>
      <c r="B420" s="10"/>
      <c r="C420" s="10" t="s">
        <v>300</v>
      </c>
      <c r="D420" s="10"/>
      <c r="E420" s="10" t="s">
        <v>91</v>
      </c>
      <c r="F420" s="180">
        <v>258</v>
      </c>
      <c r="G420" s="326">
        <v>116.90899089597301</v>
      </c>
      <c r="H420" s="326">
        <v>260981.13</v>
      </c>
      <c r="I420" s="326">
        <v>1011.55476744186</v>
      </c>
      <c r="J420" s="326">
        <v>10.6909090909091</v>
      </c>
      <c r="K420" s="179"/>
      <c r="L420" s="180">
        <v>185</v>
      </c>
      <c r="M420" s="326">
        <v>85295.72</v>
      </c>
      <c r="N420" s="326">
        <v>1168.4345205479499</v>
      </c>
      <c r="O420" s="217"/>
      <c r="P420" s="326"/>
      <c r="Q420" s="326"/>
      <c r="R420" s="180">
        <v>258</v>
      </c>
      <c r="S420" s="326">
        <v>260981.13</v>
      </c>
      <c r="T420" s="326">
        <v>1011.55476744186</v>
      </c>
      <c r="V420" s="10"/>
      <c r="W420" s="10"/>
      <c r="X420" s="10"/>
      <c r="Y420" s="10"/>
      <c r="Z420" s="10"/>
      <c r="AA420" s="10"/>
      <c r="AB420" s="10"/>
      <c r="AC420" s="10"/>
      <c r="AD420" s="10"/>
    </row>
    <row r="421" spans="1:30" x14ac:dyDescent="0.25">
      <c r="A421" s="55"/>
      <c r="B421" s="10"/>
      <c r="C421" s="10" t="s">
        <v>302</v>
      </c>
      <c r="D421" s="10"/>
      <c r="E421" s="10" t="s">
        <v>303</v>
      </c>
      <c r="F421" s="180">
        <v>13</v>
      </c>
      <c r="G421" s="326">
        <v>161.27444444444399</v>
      </c>
      <c r="H421" s="326">
        <v>17903.400000000001</v>
      </c>
      <c r="I421" s="326">
        <v>1377.18461538462</v>
      </c>
      <c r="J421" s="326">
        <v>13</v>
      </c>
      <c r="K421" s="179"/>
      <c r="L421" s="180">
        <v>7</v>
      </c>
      <c r="M421" s="326">
        <v>11511.99</v>
      </c>
      <c r="N421" s="326">
        <v>1918.665</v>
      </c>
      <c r="O421" s="217"/>
      <c r="P421" s="326"/>
      <c r="Q421" s="326"/>
      <c r="R421" s="180">
        <v>13</v>
      </c>
      <c r="S421" s="326">
        <v>17903.400000000001</v>
      </c>
      <c r="T421" s="326">
        <v>1377.18461538462</v>
      </c>
      <c r="V421" s="10"/>
      <c r="W421" s="10"/>
      <c r="X421" s="10"/>
      <c r="Y421" s="10"/>
      <c r="Z421" s="10"/>
      <c r="AA421" s="10"/>
      <c r="AB421" s="10"/>
      <c r="AC421" s="10"/>
      <c r="AD421" s="10"/>
    </row>
    <row r="422" spans="1:30" x14ac:dyDescent="0.25">
      <c r="A422" s="55"/>
      <c r="B422" s="10"/>
      <c r="C422" s="10" t="s">
        <v>306</v>
      </c>
      <c r="D422" s="10"/>
      <c r="E422" s="10" t="s">
        <v>210</v>
      </c>
      <c r="F422" s="180">
        <v>4</v>
      </c>
      <c r="G422" s="326"/>
      <c r="H422" s="326">
        <v>1088.1199999999999</v>
      </c>
      <c r="I422" s="326">
        <v>272.02999999999997</v>
      </c>
      <c r="J422" s="326"/>
      <c r="K422" s="179"/>
      <c r="L422" s="180">
        <v>4</v>
      </c>
      <c r="M422" s="326"/>
      <c r="N422" s="326"/>
      <c r="O422" s="217"/>
      <c r="P422" s="326"/>
      <c r="Q422" s="326"/>
      <c r="R422" s="180">
        <v>4</v>
      </c>
      <c r="S422" s="326">
        <v>1088.1199999999999</v>
      </c>
      <c r="T422" s="326">
        <v>272.02999999999997</v>
      </c>
      <c r="V422" s="10"/>
      <c r="W422" s="10"/>
      <c r="X422" s="10"/>
      <c r="Y422" s="10"/>
      <c r="Z422" s="10"/>
      <c r="AA422" s="10"/>
      <c r="AB422" s="10"/>
      <c r="AC422" s="10"/>
      <c r="AD422" s="10"/>
    </row>
    <row r="423" spans="1:30" x14ac:dyDescent="0.25">
      <c r="A423" s="55"/>
      <c r="B423" s="10"/>
      <c r="C423" s="10" t="s">
        <v>307</v>
      </c>
      <c r="D423" s="10"/>
      <c r="E423" s="10" t="s">
        <v>308</v>
      </c>
      <c r="F423" s="180">
        <v>16</v>
      </c>
      <c r="G423" s="326">
        <v>146.130601010101</v>
      </c>
      <c r="H423" s="326">
        <v>16241.59</v>
      </c>
      <c r="I423" s="326">
        <v>1015.099375</v>
      </c>
      <c r="J423" s="326">
        <v>11.4</v>
      </c>
      <c r="K423" s="179"/>
      <c r="L423" s="180">
        <v>10</v>
      </c>
      <c r="M423" s="326">
        <v>8204.4500000000007</v>
      </c>
      <c r="N423" s="326">
        <v>1367.4083333333299</v>
      </c>
      <c r="O423" s="217"/>
      <c r="P423" s="326"/>
      <c r="Q423" s="326"/>
      <c r="R423" s="180">
        <v>16</v>
      </c>
      <c r="S423" s="326">
        <v>16241.59</v>
      </c>
      <c r="T423" s="326">
        <v>1015.099375</v>
      </c>
      <c r="V423" s="10"/>
      <c r="W423" s="10"/>
      <c r="X423" s="10"/>
      <c r="Y423" s="10"/>
      <c r="Z423" s="10"/>
      <c r="AA423" s="10"/>
      <c r="AB423" s="10"/>
      <c r="AC423" s="10"/>
      <c r="AD423" s="10"/>
    </row>
    <row r="424" spans="1:30" x14ac:dyDescent="0.25">
      <c r="A424" s="55"/>
      <c r="B424" s="10"/>
      <c r="C424" s="10" t="s">
        <v>310</v>
      </c>
      <c r="D424" s="10"/>
      <c r="E424" s="10" t="s">
        <v>311</v>
      </c>
      <c r="F424" s="180">
        <v>10</v>
      </c>
      <c r="G424" s="326">
        <v>122.18666666666699</v>
      </c>
      <c r="H424" s="326">
        <v>12536.62</v>
      </c>
      <c r="I424" s="326">
        <v>1253.662</v>
      </c>
      <c r="J424" s="326">
        <v>7</v>
      </c>
      <c r="K424" s="179"/>
      <c r="L424" s="180">
        <v>8</v>
      </c>
      <c r="M424" s="326">
        <v>1455.77</v>
      </c>
      <c r="N424" s="326">
        <v>727.88499999999999</v>
      </c>
      <c r="O424" s="217"/>
      <c r="P424" s="326"/>
      <c r="Q424" s="326"/>
      <c r="R424" s="180">
        <v>10</v>
      </c>
      <c r="S424" s="326">
        <v>12536.62</v>
      </c>
      <c r="T424" s="326">
        <v>1253.662</v>
      </c>
      <c r="V424" s="10"/>
      <c r="W424" s="10"/>
      <c r="X424" s="10"/>
      <c r="Y424" s="10"/>
      <c r="Z424" s="10"/>
      <c r="AA424" s="10"/>
      <c r="AB424" s="10"/>
      <c r="AC424" s="10"/>
      <c r="AD424" s="10"/>
    </row>
    <row r="425" spans="1:30" x14ac:dyDescent="0.25">
      <c r="A425" s="55"/>
      <c r="B425" s="10"/>
      <c r="C425" s="10" t="s">
        <v>312</v>
      </c>
      <c r="D425" s="10"/>
      <c r="E425" s="10" t="s">
        <v>313</v>
      </c>
      <c r="F425" s="180">
        <v>8</v>
      </c>
      <c r="G425" s="326">
        <v>142.70166666666699</v>
      </c>
      <c r="H425" s="326">
        <v>6483.09</v>
      </c>
      <c r="I425" s="326">
        <v>810.38625000000002</v>
      </c>
      <c r="J425" s="326">
        <v>13</v>
      </c>
      <c r="K425" s="179"/>
      <c r="L425" s="180">
        <v>7</v>
      </c>
      <c r="M425" s="326">
        <v>1712.42</v>
      </c>
      <c r="N425" s="326">
        <v>1712.42</v>
      </c>
      <c r="O425" s="217"/>
      <c r="P425" s="326"/>
      <c r="Q425" s="326"/>
      <c r="R425" s="180">
        <v>8</v>
      </c>
      <c r="S425" s="326">
        <v>6483.09</v>
      </c>
      <c r="T425" s="326">
        <v>810.38625000000002</v>
      </c>
      <c r="V425" s="10"/>
      <c r="W425" s="10"/>
      <c r="X425" s="10"/>
      <c r="Y425" s="10"/>
      <c r="Z425" s="10"/>
      <c r="AA425" s="10"/>
      <c r="AB425" s="10"/>
      <c r="AC425" s="10"/>
      <c r="AD425" s="10"/>
    </row>
    <row r="426" spans="1:30" x14ac:dyDescent="0.25">
      <c r="A426" s="55"/>
      <c r="B426" s="10"/>
      <c r="C426" s="10" t="s">
        <v>315</v>
      </c>
      <c r="D426" s="10"/>
      <c r="E426" s="10" t="s">
        <v>78</v>
      </c>
      <c r="F426" s="180">
        <v>217</v>
      </c>
      <c r="G426" s="326">
        <v>154.40061461202899</v>
      </c>
      <c r="H426" s="326">
        <v>282850.69</v>
      </c>
      <c r="I426" s="326">
        <v>1303.4594009216601</v>
      </c>
      <c r="J426" s="326">
        <v>12.818181818181801</v>
      </c>
      <c r="K426" s="179"/>
      <c r="L426" s="180">
        <v>149</v>
      </c>
      <c r="M426" s="326">
        <v>125532.69</v>
      </c>
      <c r="N426" s="326">
        <v>1846.0689705882401</v>
      </c>
      <c r="O426" s="217"/>
      <c r="P426" s="326"/>
      <c r="Q426" s="326"/>
      <c r="R426" s="180">
        <v>217</v>
      </c>
      <c r="S426" s="326">
        <v>282850.69</v>
      </c>
      <c r="T426" s="326">
        <v>1303.4594009216601</v>
      </c>
      <c r="V426" s="10"/>
      <c r="W426" s="10"/>
      <c r="X426" s="10"/>
      <c r="Y426" s="10"/>
      <c r="Z426" s="10"/>
      <c r="AA426" s="10"/>
      <c r="AB426" s="10"/>
      <c r="AC426" s="10"/>
      <c r="AD426" s="10"/>
    </row>
    <row r="427" spans="1:30" x14ac:dyDescent="0.25">
      <c r="A427" s="55"/>
      <c r="B427" s="10"/>
      <c r="C427" s="10" t="s">
        <v>316</v>
      </c>
      <c r="D427" s="10"/>
      <c r="E427" s="10" t="s">
        <v>317</v>
      </c>
      <c r="F427" s="180">
        <v>9</v>
      </c>
      <c r="G427" s="326">
        <v>196.55500000000001</v>
      </c>
      <c r="H427" s="326">
        <v>12935.89</v>
      </c>
      <c r="I427" s="326">
        <v>1437.32111111111</v>
      </c>
      <c r="J427" s="326">
        <v>13</v>
      </c>
      <c r="K427" s="179"/>
      <c r="L427" s="180">
        <v>6</v>
      </c>
      <c r="M427" s="326">
        <v>7173.04</v>
      </c>
      <c r="N427" s="326">
        <v>2391.0133333333301</v>
      </c>
      <c r="O427" s="217"/>
      <c r="P427" s="326"/>
      <c r="Q427" s="326"/>
      <c r="R427" s="180">
        <v>9</v>
      </c>
      <c r="S427" s="326">
        <v>12935.89</v>
      </c>
      <c r="T427" s="326">
        <v>1437.32111111111</v>
      </c>
      <c r="V427" s="10"/>
      <c r="W427" s="10"/>
      <c r="X427" s="10"/>
      <c r="Y427" s="10"/>
      <c r="Z427" s="10"/>
      <c r="AA427" s="10"/>
      <c r="AB427" s="10"/>
      <c r="AC427" s="10"/>
      <c r="AD427" s="10"/>
    </row>
    <row r="428" spans="1:30" x14ac:dyDescent="0.25">
      <c r="A428" s="55"/>
      <c r="B428" s="10"/>
      <c r="C428" s="10" t="s">
        <v>318</v>
      </c>
      <c r="D428" s="10"/>
      <c r="E428" s="10" t="s">
        <v>286</v>
      </c>
      <c r="F428" s="180">
        <v>3</v>
      </c>
      <c r="G428" s="326"/>
      <c r="H428" s="326">
        <v>2481.6</v>
      </c>
      <c r="I428" s="326">
        <v>827.2</v>
      </c>
      <c r="J428" s="326"/>
      <c r="K428" s="179"/>
      <c r="L428" s="180">
        <v>2</v>
      </c>
      <c r="M428" s="326">
        <v>416.9</v>
      </c>
      <c r="N428" s="326">
        <v>416.9</v>
      </c>
      <c r="O428" s="217"/>
      <c r="P428" s="326"/>
      <c r="Q428" s="326"/>
      <c r="R428" s="180">
        <v>3</v>
      </c>
      <c r="S428" s="326">
        <v>2481.6</v>
      </c>
      <c r="T428" s="326">
        <v>827.2</v>
      </c>
      <c r="V428" s="10"/>
      <c r="W428" s="10"/>
      <c r="X428" s="10"/>
      <c r="Y428" s="10"/>
      <c r="Z428" s="10"/>
      <c r="AA428" s="10"/>
      <c r="AB428" s="10"/>
      <c r="AC428" s="10"/>
      <c r="AD428" s="10"/>
    </row>
    <row r="429" spans="1:30" x14ac:dyDescent="0.25">
      <c r="A429" s="55"/>
      <c r="B429" s="10"/>
      <c r="C429" s="10" t="s">
        <v>320</v>
      </c>
      <c r="D429" s="10"/>
      <c r="E429" s="10" t="s">
        <v>163</v>
      </c>
      <c r="F429" s="180">
        <v>1</v>
      </c>
      <c r="G429" s="326"/>
      <c r="H429" s="326">
        <v>447.66</v>
      </c>
      <c r="I429" s="326">
        <v>447.66</v>
      </c>
      <c r="J429" s="326"/>
      <c r="K429" s="179"/>
      <c r="L429" s="180">
        <v>1</v>
      </c>
      <c r="M429" s="326"/>
      <c r="N429" s="326"/>
      <c r="O429" s="217"/>
      <c r="P429" s="326"/>
      <c r="Q429" s="326"/>
      <c r="R429" s="180">
        <v>1</v>
      </c>
      <c r="S429" s="326">
        <v>447.66</v>
      </c>
      <c r="T429" s="326">
        <v>447.66</v>
      </c>
      <c r="V429" s="10"/>
      <c r="W429" s="10"/>
      <c r="X429" s="10"/>
      <c r="Y429" s="10"/>
      <c r="Z429" s="10"/>
      <c r="AA429" s="10"/>
      <c r="AB429" s="10"/>
      <c r="AC429" s="10"/>
      <c r="AD429" s="10"/>
    </row>
    <row r="430" spans="1:30" x14ac:dyDescent="0.25">
      <c r="A430" s="55"/>
      <c r="B430" s="10"/>
      <c r="C430" s="10" t="s">
        <v>323</v>
      </c>
      <c r="D430" s="10"/>
      <c r="E430" s="10" t="s">
        <v>324</v>
      </c>
      <c r="F430" s="180">
        <v>6</v>
      </c>
      <c r="G430" s="326">
        <v>343.96249999999998</v>
      </c>
      <c r="H430" s="326">
        <v>6481.07</v>
      </c>
      <c r="I430" s="326">
        <v>1080.1783333333301</v>
      </c>
      <c r="J430" s="326">
        <v>6.5</v>
      </c>
      <c r="K430" s="179"/>
      <c r="L430" s="180">
        <v>4</v>
      </c>
      <c r="M430" s="326">
        <v>3994.03</v>
      </c>
      <c r="N430" s="326">
        <v>1997.0150000000001</v>
      </c>
      <c r="O430" s="217"/>
      <c r="P430" s="326"/>
      <c r="Q430" s="326"/>
      <c r="R430" s="180">
        <v>6</v>
      </c>
      <c r="S430" s="326">
        <v>6481.07</v>
      </c>
      <c r="T430" s="326">
        <v>1080.1783333333301</v>
      </c>
      <c r="V430" s="10"/>
      <c r="W430" s="10"/>
      <c r="X430" s="10"/>
      <c r="Y430" s="10"/>
      <c r="Z430" s="10"/>
      <c r="AA430" s="10"/>
      <c r="AB430" s="10"/>
      <c r="AC430" s="10"/>
      <c r="AD430" s="10"/>
    </row>
    <row r="431" spans="1:30" x14ac:dyDescent="0.25">
      <c r="A431" s="55"/>
      <c r="B431" s="10"/>
      <c r="C431" s="10" t="s">
        <v>325</v>
      </c>
      <c r="D431" s="10"/>
      <c r="E431" s="10" t="s">
        <v>103</v>
      </c>
      <c r="F431" s="180">
        <v>2</v>
      </c>
      <c r="G431" s="326"/>
      <c r="H431" s="326">
        <v>4041.48</v>
      </c>
      <c r="I431" s="326">
        <v>2020.74</v>
      </c>
      <c r="J431" s="326"/>
      <c r="K431" s="179"/>
      <c r="L431" s="180">
        <v>2</v>
      </c>
      <c r="M431" s="326"/>
      <c r="N431" s="326"/>
      <c r="O431" s="217"/>
      <c r="P431" s="326"/>
      <c r="Q431" s="326"/>
      <c r="R431" s="180">
        <v>2</v>
      </c>
      <c r="S431" s="326">
        <v>4041.48</v>
      </c>
      <c r="T431" s="326">
        <v>2020.74</v>
      </c>
      <c r="V431" s="10"/>
      <c r="W431" s="10"/>
      <c r="X431" s="10"/>
      <c r="Y431" s="10"/>
      <c r="Z431" s="10"/>
      <c r="AA431" s="10"/>
      <c r="AB431" s="10"/>
      <c r="AC431" s="10"/>
      <c r="AD431" s="10"/>
    </row>
    <row r="432" spans="1:30" x14ac:dyDescent="0.25">
      <c r="A432" s="55"/>
      <c r="B432" s="10"/>
      <c r="C432" s="10" t="s">
        <v>328</v>
      </c>
      <c r="D432" s="10"/>
      <c r="E432" s="10" t="s">
        <v>329</v>
      </c>
      <c r="F432" s="180">
        <v>18</v>
      </c>
      <c r="G432" s="326">
        <v>75.430454545454495</v>
      </c>
      <c r="H432" s="326">
        <v>21640.26</v>
      </c>
      <c r="I432" s="326">
        <v>1202.2366666666701</v>
      </c>
      <c r="J432" s="326">
        <v>12</v>
      </c>
      <c r="K432" s="179"/>
      <c r="L432" s="180">
        <v>13</v>
      </c>
      <c r="M432" s="326">
        <v>4573.76</v>
      </c>
      <c r="N432" s="326">
        <v>914.75199999999995</v>
      </c>
      <c r="O432" s="217"/>
      <c r="P432" s="326"/>
      <c r="Q432" s="326"/>
      <c r="R432" s="180">
        <v>18</v>
      </c>
      <c r="S432" s="326">
        <v>21640.26</v>
      </c>
      <c r="T432" s="326">
        <v>1202.2366666666701</v>
      </c>
      <c r="V432" s="10"/>
      <c r="W432" s="10"/>
      <c r="X432" s="10"/>
      <c r="Y432" s="10"/>
      <c r="Z432" s="10"/>
      <c r="AA432" s="10"/>
      <c r="AB432" s="10"/>
      <c r="AC432" s="10"/>
      <c r="AD432" s="10"/>
    </row>
    <row r="433" spans="1:30" x14ac:dyDescent="0.25">
      <c r="A433" s="55"/>
      <c r="B433" s="10"/>
      <c r="C433" s="10" t="s">
        <v>330</v>
      </c>
      <c r="D433" s="10"/>
      <c r="E433" s="10" t="s">
        <v>331</v>
      </c>
      <c r="F433" s="180">
        <v>11</v>
      </c>
      <c r="G433" s="326">
        <v>72.790890909090905</v>
      </c>
      <c r="H433" s="326">
        <v>6274.4</v>
      </c>
      <c r="I433" s="326">
        <v>570.4</v>
      </c>
      <c r="J433" s="326">
        <v>10.199999999999999</v>
      </c>
      <c r="K433" s="179"/>
      <c r="L433" s="180">
        <v>6</v>
      </c>
      <c r="M433" s="326">
        <v>3565.2</v>
      </c>
      <c r="N433" s="326">
        <v>713.04</v>
      </c>
      <c r="O433" s="217"/>
      <c r="P433" s="326"/>
      <c r="Q433" s="326"/>
      <c r="R433" s="180">
        <v>11</v>
      </c>
      <c r="S433" s="326">
        <v>6274.4</v>
      </c>
      <c r="T433" s="326">
        <v>570.4</v>
      </c>
      <c r="V433" s="10"/>
      <c r="W433" s="10"/>
      <c r="X433" s="10"/>
      <c r="Y433" s="10"/>
      <c r="Z433" s="10"/>
      <c r="AA433" s="10"/>
      <c r="AB433" s="10"/>
      <c r="AC433" s="10"/>
      <c r="AD433" s="10"/>
    </row>
    <row r="434" spans="1:30" x14ac:dyDescent="0.25">
      <c r="A434" s="55"/>
      <c r="B434" s="10"/>
      <c r="C434" s="10" t="s">
        <v>332</v>
      </c>
      <c r="D434" s="10"/>
      <c r="E434" s="10" t="s">
        <v>103</v>
      </c>
      <c r="F434" s="180">
        <v>1</v>
      </c>
      <c r="G434" s="326"/>
      <c r="H434" s="326">
        <v>908.64</v>
      </c>
      <c r="I434" s="326">
        <v>908.64</v>
      </c>
      <c r="J434" s="326"/>
      <c r="K434" s="179"/>
      <c r="L434" s="180">
        <v>1</v>
      </c>
      <c r="M434" s="326"/>
      <c r="N434" s="326"/>
      <c r="O434" s="217"/>
      <c r="P434" s="326"/>
      <c r="Q434" s="326"/>
      <c r="R434" s="180">
        <v>1</v>
      </c>
      <c r="S434" s="326">
        <v>908.64</v>
      </c>
      <c r="T434" s="326">
        <v>908.64</v>
      </c>
      <c r="V434" s="10"/>
      <c r="W434" s="10"/>
      <c r="X434" s="10"/>
      <c r="Y434" s="10"/>
      <c r="Z434" s="10"/>
      <c r="AA434" s="10"/>
      <c r="AB434" s="10"/>
      <c r="AC434" s="10"/>
      <c r="AD434" s="10"/>
    </row>
    <row r="435" spans="1:30" x14ac:dyDescent="0.25">
      <c r="A435" s="55"/>
      <c r="B435" s="10"/>
      <c r="C435" s="10" t="s">
        <v>338</v>
      </c>
      <c r="D435" s="10"/>
      <c r="E435" s="10" t="s">
        <v>106</v>
      </c>
      <c r="F435" s="180">
        <v>3</v>
      </c>
      <c r="G435" s="326"/>
      <c r="H435" s="326">
        <v>1089.18</v>
      </c>
      <c r="I435" s="326">
        <v>363.06</v>
      </c>
      <c r="J435" s="326"/>
      <c r="K435" s="179"/>
      <c r="L435" s="180">
        <v>3</v>
      </c>
      <c r="M435" s="326"/>
      <c r="N435" s="326"/>
      <c r="O435" s="217"/>
      <c r="P435" s="326"/>
      <c r="Q435" s="326"/>
      <c r="R435" s="180">
        <v>3</v>
      </c>
      <c r="S435" s="326">
        <v>1089.18</v>
      </c>
      <c r="T435" s="326">
        <v>363.06</v>
      </c>
      <c r="V435" s="10"/>
      <c r="W435" s="10"/>
      <c r="X435" s="10"/>
      <c r="Y435" s="10"/>
      <c r="Z435" s="10"/>
      <c r="AA435" s="10"/>
      <c r="AB435" s="10"/>
      <c r="AC435" s="10"/>
      <c r="AD435" s="10"/>
    </row>
    <row r="436" spans="1:30" x14ac:dyDescent="0.25">
      <c r="A436" s="55"/>
      <c r="B436" s="10"/>
      <c r="C436" s="10" t="s">
        <v>339</v>
      </c>
      <c r="D436" s="10"/>
      <c r="E436" s="10" t="s">
        <v>87</v>
      </c>
      <c r="F436" s="180">
        <v>49</v>
      </c>
      <c r="G436" s="326">
        <v>124.721563714064</v>
      </c>
      <c r="H436" s="326">
        <v>72706.259999999995</v>
      </c>
      <c r="I436" s="326">
        <v>1483.8012244898</v>
      </c>
      <c r="J436" s="326">
        <v>12.363636363636401</v>
      </c>
      <c r="K436" s="179"/>
      <c r="L436" s="180">
        <v>31</v>
      </c>
      <c r="M436" s="326">
        <v>35416.19</v>
      </c>
      <c r="N436" s="326">
        <v>1967.5661111111101</v>
      </c>
      <c r="O436" s="217"/>
      <c r="P436" s="326"/>
      <c r="Q436" s="326"/>
      <c r="R436" s="180">
        <v>49</v>
      </c>
      <c r="S436" s="326">
        <v>72706.259999999995</v>
      </c>
      <c r="T436" s="326">
        <v>1483.8012244898</v>
      </c>
      <c r="V436" s="10"/>
      <c r="W436" s="10"/>
      <c r="X436" s="10"/>
      <c r="Y436" s="10"/>
      <c r="Z436" s="10"/>
      <c r="AA436" s="10"/>
      <c r="AB436" s="10"/>
      <c r="AC436" s="10"/>
      <c r="AD436" s="10"/>
    </row>
    <row r="437" spans="1:30" x14ac:dyDescent="0.25">
      <c r="A437" s="55"/>
      <c r="B437" s="10"/>
      <c r="C437" s="10" t="s">
        <v>342</v>
      </c>
      <c r="D437" s="10"/>
      <c r="E437" s="10" t="s">
        <v>106</v>
      </c>
      <c r="F437" s="180">
        <v>1</v>
      </c>
      <c r="G437" s="326"/>
      <c r="H437" s="326">
        <v>8357.4599999999991</v>
      </c>
      <c r="I437" s="326">
        <v>8357.4599999999991</v>
      </c>
      <c r="J437" s="326"/>
      <c r="K437" s="179"/>
      <c r="L437" s="180">
        <v>1</v>
      </c>
      <c r="M437" s="326"/>
      <c r="N437" s="326"/>
      <c r="O437" s="217"/>
      <c r="P437" s="326"/>
      <c r="Q437" s="326"/>
      <c r="R437" s="180">
        <v>1</v>
      </c>
      <c r="S437" s="326">
        <v>8357.4599999999991</v>
      </c>
      <c r="T437" s="326">
        <v>8357.4599999999991</v>
      </c>
      <c r="V437" s="10"/>
      <c r="W437" s="10"/>
      <c r="X437" s="10"/>
      <c r="Y437" s="10"/>
      <c r="Z437" s="10"/>
      <c r="AA437" s="10"/>
      <c r="AB437" s="10"/>
      <c r="AC437" s="10"/>
      <c r="AD437" s="10"/>
    </row>
    <row r="438" spans="1:30" x14ac:dyDescent="0.25">
      <c r="A438" s="55"/>
      <c r="B438" s="10"/>
      <c r="C438" s="10" t="s">
        <v>346</v>
      </c>
      <c r="D438" s="10"/>
      <c r="E438" s="10" t="s">
        <v>347</v>
      </c>
      <c r="F438" s="180">
        <v>24</v>
      </c>
      <c r="G438" s="326">
        <v>135.69121367521399</v>
      </c>
      <c r="H438" s="326">
        <v>26251.439999999999</v>
      </c>
      <c r="I438" s="326">
        <v>1093.81</v>
      </c>
      <c r="J438" s="326">
        <v>9.7692307692307701</v>
      </c>
      <c r="K438" s="179"/>
      <c r="L438" s="180">
        <v>9</v>
      </c>
      <c r="M438" s="326">
        <v>15306.31</v>
      </c>
      <c r="N438" s="326">
        <v>1020.4206666666699</v>
      </c>
      <c r="O438" s="217"/>
      <c r="P438" s="326"/>
      <c r="Q438" s="326"/>
      <c r="R438" s="180">
        <v>24</v>
      </c>
      <c r="S438" s="326">
        <v>26251.439999999999</v>
      </c>
      <c r="T438" s="326">
        <v>1093.81</v>
      </c>
      <c r="V438" s="10"/>
      <c r="W438" s="10"/>
      <c r="X438" s="10"/>
      <c r="Y438" s="10"/>
      <c r="Z438" s="10"/>
      <c r="AA438" s="10"/>
      <c r="AB438" s="10"/>
      <c r="AC438" s="10"/>
      <c r="AD438" s="10"/>
    </row>
    <row r="439" spans="1:30" x14ac:dyDescent="0.25">
      <c r="A439" s="55"/>
      <c r="B439" s="10"/>
      <c r="C439" s="10" t="s">
        <v>348</v>
      </c>
      <c r="D439" s="10"/>
      <c r="E439" s="10" t="s">
        <v>186</v>
      </c>
      <c r="F439" s="180">
        <v>23</v>
      </c>
      <c r="G439" s="326">
        <v>210.42150000000001</v>
      </c>
      <c r="H439" s="326">
        <v>23339.94</v>
      </c>
      <c r="I439" s="326">
        <v>1014.78</v>
      </c>
      <c r="J439" s="326">
        <v>6.5</v>
      </c>
      <c r="K439" s="179"/>
      <c r="L439" s="180">
        <v>19</v>
      </c>
      <c r="M439" s="326">
        <v>3440.88</v>
      </c>
      <c r="N439" s="326">
        <v>860.22</v>
      </c>
      <c r="O439" s="217"/>
      <c r="P439" s="326"/>
      <c r="Q439" s="326"/>
      <c r="R439" s="180">
        <v>23</v>
      </c>
      <c r="S439" s="326">
        <v>23339.94</v>
      </c>
      <c r="T439" s="326">
        <v>1014.78</v>
      </c>
      <c r="V439" s="10"/>
      <c r="W439" s="10"/>
      <c r="X439" s="10"/>
      <c r="Y439" s="10"/>
      <c r="Z439" s="10"/>
      <c r="AA439" s="10"/>
      <c r="AB439" s="10"/>
      <c r="AC439" s="10"/>
      <c r="AD439" s="10"/>
    </row>
    <row r="440" spans="1:30" x14ac:dyDescent="0.25">
      <c r="A440" s="55"/>
      <c r="B440" s="10"/>
      <c r="C440" s="10" t="s">
        <v>708</v>
      </c>
      <c r="D440" s="10"/>
      <c r="E440" s="10" t="s">
        <v>186</v>
      </c>
      <c r="F440" s="180">
        <v>1</v>
      </c>
      <c r="G440" s="326"/>
      <c r="H440" s="326">
        <v>1500.4</v>
      </c>
      <c r="I440" s="326">
        <v>1500.4</v>
      </c>
      <c r="J440" s="326"/>
      <c r="K440" s="179"/>
      <c r="L440" s="180">
        <v>1</v>
      </c>
      <c r="M440" s="326"/>
      <c r="N440" s="326"/>
      <c r="O440" s="217"/>
      <c r="P440" s="326"/>
      <c r="Q440" s="326"/>
      <c r="R440" s="180">
        <v>1</v>
      </c>
      <c r="S440" s="326">
        <v>1500.4</v>
      </c>
      <c r="T440" s="326">
        <v>1500.4</v>
      </c>
      <c r="V440" s="10"/>
      <c r="W440" s="10"/>
      <c r="X440" s="10"/>
      <c r="Y440" s="10"/>
      <c r="Z440" s="10"/>
      <c r="AA440" s="10"/>
      <c r="AB440" s="10"/>
      <c r="AC440" s="10"/>
      <c r="AD440" s="10"/>
    </row>
    <row r="441" spans="1:30" x14ac:dyDescent="0.25">
      <c r="A441" s="55"/>
      <c r="B441" s="10"/>
      <c r="C441" s="10" t="s">
        <v>352</v>
      </c>
      <c r="D441" s="10"/>
      <c r="E441" s="10" t="s">
        <v>153</v>
      </c>
      <c r="F441" s="180">
        <v>32</v>
      </c>
      <c r="G441" s="326">
        <v>122.792369146006</v>
      </c>
      <c r="H441" s="326">
        <v>28657.66</v>
      </c>
      <c r="I441" s="326">
        <v>895.551875</v>
      </c>
      <c r="J441" s="326">
        <v>11.090909090909101</v>
      </c>
      <c r="K441" s="179"/>
      <c r="L441" s="180">
        <v>17</v>
      </c>
      <c r="M441" s="326">
        <v>15836.12</v>
      </c>
      <c r="N441" s="326">
        <v>1055.74133333333</v>
      </c>
      <c r="O441" s="217"/>
      <c r="P441" s="326"/>
      <c r="Q441" s="326"/>
      <c r="R441" s="180">
        <v>32</v>
      </c>
      <c r="S441" s="326">
        <v>28657.66</v>
      </c>
      <c r="T441" s="326">
        <v>895.551875</v>
      </c>
      <c r="V441" s="10"/>
      <c r="W441" s="10"/>
      <c r="X441" s="10"/>
      <c r="Y441" s="10"/>
      <c r="Z441" s="10"/>
      <c r="AA441" s="10"/>
      <c r="AB441" s="10"/>
      <c r="AC441" s="10"/>
      <c r="AD441" s="10"/>
    </row>
    <row r="442" spans="1:30" x14ac:dyDescent="0.25">
      <c r="A442" s="55"/>
      <c r="B442" s="10"/>
      <c r="C442" s="10" t="s">
        <v>353</v>
      </c>
      <c r="D442" s="10"/>
      <c r="E442" s="10" t="s">
        <v>174</v>
      </c>
      <c r="F442" s="180">
        <v>90</v>
      </c>
      <c r="G442" s="326">
        <v>129.057644374782</v>
      </c>
      <c r="H442" s="326">
        <v>124427.34</v>
      </c>
      <c r="I442" s="326">
        <v>1382.5260000000001</v>
      </c>
      <c r="J442" s="326">
        <v>11.689655172413801</v>
      </c>
      <c r="K442" s="179"/>
      <c r="L442" s="180">
        <v>56</v>
      </c>
      <c r="M442" s="326">
        <v>57151.72</v>
      </c>
      <c r="N442" s="326">
        <v>1680.93294117647</v>
      </c>
      <c r="O442" s="217"/>
      <c r="P442" s="326"/>
      <c r="Q442" s="326"/>
      <c r="R442" s="180">
        <v>90</v>
      </c>
      <c r="S442" s="326">
        <v>124427.34</v>
      </c>
      <c r="T442" s="326">
        <v>1382.5260000000001</v>
      </c>
      <c r="V442" s="10"/>
      <c r="W442" s="10"/>
      <c r="X442" s="10"/>
      <c r="Y442" s="10"/>
      <c r="Z442" s="10"/>
      <c r="AA442" s="10"/>
      <c r="AB442" s="10"/>
      <c r="AC442" s="10"/>
      <c r="AD442" s="10"/>
    </row>
    <row r="443" spans="1:30" x14ac:dyDescent="0.25">
      <c r="A443" s="55"/>
      <c r="B443" s="10"/>
      <c r="C443" s="10" t="s">
        <v>354</v>
      </c>
      <c r="D443" s="10"/>
      <c r="E443" s="10" t="s">
        <v>202</v>
      </c>
      <c r="F443" s="180">
        <v>42</v>
      </c>
      <c r="G443" s="326">
        <v>189.256873015873</v>
      </c>
      <c r="H443" s="326">
        <v>59184.79</v>
      </c>
      <c r="I443" s="326">
        <v>1409.16166666667</v>
      </c>
      <c r="J443" s="326">
        <v>15.285714285714301</v>
      </c>
      <c r="K443" s="179"/>
      <c r="L443" s="180">
        <v>29</v>
      </c>
      <c r="M443" s="326">
        <v>40353.589999999997</v>
      </c>
      <c r="N443" s="326">
        <v>3104.1223076923102</v>
      </c>
      <c r="O443" s="217"/>
      <c r="P443" s="326"/>
      <c r="Q443" s="326"/>
      <c r="R443" s="180">
        <v>42</v>
      </c>
      <c r="S443" s="326">
        <v>59184.79</v>
      </c>
      <c r="T443" s="326">
        <v>1409.16166666667</v>
      </c>
      <c r="V443" s="10"/>
      <c r="W443" s="10"/>
      <c r="X443" s="10"/>
      <c r="Y443" s="10"/>
      <c r="Z443" s="10"/>
      <c r="AA443" s="10"/>
      <c r="AB443" s="10"/>
      <c r="AC443" s="10"/>
      <c r="AD443" s="10"/>
    </row>
    <row r="444" spans="1:30" x14ac:dyDescent="0.25">
      <c r="A444" s="55"/>
      <c r="B444" s="10"/>
      <c r="C444" s="10" t="s">
        <v>356</v>
      </c>
      <c r="D444" s="10"/>
      <c r="E444" s="10" t="s">
        <v>357</v>
      </c>
      <c r="F444" s="180">
        <v>6</v>
      </c>
      <c r="G444" s="326"/>
      <c r="H444" s="326">
        <v>6060.68</v>
      </c>
      <c r="I444" s="326">
        <v>1010.11333333333</v>
      </c>
      <c r="J444" s="326"/>
      <c r="K444" s="179"/>
      <c r="L444" s="180">
        <v>4</v>
      </c>
      <c r="M444" s="326">
        <v>1325.26</v>
      </c>
      <c r="N444" s="326">
        <v>662.63</v>
      </c>
      <c r="O444" s="217"/>
      <c r="P444" s="326"/>
      <c r="Q444" s="326"/>
      <c r="R444" s="180">
        <v>6</v>
      </c>
      <c r="S444" s="326">
        <v>6060.68</v>
      </c>
      <c r="T444" s="326">
        <v>1010.11333333333</v>
      </c>
      <c r="V444" s="10"/>
      <c r="W444" s="10"/>
      <c r="X444" s="10"/>
      <c r="Y444" s="10"/>
      <c r="Z444" s="10"/>
      <c r="AA444" s="10"/>
      <c r="AB444" s="10"/>
      <c r="AC444" s="10"/>
      <c r="AD444" s="10"/>
    </row>
    <row r="445" spans="1:30" x14ac:dyDescent="0.25">
      <c r="A445" s="55"/>
      <c r="B445" s="10"/>
      <c r="C445" s="10" t="s">
        <v>358</v>
      </c>
      <c r="D445" s="10"/>
      <c r="E445" s="10" t="s">
        <v>109</v>
      </c>
      <c r="F445" s="180">
        <v>1</v>
      </c>
      <c r="G445" s="326"/>
      <c r="H445" s="326">
        <v>161.19999999999999</v>
      </c>
      <c r="I445" s="326">
        <v>161.19999999999999</v>
      </c>
      <c r="J445" s="326"/>
      <c r="K445" s="179"/>
      <c r="L445" s="180"/>
      <c r="M445" s="326">
        <v>161.19999999999999</v>
      </c>
      <c r="N445" s="326">
        <v>161.19999999999999</v>
      </c>
      <c r="O445" s="217"/>
      <c r="P445" s="326"/>
      <c r="Q445" s="326"/>
      <c r="R445" s="180">
        <v>1</v>
      </c>
      <c r="S445" s="326">
        <v>161.19999999999999</v>
      </c>
      <c r="T445" s="326">
        <v>161.19999999999999</v>
      </c>
      <c r="V445" s="10"/>
      <c r="W445" s="10"/>
      <c r="X445" s="10"/>
      <c r="Y445" s="10"/>
      <c r="Z445" s="10"/>
      <c r="AA445" s="10"/>
      <c r="AB445" s="10"/>
      <c r="AC445" s="10"/>
      <c r="AD445" s="10"/>
    </row>
    <row r="446" spans="1:30" x14ac:dyDescent="0.25">
      <c r="A446" s="55"/>
      <c r="B446" s="10"/>
      <c r="C446" s="10" t="s">
        <v>359</v>
      </c>
      <c r="D446" s="10"/>
      <c r="E446" s="10" t="s">
        <v>361</v>
      </c>
      <c r="F446" s="180">
        <v>15</v>
      </c>
      <c r="G446" s="326">
        <v>229.65761904761899</v>
      </c>
      <c r="H446" s="326">
        <v>13013.37</v>
      </c>
      <c r="I446" s="326">
        <v>867.55799999999999</v>
      </c>
      <c r="J446" s="326">
        <v>6</v>
      </c>
      <c r="K446" s="179"/>
      <c r="L446" s="180">
        <v>11</v>
      </c>
      <c r="M446" s="326">
        <v>5903.2</v>
      </c>
      <c r="N446" s="326">
        <v>1475.8</v>
      </c>
      <c r="O446" s="217"/>
      <c r="P446" s="326"/>
      <c r="Q446" s="326"/>
      <c r="R446" s="180">
        <v>15</v>
      </c>
      <c r="S446" s="326">
        <v>13013.37</v>
      </c>
      <c r="T446" s="326">
        <v>867.55799999999999</v>
      </c>
      <c r="V446" s="10"/>
      <c r="W446" s="10"/>
      <c r="X446" s="10"/>
      <c r="Y446" s="10"/>
      <c r="Z446" s="10"/>
      <c r="AA446" s="10"/>
      <c r="AB446" s="10"/>
      <c r="AC446" s="10"/>
      <c r="AD446" s="10"/>
    </row>
    <row r="447" spans="1:30" x14ac:dyDescent="0.25">
      <c r="A447" s="55"/>
      <c r="B447" s="10"/>
      <c r="C447" s="10" t="s">
        <v>362</v>
      </c>
      <c r="D447" s="10"/>
      <c r="E447" s="10" t="s">
        <v>202</v>
      </c>
      <c r="F447" s="180">
        <v>559</v>
      </c>
      <c r="G447" s="326">
        <v>97.1214080468731</v>
      </c>
      <c r="H447" s="326">
        <v>570560.87</v>
      </c>
      <c r="I447" s="326">
        <v>1020.68134168157</v>
      </c>
      <c r="J447" s="326">
        <v>11.4322033898305</v>
      </c>
      <c r="K447" s="179"/>
      <c r="L447" s="180">
        <v>378</v>
      </c>
      <c r="M447" s="326">
        <v>212865.03</v>
      </c>
      <c r="N447" s="326">
        <v>1176.0498895027599</v>
      </c>
      <c r="O447" s="217">
        <v>3</v>
      </c>
      <c r="P447" s="326">
        <v>267.8</v>
      </c>
      <c r="Q447" s="326">
        <v>89.266666666666694</v>
      </c>
      <c r="R447" s="180">
        <v>556</v>
      </c>
      <c r="S447" s="326">
        <v>570293.06999999995</v>
      </c>
      <c r="T447" s="326">
        <v>1025.70696043166</v>
      </c>
      <c r="V447" s="10"/>
      <c r="W447" s="10"/>
      <c r="X447" s="10"/>
      <c r="Y447" s="10"/>
      <c r="Z447" s="10"/>
      <c r="AA447" s="10"/>
      <c r="AB447" s="10"/>
      <c r="AC447" s="10"/>
      <c r="AD447" s="10"/>
    </row>
    <row r="448" spans="1:30" x14ac:dyDescent="0.25">
      <c r="A448" s="55"/>
      <c r="B448" s="10"/>
      <c r="C448" s="10" t="s">
        <v>364</v>
      </c>
      <c r="D448" s="10"/>
      <c r="E448" s="10" t="s">
        <v>365</v>
      </c>
      <c r="F448" s="180">
        <v>48</v>
      </c>
      <c r="G448" s="326">
        <v>154.45845117845101</v>
      </c>
      <c r="H448" s="326">
        <v>57962.54</v>
      </c>
      <c r="I448" s="326">
        <v>1207.5529166666699</v>
      </c>
      <c r="J448" s="326">
        <v>11</v>
      </c>
      <c r="K448" s="179"/>
      <c r="L448" s="180">
        <v>36</v>
      </c>
      <c r="M448" s="326">
        <v>18024.3</v>
      </c>
      <c r="N448" s="326">
        <v>1502.0250000000001</v>
      </c>
      <c r="O448" s="217"/>
      <c r="P448" s="326"/>
      <c r="Q448" s="326"/>
      <c r="R448" s="180">
        <v>48</v>
      </c>
      <c r="S448" s="326">
        <v>57962.54</v>
      </c>
      <c r="T448" s="326">
        <v>1207.5529166666699</v>
      </c>
      <c r="V448" s="10"/>
      <c r="W448" s="10"/>
      <c r="X448" s="10"/>
      <c r="Y448" s="10"/>
      <c r="Z448" s="10"/>
      <c r="AA448" s="10"/>
      <c r="AB448" s="10"/>
      <c r="AC448" s="10"/>
      <c r="AD448" s="10"/>
    </row>
    <row r="449" spans="1:30" x14ac:dyDescent="0.25">
      <c r="A449" s="55"/>
      <c r="B449" s="10"/>
      <c r="C449" s="10" t="s">
        <v>660</v>
      </c>
      <c r="D449" s="10"/>
      <c r="E449" s="10" t="s">
        <v>108</v>
      </c>
      <c r="F449" s="180">
        <v>1</v>
      </c>
      <c r="G449" s="326"/>
      <c r="H449" s="326">
        <v>682.95</v>
      </c>
      <c r="I449" s="326">
        <v>682.95</v>
      </c>
      <c r="J449" s="326"/>
      <c r="K449" s="179"/>
      <c r="L449" s="180">
        <v>1</v>
      </c>
      <c r="M449" s="326"/>
      <c r="N449" s="326"/>
      <c r="O449" s="217"/>
      <c r="P449" s="326"/>
      <c r="Q449" s="326"/>
      <c r="R449" s="180">
        <v>1</v>
      </c>
      <c r="S449" s="326">
        <v>682.95</v>
      </c>
      <c r="T449" s="326">
        <v>682.95</v>
      </c>
      <c r="V449" s="10"/>
      <c r="W449" s="10"/>
      <c r="X449" s="10"/>
      <c r="Y449" s="10"/>
      <c r="Z449" s="10"/>
      <c r="AA449" s="10"/>
      <c r="AB449" s="10"/>
      <c r="AC449" s="10"/>
      <c r="AD449" s="10"/>
    </row>
    <row r="450" spans="1:30" x14ac:dyDescent="0.25">
      <c r="A450" s="55"/>
      <c r="B450" s="10"/>
      <c r="C450" s="10" t="s">
        <v>863</v>
      </c>
      <c r="D450" s="10"/>
      <c r="E450" s="10" t="s">
        <v>89</v>
      </c>
      <c r="F450" s="180">
        <v>1</v>
      </c>
      <c r="G450" s="326"/>
      <c r="H450" s="326">
        <v>149.99</v>
      </c>
      <c r="I450" s="326">
        <v>149.99</v>
      </c>
      <c r="J450" s="326"/>
      <c r="K450" s="179"/>
      <c r="L450" s="180">
        <v>1</v>
      </c>
      <c r="M450" s="326"/>
      <c r="N450" s="326"/>
      <c r="O450" s="217"/>
      <c r="P450" s="326"/>
      <c r="Q450" s="326"/>
      <c r="R450" s="180">
        <v>1</v>
      </c>
      <c r="S450" s="326">
        <v>149.99</v>
      </c>
      <c r="T450" s="326">
        <v>149.99</v>
      </c>
      <c r="V450" s="10"/>
      <c r="W450" s="10"/>
      <c r="X450" s="10"/>
      <c r="Y450" s="10"/>
      <c r="Z450" s="10"/>
      <c r="AA450" s="10"/>
      <c r="AB450" s="10"/>
      <c r="AC450" s="10"/>
      <c r="AD450" s="10"/>
    </row>
    <row r="451" spans="1:30" x14ac:dyDescent="0.25">
      <c r="A451" s="55"/>
      <c r="B451" s="10"/>
      <c r="C451" s="10" t="s">
        <v>370</v>
      </c>
      <c r="D451" s="10"/>
      <c r="E451" s="10" t="s">
        <v>103</v>
      </c>
      <c r="F451" s="180">
        <v>5</v>
      </c>
      <c r="G451" s="326"/>
      <c r="H451" s="326">
        <v>11410.85</v>
      </c>
      <c r="I451" s="326">
        <v>2282.17</v>
      </c>
      <c r="J451" s="326"/>
      <c r="K451" s="179"/>
      <c r="L451" s="180">
        <v>5</v>
      </c>
      <c r="M451" s="326"/>
      <c r="N451" s="326"/>
      <c r="O451" s="217"/>
      <c r="P451" s="326"/>
      <c r="Q451" s="326"/>
      <c r="R451" s="180">
        <v>5</v>
      </c>
      <c r="S451" s="326">
        <v>11410.85</v>
      </c>
      <c r="T451" s="326">
        <v>2282.17</v>
      </c>
      <c r="V451" s="10"/>
      <c r="W451" s="10"/>
      <c r="X451" s="10"/>
      <c r="Y451" s="10"/>
      <c r="Z451" s="10"/>
      <c r="AA451" s="10"/>
      <c r="AB451" s="10"/>
      <c r="AC451" s="10"/>
      <c r="AD451" s="10"/>
    </row>
    <row r="452" spans="1:30" x14ac:dyDescent="0.25">
      <c r="A452" s="55"/>
      <c r="B452" s="10"/>
      <c r="C452" s="10" t="s">
        <v>371</v>
      </c>
      <c r="D452" s="10"/>
      <c r="E452" s="10" t="s">
        <v>372</v>
      </c>
      <c r="F452" s="180">
        <v>6</v>
      </c>
      <c r="G452" s="326">
        <v>18.6325</v>
      </c>
      <c r="H452" s="326">
        <v>4307.2299999999996</v>
      </c>
      <c r="I452" s="326">
        <v>717.87166666666701</v>
      </c>
      <c r="J452" s="326">
        <v>13</v>
      </c>
      <c r="K452" s="179"/>
      <c r="L452" s="180">
        <v>5</v>
      </c>
      <c r="M452" s="326">
        <v>223.59</v>
      </c>
      <c r="N452" s="326">
        <v>223.59</v>
      </c>
      <c r="O452" s="217"/>
      <c r="P452" s="326"/>
      <c r="Q452" s="326"/>
      <c r="R452" s="180">
        <v>6</v>
      </c>
      <c r="S452" s="326">
        <v>4307.2299999999996</v>
      </c>
      <c r="T452" s="326">
        <v>717.87166666666701</v>
      </c>
      <c r="V452" s="10"/>
      <c r="W452" s="10"/>
      <c r="X452" s="10"/>
      <c r="Y452" s="10"/>
      <c r="Z452" s="10"/>
      <c r="AA452" s="10"/>
      <c r="AB452" s="10"/>
      <c r="AC452" s="10"/>
      <c r="AD452" s="10"/>
    </row>
    <row r="453" spans="1:30" x14ac:dyDescent="0.25">
      <c r="A453" s="55"/>
      <c r="B453" s="10"/>
      <c r="C453" s="10" t="s">
        <v>373</v>
      </c>
      <c r="D453" s="10"/>
      <c r="E453" s="10" t="s">
        <v>103</v>
      </c>
      <c r="F453" s="180">
        <v>3</v>
      </c>
      <c r="G453" s="326">
        <v>260.83833333333303</v>
      </c>
      <c r="H453" s="326">
        <v>7659.55</v>
      </c>
      <c r="I453" s="326">
        <v>2553.1833333333302</v>
      </c>
      <c r="J453" s="326">
        <v>7</v>
      </c>
      <c r="K453" s="179"/>
      <c r="L453" s="180">
        <v>2</v>
      </c>
      <c r="M453" s="326">
        <v>1900.4</v>
      </c>
      <c r="N453" s="326">
        <v>1900.4</v>
      </c>
      <c r="O453" s="217"/>
      <c r="P453" s="326"/>
      <c r="Q453" s="326"/>
      <c r="R453" s="180">
        <v>3</v>
      </c>
      <c r="S453" s="326">
        <v>7659.55</v>
      </c>
      <c r="T453" s="326">
        <v>2553.1833333333302</v>
      </c>
      <c r="V453" s="10"/>
      <c r="W453" s="10"/>
      <c r="X453" s="10"/>
      <c r="Y453" s="10"/>
      <c r="Z453" s="10"/>
      <c r="AA453" s="10"/>
      <c r="AB453" s="10"/>
      <c r="AC453" s="10"/>
      <c r="AD453" s="10"/>
    </row>
    <row r="454" spans="1:30" x14ac:dyDescent="0.25">
      <c r="A454" s="55"/>
      <c r="B454" s="10"/>
      <c r="C454" s="10" t="s">
        <v>374</v>
      </c>
      <c r="D454" s="10"/>
      <c r="E454" s="10" t="s">
        <v>210</v>
      </c>
      <c r="F454" s="180">
        <v>5</v>
      </c>
      <c r="G454" s="326">
        <v>73.061666666666696</v>
      </c>
      <c r="H454" s="326">
        <v>5964.93</v>
      </c>
      <c r="I454" s="326">
        <v>1192.9860000000001</v>
      </c>
      <c r="J454" s="326">
        <v>7</v>
      </c>
      <c r="K454" s="179"/>
      <c r="L454" s="180">
        <v>4</v>
      </c>
      <c r="M454" s="326">
        <v>1098.53</v>
      </c>
      <c r="N454" s="326">
        <v>1098.53</v>
      </c>
      <c r="O454" s="217"/>
      <c r="P454" s="326"/>
      <c r="Q454" s="326"/>
      <c r="R454" s="180">
        <v>5</v>
      </c>
      <c r="S454" s="326">
        <v>5964.93</v>
      </c>
      <c r="T454" s="326">
        <v>1192.9860000000001</v>
      </c>
      <c r="V454" s="10"/>
      <c r="W454" s="10"/>
      <c r="X454" s="10"/>
      <c r="Y454" s="10"/>
      <c r="Z454" s="10"/>
      <c r="AA454" s="10"/>
      <c r="AB454" s="10"/>
      <c r="AC454" s="10"/>
      <c r="AD454" s="10"/>
    </row>
    <row r="455" spans="1:30" x14ac:dyDescent="0.25">
      <c r="A455" s="55"/>
      <c r="B455" s="10"/>
      <c r="C455" s="10" t="s">
        <v>375</v>
      </c>
      <c r="D455" s="10"/>
      <c r="E455" s="10" t="s">
        <v>301</v>
      </c>
      <c r="F455" s="180">
        <v>42</v>
      </c>
      <c r="G455" s="326">
        <v>192.312063672439</v>
      </c>
      <c r="H455" s="326">
        <v>90235.02</v>
      </c>
      <c r="I455" s="326">
        <v>2148.45285714286</v>
      </c>
      <c r="J455" s="326">
        <v>20.399999999999999</v>
      </c>
      <c r="K455" s="179"/>
      <c r="L455" s="180">
        <v>28</v>
      </c>
      <c r="M455" s="326">
        <v>70326.63</v>
      </c>
      <c r="N455" s="326">
        <v>5023.3307142857102</v>
      </c>
      <c r="O455" s="217"/>
      <c r="P455" s="326"/>
      <c r="Q455" s="326"/>
      <c r="R455" s="180">
        <v>42</v>
      </c>
      <c r="S455" s="326">
        <v>90235.02</v>
      </c>
      <c r="T455" s="326">
        <v>2148.45285714286</v>
      </c>
      <c r="V455" s="10"/>
      <c r="W455" s="10"/>
      <c r="X455" s="10"/>
      <c r="Y455" s="10"/>
      <c r="Z455" s="10"/>
      <c r="AA455" s="10"/>
      <c r="AB455" s="10"/>
      <c r="AC455" s="10"/>
      <c r="AD455" s="10"/>
    </row>
    <row r="456" spans="1:30" x14ac:dyDescent="0.25">
      <c r="A456" s="55"/>
      <c r="B456" s="10"/>
      <c r="C456" s="10" t="s">
        <v>376</v>
      </c>
      <c r="D456" s="10"/>
      <c r="E456" s="10" t="s">
        <v>276</v>
      </c>
      <c r="F456" s="180">
        <v>1</v>
      </c>
      <c r="G456" s="326">
        <v>138.509722222222</v>
      </c>
      <c r="H456" s="326">
        <v>5124.3500000000004</v>
      </c>
      <c r="I456" s="326">
        <v>5124.3500000000004</v>
      </c>
      <c r="J456" s="326">
        <v>37</v>
      </c>
      <c r="K456" s="179"/>
      <c r="L456" s="180"/>
      <c r="M456" s="326">
        <v>5124.3500000000004</v>
      </c>
      <c r="N456" s="326">
        <v>5124.3500000000004</v>
      </c>
      <c r="O456" s="217"/>
      <c r="P456" s="326"/>
      <c r="Q456" s="326"/>
      <c r="R456" s="180">
        <v>1</v>
      </c>
      <c r="S456" s="326">
        <v>5124.3500000000004</v>
      </c>
      <c r="T456" s="326">
        <v>5124.3500000000004</v>
      </c>
      <c r="V456" s="10"/>
      <c r="W456" s="10"/>
      <c r="X456" s="10"/>
      <c r="Y456" s="10"/>
      <c r="Z456" s="10"/>
      <c r="AA456" s="10"/>
      <c r="AB456" s="10"/>
      <c r="AC456" s="10"/>
      <c r="AD456" s="10"/>
    </row>
    <row r="457" spans="1:30" x14ac:dyDescent="0.25">
      <c r="A457" s="55"/>
      <c r="B457" s="10"/>
      <c r="C457" s="10" t="s">
        <v>376</v>
      </c>
      <c r="D457" s="10"/>
      <c r="E457" s="10" t="s">
        <v>104</v>
      </c>
      <c r="F457" s="180">
        <v>324</v>
      </c>
      <c r="G457" s="326">
        <v>104.81730311309801</v>
      </c>
      <c r="H457" s="326">
        <v>355639.95</v>
      </c>
      <c r="I457" s="326">
        <v>1097.6541666666701</v>
      </c>
      <c r="J457" s="326">
        <v>11.2295081967213</v>
      </c>
      <c r="K457" s="179"/>
      <c r="L457" s="180">
        <v>239</v>
      </c>
      <c r="M457" s="326">
        <v>104787.53</v>
      </c>
      <c r="N457" s="326">
        <v>1232.7944705882401</v>
      </c>
      <c r="O457" s="217"/>
      <c r="P457" s="326"/>
      <c r="Q457" s="326"/>
      <c r="R457" s="180">
        <v>324</v>
      </c>
      <c r="S457" s="326">
        <v>355639.95</v>
      </c>
      <c r="T457" s="326">
        <v>1097.6541666666701</v>
      </c>
      <c r="V457" s="10"/>
      <c r="W457" s="10"/>
      <c r="X457" s="10"/>
      <c r="Y457" s="10"/>
      <c r="Z457" s="10"/>
      <c r="AA457" s="10"/>
      <c r="AB457" s="10"/>
      <c r="AC457" s="10"/>
      <c r="AD457" s="10"/>
    </row>
    <row r="458" spans="1:30" x14ac:dyDescent="0.25">
      <c r="A458" s="55"/>
      <c r="B458" s="10"/>
      <c r="C458" s="10" t="s">
        <v>378</v>
      </c>
      <c r="D458" s="10"/>
      <c r="E458" s="10" t="s">
        <v>163</v>
      </c>
      <c r="F458" s="180">
        <v>10</v>
      </c>
      <c r="G458" s="326">
        <v>102.103333333333</v>
      </c>
      <c r="H458" s="326">
        <v>21925.43</v>
      </c>
      <c r="I458" s="326">
        <v>2192.5430000000001</v>
      </c>
      <c r="J458" s="326">
        <v>7</v>
      </c>
      <c r="K458" s="179"/>
      <c r="L458" s="180">
        <v>9</v>
      </c>
      <c r="M458" s="326">
        <v>612.62</v>
      </c>
      <c r="N458" s="326">
        <v>612.62</v>
      </c>
      <c r="O458" s="217"/>
      <c r="P458" s="326"/>
      <c r="Q458" s="326"/>
      <c r="R458" s="180">
        <v>10</v>
      </c>
      <c r="S458" s="326">
        <v>21925.43</v>
      </c>
      <c r="T458" s="326">
        <v>2192.5430000000001</v>
      </c>
      <c r="V458" s="10"/>
      <c r="W458" s="10"/>
      <c r="X458" s="10"/>
      <c r="Y458" s="10"/>
      <c r="Z458" s="10"/>
      <c r="AA458" s="10"/>
      <c r="AB458" s="10"/>
      <c r="AC458" s="10"/>
      <c r="AD458" s="10"/>
    </row>
    <row r="459" spans="1:30" x14ac:dyDescent="0.25">
      <c r="A459" s="55"/>
      <c r="B459" s="10"/>
      <c r="C459" s="10" t="s">
        <v>379</v>
      </c>
      <c r="D459" s="10"/>
      <c r="E459" s="10" t="s">
        <v>380</v>
      </c>
      <c r="F459" s="180">
        <v>117</v>
      </c>
      <c r="G459" s="326">
        <v>88.806020101010105</v>
      </c>
      <c r="H459" s="326">
        <v>128747.37</v>
      </c>
      <c r="I459" s="326">
        <v>1100.4048717948699</v>
      </c>
      <c r="J459" s="326">
        <v>12</v>
      </c>
      <c r="K459" s="179"/>
      <c r="L459" s="180">
        <v>82</v>
      </c>
      <c r="M459" s="326">
        <v>48391.62</v>
      </c>
      <c r="N459" s="326">
        <v>1382.61771428571</v>
      </c>
      <c r="O459" s="217"/>
      <c r="P459" s="326"/>
      <c r="Q459" s="326"/>
      <c r="R459" s="180">
        <v>117</v>
      </c>
      <c r="S459" s="326">
        <v>128747.37</v>
      </c>
      <c r="T459" s="326">
        <v>1100.4048717948699</v>
      </c>
      <c r="V459" s="10"/>
      <c r="W459" s="10"/>
      <c r="X459" s="10"/>
      <c r="Y459" s="10"/>
      <c r="Z459" s="10"/>
      <c r="AA459" s="10"/>
      <c r="AB459" s="10"/>
      <c r="AC459" s="10"/>
      <c r="AD459" s="10"/>
    </row>
    <row r="460" spans="1:30" x14ac:dyDescent="0.25">
      <c r="A460" s="55"/>
      <c r="B460" s="10"/>
      <c r="C460" s="10" t="s">
        <v>382</v>
      </c>
      <c r="D460" s="10"/>
      <c r="E460" s="10" t="s">
        <v>83</v>
      </c>
      <c r="F460" s="180">
        <v>38</v>
      </c>
      <c r="G460" s="326">
        <v>70.879022727272698</v>
      </c>
      <c r="H460" s="326">
        <v>33059.35</v>
      </c>
      <c r="I460" s="326">
        <v>869.98289473684201</v>
      </c>
      <c r="J460" s="326">
        <v>14</v>
      </c>
      <c r="K460" s="179"/>
      <c r="L460" s="180">
        <v>29</v>
      </c>
      <c r="M460" s="326">
        <v>10333.11</v>
      </c>
      <c r="N460" s="326">
        <v>1148.12333333333</v>
      </c>
      <c r="O460" s="217"/>
      <c r="P460" s="326"/>
      <c r="Q460" s="326"/>
      <c r="R460" s="180">
        <v>38</v>
      </c>
      <c r="S460" s="326">
        <v>33059.35</v>
      </c>
      <c r="T460" s="326">
        <v>869.98289473684201</v>
      </c>
      <c r="V460" s="10"/>
      <c r="W460" s="10"/>
      <c r="X460" s="10"/>
      <c r="Y460" s="10"/>
      <c r="Z460" s="10"/>
      <c r="AA460" s="10"/>
      <c r="AB460" s="10"/>
      <c r="AC460" s="10"/>
      <c r="AD460" s="10"/>
    </row>
    <row r="461" spans="1:30" x14ac:dyDescent="0.25">
      <c r="A461" s="55"/>
      <c r="B461" s="10"/>
      <c r="C461" s="10" t="s">
        <v>385</v>
      </c>
      <c r="D461" s="10"/>
      <c r="E461" s="10" t="s">
        <v>186</v>
      </c>
      <c r="F461" s="180">
        <v>105</v>
      </c>
      <c r="G461" s="326">
        <v>115.722481060606</v>
      </c>
      <c r="H461" s="326">
        <v>116204.2</v>
      </c>
      <c r="I461" s="326">
        <v>1106.7066666666699</v>
      </c>
      <c r="J461" s="326">
        <v>11.0833333333333</v>
      </c>
      <c r="K461" s="179"/>
      <c r="L461" s="180">
        <v>70</v>
      </c>
      <c r="M461" s="326">
        <v>41961.83</v>
      </c>
      <c r="N461" s="326">
        <v>1198.90942857143</v>
      </c>
      <c r="O461" s="217"/>
      <c r="P461" s="326"/>
      <c r="Q461" s="326"/>
      <c r="R461" s="180">
        <v>105</v>
      </c>
      <c r="S461" s="326">
        <v>116204.2</v>
      </c>
      <c r="T461" s="326">
        <v>1106.7066666666699</v>
      </c>
      <c r="V461" s="10"/>
      <c r="W461" s="10"/>
      <c r="X461" s="10"/>
      <c r="Y461" s="10"/>
      <c r="Z461" s="10"/>
      <c r="AA461" s="10"/>
      <c r="AB461" s="10"/>
      <c r="AC461" s="10"/>
      <c r="AD461" s="10"/>
    </row>
    <row r="462" spans="1:30" x14ac:dyDescent="0.25">
      <c r="A462" s="55"/>
      <c r="B462" s="10"/>
      <c r="C462" s="10" t="s">
        <v>663</v>
      </c>
      <c r="D462" s="10"/>
      <c r="E462" s="10" t="s">
        <v>186</v>
      </c>
      <c r="F462" s="180">
        <v>2</v>
      </c>
      <c r="G462" s="326"/>
      <c r="H462" s="326">
        <v>7162.34</v>
      </c>
      <c r="I462" s="326">
        <v>3581.17</v>
      </c>
      <c r="J462" s="326"/>
      <c r="K462" s="179"/>
      <c r="L462" s="180">
        <v>2</v>
      </c>
      <c r="M462" s="326"/>
      <c r="N462" s="326"/>
      <c r="O462" s="217"/>
      <c r="P462" s="326"/>
      <c r="Q462" s="326"/>
      <c r="R462" s="180">
        <v>2</v>
      </c>
      <c r="S462" s="326">
        <v>7162.34</v>
      </c>
      <c r="T462" s="326">
        <v>3581.17</v>
      </c>
      <c r="V462" s="10"/>
      <c r="W462" s="10"/>
      <c r="X462" s="10"/>
      <c r="Y462" s="10"/>
      <c r="Z462" s="10"/>
      <c r="AA462" s="10"/>
      <c r="AB462" s="10"/>
      <c r="AC462" s="10"/>
      <c r="AD462" s="10"/>
    </row>
    <row r="463" spans="1:30" x14ac:dyDescent="0.25">
      <c r="A463" s="55"/>
      <c r="B463" s="10"/>
      <c r="C463" s="10" t="s">
        <v>387</v>
      </c>
      <c r="D463" s="10"/>
      <c r="E463" s="10" t="s">
        <v>123</v>
      </c>
      <c r="F463" s="180">
        <v>24</v>
      </c>
      <c r="G463" s="326">
        <v>57.189722222222201</v>
      </c>
      <c r="H463" s="326">
        <v>25274.41</v>
      </c>
      <c r="I463" s="326">
        <v>1053.1004166666701</v>
      </c>
      <c r="J463" s="326">
        <v>13</v>
      </c>
      <c r="K463" s="179"/>
      <c r="L463" s="180">
        <v>20</v>
      </c>
      <c r="M463" s="326">
        <v>3215.26</v>
      </c>
      <c r="N463" s="326">
        <v>803.81500000000005</v>
      </c>
      <c r="O463" s="217"/>
      <c r="P463" s="326"/>
      <c r="Q463" s="326"/>
      <c r="R463" s="180">
        <v>24</v>
      </c>
      <c r="S463" s="326">
        <v>25274.41</v>
      </c>
      <c r="T463" s="326">
        <v>1053.1004166666701</v>
      </c>
      <c r="V463" s="10"/>
      <c r="W463" s="10"/>
      <c r="X463" s="10"/>
      <c r="Y463" s="10"/>
      <c r="Z463" s="10"/>
      <c r="AA463" s="10"/>
      <c r="AB463" s="10"/>
      <c r="AC463" s="10"/>
      <c r="AD463" s="10"/>
    </row>
    <row r="464" spans="1:30" x14ac:dyDescent="0.25">
      <c r="A464" s="55"/>
      <c r="B464" s="10"/>
      <c r="C464" s="10" t="s">
        <v>389</v>
      </c>
      <c r="D464" s="10"/>
      <c r="E464" s="10" t="s">
        <v>109</v>
      </c>
      <c r="F464" s="180">
        <v>2</v>
      </c>
      <c r="G464" s="326"/>
      <c r="H464" s="326">
        <v>2822.33</v>
      </c>
      <c r="I464" s="326">
        <v>1411.165</v>
      </c>
      <c r="J464" s="326"/>
      <c r="K464" s="179"/>
      <c r="L464" s="180">
        <v>2</v>
      </c>
      <c r="M464" s="326"/>
      <c r="N464" s="326"/>
      <c r="O464" s="217"/>
      <c r="P464" s="326"/>
      <c r="Q464" s="326"/>
      <c r="R464" s="180">
        <v>2</v>
      </c>
      <c r="S464" s="326">
        <v>2822.33</v>
      </c>
      <c r="T464" s="326">
        <v>1411.165</v>
      </c>
      <c r="V464" s="10"/>
      <c r="W464" s="10"/>
      <c r="X464" s="10"/>
      <c r="Y464" s="10"/>
      <c r="Z464" s="10"/>
      <c r="AA464" s="10"/>
      <c r="AB464" s="10"/>
      <c r="AC464" s="10"/>
      <c r="AD464" s="10"/>
    </row>
    <row r="465" spans="1:30" x14ac:dyDescent="0.25">
      <c r="A465" s="55"/>
      <c r="B465" s="10"/>
      <c r="C465" s="10" t="s">
        <v>392</v>
      </c>
      <c r="D465" s="10"/>
      <c r="E465" s="10" t="s">
        <v>393</v>
      </c>
      <c r="F465" s="180">
        <v>3</v>
      </c>
      <c r="G465" s="326">
        <v>167.27736111111099</v>
      </c>
      <c r="H465" s="326">
        <v>11622.93</v>
      </c>
      <c r="I465" s="326">
        <v>3874.31</v>
      </c>
      <c r="J465" s="326">
        <v>25</v>
      </c>
      <c r="K465" s="179"/>
      <c r="L465" s="180">
        <v>1</v>
      </c>
      <c r="M465" s="326">
        <v>11135.35</v>
      </c>
      <c r="N465" s="326">
        <v>5567.6750000000002</v>
      </c>
      <c r="O465" s="217"/>
      <c r="P465" s="326"/>
      <c r="Q465" s="326"/>
      <c r="R465" s="180">
        <v>3</v>
      </c>
      <c r="S465" s="326">
        <v>11622.93</v>
      </c>
      <c r="T465" s="326">
        <v>3874.31</v>
      </c>
      <c r="V465" s="10"/>
      <c r="W465" s="10"/>
      <c r="X465" s="10"/>
      <c r="Y465" s="10"/>
      <c r="Z465" s="10"/>
      <c r="AA465" s="10"/>
      <c r="AB465" s="10"/>
      <c r="AC465" s="10"/>
      <c r="AD465" s="10"/>
    </row>
    <row r="466" spans="1:30" x14ac:dyDescent="0.25">
      <c r="A466" s="55"/>
      <c r="B466" s="10"/>
      <c r="C466" s="10" t="s">
        <v>394</v>
      </c>
      <c r="D466" s="10"/>
      <c r="E466" s="10" t="s">
        <v>85</v>
      </c>
      <c r="F466" s="180">
        <v>7</v>
      </c>
      <c r="G466" s="326">
        <v>149.58447916666699</v>
      </c>
      <c r="H466" s="326">
        <v>15090.72</v>
      </c>
      <c r="I466" s="326">
        <v>2155.81714285714</v>
      </c>
      <c r="J466" s="326">
        <v>14.25</v>
      </c>
      <c r="K466" s="179"/>
      <c r="L466" s="180">
        <v>3</v>
      </c>
      <c r="M466" s="326">
        <v>9211.5300000000007</v>
      </c>
      <c r="N466" s="326">
        <v>2302.8825000000002</v>
      </c>
      <c r="O466" s="217"/>
      <c r="P466" s="326"/>
      <c r="Q466" s="326"/>
      <c r="R466" s="180">
        <v>7</v>
      </c>
      <c r="S466" s="326">
        <v>15090.72</v>
      </c>
      <c r="T466" s="326">
        <v>2155.81714285714</v>
      </c>
      <c r="V466" s="10"/>
      <c r="W466" s="10"/>
      <c r="X466" s="10"/>
      <c r="Y466" s="10"/>
      <c r="Z466" s="10"/>
      <c r="AA466" s="10"/>
      <c r="AB466" s="10"/>
      <c r="AC466" s="10"/>
      <c r="AD466" s="10"/>
    </row>
    <row r="467" spans="1:30" x14ac:dyDescent="0.25">
      <c r="A467" s="55"/>
      <c r="B467" s="10"/>
      <c r="C467" s="10" t="s">
        <v>664</v>
      </c>
      <c r="D467" s="10"/>
      <c r="E467" s="10" t="s">
        <v>119</v>
      </c>
      <c r="F467" s="180">
        <v>1</v>
      </c>
      <c r="G467" s="326">
        <v>66.734166666666695</v>
      </c>
      <c r="H467" s="326">
        <v>1066.81</v>
      </c>
      <c r="I467" s="326">
        <v>1066.81</v>
      </c>
      <c r="J467" s="326">
        <v>13</v>
      </c>
      <c r="K467" s="179"/>
      <c r="L467" s="180"/>
      <c r="M467" s="326">
        <v>1066.81</v>
      </c>
      <c r="N467" s="326">
        <v>1066.81</v>
      </c>
      <c r="O467" s="217"/>
      <c r="P467" s="326"/>
      <c r="Q467" s="326"/>
      <c r="R467" s="180">
        <v>1</v>
      </c>
      <c r="S467" s="326">
        <v>1066.81</v>
      </c>
      <c r="T467" s="326">
        <v>1066.81</v>
      </c>
      <c r="V467" s="10"/>
      <c r="W467" s="10"/>
      <c r="X467" s="10"/>
      <c r="Y467" s="10"/>
      <c r="Z467" s="10"/>
      <c r="AA467" s="10"/>
      <c r="AB467" s="10"/>
      <c r="AC467" s="10"/>
      <c r="AD467" s="10"/>
    </row>
    <row r="468" spans="1:30" x14ac:dyDescent="0.25">
      <c r="A468" s="55"/>
      <c r="B468" s="10"/>
      <c r="C468" s="10" t="s">
        <v>395</v>
      </c>
      <c r="D468" s="10"/>
      <c r="E468" s="10" t="s">
        <v>119</v>
      </c>
      <c r="F468" s="180">
        <v>534</v>
      </c>
      <c r="G468" s="326">
        <v>131.48381756720599</v>
      </c>
      <c r="H468" s="326">
        <v>623231.39</v>
      </c>
      <c r="I468" s="326">
        <v>1167.0999812734101</v>
      </c>
      <c r="J468" s="326">
        <v>11.1111111111111</v>
      </c>
      <c r="K468" s="179"/>
      <c r="L468" s="180">
        <v>350</v>
      </c>
      <c r="M468" s="326">
        <v>274970.18</v>
      </c>
      <c r="N468" s="326">
        <v>1494.40315217391</v>
      </c>
      <c r="O468" s="217"/>
      <c r="P468" s="326"/>
      <c r="Q468" s="326"/>
      <c r="R468" s="180">
        <v>534</v>
      </c>
      <c r="S468" s="326">
        <v>623231.39</v>
      </c>
      <c r="T468" s="326">
        <v>1167.0999812734101</v>
      </c>
      <c r="V468" s="10"/>
      <c r="W468" s="10"/>
      <c r="X468" s="10"/>
      <c r="Y468" s="10"/>
      <c r="Z468" s="10"/>
      <c r="AA468" s="10"/>
      <c r="AB468" s="10"/>
      <c r="AC468" s="10"/>
      <c r="AD468" s="10"/>
    </row>
    <row r="469" spans="1:30" x14ac:dyDescent="0.25">
      <c r="A469" s="55"/>
      <c r="B469" s="10"/>
      <c r="C469" s="10" t="s">
        <v>396</v>
      </c>
      <c r="D469" s="10"/>
      <c r="E469" s="10" t="s">
        <v>96</v>
      </c>
      <c r="F469" s="180">
        <v>21</v>
      </c>
      <c r="G469" s="326">
        <v>52.829500000000003</v>
      </c>
      <c r="H469" s="326">
        <v>21200.3</v>
      </c>
      <c r="I469" s="326">
        <v>1009.5380952381</v>
      </c>
      <c r="J469" s="326">
        <v>9.4</v>
      </c>
      <c r="K469" s="179"/>
      <c r="L469" s="180">
        <v>12</v>
      </c>
      <c r="M469" s="326">
        <v>7734.95</v>
      </c>
      <c r="N469" s="326">
        <v>859.43888888888898</v>
      </c>
      <c r="O469" s="217"/>
      <c r="P469" s="326"/>
      <c r="Q469" s="326"/>
      <c r="R469" s="180">
        <v>21</v>
      </c>
      <c r="S469" s="326">
        <v>21200.3</v>
      </c>
      <c r="T469" s="326">
        <v>1009.5380952381</v>
      </c>
      <c r="V469" s="10"/>
      <c r="W469" s="10"/>
      <c r="X469" s="10"/>
      <c r="Y469" s="10"/>
      <c r="Z469" s="10"/>
      <c r="AA469" s="10"/>
      <c r="AB469" s="10"/>
      <c r="AC469" s="10"/>
      <c r="AD469" s="10"/>
    </row>
    <row r="470" spans="1:30" x14ac:dyDescent="0.25">
      <c r="A470" s="55"/>
      <c r="B470" s="10"/>
      <c r="C470" s="10" t="s">
        <v>665</v>
      </c>
      <c r="D470" s="10"/>
      <c r="E470" s="10" t="s">
        <v>99</v>
      </c>
      <c r="F470" s="180">
        <v>1</v>
      </c>
      <c r="G470" s="326">
        <v>54.47</v>
      </c>
      <c r="H470" s="326">
        <v>272.35000000000002</v>
      </c>
      <c r="I470" s="326">
        <v>272.35000000000002</v>
      </c>
      <c r="J470" s="326">
        <v>6</v>
      </c>
      <c r="K470" s="179"/>
      <c r="L470" s="180"/>
      <c r="M470" s="326">
        <v>272.35000000000002</v>
      </c>
      <c r="N470" s="326">
        <v>272.35000000000002</v>
      </c>
      <c r="O470" s="217"/>
      <c r="P470" s="326"/>
      <c r="Q470" s="326"/>
      <c r="R470" s="180">
        <v>1</v>
      </c>
      <c r="S470" s="326">
        <v>272.35000000000002</v>
      </c>
      <c r="T470" s="326">
        <v>272.35000000000002</v>
      </c>
      <c r="V470" s="10"/>
      <c r="W470" s="10"/>
      <c r="X470" s="10"/>
      <c r="Y470" s="10"/>
      <c r="Z470" s="10"/>
      <c r="AA470" s="10"/>
      <c r="AB470" s="10"/>
      <c r="AC470" s="10"/>
      <c r="AD470" s="10"/>
    </row>
    <row r="471" spans="1:30" x14ac:dyDescent="0.25">
      <c r="A471" s="55"/>
      <c r="B471" s="10"/>
      <c r="C471" s="10" t="s">
        <v>665</v>
      </c>
      <c r="D471" s="10"/>
      <c r="E471" s="10" t="s">
        <v>76</v>
      </c>
      <c r="F471" s="180">
        <v>1</v>
      </c>
      <c r="G471" s="326">
        <v>78.584444444444401</v>
      </c>
      <c r="H471" s="326">
        <v>1414.52</v>
      </c>
      <c r="I471" s="326">
        <v>1414.52</v>
      </c>
      <c r="J471" s="326">
        <v>19</v>
      </c>
      <c r="K471" s="179"/>
      <c r="L471" s="180"/>
      <c r="M471" s="326">
        <v>1414.52</v>
      </c>
      <c r="N471" s="326">
        <v>1414.52</v>
      </c>
      <c r="O471" s="217"/>
      <c r="P471" s="326"/>
      <c r="Q471" s="326"/>
      <c r="R471" s="180">
        <v>1</v>
      </c>
      <c r="S471" s="326">
        <v>1414.52</v>
      </c>
      <c r="T471" s="326">
        <v>1414.52</v>
      </c>
      <c r="V471" s="10"/>
      <c r="W471" s="10"/>
      <c r="X471" s="10"/>
      <c r="Y471" s="10"/>
      <c r="Z471" s="10"/>
      <c r="AA471" s="10"/>
      <c r="AB471" s="10"/>
      <c r="AC471" s="10"/>
      <c r="AD471" s="10"/>
    </row>
    <row r="472" spans="1:30" x14ac:dyDescent="0.25">
      <c r="A472" s="55"/>
      <c r="B472" s="10"/>
      <c r="C472" s="10" t="s">
        <v>397</v>
      </c>
      <c r="D472" s="10"/>
      <c r="E472" s="10" t="s">
        <v>76</v>
      </c>
      <c r="F472" s="180">
        <v>117</v>
      </c>
      <c r="G472" s="326">
        <v>145.12210767613999</v>
      </c>
      <c r="H472" s="326">
        <v>150214.29</v>
      </c>
      <c r="I472" s="326">
        <v>1283.88282051282</v>
      </c>
      <c r="J472" s="326">
        <v>12.0434782608696</v>
      </c>
      <c r="K472" s="179"/>
      <c r="L472" s="180">
        <v>85</v>
      </c>
      <c r="M472" s="326">
        <v>56259.199999999997</v>
      </c>
      <c r="N472" s="326">
        <v>1758.1</v>
      </c>
      <c r="O472" s="217"/>
      <c r="P472" s="326"/>
      <c r="Q472" s="326"/>
      <c r="R472" s="180">
        <v>117</v>
      </c>
      <c r="S472" s="326">
        <v>150214.29</v>
      </c>
      <c r="T472" s="326">
        <v>1283.88282051282</v>
      </c>
      <c r="V472" s="10"/>
      <c r="W472" s="10"/>
      <c r="X472" s="10"/>
      <c r="Y472" s="10"/>
      <c r="Z472" s="10"/>
      <c r="AA472" s="10"/>
      <c r="AB472" s="10"/>
      <c r="AC472" s="10"/>
      <c r="AD472" s="10"/>
    </row>
    <row r="473" spans="1:30" x14ac:dyDescent="0.25">
      <c r="A473" s="55"/>
      <c r="B473" s="10"/>
      <c r="C473" s="10" t="s">
        <v>398</v>
      </c>
      <c r="D473" s="10"/>
      <c r="E473" s="10" t="s">
        <v>386</v>
      </c>
      <c r="F473" s="180">
        <v>33</v>
      </c>
      <c r="G473" s="326">
        <v>137.34539141414101</v>
      </c>
      <c r="H473" s="326">
        <v>48597.88</v>
      </c>
      <c r="I473" s="326">
        <v>1472.6630303030299</v>
      </c>
      <c r="J473" s="326">
        <v>16.6666666666667</v>
      </c>
      <c r="K473" s="179"/>
      <c r="L473" s="180">
        <v>27</v>
      </c>
      <c r="M473" s="326">
        <v>11311.41</v>
      </c>
      <c r="N473" s="326">
        <v>1885.2349999999999</v>
      </c>
      <c r="O473" s="217"/>
      <c r="P473" s="326"/>
      <c r="Q473" s="326"/>
      <c r="R473" s="180">
        <v>33</v>
      </c>
      <c r="S473" s="326">
        <v>48597.88</v>
      </c>
      <c r="T473" s="326">
        <v>1472.6630303030299</v>
      </c>
      <c r="V473" s="10"/>
      <c r="W473" s="10"/>
      <c r="X473" s="10"/>
      <c r="Y473" s="10"/>
      <c r="Z473" s="10"/>
      <c r="AA473" s="10"/>
      <c r="AB473" s="10"/>
      <c r="AC473" s="10"/>
      <c r="AD473" s="10"/>
    </row>
    <row r="474" spans="1:30" x14ac:dyDescent="0.25">
      <c r="A474" s="55"/>
      <c r="B474" s="10"/>
      <c r="C474" s="10" t="s">
        <v>666</v>
      </c>
      <c r="D474" s="10"/>
      <c r="E474" s="10" t="s">
        <v>386</v>
      </c>
      <c r="F474" s="180">
        <v>3</v>
      </c>
      <c r="G474" s="326"/>
      <c r="H474" s="326">
        <v>3656.14</v>
      </c>
      <c r="I474" s="326">
        <v>1218.71333333333</v>
      </c>
      <c r="J474" s="326"/>
      <c r="K474" s="179"/>
      <c r="L474" s="180">
        <v>2</v>
      </c>
      <c r="M474" s="326">
        <v>2230.88</v>
      </c>
      <c r="N474" s="326">
        <v>2230.88</v>
      </c>
      <c r="O474" s="217"/>
      <c r="P474" s="326"/>
      <c r="Q474" s="326"/>
      <c r="R474" s="180">
        <v>3</v>
      </c>
      <c r="S474" s="326">
        <v>3656.14</v>
      </c>
      <c r="T474" s="326">
        <v>1218.71333333333</v>
      </c>
      <c r="V474" s="10"/>
      <c r="W474" s="10"/>
      <c r="X474" s="10"/>
      <c r="Y474" s="10"/>
      <c r="Z474" s="10"/>
      <c r="AA474" s="10"/>
      <c r="AB474" s="10"/>
      <c r="AC474" s="10"/>
      <c r="AD474" s="10"/>
    </row>
    <row r="475" spans="1:30" x14ac:dyDescent="0.25">
      <c r="A475" s="55"/>
      <c r="B475" s="10"/>
      <c r="C475" s="10" t="s">
        <v>400</v>
      </c>
      <c r="D475" s="10"/>
      <c r="E475" s="10" t="s">
        <v>381</v>
      </c>
      <c r="F475" s="180">
        <v>30</v>
      </c>
      <c r="G475" s="326">
        <v>124.099747474748</v>
      </c>
      <c r="H475" s="326">
        <v>48197.22</v>
      </c>
      <c r="I475" s="326">
        <v>1606.5740000000001</v>
      </c>
      <c r="J475" s="326">
        <v>12.6666666666667</v>
      </c>
      <c r="K475" s="179"/>
      <c r="L475" s="180">
        <v>23</v>
      </c>
      <c r="M475" s="326">
        <v>11643.66</v>
      </c>
      <c r="N475" s="326">
        <v>1663.38</v>
      </c>
      <c r="O475" s="217"/>
      <c r="P475" s="326"/>
      <c r="Q475" s="326"/>
      <c r="R475" s="180">
        <v>30</v>
      </c>
      <c r="S475" s="326">
        <v>48197.22</v>
      </c>
      <c r="T475" s="326">
        <v>1606.5740000000001</v>
      </c>
      <c r="V475" s="10"/>
      <c r="W475" s="10"/>
      <c r="X475" s="10"/>
      <c r="Y475" s="10"/>
      <c r="Z475" s="10"/>
      <c r="AA475" s="10"/>
      <c r="AB475" s="10"/>
      <c r="AC475" s="10"/>
      <c r="AD475" s="10"/>
    </row>
    <row r="476" spans="1:30" x14ac:dyDescent="0.25">
      <c r="A476" s="55"/>
      <c r="B476" s="10"/>
      <c r="C476" s="10" t="s">
        <v>401</v>
      </c>
      <c r="D476" s="10"/>
      <c r="E476" s="10" t="s">
        <v>174</v>
      </c>
      <c r="F476" s="180">
        <v>661</v>
      </c>
      <c r="G476" s="326">
        <v>143.58010276947499</v>
      </c>
      <c r="H476" s="326">
        <v>856380.21</v>
      </c>
      <c r="I476" s="326">
        <v>1295.5827685325301</v>
      </c>
      <c r="J476" s="326">
        <v>12.273809523809501</v>
      </c>
      <c r="K476" s="179"/>
      <c r="L476" s="180">
        <v>428</v>
      </c>
      <c r="M476" s="326">
        <v>419321.38</v>
      </c>
      <c r="N476" s="326">
        <v>1799.6625751073</v>
      </c>
      <c r="O476" s="217"/>
      <c r="P476" s="326"/>
      <c r="Q476" s="326"/>
      <c r="R476" s="180">
        <v>661</v>
      </c>
      <c r="S476" s="326">
        <v>856380.21</v>
      </c>
      <c r="T476" s="326">
        <v>1295.5827685325301</v>
      </c>
      <c r="V476" s="10"/>
      <c r="W476" s="10"/>
      <c r="X476" s="10"/>
      <c r="Y476" s="10"/>
      <c r="Z476" s="10"/>
      <c r="AA476" s="10"/>
      <c r="AB476" s="10"/>
      <c r="AC476" s="10"/>
      <c r="AD476" s="10"/>
    </row>
    <row r="477" spans="1:30" x14ac:dyDescent="0.25">
      <c r="A477" s="55"/>
      <c r="B477" s="10"/>
      <c r="C477" s="10" t="s">
        <v>403</v>
      </c>
      <c r="D477" s="10"/>
      <c r="E477" s="10" t="s">
        <v>391</v>
      </c>
      <c r="F477" s="180">
        <v>8</v>
      </c>
      <c r="G477" s="326">
        <v>181.07749999999999</v>
      </c>
      <c r="H477" s="326">
        <v>26997.95</v>
      </c>
      <c r="I477" s="326">
        <v>3374.7437500000001</v>
      </c>
      <c r="J477" s="326">
        <v>4.5</v>
      </c>
      <c r="K477" s="179"/>
      <c r="L477" s="180">
        <v>5</v>
      </c>
      <c r="M477" s="326">
        <v>2166.12</v>
      </c>
      <c r="N477" s="326">
        <v>722.04</v>
      </c>
      <c r="O477" s="217"/>
      <c r="P477" s="326"/>
      <c r="Q477" s="326"/>
      <c r="R477" s="180">
        <v>8</v>
      </c>
      <c r="S477" s="326">
        <v>26997.95</v>
      </c>
      <c r="T477" s="326">
        <v>3374.7437500000001</v>
      </c>
      <c r="V477" s="10"/>
      <c r="W477" s="10"/>
      <c r="X477" s="10"/>
      <c r="Y477" s="10"/>
      <c r="Z477" s="10"/>
      <c r="AA477" s="10"/>
      <c r="AB477" s="10"/>
      <c r="AC477" s="10"/>
      <c r="AD477" s="10"/>
    </row>
    <row r="478" spans="1:30" x14ac:dyDescent="0.25">
      <c r="A478" s="55"/>
      <c r="B478" s="10"/>
      <c r="C478" s="10" t="s">
        <v>405</v>
      </c>
      <c r="D478" s="10"/>
      <c r="E478" s="10" t="s">
        <v>154</v>
      </c>
      <c r="F478" s="180">
        <v>49</v>
      </c>
      <c r="G478" s="326">
        <v>103.246516554433</v>
      </c>
      <c r="H478" s="326">
        <v>51663.93</v>
      </c>
      <c r="I478" s="326">
        <v>1054.3659183673501</v>
      </c>
      <c r="J478" s="326">
        <v>12.5555555555556</v>
      </c>
      <c r="K478" s="179"/>
      <c r="L478" s="180">
        <v>34</v>
      </c>
      <c r="M478" s="326">
        <v>18439.990000000002</v>
      </c>
      <c r="N478" s="326">
        <v>1229.3326666666701</v>
      </c>
      <c r="O478" s="217"/>
      <c r="P478" s="326"/>
      <c r="Q478" s="326"/>
      <c r="R478" s="180">
        <v>49</v>
      </c>
      <c r="S478" s="326">
        <v>51663.93</v>
      </c>
      <c r="T478" s="326">
        <v>1054.3659183673501</v>
      </c>
      <c r="V478" s="10"/>
      <c r="W478" s="10"/>
      <c r="X478" s="10"/>
      <c r="Y478" s="10"/>
      <c r="Z478" s="10"/>
      <c r="AA478" s="10"/>
      <c r="AB478" s="10"/>
      <c r="AC478" s="10"/>
      <c r="AD478" s="10"/>
    </row>
    <row r="479" spans="1:30" x14ac:dyDescent="0.25">
      <c r="A479" s="55"/>
      <c r="B479" s="10"/>
      <c r="C479" s="10" t="s">
        <v>406</v>
      </c>
      <c r="D479" s="10"/>
      <c r="E479" s="10" t="s">
        <v>407</v>
      </c>
      <c r="F479" s="180">
        <v>30</v>
      </c>
      <c r="G479" s="326">
        <v>182.544472222222</v>
      </c>
      <c r="H479" s="326">
        <v>50623.49</v>
      </c>
      <c r="I479" s="326">
        <v>1687.4496666666701</v>
      </c>
      <c r="J479" s="326">
        <v>10.5</v>
      </c>
      <c r="K479" s="179"/>
      <c r="L479" s="180">
        <v>20</v>
      </c>
      <c r="M479" s="326">
        <v>19603.23</v>
      </c>
      <c r="N479" s="326">
        <v>1960.3230000000001</v>
      </c>
      <c r="O479" s="217"/>
      <c r="P479" s="326"/>
      <c r="Q479" s="326"/>
      <c r="R479" s="180">
        <v>30</v>
      </c>
      <c r="S479" s="326">
        <v>50623.49</v>
      </c>
      <c r="T479" s="326">
        <v>1687.4496666666701</v>
      </c>
      <c r="V479" s="10"/>
      <c r="W479" s="10"/>
      <c r="X479" s="10"/>
      <c r="Y479" s="10"/>
      <c r="Z479" s="10"/>
      <c r="AA479" s="10"/>
      <c r="AB479" s="10"/>
      <c r="AC479" s="10"/>
      <c r="AD479" s="10"/>
    </row>
    <row r="480" spans="1:30" x14ac:dyDescent="0.25">
      <c r="A480" s="55"/>
      <c r="B480" s="10"/>
      <c r="C480" s="10" t="s">
        <v>409</v>
      </c>
      <c r="D480" s="10"/>
      <c r="E480" s="10" t="s">
        <v>92</v>
      </c>
      <c r="F480" s="180">
        <v>40</v>
      </c>
      <c r="G480" s="326">
        <v>229.10064141414099</v>
      </c>
      <c r="H480" s="326">
        <v>88466.16</v>
      </c>
      <c r="I480" s="326">
        <v>2211.654</v>
      </c>
      <c r="J480" s="326">
        <v>14.5</v>
      </c>
      <c r="K480" s="179"/>
      <c r="L480" s="180">
        <v>32</v>
      </c>
      <c r="M480" s="326">
        <v>38942.93</v>
      </c>
      <c r="N480" s="326">
        <v>4867.86625</v>
      </c>
      <c r="O480" s="217"/>
      <c r="P480" s="326"/>
      <c r="Q480" s="326"/>
      <c r="R480" s="180">
        <v>40</v>
      </c>
      <c r="S480" s="326">
        <v>88466.16</v>
      </c>
      <c r="T480" s="326">
        <v>2211.654</v>
      </c>
      <c r="V480" s="10"/>
      <c r="W480" s="10"/>
      <c r="X480" s="10"/>
      <c r="Y480" s="10"/>
      <c r="Z480" s="10"/>
      <c r="AA480" s="10"/>
      <c r="AB480" s="10"/>
      <c r="AC480" s="10"/>
      <c r="AD480" s="10"/>
    </row>
    <row r="481" spans="1:30" x14ac:dyDescent="0.25">
      <c r="A481" s="55"/>
      <c r="B481" s="10"/>
      <c r="C481" s="10" t="s">
        <v>411</v>
      </c>
      <c r="D481" s="10"/>
      <c r="E481" s="10" t="s">
        <v>412</v>
      </c>
      <c r="F481" s="180">
        <v>29</v>
      </c>
      <c r="G481" s="326">
        <v>164.08130303030299</v>
      </c>
      <c r="H481" s="326">
        <v>41788.06</v>
      </c>
      <c r="I481" s="326">
        <v>1440.9675862069</v>
      </c>
      <c r="J481" s="326">
        <v>11.4</v>
      </c>
      <c r="K481" s="179"/>
      <c r="L481" s="180">
        <v>20</v>
      </c>
      <c r="M481" s="326">
        <v>17464.11</v>
      </c>
      <c r="N481" s="326">
        <v>1940.4566666666699</v>
      </c>
      <c r="O481" s="217"/>
      <c r="P481" s="326"/>
      <c r="Q481" s="326"/>
      <c r="R481" s="180">
        <v>29</v>
      </c>
      <c r="S481" s="326">
        <v>41788.06</v>
      </c>
      <c r="T481" s="326">
        <v>1440.9675862069</v>
      </c>
      <c r="V481" s="10"/>
      <c r="W481" s="10"/>
      <c r="X481" s="10"/>
      <c r="Y481" s="10"/>
      <c r="Z481" s="10"/>
      <c r="AA481" s="10"/>
      <c r="AB481" s="10"/>
      <c r="AC481" s="10"/>
      <c r="AD481" s="10"/>
    </row>
    <row r="482" spans="1:30" x14ac:dyDescent="0.25">
      <c r="A482" s="55"/>
      <c r="B482" s="10"/>
      <c r="C482" s="10" t="s">
        <v>413</v>
      </c>
      <c r="D482" s="10"/>
      <c r="E482" s="10" t="s">
        <v>322</v>
      </c>
      <c r="F482" s="180">
        <v>89</v>
      </c>
      <c r="G482" s="326">
        <v>131.11716820987601</v>
      </c>
      <c r="H482" s="326">
        <v>111678.75</v>
      </c>
      <c r="I482" s="326">
        <v>1254.8174157303399</v>
      </c>
      <c r="J482" s="326">
        <v>12.1111111111111</v>
      </c>
      <c r="K482" s="179"/>
      <c r="L482" s="180">
        <v>69</v>
      </c>
      <c r="M482" s="326">
        <v>27661.73</v>
      </c>
      <c r="N482" s="326">
        <v>1383.0864999999999</v>
      </c>
      <c r="O482" s="217">
        <v>1</v>
      </c>
      <c r="P482" s="326">
        <v>144.03</v>
      </c>
      <c r="Q482" s="326">
        <v>144.03</v>
      </c>
      <c r="R482" s="180">
        <v>88</v>
      </c>
      <c r="S482" s="326">
        <v>111534.72</v>
      </c>
      <c r="T482" s="326">
        <v>1267.44</v>
      </c>
      <c r="V482" s="10"/>
      <c r="W482" s="10"/>
      <c r="X482" s="10"/>
      <c r="Y482" s="10"/>
      <c r="Z482" s="10"/>
      <c r="AA482" s="10"/>
      <c r="AB482" s="10"/>
      <c r="AC482" s="10"/>
      <c r="AD482" s="10"/>
    </row>
    <row r="483" spans="1:30" x14ac:dyDescent="0.25">
      <c r="A483" s="55"/>
      <c r="B483" s="10"/>
      <c r="C483" s="10" t="s">
        <v>694</v>
      </c>
      <c r="D483" s="10"/>
      <c r="E483" s="10" t="s">
        <v>108</v>
      </c>
      <c r="F483" s="180">
        <v>1</v>
      </c>
      <c r="G483" s="326"/>
      <c r="H483" s="326">
        <v>769.66</v>
      </c>
      <c r="I483" s="326">
        <v>769.66</v>
      </c>
      <c r="J483" s="326"/>
      <c r="K483" s="179"/>
      <c r="L483" s="180">
        <v>1</v>
      </c>
      <c r="M483" s="326"/>
      <c r="N483" s="326"/>
      <c r="O483" s="217"/>
      <c r="P483" s="326"/>
      <c r="Q483" s="326"/>
      <c r="R483" s="180">
        <v>1</v>
      </c>
      <c r="S483" s="326">
        <v>769.66</v>
      </c>
      <c r="T483" s="326">
        <v>769.66</v>
      </c>
      <c r="V483" s="10"/>
      <c r="W483" s="10"/>
      <c r="X483" s="10"/>
      <c r="Y483" s="10"/>
      <c r="Z483" s="10"/>
      <c r="AA483" s="10"/>
      <c r="AB483" s="10"/>
      <c r="AC483" s="10"/>
      <c r="AD483" s="10"/>
    </row>
    <row r="484" spans="1:30" x14ac:dyDescent="0.25">
      <c r="A484" s="55"/>
      <c r="B484" s="10"/>
      <c r="C484" s="10" t="s">
        <v>667</v>
      </c>
      <c r="D484" s="10"/>
      <c r="E484" s="10" t="s">
        <v>108</v>
      </c>
      <c r="F484" s="180">
        <v>26</v>
      </c>
      <c r="G484" s="326">
        <v>71.034195075757594</v>
      </c>
      <c r="H484" s="326">
        <v>21196.41</v>
      </c>
      <c r="I484" s="326">
        <v>815.24653846153899</v>
      </c>
      <c r="J484" s="326">
        <v>12.5</v>
      </c>
      <c r="K484" s="179"/>
      <c r="L484" s="180">
        <v>14</v>
      </c>
      <c r="M484" s="326">
        <v>12487.33</v>
      </c>
      <c r="N484" s="326">
        <v>1040.61083333333</v>
      </c>
      <c r="O484" s="217"/>
      <c r="P484" s="326"/>
      <c r="Q484" s="326"/>
      <c r="R484" s="180">
        <v>26</v>
      </c>
      <c r="S484" s="326">
        <v>21196.41</v>
      </c>
      <c r="T484" s="326">
        <v>815.24653846153899</v>
      </c>
      <c r="V484" s="10"/>
      <c r="W484" s="10"/>
      <c r="X484" s="10"/>
      <c r="Y484" s="10"/>
      <c r="Z484" s="10"/>
      <c r="AA484" s="10"/>
      <c r="AB484" s="10"/>
      <c r="AC484" s="10"/>
      <c r="AD484" s="10"/>
    </row>
    <row r="485" spans="1:30" x14ac:dyDescent="0.25">
      <c r="A485" s="55"/>
      <c r="B485" s="10"/>
      <c r="C485" s="10" t="s">
        <v>415</v>
      </c>
      <c r="D485" s="10"/>
      <c r="E485" s="10" t="s">
        <v>78</v>
      </c>
      <c r="F485" s="180">
        <v>11</v>
      </c>
      <c r="G485" s="326">
        <v>206.561136363636</v>
      </c>
      <c r="H485" s="326">
        <v>13900.99</v>
      </c>
      <c r="I485" s="326">
        <v>1263.72636363636</v>
      </c>
      <c r="J485" s="326">
        <v>10</v>
      </c>
      <c r="K485" s="179"/>
      <c r="L485" s="180">
        <v>7</v>
      </c>
      <c r="M485" s="326">
        <v>5430.4</v>
      </c>
      <c r="N485" s="326">
        <v>1357.6</v>
      </c>
      <c r="O485" s="217"/>
      <c r="P485" s="326"/>
      <c r="Q485" s="326"/>
      <c r="R485" s="180">
        <v>11</v>
      </c>
      <c r="S485" s="326">
        <v>13900.99</v>
      </c>
      <c r="T485" s="326">
        <v>1263.72636363636</v>
      </c>
      <c r="V485" s="10"/>
      <c r="W485" s="10"/>
      <c r="X485" s="10"/>
      <c r="Y485" s="10"/>
      <c r="Z485" s="10"/>
      <c r="AA485" s="10"/>
      <c r="AB485" s="10"/>
      <c r="AC485" s="10"/>
      <c r="AD485" s="10"/>
    </row>
    <row r="486" spans="1:30" x14ac:dyDescent="0.25">
      <c r="A486" s="55"/>
      <c r="B486" s="10"/>
      <c r="C486" s="10" t="s">
        <v>417</v>
      </c>
      <c r="D486" s="10"/>
      <c r="E486" s="10" t="s">
        <v>109</v>
      </c>
      <c r="F486" s="180">
        <v>29</v>
      </c>
      <c r="G486" s="326">
        <v>75.201833333333298</v>
      </c>
      <c r="H486" s="326">
        <v>42839.34</v>
      </c>
      <c r="I486" s="326">
        <v>1477.2186206896599</v>
      </c>
      <c r="J486" s="326">
        <v>10.6</v>
      </c>
      <c r="K486" s="179"/>
      <c r="L486" s="180">
        <v>20</v>
      </c>
      <c r="M486" s="326">
        <v>11490.68</v>
      </c>
      <c r="N486" s="326">
        <v>1276.7422222222201</v>
      </c>
      <c r="O486" s="217"/>
      <c r="P486" s="326"/>
      <c r="Q486" s="326"/>
      <c r="R486" s="180">
        <v>29</v>
      </c>
      <c r="S486" s="326">
        <v>42839.34</v>
      </c>
      <c r="T486" s="326">
        <v>1477.2186206896599</v>
      </c>
      <c r="V486" s="10"/>
      <c r="W486" s="10"/>
      <c r="X486" s="10"/>
      <c r="Y486" s="10"/>
      <c r="Z486" s="10"/>
      <c r="AA486" s="10"/>
      <c r="AB486" s="10"/>
      <c r="AC486" s="10"/>
      <c r="AD486" s="10"/>
    </row>
    <row r="487" spans="1:30" x14ac:dyDescent="0.25">
      <c r="A487" s="55"/>
      <c r="B487" s="10"/>
      <c r="C487" s="10" t="s">
        <v>418</v>
      </c>
      <c r="D487" s="10"/>
      <c r="E487" s="10" t="s">
        <v>286</v>
      </c>
      <c r="F487" s="180">
        <v>111</v>
      </c>
      <c r="G487" s="326">
        <v>135.409577256944</v>
      </c>
      <c r="H487" s="326">
        <v>136373.76999999999</v>
      </c>
      <c r="I487" s="326">
        <v>1228.5925225225201</v>
      </c>
      <c r="J487" s="326">
        <v>11.84375</v>
      </c>
      <c r="K487" s="179"/>
      <c r="L487" s="180">
        <v>69</v>
      </c>
      <c r="M487" s="326">
        <v>75177.8</v>
      </c>
      <c r="N487" s="326">
        <v>1789.94761904762</v>
      </c>
      <c r="O487" s="217">
        <v>1</v>
      </c>
      <c r="P487" s="326">
        <v>31.71</v>
      </c>
      <c r="Q487" s="326">
        <v>31.71</v>
      </c>
      <c r="R487" s="180">
        <v>110</v>
      </c>
      <c r="S487" s="326">
        <v>136342.06</v>
      </c>
      <c r="T487" s="326">
        <v>1239.4732727272699</v>
      </c>
      <c r="V487" s="10"/>
      <c r="W487" s="10"/>
      <c r="X487" s="10"/>
      <c r="Y487" s="10"/>
      <c r="Z487" s="10"/>
      <c r="AA487" s="10"/>
      <c r="AB487" s="10"/>
      <c r="AC487" s="10"/>
      <c r="AD487" s="10"/>
    </row>
    <row r="488" spans="1:30" x14ac:dyDescent="0.25">
      <c r="A488" s="55"/>
      <c r="B488" s="10"/>
      <c r="C488" s="10" t="s">
        <v>419</v>
      </c>
      <c r="D488" s="10"/>
      <c r="E488" s="10" t="s">
        <v>294</v>
      </c>
      <c r="F488" s="180">
        <v>15</v>
      </c>
      <c r="G488" s="326">
        <v>169.556805555556</v>
      </c>
      <c r="H488" s="326">
        <v>32997.83</v>
      </c>
      <c r="I488" s="326">
        <v>2199.8553333333298</v>
      </c>
      <c r="J488" s="326">
        <v>14.75</v>
      </c>
      <c r="K488" s="179"/>
      <c r="L488" s="180">
        <v>11</v>
      </c>
      <c r="M488" s="326">
        <v>11707.29</v>
      </c>
      <c r="N488" s="326">
        <v>2926.8225000000002</v>
      </c>
      <c r="O488" s="217"/>
      <c r="P488" s="326"/>
      <c r="Q488" s="326"/>
      <c r="R488" s="180">
        <v>15</v>
      </c>
      <c r="S488" s="326">
        <v>32997.83</v>
      </c>
      <c r="T488" s="326">
        <v>2199.8553333333298</v>
      </c>
      <c r="V488" s="10"/>
      <c r="W488" s="10"/>
      <c r="X488" s="10"/>
      <c r="Y488" s="10"/>
      <c r="Z488" s="10"/>
      <c r="AA488" s="10"/>
      <c r="AB488" s="10"/>
      <c r="AC488" s="10"/>
      <c r="AD488" s="10"/>
    </row>
    <row r="489" spans="1:30" x14ac:dyDescent="0.25">
      <c r="A489" s="55"/>
      <c r="B489" s="10"/>
      <c r="C489" s="10" t="s">
        <v>420</v>
      </c>
      <c r="D489" s="10"/>
      <c r="E489" s="10" t="s">
        <v>408</v>
      </c>
      <c r="F489" s="180">
        <v>32</v>
      </c>
      <c r="G489" s="326">
        <v>132.676194805195</v>
      </c>
      <c r="H489" s="326">
        <v>32998.85</v>
      </c>
      <c r="I489" s="326">
        <v>1031.2140625</v>
      </c>
      <c r="J489" s="326">
        <v>9.9285714285714306</v>
      </c>
      <c r="K489" s="179"/>
      <c r="L489" s="180">
        <v>18</v>
      </c>
      <c r="M489" s="326">
        <v>14039.18</v>
      </c>
      <c r="N489" s="326">
        <v>1002.79857142857</v>
      </c>
      <c r="O489" s="217"/>
      <c r="P489" s="326"/>
      <c r="Q489" s="326"/>
      <c r="R489" s="180">
        <v>32</v>
      </c>
      <c r="S489" s="326">
        <v>32998.85</v>
      </c>
      <c r="T489" s="326">
        <v>1031.2140625</v>
      </c>
      <c r="V489" s="10"/>
      <c r="W489" s="10"/>
      <c r="X489" s="10"/>
      <c r="Y489" s="10"/>
      <c r="Z489" s="10"/>
      <c r="AA489" s="10"/>
      <c r="AB489" s="10"/>
      <c r="AC489" s="10"/>
      <c r="AD489" s="10"/>
    </row>
    <row r="490" spans="1:30" x14ac:dyDescent="0.25">
      <c r="A490" s="55"/>
      <c r="B490" s="10"/>
      <c r="C490" s="10" t="s">
        <v>422</v>
      </c>
      <c r="D490" s="10"/>
      <c r="E490" s="10" t="s">
        <v>423</v>
      </c>
      <c r="F490" s="180">
        <v>16</v>
      </c>
      <c r="G490" s="326">
        <v>158.020555555556</v>
      </c>
      <c r="H490" s="326">
        <v>29265.01</v>
      </c>
      <c r="I490" s="326">
        <v>1829.0631249999999</v>
      </c>
      <c r="J490" s="326">
        <v>19</v>
      </c>
      <c r="K490" s="179"/>
      <c r="L490" s="180">
        <v>14</v>
      </c>
      <c r="M490" s="326">
        <v>4528.93</v>
      </c>
      <c r="N490" s="326">
        <v>2264.4650000000001</v>
      </c>
      <c r="O490" s="217"/>
      <c r="P490" s="326"/>
      <c r="Q490" s="326"/>
      <c r="R490" s="180">
        <v>16</v>
      </c>
      <c r="S490" s="326">
        <v>29265.01</v>
      </c>
      <c r="T490" s="326">
        <v>1829.0631249999999</v>
      </c>
      <c r="V490" s="10"/>
      <c r="W490" s="10"/>
      <c r="X490" s="10"/>
      <c r="Y490" s="10"/>
      <c r="Z490" s="10"/>
      <c r="AA490" s="10"/>
      <c r="AB490" s="10"/>
      <c r="AC490" s="10"/>
      <c r="AD490" s="10"/>
    </row>
    <row r="491" spans="1:30" x14ac:dyDescent="0.25">
      <c r="A491" s="55"/>
      <c r="B491" s="10"/>
      <c r="C491" s="10" t="s">
        <v>426</v>
      </c>
      <c r="D491" s="10"/>
      <c r="E491" s="10" t="s">
        <v>63</v>
      </c>
      <c r="F491" s="180">
        <v>4</v>
      </c>
      <c r="G491" s="326">
        <v>91.868409090909097</v>
      </c>
      <c r="H491" s="326">
        <v>4200.34</v>
      </c>
      <c r="I491" s="326">
        <v>1050.085</v>
      </c>
      <c r="J491" s="326">
        <v>9.5</v>
      </c>
      <c r="K491" s="179"/>
      <c r="L491" s="180">
        <v>2</v>
      </c>
      <c r="M491" s="326">
        <v>2062.2800000000002</v>
      </c>
      <c r="N491" s="326">
        <v>1031.1400000000001</v>
      </c>
      <c r="O491" s="217"/>
      <c r="P491" s="326"/>
      <c r="Q491" s="326"/>
      <c r="R491" s="180">
        <v>4</v>
      </c>
      <c r="S491" s="326">
        <v>4200.34</v>
      </c>
      <c r="T491" s="326">
        <v>1050.085</v>
      </c>
      <c r="V491" s="10"/>
      <c r="W491" s="10"/>
      <c r="X491" s="10"/>
      <c r="Y491" s="10"/>
      <c r="Z491" s="10"/>
      <c r="AA491" s="10"/>
      <c r="AB491" s="10"/>
      <c r="AC491" s="10"/>
      <c r="AD491" s="10"/>
    </row>
    <row r="492" spans="1:30" x14ac:dyDescent="0.25">
      <c r="A492" s="55"/>
      <c r="B492" s="10"/>
      <c r="C492" s="10" t="s">
        <v>428</v>
      </c>
      <c r="D492" s="10"/>
      <c r="E492" s="10" t="s">
        <v>166</v>
      </c>
      <c r="F492" s="180">
        <v>4</v>
      </c>
      <c r="G492" s="326">
        <v>64.073333333333295</v>
      </c>
      <c r="H492" s="326">
        <v>2407.34</v>
      </c>
      <c r="I492" s="326">
        <v>601.83500000000004</v>
      </c>
      <c r="J492" s="326">
        <v>13</v>
      </c>
      <c r="K492" s="179"/>
      <c r="L492" s="180">
        <v>2</v>
      </c>
      <c r="M492" s="326">
        <v>1736.76</v>
      </c>
      <c r="N492" s="326">
        <v>868.38</v>
      </c>
      <c r="O492" s="217"/>
      <c r="P492" s="326"/>
      <c r="Q492" s="326"/>
      <c r="R492" s="180">
        <v>4</v>
      </c>
      <c r="S492" s="326">
        <v>2407.34</v>
      </c>
      <c r="T492" s="326">
        <v>601.83500000000004</v>
      </c>
      <c r="V492" s="10"/>
      <c r="W492" s="10"/>
      <c r="X492" s="10"/>
      <c r="Y492" s="10"/>
      <c r="Z492" s="10"/>
      <c r="AA492" s="10"/>
      <c r="AB492" s="10"/>
      <c r="AC492" s="10"/>
      <c r="AD492" s="10"/>
    </row>
    <row r="493" spans="1:30" x14ac:dyDescent="0.25">
      <c r="A493" s="55"/>
      <c r="B493" s="10"/>
      <c r="C493" s="10" t="s">
        <v>430</v>
      </c>
      <c r="D493" s="10"/>
      <c r="E493" s="10" t="s">
        <v>366</v>
      </c>
      <c r="F493" s="180">
        <v>78</v>
      </c>
      <c r="G493" s="326">
        <v>148.86839983165001</v>
      </c>
      <c r="H493" s="326">
        <v>104240.15</v>
      </c>
      <c r="I493" s="326">
        <v>1336.4121794871801</v>
      </c>
      <c r="J493" s="326">
        <v>9.7222222222222197</v>
      </c>
      <c r="K493" s="179"/>
      <c r="L493" s="180">
        <v>53</v>
      </c>
      <c r="M493" s="326">
        <v>38529.51</v>
      </c>
      <c r="N493" s="326">
        <v>1541.1804</v>
      </c>
      <c r="O493" s="217">
        <v>1</v>
      </c>
      <c r="P493" s="326">
        <v>135.33000000000001</v>
      </c>
      <c r="Q493" s="326">
        <v>135.33000000000001</v>
      </c>
      <c r="R493" s="180">
        <v>77</v>
      </c>
      <c r="S493" s="326">
        <v>104104.82</v>
      </c>
      <c r="T493" s="326">
        <v>1352.0106493506501</v>
      </c>
      <c r="V493" s="10"/>
      <c r="W493" s="10"/>
      <c r="X493" s="10"/>
      <c r="Y493" s="10"/>
      <c r="Z493" s="10"/>
      <c r="AA493" s="10"/>
      <c r="AB493" s="10"/>
      <c r="AC493" s="10"/>
      <c r="AD493" s="10"/>
    </row>
    <row r="494" spans="1:30" x14ac:dyDescent="0.25">
      <c r="A494" s="55"/>
      <c r="B494" s="10"/>
      <c r="C494" s="10" t="s">
        <v>695</v>
      </c>
      <c r="D494" s="10"/>
      <c r="E494" s="10" t="s">
        <v>695</v>
      </c>
      <c r="F494" s="180">
        <v>2</v>
      </c>
      <c r="G494" s="326">
        <v>33.922499999999999</v>
      </c>
      <c r="H494" s="326">
        <v>964.22</v>
      </c>
      <c r="I494" s="326">
        <v>482.11</v>
      </c>
      <c r="J494" s="326">
        <v>13</v>
      </c>
      <c r="K494" s="179"/>
      <c r="L494" s="180">
        <v>1</v>
      </c>
      <c r="M494" s="326">
        <v>630.76</v>
      </c>
      <c r="N494" s="326">
        <v>630.76</v>
      </c>
      <c r="O494" s="217"/>
      <c r="P494" s="326"/>
      <c r="Q494" s="326"/>
      <c r="R494" s="180">
        <v>2</v>
      </c>
      <c r="S494" s="326">
        <v>964.22</v>
      </c>
      <c r="T494" s="326">
        <v>482.11</v>
      </c>
      <c r="V494" s="10"/>
      <c r="W494" s="10"/>
      <c r="X494" s="10"/>
      <c r="Y494" s="10"/>
      <c r="Z494" s="10"/>
      <c r="AA494" s="10"/>
      <c r="AB494" s="10"/>
      <c r="AC494" s="10"/>
      <c r="AD494" s="10"/>
    </row>
    <row r="495" spans="1:30" x14ac:dyDescent="0.25">
      <c r="A495" s="55"/>
      <c r="B495" s="10"/>
      <c r="C495" s="10" t="s">
        <v>434</v>
      </c>
      <c r="D495" s="10"/>
      <c r="E495" s="10" t="s">
        <v>388</v>
      </c>
      <c r="F495" s="180">
        <v>66</v>
      </c>
      <c r="G495" s="326">
        <v>69.340710955710904</v>
      </c>
      <c r="H495" s="326">
        <v>70962.649999999994</v>
      </c>
      <c r="I495" s="326">
        <v>1075.19166666667</v>
      </c>
      <c r="J495" s="326">
        <v>10.615384615384601</v>
      </c>
      <c r="K495" s="179"/>
      <c r="L495" s="180">
        <v>44</v>
      </c>
      <c r="M495" s="326">
        <v>21441.52</v>
      </c>
      <c r="N495" s="326">
        <v>974.61454545454501</v>
      </c>
      <c r="O495" s="217"/>
      <c r="P495" s="326"/>
      <c r="Q495" s="326"/>
      <c r="R495" s="180">
        <v>66</v>
      </c>
      <c r="S495" s="326">
        <v>70962.649999999994</v>
      </c>
      <c r="T495" s="326">
        <v>1075.19166666667</v>
      </c>
      <c r="V495" s="10"/>
      <c r="W495" s="10"/>
      <c r="X495" s="10"/>
      <c r="Y495" s="10"/>
      <c r="Z495" s="10"/>
      <c r="AA495" s="10"/>
      <c r="AB495" s="10"/>
      <c r="AC495" s="10"/>
      <c r="AD495" s="10"/>
    </row>
    <row r="496" spans="1:30" x14ac:dyDescent="0.25">
      <c r="A496" s="55"/>
      <c r="B496" s="10"/>
      <c r="C496" s="10" t="s">
        <v>436</v>
      </c>
      <c r="D496" s="10"/>
      <c r="E496" s="10" t="s">
        <v>223</v>
      </c>
      <c r="F496" s="180">
        <v>15</v>
      </c>
      <c r="G496" s="326">
        <v>80.762222222222206</v>
      </c>
      <c r="H496" s="326">
        <v>14866.57</v>
      </c>
      <c r="I496" s="326">
        <v>991.10466666666696</v>
      </c>
      <c r="J496" s="326">
        <v>9.75</v>
      </c>
      <c r="K496" s="179"/>
      <c r="L496" s="180">
        <v>8</v>
      </c>
      <c r="M496" s="326">
        <v>7337.2</v>
      </c>
      <c r="N496" s="326">
        <v>1048.1714285714299</v>
      </c>
      <c r="O496" s="217"/>
      <c r="P496" s="326"/>
      <c r="Q496" s="326"/>
      <c r="R496" s="180">
        <v>15</v>
      </c>
      <c r="S496" s="326">
        <v>14866.57</v>
      </c>
      <c r="T496" s="326">
        <v>991.10466666666696</v>
      </c>
      <c r="V496" s="10"/>
      <c r="W496" s="10"/>
      <c r="X496" s="10"/>
      <c r="Y496" s="10"/>
      <c r="Z496" s="10"/>
      <c r="AA496" s="10"/>
      <c r="AB496" s="10"/>
      <c r="AC496" s="10"/>
      <c r="AD496" s="10"/>
    </row>
    <row r="497" spans="1:30" x14ac:dyDescent="0.25">
      <c r="A497" s="55"/>
      <c r="B497" s="10"/>
      <c r="C497" s="10" t="s">
        <v>437</v>
      </c>
      <c r="D497" s="10"/>
      <c r="E497" s="10" t="s">
        <v>291</v>
      </c>
      <c r="F497" s="180">
        <v>10</v>
      </c>
      <c r="G497" s="326">
        <v>177.691944444444</v>
      </c>
      <c r="H497" s="326">
        <v>27983.32</v>
      </c>
      <c r="I497" s="326">
        <v>2798.3319999999999</v>
      </c>
      <c r="J497" s="326">
        <v>28</v>
      </c>
      <c r="K497" s="179"/>
      <c r="L497" s="180">
        <v>7</v>
      </c>
      <c r="M497" s="326">
        <v>14651.31</v>
      </c>
      <c r="N497" s="326">
        <v>4883.7700000000004</v>
      </c>
      <c r="O497" s="217"/>
      <c r="P497" s="326"/>
      <c r="Q497" s="326"/>
      <c r="R497" s="180">
        <v>10</v>
      </c>
      <c r="S497" s="326">
        <v>27983.32</v>
      </c>
      <c r="T497" s="326">
        <v>2798.3319999999999</v>
      </c>
      <c r="V497" s="10"/>
      <c r="W497" s="10"/>
      <c r="X497" s="10"/>
      <c r="Y497" s="10"/>
      <c r="Z497" s="10"/>
      <c r="AA497" s="10"/>
      <c r="AB497" s="10"/>
      <c r="AC497" s="10"/>
      <c r="AD497" s="10"/>
    </row>
    <row r="498" spans="1:30" x14ac:dyDescent="0.25">
      <c r="A498" s="55"/>
      <c r="B498" s="10"/>
      <c r="C498" s="10" t="s">
        <v>442</v>
      </c>
      <c r="D498" s="10"/>
      <c r="E498" s="10" t="s">
        <v>123</v>
      </c>
      <c r="F498" s="180">
        <v>20</v>
      </c>
      <c r="G498" s="326">
        <v>57.890833333333298</v>
      </c>
      <c r="H498" s="326">
        <v>20743.96</v>
      </c>
      <c r="I498" s="326">
        <v>1037.1980000000001</v>
      </c>
      <c r="J498" s="326">
        <v>13</v>
      </c>
      <c r="K498" s="179"/>
      <c r="L498" s="180">
        <v>18</v>
      </c>
      <c r="M498" s="326">
        <v>2090.48</v>
      </c>
      <c r="N498" s="326">
        <v>1045.24</v>
      </c>
      <c r="O498" s="217"/>
      <c r="P498" s="326"/>
      <c r="Q498" s="326"/>
      <c r="R498" s="180">
        <v>20</v>
      </c>
      <c r="S498" s="326">
        <v>20743.96</v>
      </c>
      <c r="T498" s="326">
        <v>1037.1980000000001</v>
      </c>
      <c r="V498" s="10"/>
      <c r="W498" s="10"/>
      <c r="X498" s="10"/>
      <c r="Y498" s="10"/>
      <c r="Z498" s="10"/>
      <c r="AA498" s="10"/>
      <c r="AB498" s="10"/>
      <c r="AC498" s="10"/>
      <c r="AD498" s="10"/>
    </row>
    <row r="499" spans="1:30" x14ac:dyDescent="0.25">
      <c r="A499" s="55"/>
      <c r="B499" s="10"/>
      <c r="C499" s="10" t="s">
        <v>443</v>
      </c>
      <c r="D499" s="10"/>
      <c r="E499" s="10" t="s">
        <v>108</v>
      </c>
      <c r="F499" s="180">
        <v>24</v>
      </c>
      <c r="G499" s="326">
        <v>108.116565656566</v>
      </c>
      <c r="H499" s="326">
        <v>46028.05</v>
      </c>
      <c r="I499" s="326">
        <v>1917.83541666667</v>
      </c>
      <c r="J499" s="326">
        <v>10.3333333333333</v>
      </c>
      <c r="K499" s="179"/>
      <c r="L499" s="180">
        <v>17</v>
      </c>
      <c r="M499" s="326">
        <v>10183.11</v>
      </c>
      <c r="N499" s="326">
        <v>1454.73</v>
      </c>
      <c r="O499" s="217"/>
      <c r="P499" s="326"/>
      <c r="Q499" s="326"/>
      <c r="R499" s="180">
        <v>24</v>
      </c>
      <c r="S499" s="326">
        <v>46028.05</v>
      </c>
      <c r="T499" s="326">
        <v>1917.83541666667</v>
      </c>
      <c r="V499" s="10"/>
      <c r="W499" s="10"/>
      <c r="X499" s="10"/>
      <c r="Y499" s="10"/>
      <c r="Z499" s="10"/>
      <c r="AA499" s="10"/>
      <c r="AB499" s="10"/>
      <c r="AC499" s="10"/>
      <c r="AD499" s="10"/>
    </row>
    <row r="500" spans="1:30" x14ac:dyDescent="0.25">
      <c r="A500" s="55"/>
      <c r="B500" s="10"/>
      <c r="C500" s="10" t="s">
        <v>445</v>
      </c>
      <c r="D500" s="10"/>
      <c r="E500" s="10" t="s">
        <v>446</v>
      </c>
      <c r="F500" s="180">
        <v>170</v>
      </c>
      <c r="G500" s="326">
        <v>128.37181415506399</v>
      </c>
      <c r="H500" s="326">
        <v>209414.61</v>
      </c>
      <c r="I500" s="326">
        <v>1231.85064705882</v>
      </c>
      <c r="J500" s="326">
        <v>12.8648648648649</v>
      </c>
      <c r="K500" s="179"/>
      <c r="L500" s="180">
        <v>111</v>
      </c>
      <c r="M500" s="326">
        <v>89347.03</v>
      </c>
      <c r="N500" s="326">
        <v>1514.3564406779701</v>
      </c>
      <c r="O500" s="217"/>
      <c r="P500" s="326"/>
      <c r="Q500" s="326"/>
      <c r="R500" s="180">
        <v>170</v>
      </c>
      <c r="S500" s="326">
        <v>209414.61</v>
      </c>
      <c r="T500" s="326">
        <v>1231.85064705882</v>
      </c>
      <c r="V500" s="10"/>
      <c r="W500" s="10"/>
      <c r="X500" s="10"/>
      <c r="Y500" s="10"/>
      <c r="Z500" s="10"/>
      <c r="AA500" s="10"/>
      <c r="AB500" s="10"/>
      <c r="AC500" s="10"/>
      <c r="AD500" s="10"/>
    </row>
    <row r="501" spans="1:30" x14ac:dyDescent="0.25">
      <c r="A501" s="55"/>
      <c r="B501" s="10"/>
      <c r="C501" s="10" t="s">
        <v>447</v>
      </c>
      <c r="D501" s="10"/>
      <c r="E501" s="10" t="s">
        <v>448</v>
      </c>
      <c r="F501" s="180">
        <v>33</v>
      </c>
      <c r="G501" s="326">
        <v>156.16317550505099</v>
      </c>
      <c r="H501" s="326">
        <v>39960.97</v>
      </c>
      <c r="I501" s="326">
        <v>1210.9384848484799</v>
      </c>
      <c r="J501" s="326">
        <v>11.375</v>
      </c>
      <c r="K501" s="179"/>
      <c r="L501" s="180">
        <v>22</v>
      </c>
      <c r="M501" s="326">
        <v>16617.689999999999</v>
      </c>
      <c r="N501" s="326">
        <v>1510.69909090909</v>
      </c>
      <c r="O501" s="217"/>
      <c r="P501" s="326"/>
      <c r="Q501" s="326"/>
      <c r="R501" s="180">
        <v>33</v>
      </c>
      <c r="S501" s="326">
        <v>39960.97</v>
      </c>
      <c r="T501" s="326">
        <v>1210.9384848484799</v>
      </c>
      <c r="V501" s="10"/>
      <c r="W501" s="10"/>
      <c r="X501" s="10"/>
      <c r="Y501" s="10"/>
      <c r="Z501" s="10"/>
      <c r="AA501" s="10"/>
      <c r="AB501" s="10"/>
      <c r="AC501" s="10"/>
      <c r="AD501" s="10"/>
    </row>
    <row r="502" spans="1:30" x14ac:dyDescent="0.25">
      <c r="A502" s="55"/>
      <c r="B502" s="10"/>
      <c r="C502" s="10" t="s">
        <v>450</v>
      </c>
      <c r="D502" s="10"/>
      <c r="E502" s="10" t="s">
        <v>176</v>
      </c>
      <c r="F502" s="180">
        <v>175</v>
      </c>
      <c r="G502" s="326">
        <v>164.50540744655899</v>
      </c>
      <c r="H502" s="326">
        <v>265789.13</v>
      </c>
      <c r="I502" s="326">
        <v>1518.7950285714301</v>
      </c>
      <c r="J502" s="326">
        <v>12.906976744186</v>
      </c>
      <c r="K502" s="179"/>
      <c r="L502" s="180">
        <v>103</v>
      </c>
      <c r="M502" s="326">
        <v>131936.19</v>
      </c>
      <c r="N502" s="326">
        <v>1832.4470833333301</v>
      </c>
      <c r="O502" s="217"/>
      <c r="P502" s="326"/>
      <c r="Q502" s="326"/>
      <c r="R502" s="180">
        <v>175</v>
      </c>
      <c r="S502" s="326">
        <v>265789.13</v>
      </c>
      <c r="T502" s="326">
        <v>1518.7950285714301</v>
      </c>
      <c r="V502" s="10"/>
      <c r="W502" s="10"/>
      <c r="X502" s="10"/>
      <c r="Y502" s="10"/>
      <c r="Z502" s="10"/>
      <c r="AA502" s="10"/>
      <c r="AB502" s="10"/>
      <c r="AC502" s="10"/>
      <c r="AD502" s="10"/>
    </row>
    <row r="503" spans="1:30" x14ac:dyDescent="0.25">
      <c r="A503" s="55"/>
      <c r="B503" s="10"/>
      <c r="C503" s="10" t="s">
        <v>451</v>
      </c>
      <c r="D503" s="10"/>
      <c r="E503" s="10" t="s">
        <v>452</v>
      </c>
      <c r="F503" s="180">
        <v>278</v>
      </c>
      <c r="G503" s="326">
        <v>120.854642107011</v>
      </c>
      <c r="H503" s="326">
        <v>309105.12</v>
      </c>
      <c r="I503" s="326">
        <v>1111.88892086331</v>
      </c>
      <c r="J503" s="326">
        <v>11.587301587301599</v>
      </c>
      <c r="K503" s="179"/>
      <c r="L503" s="180">
        <v>191</v>
      </c>
      <c r="M503" s="326">
        <v>116631.23</v>
      </c>
      <c r="N503" s="326">
        <v>1340.58885057471</v>
      </c>
      <c r="O503" s="217">
        <v>1</v>
      </c>
      <c r="P503" s="326">
        <v>123.22</v>
      </c>
      <c r="Q503" s="326">
        <v>123.22</v>
      </c>
      <c r="R503" s="180">
        <v>277</v>
      </c>
      <c r="S503" s="326">
        <v>308981.90000000002</v>
      </c>
      <c r="T503" s="326">
        <v>1115.45812274368</v>
      </c>
      <c r="V503" s="10"/>
      <c r="W503" s="10"/>
      <c r="X503" s="10"/>
      <c r="Y503" s="10"/>
      <c r="Z503" s="10"/>
      <c r="AA503" s="10"/>
      <c r="AB503" s="10"/>
      <c r="AC503" s="10"/>
      <c r="AD503" s="10"/>
    </row>
    <row r="504" spans="1:30" x14ac:dyDescent="0.25">
      <c r="A504" s="55"/>
      <c r="B504" s="10"/>
      <c r="C504" s="10" t="s">
        <v>455</v>
      </c>
      <c r="D504" s="10"/>
      <c r="E504" s="10" t="s">
        <v>126</v>
      </c>
      <c r="F504" s="180">
        <v>28</v>
      </c>
      <c r="G504" s="326">
        <v>162.62703030303001</v>
      </c>
      <c r="H504" s="326">
        <v>37541.01</v>
      </c>
      <c r="I504" s="326">
        <v>1340.7503571428599</v>
      </c>
      <c r="J504" s="326">
        <v>8</v>
      </c>
      <c r="K504" s="179"/>
      <c r="L504" s="180">
        <v>20</v>
      </c>
      <c r="M504" s="326">
        <v>10589.59</v>
      </c>
      <c r="N504" s="326">
        <v>1323.69875</v>
      </c>
      <c r="O504" s="217"/>
      <c r="P504" s="326"/>
      <c r="Q504" s="326"/>
      <c r="R504" s="180">
        <v>28</v>
      </c>
      <c r="S504" s="326">
        <v>37541.01</v>
      </c>
      <c r="T504" s="326">
        <v>1340.7503571428599</v>
      </c>
      <c r="V504" s="10"/>
      <c r="W504" s="10"/>
      <c r="X504" s="10"/>
      <c r="Y504" s="10"/>
      <c r="Z504" s="10"/>
      <c r="AA504" s="10"/>
      <c r="AB504" s="10"/>
      <c r="AC504" s="10"/>
      <c r="AD504" s="10"/>
    </row>
    <row r="505" spans="1:30" x14ac:dyDescent="0.25">
      <c r="A505" s="55"/>
      <c r="B505" s="10"/>
      <c r="C505" s="10" t="s">
        <v>458</v>
      </c>
      <c r="D505" s="10"/>
      <c r="E505" s="10" t="s">
        <v>459</v>
      </c>
      <c r="F505" s="180">
        <v>8</v>
      </c>
      <c r="G505" s="326">
        <v>154.07490740740701</v>
      </c>
      <c r="H505" s="326">
        <v>16440.55</v>
      </c>
      <c r="I505" s="326">
        <v>2055.0687499999999</v>
      </c>
      <c r="J505" s="326">
        <v>18.6666666666667</v>
      </c>
      <c r="K505" s="179"/>
      <c r="L505" s="180">
        <v>4</v>
      </c>
      <c r="M505" s="326">
        <v>12691.58</v>
      </c>
      <c r="N505" s="326">
        <v>3172.895</v>
      </c>
      <c r="O505" s="217"/>
      <c r="P505" s="326"/>
      <c r="Q505" s="326"/>
      <c r="R505" s="180">
        <v>8</v>
      </c>
      <c r="S505" s="326">
        <v>16440.55</v>
      </c>
      <c r="T505" s="326">
        <v>2055.0687499999999</v>
      </c>
      <c r="V505" s="10"/>
      <c r="W505" s="10"/>
      <c r="X505" s="10"/>
      <c r="Y505" s="10"/>
      <c r="Z505" s="10"/>
      <c r="AA505" s="10"/>
      <c r="AB505" s="10"/>
      <c r="AC505" s="10"/>
      <c r="AD505" s="10"/>
    </row>
    <row r="506" spans="1:30" x14ac:dyDescent="0.25">
      <c r="A506" s="55"/>
      <c r="B506" s="10"/>
      <c r="C506" s="10" t="s">
        <v>460</v>
      </c>
      <c r="D506" s="10"/>
      <c r="E506" s="10" t="s">
        <v>202</v>
      </c>
      <c r="F506" s="180">
        <v>254</v>
      </c>
      <c r="G506" s="326">
        <v>124.850740093681</v>
      </c>
      <c r="H506" s="326">
        <v>249365.37</v>
      </c>
      <c r="I506" s="326">
        <v>981.75342519685103</v>
      </c>
      <c r="J506" s="326">
        <v>10.746031746031701</v>
      </c>
      <c r="K506" s="179"/>
      <c r="L506" s="180">
        <v>162</v>
      </c>
      <c r="M506" s="326">
        <v>120737.1</v>
      </c>
      <c r="N506" s="326">
        <v>1312.3597826087</v>
      </c>
      <c r="O506" s="217"/>
      <c r="P506" s="326"/>
      <c r="Q506" s="326"/>
      <c r="R506" s="180">
        <v>254</v>
      </c>
      <c r="S506" s="326">
        <v>249365.37</v>
      </c>
      <c r="T506" s="326">
        <v>981.75342519685103</v>
      </c>
      <c r="V506" s="10"/>
      <c r="W506" s="10"/>
      <c r="X506" s="10"/>
      <c r="Y506" s="10"/>
      <c r="Z506" s="10"/>
      <c r="AA506" s="10"/>
      <c r="AB506" s="10"/>
      <c r="AC506" s="10"/>
      <c r="AD506" s="10"/>
    </row>
    <row r="507" spans="1:30" x14ac:dyDescent="0.25">
      <c r="A507" s="55"/>
      <c r="B507" s="10"/>
      <c r="C507" s="10" t="s">
        <v>463</v>
      </c>
      <c r="D507" s="10"/>
      <c r="E507" s="10" t="s">
        <v>62</v>
      </c>
      <c r="F507" s="180">
        <v>12</v>
      </c>
      <c r="G507" s="326">
        <v>109.254166666667</v>
      </c>
      <c r="H507" s="326">
        <v>13845.5</v>
      </c>
      <c r="I507" s="326">
        <v>1153.7916666666699</v>
      </c>
      <c r="J507" s="326">
        <v>9</v>
      </c>
      <c r="K507" s="179"/>
      <c r="L507" s="180">
        <v>8</v>
      </c>
      <c r="M507" s="326">
        <v>2966.1</v>
      </c>
      <c r="N507" s="326">
        <v>741.52499999999998</v>
      </c>
      <c r="O507" s="217"/>
      <c r="P507" s="326"/>
      <c r="Q507" s="326"/>
      <c r="R507" s="180">
        <v>12</v>
      </c>
      <c r="S507" s="326">
        <v>13845.5</v>
      </c>
      <c r="T507" s="326">
        <v>1153.7916666666699</v>
      </c>
      <c r="V507" s="10"/>
      <c r="W507" s="10"/>
      <c r="X507" s="10"/>
      <c r="Y507" s="10"/>
      <c r="Z507" s="10"/>
      <c r="AA507" s="10"/>
      <c r="AB507" s="10"/>
      <c r="AC507" s="10"/>
      <c r="AD507" s="10"/>
    </row>
    <row r="508" spans="1:30" x14ac:dyDescent="0.25">
      <c r="A508" s="55"/>
      <c r="B508" s="10"/>
      <c r="C508" s="10" t="s">
        <v>464</v>
      </c>
      <c r="D508" s="10"/>
      <c r="E508" s="10" t="s">
        <v>178</v>
      </c>
      <c r="F508" s="180">
        <v>1</v>
      </c>
      <c r="G508" s="326"/>
      <c r="H508" s="326">
        <v>156.04</v>
      </c>
      <c r="I508" s="326">
        <v>156.04</v>
      </c>
      <c r="J508" s="326"/>
      <c r="K508" s="179"/>
      <c r="L508" s="180">
        <v>1</v>
      </c>
      <c r="M508" s="326"/>
      <c r="N508" s="326"/>
      <c r="O508" s="217"/>
      <c r="P508" s="326"/>
      <c r="Q508" s="326"/>
      <c r="R508" s="180">
        <v>1</v>
      </c>
      <c r="S508" s="326">
        <v>156.04</v>
      </c>
      <c r="T508" s="326">
        <v>156.04</v>
      </c>
      <c r="V508" s="10"/>
      <c r="W508" s="10"/>
      <c r="X508" s="10"/>
      <c r="Y508" s="10"/>
      <c r="Z508" s="10"/>
      <c r="AA508" s="10"/>
      <c r="AB508" s="10"/>
      <c r="AC508" s="10"/>
      <c r="AD508" s="10"/>
    </row>
    <row r="509" spans="1:30" x14ac:dyDescent="0.25">
      <c r="A509" s="55"/>
      <c r="B509" s="10"/>
      <c r="C509" s="10" t="s">
        <v>465</v>
      </c>
      <c r="D509" s="10"/>
      <c r="E509" s="10" t="s">
        <v>466</v>
      </c>
      <c r="F509" s="180">
        <v>101</v>
      </c>
      <c r="G509" s="326">
        <v>97.057224077509801</v>
      </c>
      <c r="H509" s="326">
        <v>96374.42</v>
      </c>
      <c r="I509" s="326">
        <v>954.20217821782205</v>
      </c>
      <c r="J509" s="326">
        <v>11.047619047618999</v>
      </c>
      <c r="K509" s="179"/>
      <c r="L509" s="180">
        <v>67</v>
      </c>
      <c r="M509" s="326">
        <v>45074.91</v>
      </c>
      <c r="N509" s="326">
        <v>1325.73264705882</v>
      </c>
      <c r="O509" s="217"/>
      <c r="P509" s="326"/>
      <c r="Q509" s="326"/>
      <c r="R509" s="180">
        <v>101</v>
      </c>
      <c r="S509" s="326">
        <v>96374.42</v>
      </c>
      <c r="T509" s="326">
        <v>954.20217821782205</v>
      </c>
      <c r="V509" s="10"/>
      <c r="W509" s="10"/>
      <c r="X509" s="10"/>
      <c r="Y509" s="10"/>
      <c r="Z509" s="10"/>
      <c r="AA509" s="10"/>
      <c r="AB509" s="10"/>
      <c r="AC509" s="10"/>
      <c r="AD509" s="10"/>
    </row>
    <row r="510" spans="1:30" x14ac:dyDescent="0.25">
      <c r="A510" s="55"/>
      <c r="B510" s="10"/>
      <c r="C510" s="10" t="s">
        <v>725</v>
      </c>
      <c r="D510" s="10"/>
      <c r="E510" s="10" t="s">
        <v>466</v>
      </c>
      <c r="F510" s="180">
        <v>1</v>
      </c>
      <c r="G510" s="326"/>
      <c r="H510" s="326">
        <v>303.23</v>
      </c>
      <c r="I510" s="326">
        <v>303.23</v>
      </c>
      <c r="J510" s="326"/>
      <c r="K510" s="179"/>
      <c r="L510" s="180">
        <v>1</v>
      </c>
      <c r="M510" s="326"/>
      <c r="N510" s="326"/>
      <c r="O510" s="217"/>
      <c r="P510" s="326"/>
      <c r="Q510" s="326"/>
      <c r="R510" s="180">
        <v>1</v>
      </c>
      <c r="S510" s="326">
        <v>303.23</v>
      </c>
      <c r="T510" s="326">
        <v>303.23</v>
      </c>
      <c r="V510" s="10"/>
      <c r="W510" s="10"/>
      <c r="X510" s="10"/>
      <c r="Y510" s="10"/>
      <c r="Z510" s="10"/>
      <c r="AA510" s="10"/>
      <c r="AB510" s="10"/>
      <c r="AC510" s="10"/>
      <c r="AD510" s="10"/>
    </row>
    <row r="511" spans="1:30" x14ac:dyDescent="0.25">
      <c r="A511" s="55"/>
      <c r="B511" s="10"/>
      <c r="C511" s="10" t="s">
        <v>467</v>
      </c>
      <c r="D511" s="10"/>
      <c r="E511" s="10" t="s">
        <v>69</v>
      </c>
      <c r="F511" s="180">
        <v>1</v>
      </c>
      <c r="G511" s="326"/>
      <c r="H511" s="326">
        <v>265.35000000000002</v>
      </c>
      <c r="I511" s="326">
        <v>265.35000000000002</v>
      </c>
      <c r="J511" s="326"/>
      <c r="K511" s="179"/>
      <c r="L511" s="180">
        <v>1</v>
      </c>
      <c r="M511" s="326"/>
      <c r="N511" s="326"/>
      <c r="O511" s="217"/>
      <c r="P511" s="326"/>
      <c r="Q511" s="326"/>
      <c r="R511" s="180">
        <v>1</v>
      </c>
      <c r="S511" s="326">
        <v>265.35000000000002</v>
      </c>
      <c r="T511" s="326">
        <v>265.35000000000002</v>
      </c>
      <c r="V511" s="10"/>
      <c r="W511" s="10"/>
      <c r="X511" s="10"/>
      <c r="Y511" s="10"/>
      <c r="Z511" s="10"/>
      <c r="AA511" s="10"/>
      <c r="AB511" s="10"/>
      <c r="AC511" s="10"/>
      <c r="AD511" s="10"/>
    </row>
    <row r="512" spans="1:30" x14ac:dyDescent="0.25">
      <c r="A512" s="55"/>
      <c r="B512" s="10"/>
      <c r="C512" s="10" t="s">
        <v>468</v>
      </c>
      <c r="D512" s="10"/>
      <c r="E512" s="10" t="s">
        <v>200</v>
      </c>
      <c r="F512" s="180">
        <v>1</v>
      </c>
      <c r="G512" s="326">
        <v>93.056363636363599</v>
      </c>
      <c r="H512" s="326">
        <v>1023.62</v>
      </c>
      <c r="I512" s="326">
        <v>1023.62</v>
      </c>
      <c r="J512" s="326">
        <v>12</v>
      </c>
      <c r="K512" s="179"/>
      <c r="L512" s="180"/>
      <c r="M512" s="326">
        <v>1023.62</v>
      </c>
      <c r="N512" s="326">
        <v>1023.62</v>
      </c>
      <c r="O512" s="217"/>
      <c r="P512" s="326"/>
      <c r="Q512" s="326"/>
      <c r="R512" s="180">
        <v>1</v>
      </c>
      <c r="S512" s="326">
        <v>1023.62</v>
      </c>
      <c r="T512" s="326">
        <v>1023.62</v>
      </c>
      <c r="V512" s="10"/>
      <c r="W512" s="10"/>
      <c r="X512" s="10"/>
      <c r="Y512" s="10"/>
      <c r="Z512" s="10"/>
      <c r="AA512" s="10"/>
      <c r="AB512" s="10"/>
      <c r="AC512" s="10"/>
      <c r="AD512" s="10"/>
    </row>
    <row r="513" spans="1:30" x14ac:dyDescent="0.25">
      <c r="A513" s="55"/>
      <c r="B513" s="10"/>
      <c r="C513" s="10" t="s">
        <v>726</v>
      </c>
      <c r="D513" s="10"/>
      <c r="E513" s="10" t="s">
        <v>99</v>
      </c>
      <c r="F513" s="180">
        <v>1</v>
      </c>
      <c r="G513" s="326"/>
      <c r="H513" s="326">
        <v>711.56</v>
      </c>
      <c r="I513" s="326">
        <v>711.56</v>
      </c>
      <c r="J513" s="326"/>
      <c r="K513" s="179"/>
      <c r="L513" s="180">
        <v>1</v>
      </c>
      <c r="M513" s="326"/>
      <c r="N513" s="326"/>
      <c r="O513" s="217"/>
      <c r="P513" s="326"/>
      <c r="Q513" s="326"/>
      <c r="R513" s="180">
        <v>1</v>
      </c>
      <c r="S513" s="326">
        <v>711.56</v>
      </c>
      <c r="T513" s="326">
        <v>711.56</v>
      </c>
      <c r="V513" s="10"/>
      <c r="W513" s="10"/>
      <c r="X513" s="10"/>
      <c r="Y513" s="10"/>
      <c r="Z513" s="10"/>
      <c r="AA513" s="10"/>
      <c r="AB513" s="10"/>
      <c r="AC513" s="10"/>
      <c r="AD513" s="10"/>
    </row>
    <row r="514" spans="1:30" x14ac:dyDescent="0.25">
      <c r="A514" s="55"/>
      <c r="B514" s="10"/>
      <c r="C514" s="10" t="s">
        <v>469</v>
      </c>
      <c r="D514" s="10"/>
      <c r="E514" s="10" t="s">
        <v>99</v>
      </c>
      <c r="F514" s="180">
        <v>370</v>
      </c>
      <c r="G514" s="326">
        <v>109.402388916639</v>
      </c>
      <c r="H514" s="326">
        <v>460002.35</v>
      </c>
      <c r="I514" s="326">
        <v>1243.24959459459</v>
      </c>
      <c r="J514" s="326">
        <v>11.3956043956044</v>
      </c>
      <c r="K514" s="179"/>
      <c r="L514" s="180">
        <v>246</v>
      </c>
      <c r="M514" s="326">
        <v>160706.45000000001</v>
      </c>
      <c r="N514" s="326">
        <v>1296.0197580645199</v>
      </c>
      <c r="O514" s="217"/>
      <c r="P514" s="326"/>
      <c r="Q514" s="326"/>
      <c r="R514" s="180">
        <v>370</v>
      </c>
      <c r="S514" s="326">
        <v>460002.35</v>
      </c>
      <c r="T514" s="326">
        <v>1243.24959459459</v>
      </c>
      <c r="V514" s="10"/>
      <c r="W514" s="10"/>
      <c r="X514" s="10"/>
      <c r="Y514" s="10"/>
      <c r="Z514" s="10"/>
      <c r="AA514" s="10"/>
      <c r="AB514" s="10"/>
      <c r="AC514" s="10"/>
      <c r="AD514" s="10"/>
    </row>
    <row r="515" spans="1:30" x14ac:dyDescent="0.25">
      <c r="A515" s="55"/>
      <c r="B515" s="10"/>
      <c r="C515" s="10" t="s">
        <v>471</v>
      </c>
      <c r="D515" s="10"/>
      <c r="E515" s="10" t="s">
        <v>62</v>
      </c>
      <c r="F515" s="180">
        <v>1</v>
      </c>
      <c r="G515" s="326">
        <v>41.336666666666702</v>
      </c>
      <c r="H515" s="326">
        <v>372.03</v>
      </c>
      <c r="I515" s="326">
        <v>372.03</v>
      </c>
      <c r="J515" s="326">
        <v>10</v>
      </c>
      <c r="K515" s="179"/>
      <c r="L515" s="180"/>
      <c r="M515" s="326">
        <v>372.03</v>
      </c>
      <c r="N515" s="326">
        <v>372.03</v>
      </c>
      <c r="O515" s="217"/>
      <c r="P515" s="326"/>
      <c r="Q515" s="326"/>
      <c r="R515" s="180">
        <v>1</v>
      </c>
      <c r="S515" s="326">
        <v>372.03</v>
      </c>
      <c r="T515" s="326">
        <v>372.03</v>
      </c>
      <c r="V515" s="10"/>
      <c r="W515" s="10"/>
      <c r="X515" s="10"/>
      <c r="Y515" s="10"/>
      <c r="Z515" s="10"/>
      <c r="AA515" s="10"/>
      <c r="AB515" s="10"/>
      <c r="AC515" s="10"/>
      <c r="AD515" s="10"/>
    </row>
    <row r="516" spans="1:30" x14ac:dyDescent="0.25">
      <c r="A516" s="55"/>
      <c r="B516" s="10"/>
      <c r="C516" s="10" t="s">
        <v>471</v>
      </c>
      <c r="D516" s="10"/>
      <c r="E516" s="10" t="s">
        <v>292</v>
      </c>
      <c r="F516" s="180">
        <v>39</v>
      </c>
      <c r="G516" s="326">
        <v>122.33763699494899</v>
      </c>
      <c r="H516" s="326">
        <v>47526.19</v>
      </c>
      <c r="I516" s="326">
        <v>1218.62025641026</v>
      </c>
      <c r="J516" s="326">
        <v>12.0833333333333</v>
      </c>
      <c r="K516" s="179"/>
      <c r="L516" s="180">
        <v>25</v>
      </c>
      <c r="M516" s="326">
        <v>21265.040000000001</v>
      </c>
      <c r="N516" s="326">
        <v>1518.9314285714299</v>
      </c>
      <c r="O516" s="217"/>
      <c r="P516" s="326"/>
      <c r="Q516" s="326"/>
      <c r="R516" s="180">
        <v>39</v>
      </c>
      <c r="S516" s="326">
        <v>47526.19</v>
      </c>
      <c r="T516" s="326">
        <v>1218.62025641026</v>
      </c>
      <c r="V516" s="10"/>
      <c r="W516" s="10"/>
      <c r="X516" s="10"/>
      <c r="Y516" s="10"/>
      <c r="Z516" s="10"/>
      <c r="AA516" s="10"/>
      <c r="AB516" s="10"/>
      <c r="AC516" s="10"/>
      <c r="AD516" s="10"/>
    </row>
    <row r="517" spans="1:30" x14ac:dyDescent="0.25">
      <c r="A517" s="55"/>
      <c r="B517" s="10"/>
      <c r="C517" s="10" t="s">
        <v>472</v>
      </c>
      <c r="D517" s="10"/>
      <c r="E517" s="10" t="s">
        <v>286</v>
      </c>
      <c r="F517" s="180">
        <v>1</v>
      </c>
      <c r="G517" s="326"/>
      <c r="H517" s="326">
        <v>691.78</v>
      </c>
      <c r="I517" s="326">
        <v>691.78</v>
      </c>
      <c r="J517" s="326"/>
      <c r="K517" s="179"/>
      <c r="L517" s="180">
        <v>1</v>
      </c>
      <c r="M517" s="326"/>
      <c r="N517" s="326"/>
      <c r="O517" s="217"/>
      <c r="P517" s="326"/>
      <c r="Q517" s="326"/>
      <c r="R517" s="180">
        <v>1</v>
      </c>
      <c r="S517" s="326">
        <v>691.78</v>
      </c>
      <c r="T517" s="326">
        <v>691.78</v>
      </c>
      <c r="V517" s="10"/>
      <c r="W517" s="10"/>
      <c r="X517" s="10"/>
      <c r="Y517" s="10"/>
      <c r="Z517" s="10"/>
      <c r="AA517" s="10"/>
      <c r="AB517" s="10"/>
      <c r="AC517" s="10"/>
      <c r="AD517" s="10"/>
    </row>
    <row r="518" spans="1:30" x14ac:dyDescent="0.25">
      <c r="A518" s="55"/>
      <c r="B518" s="10"/>
      <c r="C518" s="10" t="s">
        <v>473</v>
      </c>
      <c r="D518" s="10"/>
      <c r="E518" s="10" t="s">
        <v>474</v>
      </c>
      <c r="F518" s="180">
        <v>9</v>
      </c>
      <c r="G518" s="326">
        <v>72.8691666666667</v>
      </c>
      <c r="H518" s="326">
        <v>19499.95</v>
      </c>
      <c r="I518" s="326">
        <v>2166.6611111111101</v>
      </c>
      <c r="J518" s="326">
        <v>13</v>
      </c>
      <c r="K518" s="179"/>
      <c r="L518" s="180">
        <v>5</v>
      </c>
      <c r="M518" s="326">
        <v>8293.61</v>
      </c>
      <c r="N518" s="326">
        <v>2073.4025000000001</v>
      </c>
      <c r="O518" s="217"/>
      <c r="P518" s="326"/>
      <c r="Q518" s="326"/>
      <c r="R518" s="180">
        <v>9</v>
      </c>
      <c r="S518" s="326">
        <v>19499.95</v>
      </c>
      <c r="T518" s="326">
        <v>2166.6611111111101</v>
      </c>
      <c r="V518" s="10"/>
      <c r="W518" s="10"/>
      <c r="X518" s="10"/>
      <c r="Y518" s="10"/>
      <c r="Z518" s="10"/>
      <c r="AA518" s="10"/>
      <c r="AB518" s="10"/>
      <c r="AC518" s="10"/>
      <c r="AD518" s="10"/>
    </row>
    <row r="519" spans="1:30" x14ac:dyDescent="0.25">
      <c r="A519" s="55"/>
      <c r="B519" s="10"/>
      <c r="C519" s="10" t="s">
        <v>475</v>
      </c>
      <c r="D519" s="10"/>
      <c r="E519" s="10" t="s">
        <v>133</v>
      </c>
      <c r="F519" s="180">
        <v>37</v>
      </c>
      <c r="G519" s="326">
        <v>135.582589225589</v>
      </c>
      <c r="H519" s="326">
        <v>46723.1</v>
      </c>
      <c r="I519" s="326">
        <v>1262.78648648649</v>
      </c>
      <c r="J519" s="326">
        <v>11.3333333333333</v>
      </c>
      <c r="K519" s="179"/>
      <c r="L519" s="180">
        <v>24</v>
      </c>
      <c r="M519" s="326">
        <v>21954.97</v>
      </c>
      <c r="N519" s="326">
        <v>1688.8438461538501</v>
      </c>
      <c r="O519" s="217"/>
      <c r="P519" s="326"/>
      <c r="Q519" s="326"/>
      <c r="R519" s="180">
        <v>37</v>
      </c>
      <c r="S519" s="326">
        <v>46723.1</v>
      </c>
      <c r="T519" s="326">
        <v>1262.78648648649</v>
      </c>
      <c r="V519" s="10"/>
      <c r="W519" s="10"/>
      <c r="X519" s="10"/>
      <c r="Y519" s="10"/>
      <c r="Z519" s="10"/>
      <c r="AA519" s="10"/>
      <c r="AB519" s="10"/>
      <c r="AC519" s="10"/>
      <c r="AD519" s="10"/>
    </row>
    <row r="520" spans="1:30" x14ac:dyDescent="0.25">
      <c r="A520" s="55"/>
      <c r="B520" s="10"/>
      <c r="C520" s="10" t="s">
        <v>476</v>
      </c>
      <c r="D520" s="10"/>
      <c r="E520" s="10" t="s">
        <v>195</v>
      </c>
      <c r="F520" s="180">
        <v>18</v>
      </c>
      <c r="G520" s="326">
        <v>167.573888888889</v>
      </c>
      <c r="H520" s="326">
        <v>28297.87</v>
      </c>
      <c r="I520" s="326">
        <v>1572.10388888889</v>
      </c>
      <c r="J520" s="326">
        <v>28</v>
      </c>
      <c r="K520" s="179"/>
      <c r="L520" s="180">
        <v>16</v>
      </c>
      <c r="M520" s="326">
        <v>10398.629999999999</v>
      </c>
      <c r="N520" s="326">
        <v>5199.3149999999996</v>
      </c>
      <c r="O520" s="217"/>
      <c r="P520" s="326"/>
      <c r="Q520" s="326"/>
      <c r="R520" s="180">
        <v>18</v>
      </c>
      <c r="S520" s="326">
        <v>28297.87</v>
      </c>
      <c r="T520" s="326">
        <v>1572.10388888889</v>
      </c>
      <c r="V520" s="10"/>
      <c r="W520" s="10"/>
      <c r="X520" s="10"/>
      <c r="Y520" s="10"/>
      <c r="Z520" s="10"/>
      <c r="AA520" s="10"/>
      <c r="AB520" s="10"/>
      <c r="AC520" s="10"/>
      <c r="AD520" s="10"/>
    </row>
    <row r="521" spans="1:30" x14ac:dyDescent="0.25">
      <c r="A521" s="55"/>
      <c r="B521" s="10"/>
      <c r="C521" s="10" t="s">
        <v>477</v>
      </c>
      <c r="D521" s="10"/>
      <c r="E521" s="10" t="s">
        <v>478</v>
      </c>
      <c r="F521" s="180">
        <v>2</v>
      </c>
      <c r="G521" s="326"/>
      <c r="H521" s="326">
        <v>2620.1</v>
      </c>
      <c r="I521" s="326">
        <v>1310.05</v>
      </c>
      <c r="J521" s="326"/>
      <c r="K521" s="179"/>
      <c r="L521" s="180">
        <v>2</v>
      </c>
      <c r="M521" s="326"/>
      <c r="N521" s="326"/>
      <c r="O521" s="217"/>
      <c r="P521" s="326"/>
      <c r="Q521" s="326"/>
      <c r="R521" s="180">
        <v>2</v>
      </c>
      <c r="S521" s="326">
        <v>2620.1</v>
      </c>
      <c r="T521" s="326">
        <v>1310.05</v>
      </c>
      <c r="V521" s="10"/>
      <c r="W521" s="10"/>
      <c r="X521" s="10"/>
      <c r="Y521" s="10"/>
      <c r="Z521" s="10"/>
      <c r="AA521" s="10"/>
      <c r="AB521" s="10"/>
      <c r="AC521" s="10"/>
      <c r="AD521" s="10"/>
    </row>
    <row r="522" spans="1:30" x14ac:dyDescent="0.25">
      <c r="A522" s="55"/>
      <c r="B522" s="10"/>
      <c r="C522" s="10" t="s">
        <v>696</v>
      </c>
      <c r="D522" s="10"/>
      <c r="E522" s="10" t="s">
        <v>478</v>
      </c>
      <c r="F522" s="180">
        <v>36</v>
      </c>
      <c r="G522" s="326">
        <v>123.69748989899</v>
      </c>
      <c r="H522" s="326">
        <v>38302.730000000003</v>
      </c>
      <c r="I522" s="326">
        <v>1063.96472222222</v>
      </c>
      <c r="J522" s="326">
        <v>11</v>
      </c>
      <c r="K522" s="179"/>
      <c r="L522" s="180">
        <v>23</v>
      </c>
      <c r="M522" s="326">
        <v>15686.84</v>
      </c>
      <c r="N522" s="326">
        <v>1206.68</v>
      </c>
      <c r="O522" s="217"/>
      <c r="P522" s="326"/>
      <c r="Q522" s="326"/>
      <c r="R522" s="180">
        <v>36</v>
      </c>
      <c r="S522" s="326">
        <v>38302.730000000003</v>
      </c>
      <c r="T522" s="326">
        <v>1063.96472222222</v>
      </c>
      <c r="V522" s="10"/>
      <c r="W522" s="10"/>
      <c r="X522" s="10"/>
      <c r="Y522" s="10"/>
      <c r="Z522" s="10"/>
      <c r="AA522" s="10"/>
      <c r="AB522" s="10"/>
      <c r="AC522" s="10"/>
      <c r="AD522" s="10"/>
    </row>
    <row r="523" spans="1:30" x14ac:dyDescent="0.25">
      <c r="A523" s="55"/>
      <c r="B523" s="10"/>
      <c r="C523" s="10" t="s">
        <v>481</v>
      </c>
      <c r="D523" s="10"/>
      <c r="E523" s="10" t="s">
        <v>446</v>
      </c>
      <c r="F523" s="180">
        <v>1</v>
      </c>
      <c r="G523" s="326">
        <v>73.930000000000007</v>
      </c>
      <c r="H523" s="326">
        <v>960.16</v>
      </c>
      <c r="I523" s="326">
        <v>960.16</v>
      </c>
      <c r="J523" s="326">
        <v>13</v>
      </c>
      <c r="K523" s="179"/>
      <c r="L523" s="180"/>
      <c r="M523" s="326">
        <v>960.16</v>
      </c>
      <c r="N523" s="326">
        <v>960.16</v>
      </c>
      <c r="O523" s="217"/>
      <c r="P523" s="326"/>
      <c r="Q523" s="326"/>
      <c r="R523" s="180">
        <v>1</v>
      </c>
      <c r="S523" s="326">
        <v>960.16</v>
      </c>
      <c r="T523" s="326">
        <v>960.16</v>
      </c>
      <c r="V523" s="10"/>
      <c r="W523" s="10"/>
      <c r="X523" s="10"/>
      <c r="Y523" s="10"/>
      <c r="Z523" s="10"/>
      <c r="AA523" s="10"/>
      <c r="AB523" s="10"/>
      <c r="AC523" s="10"/>
      <c r="AD523" s="10"/>
    </row>
    <row r="524" spans="1:30" x14ac:dyDescent="0.25">
      <c r="A524" s="55"/>
      <c r="B524" s="10"/>
      <c r="C524" s="10" t="s">
        <v>482</v>
      </c>
      <c r="D524" s="10"/>
      <c r="E524" s="10" t="s">
        <v>155</v>
      </c>
      <c r="F524" s="180">
        <v>22</v>
      </c>
      <c r="G524" s="326">
        <v>95.980833333333294</v>
      </c>
      <c r="H524" s="326">
        <v>25240.34</v>
      </c>
      <c r="I524" s="326">
        <v>1147.28818181818</v>
      </c>
      <c r="J524" s="326">
        <v>11.5</v>
      </c>
      <c r="K524" s="179"/>
      <c r="L524" s="180">
        <v>16</v>
      </c>
      <c r="M524" s="326">
        <v>8102.57</v>
      </c>
      <c r="N524" s="326">
        <v>1350.4283333333301</v>
      </c>
      <c r="O524" s="217"/>
      <c r="P524" s="326"/>
      <c r="Q524" s="326"/>
      <c r="R524" s="180">
        <v>22</v>
      </c>
      <c r="S524" s="326">
        <v>25240.34</v>
      </c>
      <c r="T524" s="326">
        <v>1147.28818181818</v>
      </c>
      <c r="V524" s="10"/>
      <c r="W524" s="10"/>
      <c r="X524" s="10"/>
      <c r="Y524" s="10"/>
      <c r="Z524" s="10"/>
      <c r="AA524" s="10"/>
      <c r="AB524" s="10"/>
      <c r="AC524" s="10"/>
      <c r="AD524" s="10"/>
    </row>
    <row r="525" spans="1:30" x14ac:dyDescent="0.25">
      <c r="A525" s="55"/>
      <c r="B525" s="10"/>
      <c r="C525" s="10" t="s">
        <v>483</v>
      </c>
      <c r="D525" s="10"/>
      <c r="E525" s="10" t="s">
        <v>484</v>
      </c>
      <c r="F525" s="180">
        <v>3</v>
      </c>
      <c r="G525" s="326"/>
      <c r="H525" s="326">
        <v>3324.44</v>
      </c>
      <c r="I525" s="326">
        <v>1108.1466666666699</v>
      </c>
      <c r="J525" s="326"/>
      <c r="K525" s="179"/>
      <c r="L525" s="180">
        <v>2</v>
      </c>
      <c r="M525" s="326">
        <v>975.13</v>
      </c>
      <c r="N525" s="326">
        <v>975.13</v>
      </c>
      <c r="O525" s="217"/>
      <c r="P525" s="326"/>
      <c r="Q525" s="326"/>
      <c r="R525" s="180">
        <v>3</v>
      </c>
      <c r="S525" s="326">
        <v>3324.44</v>
      </c>
      <c r="T525" s="326">
        <v>1108.1466666666699</v>
      </c>
      <c r="V525" s="10"/>
      <c r="W525" s="10"/>
      <c r="X525" s="10"/>
      <c r="Y525" s="10"/>
      <c r="Z525" s="10"/>
      <c r="AA525" s="10"/>
      <c r="AB525" s="10"/>
      <c r="AC525" s="10"/>
      <c r="AD525" s="10"/>
    </row>
    <row r="526" spans="1:30" x14ac:dyDescent="0.25">
      <c r="A526" s="55"/>
      <c r="B526" s="10"/>
      <c r="C526" s="10" t="s">
        <v>485</v>
      </c>
      <c r="D526" s="10"/>
      <c r="E526" s="10" t="s">
        <v>245</v>
      </c>
      <c r="F526" s="180">
        <v>55</v>
      </c>
      <c r="G526" s="326">
        <v>155.727375816993</v>
      </c>
      <c r="H526" s="326">
        <v>59211.45</v>
      </c>
      <c r="I526" s="326">
        <v>1076.5718181818199</v>
      </c>
      <c r="J526" s="326">
        <v>10.588235294117601</v>
      </c>
      <c r="K526" s="179"/>
      <c r="L526" s="180">
        <v>34</v>
      </c>
      <c r="M526" s="326">
        <v>37363.42</v>
      </c>
      <c r="N526" s="326">
        <v>1779.21047619048</v>
      </c>
      <c r="O526" s="217"/>
      <c r="P526" s="326"/>
      <c r="Q526" s="326"/>
      <c r="R526" s="180">
        <v>55</v>
      </c>
      <c r="S526" s="326">
        <v>59211.45</v>
      </c>
      <c r="T526" s="326">
        <v>1076.5718181818199</v>
      </c>
      <c r="V526" s="10"/>
      <c r="W526" s="10"/>
      <c r="X526" s="10"/>
      <c r="Y526" s="10"/>
      <c r="Z526" s="10"/>
      <c r="AA526" s="10"/>
      <c r="AB526" s="10"/>
      <c r="AC526" s="10"/>
      <c r="AD526" s="10"/>
    </row>
    <row r="527" spans="1:30" x14ac:dyDescent="0.25">
      <c r="A527" s="55"/>
      <c r="B527" s="10"/>
      <c r="C527" s="10" t="s">
        <v>488</v>
      </c>
      <c r="D527" s="10"/>
      <c r="E527" s="10" t="s">
        <v>78</v>
      </c>
      <c r="F527" s="180">
        <v>5</v>
      </c>
      <c r="G527" s="326">
        <v>30.22</v>
      </c>
      <c r="H527" s="326">
        <v>6813.25</v>
      </c>
      <c r="I527" s="326">
        <v>1362.65</v>
      </c>
      <c r="J527" s="326">
        <v>7</v>
      </c>
      <c r="K527" s="179"/>
      <c r="L527" s="180">
        <v>3</v>
      </c>
      <c r="M527" s="326">
        <v>1568.68</v>
      </c>
      <c r="N527" s="326">
        <v>784.34</v>
      </c>
      <c r="O527" s="217"/>
      <c r="P527" s="326"/>
      <c r="Q527" s="326"/>
      <c r="R527" s="180">
        <v>5</v>
      </c>
      <c r="S527" s="326">
        <v>6813.25</v>
      </c>
      <c r="T527" s="326">
        <v>1362.65</v>
      </c>
      <c r="V527" s="10"/>
      <c r="W527" s="10"/>
      <c r="X527" s="10"/>
      <c r="Y527" s="10"/>
      <c r="Z527" s="10"/>
      <c r="AA527" s="10"/>
      <c r="AB527" s="10"/>
      <c r="AC527" s="10"/>
      <c r="AD527" s="10"/>
    </row>
    <row r="528" spans="1:30" x14ac:dyDescent="0.25">
      <c r="A528" s="55"/>
      <c r="B528" s="10"/>
      <c r="C528" s="10" t="s">
        <v>489</v>
      </c>
      <c r="D528" s="10"/>
      <c r="E528" s="10" t="s">
        <v>218</v>
      </c>
      <c r="F528" s="180">
        <v>34</v>
      </c>
      <c r="G528" s="326">
        <v>111.03496031746</v>
      </c>
      <c r="H528" s="326">
        <v>54259.43</v>
      </c>
      <c r="I528" s="326">
        <v>1595.86558823529</v>
      </c>
      <c r="J528" s="326">
        <v>17.285714285714299</v>
      </c>
      <c r="K528" s="179"/>
      <c r="L528" s="180">
        <v>26</v>
      </c>
      <c r="M528" s="326">
        <v>15108.21</v>
      </c>
      <c r="N528" s="326">
        <v>1888.5262499999999</v>
      </c>
      <c r="O528" s="217"/>
      <c r="P528" s="326"/>
      <c r="Q528" s="326"/>
      <c r="R528" s="180">
        <v>34</v>
      </c>
      <c r="S528" s="326">
        <v>54259.43</v>
      </c>
      <c r="T528" s="326">
        <v>1595.86558823529</v>
      </c>
      <c r="V528" s="10"/>
      <c r="W528" s="10"/>
      <c r="X528" s="10"/>
      <c r="Y528" s="10"/>
      <c r="Z528" s="10"/>
      <c r="AA528" s="10"/>
      <c r="AB528" s="10"/>
      <c r="AC528" s="10"/>
      <c r="AD528" s="10"/>
    </row>
    <row r="529" spans="1:30" x14ac:dyDescent="0.25">
      <c r="A529" s="55"/>
      <c r="B529" s="10"/>
      <c r="C529" s="10" t="s">
        <v>490</v>
      </c>
      <c r="D529" s="10"/>
      <c r="E529" s="10" t="s">
        <v>163</v>
      </c>
      <c r="F529" s="180">
        <v>222</v>
      </c>
      <c r="G529" s="326">
        <v>126.902115234861</v>
      </c>
      <c r="H529" s="326">
        <v>335268.90999999997</v>
      </c>
      <c r="I529" s="326">
        <v>1510.22031531532</v>
      </c>
      <c r="J529" s="326">
        <v>13.9310344827586</v>
      </c>
      <c r="K529" s="179"/>
      <c r="L529" s="180">
        <v>141</v>
      </c>
      <c r="M529" s="326">
        <v>132787.32</v>
      </c>
      <c r="N529" s="326">
        <v>1639.34962962963</v>
      </c>
      <c r="O529" s="217"/>
      <c r="P529" s="326"/>
      <c r="Q529" s="326"/>
      <c r="R529" s="180">
        <v>222</v>
      </c>
      <c r="S529" s="326">
        <v>335268.90999999997</v>
      </c>
      <c r="T529" s="326">
        <v>1510.22031531532</v>
      </c>
      <c r="V529" s="10"/>
      <c r="W529" s="10"/>
      <c r="X529" s="10"/>
      <c r="Y529" s="10"/>
      <c r="Z529" s="10"/>
      <c r="AA529" s="10"/>
      <c r="AB529" s="10"/>
      <c r="AC529" s="10"/>
      <c r="AD529" s="10"/>
    </row>
    <row r="530" spans="1:30" x14ac:dyDescent="0.25">
      <c r="A530" s="55"/>
      <c r="B530" s="10"/>
      <c r="C530" s="10" t="s">
        <v>492</v>
      </c>
      <c r="D530" s="10"/>
      <c r="E530" s="10" t="s">
        <v>76</v>
      </c>
      <c r="F530" s="180">
        <v>3</v>
      </c>
      <c r="G530" s="326">
        <v>522.32333333333304</v>
      </c>
      <c r="H530" s="326">
        <v>5673.72</v>
      </c>
      <c r="I530" s="326">
        <v>1891.24</v>
      </c>
      <c r="J530" s="326">
        <v>7</v>
      </c>
      <c r="K530" s="179"/>
      <c r="L530" s="180">
        <v>2</v>
      </c>
      <c r="M530" s="326">
        <v>3133.94</v>
      </c>
      <c r="N530" s="326">
        <v>3133.94</v>
      </c>
      <c r="O530" s="217"/>
      <c r="P530" s="326"/>
      <c r="Q530" s="326"/>
      <c r="R530" s="180">
        <v>3</v>
      </c>
      <c r="S530" s="326">
        <v>5673.72</v>
      </c>
      <c r="T530" s="326">
        <v>1891.24</v>
      </c>
      <c r="V530" s="10"/>
      <c r="W530" s="10"/>
      <c r="X530" s="10"/>
      <c r="Y530" s="10"/>
      <c r="Z530" s="10"/>
      <c r="AA530" s="10"/>
      <c r="AB530" s="10"/>
      <c r="AC530" s="10"/>
      <c r="AD530" s="10"/>
    </row>
    <row r="531" spans="1:30" x14ac:dyDescent="0.25">
      <c r="A531" s="55"/>
      <c r="B531" s="10"/>
      <c r="C531" s="10" t="s">
        <v>492</v>
      </c>
      <c r="D531" s="10"/>
      <c r="E531" s="10" t="s">
        <v>493</v>
      </c>
      <c r="F531" s="180">
        <v>2</v>
      </c>
      <c r="G531" s="326"/>
      <c r="H531" s="326">
        <v>1180.8599999999999</v>
      </c>
      <c r="I531" s="326">
        <v>590.42999999999995</v>
      </c>
      <c r="J531" s="326"/>
      <c r="K531" s="179"/>
      <c r="L531" s="180">
        <v>2</v>
      </c>
      <c r="M531" s="326"/>
      <c r="N531" s="326"/>
      <c r="O531" s="217"/>
      <c r="P531" s="326"/>
      <c r="Q531" s="326"/>
      <c r="R531" s="180">
        <v>2</v>
      </c>
      <c r="S531" s="326">
        <v>1180.8599999999999</v>
      </c>
      <c r="T531" s="326">
        <v>590.42999999999995</v>
      </c>
      <c r="V531" s="10"/>
      <c r="W531" s="10"/>
      <c r="X531" s="10"/>
      <c r="Y531" s="10"/>
      <c r="Z531" s="10"/>
      <c r="AA531" s="10"/>
      <c r="AB531" s="10"/>
      <c r="AC531" s="10"/>
      <c r="AD531" s="10"/>
    </row>
    <row r="532" spans="1:30" x14ac:dyDescent="0.25">
      <c r="A532" s="55"/>
      <c r="B532" s="10"/>
      <c r="C532" s="10" t="s">
        <v>492</v>
      </c>
      <c r="D532" s="10"/>
      <c r="E532" s="10" t="s">
        <v>119</v>
      </c>
      <c r="F532" s="180">
        <v>5</v>
      </c>
      <c r="G532" s="326"/>
      <c r="H532" s="326">
        <v>2579.25</v>
      </c>
      <c r="I532" s="326">
        <v>515.85</v>
      </c>
      <c r="J532" s="326"/>
      <c r="K532" s="179"/>
      <c r="L532" s="180">
        <v>5</v>
      </c>
      <c r="M532" s="326"/>
      <c r="N532" s="326"/>
      <c r="O532" s="217"/>
      <c r="P532" s="326"/>
      <c r="Q532" s="326"/>
      <c r="R532" s="180">
        <v>5</v>
      </c>
      <c r="S532" s="326">
        <v>2579.25</v>
      </c>
      <c r="T532" s="326">
        <v>515.85</v>
      </c>
      <c r="V532" s="10"/>
      <c r="W532" s="10"/>
      <c r="X532" s="10"/>
      <c r="Y532" s="10"/>
      <c r="Z532" s="10"/>
      <c r="AA532" s="10"/>
      <c r="AB532" s="10"/>
      <c r="AC532" s="10"/>
      <c r="AD532" s="10"/>
    </row>
    <row r="533" spans="1:30" x14ac:dyDescent="0.25">
      <c r="A533" s="55"/>
      <c r="B533" s="10"/>
      <c r="C533" s="10" t="s">
        <v>495</v>
      </c>
      <c r="D533" s="10"/>
      <c r="E533" s="10" t="s">
        <v>456</v>
      </c>
      <c r="F533" s="180">
        <v>11</v>
      </c>
      <c r="G533" s="326">
        <v>131.68883333333301</v>
      </c>
      <c r="H533" s="326">
        <v>8316.8700000000008</v>
      </c>
      <c r="I533" s="326">
        <v>756.07909090909095</v>
      </c>
      <c r="J533" s="326">
        <v>9.4</v>
      </c>
      <c r="K533" s="179"/>
      <c r="L533" s="180">
        <v>5</v>
      </c>
      <c r="M533" s="326">
        <v>4726.51</v>
      </c>
      <c r="N533" s="326">
        <v>787.75166666666701</v>
      </c>
      <c r="O533" s="217"/>
      <c r="P533" s="326"/>
      <c r="Q533" s="326"/>
      <c r="R533" s="180">
        <v>11</v>
      </c>
      <c r="S533" s="326">
        <v>8316.8700000000008</v>
      </c>
      <c r="T533" s="326">
        <v>756.07909090909095</v>
      </c>
      <c r="V533" s="10"/>
      <c r="W533" s="10"/>
      <c r="X533" s="10"/>
      <c r="Y533" s="10"/>
      <c r="Z533" s="10"/>
      <c r="AA533" s="10"/>
      <c r="AB533" s="10"/>
      <c r="AC533" s="10"/>
      <c r="AD533" s="10"/>
    </row>
    <row r="534" spans="1:30" x14ac:dyDescent="0.25">
      <c r="A534" s="55"/>
      <c r="B534" s="10"/>
      <c r="C534" s="10" t="s">
        <v>497</v>
      </c>
      <c r="D534" s="10"/>
      <c r="E534" s="10" t="s">
        <v>62</v>
      </c>
      <c r="F534" s="180">
        <v>2</v>
      </c>
      <c r="G534" s="326">
        <v>52.743333333333297</v>
      </c>
      <c r="H534" s="326">
        <v>2188.27</v>
      </c>
      <c r="I534" s="326">
        <v>1094.135</v>
      </c>
      <c r="J534" s="326">
        <v>13</v>
      </c>
      <c r="K534" s="179"/>
      <c r="L534" s="180">
        <v>1</v>
      </c>
      <c r="M534" s="326">
        <v>632.91999999999996</v>
      </c>
      <c r="N534" s="326">
        <v>632.91999999999996</v>
      </c>
      <c r="O534" s="217"/>
      <c r="P534" s="326"/>
      <c r="Q534" s="326"/>
      <c r="R534" s="180">
        <v>2</v>
      </c>
      <c r="S534" s="326">
        <v>2188.27</v>
      </c>
      <c r="T534" s="326">
        <v>1094.135</v>
      </c>
      <c r="V534" s="10"/>
      <c r="W534" s="10"/>
      <c r="X534" s="10"/>
      <c r="Y534" s="10"/>
      <c r="Z534" s="10"/>
      <c r="AA534" s="10"/>
      <c r="AB534" s="10"/>
      <c r="AC534" s="10"/>
      <c r="AD534" s="10"/>
    </row>
    <row r="535" spans="1:30" x14ac:dyDescent="0.25">
      <c r="A535" s="55"/>
      <c r="B535" s="10"/>
      <c r="C535" s="10" t="s">
        <v>498</v>
      </c>
      <c r="D535" s="10"/>
      <c r="E535" s="10" t="s">
        <v>223</v>
      </c>
      <c r="F535" s="180">
        <v>24</v>
      </c>
      <c r="G535" s="326">
        <v>133.08430627705599</v>
      </c>
      <c r="H535" s="326">
        <v>23155.919999999998</v>
      </c>
      <c r="I535" s="326">
        <v>964.83</v>
      </c>
      <c r="J535" s="326">
        <v>12.285714285714301</v>
      </c>
      <c r="K535" s="179"/>
      <c r="L535" s="180">
        <v>17</v>
      </c>
      <c r="M535" s="326">
        <v>9806.7999999999993</v>
      </c>
      <c r="N535" s="326">
        <v>1400.9714285714299</v>
      </c>
      <c r="O535" s="217"/>
      <c r="P535" s="326"/>
      <c r="Q535" s="326"/>
      <c r="R535" s="180">
        <v>24</v>
      </c>
      <c r="S535" s="326">
        <v>23155.919999999998</v>
      </c>
      <c r="T535" s="326">
        <v>964.83</v>
      </c>
      <c r="V535" s="10"/>
      <c r="W535" s="10"/>
      <c r="X535" s="10"/>
      <c r="Y535" s="10"/>
      <c r="Z535" s="10"/>
      <c r="AA535" s="10"/>
      <c r="AB535" s="10"/>
      <c r="AC535" s="10"/>
      <c r="AD535" s="10"/>
    </row>
    <row r="536" spans="1:30" x14ac:dyDescent="0.25">
      <c r="A536" s="55"/>
      <c r="B536" s="10"/>
      <c r="C536" s="10" t="s">
        <v>499</v>
      </c>
      <c r="D536" s="10"/>
      <c r="E536" s="10" t="s">
        <v>106</v>
      </c>
      <c r="F536" s="180">
        <v>238</v>
      </c>
      <c r="G536" s="326">
        <v>159.68388156033299</v>
      </c>
      <c r="H536" s="326">
        <v>265031.11</v>
      </c>
      <c r="I536" s="326">
        <v>1113.5760924369699</v>
      </c>
      <c r="J536" s="326">
        <v>10.894736842105299</v>
      </c>
      <c r="K536" s="179"/>
      <c r="L536" s="180">
        <v>165</v>
      </c>
      <c r="M536" s="326">
        <v>103245.49</v>
      </c>
      <c r="N536" s="326">
        <v>1414.3217808219199</v>
      </c>
      <c r="O536" s="217"/>
      <c r="P536" s="326"/>
      <c r="Q536" s="326"/>
      <c r="R536" s="180">
        <v>238</v>
      </c>
      <c r="S536" s="326">
        <v>265031.11</v>
      </c>
      <c r="T536" s="326">
        <v>1113.5760924369699</v>
      </c>
      <c r="V536" s="10"/>
      <c r="W536" s="10"/>
      <c r="X536" s="10"/>
      <c r="Y536" s="10"/>
      <c r="Z536" s="10"/>
      <c r="AA536" s="10"/>
      <c r="AB536" s="10"/>
      <c r="AC536" s="10"/>
      <c r="AD536" s="10"/>
    </row>
    <row r="537" spans="1:30" x14ac:dyDescent="0.25">
      <c r="A537" s="55"/>
      <c r="B537" s="10"/>
      <c r="C537" s="10" t="s">
        <v>736</v>
      </c>
      <c r="D537" s="10"/>
      <c r="E537" s="10" t="s">
        <v>106</v>
      </c>
      <c r="F537" s="180">
        <v>1</v>
      </c>
      <c r="G537" s="326"/>
      <c r="H537" s="326">
        <v>2680.64</v>
      </c>
      <c r="I537" s="326">
        <v>2680.64</v>
      </c>
      <c r="J537" s="326"/>
      <c r="K537" s="179"/>
      <c r="L537" s="180">
        <v>1</v>
      </c>
      <c r="M537" s="326"/>
      <c r="N537" s="326"/>
      <c r="O537" s="217"/>
      <c r="P537" s="326"/>
      <c r="Q537" s="326"/>
      <c r="R537" s="180">
        <v>1</v>
      </c>
      <c r="S537" s="326">
        <v>2680.64</v>
      </c>
      <c r="T537" s="326">
        <v>2680.64</v>
      </c>
      <c r="V537" s="10"/>
      <c r="W537" s="10"/>
      <c r="X537" s="10"/>
      <c r="Y537" s="10"/>
      <c r="Z537" s="10"/>
      <c r="AA537" s="10"/>
      <c r="AB537" s="10"/>
      <c r="AC537" s="10"/>
      <c r="AD537" s="10"/>
    </row>
    <row r="538" spans="1:30" x14ac:dyDescent="0.25">
      <c r="A538" s="55"/>
      <c r="B538" s="10"/>
      <c r="C538" s="10" t="s">
        <v>502</v>
      </c>
      <c r="D538" s="10"/>
      <c r="E538" s="10" t="s">
        <v>459</v>
      </c>
      <c r="F538" s="180">
        <v>4</v>
      </c>
      <c r="G538" s="326"/>
      <c r="H538" s="326">
        <v>5212.63</v>
      </c>
      <c r="I538" s="326">
        <v>1303.1575</v>
      </c>
      <c r="J538" s="326"/>
      <c r="K538" s="179"/>
      <c r="L538" s="180">
        <v>3</v>
      </c>
      <c r="M538" s="326">
        <v>4165.3999999999996</v>
      </c>
      <c r="N538" s="326">
        <v>4165.3999999999996</v>
      </c>
      <c r="O538" s="217"/>
      <c r="P538" s="326"/>
      <c r="Q538" s="326"/>
      <c r="R538" s="180">
        <v>4</v>
      </c>
      <c r="S538" s="326">
        <v>5212.63</v>
      </c>
      <c r="T538" s="326">
        <v>1303.1575</v>
      </c>
      <c r="V538" s="10"/>
      <c r="W538" s="10"/>
      <c r="X538" s="10"/>
      <c r="Y538" s="10"/>
      <c r="Z538" s="10"/>
      <c r="AA538" s="10"/>
      <c r="AB538" s="10"/>
      <c r="AC538" s="10"/>
      <c r="AD538" s="10"/>
    </row>
    <row r="539" spans="1:30" x14ac:dyDescent="0.25">
      <c r="A539" s="55"/>
      <c r="B539" s="10"/>
      <c r="C539" s="10" t="s">
        <v>504</v>
      </c>
      <c r="D539" s="10"/>
      <c r="E539" s="10" t="s">
        <v>505</v>
      </c>
      <c r="F539" s="180">
        <v>3</v>
      </c>
      <c r="G539" s="326">
        <v>125.841666666667</v>
      </c>
      <c r="H539" s="326">
        <v>4080.72</v>
      </c>
      <c r="I539" s="326">
        <v>1360.24</v>
      </c>
      <c r="J539" s="326">
        <v>7</v>
      </c>
      <c r="K539" s="179"/>
      <c r="L539" s="180">
        <v>2</v>
      </c>
      <c r="M539" s="326">
        <v>580.04999999999995</v>
      </c>
      <c r="N539" s="326">
        <v>580.04999999999995</v>
      </c>
      <c r="O539" s="217"/>
      <c r="P539" s="326"/>
      <c r="Q539" s="326"/>
      <c r="R539" s="180">
        <v>3</v>
      </c>
      <c r="S539" s="326">
        <v>4080.72</v>
      </c>
      <c r="T539" s="326">
        <v>1360.24</v>
      </c>
      <c r="V539" s="10"/>
      <c r="W539" s="10"/>
      <c r="X539" s="10"/>
      <c r="Y539" s="10"/>
      <c r="Z539" s="10"/>
      <c r="AA539" s="10"/>
      <c r="AB539" s="10"/>
      <c r="AC539" s="10"/>
      <c r="AD539" s="10"/>
    </row>
    <row r="540" spans="1:30" x14ac:dyDescent="0.25">
      <c r="A540" s="55"/>
      <c r="B540" s="10"/>
      <c r="C540" s="10" t="s">
        <v>506</v>
      </c>
      <c r="D540" s="10"/>
      <c r="E540" s="10" t="s">
        <v>103</v>
      </c>
      <c r="F540" s="180">
        <v>9</v>
      </c>
      <c r="G540" s="326">
        <v>119.468611111111</v>
      </c>
      <c r="H540" s="326">
        <v>12889.75</v>
      </c>
      <c r="I540" s="326">
        <v>1432.19444444444</v>
      </c>
      <c r="J540" s="326">
        <v>10.3333333333333</v>
      </c>
      <c r="K540" s="179"/>
      <c r="L540" s="180">
        <v>3</v>
      </c>
      <c r="M540" s="326">
        <v>9604.99</v>
      </c>
      <c r="N540" s="326">
        <v>1600.8316666666699</v>
      </c>
      <c r="O540" s="217"/>
      <c r="P540" s="326"/>
      <c r="Q540" s="326"/>
      <c r="R540" s="180">
        <v>9</v>
      </c>
      <c r="S540" s="326">
        <v>12889.75</v>
      </c>
      <c r="T540" s="326">
        <v>1432.19444444444</v>
      </c>
      <c r="V540" s="10"/>
      <c r="W540" s="10"/>
      <c r="X540" s="10"/>
      <c r="Y540" s="10"/>
      <c r="Z540" s="10"/>
      <c r="AA540" s="10"/>
      <c r="AB540" s="10"/>
      <c r="AC540" s="10"/>
      <c r="AD540" s="10"/>
    </row>
    <row r="541" spans="1:30" x14ac:dyDescent="0.25">
      <c r="A541" s="55"/>
      <c r="B541" s="10"/>
      <c r="C541" s="10" t="s">
        <v>740</v>
      </c>
      <c r="D541" s="10"/>
      <c r="E541" s="10" t="s">
        <v>72</v>
      </c>
      <c r="F541" s="180">
        <v>1</v>
      </c>
      <c r="G541" s="326"/>
      <c r="H541" s="326">
        <v>1427.01</v>
      </c>
      <c r="I541" s="326">
        <v>1427.01</v>
      </c>
      <c r="J541" s="326"/>
      <c r="K541" s="179"/>
      <c r="L541" s="180"/>
      <c r="M541" s="326">
        <v>1427.01</v>
      </c>
      <c r="N541" s="326">
        <v>1427.01</v>
      </c>
      <c r="O541" s="217"/>
      <c r="P541" s="326"/>
      <c r="Q541" s="326"/>
      <c r="R541" s="180">
        <v>1</v>
      </c>
      <c r="S541" s="326">
        <v>1427.01</v>
      </c>
      <c r="T541" s="326">
        <v>1427.01</v>
      </c>
      <c r="V541" s="10"/>
      <c r="W541" s="10"/>
      <c r="X541" s="10"/>
      <c r="Y541" s="10"/>
      <c r="Z541" s="10"/>
      <c r="AA541" s="10"/>
      <c r="AB541" s="10"/>
      <c r="AC541" s="10"/>
      <c r="AD541" s="10"/>
    </row>
    <row r="542" spans="1:30" x14ac:dyDescent="0.25">
      <c r="A542" s="55"/>
      <c r="B542" s="10"/>
      <c r="C542" s="10" t="s">
        <v>508</v>
      </c>
      <c r="D542" s="10"/>
      <c r="E542" s="10" t="s">
        <v>72</v>
      </c>
      <c r="F542" s="180">
        <v>713</v>
      </c>
      <c r="G542" s="326">
        <v>136.28495504131601</v>
      </c>
      <c r="H542" s="326">
        <v>855771.74</v>
      </c>
      <c r="I542" s="326">
        <v>1200.24086956522</v>
      </c>
      <c r="J542" s="326">
        <v>12.2771739130435</v>
      </c>
      <c r="K542" s="179"/>
      <c r="L542" s="180">
        <v>472</v>
      </c>
      <c r="M542" s="326">
        <v>351882.47</v>
      </c>
      <c r="N542" s="326">
        <v>1460.09323651452</v>
      </c>
      <c r="O542" s="217">
        <v>1</v>
      </c>
      <c r="P542" s="326">
        <v>153.15</v>
      </c>
      <c r="Q542" s="326">
        <v>153.15</v>
      </c>
      <c r="R542" s="180">
        <v>712</v>
      </c>
      <c r="S542" s="326">
        <v>855618.59</v>
      </c>
      <c r="T542" s="326">
        <v>1201.71150280899</v>
      </c>
      <c r="V542" s="10"/>
      <c r="W542" s="10"/>
      <c r="X542" s="10"/>
      <c r="Y542" s="10"/>
      <c r="Z542" s="10"/>
      <c r="AA542" s="10"/>
      <c r="AB542" s="10"/>
      <c r="AC542" s="10"/>
      <c r="AD542" s="10"/>
    </row>
    <row r="543" spans="1:30" x14ac:dyDescent="0.25">
      <c r="A543" s="55"/>
      <c r="B543" s="10"/>
      <c r="C543" s="10" t="s">
        <v>508</v>
      </c>
      <c r="D543" s="10"/>
      <c r="E543" s="10" t="s">
        <v>262</v>
      </c>
      <c r="F543" s="180">
        <v>1</v>
      </c>
      <c r="G543" s="326"/>
      <c r="H543" s="326">
        <v>151.52000000000001</v>
      </c>
      <c r="I543" s="326">
        <v>151.52000000000001</v>
      </c>
      <c r="J543" s="326"/>
      <c r="K543" s="179"/>
      <c r="L543" s="180"/>
      <c r="M543" s="326">
        <v>151.52000000000001</v>
      </c>
      <c r="N543" s="326">
        <v>151.52000000000001</v>
      </c>
      <c r="O543" s="217"/>
      <c r="P543" s="326"/>
      <c r="Q543" s="326"/>
      <c r="R543" s="180">
        <v>1</v>
      </c>
      <c r="S543" s="326">
        <v>151.52000000000001</v>
      </c>
      <c r="T543" s="326">
        <v>151.52000000000001</v>
      </c>
      <c r="V543" s="10"/>
      <c r="W543" s="10"/>
      <c r="X543" s="10"/>
      <c r="Y543" s="10"/>
      <c r="Z543" s="10"/>
      <c r="AA543" s="10"/>
      <c r="AB543" s="10"/>
      <c r="AC543" s="10"/>
      <c r="AD543" s="10"/>
    </row>
    <row r="544" spans="1:30" x14ac:dyDescent="0.25">
      <c r="A544" s="55"/>
      <c r="B544" s="10"/>
      <c r="C544" s="10" t="s">
        <v>510</v>
      </c>
      <c r="D544" s="10"/>
      <c r="E544" s="10" t="s">
        <v>64</v>
      </c>
      <c r="F544" s="180">
        <v>41</v>
      </c>
      <c r="G544" s="326">
        <v>93.484743265993302</v>
      </c>
      <c r="H544" s="326">
        <v>34135.53</v>
      </c>
      <c r="I544" s="326">
        <v>832.57390243902501</v>
      </c>
      <c r="J544" s="326">
        <v>10.6666666666667</v>
      </c>
      <c r="K544" s="179"/>
      <c r="L544" s="180">
        <v>27</v>
      </c>
      <c r="M544" s="326">
        <v>12172.78</v>
      </c>
      <c r="N544" s="326">
        <v>869.48428571428599</v>
      </c>
      <c r="O544" s="217"/>
      <c r="P544" s="326"/>
      <c r="Q544" s="326"/>
      <c r="R544" s="180">
        <v>41</v>
      </c>
      <c r="S544" s="326">
        <v>34135.53</v>
      </c>
      <c r="T544" s="326">
        <v>832.57390243902501</v>
      </c>
      <c r="V544" s="10"/>
      <c r="W544" s="10"/>
      <c r="X544" s="10"/>
      <c r="Y544" s="10"/>
      <c r="Z544" s="10"/>
      <c r="AA544" s="10"/>
      <c r="AB544" s="10"/>
      <c r="AC544" s="10"/>
      <c r="AD544" s="10"/>
    </row>
    <row r="545" spans="1:30" x14ac:dyDescent="0.25">
      <c r="A545" s="55"/>
      <c r="B545" s="10"/>
      <c r="C545" s="10" t="s">
        <v>510</v>
      </c>
      <c r="D545" s="10"/>
      <c r="E545" s="10" t="s">
        <v>210</v>
      </c>
      <c r="F545" s="180">
        <v>1</v>
      </c>
      <c r="G545" s="326"/>
      <c r="H545" s="326">
        <v>362.14</v>
      </c>
      <c r="I545" s="326">
        <v>362.14</v>
      </c>
      <c r="J545" s="326"/>
      <c r="K545" s="179"/>
      <c r="L545" s="180">
        <v>1</v>
      </c>
      <c r="M545" s="326"/>
      <c r="N545" s="326"/>
      <c r="O545" s="217"/>
      <c r="P545" s="326"/>
      <c r="Q545" s="326"/>
      <c r="R545" s="180">
        <v>1</v>
      </c>
      <c r="S545" s="326">
        <v>362.14</v>
      </c>
      <c r="T545" s="326">
        <v>362.14</v>
      </c>
      <c r="V545" s="10"/>
      <c r="W545" s="10"/>
      <c r="X545" s="10"/>
      <c r="Y545" s="10"/>
      <c r="Z545" s="10"/>
      <c r="AA545" s="10"/>
      <c r="AB545" s="10"/>
      <c r="AC545" s="10"/>
      <c r="AD545" s="10"/>
    </row>
    <row r="546" spans="1:30" x14ac:dyDescent="0.25">
      <c r="A546" s="55"/>
      <c r="B546" s="10"/>
      <c r="C546" s="10" t="s">
        <v>511</v>
      </c>
      <c r="D546" s="10"/>
      <c r="E546" s="10" t="s">
        <v>331</v>
      </c>
      <c r="F546" s="180">
        <v>6</v>
      </c>
      <c r="G546" s="326">
        <v>120.38</v>
      </c>
      <c r="H546" s="326">
        <v>4511.8599999999997</v>
      </c>
      <c r="I546" s="326">
        <v>751.97666666666703</v>
      </c>
      <c r="J546" s="326">
        <v>13</v>
      </c>
      <c r="K546" s="179"/>
      <c r="L546" s="180">
        <v>5</v>
      </c>
      <c r="M546" s="326">
        <v>1444.56</v>
      </c>
      <c r="N546" s="326">
        <v>1444.56</v>
      </c>
      <c r="O546" s="217"/>
      <c r="P546" s="326"/>
      <c r="Q546" s="326"/>
      <c r="R546" s="180">
        <v>6</v>
      </c>
      <c r="S546" s="326">
        <v>4511.8599999999997</v>
      </c>
      <c r="T546" s="326">
        <v>751.97666666666703</v>
      </c>
      <c r="V546" s="10"/>
      <c r="W546" s="10"/>
      <c r="X546" s="10"/>
      <c r="Y546" s="10"/>
      <c r="Z546" s="10"/>
      <c r="AA546" s="10"/>
      <c r="AB546" s="10"/>
      <c r="AC546" s="10"/>
      <c r="AD546" s="10"/>
    </row>
    <row r="547" spans="1:30" x14ac:dyDescent="0.25">
      <c r="A547" s="55"/>
      <c r="B547" s="10"/>
      <c r="C547" s="10" t="s">
        <v>512</v>
      </c>
      <c r="D547" s="10"/>
      <c r="E547" s="10" t="s">
        <v>367</v>
      </c>
      <c r="F547" s="180">
        <v>110</v>
      </c>
      <c r="G547" s="326">
        <v>82.651129629629594</v>
      </c>
      <c r="H547" s="326">
        <v>85735.8</v>
      </c>
      <c r="I547" s="326">
        <v>779.41636363636303</v>
      </c>
      <c r="J547" s="326">
        <v>11.5555555555556</v>
      </c>
      <c r="K547" s="179"/>
      <c r="L547" s="180">
        <v>73</v>
      </c>
      <c r="M547" s="326">
        <v>38323.370000000003</v>
      </c>
      <c r="N547" s="326">
        <v>1035.7667567567601</v>
      </c>
      <c r="O547" s="217">
        <v>1</v>
      </c>
      <c r="P547" s="326">
        <v>144.5</v>
      </c>
      <c r="Q547" s="326">
        <v>144.5</v>
      </c>
      <c r="R547" s="180">
        <v>109</v>
      </c>
      <c r="S547" s="326">
        <v>85591.3</v>
      </c>
      <c r="T547" s="326">
        <v>785.24128440366906</v>
      </c>
      <c r="V547" s="10"/>
      <c r="W547" s="10"/>
      <c r="X547" s="10"/>
      <c r="Y547" s="10"/>
      <c r="Z547" s="10"/>
      <c r="AA547" s="10"/>
      <c r="AB547" s="10"/>
      <c r="AC547" s="10"/>
      <c r="AD547" s="10"/>
    </row>
    <row r="548" spans="1:30" x14ac:dyDescent="0.25">
      <c r="A548" s="55"/>
      <c r="B548" s="10"/>
      <c r="C548" s="10" t="s">
        <v>514</v>
      </c>
      <c r="D548" s="10"/>
      <c r="E548" s="10" t="s">
        <v>515</v>
      </c>
      <c r="F548" s="180">
        <v>19</v>
      </c>
      <c r="G548" s="326">
        <v>137.99006102693599</v>
      </c>
      <c r="H548" s="326">
        <v>25364.95</v>
      </c>
      <c r="I548" s="326">
        <v>1334.9973684210499</v>
      </c>
      <c r="J548" s="326">
        <v>16.1666666666667</v>
      </c>
      <c r="K548" s="179"/>
      <c r="L548" s="180">
        <v>10</v>
      </c>
      <c r="M548" s="326">
        <v>16037.14</v>
      </c>
      <c r="N548" s="326">
        <v>1781.9044444444401</v>
      </c>
      <c r="O548" s="217"/>
      <c r="P548" s="326"/>
      <c r="Q548" s="326"/>
      <c r="R548" s="180">
        <v>19</v>
      </c>
      <c r="S548" s="326">
        <v>25364.95</v>
      </c>
      <c r="T548" s="326">
        <v>1334.9973684210499</v>
      </c>
      <c r="V548" s="10"/>
      <c r="W548" s="10"/>
      <c r="X548" s="10"/>
      <c r="Y548" s="10"/>
      <c r="Z548" s="10"/>
      <c r="AA548" s="10"/>
      <c r="AB548" s="10"/>
      <c r="AC548" s="10"/>
      <c r="AD548" s="10"/>
    </row>
    <row r="549" spans="1:30" x14ac:dyDescent="0.25">
      <c r="A549" s="55"/>
      <c r="B549" s="10"/>
      <c r="C549" s="10" t="s">
        <v>516</v>
      </c>
      <c r="D549" s="10"/>
      <c r="E549" s="10" t="s">
        <v>210</v>
      </c>
      <c r="F549" s="180">
        <v>1</v>
      </c>
      <c r="G549" s="326">
        <v>45.987499999999997</v>
      </c>
      <c r="H549" s="326">
        <v>551.85</v>
      </c>
      <c r="I549" s="326">
        <v>551.85</v>
      </c>
      <c r="J549" s="326">
        <v>13</v>
      </c>
      <c r="K549" s="179"/>
      <c r="L549" s="180"/>
      <c r="M549" s="326">
        <v>551.85</v>
      </c>
      <c r="N549" s="326">
        <v>551.85</v>
      </c>
      <c r="O549" s="217"/>
      <c r="P549" s="326"/>
      <c r="Q549" s="326"/>
      <c r="R549" s="180">
        <v>1</v>
      </c>
      <c r="S549" s="326">
        <v>551.85</v>
      </c>
      <c r="T549" s="326">
        <v>551.85</v>
      </c>
      <c r="V549" s="10"/>
      <c r="W549" s="10"/>
      <c r="X549" s="10"/>
      <c r="Y549" s="10"/>
      <c r="Z549" s="10"/>
      <c r="AA549" s="10"/>
      <c r="AB549" s="10"/>
      <c r="AC549" s="10"/>
      <c r="AD549" s="10"/>
    </row>
    <row r="550" spans="1:30" x14ac:dyDescent="0.25">
      <c r="A550" s="55"/>
      <c r="B550" s="10"/>
      <c r="C550" s="10" t="s">
        <v>519</v>
      </c>
      <c r="D550" s="10"/>
      <c r="E550" s="10" t="s">
        <v>224</v>
      </c>
      <c r="F550" s="180">
        <v>10</v>
      </c>
      <c r="G550" s="326">
        <v>510.46904040404002</v>
      </c>
      <c r="H550" s="326">
        <v>22020.25</v>
      </c>
      <c r="I550" s="326">
        <v>2202.0250000000001</v>
      </c>
      <c r="J550" s="326">
        <v>8.6666666666666696</v>
      </c>
      <c r="K550" s="179"/>
      <c r="L550" s="180">
        <v>6</v>
      </c>
      <c r="M550" s="326">
        <v>17066.439999999999</v>
      </c>
      <c r="N550" s="326">
        <v>4266.6099999999997</v>
      </c>
      <c r="O550" s="217"/>
      <c r="P550" s="326"/>
      <c r="Q550" s="326"/>
      <c r="R550" s="180">
        <v>10</v>
      </c>
      <c r="S550" s="326">
        <v>22020.25</v>
      </c>
      <c r="T550" s="326">
        <v>2202.0250000000001</v>
      </c>
      <c r="V550" s="10"/>
      <c r="W550" s="10"/>
      <c r="X550" s="10"/>
      <c r="Y550" s="10"/>
      <c r="Z550" s="10"/>
      <c r="AA550" s="10"/>
      <c r="AB550" s="10"/>
      <c r="AC550" s="10"/>
      <c r="AD550" s="10"/>
    </row>
    <row r="551" spans="1:30" x14ac:dyDescent="0.25">
      <c r="A551" s="55"/>
      <c r="B551" s="10"/>
      <c r="C551" s="10" t="s">
        <v>676</v>
      </c>
      <c r="D551" s="10"/>
      <c r="E551" s="10" t="s">
        <v>87</v>
      </c>
      <c r="F551" s="180">
        <v>7</v>
      </c>
      <c r="G551" s="326">
        <v>126.006</v>
      </c>
      <c r="H551" s="326">
        <v>8201.67</v>
      </c>
      <c r="I551" s="326">
        <v>1171.6671428571401</v>
      </c>
      <c r="J551" s="326">
        <v>6.5</v>
      </c>
      <c r="K551" s="179"/>
      <c r="L551" s="180">
        <v>4</v>
      </c>
      <c r="M551" s="326">
        <v>1941</v>
      </c>
      <c r="N551" s="326">
        <v>647</v>
      </c>
      <c r="O551" s="217"/>
      <c r="P551" s="326"/>
      <c r="Q551" s="326"/>
      <c r="R551" s="180">
        <v>7</v>
      </c>
      <c r="S551" s="326">
        <v>8201.67</v>
      </c>
      <c r="T551" s="326">
        <v>1171.6671428571401</v>
      </c>
      <c r="V551" s="10"/>
      <c r="W551" s="10"/>
      <c r="X551" s="10"/>
      <c r="Y551" s="10"/>
      <c r="Z551" s="10"/>
      <c r="AA551" s="10"/>
      <c r="AB551" s="10"/>
      <c r="AC551" s="10"/>
      <c r="AD551" s="10"/>
    </row>
    <row r="552" spans="1:30" x14ac:dyDescent="0.25">
      <c r="A552" s="55"/>
      <c r="B552" s="10"/>
      <c r="C552" s="10" t="s">
        <v>522</v>
      </c>
      <c r="D552" s="10"/>
      <c r="E552" s="10" t="s">
        <v>85</v>
      </c>
      <c r="F552" s="180">
        <v>1</v>
      </c>
      <c r="G552" s="326"/>
      <c r="H552" s="326">
        <v>1617.57</v>
      </c>
      <c r="I552" s="326">
        <v>1617.57</v>
      </c>
      <c r="J552" s="326"/>
      <c r="K552" s="179"/>
      <c r="L552" s="180">
        <v>1</v>
      </c>
      <c r="M552" s="326"/>
      <c r="N552" s="326"/>
      <c r="O552" s="217"/>
      <c r="P552" s="326"/>
      <c r="Q552" s="326"/>
      <c r="R552" s="180">
        <v>1</v>
      </c>
      <c r="S552" s="326">
        <v>1617.57</v>
      </c>
      <c r="T552" s="326">
        <v>1617.57</v>
      </c>
      <c r="V552" s="10"/>
      <c r="W552" s="10"/>
      <c r="X552" s="10"/>
      <c r="Y552" s="10"/>
      <c r="Z552" s="10"/>
      <c r="AA552" s="10"/>
      <c r="AB552" s="10"/>
      <c r="AC552" s="10"/>
      <c r="AD552" s="10"/>
    </row>
    <row r="553" spans="1:30" x14ac:dyDescent="0.25">
      <c r="A553" s="55"/>
      <c r="B553" s="10"/>
      <c r="C553" s="10" t="s">
        <v>523</v>
      </c>
      <c r="D553" s="10"/>
      <c r="E553" s="10" t="s">
        <v>126</v>
      </c>
      <c r="F553" s="180">
        <v>3</v>
      </c>
      <c r="G553" s="326"/>
      <c r="H553" s="326">
        <v>5856.08</v>
      </c>
      <c r="I553" s="326">
        <v>1952.0266666666701</v>
      </c>
      <c r="J553" s="326"/>
      <c r="K553" s="179"/>
      <c r="L553" s="180">
        <v>3</v>
      </c>
      <c r="M553" s="326"/>
      <c r="N553" s="326"/>
      <c r="O553" s="217"/>
      <c r="P553" s="326"/>
      <c r="Q553" s="326"/>
      <c r="R553" s="180">
        <v>3</v>
      </c>
      <c r="S553" s="326">
        <v>5856.08</v>
      </c>
      <c r="T553" s="326">
        <v>1952.0266666666701</v>
      </c>
      <c r="V553" s="10"/>
      <c r="W553" s="10"/>
      <c r="X553" s="10"/>
      <c r="Y553" s="10"/>
      <c r="Z553" s="10"/>
      <c r="AA553" s="10"/>
      <c r="AB553" s="10"/>
      <c r="AC553" s="10"/>
      <c r="AD553" s="10"/>
    </row>
    <row r="554" spans="1:30" x14ac:dyDescent="0.25">
      <c r="A554" s="55"/>
      <c r="B554" s="10"/>
      <c r="C554" s="10" t="s">
        <v>524</v>
      </c>
      <c r="D554" s="10"/>
      <c r="E554" s="10" t="s">
        <v>76</v>
      </c>
      <c r="F554" s="180">
        <v>14</v>
      </c>
      <c r="G554" s="326">
        <v>247.20780303030301</v>
      </c>
      <c r="H554" s="326">
        <v>14372.45</v>
      </c>
      <c r="I554" s="326">
        <v>1026.6035714285699</v>
      </c>
      <c r="J554" s="326">
        <v>9.5</v>
      </c>
      <c r="K554" s="179"/>
      <c r="L554" s="180">
        <v>10</v>
      </c>
      <c r="M554" s="326">
        <v>5539.85</v>
      </c>
      <c r="N554" s="326">
        <v>1384.9625000000001</v>
      </c>
      <c r="O554" s="217"/>
      <c r="P554" s="326"/>
      <c r="Q554" s="326"/>
      <c r="R554" s="180">
        <v>14</v>
      </c>
      <c r="S554" s="326">
        <v>14372.45</v>
      </c>
      <c r="T554" s="326">
        <v>1026.6035714285699</v>
      </c>
      <c r="V554" s="10"/>
      <c r="W554" s="10"/>
      <c r="X554" s="10"/>
      <c r="Y554" s="10"/>
      <c r="Z554" s="10"/>
      <c r="AA554" s="10"/>
      <c r="AB554" s="10"/>
      <c r="AC554" s="10"/>
      <c r="AD554" s="10"/>
    </row>
    <row r="555" spans="1:30" x14ac:dyDescent="0.25">
      <c r="A555" s="55"/>
      <c r="B555" s="10"/>
      <c r="C555" s="10" t="s">
        <v>525</v>
      </c>
      <c r="D555" s="10"/>
      <c r="E555" s="10" t="s">
        <v>526</v>
      </c>
      <c r="F555" s="180">
        <v>2</v>
      </c>
      <c r="G555" s="326">
        <v>57.768219696969702</v>
      </c>
      <c r="H555" s="326">
        <v>1617.19</v>
      </c>
      <c r="I555" s="326">
        <v>808.59500000000003</v>
      </c>
      <c r="J555" s="326">
        <v>12.5</v>
      </c>
      <c r="K555" s="179"/>
      <c r="L555" s="180"/>
      <c r="M555" s="326">
        <v>1617.19</v>
      </c>
      <c r="N555" s="326">
        <v>808.59500000000003</v>
      </c>
      <c r="O555" s="217"/>
      <c r="P555" s="326"/>
      <c r="Q555" s="326"/>
      <c r="R555" s="180">
        <v>2</v>
      </c>
      <c r="S555" s="326">
        <v>1617.19</v>
      </c>
      <c r="T555" s="326">
        <v>808.59500000000003</v>
      </c>
      <c r="V555" s="10"/>
      <c r="W555" s="10"/>
      <c r="X555" s="10"/>
      <c r="Y555" s="10"/>
      <c r="Z555" s="10"/>
      <c r="AA555" s="10"/>
      <c r="AB555" s="10"/>
      <c r="AC555" s="10"/>
      <c r="AD555" s="10"/>
    </row>
    <row r="556" spans="1:30" x14ac:dyDescent="0.25">
      <c r="A556" s="55"/>
      <c r="B556" s="10"/>
      <c r="C556" s="10" t="s">
        <v>527</v>
      </c>
      <c r="D556" s="10"/>
      <c r="E556" s="10" t="s">
        <v>144</v>
      </c>
      <c r="F556" s="180">
        <v>2</v>
      </c>
      <c r="G556" s="326">
        <v>404.23092171717201</v>
      </c>
      <c r="H556" s="326">
        <v>26940.240000000002</v>
      </c>
      <c r="I556" s="326">
        <v>13470.12</v>
      </c>
      <c r="J556" s="326">
        <v>24.5</v>
      </c>
      <c r="K556" s="179"/>
      <c r="L556" s="180"/>
      <c r="M556" s="326">
        <v>26940.240000000002</v>
      </c>
      <c r="N556" s="326">
        <v>13470.12</v>
      </c>
      <c r="O556" s="217"/>
      <c r="P556" s="326"/>
      <c r="Q556" s="326"/>
      <c r="R556" s="180">
        <v>2</v>
      </c>
      <c r="S556" s="326">
        <v>26940.240000000002</v>
      </c>
      <c r="T556" s="326">
        <v>13470.12</v>
      </c>
      <c r="V556" s="10"/>
      <c r="W556" s="10"/>
      <c r="X556" s="10"/>
      <c r="Y556" s="10"/>
      <c r="Z556" s="10"/>
      <c r="AA556" s="10"/>
      <c r="AB556" s="10"/>
      <c r="AC556" s="10"/>
      <c r="AD556" s="10"/>
    </row>
    <row r="557" spans="1:30" x14ac:dyDescent="0.25">
      <c r="A557" s="55"/>
      <c r="B557" s="10"/>
      <c r="C557" s="10" t="s">
        <v>528</v>
      </c>
      <c r="D557" s="10"/>
      <c r="E557" s="10" t="s">
        <v>500</v>
      </c>
      <c r="F557" s="180">
        <v>85</v>
      </c>
      <c r="G557" s="326">
        <v>104.852910839161</v>
      </c>
      <c r="H557" s="326">
        <v>97179.22</v>
      </c>
      <c r="I557" s="326">
        <v>1143.2849411764701</v>
      </c>
      <c r="J557" s="326">
        <v>11.4230769230769</v>
      </c>
      <c r="K557" s="179"/>
      <c r="L557" s="180">
        <v>50</v>
      </c>
      <c r="M557" s="326">
        <v>55668.69</v>
      </c>
      <c r="N557" s="326">
        <v>1590.5340000000001</v>
      </c>
      <c r="O557" s="217"/>
      <c r="P557" s="326"/>
      <c r="Q557" s="326"/>
      <c r="R557" s="180">
        <v>85</v>
      </c>
      <c r="S557" s="326">
        <v>97179.22</v>
      </c>
      <c r="T557" s="326">
        <v>1143.2849411764701</v>
      </c>
      <c r="V557" s="10"/>
      <c r="W557" s="10"/>
      <c r="X557" s="10"/>
      <c r="Y557" s="10"/>
      <c r="Z557" s="10"/>
      <c r="AA557" s="10"/>
      <c r="AB557" s="10"/>
      <c r="AC557" s="10"/>
      <c r="AD557" s="10"/>
    </row>
    <row r="558" spans="1:30" x14ac:dyDescent="0.25">
      <c r="A558" s="55"/>
      <c r="B558" s="10"/>
      <c r="C558" s="10" t="s">
        <v>531</v>
      </c>
      <c r="D558" s="10"/>
      <c r="E558" s="10" t="s">
        <v>103</v>
      </c>
      <c r="F558" s="180">
        <v>3</v>
      </c>
      <c r="G558" s="326">
        <v>113.731666666667</v>
      </c>
      <c r="H558" s="326">
        <v>3586.57</v>
      </c>
      <c r="I558" s="326">
        <v>1195.5233333333299</v>
      </c>
      <c r="J558" s="326">
        <v>7</v>
      </c>
      <c r="K558" s="179"/>
      <c r="L558" s="180">
        <v>2</v>
      </c>
      <c r="M558" s="326">
        <v>802.81</v>
      </c>
      <c r="N558" s="326">
        <v>802.81</v>
      </c>
      <c r="O558" s="217"/>
      <c r="P558" s="326"/>
      <c r="Q558" s="326"/>
      <c r="R558" s="180">
        <v>3</v>
      </c>
      <c r="S558" s="326">
        <v>3586.57</v>
      </c>
      <c r="T558" s="326">
        <v>1195.5233333333299</v>
      </c>
      <c r="V558" s="10"/>
      <c r="W558" s="10"/>
      <c r="X558" s="10"/>
      <c r="Y558" s="10"/>
      <c r="Z558" s="10"/>
      <c r="AA558" s="10"/>
      <c r="AB558" s="10"/>
      <c r="AC558" s="10"/>
      <c r="AD558" s="10"/>
    </row>
    <row r="559" spans="1:30" x14ac:dyDescent="0.25">
      <c r="A559" s="55"/>
      <c r="B559" s="10"/>
      <c r="C559" s="10" t="s">
        <v>532</v>
      </c>
      <c r="D559" s="10"/>
      <c r="E559" s="10" t="s">
        <v>96</v>
      </c>
      <c r="F559" s="180">
        <v>11</v>
      </c>
      <c r="G559" s="326">
        <v>96.717083333333306</v>
      </c>
      <c r="H559" s="326">
        <v>27076.44</v>
      </c>
      <c r="I559" s="326">
        <v>2461.49454545455</v>
      </c>
      <c r="J559" s="326">
        <v>13</v>
      </c>
      <c r="K559" s="179"/>
      <c r="L559" s="180">
        <v>8</v>
      </c>
      <c r="M559" s="326">
        <v>2486.0300000000002</v>
      </c>
      <c r="N559" s="326">
        <v>828.67666666666696</v>
      </c>
      <c r="O559" s="217"/>
      <c r="P559" s="326"/>
      <c r="Q559" s="326"/>
      <c r="R559" s="180">
        <v>11</v>
      </c>
      <c r="S559" s="326">
        <v>27076.44</v>
      </c>
      <c r="T559" s="326">
        <v>2461.49454545455</v>
      </c>
      <c r="V559" s="10"/>
      <c r="W559" s="10"/>
      <c r="X559" s="10"/>
      <c r="Y559" s="10"/>
      <c r="Z559" s="10"/>
      <c r="AA559" s="10"/>
      <c r="AB559" s="10"/>
      <c r="AC559" s="10"/>
      <c r="AD559" s="10"/>
    </row>
    <row r="560" spans="1:30" x14ac:dyDescent="0.25">
      <c r="A560" s="55"/>
      <c r="B560" s="10"/>
      <c r="C560" s="10" t="s">
        <v>533</v>
      </c>
      <c r="D560" s="10"/>
      <c r="E560" s="10" t="s">
        <v>89</v>
      </c>
      <c r="F560" s="180">
        <v>177</v>
      </c>
      <c r="G560" s="326">
        <v>160.57176155904301</v>
      </c>
      <c r="H560" s="326">
        <v>240906.18</v>
      </c>
      <c r="I560" s="326">
        <v>1361.0518644067799</v>
      </c>
      <c r="J560" s="326">
        <v>12.1666666666667</v>
      </c>
      <c r="K560" s="179"/>
      <c r="L560" s="180">
        <v>112</v>
      </c>
      <c r="M560" s="326">
        <v>115715.61</v>
      </c>
      <c r="N560" s="326">
        <v>1780.24015384615</v>
      </c>
      <c r="O560" s="217"/>
      <c r="P560" s="326"/>
      <c r="Q560" s="326"/>
      <c r="R560" s="180">
        <v>177</v>
      </c>
      <c r="S560" s="326">
        <v>240906.18</v>
      </c>
      <c r="T560" s="326">
        <v>1361.0518644067799</v>
      </c>
      <c r="V560" s="10"/>
      <c r="W560" s="10"/>
      <c r="X560" s="10"/>
      <c r="Y560" s="10"/>
      <c r="Z560" s="10"/>
      <c r="AA560" s="10"/>
      <c r="AB560" s="10"/>
      <c r="AC560" s="10"/>
      <c r="AD560" s="10"/>
    </row>
    <row r="561" spans="1:30" x14ac:dyDescent="0.25">
      <c r="A561" s="55"/>
      <c r="B561" s="10"/>
      <c r="C561" s="10" t="s">
        <v>534</v>
      </c>
      <c r="D561" s="10"/>
      <c r="E561" s="10" t="s">
        <v>78</v>
      </c>
      <c r="F561" s="180">
        <v>11</v>
      </c>
      <c r="G561" s="326">
        <v>37.89</v>
      </c>
      <c r="H561" s="326">
        <v>12137.89</v>
      </c>
      <c r="I561" s="326">
        <v>1103.4445454545501</v>
      </c>
      <c r="J561" s="326">
        <v>13</v>
      </c>
      <c r="K561" s="179"/>
      <c r="L561" s="180">
        <v>7</v>
      </c>
      <c r="M561" s="326">
        <v>4397.83</v>
      </c>
      <c r="N561" s="326">
        <v>1099.4575</v>
      </c>
      <c r="O561" s="217"/>
      <c r="P561" s="326"/>
      <c r="Q561" s="326"/>
      <c r="R561" s="180">
        <v>11</v>
      </c>
      <c r="S561" s="326">
        <v>12137.89</v>
      </c>
      <c r="T561" s="326">
        <v>1103.4445454545501</v>
      </c>
      <c r="V561" s="10"/>
      <c r="W561" s="10"/>
      <c r="X561" s="10"/>
      <c r="Y561" s="10"/>
      <c r="Z561" s="10"/>
      <c r="AA561" s="10"/>
      <c r="AB561" s="10"/>
      <c r="AC561" s="10"/>
      <c r="AD561" s="10"/>
    </row>
    <row r="562" spans="1:30" x14ac:dyDescent="0.25">
      <c r="A562" s="55"/>
      <c r="B562" s="10"/>
      <c r="C562" s="10" t="s">
        <v>535</v>
      </c>
      <c r="D562" s="10"/>
      <c r="E562" s="10" t="s">
        <v>87</v>
      </c>
      <c r="F562" s="180">
        <v>7</v>
      </c>
      <c r="G562" s="326">
        <v>90.132291666666703</v>
      </c>
      <c r="H562" s="326">
        <v>5901.88</v>
      </c>
      <c r="I562" s="326">
        <v>843.12571428571403</v>
      </c>
      <c r="J562" s="326">
        <v>15</v>
      </c>
      <c r="K562" s="179"/>
      <c r="L562" s="180">
        <v>4</v>
      </c>
      <c r="M562" s="326">
        <v>3891.2</v>
      </c>
      <c r="N562" s="326">
        <v>1297.06666666667</v>
      </c>
      <c r="O562" s="217"/>
      <c r="P562" s="326"/>
      <c r="Q562" s="326"/>
      <c r="R562" s="180">
        <v>7</v>
      </c>
      <c r="S562" s="326">
        <v>5901.88</v>
      </c>
      <c r="T562" s="326">
        <v>843.12571428571403</v>
      </c>
      <c r="V562" s="10"/>
      <c r="W562" s="10"/>
      <c r="X562" s="10"/>
      <c r="Y562" s="10"/>
      <c r="Z562" s="10"/>
      <c r="AA562" s="10"/>
      <c r="AB562" s="10"/>
      <c r="AC562" s="10"/>
      <c r="AD562" s="10"/>
    </row>
    <row r="563" spans="1:30" x14ac:dyDescent="0.25">
      <c r="A563" s="55"/>
      <c r="B563" s="10"/>
      <c r="C563" s="10" t="s">
        <v>536</v>
      </c>
      <c r="D563" s="10"/>
      <c r="E563" s="10" t="s">
        <v>67</v>
      </c>
      <c r="F563" s="180">
        <v>28</v>
      </c>
      <c r="G563" s="326">
        <v>154.82780303030299</v>
      </c>
      <c r="H563" s="326">
        <v>29190.49</v>
      </c>
      <c r="I563" s="326">
        <v>1042.5174999999999</v>
      </c>
      <c r="J563" s="326">
        <v>11.714285714285699</v>
      </c>
      <c r="K563" s="179"/>
      <c r="L563" s="180">
        <v>18</v>
      </c>
      <c r="M563" s="326">
        <v>11202.81</v>
      </c>
      <c r="N563" s="326">
        <v>1120.2809999999999</v>
      </c>
      <c r="O563" s="217"/>
      <c r="P563" s="326"/>
      <c r="Q563" s="326"/>
      <c r="R563" s="180">
        <v>28</v>
      </c>
      <c r="S563" s="326">
        <v>29190.49</v>
      </c>
      <c r="T563" s="326">
        <v>1042.5174999999999</v>
      </c>
      <c r="V563" s="10"/>
      <c r="W563" s="10"/>
      <c r="X563" s="10"/>
      <c r="Y563" s="10"/>
      <c r="Z563" s="10"/>
      <c r="AA563" s="10"/>
      <c r="AB563" s="10"/>
      <c r="AC563" s="10"/>
      <c r="AD563" s="10"/>
    </row>
    <row r="564" spans="1:30" x14ac:dyDescent="0.25">
      <c r="A564" s="55"/>
      <c r="B564" s="10"/>
      <c r="C564" s="10" t="s">
        <v>538</v>
      </c>
      <c r="D564" s="10"/>
      <c r="E564" s="10" t="s">
        <v>63</v>
      </c>
      <c r="F564" s="180">
        <v>2</v>
      </c>
      <c r="G564" s="326"/>
      <c r="H564" s="326">
        <v>2886.79</v>
      </c>
      <c r="I564" s="326">
        <v>1443.395</v>
      </c>
      <c r="J564" s="326"/>
      <c r="K564" s="179"/>
      <c r="L564" s="180">
        <v>2</v>
      </c>
      <c r="M564" s="326"/>
      <c r="N564" s="326"/>
      <c r="O564" s="217"/>
      <c r="P564" s="326"/>
      <c r="Q564" s="326"/>
      <c r="R564" s="180">
        <v>2</v>
      </c>
      <c r="S564" s="326">
        <v>2886.79</v>
      </c>
      <c r="T564" s="326">
        <v>1443.395</v>
      </c>
      <c r="V564" s="10"/>
      <c r="W564" s="10"/>
      <c r="X564" s="10"/>
      <c r="Y564" s="10"/>
      <c r="Z564" s="10"/>
      <c r="AA564" s="10"/>
      <c r="AB564" s="10"/>
      <c r="AC564" s="10"/>
      <c r="AD564" s="10"/>
    </row>
    <row r="565" spans="1:30" x14ac:dyDescent="0.25">
      <c r="A565" s="55"/>
      <c r="B565" s="10"/>
      <c r="C565" s="10" t="s">
        <v>540</v>
      </c>
      <c r="D565" s="10"/>
      <c r="E565" s="10" t="s">
        <v>541</v>
      </c>
      <c r="F565" s="180">
        <v>10</v>
      </c>
      <c r="G565" s="326">
        <v>90.711666666666702</v>
      </c>
      <c r="H565" s="326">
        <v>9826.4500000000007</v>
      </c>
      <c r="I565" s="326">
        <v>982.64499999999998</v>
      </c>
      <c r="J565" s="326">
        <v>13</v>
      </c>
      <c r="K565" s="179"/>
      <c r="L565" s="180">
        <v>6</v>
      </c>
      <c r="M565" s="326">
        <v>4283.53</v>
      </c>
      <c r="N565" s="326">
        <v>1070.8824999999999</v>
      </c>
      <c r="O565" s="217"/>
      <c r="P565" s="326"/>
      <c r="Q565" s="326"/>
      <c r="R565" s="180">
        <v>10</v>
      </c>
      <c r="S565" s="326">
        <v>9826.4500000000007</v>
      </c>
      <c r="T565" s="326">
        <v>982.64499999999998</v>
      </c>
      <c r="V565" s="10"/>
      <c r="W565" s="10"/>
      <c r="X565" s="10"/>
      <c r="Y565" s="10"/>
      <c r="Z565" s="10"/>
      <c r="AA565" s="10"/>
      <c r="AB565" s="10"/>
      <c r="AC565" s="10"/>
      <c r="AD565" s="10"/>
    </row>
    <row r="566" spans="1:30" x14ac:dyDescent="0.25">
      <c r="A566" s="55"/>
      <c r="B566" s="10"/>
      <c r="C566" s="10" t="s">
        <v>542</v>
      </c>
      <c r="D566" s="10"/>
      <c r="E566" s="10" t="s">
        <v>108</v>
      </c>
      <c r="F566" s="180">
        <v>380</v>
      </c>
      <c r="G566" s="326">
        <v>124.540669068025</v>
      </c>
      <c r="H566" s="326">
        <v>378144.74</v>
      </c>
      <c r="I566" s="326">
        <v>995.11773684210505</v>
      </c>
      <c r="J566" s="326">
        <v>10.363636363636401</v>
      </c>
      <c r="K566" s="179"/>
      <c r="L566" s="180">
        <v>256</v>
      </c>
      <c r="M566" s="326">
        <v>141943.60999999999</v>
      </c>
      <c r="N566" s="326">
        <v>1144.70653225806</v>
      </c>
      <c r="O566" s="217">
        <v>1</v>
      </c>
      <c r="P566" s="326">
        <v>120.56</v>
      </c>
      <c r="Q566" s="326">
        <v>120.56</v>
      </c>
      <c r="R566" s="180">
        <v>379</v>
      </c>
      <c r="S566" s="326">
        <v>378024.18</v>
      </c>
      <c r="T566" s="326">
        <v>997.42527704485497</v>
      </c>
      <c r="V566" s="10"/>
      <c r="W566" s="10"/>
      <c r="X566" s="10"/>
      <c r="Y566" s="10"/>
      <c r="Z566" s="10"/>
      <c r="AA566" s="10"/>
      <c r="AB566" s="10"/>
      <c r="AC566" s="10"/>
      <c r="AD566" s="10"/>
    </row>
    <row r="567" spans="1:30" x14ac:dyDescent="0.25">
      <c r="A567" s="55"/>
      <c r="B567" s="10"/>
      <c r="C567" s="10" t="s">
        <v>543</v>
      </c>
      <c r="D567" s="10"/>
      <c r="E567" s="10" t="s">
        <v>130</v>
      </c>
      <c r="F567" s="180">
        <v>298</v>
      </c>
      <c r="G567" s="326">
        <v>137.42676342428601</v>
      </c>
      <c r="H567" s="326">
        <v>372543.27</v>
      </c>
      <c r="I567" s="326">
        <v>1250.14520134228</v>
      </c>
      <c r="J567" s="326">
        <v>11.0151515151515</v>
      </c>
      <c r="K567" s="179"/>
      <c r="L567" s="180">
        <v>205</v>
      </c>
      <c r="M567" s="326">
        <v>127785.11</v>
      </c>
      <c r="N567" s="326">
        <v>1374.03344086021</v>
      </c>
      <c r="O567" s="217">
        <v>1</v>
      </c>
      <c r="P567" s="326">
        <v>109.24</v>
      </c>
      <c r="Q567" s="326">
        <v>109.24</v>
      </c>
      <c r="R567" s="180">
        <v>297</v>
      </c>
      <c r="S567" s="326">
        <v>372434.03</v>
      </c>
      <c r="T567" s="326">
        <v>1253.9866329966301</v>
      </c>
      <c r="V567" s="10"/>
      <c r="W567" s="10"/>
      <c r="X567" s="10"/>
      <c r="Y567" s="10"/>
      <c r="Z567" s="10"/>
      <c r="AA567" s="10"/>
      <c r="AB567" s="10"/>
      <c r="AC567" s="10"/>
      <c r="AD567" s="10"/>
    </row>
    <row r="568" spans="1:30" x14ac:dyDescent="0.25">
      <c r="A568" s="55"/>
      <c r="B568" s="10"/>
      <c r="C568" s="10" t="s">
        <v>682</v>
      </c>
      <c r="D568" s="10"/>
      <c r="E568" s="10" t="s">
        <v>144</v>
      </c>
      <c r="F568" s="180">
        <v>7</v>
      </c>
      <c r="G568" s="326"/>
      <c r="H568" s="326">
        <v>3100.21</v>
      </c>
      <c r="I568" s="326">
        <v>442.88714285714298</v>
      </c>
      <c r="J568" s="326"/>
      <c r="K568" s="179"/>
      <c r="L568" s="180">
        <v>6</v>
      </c>
      <c r="M568" s="326">
        <v>435.28</v>
      </c>
      <c r="N568" s="326">
        <v>435.28</v>
      </c>
      <c r="O568" s="217"/>
      <c r="P568" s="326"/>
      <c r="Q568" s="326"/>
      <c r="R568" s="180">
        <v>7</v>
      </c>
      <c r="S568" s="326">
        <v>3100.21</v>
      </c>
      <c r="T568" s="326">
        <v>442.88714285714298</v>
      </c>
      <c r="V568" s="10"/>
      <c r="W568" s="10"/>
      <c r="X568" s="10"/>
      <c r="Y568" s="10"/>
      <c r="Z568" s="10"/>
      <c r="AA568" s="10"/>
      <c r="AB568" s="10"/>
      <c r="AC568" s="10"/>
      <c r="AD568" s="10"/>
    </row>
    <row r="569" spans="1:30" x14ac:dyDescent="0.25">
      <c r="A569" s="55"/>
      <c r="B569" s="10"/>
      <c r="C569" s="10" t="s">
        <v>684</v>
      </c>
      <c r="D569" s="10"/>
      <c r="E569" s="10" t="s">
        <v>383</v>
      </c>
      <c r="F569" s="180">
        <v>2</v>
      </c>
      <c r="G569" s="326"/>
      <c r="H569" s="326">
        <v>232.09</v>
      </c>
      <c r="I569" s="326">
        <v>116.045</v>
      </c>
      <c r="J569" s="326"/>
      <c r="K569" s="179"/>
      <c r="L569" s="180">
        <v>2</v>
      </c>
      <c r="M569" s="326"/>
      <c r="N569" s="326"/>
      <c r="O569" s="217"/>
      <c r="P569" s="326"/>
      <c r="Q569" s="326"/>
      <c r="R569" s="180">
        <v>2</v>
      </c>
      <c r="S569" s="326">
        <v>232.09</v>
      </c>
      <c r="T569" s="326">
        <v>116.045</v>
      </c>
      <c r="V569" s="10"/>
      <c r="W569" s="10"/>
      <c r="X569" s="10"/>
      <c r="Y569" s="10"/>
      <c r="Z569" s="10"/>
      <c r="AA569" s="10"/>
      <c r="AB569" s="10"/>
      <c r="AC569" s="10"/>
      <c r="AD569" s="10"/>
    </row>
    <row r="570" spans="1:30" x14ac:dyDescent="0.25">
      <c r="A570" s="55"/>
      <c r="B570" s="10"/>
      <c r="C570" s="10" t="s">
        <v>547</v>
      </c>
      <c r="D570" s="10"/>
      <c r="E570" s="10" t="s">
        <v>383</v>
      </c>
      <c r="F570" s="180">
        <v>80</v>
      </c>
      <c r="G570" s="326">
        <v>111.18310261708</v>
      </c>
      <c r="H570" s="326">
        <v>66398.17</v>
      </c>
      <c r="I570" s="326">
        <v>829.977125</v>
      </c>
      <c r="J570" s="326">
        <v>9.5</v>
      </c>
      <c r="K570" s="179"/>
      <c r="L570" s="180">
        <v>50</v>
      </c>
      <c r="M570" s="326">
        <v>32024.94</v>
      </c>
      <c r="N570" s="326">
        <v>1067.498</v>
      </c>
      <c r="O570" s="217"/>
      <c r="P570" s="326"/>
      <c r="Q570" s="326"/>
      <c r="R570" s="180">
        <v>80</v>
      </c>
      <c r="S570" s="326">
        <v>66398.17</v>
      </c>
      <c r="T570" s="326">
        <v>829.977125</v>
      </c>
      <c r="V570" s="10"/>
      <c r="W570" s="10"/>
      <c r="X570" s="10"/>
      <c r="Y570" s="10"/>
      <c r="Z570" s="10"/>
      <c r="AA570" s="10"/>
      <c r="AB570" s="10"/>
      <c r="AC570" s="10"/>
      <c r="AD570" s="10"/>
    </row>
    <row r="571" spans="1:30" x14ac:dyDescent="0.25">
      <c r="A571" s="55"/>
      <c r="B571" s="10"/>
      <c r="C571" s="10" t="s">
        <v>549</v>
      </c>
      <c r="D571" s="10"/>
      <c r="E571" s="10" t="s">
        <v>169</v>
      </c>
      <c r="F571" s="180">
        <v>146</v>
      </c>
      <c r="G571" s="326">
        <v>104.30031358225099</v>
      </c>
      <c r="H571" s="326">
        <v>184991.85</v>
      </c>
      <c r="I571" s="326">
        <v>1267.06746575342</v>
      </c>
      <c r="J571" s="326">
        <v>11.5625</v>
      </c>
      <c r="K571" s="179"/>
      <c r="L571" s="180">
        <v>102</v>
      </c>
      <c r="M571" s="326">
        <v>49048.72</v>
      </c>
      <c r="N571" s="326">
        <v>1114.74363636364</v>
      </c>
      <c r="O571" s="217"/>
      <c r="P571" s="326"/>
      <c r="Q571" s="326"/>
      <c r="R571" s="180">
        <v>146</v>
      </c>
      <c r="S571" s="326">
        <v>184991.85</v>
      </c>
      <c r="T571" s="326">
        <v>1267.06746575342</v>
      </c>
      <c r="V571" s="10"/>
      <c r="W571" s="10"/>
      <c r="X571" s="10"/>
      <c r="Y571" s="10"/>
      <c r="Z571" s="10"/>
      <c r="AA571" s="10"/>
      <c r="AB571" s="10"/>
      <c r="AC571" s="10"/>
      <c r="AD571" s="10"/>
    </row>
    <row r="572" spans="1:30" x14ac:dyDescent="0.25">
      <c r="A572" s="55"/>
      <c r="B572" s="10"/>
      <c r="C572" s="10" t="s">
        <v>550</v>
      </c>
      <c r="D572" s="10"/>
      <c r="E572" s="10" t="s">
        <v>87</v>
      </c>
      <c r="F572" s="180">
        <v>51</v>
      </c>
      <c r="G572" s="326">
        <v>167.94356604506601</v>
      </c>
      <c r="H572" s="326">
        <v>87021.84</v>
      </c>
      <c r="I572" s="326">
        <v>1706.31058823529</v>
      </c>
      <c r="J572" s="326">
        <v>12.2307692307692</v>
      </c>
      <c r="K572" s="179"/>
      <c r="L572" s="180">
        <v>37</v>
      </c>
      <c r="M572" s="326">
        <v>24882.91</v>
      </c>
      <c r="N572" s="326">
        <v>1777.35071428571</v>
      </c>
      <c r="O572" s="217"/>
      <c r="P572" s="326"/>
      <c r="Q572" s="326"/>
      <c r="R572" s="180">
        <v>51</v>
      </c>
      <c r="S572" s="326">
        <v>87021.84</v>
      </c>
      <c r="T572" s="326">
        <v>1706.31058823529</v>
      </c>
      <c r="V572" s="10"/>
      <c r="W572" s="10"/>
      <c r="X572" s="10"/>
      <c r="Y572" s="10"/>
      <c r="Z572" s="10"/>
      <c r="AA572" s="10"/>
      <c r="AB572" s="10"/>
      <c r="AC572" s="10"/>
      <c r="AD572" s="10"/>
    </row>
    <row r="573" spans="1:30" x14ac:dyDescent="0.25">
      <c r="A573" s="55"/>
      <c r="B573" s="10"/>
      <c r="C573" s="10" t="s">
        <v>551</v>
      </c>
      <c r="D573" s="10"/>
      <c r="E573" s="10" t="s">
        <v>156</v>
      </c>
      <c r="F573" s="180">
        <v>22</v>
      </c>
      <c r="G573" s="326">
        <v>260.13393939393899</v>
      </c>
      <c r="H573" s="326">
        <v>29706.83</v>
      </c>
      <c r="I573" s="326">
        <v>1350.3104545454501</v>
      </c>
      <c r="J573" s="326">
        <v>7</v>
      </c>
      <c r="K573" s="179"/>
      <c r="L573" s="180">
        <v>17</v>
      </c>
      <c r="M573" s="326">
        <v>8636.9599999999991</v>
      </c>
      <c r="N573" s="326">
        <v>1727.3920000000001</v>
      </c>
      <c r="O573" s="217"/>
      <c r="P573" s="326"/>
      <c r="Q573" s="326"/>
      <c r="R573" s="180">
        <v>22</v>
      </c>
      <c r="S573" s="326">
        <v>29706.83</v>
      </c>
      <c r="T573" s="326">
        <v>1350.3104545454501</v>
      </c>
      <c r="V573" s="10"/>
      <c r="W573" s="10"/>
      <c r="X573" s="10"/>
      <c r="Y573" s="10"/>
      <c r="Z573" s="10"/>
      <c r="AA573" s="10"/>
      <c r="AB573" s="10"/>
      <c r="AC573" s="10"/>
      <c r="AD573" s="10"/>
    </row>
    <row r="574" spans="1:30" x14ac:dyDescent="0.25">
      <c r="A574" s="55"/>
      <c r="B574" s="10"/>
      <c r="C574" s="10" t="s">
        <v>551</v>
      </c>
      <c r="D574" s="10"/>
      <c r="E574" s="10" t="s">
        <v>97</v>
      </c>
      <c r="F574" s="180">
        <v>1</v>
      </c>
      <c r="G574" s="326">
        <v>156.270833333333</v>
      </c>
      <c r="H574" s="326">
        <v>1875.25</v>
      </c>
      <c r="I574" s="326">
        <v>1875.25</v>
      </c>
      <c r="J574" s="326">
        <v>13</v>
      </c>
      <c r="K574" s="179"/>
      <c r="L574" s="180"/>
      <c r="M574" s="326">
        <v>1875.25</v>
      </c>
      <c r="N574" s="326">
        <v>1875.25</v>
      </c>
      <c r="O574" s="217"/>
      <c r="P574" s="326"/>
      <c r="Q574" s="326"/>
      <c r="R574" s="180">
        <v>1</v>
      </c>
      <c r="S574" s="326">
        <v>1875.25</v>
      </c>
      <c r="T574" s="326">
        <v>1875.25</v>
      </c>
      <c r="V574" s="10"/>
      <c r="W574" s="10"/>
      <c r="X574" s="10"/>
      <c r="Y574" s="10"/>
      <c r="Z574" s="10"/>
      <c r="AA574" s="10"/>
      <c r="AB574" s="10"/>
      <c r="AC574" s="10"/>
      <c r="AD574" s="10"/>
    </row>
    <row r="575" spans="1:30" x14ac:dyDescent="0.25">
      <c r="A575" s="55"/>
      <c r="B575" s="10"/>
      <c r="C575" s="10" t="s">
        <v>685</v>
      </c>
      <c r="D575" s="10"/>
      <c r="E575" s="10" t="s">
        <v>347</v>
      </c>
      <c r="F575" s="180">
        <v>4</v>
      </c>
      <c r="G575" s="326"/>
      <c r="H575" s="326">
        <v>11997.7</v>
      </c>
      <c r="I575" s="326">
        <v>2999.4250000000002</v>
      </c>
      <c r="J575" s="326"/>
      <c r="K575" s="179"/>
      <c r="L575" s="180">
        <v>4</v>
      </c>
      <c r="M575" s="326"/>
      <c r="N575" s="326"/>
      <c r="O575" s="217"/>
      <c r="P575" s="326"/>
      <c r="Q575" s="326"/>
      <c r="R575" s="180">
        <v>4</v>
      </c>
      <c r="S575" s="326">
        <v>11997.7</v>
      </c>
      <c r="T575" s="326">
        <v>2999.4250000000002</v>
      </c>
      <c r="V575" s="10"/>
      <c r="W575" s="10"/>
      <c r="X575" s="10"/>
      <c r="Y575" s="10"/>
      <c r="Z575" s="10"/>
      <c r="AA575" s="10"/>
      <c r="AB575" s="10"/>
      <c r="AC575" s="10"/>
      <c r="AD575" s="10"/>
    </row>
    <row r="576" spans="1:30" x14ac:dyDescent="0.25">
      <c r="A576" s="55"/>
      <c r="B576" s="10"/>
      <c r="C576" s="10" t="s">
        <v>552</v>
      </c>
      <c r="D576" s="10"/>
      <c r="E576" s="10" t="s">
        <v>347</v>
      </c>
      <c r="F576" s="180">
        <v>16</v>
      </c>
      <c r="G576" s="326">
        <v>36.058333333333302</v>
      </c>
      <c r="H576" s="326">
        <v>40313.93</v>
      </c>
      <c r="I576" s="326">
        <v>2519.620625</v>
      </c>
      <c r="J576" s="326">
        <v>13</v>
      </c>
      <c r="K576" s="179"/>
      <c r="L576" s="180">
        <v>12</v>
      </c>
      <c r="M576" s="326">
        <v>12096.94</v>
      </c>
      <c r="N576" s="326">
        <v>3024.2350000000001</v>
      </c>
      <c r="O576" s="217"/>
      <c r="P576" s="326"/>
      <c r="Q576" s="326"/>
      <c r="R576" s="180">
        <v>16</v>
      </c>
      <c r="S576" s="326">
        <v>40313.93</v>
      </c>
      <c r="T576" s="326">
        <v>2519.620625</v>
      </c>
      <c r="V576" s="10"/>
      <c r="W576" s="10"/>
      <c r="X576" s="10"/>
      <c r="Y576" s="10"/>
      <c r="Z576" s="10"/>
      <c r="AA576" s="10"/>
      <c r="AB576" s="10"/>
      <c r="AC576" s="10"/>
      <c r="AD576" s="10"/>
    </row>
    <row r="577" spans="1:30" x14ac:dyDescent="0.25">
      <c r="A577" s="55"/>
      <c r="B577" s="10"/>
      <c r="C577" s="10" t="s">
        <v>556</v>
      </c>
      <c r="D577" s="10"/>
      <c r="E577" s="10" t="s">
        <v>101</v>
      </c>
      <c r="F577" s="180">
        <v>6</v>
      </c>
      <c r="G577" s="326">
        <v>27.546666666666699</v>
      </c>
      <c r="H577" s="326">
        <v>16412.259999999998</v>
      </c>
      <c r="I577" s="326">
        <v>2735.3766666666702</v>
      </c>
      <c r="J577" s="326">
        <v>19</v>
      </c>
      <c r="K577" s="179"/>
      <c r="L577" s="180">
        <v>5</v>
      </c>
      <c r="M577" s="326">
        <v>522.84</v>
      </c>
      <c r="N577" s="326">
        <v>522.84</v>
      </c>
      <c r="O577" s="217"/>
      <c r="P577" s="326"/>
      <c r="Q577" s="326"/>
      <c r="R577" s="180">
        <v>6</v>
      </c>
      <c r="S577" s="326">
        <v>16412.259999999998</v>
      </c>
      <c r="T577" s="326">
        <v>2735.3766666666702</v>
      </c>
      <c r="V577" s="10"/>
      <c r="W577" s="10"/>
      <c r="X577" s="10"/>
      <c r="Y577" s="10"/>
      <c r="Z577" s="10"/>
      <c r="AA577" s="10"/>
      <c r="AB577" s="10"/>
      <c r="AC577" s="10"/>
      <c r="AD577" s="10"/>
    </row>
    <row r="578" spans="1:30" x14ac:dyDescent="0.25">
      <c r="A578" s="55"/>
      <c r="B578" s="10"/>
      <c r="C578" s="10" t="s">
        <v>756</v>
      </c>
      <c r="D578" s="10"/>
      <c r="E578" s="10" t="s">
        <v>106</v>
      </c>
      <c r="F578" s="180">
        <v>1</v>
      </c>
      <c r="G578" s="326"/>
      <c r="H578" s="326">
        <v>567.12</v>
      </c>
      <c r="I578" s="326">
        <v>567.12</v>
      </c>
      <c r="J578" s="326"/>
      <c r="K578" s="179"/>
      <c r="L578" s="180">
        <v>1</v>
      </c>
      <c r="M578" s="326"/>
      <c r="N578" s="326"/>
      <c r="O578" s="217"/>
      <c r="P578" s="326"/>
      <c r="Q578" s="326"/>
      <c r="R578" s="180">
        <v>1</v>
      </c>
      <c r="S578" s="326">
        <v>567.12</v>
      </c>
      <c r="T578" s="326">
        <v>567.12</v>
      </c>
      <c r="V578" s="10"/>
      <c r="W578" s="10"/>
      <c r="X578" s="10"/>
      <c r="Y578" s="10"/>
      <c r="Z578" s="10"/>
      <c r="AA578" s="10"/>
      <c r="AB578" s="10"/>
      <c r="AC578" s="10"/>
      <c r="AD578" s="10"/>
    </row>
    <row r="579" spans="1:30" x14ac:dyDescent="0.25">
      <c r="A579" s="55"/>
      <c r="B579" s="10"/>
      <c r="C579" s="10" t="s">
        <v>558</v>
      </c>
      <c r="D579" s="10"/>
      <c r="E579" s="10" t="s">
        <v>193</v>
      </c>
      <c r="F579" s="180">
        <v>42</v>
      </c>
      <c r="G579" s="326">
        <v>107.490648148148</v>
      </c>
      <c r="H579" s="326">
        <v>59340.44</v>
      </c>
      <c r="I579" s="326">
        <v>1412.8676190476201</v>
      </c>
      <c r="J579" s="326">
        <v>12.7777777777778</v>
      </c>
      <c r="K579" s="179"/>
      <c r="L579" s="180">
        <v>25</v>
      </c>
      <c r="M579" s="326">
        <v>24913.71</v>
      </c>
      <c r="N579" s="326">
        <v>1465.5123529411801</v>
      </c>
      <c r="O579" s="217"/>
      <c r="P579" s="326"/>
      <c r="Q579" s="326"/>
      <c r="R579" s="180">
        <v>42</v>
      </c>
      <c r="S579" s="326">
        <v>59340.44</v>
      </c>
      <c r="T579" s="326">
        <v>1412.8676190476201</v>
      </c>
      <c r="V579" s="10"/>
      <c r="W579" s="10"/>
      <c r="X579" s="10"/>
      <c r="Y579" s="10"/>
      <c r="Z579" s="10"/>
      <c r="AA579" s="10"/>
      <c r="AB579" s="10"/>
      <c r="AC579" s="10"/>
      <c r="AD579" s="10"/>
    </row>
    <row r="580" spans="1:30" x14ac:dyDescent="0.25">
      <c r="A580" s="55"/>
      <c r="B580" s="10"/>
      <c r="C580" s="10" t="s">
        <v>560</v>
      </c>
      <c r="D580" s="10"/>
      <c r="E580" s="10" t="s">
        <v>210</v>
      </c>
      <c r="F580" s="180">
        <v>5</v>
      </c>
      <c r="G580" s="326"/>
      <c r="H580" s="326">
        <v>11249.69</v>
      </c>
      <c r="I580" s="326">
        <v>2249.9380000000001</v>
      </c>
      <c r="J580" s="326"/>
      <c r="K580" s="179"/>
      <c r="L580" s="180">
        <v>4</v>
      </c>
      <c r="M580" s="326">
        <v>4442.63</v>
      </c>
      <c r="N580" s="326">
        <v>4442.63</v>
      </c>
      <c r="O580" s="217"/>
      <c r="P580" s="326"/>
      <c r="Q580" s="326"/>
      <c r="R580" s="180">
        <v>5</v>
      </c>
      <c r="S580" s="326">
        <v>11249.69</v>
      </c>
      <c r="T580" s="326">
        <v>2249.9380000000001</v>
      </c>
      <c r="V580" s="10"/>
      <c r="W580" s="10"/>
      <c r="X580" s="10"/>
      <c r="Y580" s="10"/>
      <c r="Z580" s="10"/>
      <c r="AA580" s="10"/>
      <c r="AB580" s="10"/>
      <c r="AC580" s="10"/>
      <c r="AD580" s="10"/>
    </row>
    <row r="581" spans="1:30" x14ac:dyDescent="0.25">
      <c r="A581" s="55"/>
      <c r="B581" s="10"/>
      <c r="C581" s="10" t="s">
        <v>561</v>
      </c>
      <c r="D581" s="10"/>
      <c r="E581" s="10" t="s">
        <v>226</v>
      </c>
      <c r="F581" s="180">
        <v>82</v>
      </c>
      <c r="G581" s="326">
        <v>119.868079213184</v>
      </c>
      <c r="H581" s="326">
        <v>82719.97</v>
      </c>
      <c r="I581" s="326">
        <v>1008.7801219512201</v>
      </c>
      <c r="J581" s="326">
        <v>10.894736842105299</v>
      </c>
      <c r="K581" s="179"/>
      <c r="L581" s="180">
        <v>55</v>
      </c>
      <c r="M581" s="326">
        <v>35794.82</v>
      </c>
      <c r="N581" s="326">
        <v>1325.7340740740699</v>
      </c>
      <c r="O581" s="217"/>
      <c r="P581" s="326"/>
      <c r="Q581" s="326"/>
      <c r="R581" s="180">
        <v>82</v>
      </c>
      <c r="S581" s="326">
        <v>82719.97</v>
      </c>
      <c r="T581" s="326">
        <v>1008.7801219512201</v>
      </c>
      <c r="V581" s="10"/>
      <c r="W581" s="10"/>
      <c r="X581" s="10"/>
      <c r="Y581" s="10"/>
      <c r="Z581" s="10"/>
      <c r="AA581" s="10"/>
      <c r="AB581" s="10"/>
      <c r="AC581" s="10"/>
      <c r="AD581" s="10"/>
    </row>
    <row r="582" spans="1:30" x14ac:dyDescent="0.25">
      <c r="A582" s="55"/>
      <c r="B582" s="10"/>
      <c r="C582" s="10" t="s">
        <v>562</v>
      </c>
      <c r="D582" s="10"/>
      <c r="E582" s="10" t="s">
        <v>80</v>
      </c>
      <c r="F582" s="180">
        <v>2</v>
      </c>
      <c r="G582" s="326">
        <v>225.916666666667</v>
      </c>
      <c r="H582" s="326">
        <v>5896.05</v>
      </c>
      <c r="I582" s="326">
        <v>2948.0250000000001</v>
      </c>
      <c r="J582" s="326">
        <v>7</v>
      </c>
      <c r="K582" s="179"/>
      <c r="L582" s="180">
        <v>1</v>
      </c>
      <c r="M582" s="326">
        <v>1645.96</v>
      </c>
      <c r="N582" s="326">
        <v>1645.96</v>
      </c>
      <c r="O582" s="217"/>
      <c r="P582" s="326"/>
      <c r="Q582" s="326"/>
      <c r="R582" s="180">
        <v>2</v>
      </c>
      <c r="S582" s="326">
        <v>5896.05</v>
      </c>
      <c r="T582" s="326">
        <v>2948.0250000000001</v>
      </c>
      <c r="V582" s="10"/>
      <c r="W582" s="10"/>
      <c r="X582" s="10"/>
      <c r="Y582" s="10"/>
      <c r="Z582" s="10"/>
      <c r="AA582" s="10"/>
      <c r="AB582" s="10"/>
      <c r="AC582" s="10"/>
      <c r="AD582" s="10"/>
    </row>
    <row r="583" spans="1:30" x14ac:dyDescent="0.25">
      <c r="A583" s="55"/>
      <c r="B583" s="10"/>
      <c r="C583" s="10" t="s">
        <v>563</v>
      </c>
      <c r="D583" s="10"/>
      <c r="E583" s="10" t="s">
        <v>99</v>
      </c>
      <c r="F583" s="180">
        <v>2</v>
      </c>
      <c r="G583" s="326">
        <v>72.48</v>
      </c>
      <c r="H583" s="326">
        <v>1629.6</v>
      </c>
      <c r="I583" s="326">
        <v>814.8</v>
      </c>
      <c r="J583" s="326">
        <v>12</v>
      </c>
      <c r="K583" s="179"/>
      <c r="L583" s="180">
        <v>1</v>
      </c>
      <c r="M583" s="326">
        <v>869.28</v>
      </c>
      <c r="N583" s="326">
        <v>869.28</v>
      </c>
      <c r="O583" s="217"/>
      <c r="P583" s="326"/>
      <c r="Q583" s="326"/>
      <c r="R583" s="180">
        <v>2</v>
      </c>
      <c r="S583" s="326">
        <v>1629.6</v>
      </c>
      <c r="T583" s="326">
        <v>814.8</v>
      </c>
      <c r="V583" s="10"/>
      <c r="W583" s="10"/>
      <c r="X583" s="10"/>
      <c r="Y583" s="10"/>
      <c r="Z583" s="10"/>
      <c r="AA583" s="10"/>
      <c r="AB583" s="10"/>
      <c r="AC583" s="10"/>
      <c r="AD583" s="10"/>
    </row>
    <row r="584" spans="1:30" x14ac:dyDescent="0.25">
      <c r="A584" s="55"/>
      <c r="B584" s="10"/>
      <c r="C584" s="10" t="s">
        <v>564</v>
      </c>
      <c r="D584" s="10"/>
      <c r="E584" s="10" t="s">
        <v>74</v>
      </c>
      <c r="F584" s="180">
        <v>67</v>
      </c>
      <c r="G584" s="326">
        <v>127.932595117845</v>
      </c>
      <c r="H584" s="326">
        <v>79598.2</v>
      </c>
      <c r="I584" s="326">
        <v>1188.0328358208999</v>
      </c>
      <c r="J584" s="326">
        <v>11.9333333333333</v>
      </c>
      <c r="K584" s="179"/>
      <c r="L584" s="180">
        <v>47</v>
      </c>
      <c r="M584" s="326">
        <v>29064.29</v>
      </c>
      <c r="N584" s="326">
        <v>1453.2145</v>
      </c>
      <c r="O584" s="217"/>
      <c r="P584" s="326"/>
      <c r="Q584" s="326"/>
      <c r="R584" s="180">
        <v>67</v>
      </c>
      <c r="S584" s="326">
        <v>79598.2</v>
      </c>
      <c r="T584" s="326">
        <v>1188.0328358208999</v>
      </c>
      <c r="V584" s="10"/>
      <c r="W584" s="10"/>
      <c r="X584" s="10"/>
      <c r="Y584" s="10"/>
      <c r="Z584" s="10"/>
      <c r="AA584" s="10"/>
      <c r="AB584" s="10"/>
      <c r="AC584" s="10"/>
      <c r="AD584" s="10"/>
    </row>
    <row r="585" spans="1:30" x14ac:dyDescent="0.25">
      <c r="A585" s="55"/>
      <c r="B585" s="10"/>
      <c r="C585" s="10" t="s">
        <v>566</v>
      </c>
      <c r="D585" s="10"/>
      <c r="E585" s="10" t="s">
        <v>85</v>
      </c>
      <c r="F585" s="180">
        <v>31</v>
      </c>
      <c r="G585" s="326">
        <v>136.47993686868699</v>
      </c>
      <c r="H585" s="326">
        <v>42303.37</v>
      </c>
      <c r="I585" s="326">
        <v>1364.62483870968</v>
      </c>
      <c r="J585" s="326">
        <v>9.1666666666666696</v>
      </c>
      <c r="K585" s="179"/>
      <c r="L585" s="180">
        <v>21</v>
      </c>
      <c r="M585" s="326">
        <v>14526.3</v>
      </c>
      <c r="N585" s="326">
        <v>1452.63</v>
      </c>
      <c r="O585" s="217"/>
      <c r="P585" s="326"/>
      <c r="Q585" s="326"/>
      <c r="R585" s="180">
        <v>31</v>
      </c>
      <c r="S585" s="326">
        <v>42303.37</v>
      </c>
      <c r="T585" s="326">
        <v>1364.62483870968</v>
      </c>
      <c r="V585" s="10"/>
      <c r="W585" s="10"/>
      <c r="X585" s="10"/>
      <c r="Y585" s="10"/>
      <c r="Z585" s="10"/>
      <c r="AA585" s="10"/>
      <c r="AB585" s="10"/>
      <c r="AC585" s="10"/>
      <c r="AD585" s="10"/>
    </row>
    <row r="586" spans="1:30" x14ac:dyDescent="0.25">
      <c r="A586" s="55"/>
      <c r="B586" s="10"/>
      <c r="C586" s="10" t="s">
        <v>568</v>
      </c>
      <c r="D586" s="10"/>
      <c r="E586" s="10" t="s">
        <v>108</v>
      </c>
      <c r="F586" s="180">
        <v>1</v>
      </c>
      <c r="G586" s="326"/>
      <c r="H586" s="326">
        <v>2403.83</v>
      </c>
      <c r="I586" s="326">
        <v>2403.83</v>
      </c>
      <c r="J586" s="326"/>
      <c r="K586" s="179"/>
      <c r="L586" s="180">
        <v>1</v>
      </c>
      <c r="M586" s="326"/>
      <c r="N586" s="326"/>
      <c r="O586" s="217"/>
      <c r="P586" s="326"/>
      <c r="Q586" s="326"/>
      <c r="R586" s="180">
        <v>1</v>
      </c>
      <c r="S586" s="326">
        <v>2403.83</v>
      </c>
      <c r="T586" s="326">
        <v>2403.83</v>
      </c>
      <c r="V586" s="10"/>
      <c r="W586" s="10"/>
      <c r="X586" s="10"/>
      <c r="Y586" s="10"/>
      <c r="Z586" s="10"/>
      <c r="AA586" s="10"/>
      <c r="AB586" s="10"/>
      <c r="AC586" s="10"/>
      <c r="AD586" s="10"/>
    </row>
    <row r="587" spans="1:30" x14ac:dyDescent="0.25">
      <c r="A587" s="55"/>
      <c r="B587" s="10"/>
      <c r="C587" s="10" t="s">
        <v>569</v>
      </c>
      <c r="D587" s="10"/>
      <c r="E587" s="10" t="s">
        <v>166</v>
      </c>
      <c r="F587" s="180">
        <v>2</v>
      </c>
      <c r="G587" s="326"/>
      <c r="H587" s="326">
        <v>1020.47</v>
      </c>
      <c r="I587" s="326">
        <v>510.23500000000001</v>
      </c>
      <c r="J587" s="326"/>
      <c r="K587" s="179"/>
      <c r="L587" s="180">
        <v>1</v>
      </c>
      <c r="M587" s="326">
        <v>708.75</v>
      </c>
      <c r="N587" s="326">
        <v>708.75</v>
      </c>
      <c r="O587" s="217"/>
      <c r="P587" s="326"/>
      <c r="Q587" s="326"/>
      <c r="R587" s="180">
        <v>2</v>
      </c>
      <c r="S587" s="326">
        <v>1020.47</v>
      </c>
      <c r="T587" s="326">
        <v>510.23500000000001</v>
      </c>
      <c r="V587" s="10"/>
      <c r="W587" s="10"/>
      <c r="X587" s="10"/>
      <c r="Y587" s="10"/>
      <c r="Z587" s="10"/>
      <c r="AA587" s="10"/>
      <c r="AB587" s="10"/>
      <c r="AC587" s="10"/>
      <c r="AD587" s="10"/>
    </row>
    <row r="588" spans="1:30" x14ac:dyDescent="0.25">
      <c r="A588" s="55"/>
      <c r="B588" s="10"/>
      <c r="C588" s="10" t="s">
        <v>570</v>
      </c>
      <c r="D588" s="10"/>
      <c r="E588" s="10" t="s">
        <v>119</v>
      </c>
      <c r="F588" s="180">
        <v>34</v>
      </c>
      <c r="G588" s="326">
        <v>194.478194444444</v>
      </c>
      <c r="H588" s="326">
        <v>57178.76</v>
      </c>
      <c r="I588" s="326">
        <v>1681.7282352941199</v>
      </c>
      <c r="J588" s="326">
        <v>16</v>
      </c>
      <c r="K588" s="179"/>
      <c r="L588" s="180">
        <v>27</v>
      </c>
      <c r="M588" s="326">
        <v>18494.97</v>
      </c>
      <c r="N588" s="326">
        <v>2642.1385714285698</v>
      </c>
      <c r="O588" s="217"/>
      <c r="P588" s="326"/>
      <c r="Q588" s="326"/>
      <c r="R588" s="180">
        <v>34</v>
      </c>
      <c r="S588" s="326">
        <v>57178.76</v>
      </c>
      <c r="T588" s="326">
        <v>1681.7282352941199</v>
      </c>
      <c r="V588" s="10"/>
      <c r="W588" s="10"/>
      <c r="X588" s="10"/>
      <c r="Y588" s="10"/>
      <c r="Z588" s="10"/>
      <c r="AA588" s="10"/>
      <c r="AB588" s="10"/>
      <c r="AC588" s="10"/>
      <c r="AD588" s="10"/>
    </row>
    <row r="589" spans="1:30" x14ac:dyDescent="0.25">
      <c r="A589" s="55"/>
      <c r="B589" s="10"/>
      <c r="C589" s="10" t="s">
        <v>571</v>
      </c>
      <c r="D589" s="10"/>
      <c r="E589" s="10" t="s">
        <v>96</v>
      </c>
      <c r="F589" s="180">
        <v>1</v>
      </c>
      <c r="G589" s="326">
        <v>196.12166666666701</v>
      </c>
      <c r="H589" s="326">
        <v>1428.88</v>
      </c>
      <c r="I589" s="326">
        <v>1428.88</v>
      </c>
      <c r="J589" s="326">
        <v>7</v>
      </c>
      <c r="K589" s="179"/>
      <c r="L589" s="180"/>
      <c r="M589" s="326">
        <v>1428.88</v>
      </c>
      <c r="N589" s="326">
        <v>1428.88</v>
      </c>
      <c r="O589" s="217"/>
      <c r="P589" s="326"/>
      <c r="Q589" s="326"/>
      <c r="R589" s="180">
        <v>1</v>
      </c>
      <c r="S589" s="326">
        <v>1428.88</v>
      </c>
      <c r="T589" s="326">
        <v>1428.88</v>
      </c>
      <c r="V589" s="10"/>
      <c r="W589" s="10"/>
      <c r="X589" s="10"/>
      <c r="Y589" s="10"/>
      <c r="Z589" s="10"/>
      <c r="AA589" s="10"/>
      <c r="AB589" s="10"/>
      <c r="AC589" s="10"/>
      <c r="AD589" s="10"/>
    </row>
    <row r="590" spans="1:30" x14ac:dyDescent="0.25">
      <c r="A590" s="55"/>
      <c r="B590" s="10"/>
      <c r="C590" s="10" t="s">
        <v>571</v>
      </c>
      <c r="D590" s="10"/>
      <c r="E590" s="10" t="s">
        <v>572</v>
      </c>
      <c r="F590" s="180">
        <v>36</v>
      </c>
      <c r="G590" s="326">
        <v>143.57717312009001</v>
      </c>
      <c r="H590" s="326">
        <v>53776.82</v>
      </c>
      <c r="I590" s="326">
        <v>1493.8005555555601</v>
      </c>
      <c r="J590" s="326">
        <v>16</v>
      </c>
      <c r="K590" s="179"/>
      <c r="L590" s="180">
        <v>23</v>
      </c>
      <c r="M590" s="326">
        <v>24548.16</v>
      </c>
      <c r="N590" s="326">
        <v>1888.32</v>
      </c>
      <c r="O590" s="217"/>
      <c r="P590" s="326"/>
      <c r="Q590" s="326"/>
      <c r="R590" s="180">
        <v>36</v>
      </c>
      <c r="S590" s="326">
        <v>53776.82</v>
      </c>
      <c r="T590" s="326">
        <v>1493.8005555555601</v>
      </c>
      <c r="V590" s="10"/>
      <c r="W590" s="10"/>
      <c r="X590" s="10"/>
      <c r="Y590" s="10"/>
      <c r="Z590" s="10"/>
      <c r="AA590" s="10"/>
      <c r="AB590" s="10"/>
      <c r="AC590" s="10"/>
      <c r="AD590" s="10"/>
    </row>
    <row r="591" spans="1:30" x14ac:dyDescent="0.25">
      <c r="A591" s="55"/>
      <c r="B591" s="10"/>
      <c r="C591" s="10" t="s">
        <v>573</v>
      </c>
      <c r="D591" s="10"/>
      <c r="E591" s="10" t="s">
        <v>166</v>
      </c>
      <c r="F591" s="180">
        <v>119</v>
      </c>
      <c r="G591" s="326">
        <v>92.914455558001293</v>
      </c>
      <c r="H591" s="326">
        <v>105394.82</v>
      </c>
      <c r="I591" s="326">
        <v>885.670756302521</v>
      </c>
      <c r="J591" s="326">
        <v>12.285714285714301</v>
      </c>
      <c r="K591" s="179"/>
      <c r="L591" s="180">
        <v>74</v>
      </c>
      <c r="M591" s="326">
        <v>50942.66</v>
      </c>
      <c r="N591" s="326">
        <v>1132.05911111111</v>
      </c>
      <c r="O591" s="217"/>
      <c r="P591" s="326"/>
      <c r="Q591" s="326"/>
      <c r="R591" s="180">
        <v>119</v>
      </c>
      <c r="S591" s="326">
        <v>105394.82</v>
      </c>
      <c r="T591" s="326">
        <v>885.670756302521</v>
      </c>
      <c r="V591" s="10"/>
      <c r="W591" s="10"/>
      <c r="X591" s="10"/>
      <c r="Y591" s="10"/>
      <c r="Z591" s="10"/>
      <c r="AA591" s="10"/>
      <c r="AB591" s="10"/>
      <c r="AC591" s="10"/>
      <c r="AD591" s="10"/>
    </row>
    <row r="592" spans="1:30" x14ac:dyDescent="0.25">
      <c r="A592" s="55"/>
      <c r="B592" s="10"/>
      <c r="C592" s="10" t="s">
        <v>574</v>
      </c>
      <c r="D592" s="10"/>
      <c r="E592" s="10" t="s">
        <v>166</v>
      </c>
      <c r="F592" s="180">
        <v>24</v>
      </c>
      <c r="G592" s="326">
        <v>150.03287878787901</v>
      </c>
      <c r="H592" s="326">
        <v>23190.11</v>
      </c>
      <c r="I592" s="326">
        <v>966.25458333333302</v>
      </c>
      <c r="J592" s="326">
        <v>9.25</v>
      </c>
      <c r="K592" s="179"/>
      <c r="L592" s="180">
        <v>18</v>
      </c>
      <c r="M592" s="326">
        <v>6880.23</v>
      </c>
      <c r="N592" s="326">
        <v>1146.7049999999999</v>
      </c>
      <c r="O592" s="217"/>
      <c r="P592" s="326"/>
      <c r="Q592" s="326"/>
      <c r="R592" s="180">
        <v>24</v>
      </c>
      <c r="S592" s="326">
        <v>23190.11</v>
      </c>
      <c r="T592" s="326">
        <v>966.25458333333302</v>
      </c>
      <c r="V592" s="10"/>
      <c r="W592" s="10"/>
      <c r="X592" s="10"/>
      <c r="Y592" s="10"/>
      <c r="Z592" s="10"/>
      <c r="AA592" s="10"/>
      <c r="AB592" s="10"/>
      <c r="AC592" s="10"/>
      <c r="AD592" s="10"/>
    </row>
    <row r="593" spans="1:30" s="3" customFormat="1" ht="12.75" x14ac:dyDescent="0.2">
      <c r="A593" s="55"/>
      <c r="B593" s="10"/>
      <c r="C593" s="10" t="s">
        <v>575</v>
      </c>
      <c r="D593" s="10"/>
      <c r="E593" s="10" t="s">
        <v>178</v>
      </c>
      <c r="F593" s="180">
        <v>588</v>
      </c>
      <c r="G593" s="326">
        <v>151.01785298867901</v>
      </c>
      <c r="H593" s="326">
        <v>763235.63</v>
      </c>
      <c r="I593" s="326">
        <v>1298.01977891156</v>
      </c>
      <c r="J593" s="326">
        <v>12.082568807339401</v>
      </c>
      <c r="K593" s="179"/>
      <c r="L593" s="180">
        <v>423</v>
      </c>
      <c r="M593" s="326">
        <v>292535.71000000002</v>
      </c>
      <c r="N593" s="326">
        <v>1772.9436969697001</v>
      </c>
      <c r="O593" s="217"/>
      <c r="P593" s="326"/>
      <c r="Q593" s="326"/>
      <c r="R593" s="180">
        <v>588</v>
      </c>
      <c r="S593" s="326">
        <v>763235.63</v>
      </c>
      <c r="T593" s="326">
        <v>1298.01977891156</v>
      </c>
      <c r="V593" s="10"/>
      <c r="W593" s="10"/>
      <c r="X593" s="10"/>
      <c r="Y593" s="10"/>
      <c r="Z593" s="10"/>
      <c r="AA593" s="10"/>
      <c r="AB593" s="10"/>
      <c r="AC593" s="10"/>
      <c r="AD593" s="10"/>
    </row>
    <row r="594" spans="1:30" x14ac:dyDescent="0.25">
      <c r="A594" s="55"/>
      <c r="B594" s="10"/>
      <c r="C594" s="10" t="s">
        <v>576</v>
      </c>
      <c r="D594" s="10"/>
      <c r="E594" s="10" t="s">
        <v>286</v>
      </c>
      <c r="F594" s="180">
        <v>12</v>
      </c>
      <c r="G594" s="326">
        <v>156.58000000000001</v>
      </c>
      <c r="H594" s="326">
        <v>12611.48</v>
      </c>
      <c r="I594" s="326">
        <v>1050.9566666666699</v>
      </c>
      <c r="J594" s="326">
        <v>6</v>
      </c>
      <c r="K594" s="179"/>
      <c r="L594" s="180">
        <v>9</v>
      </c>
      <c r="M594" s="326">
        <v>2768.92</v>
      </c>
      <c r="N594" s="326">
        <v>922.97333333333302</v>
      </c>
      <c r="O594" s="217"/>
      <c r="P594" s="326"/>
      <c r="Q594" s="326"/>
      <c r="R594" s="180">
        <v>12</v>
      </c>
      <c r="S594" s="326">
        <v>12611.48</v>
      </c>
      <c r="T594" s="326">
        <v>1050.9566666666699</v>
      </c>
      <c r="V594" s="10"/>
      <c r="W594" s="10"/>
      <c r="X594" s="10"/>
      <c r="Y594" s="10"/>
      <c r="Z594" s="10"/>
      <c r="AA594" s="10"/>
      <c r="AB594" s="10"/>
      <c r="AC594" s="10"/>
      <c r="AD594" s="10"/>
    </row>
    <row r="595" spans="1:30" x14ac:dyDescent="0.25">
      <c r="A595" s="55"/>
      <c r="B595" s="10"/>
      <c r="C595" s="10" t="s">
        <v>686</v>
      </c>
      <c r="D595" s="10"/>
      <c r="E595" s="10" t="s">
        <v>578</v>
      </c>
      <c r="F595" s="180">
        <v>13</v>
      </c>
      <c r="G595" s="326">
        <v>159.95937499999999</v>
      </c>
      <c r="H595" s="326">
        <v>26867.37</v>
      </c>
      <c r="I595" s="326">
        <v>2066.7207692307702</v>
      </c>
      <c r="J595" s="326">
        <v>22</v>
      </c>
      <c r="K595" s="179"/>
      <c r="L595" s="180">
        <v>8</v>
      </c>
      <c r="M595" s="326">
        <v>11871.97</v>
      </c>
      <c r="N595" s="326">
        <v>2374.3939999999998</v>
      </c>
      <c r="O595" s="217"/>
      <c r="P595" s="326"/>
      <c r="Q595" s="326"/>
      <c r="R595" s="180">
        <v>13</v>
      </c>
      <c r="S595" s="326">
        <v>26867.37</v>
      </c>
      <c r="T595" s="326">
        <v>2066.7207692307702</v>
      </c>
      <c r="V595" s="10"/>
      <c r="W595" s="10"/>
      <c r="X595" s="10"/>
      <c r="Y595" s="10"/>
      <c r="Z595" s="10"/>
      <c r="AA595" s="10"/>
      <c r="AB595" s="10"/>
      <c r="AC595" s="10"/>
      <c r="AD595" s="10"/>
    </row>
    <row r="596" spans="1:30" x14ac:dyDescent="0.25">
      <c r="A596" s="55"/>
      <c r="B596" s="10"/>
      <c r="C596" s="10" t="s">
        <v>579</v>
      </c>
      <c r="D596" s="10"/>
      <c r="E596" s="10" t="s">
        <v>126</v>
      </c>
      <c r="F596" s="180">
        <v>74</v>
      </c>
      <c r="G596" s="326">
        <v>81.737069444444401</v>
      </c>
      <c r="H596" s="326">
        <v>99568.39</v>
      </c>
      <c r="I596" s="326">
        <v>1345.51878378378</v>
      </c>
      <c r="J596" s="326">
        <v>12.8</v>
      </c>
      <c r="K596" s="179"/>
      <c r="L596" s="180">
        <v>49</v>
      </c>
      <c r="M596" s="326">
        <v>30016.02</v>
      </c>
      <c r="N596" s="326">
        <v>1200.6407999999999</v>
      </c>
      <c r="O596" s="217"/>
      <c r="P596" s="326"/>
      <c r="Q596" s="326"/>
      <c r="R596" s="180">
        <v>74</v>
      </c>
      <c r="S596" s="326">
        <v>99568.39</v>
      </c>
      <c r="T596" s="326">
        <v>1345.51878378378</v>
      </c>
      <c r="V596" s="10"/>
      <c r="W596" s="10"/>
      <c r="X596" s="10"/>
      <c r="Y596" s="10"/>
      <c r="Z596" s="10"/>
      <c r="AA596" s="10"/>
      <c r="AB596" s="10"/>
      <c r="AC596" s="10"/>
      <c r="AD596" s="10"/>
    </row>
    <row r="597" spans="1:30" x14ac:dyDescent="0.25">
      <c r="A597" s="55"/>
      <c r="B597" s="10"/>
      <c r="C597" s="10" t="s">
        <v>583</v>
      </c>
      <c r="D597" s="10"/>
      <c r="E597" s="10" t="s">
        <v>459</v>
      </c>
      <c r="F597" s="180">
        <v>108</v>
      </c>
      <c r="G597" s="326">
        <v>127.151435606061</v>
      </c>
      <c r="H597" s="326">
        <v>104046.6</v>
      </c>
      <c r="I597" s="326">
        <v>963.39444444444405</v>
      </c>
      <c r="J597" s="326">
        <v>9.9375</v>
      </c>
      <c r="K597" s="179"/>
      <c r="L597" s="180">
        <v>84</v>
      </c>
      <c r="M597" s="326">
        <v>24628.94</v>
      </c>
      <c r="N597" s="326">
        <v>1026.20583333333</v>
      </c>
      <c r="O597" s="217"/>
      <c r="P597" s="326"/>
      <c r="Q597" s="326"/>
      <c r="R597" s="180">
        <v>108</v>
      </c>
      <c r="S597" s="326">
        <v>104046.6</v>
      </c>
      <c r="T597" s="326">
        <v>963.39444444444405</v>
      </c>
      <c r="V597" s="10"/>
      <c r="W597" s="10"/>
      <c r="X597" s="10"/>
      <c r="Y597" s="10"/>
      <c r="Z597" s="10"/>
      <c r="AA597" s="10"/>
      <c r="AB597" s="10"/>
      <c r="AC597" s="10"/>
      <c r="AD597" s="10"/>
    </row>
    <row r="598" spans="1:30" ht="15.75" thickBot="1" x14ac:dyDescent="0.3">
      <c r="A598" s="55"/>
      <c r="B598" s="10"/>
      <c r="C598" s="10"/>
      <c r="D598" s="10"/>
      <c r="E598" s="10"/>
      <c r="F598" s="180"/>
      <c r="G598" s="326"/>
      <c r="H598" s="326"/>
      <c r="I598" s="326"/>
      <c r="J598" s="326"/>
      <c r="K598" s="179"/>
      <c r="L598" s="180"/>
      <c r="M598" s="326"/>
      <c r="N598" s="326"/>
      <c r="O598" s="217"/>
      <c r="P598" s="326"/>
      <c r="Q598" s="326"/>
      <c r="R598" s="180"/>
      <c r="S598" s="326"/>
      <c r="T598" s="326"/>
      <c r="V598" s="10"/>
      <c r="W598" s="10"/>
      <c r="X598" s="10"/>
      <c r="Y598" s="10"/>
      <c r="Z598" s="10"/>
      <c r="AA598" s="10"/>
      <c r="AB598" s="10"/>
      <c r="AC598" s="10"/>
      <c r="AD598" s="10"/>
    </row>
    <row r="599" spans="1:30" ht="15.75" thickBot="1" x14ac:dyDescent="0.3">
      <c r="A599" s="55"/>
      <c r="B599" s="93" t="s">
        <v>586</v>
      </c>
      <c r="C599" s="100"/>
      <c r="D599" s="100"/>
      <c r="E599" s="100"/>
      <c r="F599" s="180">
        <f>SUM(F319:F597)</f>
        <v>15616</v>
      </c>
      <c r="G599" s="335">
        <f>AVERAGE(G319:G597)</f>
        <v>137.48166662680603</v>
      </c>
      <c r="H599" s="335">
        <f>SUM(H319:H597)</f>
        <v>18949176.430000003</v>
      </c>
      <c r="I599" s="335">
        <f>AVERAGE(I319:I597)</f>
        <v>1369.407702521085</v>
      </c>
      <c r="J599" s="326">
        <f>AVERAGE(J319:J597)</f>
        <v>12.102047533653362</v>
      </c>
      <c r="K599" s="182"/>
      <c r="L599" s="180">
        <f>SUM(L319:L597)</f>
        <v>10453</v>
      </c>
      <c r="M599" s="335">
        <f>SUM(M319:M597)</f>
        <v>7590712.0000000047</v>
      </c>
      <c r="N599" s="335">
        <f>AVERAGE(N319:N597)</f>
        <v>1606.6795221782277</v>
      </c>
      <c r="O599" s="217">
        <f>SUM(O319:O597)</f>
        <v>19</v>
      </c>
      <c r="P599" s="335">
        <f>SUM(P319:P597)</f>
        <v>1842.74</v>
      </c>
      <c r="Q599" s="328">
        <f>AVERAGE(Q319:Q598)</f>
        <v>101.01885416666667</v>
      </c>
      <c r="R599" s="237">
        <f>SUM(R319:R598)</f>
        <v>15597</v>
      </c>
      <c r="S599" s="328">
        <f>SUM(S319:S598)</f>
        <v>18947333.690000009</v>
      </c>
      <c r="T599" s="328">
        <f>AVERAGE(T319:T598)</f>
        <v>1369.8692962172595</v>
      </c>
      <c r="V599" s="97"/>
      <c r="W599" s="95"/>
      <c r="X599" s="99" t="s">
        <v>587</v>
      </c>
      <c r="Y599" s="95"/>
      <c r="Z599" s="95"/>
      <c r="AA599" s="99" t="s">
        <v>587</v>
      </c>
      <c r="AB599" s="95"/>
      <c r="AC599" s="95"/>
      <c r="AD599" s="102" t="s">
        <v>587</v>
      </c>
    </row>
    <row r="600" spans="1:30" x14ac:dyDescent="0.25">
      <c r="A600" s="55"/>
      <c r="B600" s="3"/>
      <c r="C600" s="3"/>
      <c r="D600" s="3"/>
      <c r="E600" s="3"/>
      <c r="F600" s="181"/>
      <c r="G600" s="291"/>
      <c r="H600" s="291"/>
      <c r="I600" s="291"/>
      <c r="J600" s="291"/>
      <c r="L600" s="226"/>
      <c r="M600" s="291"/>
      <c r="N600" s="291"/>
      <c r="O600" s="289"/>
      <c r="P600" s="291"/>
      <c r="Q600" s="291"/>
      <c r="R600" s="181"/>
      <c r="S600" s="291"/>
      <c r="T600" s="291"/>
      <c r="V600" s="50"/>
      <c r="W600" s="3"/>
      <c r="X600" s="3"/>
      <c r="Y600" s="3"/>
      <c r="Z600" s="3"/>
      <c r="AA600" s="3"/>
      <c r="AB600" s="3"/>
      <c r="AC600" s="3"/>
      <c r="AD600" s="3"/>
    </row>
    <row r="601" spans="1:30" ht="76.5" x14ac:dyDescent="0.25">
      <c r="A601" s="55" t="s">
        <v>758</v>
      </c>
      <c r="B601" s="67" t="s">
        <v>909</v>
      </c>
      <c r="C601" s="67" t="s">
        <v>43</v>
      </c>
      <c r="D601" s="67" t="s">
        <v>44</v>
      </c>
      <c r="E601" s="67" t="s">
        <v>45</v>
      </c>
      <c r="F601" s="228" t="s">
        <v>933</v>
      </c>
      <c r="G601" s="325" t="s">
        <v>911</v>
      </c>
      <c r="H601" s="325" t="s">
        <v>934</v>
      </c>
      <c r="I601" s="325" t="s">
        <v>913</v>
      </c>
      <c r="J601" s="325" t="s">
        <v>914</v>
      </c>
      <c r="K601" s="70"/>
      <c r="L601" s="228" t="s">
        <v>915</v>
      </c>
      <c r="M601" s="325" t="s">
        <v>935</v>
      </c>
      <c r="N601" s="325" t="s">
        <v>917</v>
      </c>
      <c r="O601" s="319" t="s">
        <v>918</v>
      </c>
      <c r="P601" s="325" t="s">
        <v>919</v>
      </c>
      <c r="Q601" s="325" t="s">
        <v>920</v>
      </c>
      <c r="R601" s="228" t="s">
        <v>921</v>
      </c>
      <c r="S601" s="325" t="s">
        <v>922</v>
      </c>
      <c r="T601" s="325" t="s">
        <v>923</v>
      </c>
      <c r="U601" s="70"/>
      <c r="V601" s="68" t="s">
        <v>924</v>
      </c>
      <c r="W601" s="68" t="s">
        <v>925</v>
      </c>
      <c r="X601" s="68" t="s">
        <v>926</v>
      </c>
      <c r="Y601" s="68" t="s">
        <v>927</v>
      </c>
      <c r="Z601" s="68" t="s">
        <v>928</v>
      </c>
      <c r="AA601" s="68" t="s">
        <v>929</v>
      </c>
      <c r="AB601" s="68" t="s">
        <v>930</v>
      </c>
      <c r="AC601" s="68" t="s">
        <v>931</v>
      </c>
      <c r="AD601" s="68" t="s">
        <v>932</v>
      </c>
    </row>
    <row r="602" spans="1:30" x14ac:dyDescent="0.25">
      <c r="A602" s="55"/>
      <c r="B602" s="10"/>
      <c r="C602" s="178" t="s">
        <v>689</v>
      </c>
      <c r="D602" s="178"/>
      <c r="E602" s="178" t="s">
        <v>76</v>
      </c>
      <c r="F602" s="180">
        <v>5</v>
      </c>
      <c r="G602" s="326">
        <v>124.045</v>
      </c>
      <c r="H602" s="326">
        <v>4335.3</v>
      </c>
      <c r="I602" s="326">
        <v>867.06</v>
      </c>
      <c r="J602" s="326">
        <v>19</v>
      </c>
      <c r="K602" s="179"/>
      <c r="L602" s="180">
        <v>2</v>
      </c>
      <c r="M602" s="326">
        <v>3681.81</v>
      </c>
      <c r="N602" s="326">
        <v>1227.27</v>
      </c>
      <c r="O602" s="217"/>
      <c r="P602" s="326"/>
      <c r="Q602" s="326"/>
      <c r="R602" s="180">
        <v>5</v>
      </c>
      <c r="S602" s="326">
        <v>4335.3</v>
      </c>
      <c r="T602" s="326">
        <v>867.06</v>
      </c>
      <c r="V602" s="10"/>
      <c r="W602" s="10"/>
      <c r="X602" s="10"/>
      <c r="Y602" s="10"/>
      <c r="Z602" s="10"/>
      <c r="AA602" s="10"/>
      <c r="AB602" s="10"/>
      <c r="AC602" s="10"/>
      <c r="AD602" s="10"/>
    </row>
    <row r="603" spans="1:30" x14ac:dyDescent="0.25">
      <c r="A603" s="55"/>
      <c r="B603" s="10"/>
      <c r="C603" s="178" t="s">
        <v>61</v>
      </c>
      <c r="D603" s="178"/>
      <c r="E603" s="178" t="s">
        <v>62</v>
      </c>
      <c r="F603" s="180">
        <v>180</v>
      </c>
      <c r="G603" s="326">
        <v>200.834717336408</v>
      </c>
      <c r="H603" s="326">
        <v>215456.43</v>
      </c>
      <c r="I603" s="326">
        <v>1196.9801666666699</v>
      </c>
      <c r="J603" s="326">
        <v>13.978260869565201</v>
      </c>
      <c r="K603" s="179"/>
      <c r="L603" s="180">
        <v>111</v>
      </c>
      <c r="M603" s="326">
        <v>128718.43</v>
      </c>
      <c r="N603" s="326">
        <v>1865.4844927536201</v>
      </c>
      <c r="O603" s="217">
        <v>4</v>
      </c>
      <c r="P603" s="326">
        <v>2174.3000000000002</v>
      </c>
      <c r="Q603" s="326">
        <v>543.57500000000005</v>
      </c>
      <c r="R603" s="180">
        <v>176</v>
      </c>
      <c r="S603" s="326">
        <v>213282.13</v>
      </c>
      <c r="T603" s="326">
        <v>1211.83028409091</v>
      </c>
      <c r="V603" s="10"/>
      <c r="W603" s="10"/>
      <c r="X603" s="10"/>
      <c r="Y603" s="10"/>
      <c r="Z603" s="10"/>
      <c r="AA603" s="10"/>
      <c r="AB603" s="10"/>
      <c r="AC603" s="10"/>
      <c r="AD603" s="10"/>
    </row>
    <row r="604" spans="1:30" x14ac:dyDescent="0.25">
      <c r="A604" s="55"/>
      <c r="B604" s="10"/>
      <c r="C604" s="178" t="s">
        <v>61</v>
      </c>
      <c r="D604" s="178"/>
      <c r="E604" s="178" t="s">
        <v>64</v>
      </c>
      <c r="F604" s="180">
        <v>201</v>
      </c>
      <c r="G604" s="326">
        <v>118.837654309697</v>
      </c>
      <c r="H604" s="326">
        <v>243223.8</v>
      </c>
      <c r="I604" s="326">
        <v>1210.06865671642</v>
      </c>
      <c r="J604" s="326">
        <v>14.309859154929599</v>
      </c>
      <c r="K604" s="179"/>
      <c r="L604" s="180">
        <v>115</v>
      </c>
      <c r="M604" s="326">
        <v>145442.97</v>
      </c>
      <c r="N604" s="326">
        <v>1691.1973255814</v>
      </c>
      <c r="O604" s="217">
        <v>5</v>
      </c>
      <c r="P604" s="326">
        <v>2827.39</v>
      </c>
      <c r="Q604" s="326">
        <v>565.47799999999995</v>
      </c>
      <c r="R604" s="180">
        <v>196</v>
      </c>
      <c r="S604" s="326">
        <v>240396.41</v>
      </c>
      <c r="T604" s="326">
        <v>1226.51229591837</v>
      </c>
      <c r="V604" s="10"/>
      <c r="W604" s="10"/>
      <c r="X604" s="10"/>
      <c r="Y604" s="10"/>
      <c r="Z604" s="10"/>
      <c r="AA604" s="10"/>
      <c r="AB604" s="10"/>
      <c r="AC604" s="10"/>
      <c r="AD604" s="10"/>
    </row>
    <row r="605" spans="1:30" x14ac:dyDescent="0.25">
      <c r="A605" s="55"/>
      <c r="B605" s="10"/>
      <c r="C605" s="178" t="s">
        <v>65</v>
      </c>
      <c r="D605" s="178"/>
      <c r="E605" s="178" t="s">
        <v>62</v>
      </c>
      <c r="F605" s="180">
        <v>39</v>
      </c>
      <c r="G605" s="326">
        <v>168.753621212121</v>
      </c>
      <c r="H605" s="326">
        <v>80689.69</v>
      </c>
      <c r="I605" s="326">
        <v>2068.9664102564102</v>
      </c>
      <c r="J605" s="326">
        <v>16.399999999999999</v>
      </c>
      <c r="K605" s="179"/>
      <c r="L605" s="180">
        <v>19</v>
      </c>
      <c r="M605" s="326">
        <v>63627.5</v>
      </c>
      <c r="N605" s="326">
        <v>3181.375</v>
      </c>
      <c r="O605" s="217"/>
      <c r="P605" s="326"/>
      <c r="Q605" s="326"/>
      <c r="R605" s="180">
        <v>39</v>
      </c>
      <c r="S605" s="326">
        <v>80689.69</v>
      </c>
      <c r="T605" s="326">
        <v>2068.9664102564102</v>
      </c>
      <c r="V605" s="10"/>
      <c r="W605" s="10"/>
      <c r="X605" s="10"/>
      <c r="Y605" s="10"/>
      <c r="Z605" s="10"/>
      <c r="AA605" s="10"/>
      <c r="AB605" s="10"/>
      <c r="AC605" s="10"/>
      <c r="AD605" s="10"/>
    </row>
    <row r="606" spans="1:30" x14ac:dyDescent="0.25">
      <c r="A606" s="55"/>
      <c r="B606" s="10"/>
      <c r="C606" s="178" t="s">
        <v>66</v>
      </c>
      <c r="D606" s="178"/>
      <c r="E606" s="178" t="s">
        <v>67</v>
      </c>
      <c r="F606" s="180">
        <v>19</v>
      </c>
      <c r="G606" s="326">
        <v>113.346237373737</v>
      </c>
      <c r="H606" s="326">
        <v>26644.639999999999</v>
      </c>
      <c r="I606" s="326">
        <v>1402.3494736842099</v>
      </c>
      <c r="J606" s="326">
        <v>15.2</v>
      </c>
      <c r="K606" s="179"/>
      <c r="L606" s="180">
        <v>9</v>
      </c>
      <c r="M606" s="326">
        <v>22061.17</v>
      </c>
      <c r="N606" s="326">
        <v>2206.1170000000002</v>
      </c>
      <c r="O606" s="217">
        <v>1</v>
      </c>
      <c r="P606" s="326">
        <v>115.4</v>
      </c>
      <c r="Q606" s="326">
        <v>115.4</v>
      </c>
      <c r="R606" s="180">
        <v>18</v>
      </c>
      <c r="S606" s="326">
        <v>26529.24</v>
      </c>
      <c r="T606" s="326">
        <v>1473.84666666667</v>
      </c>
      <c r="V606" s="10"/>
      <c r="W606" s="10"/>
      <c r="X606" s="10"/>
      <c r="Y606" s="10"/>
      <c r="Z606" s="10"/>
      <c r="AA606" s="10"/>
      <c r="AB606" s="10"/>
      <c r="AC606" s="10"/>
      <c r="AD606" s="10"/>
    </row>
    <row r="607" spans="1:30" x14ac:dyDescent="0.25">
      <c r="A607" s="55"/>
      <c r="B607" s="10"/>
      <c r="C607" s="178" t="s">
        <v>70</v>
      </c>
      <c r="D607" s="178"/>
      <c r="E607" s="178" t="s">
        <v>71</v>
      </c>
      <c r="F607" s="180">
        <v>31</v>
      </c>
      <c r="G607" s="326">
        <v>254.36487012987001</v>
      </c>
      <c r="H607" s="326">
        <v>76369.33</v>
      </c>
      <c r="I607" s="326">
        <v>2463.52677419355</v>
      </c>
      <c r="J607" s="326">
        <v>18.571428571428601</v>
      </c>
      <c r="K607" s="179"/>
      <c r="L607" s="180">
        <v>23</v>
      </c>
      <c r="M607" s="326">
        <v>41135.33</v>
      </c>
      <c r="N607" s="326">
        <v>5141.9162500000002</v>
      </c>
      <c r="O607" s="217">
        <v>2</v>
      </c>
      <c r="P607" s="326">
        <v>647.52</v>
      </c>
      <c r="Q607" s="326">
        <v>323.76</v>
      </c>
      <c r="R607" s="180">
        <v>29</v>
      </c>
      <c r="S607" s="326">
        <v>75721.81</v>
      </c>
      <c r="T607" s="326">
        <v>2611.09689655172</v>
      </c>
      <c r="V607" s="10"/>
      <c r="W607" s="10"/>
      <c r="X607" s="10"/>
      <c r="Y607" s="10"/>
      <c r="Z607" s="10"/>
      <c r="AA607" s="10"/>
      <c r="AB607" s="10"/>
      <c r="AC607" s="10"/>
      <c r="AD607" s="10"/>
    </row>
    <row r="608" spans="1:30" x14ac:dyDescent="0.25">
      <c r="A608" s="55"/>
      <c r="B608" s="10"/>
      <c r="C608" s="178" t="s">
        <v>79</v>
      </c>
      <c r="D608" s="178"/>
      <c r="E608" s="178" t="s">
        <v>80</v>
      </c>
      <c r="F608" s="180">
        <v>181</v>
      </c>
      <c r="G608" s="326">
        <v>157.959748792271</v>
      </c>
      <c r="H608" s="326">
        <v>269388.68</v>
      </c>
      <c r="I608" s="326">
        <v>1488.33524861878</v>
      </c>
      <c r="J608" s="326">
        <v>13.369565217391299</v>
      </c>
      <c r="K608" s="179"/>
      <c r="L608" s="180">
        <v>126</v>
      </c>
      <c r="M608" s="326">
        <v>114827.89</v>
      </c>
      <c r="N608" s="326">
        <v>2087.7798181818198</v>
      </c>
      <c r="O608" s="217">
        <v>5</v>
      </c>
      <c r="P608" s="326">
        <v>2067.4</v>
      </c>
      <c r="Q608" s="326">
        <v>413.48</v>
      </c>
      <c r="R608" s="180">
        <v>176</v>
      </c>
      <c r="S608" s="326">
        <v>267321.28000000003</v>
      </c>
      <c r="T608" s="326">
        <v>1518.8709090909099</v>
      </c>
      <c r="V608" s="10"/>
      <c r="W608" s="10"/>
      <c r="X608" s="10"/>
      <c r="Y608" s="10"/>
      <c r="Z608" s="10"/>
      <c r="AA608" s="10"/>
      <c r="AB608" s="10"/>
      <c r="AC608" s="10"/>
      <c r="AD608" s="10"/>
    </row>
    <row r="609" spans="1:30" x14ac:dyDescent="0.25">
      <c r="A609" s="55"/>
      <c r="B609" s="10"/>
      <c r="C609" s="178" t="s">
        <v>81</v>
      </c>
      <c r="D609" s="178"/>
      <c r="E609" s="178" t="s">
        <v>82</v>
      </c>
      <c r="F609" s="180">
        <v>702</v>
      </c>
      <c r="G609" s="326">
        <v>135.86495082808599</v>
      </c>
      <c r="H609" s="326">
        <v>880332.31000000099</v>
      </c>
      <c r="I609" s="326">
        <v>1254.03462962963</v>
      </c>
      <c r="J609" s="326">
        <v>13.045454545454501</v>
      </c>
      <c r="K609" s="179"/>
      <c r="L609" s="180">
        <v>420</v>
      </c>
      <c r="M609" s="326">
        <v>467701.24</v>
      </c>
      <c r="N609" s="326">
        <v>1658.51503546099</v>
      </c>
      <c r="O609" s="217">
        <v>23</v>
      </c>
      <c r="P609" s="326">
        <v>12312.89</v>
      </c>
      <c r="Q609" s="326">
        <v>535.34304347826105</v>
      </c>
      <c r="R609" s="180">
        <v>679</v>
      </c>
      <c r="S609" s="326">
        <v>868019.42</v>
      </c>
      <c r="T609" s="326">
        <v>1278.3791163475701</v>
      </c>
      <c r="V609" s="10"/>
      <c r="W609" s="10"/>
      <c r="X609" s="10"/>
      <c r="Y609" s="10"/>
      <c r="Z609" s="10"/>
      <c r="AA609" s="10"/>
      <c r="AB609" s="10"/>
      <c r="AC609" s="10"/>
      <c r="AD609" s="10"/>
    </row>
    <row r="610" spans="1:30" x14ac:dyDescent="0.25">
      <c r="A610" s="55"/>
      <c r="B610" s="10"/>
      <c r="C610" s="178" t="s">
        <v>88</v>
      </c>
      <c r="D610" s="178"/>
      <c r="E610" s="178" t="s">
        <v>89</v>
      </c>
      <c r="F610" s="180">
        <v>2</v>
      </c>
      <c r="G610" s="326">
        <v>64.272727272727295</v>
      </c>
      <c r="H610" s="326">
        <v>1783.38</v>
      </c>
      <c r="I610" s="326">
        <v>891.69</v>
      </c>
      <c r="J610" s="326">
        <v>12</v>
      </c>
      <c r="K610" s="179"/>
      <c r="L610" s="180">
        <v>1</v>
      </c>
      <c r="M610" s="326">
        <v>816.64</v>
      </c>
      <c r="N610" s="326">
        <v>816.64</v>
      </c>
      <c r="O610" s="217"/>
      <c r="P610" s="326"/>
      <c r="Q610" s="326"/>
      <c r="R610" s="180">
        <v>2</v>
      </c>
      <c r="S610" s="326">
        <v>1783.38</v>
      </c>
      <c r="T610" s="326">
        <v>891.69</v>
      </c>
      <c r="V610" s="10"/>
      <c r="W610" s="10"/>
      <c r="X610" s="10"/>
      <c r="Y610" s="10"/>
      <c r="Z610" s="10"/>
      <c r="AA610" s="10"/>
      <c r="AB610" s="10"/>
      <c r="AC610" s="10"/>
      <c r="AD610" s="10"/>
    </row>
    <row r="611" spans="1:30" x14ac:dyDescent="0.25">
      <c r="A611" s="55"/>
      <c r="B611" s="10"/>
      <c r="C611" s="178" t="s">
        <v>90</v>
      </c>
      <c r="D611" s="178"/>
      <c r="E611" s="178" t="s">
        <v>91</v>
      </c>
      <c r="F611" s="180">
        <v>2</v>
      </c>
      <c r="G611" s="326">
        <v>216.754166666667</v>
      </c>
      <c r="H611" s="326">
        <v>4010.04</v>
      </c>
      <c r="I611" s="326">
        <v>2005.02</v>
      </c>
      <c r="J611" s="326">
        <v>13</v>
      </c>
      <c r="K611" s="179"/>
      <c r="L611" s="180">
        <v>1</v>
      </c>
      <c r="M611" s="326">
        <v>2817.05</v>
      </c>
      <c r="N611" s="326">
        <v>2817.05</v>
      </c>
      <c r="O611" s="217"/>
      <c r="P611" s="326"/>
      <c r="Q611" s="326"/>
      <c r="R611" s="180">
        <v>2</v>
      </c>
      <c r="S611" s="326">
        <v>4010.04</v>
      </c>
      <c r="T611" s="326">
        <v>2005.02</v>
      </c>
      <c r="V611" s="10"/>
      <c r="W611" s="10"/>
      <c r="X611" s="10"/>
      <c r="Y611" s="10"/>
      <c r="Z611" s="10"/>
      <c r="AA611" s="10"/>
      <c r="AB611" s="10"/>
      <c r="AC611" s="10"/>
      <c r="AD611" s="10"/>
    </row>
    <row r="612" spans="1:30" x14ac:dyDescent="0.25">
      <c r="A612" s="55"/>
      <c r="B612" s="10"/>
      <c r="C612" s="178" t="s">
        <v>93</v>
      </c>
      <c r="D612" s="178"/>
      <c r="E612" s="178" t="s">
        <v>95</v>
      </c>
      <c r="F612" s="180">
        <v>9</v>
      </c>
      <c r="G612" s="326">
        <v>179.07583333333301</v>
      </c>
      <c r="H612" s="326">
        <v>15795.6</v>
      </c>
      <c r="I612" s="326">
        <v>1755.06666666667</v>
      </c>
      <c r="J612" s="326">
        <v>12.3333333333333</v>
      </c>
      <c r="K612" s="179"/>
      <c r="L612" s="180">
        <v>2</v>
      </c>
      <c r="M612" s="326">
        <v>14195.96</v>
      </c>
      <c r="N612" s="326">
        <v>2027.9942857142901</v>
      </c>
      <c r="O612" s="217"/>
      <c r="P612" s="326"/>
      <c r="Q612" s="326"/>
      <c r="R612" s="180">
        <v>9</v>
      </c>
      <c r="S612" s="326">
        <v>15795.6</v>
      </c>
      <c r="T612" s="326">
        <v>1755.06666666667</v>
      </c>
      <c r="V612" s="10"/>
      <c r="W612" s="10"/>
      <c r="X612" s="10"/>
      <c r="Y612" s="10"/>
      <c r="Z612" s="10"/>
      <c r="AA612" s="10"/>
      <c r="AB612" s="10"/>
      <c r="AC612" s="10"/>
      <c r="AD612" s="10"/>
    </row>
    <row r="613" spans="1:30" x14ac:dyDescent="0.25">
      <c r="A613" s="55"/>
      <c r="B613" s="10"/>
      <c r="C613" s="178" t="s">
        <v>98</v>
      </c>
      <c r="D613" s="178"/>
      <c r="E613" s="178" t="s">
        <v>76</v>
      </c>
      <c r="F613" s="180">
        <v>148</v>
      </c>
      <c r="G613" s="326">
        <v>154.615956539075</v>
      </c>
      <c r="H613" s="326">
        <v>219282.84</v>
      </c>
      <c r="I613" s="326">
        <v>1481.6408108108101</v>
      </c>
      <c r="J613" s="326">
        <v>12.9230769230769</v>
      </c>
      <c r="K613" s="179"/>
      <c r="L613" s="180">
        <v>102</v>
      </c>
      <c r="M613" s="326">
        <v>92936.6</v>
      </c>
      <c r="N613" s="326">
        <v>2020.3608695652199</v>
      </c>
      <c r="O613" s="217">
        <v>2</v>
      </c>
      <c r="P613" s="326">
        <v>3376.36</v>
      </c>
      <c r="Q613" s="326">
        <v>1688.18</v>
      </c>
      <c r="R613" s="180">
        <v>146</v>
      </c>
      <c r="S613" s="326">
        <v>215906.48</v>
      </c>
      <c r="T613" s="326">
        <v>1478.81150684932</v>
      </c>
      <c r="V613" s="10"/>
      <c r="W613" s="10"/>
      <c r="X613" s="10"/>
      <c r="Y613" s="10"/>
      <c r="Z613" s="10"/>
      <c r="AA613" s="10"/>
      <c r="AB613" s="10"/>
      <c r="AC613" s="10"/>
      <c r="AD613" s="10"/>
    </row>
    <row r="614" spans="1:30" x14ac:dyDescent="0.25">
      <c r="A614" s="55"/>
      <c r="B614" s="10"/>
      <c r="C614" s="178" t="s">
        <v>100</v>
      </c>
      <c r="D614" s="178"/>
      <c r="E614" s="178" t="s">
        <v>101</v>
      </c>
      <c r="F614" s="180">
        <v>50</v>
      </c>
      <c r="G614" s="326">
        <v>95.316192129629599</v>
      </c>
      <c r="H614" s="326">
        <v>53294.47</v>
      </c>
      <c r="I614" s="326">
        <v>1065.8894</v>
      </c>
      <c r="J614" s="326">
        <v>12.25</v>
      </c>
      <c r="K614" s="179"/>
      <c r="L614" s="180">
        <v>37</v>
      </c>
      <c r="M614" s="326">
        <v>14430.72</v>
      </c>
      <c r="N614" s="326">
        <v>1110.05538461538</v>
      </c>
      <c r="O614" s="217">
        <v>1</v>
      </c>
      <c r="P614" s="326">
        <v>85.67</v>
      </c>
      <c r="Q614" s="326">
        <v>85.67</v>
      </c>
      <c r="R614" s="180">
        <v>49</v>
      </c>
      <c r="S614" s="326">
        <v>53208.800000000003</v>
      </c>
      <c r="T614" s="326">
        <v>1085.8938775510201</v>
      </c>
      <c r="V614" s="10"/>
      <c r="W614" s="10"/>
      <c r="X614" s="10"/>
      <c r="Y614" s="10"/>
      <c r="Z614" s="10"/>
      <c r="AA614" s="10"/>
      <c r="AB614" s="10"/>
      <c r="AC614" s="10"/>
      <c r="AD614" s="10"/>
    </row>
    <row r="615" spans="1:30" x14ac:dyDescent="0.25">
      <c r="A615" s="55"/>
      <c r="B615" s="10"/>
      <c r="C615" s="178" t="s">
        <v>100</v>
      </c>
      <c r="D615" s="178"/>
      <c r="E615" s="178" t="s">
        <v>102</v>
      </c>
      <c r="F615" s="180">
        <v>1</v>
      </c>
      <c r="G615" s="326"/>
      <c r="H615" s="326">
        <v>410.87</v>
      </c>
      <c r="I615" s="326">
        <v>410.87</v>
      </c>
      <c r="J615" s="326"/>
      <c r="K615" s="179"/>
      <c r="L615" s="180">
        <v>1</v>
      </c>
      <c r="M615" s="326"/>
      <c r="N615" s="326"/>
      <c r="O615" s="217"/>
      <c r="P615" s="326"/>
      <c r="Q615" s="326"/>
      <c r="R615" s="180">
        <v>1</v>
      </c>
      <c r="S615" s="326">
        <v>410.87</v>
      </c>
      <c r="T615" s="326">
        <v>410.87</v>
      </c>
      <c r="V615" s="10"/>
      <c r="W615" s="10"/>
      <c r="X615" s="10"/>
      <c r="Y615" s="10"/>
      <c r="Z615" s="10"/>
      <c r="AA615" s="10"/>
      <c r="AB615" s="10"/>
      <c r="AC615" s="10"/>
      <c r="AD615" s="10"/>
    </row>
    <row r="616" spans="1:30" x14ac:dyDescent="0.25">
      <c r="A616" s="55"/>
      <c r="B616" s="10"/>
      <c r="C616" s="178" t="s">
        <v>100</v>
      </c>
      <c r="D616" s="178"/>
      <c r="E616" s="178" t="s">
        <v>103</v>
      </c>
      <c r="F616" s="180">
        <v>1</v>
      </c>
      <c r="G616" s="326"/>
      <c r="H616" s="326">
        <v>562.96</v>
      </c>
      <c r="I616" s="326">
        <v>562.96</v>
      </c>
      <c r="J616" s="326"/>
      <c r="K616" s="179"/>
      <c r="L616" s="180">
        <v>1</v>
      </c>
      <c r="M616" s="326"/>
      <c r="N616" s="326"/>
      <c r="O616" s="217"/>
      <c r="P616" s="326"/>
      <c r="Q616" s="326"/>
      <c r="R616" s="180">
        <v>1</v>
      </c>
      <c r="S616" s="326">
        <v>562.96</v>
      </c>
      <c r="T616" s="326">
        <v>562.96</v>
      </c>
      <c r="V616" s="10"/>
      <c r="W616" s="10"/>
      <c r="X616" s="10"/>
      <c r="Y616" s="10"/>
      <c r="Z616" s="10"/>
      <c r="AA616" s="10"/>
      <c r="AB616" s="10"/>
      <c r="AC616" s="10"/>
      <c r="AD616" s="10"/>
    </row>
    <row r="617" spans="1:30" x14ac:dyDescent="0.25">
      <c r="A617" s="55"/>
      <c r="B617" s="10"/>
      <c r="C617" s="178" t="s">
        <v>105</v>
      </c>
      <c r="D617" s="178"/>
      <c r="E617" s="178" t="s">
        <v>106</v>
      </c>
      <c r="F617" s="180">
        <v>18</v>
      </c>
      <c r="G617" s="326">
        <v>110.078277777778</v>
      </c>
      <c r="H617" s="326">
        <v>29756.41</v>
      </c>
      <c r="I617" s="326">
        <v>1653.1338888888899</v>
      </c>
      <c r="J617" s="326">
        <v>19</v>
      </c>
      <c r="K617" s="179"/>
      <c r="L617" s="180">
        <v>13</v>
      </c>
      <c r="M617" s="326">
        <v>9831.7199999999993</v>
      </c>
      <c r="N617" s="326">
        <v>1966.3440000000001</v>
      </c>
      <c r="O617" s="217"/>
      <c r="P617" s="326"/>
      <c r="Q617" s="326"/>
      <c r="R617" s="180">
        <v>18</v>
      </c>
      <c r="S617" s="326">
        <v>29756.41</v>
      </c>
      <c r="T617" s="326">
        <v>1653.1338888888899</v>
      </c>
      <c r="V617" s="10"/>
      <c r="W617" s="10"/>
      <c r="X617" s="10"/>
      <c r="Y617" s="10"/>
      <c r="Z617" s="10"/>
      <c r="AA617" s="10"/>
      <c r="AB617" s="10"/>
      <c r="AC617" s="10"/>
      <c r="AD617" s="10"/>
    </row>
    <row r="618" spans="1:30" x14ac:dyDescent="0.25">
      <c r="A618" s="55"/>
      <c r="B618" s="10"/>
      <c r="C618" s="178" t="s">
        <v>112</v>
      </c>
      <c r="D618" s="178"/>
      <c r="E618" s="178" t="s">
        <v>103</v>
      </c>
      <c r="F618" s="180">
        <v>18</v>
      </c>
      <c r="G618" s="326">
        <v>62.789048821548803</v>
      </c>
      <c r="H618" s="326">
        <v>22569.33</v>
      </c>
      <c r="I618" s="326">
        <v>1253.8516666666701</v>
      </c>
      <c r="J618" s="326">
        <v>13.6666666666667</v>
      </c>
      <c r="K618" s="179"/>
      <c r="L618" s="180">
        <v>11</v>
      </c>
      <c r="M618" s="326">
        <v>7553.12</v>
      </c>
      <c r="N618" s="326">
        <v>1079.01714285714</v>
      </c>
      <c r="O618" s="217"/>
      <c r="P618" s="326"/>
      <c r="Q618" s="326"/>
      <c r="R618" s="180">
        <v>18</v>
      </c>
      <c r="S618" s="326">
        <v>22569.33</v>
      </c>
      <c r="T618" s="326">
        <v>1253.8516666666701</v>
      </c>
      <c r="V618" s="10"/>
      <c r="W618" s="10"/>
      <c r="X618" s="10"/>
      <c r="Y618" s="10"/>
      <c r="Z618" s="10"/>
      <c r="AA618" s="10"/>
      <c r="AB618" s="10"/>
      <c r="AC618" s="10"/>
      <c r="AD618" s="10"/>
    </row>
    <row r="619" spans="1:30" x14ac:dyDescent="0.25">
      <c r="A619" s="55"/>
      <c r="B619" s="10"/>
      <c r="C619" s="178" t="s">
        <v>117</v>
      </c>
      <c r="D619" s="178"/>
      <c r="E619" s="178" t="s">
        <v>104</v>
      </c>
      <c r="F619" s="180">
        <v>32</v>
      </c>
      <c r="G619" s="326">
        <v>159.22894500561199</v>
      </c>
      <c r="H619" s="326">
        <v>35293.339999999997</v>
      </c>
      <c r="I619" s="326">
        <v>1102.9168749999999</v>
      </c>
      <c r="J619" s="326">
        <v>12.2222222222222</v>
      </c>
      <c r="K619" s="179"/>
      <c r="L619" s="180">
        <v>21</v>
      </c>
      <c r="M619" s="326">
        <v>17057.54</v>
      </c>
      <c r="N619" s="326">
        <v>1550.6854545454501</v>
      </c>
      <c r="O619" s="217"/>
      <c r="P619" s="326"/>
      <c r="Q619" s="326"/>
      <c r="R619" s="180">
        <v>32</v>
      </c>
      <c r="S619" s="326">
        <v>35293.339999999997</v>
      </c>
      <c r="T619" s="326">
        <v>1102.9168749999999</v>
      </c>
      <c r="V619" s="10"/>
      <c r="W619" s="10"/>
      <c r="X619" s="10"/>
      <c r="Y619" s="10"/>
      <c r="Z619" s="10"/>
      <c r="AA619" s="10"/>
      <c r="AB619" s="10"/>
      <c r="AC619" s="10"/>
      <c r="AD619" s="10"/>
    </row>
    <row r="620" spans="1:30" x14ac:dyDescent="0.25">
      <c r="A620" s="55"/>
      <c r="B620" s="10"/>
      <c r="C620" s="178" t="s">
        <v>124</v>
      </c>
      <c r="D620" s="178"/>
      <c r="E620" s="178" t="s">
        <v>119</v>
      </c>
      <c r="F620" s="180">
        <v>19</v>
      </c>
      <c r="G620" s="326">
        <v>116.372075757576</v>
      </c>
      <c r="H620" s="326">
        <v>20146.099999999999</v>
      </c>
      <c r="I620" s="326">
        <v>1060.32105263158</v>
      </c>
      <c r="J620" s="326">
        <v>14.1666666666667</v>
      </c>
      <c r="K620" s="179"/>
      <c r="L620" s="180">
        <v>11</v>
      </c>
      <c r="M620" s="326">
        <v>8190.86</v>
      </c>
      <c r="N620" s="326">
        <v>1023.8575</v>
      </c>
      <c r="O620" s="217">
        <v>1</v>
      </c>
      <c r="P620" s="326">
        <v>284.99</v>
      </c>
      <c r="Q620" s="326">
        <v>284.99</v>
      </c>
      <c r="R620" s="180">
        <v>18</v>
      </c>
      <c r="S620" s="326">
        <v>19861.11</v>
      </c>
      <c r="T620" s="326">
        <v>1103.395</v>
      </c>
      <c r="V620" s="10"/>
      <c r="W620" s="10"/>
      <c r="X620" s="10"/>
      <c r="Y620" s="10"/>
      <c r="Z620" s="10"/>
      <c r="AA620" s="10"/>
      <c r="AB620" s="10"/>
      <c r="AC620" s="10"/>
      <c r="AD620" s="10"/>
    </row>
    <row r="621" spans="1:30" x14ac:dyDescent="0.25">
      <c r="A621" s="55"/>
      <c r="B621" s="10"/>
      <c r="C621" s="178" t="s">
        <v>125</v>
      </c>
      <c r="D621" s="178"/>
      <c r="E621" s="178" t="s">
        <v>126</v>
      </c>
      <c r="F621" s="180">
        <v>11</v>
      </c>
      <c r="G621" s="326">
        <v>116.101666666667</v>
      </c>
      <c r="H621" s="326">
        <v>23000.39</v>
      </c>
      <c r="I621" s="326">
        <v>2090.9445454545498</v>
      </c>
      <c r="J621" s="326">
        <v>13</v>
      </c>
      <c r="K621" s="179"/>
      <c r="L621" s="180">
        <v>8</v>
      </c>
      <c r="M621" s="326">
        <v>11883.61</v>
      </c>
      <c r="N621" s="326">
        <v>3961.2033333333302</v>
      </c>
      <c r="O621" s="217"/>
      <c r="P621" s="326"/>
      <c r="Q621" s="326"/>
      <c r="R621" s="180">
        <v>11</v>
      </c>
      <c r="S621" s="326">
        <v>23000.39</v>
      </c>
      <c r="T621" s="326">
        <v>2090.9445454545498</v>
      </c>
      <c r="V621" s="10"/>
      <c r="W621" s="10"/>
      <c r="X621" s="10"/>
      <c r="Y621" s="10"/>
      <c r="Z621" s="10"/>
      <c r="AA621" s="10"/>
      <c r="AB621" s="10"/>
      <c r="AC621" s="10"/>
      <c r="AD621" s="10"/>
    </row>
    <row r="622" spans="1:30" x14ac:dyDescent="0.25">
      <c r="A622" s="55"/>
      <c r="B622" s="10"/>
      <c r="C622" s="178" t="s">
        <v>127</v>
      </c>
      <c r="D622" s="178"/>
      <c r="E622" s="178" t="s">
        <v>67</v>
      </c>
      <c r="F622" s="180">
        <v>160</v>
      </c>
      <c r="G622" s="326">
        <v>175.62423203627199</v>
      </c>
      <c r="H622" s="326">
        <v>196129.58</v>
      </c>
      <c r="I622" s="326">
        <v>1225.8098749999999</v>
      </c>
      <c r="J622" s="326">
        <v>12.681818181818199</v>
      </c>
      <c r="K622" s="179"/>
      <c r="L622" s="180">
        <v>100</v>
      </c>
      <c r="M622" s="326">
        <v>124343.64</v>
      </c>
      <c r="N622" s="326">
        <v>2072.3939999999998</v>
      </c>
      <c r="O622" s="217">
        <v>1</v>
      </c>
      <c r="P622" s="326">
        <v>108.47</v>
      </c>
      <c r="Q622" s="326">
        <v>108.47</v>
      </c>
      <c r="R622" s="180">
        <v>159</v>
      </c>
      <c r="S622" s="326">
        <v>196021.11</v>
      </c>
      <c r="T622" s="326">
        <v>1232.8371698113201</v>
      </c>
      <c r="V622" s="10"/>
      <c r="W622" s="10"/>
      <c r="X622" s="10"/>
      <c r="Y622" s="10"/>
      <c r="Z622" s="10"/>
      <c r="AA622" s="10"/>
      <c r="AB622" s="10"/>
      <c r="AC622" s="10"/>
      <c r="AD622" s="10"/>
    </row>
    <row r="623" spans="1:30" x14ac:dyDescent="0.25">
      <c r="A623" s="55"/>
      <c r="B623" s="10"/>
      <c r="C623" s="178" t="s">
        <v>134</v>
      </c>
      <c r="D623" s="178"/>
      <c r="E623" s="178" t="s">
        <v>130</v>
      </c>
      <c r="F623" s="180">
        <v>91</v>
      </c>
      <c r="G623" s="326">
        <v>76.596910179695499</v>
      </c>
      <c r="H623" s="326">
        <v>87988.78</v>
      </c>
      <c r="I623" s="326">
        <v>966.90967032967001</v>
      </c>
      <c r="J623" s="326">
        <v>11.48</v>
      </c>
      <c r="K623" s="179"/>
      <c r="L623" s="180">
        <v>53</v>
      </c>
      <c r="M623" s="326">
        <v>43896.23</v>
      </c>
      <c r="N623" s="326">
        <v>1155.1639473684199</v>
      </c>
      <c r="O623" s="217">
        <v>3</v>
      </c>
      <c r="P623" s="326">
        <v>1154.53</v>
      </c>
      <c r="Q623" s="326">
        <v>384.84333333333302</v>
      </c>
      <c r="R623" s="180">
        <v>88</v>
      </c>
      <c r="S623" s="326">
        <v>86834.25</v>
      </c>
      <c r="T623" s="326">
        <v>986.75284090909099</v>
      </c>
      <c r="V623" s="10"/>
      <c r="W623" s="10"/>
      <c r="X623" s="10"/>
      <c r="Y623" s="10"/>
      <c r="Z623" s="10"/>
      <c r="AA623" s="10"/>
      <c r="AB623" s="10"/>
      <c r="AC623" s="10"/>
      <c r="AD623" s="10"/>
    </row>
    <row r="624" spans="1:30" x14ac:dyDescent="0.25">
      <c r="A624" s="55"/>
      <c r="B624" s="10"/>
      <c r="C624" s="178" t="s">
        <v>135</v>
      </c>
      <c r="D624" s="178"/>
      <c r="E624" s="178" t="s">
        <v>78</v>
      </c>
      <c r="F624" s="180">
        <v>17</v>
      </c>
      <c r="G624" s="326">
        <v>290.568598484848</v>
      </c>
      <c r="H624" s="326">
        <v>30661.360000000001</v>
      </c>
      <c r="I624" s="326">
        <v>1803.6094117647101</v>
      </c>
      <c r="J624" s="326">
        <v>9.75</v>
      </c>
      <c r="K624" s="179"/>
      <c r="L624" s="180">
        <v>10</v>
      </c>
      <c r="M624" s="326">
        <v>22386.95</v>
      </c>
      <c r="N624" s="326">
        <v>3198.13571428571</v>
      </c>
      <c r="O624" s="217"/>
      <c r="P624" s="326"/>
      <c r="Q624" s="326"/>
      <c r="R624" s="180">
        <v>17</v>
      </c>
      <c r="S624" s="326">
        <v>30661.360000000001</v>
      </c>
      <c r="T624" s="326">
        <v>1803.6094117647101</v>
      </c>
      <c r="V624" s="10"/>
      <c r="W624" s="10"/>
      <c r="X624" s="10"/>
      <c r="Y624" s="10"/>
      <c r="Z624" s="10"/>
      <c r="AA624" s="10"/>
      <c r="AB624" s="10"/>
      <c r="AC624" s="10"/>
      <c r="AD624" s="10"/>
    </row>
    <row r="625" spans="1:30" x14ac:dyDescent="0.25">
      <c r="A625" s="55"/>
      <c r="B625" s="10"/>
      <c r="C625" s="178" t="s">
        <v>137</v>
      </c>
      <c r="D625" s="178"/>
      <c r="E625" s="178" t="s">
        <v>78</v>
      </c>
      <c r="F625" s="180">
        <v>6</v>
      </c>
      <c r="G625" s="326">
        <v>95.421313131313099</v>
      </c>
      <c r="H625" s="326">
        <v>4169.45</v>
      </c>
      <c r="I625" s="326">
        <v>694.90833333333296</v>
      </c>
      <c r="J625" s="326">
        <v>10.6666666666667</v>
      </c>
      <c r="K625" s="179"/>
      <c r="L625" s="180">
        <v>3</v>
      </c>
      <c r="M625" s="326">
        <v>2926.93</v>
      </c>
      <c r="N625" s="326">
        <v>975.64333333333298</v>
      </c>
      <c r="O625" s="217"/>
      <c r="P625" s="326"/>
      <c r="Q625" s="326"/>
      <c r="R625" s="180">
        <v>6</v>
      </c>
      <c r="S625" s="326">
        <v>4169.45</v>
      </c>
      <c r="T625" s="326">
        <v>694.90833333333296</v>
      </c>
      <c r="V625" s="10"/>
      <c r="W625" s="10"/>
      <c r="X625" s="10"/>
      <c r="Y625" s="10"/>
      <c r="Z625" s="10"/>
      <c r="AA625" s="10"/>
      <c r="AB625" s="10"/>
      <c r="AC625" s="10"/>
      <c r="AD625" s="10"/>
    </row>
    <row r="626" spans="1:30" x14ac:dyDescent="0.25">
      <c r="A626" s="55"/>
      <c r="B626" s="10"/>
      <c r="C626" s="178" t="s">
        <v>140</v>
      </c>
      <c r="D626" s="178"/>
      <c r="E626" s="178" t="s">
        <v>103</v>
      </c>
      <c r="F626" s="180">
        <v>1</v>
      </c>
      <c r="G626" s="326"/>
      <c r="H626" s="326">
        <v>241.69</v>
      </c>
      <c r="I626" s="326">
        <v>241.69</v>
      </c>
      <c r="J626" s="326"/>
      <c r="K626" s="179"/>
      <c r="L626" s="180">
        <v>1</v>
      </c>
      <c r="M626" s="326"/>
      <c r="N626" s="326"/>
      <c r="O626" s="217"/>
      <c r="P626" s="326"/>
      <c r="Q626" s="326"/>
      <c r="R626" s="180">
        <v>1</v>
      </c>
      <c r="S626" s="326">
        <v>241.69</v>
      </c>
      <c r="T626" s="326">
        <v>241.69</v>
      </c>
      <c r="V626" s="10"/>
      <c r="W626" s="10"/>
      <c r="X626" s="10"/>
      <c r="Y626" s="10"/>
      <c r="Z626" s="10"/>
      <c r="AA626" s="10"/>
      <c r="AB626" s="10"/>
      <c r="AC626" s="10"/>
      <c r="AD626" s="10"/>
    </row>
    <row r="627" spans="1:30" x14ac:dyDescent="0.25">
      <c r="A627" s="55"/>
      <c r="B627" s="10"/>
      <c r="C627" s="178" t="s">
        <v>141</v>
      </c>
      <c r="D627" s="178"/>
      <c r="E627" s="178" t="s">
        <v>142</v>
      </c>
      <c r="F627" s="180">
        <v>13</v>
      </c>
      <c r="G627" s="326">
        <v>146.29666666666699</v>
      </c>
      <c r="H627" s="326">
        <v>13463.33</v>
      </c>
      <c r="I627" s="326">
        <v>1035.64076923077</v>
      </c>
      <c r="J627" s="326">
        <v>7</v>
      </c>
      <c r="K627" s="179"/>
      <c r="L627" s="180">
        <v>10</v>
      </c>
      <c r="M627" s="326">
        <v>3624.05</v>
      </c>
      <c r="N627" s="326">
        <v>1208.0166666666701</v>
      </c>
      <c r="O627" s="217"/>
      <c r="P627" s="326"/>
      <c r="Q627" s="326"/>
      <c r="R627" s="180">
        <v>13</v>
      </c>
      <c r="S627" s="326">
        <v>13463.33</v>
      </c>
      <c r="T627" s="326">
        <v>1035.64076923077</v>
      </c>
      <c r="V627" s="10"/>
      <c r="W627" s="10"/>
      <c r="X627" s="10"/>
      <c r="Y627" s="10"/>
      <c r="Z627" s="10"/>
      <c r="AA627" s="10"/>
      <c r="AB627" s="10"/>
      <c r="AC627" s="10"/>
      <c r="AD627" s="10"/>
    </row>
    <row r="628" spans="1:30" x14ac:dyDescent="0.25">
      <c r="A628" s="55"/>
      <c r="B628" s="10"/>
      <c r="C628" s="178" t="s">
        <v>143</v>
      </c>
      <c r="D628" s="178"/>
      <c r="E628" s="178" t="s">
        <v>144</v>
      </c>
      <c r="F628" s="180">
        <v>605</v>
      </c>
      <c r="G628" s="326">
        <v>179.52706420572201</v>
      </c>
      <c r="H628" s="326">
        <v>1010342.24</v>
      </c>
      <c r="I628" s="326">
        <v>1669.9871735537199</v>
      </c>
      <c r="J628" s="326">
        <v>15</v>
      </c>
      <c r="K628" s="179"/>
      <c r="L628" s="180">
        <v>375</v>
      </c>
      <c r="M628" s="326">
        <v>569141.9</v>
      </c>
      <c r="N628" s="326">
        <v>2474.5300000000002</v>
      </c>
      <c r="O628" s="217">
        <v>21</v>
      </c>
      <c r="P628" s="326">
        <v>18820.59</v>
      </c>
      <c r="Q628" s="326">
        <v>896.21857142857095</v>
      </c>
      <c r="R628" s="180">
        <v>584</v>
      </c>
      <c r="S628" s="326">
        <v>991521.64999999898</v>
      </c>
      <c r="T628" s="326">
        <v>1697.81104452055</v>
      </c>
      <c r="V628" s="10"/>
      <c r="W628" s="10"/>
      <c r="X628" s="10"/>
      <c r="Y628" s="10"/>
      <c r="Z628" s="10"/>
      <c r="AA628" s="10"/>
      <c r="AB628" s="10"/>
      <c r="AC628" s="10"/>
      <c r="AD628" s="10"/>
    </row>
    <row r="629" spans="1:30" x14ac:dyDescent="0.25">
      <c r="A629" s="55"/>
      <c r="B629" s="10"/>
      <c r="C629" s="178" t="s">
        <v>145</v>
      </c>
      <c r="D629" s="178"/>
      <c r="E629" s="178" t="s">
        <v>147</v>
      </c>
      <c r="F629" s="180">
        <v>65</v>
      </c>
      <c r="G629" s="326">
        <v>129.910281414141</v>
      </c>
      <c r="H629" s="326">
        <v>79572.75</v>
      </c>
      <c r="I629" s="326">
        <v>1224.1961538461501</v>
      </c>
      <c r="J629" s="326">
        <v>12.84</v>
      </c>
      <c r="K629" s="179"/>
      <c r="L629" s="180">
        <v>37</v>
      </c>
      <c r="M629" s="326">
        <v>45285.57</v>
      </c>
      <c r="N629" s="326">
        <v>1617.3417857142899</v>
      </c>
      <c r="O629" s="217">
        <v>1</v>
      </c>
      <c r="P629" s="326">
        <v>286.95999999999998</v>
      </c>
      <c r="Q629" s="326">
        <v>286.95999999999998</v>
      </c>
      <c r="R629" s="180">
        <v>64</v>
      </c>
      <c r="S629" s="326">
        <v>79285.789999999994</v>
      </c>
      <c r="T629" s="326">
        <v>1238.8404687499999</v>
      </c>
      <c r="V629" s="10"/>
      <c r="W629" s="10"/>
      <c r="X629" s="10"/>
      <c r="Y629" s="10"/>
      <c r="Z629" s="10"/>
      <c r="AA629" s="10"/>
      <c r="AB629" s="10"/>
      <c r="AC629" s="10"/>
      <c r="AD629" s="10"/>
    </row>
    <row r="630" spans="1:30" x14ac:dyDescent="0.25">
      <c r="A630" s="55"/>
      <c r="B630" s="10"/>
      <c r="C630" s="178" t="s">
        <v>151</v>
      </c>
      <c r="D630" s="178"/>
      <c r="E630" s="178" t="s">
        <v>152</v>
      </c>
      <c r="F630" s="180">
        <v>30</v>
      </c>
      <c r="G630" s="326">
        <v>125.176461489899</v>
      </c>
      <c r="H630" s="326">
        <v>43681.88</v>
      </c>
      <c r="I630" s="326">
        <v>1456.0626666666701</v>
      </c>
      <c r="J630" s="326">
        <v>14.8333333333333</v>
      </c>
      <c r="K630" s="179"/>
      <c r="L630" s="180">
        <v>15</v>
      </c>
      <c r="M630" s="326">
        <v>26072.61</v>
      </c>
      <c r="N630" s="326">
        <v>1738.174</v>
      </c>
      <c r="O630" s="217">
        <v>1</v>
      </c>
      <c r="P630" s="326">
        <v>103</v>
      </c>
      <c r="Q630" s="326">
        <v>103</v>
      </c>
      <c r="R630" s="180">
        <v>29</v>
      </c>
      <c r="S630" s="326">
        <v>43578.879999999997</v>
      </c>
      <c r="T630" s="326">
        <v>1502.72</v>
      </c>
      <c r="V630" s="10"/>
      <c r="W630" s="10"/>
      <c r="X630" s="10"/>
      <c r="Y630" s="10"/>
      <c r="Z630" s="10"/>
      <c r="AA630" s="10"/>
      <c r="AB630" s="10"/>
      <c r="AC630" s="10"/>
      <c r="AD630" s="10"/>
    </row>
    <row r="631" spans="1:30" x14ac:dyDescent="0.25">
      <c r="A631" s="55"/>
      <c r="B631" s="10"/>
      <c r="C631" s="178" t="s">
        <v>157</v>
      </c>
      <c r="D631" s="178"/>
      <c r="E631" s="178" t="s">
        <v>152</v>
      </c>
      <c r="F631" s="180">
        <v>1</v>
      </c>
      <c r="G631" s="326">
        <v>87.359166666666695</v>
      </c>
      <c r="H631" s="326">
        <v>2183.62</v>
      </c>
      <c r="I631" s="326">
        <v>2183.62</v>
      </c>
      <c r="J631" s="326">
        <v>25</v>
      </c>
      <c r="K631" s="179"/>
      <c r="L631" s="180"/>
      <c r="M631" s="326">
        <v>2183.62</v>
      </c>
      <c r="N631" s="326">
        <v>2183.62</v>
      </c>
      <c r="O631" s="217"/>
      <c r="P631" s="326"/>
      <c r="Q631" s="326"/>
      <c r="R631" s="180">
        <v>1</v>
      </c>
      <c r="S631" s="326">
        <v>2183.62</v>
      </c>
      <c r="T631" s="326">
        <v>2183.62</v>
      </c>
      <c r="V631" s="10"/>
      <c r="W631" s="10"/>
      <c r="X631" s="10"/>
      <c r="Y631" s="10"/>
      <c r="Z631" s="10"/>
      <c r="AA631" s="10"/>
      <c r="AB631" s="10"/>
      <c r="AC631" s="10"/>
      <c r="AD631" s="10"/>
    </row>
    <row r="632" spans="1:30" x14ac:dyDescent="0.25">
      <c r="A632" s="55"/>
      <c r="B632" s="10"/>
      <c r="C632" s="178" t="s">
        <v>159</v>
      </c>
      <c r="D632" s="178"/>
      <c r="E632" s="178" t="s">
        <v>96</v>
      </c>
      <c r="F632" s="180">
        <v>10</v>
      </c>
      <c r="G632" s="326">
        <v>166.618333333333</v>
      </c>
      <c r="H632" s="326">
        <v>16115.53</v>
      </c>
      <c r="I632" s="326">
        <v>1611.5530000000001</v>
      </c>
      <c r="J632" s="326">
        <v>13</v>
      </c>
      <c r="K632" s="179"/>
      <c r="L632" s="180">
        <v>7</v>
      </c>
      <c r="M632" s="326">
        <v>7602.18</v>
      </c>
      <c r="N632" s="326">
        <v>2534.06</v>
      </c>
      <c r="O632" s="217"/>
      <c r="P632" s="326"/>
      <c r="Q632" s="326"/>
      <c r="R632" s="180">
        <v>10</v>
      </c>
      <c r="S632" s="326">
        <v>16115.53</v>
      </c>
      <c r="T632" s="326">
        <v>1611.5530000000001</v>
      </c>
      <c r="V632" s="10"/>
      <c r="W632" s="10"/>
      <c r="X632" s="10"/>
      <c r="Y632" s="10"/>
      <c r="Z632" s="10"/>
      <c r="AA632" s="10"/>
      <c r="AB632" s="10"/>
      <c r="AC632" s="10"/>
      <c r="AD632" s="10"/>
    </row>
    <row r="633" spans="1:30" x14ac:dyDescent="0.25">
      <c r="A633" s="55"/>
      <c r="B633" s="10"/>
      <c r="C633" s="178" t="s">
        <v>160</v>
      </c>
      <c r="D633" s="178"/>
      <c r="E633" s="178" t="s">
        <v>161</v>
      </c>
      <c r="F633" s="180">
        <v>1</v>
      </c>
      <c r="G633" s="326"/>
      <c r="H633" s="326">
        <v>387.49</v>
      </c>
      <c r="I633" s="326">
        <v>387.49</v>
      </c>
      <c r="J633" s="326"/>
      <c r="K633" s="179"/>
      <c r="L633" s="180">
        <v>1</v>
      </c>
      <c r="M633" s="326"/>
      <c r="N633" s="326"/>
      <c r="O633" s="217"/>
      <c r="P633" s="326"/>
      <c r="Q633" s="326"/>
      <c r="R633" s="180">
        <v>1</v>
      </c>
      <c r="S633" s="326">
        <v>387.49</v>
      </c>
      <c r="T633" s="326">
        <v>387.49</v>
      </c>
      <c r="V633" s="10"/>
      <c r="W633" s="10"/>
      <c r="X633" s="10"/>
      <c r="Y633" s="10"/>
      <c r="Z633" s="10"/>
      <c r="AA633" s="10"/>
      <c r="AB633" s="10"/>
      <c r="AC633" s="10"/>
      <c r="AD633" s="10"/>
    </row>
    <row r="634" spans="1:30" x14ac:dyDescent="0.25">
      <c r="A634" s="55"/>
      <c r="B634" s="10"/>
      <c r="C634" s="178" t="s">
        <v>164</v>
      </c>
      <c r="D634" s="178"/>
      <c r="E634" s="178" t="s">
        <v>63</v>
      </c>
      <c r="F634" s="180">
        <v>81</v>
      </c>
      <c r="G634" s="326">
        <v>191.880421037296</v>
      </c>
      <c r="H634" s="326">
        <v>123838.67</v>
      </c>
      <c r="I634" s="326">
        <v>1528.8724691358</v>
      </c>
      <c r="J634" s="326">
        <v>13.115384615384601</v>
      </c>
      <c r="K634" s="179"/>
      <c r="L634" s="180">
        <v>51</v>
      </c>
      <c r="M634" s="326">
        <v>70522.600000000006</v>
      </c>
      <c r="N634" s="326">
        <v>2350.7533333333299</v>
      </c>
      <c r="O634" s="217"/>
      <c r="P634" s="326"/>
      <c r="Q634" s="326"/>
      <c r="R634" s="180">
        <v>81</v>
      </c>
      <c r="S634" s="326">
        <v>123838.67</v>
      </c>
      <c r="T634" s="326">
        <v>1528.8724691358</v>
      </c>
      <c r="V634" s="10"/>
      <c r="W634" s="10"/>
      <c r="X634" s="10"/>
      <c r="Y634" s="10"/>
      <c r="Z634" s="10"/>
      <c r="AA634" s="10"/>
      <c r="AB634" s="10"/>
      <c r="AC634" s="10"/>
      <c r="AD634" s="10"/>
    </row>
    <row r="635" spans="1:30" x14ac:dyDescent="0.25">
      <c r="A635" s="55"/>
      <c r="B635" s="10"/>
      <c r="C635" s="178" t="s">
        <v>170</v>
      </c>
      <c r="D635" s="178"/>
      <c r="E635" s="178" t="s">
        <v>96</v>
      </c>
      <c r="F635" s="180">
        <v>70</v>
      </c>
      <c r="G635" s="326">
        <v>190.32845491956601</v>
      </c>
      <c r="H635" s="326">
        <v>113144.38</v>
      </c>
      <c r="I635" s="326">
        <v>1616.3482857142899</v>
      </c>
      <c r="J635" s="326">
        <v>14.148148148148101</v>
      </c>
      <c r="K635" s="179"/>
      <c r="L635" s="180">
        <v>36</v>
      </c>
      <c r="M635" s="326">
        <v>91668.7</v>
      </c>
      <c r="N635" s="326">
        <v>2696.13823529412</v>
      </c>
      <c r="O635" s="217">
        <v>2</v>
      </c>
      <c r="P635" s="326">
        <v>1213.0999999999999</v>
      </c>
      <c r="Q635" s="326">
        <v>606.54999999999995</v>
      </c>
      <c r="R635" s="180">
        <v>68</v>
      </c>
      <c r="S635" s="326">
        <v>111931.28</v>
      </c>
      <c r="T635" s="326">
        <v>1646.0482352941201</v>
      </c>
      <c r="V635" s="10"/>
      <c r="W635" s="10"/>
      <c r="X635" s="10"/>
      <c r="Y635" s="10"/>
      <c r="Z635" s="10"/>
      <c r="AA635" s="10"/>
      <c r="AB635" s="10"/>
      <c r="AC635" s="10"/>
      <c r="AD635" s="10"/>
    </row>
    <row r="636" spans="1:30" x14ac:dyDescent="0.25">
      <c r="A636" s="55"/>
      <c r="B636" s="10"/>
      <c r="C636" s="178" t="s">
        <v>172</v>
      </c>
      <c r="D636" s="178"/>
      <c r="E636" s="178" t="s">
        <v>99</v>
      </c>
      <c r="F636" s="180">
        <v>8</v>
      </c>
      <c r="G636" s="326">
        <v>53.919166666666698</v>
      </c>
      <c r="H636" s="326">
        <v>4437.87</v>
      </c>
      <c r="I636" s="326">
        <v>554.73374999999999</v>
      </c>
      <c r="J636" s="326">
        <v>13</v>
      </c>
      <c r="K636" s="179"/>
      <c r="L636" s="180">
        <v>6</v>
      </c>
      <c r="M636" s="326">
        <v>1634.06</v>
      </c>
      <c r="N636" s="326">
        <v>817.03</v>
      </c>
      <c r="O636" s="217"/>
      <c r="P636" s="326"/>
      <c r="Q636" s="326"/>
      <c r="R636" s="180">
        <v>8</v>
      </c>
      <c r="S636" s="326">
        <v>4437.87</v>
      </c>
      <c r="T636" s="326">
        <v>554.73374999999999</v>
      </c>
      <c r="V636" s="10"/>
      <c r="W636" s="10"/>
      <c r="X636" s="10"/>
      <c r="Y636" s="10"/>
      <c r="Z636" s="10"/>
      <c r="AA636" s="10"/>
      <c r="AB636" s="10"/>
      <c r="AC636" s="10"/>
      <c r="AD636" s="10"/>
    </row>
    <row r="637" spans="1:30" x14ac:dyDescent="0.25">
      <c r="A637" s="55"/>
      <c r="B637" s="10"/>
      <c r="C637" s="178" t="s">
        <v>172</v>
      </c>
      <c r="D637" s="178"/>
      <c r="E637" s="178" t="s">
        <v>76</v>
      </c>
      <c r="F637" s="180">
        <v>24</v>
      </c>
      <c r="G637" s="326">
        <v>97.093779461279496</v>
      </c>
      <c r="H637" s="326">
        <v>34410.47</v>
      </c>
      <c r="I637" s="326">
        <v>1433.76958333333</v>
      </c>
      <c r="J637" s="326">
        <v>9.6666666666666696</v>
      </c>
      <c r="K637" s="179"/>
      <c r="L637" s="180">
        <v>15</v>
      </c>
      <c r="M637" s="326">
        <v>7286.06</v>
      </c>
      <c r="N637" s="326">
        <v>809.56222222222198</v>
      </c>
      <c r="O637" s="217">
        <v>2</v>
      </c>
      <c r="P637" s="326">
        <v>1548.33</v>
      </c>
      <c r="Q637" s="326">
        <v>774.16499999999996</v>
      </c>
      <c r="R637" s="180">
        <v>22</v>
      </c>
      <c r="S637" s="326">
        <v>32862.14</v>
      </c>
      <c r="T637" s="326">
        <v>1493.73363636364</v>
      </c>
      <c r="V637" s="10"/>
      <c r="W637" s="10"/>
      <c r="X637" s="10"/>
      <c r="Y637" s="10"/>
      <c r="Z637" s="10"/>
      <c r="AA637" s="10"/>
      <c r="AB637" s="10"/>
      <c r="AC637" s="10"/>
      <c r="AD637" s="10"/>
    </row>
    <row r="638" spans="1:30" x14ac:dyDescent="0.25">
      <c r="A638" s="55"/>
      <c r="B638" s="10"/>
      <c r="C638" s="178" t="s">
        <v>173</v>
      </c>
      <c r="D638" s="178"/>
      <c r="E638" s="178" t="s">
        <v>174</v>
      </c>
      <c r="F638" s="180">
        <v>2</v>
      </c>
      <c r="G638" s="326"/>
      <c r="H638" s="326">
        <v>493.62</v>
      </c>
      <c r="I638" s="326">
        <v>246.81</v>
      </c>
      <c r="J638" s="326"/>
      <c r="K638" s="179"/>
      <c r="L638" s="180">
        <v>2</v>
      </c>
      <c r="M638" s="326"/>
      <c r="N638" s="326"/>
      <c r="O638" s="217"/>
      <c r="P638" s="326"/>
      <c r="Q638" s="326"/>
      <c r="R638" s="180">
        <v>2</v>
      </c>
      <c r="S638" s="326">
        <v>493.62</v>
      </c>
      <c r="T638" s="326">
        <v>246.81</v>
      </c>
      <c r="V638" s="10"/>
      <c r="W638" s="10"/>
      <c r="X638" s="10"/>
      <c r="Y638" s="10"/>
      <c r="Z638" s="10"/>
      <c r="AA638" s="10"/>
      <c r="AB638" s="10"/>
      <c r="AC638" s="10"/>
      <c r="AD638" s="10"/>
    </row>
    <row r="639" spans="1:30" x14ac:dyDescent="0.25">
      <c r="A639" s="55"/>
      <c r="B639" s="10"/>
      <c r="C639" s="178" t="s">
        <v>175</v>
      </c>
      <c r="D639" s="178"/>
      <c r="E639" s="178" t="s">
        <v>176</v>
      </c>
      <c r="F639" s="180">
        <v>124</v>
      </c>
      <c r="G639" s="326">
        <v>144.792427536232</v>
      </c>
      <c r="H639" s="326">
        <v>145940.44</v>
      </c>
      <c r="I639" s="326">
        <v>1176.93903225806</v>
      </c>
      <c r="J639" s="326">
        <v>12.6521739130435</v>
      </c>
      <c r="K639" s="179"/>
      <c r="L639" s="180">
        <v>83</v>
      </c>
      <c r="M639" s="326">
        <v>64182.21</v>
      </c>
      <c r="N639" s="326">
        <v>1565.4197560975599</v>
      </c>
      <c r="O639" s="217">
        <v>4</v>
      </c>
      <c r="P639" s="326">
        <v>5345.99</v>
      </c>
      <c r="Q639" s="326">
        <v>1336.4974999999999</v>
      </c>
      <c r="R639" s="180">
        <v>120</v>
      </c>
      <c r="S639" s="326">
        <v>140594.45000000001</v>
      </c>
      <c r="T639" s="326">
        <v>1171.6204166666701</v>
      </c>
      <c r="V639" s="10"/>
      <c r="W639" s="10"/>
      <c r="X639" s="10"/>
      <c r="Y639" s="10"/>
      <c r="Z639" s="10"/>
      <c r="AA639" s="10"/>
      <c r="AB639" s="10"/>
      <c r="AC639" s="10"/>
      <c r="AD639" s="10"/>
    </row>
    <row r="640" spans="1:30" x14ac:dyDescent="0.25">
      <c r="A640" s="55"/>
      <c r="B640" s="10"/>
      <c r="C640" s="178" t="s">
        <v>177</v>
      </c>
      <c r="D640" s="178"/>
      <c r="E640" s="178" t="s">
        <v>178</v>
      </c>
      <c r="F640" s="180">
        <v>22</v>
      </c>
      <c r="G640" s="326">
        <v>135.29067099567101</v>
      </c>
      <c r="H640" s="326">
        <v>39076.300000000003</v>
      </c>
      <c r="I640" s="326">
        <v>1776.19545454545</v>
      </c>
      <c r="J640" s="326">
        <v>13.4285714285714</v>
      </c>
      <c r="K640" s="179"/>
      <c r="L640" s="180">
        <v>13</v>
      </c>
      <c r="M640" s="326">
        <v>19469.91</v>
      </c>
      <c r="N640" s="326">
        <v>2163.3233333333301</v>
      </c>
      <c r="O640" s="217"/>
      <c r="P640" s="326"/>
      <c r="Q640" s="326"/>
      <c r="R640" s="180">
        <v>22</v>
      </c>
      <c r="S640" s="326">
        <v>39076.300000000003</v>
      </c>
      <c r="T640" s="326">
        <v>1776.19545454545</v>
      </c>
      <c r="V640" s="10"/>
      <c r="W640" s="10"/>
      <c r="X640" s="10"/>
      <c r="Y640" s="10"/>
      <c r="Z640" s="10"/>
      <c r="AA640" s="10"/>
      <c r="AB640" s="10"/>
      <c r="AC640" s="10"/>
      <c r="AD640" s="10"/>
    </row>
    <row r="641" spans="1:30" x14ac:dyDescent="0.25">
      <c r="A641" s="55"/>
      <c r="B641" s="10"/>
      <c r="C641" s="178" t="s">
        <v>179</v>
      </c>
      <c r="D641" s="178"/>
      <c r="E641" s="178" t="s">
        <v>104</v>
      </c>
      <c r="F641" s="180">
        <v>1</v>
      </c>
      <c r="G641" s="326"/>
      <c r="H641" s="326">
        <v>176.59</v>
      </c>
      <c r="I641" s="326">
        <v>176.59</v>
      </c>
      <c r="J641" s="326"/>
      <c r="K641" s="179"/>
      <c r="L641" s="180">
        <v>1</v>
      </c>
      <c r="M641" s="326"/>
      <c r="N641" s="326"/>
      <c r="O641" s="217"/>
      <c r="P641" s="326"/>
      <c r="Q641" s="326"/>
      <c r="R641" s="180">
        <v>1</v>
      </c>
      <c r="S641" s="326">
        <v>176.59</v>
      </c>
      <c r="T641" s="326">
        <v>176.59</v>
      </c>
      <c r="V641" s="10"/>
      <c r="W641" s="10"/>
      <c r="X641" s="10"/>
      <c r="Y641" s="10"/>
      <c r="Z641" s="10"/>
      <c r="AA641" s="10"/>
      <c r="AB641" s="10"/>
      <c r="AC641" s="10"/>
      <c r="AD641" s="10"/>
    </row>
    <row r="642" spans="1:30" x14ac:dyDescent="0.25">
      <c r="A642" s="55"/>
      <c r="B642" s="10"/>
      <c r="C642" s="178" t="s">
        <v>180</v>
      </c>
      <c r="D642" s="178"/>
      <c r="E642" s="178" t="s">
        <v>181</v>
      </c>
      <c r="F642" s="180">
        <v>57</v>
      </c>
      <c r="G642" s="326">
        <v>178.815188552189</v>
      </c>
      <c r="H642" s="326">
        <v>111538.99</v>
      </c>
      <c r="I642" s="326">
        <v>1956.8243859649101</v>
      </c>
      <c r="J642" s="326">
        <v>13.2</v>
      </c>
      <c r="K642" s="179"/>
      <c r="L642" s="180">
        <v>29</v>
      </c>
      <c r="M642" s="326">
        <v>69833.570000000007</v>
      </c>
      <c r="N642" s="326">
        <v>2494.0560714285698</v>
      </c>
      <c r="O642" s="217">
        <v>1</v>
      </c>
      <c r="P642" s="326">
        <v>1410.49</v>
      </c>
      <c r="Q642" s="326">
        <v>1410.49</v>
      </c>
      <c r="R642" s="180">
        <v>56</v>
      </c>
      <c r="S642" s="326">
        <v>110128.5</v>
      </c>
      <c r="T642" s="326">
        <v>1966.5803571428601</v>
      </c>
      <c r="V642" s="10"/>
      <c r="W642" s="10"/>
      <c r="X642" s="10"/>
      <c r="Y642" s="10"/>
      <c r="Z642" s="10"/>
      <c r="AA642" s="10"/>
      <c r="AB642" s="10"/>
      <c r="AC642" s="10"/>
      <c r="AD642" s="10"/>
    </row>
    <row r="643" spans="1:30" x14ac:dyDescent="0.25">
      <c r="A643" s="55"/>
      <c r="B643" s="10"/>
      <c r="C643" s="178" t="s">
        <v>182</v>
      </c>
      <c r="D643" s="178"/>
      <c r="E643" s="178" t="s">
        <v>85</v>
      </c>
      <c r="F643" s="180">
        <v>11</v>
      </c>
      <c r="G643" s="326">
        <v>197.88249999999999</v>
      </c>
      <c r="H643" s="326">
        <v>20322.89</v>
      </c>
      <c r="I643" s="326">
        <v>1847.53545454545</v>
      </c>
      <c r="J643" s="326">
        <v>19</v>
      </c>
      <c r="K643" s="179"/>
      <c r="L643" s="180">
        <v>7</v>
      </c>
      <c r="M643" s="326">
        <v>13395.85</v>
      </c>
      <c r="N643" s="326">
        <v>3348.9625000000001</v>
      </c>
      <c r="O643" s="217"/>
      <c r="P643" s="326"/>
      <c r="Q643" s="326"/>
      <c r="R643" s="180">
        <v>11</v>
      </c>
      <c r="S643" s="326">
        <v>20322.89</v>
      </c>
      <c r="T643" s="326">
        <v>1847.53545454545</v>
      </c>
      <c r="V643" s="10"/>
      <c r="W643" s="10"/>
      <c r="X643" s="10"/>
      <c r="Y643" s="10"/>
      <c r="Z643" s="10"/>
      <c r="AA643" s="10"/>
      <c r="AB643" s="10"/>
      <c r="AC643" s="10"/>
      <c r="AD643" s="10"/>
    </row>
    <row r="644" spans="1:30" x14ac:dyDescent="0.25">
      <c r="A644" s="55"/>
      <c r="B644" s="10"/>
      <c r="C644" s="178" t="s">
        <v>183</v>
      </c>
      <c r="D644" s="178"/>
      <c r="E644" s="178" t="s">
        <v>184</v>
      </c>
      <c r="F644" s="180">
        <v>49</v>
      </c>
      <c r="G644" s="326">
        <v>118.615628787879</v>
      </c>
      <c r="H644" s="326">
        <v>117340.92</v>
      </c>
      <c r="I644" s="326">
        <v>2394.71265306122</v>
      </c>
      <c r="J644" s="326">
        <v>12.6666666666667</v>
      </c>
      <c r="K644" s="179"/>
      <c r="L644" s="180">
        <v>30</v>
      </c>
      <c r="M644" s="326">
        <v>55151.69</v>
      </c>
      <c r="N644" s="326">
        <v>2902.7205263157898</v>
      </c>
      <c r="O644" s="217">
        <v>1</v>
      </c>
      <c r="P644" s="326">
        <v>338.17</v>
      </c>
      <c r="Q644" s="326">
        <v>338.17</v>
      </c>
      <c r="R644" s="180">
        <v>48</v>
      </c>
      <c r="S644" s="326">
        <v>117002.75</v>
      </c>
      <c r="T644" s="326">
        <v>2437.5572916666702</v>
      </c>
      <c r="V644" s="10"/>
      <c r="W644" s="10"/>
      <c r="X644" s="10"/>
      <c r="Y644" s="10"/>
      <c r="Z644" s="10"/>
      <c r="AA644" s="10"/>
      <c r="AB644" s="10"/>
      <c r="AC644" s="10"/>
      <c r="AD644" s="10"/>
    </row>
    <row r="645" spans="1:30" x14ac:dyDescent="0.25">
      <c r="A645" s="55"/>
      <c r="B645" s="10"/>
      <c r="C645" s="178" t="s">
        <v>188</v>
      </c>
      <c r="D645" s="178"/>
      <c r="E645" s="178" t="s">
        <v>69</v>
      </c>
      <c r="F645" s="180">
        <v>11</v>
      </c>
      <c r="G645" s="326">
        <v>144.852824675325</v>
      </c>
      <c r="H645" s="326">
        <v>10724.83</v>
      </c>
      <c r="I645" s="326">
        <v>974.98454545454501</v>
      </c>
      <c r="J645" s="326">
        <v>11.1666666666667</v>
      </c>
      <c r="K645" s="179"/>
      <c r="L645" s="180">
        <v>5</v>
      </c>
      <c r="M645" s="326">
        <v>6616.46</v>
      </c>
      <c r="N645" s="326">
        <v>1102.7433333333299</v>
      </c>
      <c r="O645" s="217"/>
      <c r="P645" s="326"/>
      <c r="Q645" s="326"/>
      <c r="R645" s="180">
        <v>11</v>
      </c>
      <c r="S645" s="326">
        <v>10724.83</v>
      </c>
      <c r="T645" s="326">
        <v>974.98454545454501</v>
      </c>
      <c r="V645" s="10"/>
      <c r="W645" s="10"/>
      <c r="X645" s="10"/>
      <c r="Y645" s="10"/>
      <c r="Z645" s="10"/>
      <c r="AA645" s="10"/>
      <c r="AB645" s="10"/>
      <c r="AC645" s="10"/>
      <c r="AD645" s="10"/>
    </row>
    <row r="646" spans="1:30" x14ac:dyDescent="0.25">
      <c r="A646" s="55"/>
      <c r="B646" s="10"/>
      <c r="C646" s="178" t="s">
        <v>190</v>
      </c>
      <c r="D646" s="178"/>
      <c r="E646" s="178" t="s">
        <v>191</v>
      </c>
      <c r="F646" s="180">
        <v>11</v>
      </c>
      <c r="G646" s="326">
        <v>115.584611111111</v>
      </c>
      <c r="H646" s="326">
        <v>18709.400000000001</v>
      </c>
      <c r="I646" s="326">
        <v>1700.8545454545499</v>
      </c>
      <c r="J646" s="326">
        <v>10.6666666666667</v>
      </c>
      <c r="K646" s="179"/>
      <c r="L646" s="180">
        <v>7</v>
      </c>
      <c r="M646" s="326">
        <v>6002.04</v>
      </c>
      <c r="N646" s="326">
        <v>1500.51</v>
      </c>
      <c r="O646" s="217"/>
      <c r="P646" s="326"/>
      <c r="Q646" s="326"/>
      <c r="R646" s="180">
        <v>11</v>
      </c>
      <c r="S646" s="326">
        <v>18709.400000000001</v>
      </c>
      <c r="T646" s="326">
        <v>1700.8545454545499</v>
      </c>
      <c r="V646" s="10"/>
      <c r="W646" s="10"/>
      <c r="X646" s="10"/>
      <c r="Y646" s="10"/>
      <c r="Z646" s="10"/>
      <c r="AA646" s="10"/>
      <c r="AB646" s="10"/>
      <c r="AC646" s="10"/>
      <c r="AD646" s="10"/>
    </row>
    <row r="647" spans="1:30" x14ac:dyDescent="0.25">
      <c r="A647" s="55"/>
      <c r="B647" s="10"/>
      <c r="C647" s="178" t="s">
        <v>192</v>
      </c>
      <c r="D647" s="178"/>
      <c r="E647" s="178" t="s">
        <v>193</v>
      </c>
      <c r="F647" s="180">
        <v>37</v>
      </c>
      <c r="G647" s="326">
        <v>69.073072390572406</v>
      </c>
      <c r="H647" s="326">
        <v>46578.66</v>
      </c>
      <c r="I647" s="326">
        <v>1258.8827027027</v>
      </c>
      <c r="J647" s="326">
        <v>15.5555555555556</v>
      </c>
      <c r="K647" s="179"/>
      <c r="L647" s="180">
        <v>24</v>
      </c>
      <c r="M647" s="326">
        <v>15139.38</v>
      </c>
      <c r="N647" s="326">
        <v>1164.5676923076901</v>
      </c>
      <c r="O647" s="217">
        <v>2</v>
      </c>
      <c r="P647" s="326">
        <v>1541.6</v>
      </c>
      <c r="Q647" s="326">
        <v>770.8</v>
      </c>
      <c r="R647" s="180">
        <v>35</v>
      </c>
      <c r="S647" s="326">
        <v>45037.06</v>
      </c>
      <c r="T647" s="326">
        <v>1286.7731428571401</v>
      </c>
      <c r="V647" s="10"/>
      <c r="W647" s="10"/>
      <c r="X647" s="10"/>
      <c r="Y647" s="10"/>
      <c r="Z647" s="10"/>
      <c r="AA647" s="10"/>
      <c r="AB647" s="10"/>
      <c r="AC647" s="10"/>
      <c r="AD647" s="10"/>
    </row>
    <row r="648" spans="1:30" x14ac:dyDescent="0.25">
      <c r="A648" s="55"/>
      <c r="B648" s="10"/>
      <c r="C648" s="178" t="s">
        <v>196</v>
      </c>
      <c r="D648" s="178"/>
      <c r="E648" s="178" t="s">
        <v>197</v>
      </c>
      <c r="F648" s="180">
        <v>17</v>
      </c>
      <c r="G648" s="326">
        <v>135.157742424242</v>
      </c>
      <c r="H648" s="326">
        <v>24131.22</v>
      </c>
      <c r="I648" s="326">
        <v>1419.4835294117599</v>
      </c>
      <c r="J648" s="326">
        <v>12.8</v>
      </c>
      <c r="K648" s="179"/>
      <c r="L648" s="180">
        <v>11</v>
      </c>
      <c r="M648" s="326">
        <v>11388.72</v>
      </c>
      <c r="N648" s="326">
        <v>1898.12</v>
      </c>
      <c r="O648" s="217"/>
      <c r="P648" s="326"/>
      <c r="Q648" s="326"/>
      <c r="R648" s="180">
        <v>17</v>
      </c>
      <c r="S648" s="326">
        <v>24131.22</v>
      </c>
      <c r="T648" s="326">
        <v>1419.4835294117599</v>
      </c>
      <c r="V648" s="10"/>
      <c r="W648" s="10"/>
      <c r="X648" s="10"/>
      <c r="Y648" s="10"/>
      <c r="Z648" s="10"/>
      <c r="AA648" s="10"/>
      <c r="AB648" s="10"/>
      <c r="AC648" s="10"/>
      <c r="AD648" s="10"/>
    </row>
    <row r="649" spans="1:30" x14ac:dyDescent="0.25">
      <c r="A649" s="55"/>
      <c r="B649" s="10"/>
      <c r="C649" s="178" t="s">
        <v>198</v>
      </c>
      <c r="D649" s="178"/>
      <c r="E649" s="178" t="s">
        <v>199</v>
      </c>
      <c r="F649" s="180">
        <v>177</v>
      </c>
      <c r="G649" s="326">
        <v>137.833612670826</v>
      </c>
      <c r="H649" s="326">
        <v>257189.93</v>
      </c>
      <c r="I649" s="326">
        <v>1453.0504519773999</v>
      </c>
      <c r="J649" s="326">
        <v>13.676470588235301</v>
      </c>
      <c r="K649" s="179"/>
      <c r="L649" s="180">
        <v>131</v>
      </c>
      <c r="M649" s="326">
        <v>83169.02</v>
      </c>
      <c r="N649" s="326">
        <v>1808.02217391304</v>
      </c>
      <c r="O649" s="217">
        <v>6</v>
      </c>
      <c r="P649" s="326">
        <v>8708.11</v>
      </c>
      <c r="Q649" s="326">
        <v>1451.3516666666701</v>
      </c>
      <c r="R649" s="180">
        <v>171</v>
      </c>
      <c r="S649" s="326">
        <v>248481.82</v>
      </c>
      <c r="T649" s="326">
        <v>1453.1100584795299</v>
      </c>
      <c r="V649" s="10"/>
      <c r="W649" s="10"/>
      <c r="X649" s="10"/>
      <c r="Y649" s="10"/>
      <c r="Z649" s="10"/>
      <c r="AA649" s="10"/>
      <c r="AB649" s="10"/>
      <c r="AC649" s="10"/>
      <c r="AD649" s="10"/>
    </row>
    <row r="650" spans="1:30" x14ac:dyDescent="0.25">
      <c r="A650" s="55"/>
      <c r="B650" s="10"/>
      <c r="C650" s="178" t="s">
        <v>201</v>
      </c>
      <c r="D650" s="178"/>
      <c r="E650" s="178" t="s">
        <v>202</v>
      </c>
      <c r="F650" s="180">
        <v>419</v>
      </c>
      <c r="G650" s="326">
        <v>243.55004711463599</v>
      </c>
      <c r="H650" s="326">
        <v>616146.5</v>
      </c>
      <c r="I650" s="326">
        <v>1470.5167064439099</v>
      </c>
      <c r="J650" s="326">
        <v>13.061946902654901</v>
      </c>
      <c r="K650" s="179"/>
      <c r="L650" s="180">
        <v>258</v>
      </c>
      <c r="M650" s="326">
        <v>331248.93</v>
      </c>
      <c r="N650" s="326">
        <v>2057.44677018634</v>
      </c>
      <c r="O650" s="217">
        <v>11</v>
      </c>
      <c r="P650" s="326">
        <v>9336.3799999999992</v>
      </c>
      <c r="Q650" s="326">
        <v>848.76181818181794</v>
      </c>
      <c r="R650" s="180">
        <v>408</v>
      </c>
      <c r="S650" s="326">
        <v>606810.12</v>
      </c>
      <c r="T650" s="326">
        <v>1487.2797058823501</v>
      </c>
      <c r="V650" s="10"/>
      <c r="W650" s="10"/>
      <c r="X650" s="10"/>
      <c r="Y650" s="10"/>
      <c r="Z650" s="10"/>
      <c r="AA650" s="10"/>
      <c r="AB650" s="10"/>
      <c r="AC650" s="10"/>
      <c r="AD650" s="10"/>
    </row>
    <row r="651" spans="1:30" x14ac:dyDescent="0.25">
      <c r="A651" s="55"/>
      <c r="B651" s="10"/>
      <c r="C651" s="178" t="s">
        <v>203</v>
      </c>
      <c r="D651" s="178"/>
      <c r="E651" s="178" t="s">
        <v>96</v>
      </c>
      <c r="F651" s="180">
        <v>3</v>
      </c>
      <c r="G651" s="326"/>
      <c r="H651" s="326">
        <v>2163</v>
      </c>
      <c r="I651" s="326">
        <v>721</v>
      </c>
      <c r="J651" s="326"/>
      <c r="K651" s="179"/>
      <c r="L651" s="180">
        <v>2</v>
      </c>
      <c r="M651" s="326">
        <v>916.8</v>
      </c>
      <c r="N651" s="326">
        <v>916.8</v>
      </c>
      <c r="O651" s="217"/>
      <c r="P651" s="326"/>
      <c r="Q651" s="326"/>
      <c r="R651" s="180">
        <v>3</v>
      </c>
      <c r="S651" s="326">
        <v>2163</v>
      </c>
      <c r="T651" s="326">
        <v>721</v>
      </c>
      <c r="V651" s="10"/>
      <c r="W651" s="10"/>
      <c r="X651" s="10"/>
      <c r="Y651" s="10"/>
      <c r="Z651" s="10"/>
      <c r="AA651" s="10"/>
      <c r="AB651" s="10"/>
      <c r="AC651" s="10"/>
      <c r="AD651" s="10"/>
    </row>
    <row r="652" spans="1:30" x14ac:dyDescent="0.25">
      <c r="A652" s="55"/>
      <c r="B652" s="10"/>
      <c r="C652" s="178" t="s">
        <v>206</v>
      </c>
      <c r="D652" s="178"/>
      <c r="E652" s="178" t="s">
        <v>63</v>
      </c>
      <c r="F652" s="180">
        <v>17</v>
      </c>
      <c r="G652" s="326">
        <v>94.738333333333301</v>
      </c>
      <c r="H652" s="326">
        <v>13018.06</v>
      </c>
      <c r="I652" s="326">
        <v>765.76823529411797</v>
      </c>
      <c r="J652" s="326">
        <v>15</v>
      </c>
      <c r="K652" s="179"/>
      <c r="L652" s="180">
        <v>15</v>
      </c>
      <c r="M652" s="326">
        <v>3122.39</v>
      </c>
      <c r="N652" s="326">
        <v>1561.1949999999999</v>
      </c>
      <c r="O652" s="217"/>
      <c r="P652" s="326"/>
      <c r="Q652" s="326"/>
      <c r="R652" s="180">
        <v>17</v>
      </c>
      <c r="S652" s="326">
        <v>13018.06</v>
      </c>
      <c r="T652" s="326">
        <v>765.76823529411797</v>
      </c>
      <c r="V652" s="10"/>
      <c r="W652" s="10"/>
      <c r="X652" s="10"/>
      <c r="Y652" s="10"/>
      <c r="Z652" s="10"/>
      <c r="AA652" s="10"/>
      <c r="AB652" s="10"/>
      <c r="AC652" s="10"/>
      <c r="AD652" s="10"/>
    </row>
    <row r="653" spans="1:30" x14ac:dyDescent="0.25">
      <c r="A653" s="55"/>
      <c r="B653" s="10"/>
      <c r="C653" s="178" t="s">
        <v>207</v>
      </c>
      <c r="D653" s="178"/>
      <c r="E653" s="178" t="s">
        <v>178</v>
      </c>
      <c r="F653" s="180">
        <v>62</v>
      </c>
      <c r="G653" s="326">
        <v>172.731639928699</v>
      </c>
      <c r="H653" s="326">
        <v>99909.98</v>
      </c>
      <c r="I653" s="326">
        <v>1611.45129032258</v>
      </c>
      <c r="J653" s="326">
        <v>14.411764705882399</v>
      </c>
      <c r="K653" s="179"/>
      <c r="L653" s="180">
        <v>38</v>
      </c>
      <c r="M653" s="326">
        <v>60596.44</v>
      </c>
      <c r="N653" s="326">
        <v>2524.8516666666701</v>
      </c>
      <c r="O653" s="217">
        <v>1</v>
      </c>
      <c r="P653" s="326">
        <v>538.30999999999995</v>
      </c>
      <c r="Q653" s="326">
        <v>538.30999999999995</v>
      </c>
      <c r="R653" s="180">
        <v>61</v>
      </c>
      <c r="S653" s="326">
        <v>99371.67</v>
      </c>
      <c r="T653" s="326">
        <v>1629.0437704917999</v>
      </c>
      <c r="V653" s="10"/>
      <c r="W653" s="10"/>
      <c r="X653" s="10"/>
      <c r="Y653" s="10"/>
      <c r="Z653" s="10"/>
      <c r="AA653" s="10"/>
      <c r="AB653" s="10"/>
      <c r="AC653" s="10"/>
      <c r="AD653" s="10"/>
    </row>
    <row r="654" spans="1:30" x14ac:dyDescent="0.25">
      <c r="A654" s="55"/>
      <c r="B654" s="10"/>
      <c r="C654" s="178" t="s">
        <v>208</v>
      </c>
      <c r="D654" s="178"/>
      <c r="E654" s="178" t="s">
        <v>209</v>
      </c>
      <c r="F654" s="180">
        <v>12</v>
      </c>
      <c r="G654" s="326">
        <v>65.888796296296306</v>
      </c>
      <c r="H654" s="326">
        <v>23637.93</v>
      </c>
      <c r="I654" s="326">
        <v>1969.8275000000001</v>
      </c>
      <c r="J654" s="326">
        <v>15</v>
      </c>
      <c r="K654" s="179"/>
      <c r="L654" s="180">
        <v>8</v>
      </c>
      <c r="M654" s="326">
        <v>5137.2299999999996</v>
      </c>
      <c r="N654" s="326">
        <v>1284.3074999999999</v>
      </c>
      <c r="O654" s="217"/>
      <c r="P654" s="326"/>
      <c r="Q654" s="326"/>
      <c r="R654" s="180">
        <v>12</v>
      </c>
      <c r="S654" s="326">
        <v>23637.93</v>
      </c>
      <c r="T654" s="326">
        <v>1969.8275000000001</v>
      </c>
      <c r="V654" s="10"/>
      <c r="W654" s="10"/>
      <c r="X654" s="10"/>
      <c r="Y654" s="10"/>
      <c r="Z654" s="10"/>
      <c r="AA654" s="10"/>
      <c r="AB654" s="10"/>
      <c r="AC654" s="10"/>
      <c r="AD654" s="10"/>
    </row>
    <row r="655" spans="1:30" x14ac:dyDescent="0.25">
      <c r="A655" s="55"/>
      <c r="B655" s="10"/>
      <c r="C655" s="178" t="s">
        <v>212</v>
      </c>
      <c r="D655" s="178"/>
      <c r="E655" s="178" t="s">
        <v>126</v>
      </c>
      <c r="F655" s="180">
        <v>7</v>
      </c>
      <c r="G655" s="326"/>
      <c r="H655" s="326">
        <v>9366.66</v>
      </c>
      <c r="I655" s="326">
        <v>1338.09428571429</v>
      </c>
      <c r="J655" s="326"/>
      <c r="K655" s="179"/>
      <c r="L655" s="180">
        <v>6</v>
      </c>
      <c r="M655" s="326">
        <v>1691.77</v>
      </c>
      <c r="N655" s="326">
        <v>1691.77</v>
      </c>
      <c r="O655" s="217"/>
      <c r="P655" s="326"/>
      <c r="Q655" s="326"/>
      <c r="R655" s="180">
        <v>7</v>
      </c>
      <c r="S655" s="326">
        <v>9366.66</v>
      </c>
      <c r="T655" s="326">
        <v>1338.09428571429</v>
      </c>
      <c r="V655" s="10"/>
      <c r="W655" s="10"/>
      <c r="X655" s="10"/>
      <c r="Y655" s="10"/>
      <c r="Z655" s="10"/>
      <c r="AA655" s="10"/>
      <c r="AB655" s="10"/>
      <c r="AC655" s="10"/>
      <c r="AD655" s="10"/>
    </row>
    <row r="656" spans="1:30" x14ac:dyDescent="0.25">
      <c r="A656" s="55"/>
      <c r="B656" s="10"/>
      <c r="C656" s="178" t="s">
        <v>214</v>
      </c>
      <c r="D656" s="178"/>
      <c r="E656" s="178" t="s">
        <v>69</v>
      </c>
      <c r="F656" s="180">
        <v>1</v>
      </c>
      <c r="G656" s="326">
        <v>160.38249999999999</v>
      </c>
      <c r="H656" s="326">
        <v>1924.59</v>
      </c>
      <c r="I656" s="326">
        <v>1924.59</v>
      </c>
      <c r="J656" s="326">
        <v>13</v>
      </c>
      <c r="K656" s="179"/>
      <c r="L656" s="180"/>
      <c r="M656" s="326">
        <v>1924.59</v>
      </c>
      <c r="N656" s="326">
        <v>1924.59</v>
      </c>
      <c r="O656" s="217"/>
      <c r="P656" s="326"/>
      <c r="Q656" s="326"/>
      <c r="R656" s="180">
        <v>1</v>
      </c>
      <c r="S656" s="326">
        <v>1924.59</v>
      </c>
      <c r="T656" s="326">
        <v>1924.59</v>
      </c>
      <c r="V656" s="10"/>
      <c r="W656" s="10"/>
      <c r="X656" s="10"/>
      <c r="Y656" s="10"/>
      <c r="Z656" s="10"/>
      <c r="AA656" s="10"/>
      <c r="AB656" s="10"/>
      <c r="AC656" s="10"/>
      <c r="AD656" s="10"/>
    </row>
    <row r="657" spans="1:30" x14ac:dyDescent="0.25">
      <c r="A657" s="55"/>
      <c r="B657" s="10"/>
      <c r="C657" s="178" t="s">
        <v>215</v>
      </c>
      <c r="D657" s="178"/>
      <c r="E657" s="178" t="s">
        <v>146</v>
      </c>
      <c r="F657" s="180">
        <v>9</v>
      </c>
      <c r="G657" s="326">
        <v>274.70446969697002</v>
      </c>
      <c r="H657" s="326">
        <v>21762.11</v>
      </c>
      <c r="I657" s="326">
        <v>2418.0122222222199</v>
      </c>
      <c r="J657" s="326">
        <v>12.5</v>
      </c>
      <c r="K657" s="179"/>
      <c r="L657" s="180">
        <v>4</v>
      </c>
      <c r="M657" s="326">
        <v>13073.81</v>
      </c>
      <c r="N657" s="326">
        <v>2614.7620000000002</v>
      </c>
      <c r="O657" s="217"/>
      <c r="P657" s="326"/>
      <c r="Q657" s="326"/>
      <c r="R657" s="180">
        <v>9</v>
      </c>
      <c r="S657" s="326">
        <v>21762.11</v>
      </c>
      <c r="T657" s="326">
        <v>2418.0122222222199</v>
      </c>
      <c r="V657" s="10"/>
      <c r="W657" s="10"/>
      <c r="X657" s="10"/>
      <c r="Y657" s="10"/>
      <c r="Z657" s="10"/>
      <c r="AA657" s="10"/>
      <c r="AB657" s="10"/>
      <c r="AC657" s="10"/>
      <c r="AD657" s="10"/>
    </row>
    <row r="658" spans="1:30" x14ac:dyDescent="0.25">
      <c r="A658" s="55"/>
      <c r="B658" s="10"/>
      <c r="C658" s="178" t="s">
        <v>216</v>
      </c>
      <c r="D658" s="178"/>
      <c r="E658" s="178" t="s">
        <v>217</v>
      </c>
      <c r="F658" s="180">
        <v>6</v>
      </c>
      <c r="G658" s="326">
        <v>15.8274166666667</v>
      </c>
      <c r="H658" s="326">
        <v>8698.6200000000008</v>
      </c>
      <c r="I658" s="326">
        <v>1449.77</v>
      </c>
      <c r="J658" s="326">
        <v>9.5</v>
      </c>
      <c r="K658" s="179"/>
      <c r="L658" s="180">
        <v>4</v>
      </c>
      <c r="M658" s="326">
        <v>187.32</v>
      </c>
      <c r="N658" s="326">
        <v>93.66</v>
      </c>
      <c r="O658" s="217"/>
      <c r="P658" s="326"/>
      <c r="Q658" s="326"/>
      <c r="R658" s="180">
        <v>6</v>
      </c>
      <c r="S658" s="326">
        <v>8698.6200000000008</v>
      </c>
      <c r="T658" s="326">
        <v>1449.77</v>
      </c>
      <c r="V658" s="10"/>
      <c r="W658" s="10"/>
      <c r="X658" s="10"/>
      <c r="Y658" s="10"/>
      <c r="Z658" s="10"/>
      <c r="AA658" s="10"/>
      <c r="AB658" s="10"/>
      <c r="AC658" s="10"/>
      <c r="AD658" s="10"/>
    </row>
    <row r="659" spans="1:30" x14ac:dyDescent="0.25">
      <c r="A659" s="55"/>
      <c r="B659" s="10"/>
      <c r="C659" s="178" t="s">
        <v>219</v>
      </c>
      <c r="D659" s="178"/>
      <c r="E659" s="178" t="s">
        <v>169</v>
      </c>
      <c r="F659" s="180">
        <v>19</v>
      </c>
      <c r="G659" s="326">
        <v>342.14763888888899</v>
      </c>
      <c r="H659" s="326">
        <v>68678.06</v>
      </c>
      <c r="I659" s="326">
        <v>3614.6347368421102</v>
      </c>
      <c r="J659" s="326">
        <v>23.5</v>
      </c>
      <c r="K659" s="179"/>
      <c r="L659" s="180">
        <v>14</v>
      </c>
      <c r="M659" s="326">
        <v>42926.41</v>
      </c>
      <c r="N659" s="326">
        <v>8585.2819999999992</v>
      </c>
      <c r="O659" s="217">
        <v>1</v>
      </c>
      <c r="P659" s="326">
        <v>731.83</v>
      </c>
      <c r="Q659" s="326">
        <v>731.83</v>
      </c>
      <c r="R659" s="180">
        <v>18</v>
      </c>
      <c r="S659" s="326">
        <v>67946.23</v>
      </c>
      <c r="T659" s="326">
        <v>3774.7905555555599</v>
      </c>
      <c r="V659" s="10"/>
      <c r="W659" s="10"/>
      <c r="X659" s="10"/>
      <c r="Y659" s="10"/>
      <c r="Z659" s="10"/>
      <c r="AA659" s="10"/>
      <c r="AB659" s="10"/>
      <c r="AC659" s="10"/>
      <c r="AD659" s="10"/>
    </row>
    <row r="660" spans="1:30" x14ac:dyDescent="0.25">
      <c r="A660" s="55"/>
      <c r="B660" s="10"/>
      <c r="C660" s="178" t="s">
        <v>220</v>
      </c>
      <c r="D660" s="178"/>
      <c r="E660" s="178" t="s">
        <v>221</v>
      </c>
      <c r="F660" s="180">
        <v>3</v>
      </c>
      <c r="G660" s="326">
        <v>184.73750000000001</v>
      </c>
      <c r="H660" s="326">
        <v>8205.7099999999991</v>
      </c>
      <c r="I660" s="326">
        <v>2735.2366666666699</v>
      </c>
      <c r="J660" s="326">
        <v>13</v>
      </c>
      <c r="K660" s="179"/>
      <c r="L660" s="180">
        <v>2</v>
      </c>
      <c r="M660" s="326">
        <v>2216.85</v>
      </c>
      <c r="N660" s="326">
        <v>2216.85</v>
      </c>
      <c r="O660" s="217"/>
      <c r="P660" s="326"/>
      <c r="Q660" s="326"/>
      <c r="R660" s="180">
        <v>3</v>
      </c>
      <c r="S660" s="326">
        <v>8205.7099999999991</v>
      </c>
      <c r="T660" s="326">
        <v>2735.2366666666699</v>
      </c>
      <c r="V660" s="10"/>
      <c r="W660" s="10"/>
      <c r="X660" s="10"/>
      <c r="Y660" s="10"/>
      <c r="Z660" s="10"/>
      <c r="AA660" s="10"/>
      <c r="AB660" s="10"/>
      <c r="AC660" s="10"/>
      <c r="AD660" s="10"/>
    </row>
    <row r="661" spans="1:30" x14ac:dyDescent="0.25">
      <c r="A661" s="55"/>
      <c r="B661" s="10"/>
      <c r="C661" s="178" t="s">
        <v>222</v>
      </c>
      <c r="D661" s="178"/>
      <c r="E661" s="178" t="s">
        <v>204</v>
      </c>
      <c r="F661" s="180">
        <v>13</v>
      </c>
      <c r="G661" s="326">
        <v>146.424924242424</v>
      </c>
      <c r="H661" s="326">
        <v>20181.62</v>
      </c>
      <c r="I661" s="326">
        <v>1552.4323076923099</v>
      </c>
      <c r="J661" s="326">
        <v>14.8333333333333</v>
      </c>
      <c r="K661" s="179"/>
      <c r="L661" s="180">
        <v>7</v>
      </c>
      <c r="M661" s="326">
        <v>8580.93</v>
      </c>
      <c r="N661" s="326">
        <v>1430.155</v>
      </c>
      <c r="O661" s="217"/>
      <c r="P661" s="326"/>
      <c r="Q661" s="326"/>
      <c r="R661" s="180">
        <v>13</v>
      </c>
      <c r="S661" s="326">
        <v>20181.62</v>
      </c>
      <c r="T661" s="326">
        <v>1552.4323076923099</v>
      </c>
      <c r="V661" s="10"/>
      <c r="W661" s="10"/>
      <c r="X661" s="10"/>
      <c r="Y661" s="10"/>
      <c r="Z661" s="10"/>
      <c r="AA661" s="10"/>
      <c r="AB661" s="10"/>
      <c r="AC661" s="10"/>
      <c r="AD661" s="10"/>
    </row>
    <row r="662" spans="1:30" x14ac:dyDescent="0.25">
      <c r="A662" s="55"/>
      <c r="B662" s="10"/>
      <c r="C662" s="178" t="s">
        <v>229</v>
      </c>
      <c r="D662" s="178"/>
      <c r="E662" s="178" t="s">
        <v>210</v>
      </c>
      <c r="F662" s="180">
        <v>22</v>
      </c>
      <c r="G662" s="326">
        <v>160.10759595959601</v>
      </c>
      <c r="H662" s="326">
        <v>26413.8</v>
      </c>
      <c r="I662" s="326">
        <v>1200.6272727272701</v>
      </c>
      <c r="J662" s="326">
        <v>12</v>
      </c>
      <c r="K662" s="179"/>
      <c r="L662" s="180">
        <v>18</v>
      </c>
      <c r="M662" s="326">
        <v>7169.52</v>
      </c>
      <c r="N662" s="326">
        <v>1792.38</v>
      </c>
      <c r="O662" s="217"/>
      <c r="P662" s="326"/>
      <c r="Q662" s="326"/>
      <c r="R662" s="180">
        <v>22</v>
      </c>
      <c r="S662" s="326">
        <v>26413.8</v>
      </c>
      <c r="T662" s="326">
        <v>1200.6272727272701</v>
      </c>
      <c r="V662" s="10"/>
      <c r="W662" s="10"/>
      <c r="X662" s="10"/>
      <c r="Y662" s="10"/>
      <c r="Z662" s="10"/>
      <c r="AA662" s="10"/>
      <c r="AB662" s="10"/>
      <c r="AC662" s="10"/>
      <c r="AD662" s="10"/>
    </row>
    <row r="663" spans="1:30" x14ac:dyDescent="0.25">
      <c r="A663" s="55"/>
      <c r="B663" s="10"/>
      <c r="C663" s="178" t="s">
        <v>232</v>
      </c>
      <c r="D663" s="178"/>
      <c r="E663" s="178" t="s">
        <v>234</v>
      </c>
      <c r="F663" s="180">
        <v>9</v>
      </c>
      <c r="G663" s="326">
        <v>77.284999999999997</v>
      </c>
      <c r="H663" s="326">
        <v>11980.68</v>
      </c>
      <c r="I663" s="326">
        <v>1331.1866666666699</v>
      </c>
      <c r="J663" s="326">
        <v>13</v>
      </c>
      <c r="K663" s="179"/>
      <c r="L663" s="180">
        <v>4</v>
      </c>
      <c r="M663" s="326">
        <v>6075.12</v>
      </c>
      <c r="N663" s="326">
        <v>1215.0239999999999</v>
      </c>
      <c r="O663" s="217"/>
      <c r="P663" s="326"/>
      <c r="Q663" s="326"/>
      <c r="R663" s="180">
        <v>9</v>
      </c>
      <c r="S663" s="326">
        <v>11980.68</v>
      </c>
      <c r="T663" s="326">
        <v>1331.1866666666699</v>
      </c>
      <c r="V663" s="10"/>
      <c r="W663" s="10"/>
      <c r="X663" s="10"/>
      <c r="Y663" s="10"/>
      <c r="Z663" s="10"/>
      <c r="AA663" s="10"/>
      <c r="AB663" s="10"/>
      <c r="AC663" s="10"/>
      <c r="AD663" s="10"/>
    </row>
    <row r="664" spans="1:30" x14ac:dyDescent="0.25">
      <c r="A664" s="55"/>
      <c r="B664" s="10"/>
      <c r="C664" s="178" t="s">
        <v>235</v>
      </c>
      <c r="D664" s="178"/>
      <c r="E664" s="178" t="s">
        <v>236</v>
      </c>
      <c r="F664" s="180">
        <v>11</v>
      </c>
      <c r="G664" s="326">
        <v>359.44655303030299</v>
      </c>
      <c r="H664" s="326">
        <v>30376.01</v>
      </c>
      <c r="I664" s="326">
        <v>2761.4554545454498</v>
      </c>
      <c r="J664" s="326">
        <v>18.5</v>
      </c>
      <c r="K664" s="179"/>
      <c r="L664" s="180">
        <v>7</v>
      </c>
      <c r="M664" s="326">
        <v>17103.830000000002</v>
      </c>
      <c r="N664" s="326">
        <v>4275.9575000000004</v>
      </c>
      <c r="O664" s="217"/>
      <c r="P664" s="326"/>
      <c r="Q664" s="326"/>
      <c r="R664" s="180">
        <v>11</v>
      </c>
      <c r="S664" s="326">
        <v>30376.01</v>
      </c>
      <c r="T664" s="326">
        <v>2761.4554545454498</v>
      </c>
      <c r="V664" s="10"/>
      <c r="W664" s="10"/>
      <c r="X664" s="10"/>
      <c r="Y664" s="10"/>
      <c r="Z664" s="10"/>
      <c r="AA664" s="10"/>
      <c r="AB664" s="10"/>
      <c r="AC664" s="10"/>
      <c r="AD664" s="10"/>
    </row>
    <row r="665" spans="1:30" x14ac:dyDescent="0.25">
      <c r="A665" s="55"/>
      <c r="B665" s="10"/>
      <c r="C665" s="178" t="s">
        <v>237</v>
      </c>
      <c r="D665" s="178"/>
      <c r="E665" s="178" t="s">
        <v>238</v>
      </c>
      <c r="F665" s="180">
        <v>21</v>
      </c>
      <c r="G665" s="326">
        <v>124.788416666667</v>
      </c>
      <c r="H665" s="326">
        <v>26350.5</v>
      </c>
      <c r="I665" s="326">
        <v>1254.7857142857099</v>
      </c>
      <c r="J665" s="326">
        <v>12.2</v>
      </c>
      <c r="K665" s="179"/>
      <c r="L665" s="180">
        <v>16</v>
      </c>
      <c r="M665" s="326">
        <v>6504.74</v>
      </c>
      <c r="N665" s="326">
        <v>1300.9480000000001</v>
      </c>
      <c r="O665" s="217">
        <v>2</v>
      </c>
      <c r="P665" s="326">
        <v>2274.04</v>
      </c>
      <c r="Q665" s="326">
        <v>1137.02</v>
      </c>
      <c r="R665" s="180">
        <v>19</v>
      </c>
      <c r="S665" s="326">
        <v>24076.46</v>
      </c>
      <c r="T665" s="326">
        <v>1267.1821052631601</v>
      </c>
      <c r="V665" s="10"/>
      <c r="W665" s="10"/>
      <c r="X665" s="10"/>
      <c r="Y665" s="10"/>
      <c r="Z665" s="10"/>
      <c r="AA665" s="10"/>
      <c r="AB665" s="10"/>
      <c r="AC665" s="10"/>
      <c r="AD665" s="10"/>
    </row>
    <row r="666" spans="1:30" x14ac:dyDescent="0.25">
      <c r="A666" s="55"/>
      <c r="B666" s="10"/>
      <c r="C666" s="178" t="s">
        <v>654</v>
      </c>
      <c r="D666" s="178"/>
      <c r="E666" s="178" t="s">
        <v>210</v>
      </c>
      <c r="F666" s="180">
        <v>1</v>
      </c>
      <c r="G666" s="326"/>
      <c r="H666" s="326">
        <v>1034.23</v>
      </c>
      <c r="I666" s="326">
        <v>1034.23</v>
      </c>
      <c r="J666" s="326"/>
      <c r="K666" s="179"/>
      <c r="L666" s="180">
        <v>1</v>
      </c>
      <c r="M666" s="326"/>
      <c r="N666" s="326"/>
      <c r="O666" s="217"/>
      <c r="P666" s="326"/>
      <c r="Q666" s="326"/>
      <c r="R666" s="180">
        <v>1</v>
      </c>
      <c r="S666" s="326">
        <v>1034.23</v>
      </c>
      <c r="T666" s="326">
        <v>1034.23</v>
      </c>
      <c r="V666" s="10"/>
      <c r="W666" s="10"/>
      <c r="X666" s="10"/>
      <c r="Y666" s="10"/>
      <c r="Z666" s="10"/>
      <c r="AA666" s="10"/>
      <c r="AB666" s="10"/>
      <c r="AC666" s="10"/>
      <c r="AD666" s="10"/>
    </row>
    <row r="667" spans="1:30" x14ac:dyDescent="0.25">
      <c r="A667" s="55"/>
      <c r="B667" s="10"/>
      <c r="C667" s="178" t="s">
        <v>246</v>
      </c>
      <c r="D667" s="178"/>
      <c r="E667" s="178" t="s">
        <v>210</v>
      </c>
      <c r="F667" s="180">
        <v>139</v>
      </c>
      <c r="G667" s="326">
        <v>220.49740747215699</v>
      </c>
      <c r="H667" s="326">
        <v>231060.35</v>
      </c>
      <c r="I667" s="326">
        <v>1662.30467625899</v>
      </c>
      <c r="J667" s="326">
        <v>14.1794871794872</v>
      </c>
      <c r="K667" s="179"/>
      <c r="L667" s="180">
        <v>92</v>
      </c>
      <c r="M667" s="326">
        <v>161360.1</v>
      </c>
      <c r="N667" s="326">
        <v>3433.1936170212798</v>
      </c>
      <c r="O667" s="217">
        <v>5</v>
      </c>
      <c r="P667" s="326">
        <v>4802.3100000000004</v>
      </c>
      <c r="Q667" s="326">
        <v>960.46199999999999</v>
      </c>
      <c r="R667" s="180">
        <v>134</v>
      </c>
      <c r="S667" s="326">
        <v>226258.04</v>
      </c>
      <c r="T667" s="326">
        <v>1688.4928358208999</v>
      </c>
      <c r="V667" s="10"/>
      <c r="W667" s="10"/>
      <c r="X667" s="10"/>
      <c r="Y667" s="10"/>
      <c r="Z667" s="10"/>
      <c r="AA667" s="10"/>
      <c r="AB667" s="10"/>
      <c r="AC667" s="10"/>
      <c r="AD667" s="10"/>
    </row>
    <row r="668" spans="1:30" x14ac:dyDescent="0.25">
      <c r="A668" s="55"/>
      <c r="B668" s="10"/>
      <c r="C668" s="178" t="s">
        <v>247</v>
      </c>
      <c r="D668" s="178"/>
      <c r="E668" s="178" t="s">
        <v>76</v>
      </c>
      <c r="F668" s="180">
        <v>303</v>
      </c>
      <c r="G668" s="326">
        <v>107.95633695419799</v>
      </c>
      <c r="H668" s="326">
        <v>340053.53</v>
      </c>
      <c r="I668" s="326">
        <v>1122.28887788779</v>
      </c>
      <c r="J668" s="326">
        <v>13.160493827160501</v>
      </c>
      <c r="K668" s="179"/>
      <c r="L668" s="180">
        <v>203</v>
      </c>
      <c r="M668" s="326">
        <v>140749.06</v>
      </c>
      <c r="N668" s="326">
        <v>1407.4906000000001</v>
      </c>
      <c r="O668" s="217">
        <v>2</v>
      </c>
      <c r="P668" s="326">
        <v>2570.46</v>
      </c>
      <c r="Q668" s="326">
        <v>1285.23</v>
      </c>
      <c r="R668" s="180">
        <v>301</v>
      </c>
      <c r="S668" s="326">
        <v>337483.07</v>
      </c>
      <c r="T668" s="326">
        <v>1121.2062126245801</v>
      </c>
      <c r="V668" s="10"/>
      <c r="W668" s="10"/>
      <c r="X668" s="10"/>
      <c r="Y668" s="10"/>
      <c r="Z668" s="10"/>
      <c r="AA668" s="10"/>
      <c r="AB668" s="10"/>
      <c r="AC668" s="10"/>
      <c r="AD668" s="10"/>
    </row>
    <row r="669" spans="1:30" x14ac:dyDescent="0.25">
      <c r="A669" s="55"/>
      <c r="B669" s="10"/>
      <c r="C669" s="178" t="s">
        <v>655</v>
      </c>
      <c r="D669" s="178"/>
      <c r="E669" s="178" t="s">
        <v>76</v>
      </c>
      <c r="F669" s="180">
        <v>2</v>
      </c>
      <c r="G669" s="326">
        <v>173.198888888889</v>
      </c>
      <c r="H669" s="326">
        <v>3384.68</v>
      </c>
      <c r="I669" s="326">
        <v>1692.34</v>
      </c>
      <c r="J669" s="326">
        <v>19</v>
      </c>
      <c r="K669" s="179"/>
      <c r="L669" s="180">
        <v>1</v>
      </c>
      <c r="M669" s="326">
        <v>3117.58</v>
      </c>
      <c r="N669" s="326">
        <v>3117.58</v>
      </c>
      <c r="O669" s="217"/>
      <c r="P669" s="326"/>
      <c r="Q669" s="326"/>
      <c r="R669" s="180">
        <v>2</v>
      </c>
      <c r="S669" s="326">
        <v>3384.68</v>
      </c>
      <c r="T669" s="326">
        <v>1692.34</v>
      </c>
      <c r="V669" s="10"/>
      <c r="W669" s="10"/>
      <c r="X669" s="10"/>
      <c r="Y669" s="10"/>
      <c r="Z669" s="10"/>
      <c r="AA669" s="10"/>
      <c r="AB669" s="10"/>
      <c r="AC669" s="10"/>
      <c r="AD669" s="10"/>
    </row>
    <row r="670" spans="1:30" x14ac:dyDescent="0.25">
      <c r="A670" s="55"/>
      <c r="B670" s="10"/>
      <c r="C670" s="178" t="s">
        <v>248</v>
      </c>
      <c r="D670" s="178"/>
      <c r="E670" s="178" t="s">
        <v>126</v>
      </c>
      <c r="F670" s="180">
        <v>3</v>
      </c>
      <c r="G670" s="326"/>
      <c r="H670" s="326">
        <v>9363.19</v>
      </c>
      <c r="I670" s="326">
        <v>3121.0633333333299</v>
      </c>
      <c r="J670" s="326"/>
      <c r="K670" s="179"/>
      <c r="L670" s="180">
        <v>3</v>
      </c>
      <c r="M670" s="326"/>
      <c r="N670" s="326"/>
      <c r="O670" s="217"/>
      <c r="P670" s="326"/>
      <c r="Q670" s="326"/>
      <c r="R670" s="180">
        <v>3</v>
      </c>
      <c r="S670" s="326">
        <v>9363.19</v>
      </c>
      <c r="T670" s="326">
        <v>3121.0633333333299</v>
      </c>
      <c r="V670" s="10"/>
      <c r="W670" s="10"/>
      <c r="X670" s="10"/>
      <c r="Y670" s="10"/>
      <c r="Z670" s="10"/>
      <c r="AA670" s="10"/>
      <c r="AB670" s="10"/>
      <c r="AC670" s="10"/>
      <c r="AD670" s="10"/>
    </row>
    <row r="671" spans="1:30" x14ac:dyDescent="0.25">
      <c r="A671" s="55"/>
      <c r="B671" s="10"/>
      <c r="C671" s="178" t="s">
        <v>250</v>
      </c>
      <c r="D671" s="178"/>
      <c r="E671" s="178" t="s">
        <v>78</v>
      </c>
      <c r="F671" s="180">
        <v>12</v>
      </c>
      <c r="G671" s="326">
        <v>85.610779220779193</v>
      </c>
      <c r="H671" s="326">
        <v>8239.89</v>
      </c>
      <c r="I671" s="326">
        <v>686.65750000000003</v>
      </c>
      <c r="J671" s="326">
        <v>10</v>
      </c>
      <c r="K671" s="179"/>
      <c r="L671" s="180">
        <v>8</v>
      </c>
      <c r="M671" s="326">
        <v>3661.62</v>
      </c>
      <c r="N671" s="326">
        <v>915.40499999999997</v>
      </c>
      <c r="O671" s="217">
        <v>1</v>
      </c>
      <c r="P671" s="326">
        <v>1636.25</v>
      </c>
      <c r="Q671" s="326">
        <v>1636.25</v>
      </c>
      <c r="R671" s="180">
        <v>11</v>
      </c>
      <c r="S671" s="326">
        <v>6603.64</v>
      </c>
      <c r="T671" s="326">
        <v>600.33090909090902</v>
      </c>
      <c r="V671" s="10"/>
      <c r="W671" s="10"/>
      <c r="X671" s="10"/>
      <c r="Y671" s="10"/>
      <c r="Z671" s="10"/>
      <c r="AA671" s="10"/>
      <c r="AB671" s="10"/>
      <c r="AC671" s="10"/>
      <c r="AD671" s="10"/>
    </row>
    <row r="672" spans="1:30" x14ac:dyDescent="0.25">
      <c r="A672" s="55"/>
      <c r="B672" s="10"/>
      <c r="C672" s="178" t="s">
        <v>251</v>
      </c>
      <c r="D672" s="178"/>
      <c r="E672" s="178" t="s">
        <v>69</v>
      </c>
      <c r="F672" s="180">
        <v>89</v>
      </c>
      <c r="G672" s="326">
        <v>178.39394612794601</v>
      </c>
      <c r="H672" s="326">
        <v>171705.69</v>
      </c>
      <c r="I672" s="326">
        <v>1929.27741573034</v>
      </c>
      <c r="J672" s="326">
        <v>13.2222222222222</v>
      </c>
      <c r="K672" s="179"/>
      <c r="L672" s="180">
        <v>57</v>
      </c>
      <c r="M672" s="326">
        <v>64839.27</v>
      </c>
      <c r="N672" s="326">
        <v>2026.2271874999999</v>
      </c>
      <c r="O672" s="217">
        <v>3</v>
      </c>
      <c r="P672" s="326">
        <v>5826.52</v>
      </c>
      <c r="Q672" s="326">
        <v>1942.17333333333</v>
      </c>
      <c r="R672" s="180">
        <v>86</v>
      </c>
      <c r="S672" s="326">
        <v>165879.17000000001</v>
      </c>
      <c r="T672" s="326">
        <v>1928.8275581395401</v>
      </c>
      <c r="V672" s="10"/>
      <c r="W672" s="10"/>
      <c r="X672" s="10"/>
      <c r="Y672" s="10"/>
      <c r="Z672" s="10"/>
      <c r="AA672" s="10"/>
      <c r="AB672" s="10"/>
      <c r="AC672" s="10"/>
      <c r="AD672" s="10"/>
    </row>
    <row r="673" spans="1:30" x14ac:dyDescent="0.25">
      <c r="A673" s="55"/>
      <c r="B673" s="10"/>
      <c r="C673" s="178" t="s">
        <v>254</v>
      </c>
      <c r="D673" s="178"/>
      <c r="E673" s="178" t="s">
        <v>255</v>
      </c>
      <c r="F673" s="180">
        <v>33</v>
      </c>
      <c r="G673" s="326">
        <v>147.340666666667</v>
      </c>
      <c r="H673" s="326">
        <v>43990.080000000002</v>
      </c>
      <c r="I673" s="326">
        <v>1333.03272727273</v>
      </c>
      <c r="J673" s="326">
        <v>11.8</v>
      </c>
      <c r="K673" s="179"/>
      <c r="L673" s="180">
        <v>26</v>
      </c>
      <c r="M673" s="326">
        <v>13392.94</v>
      </c>
      <c r="N673" s="326">
        <v>1913.27714285714</v>
      </c>
      <c r="O673" s="217"/>
      <c r="P673" s="326"/>
      <c r="Q673" s="326"/>
      <c r="R673" s="180">
        <v>33</v>
      </c>
      <c r="S673" s="326">
        <v>43990.080000000002</v>
      </c>
      <c r="T673" s="326">
        <v>1333.03272727273</v>
      </c>
      <c r="V673" s="10"/>
      <c r="W673" s="10"/>
      <c r="X673" s="10"/>
      <c r="Y673" s="10"/>
      <c r="Z673" s="10"/>
      <c r="AA673" s="10"/>
      <c r="AB673" s="10"/>
      <c r="AC673" s="10"/>
      <c r="AD673" s="10"/>
    </row>
    <row r="674" spans="1:30" x14ac:dyDescent="0.25">
      <c r="A674" s="55"/>
      <c r="B674" s="10"/>
      <c r="C674" s="178" t="s">
        <v>259</v>
      </c>
      <c r="D674" s="178"/>
      <c r="E674" s="178" t="s">
        <v>76</v>
      </c>
      <c r="F674" s="180">
        <v>1</v>
      </c>
      <c r="G674" s="326"/>
      <c r="H674" s="326">
        <v>393</v>
      </c>
      <c r="I674" s="326">
        <v>393</v>
      </c>
      <c r="J674" s="326"/>
      <c r="K674" s="179"/>
      <c r="L674" s="180">
        <v>1</v>
      </c>
      <c r="M674" s="326"/>
      <c r="N674" s="326"/>
      <c r="O674" s="217"/>
      <c r="P674" s="326"/>
      <c r="Q674" s="326"/>
      <c r="R674" s="180">
        <v>1</v>
      </c>
      <c r="S674" s="326">
        <v>393</v>
      </c>
      <c r="T674" s="326">
        <v>393</v>
      </c>
      <c r="V674" s="10"/>
      <c r="W674" s="10"/>
      <c r="X674" s="10"/>
      <c r="Y674" s="10"/>
      <c r="Z674" s="10"/>
      <c r="AA674" s="10"/>
      <c r="AB674" s="10"/>
      <c r="AC674" s="10"/>
      <c r="AD674" s="10"/>
    </row>
    <row r="675" spans="1:30" x14ac:dyDescent="0.25">
      <c r="A675" s="55"/>
      <c r="B675" s="10"/>
      <c r="C675" s="178" t="s">
        <v>259</v>
      </c>
      <c r="D675" s="178"/>
      <c r="E675" s="178" t="s">
        <v>119</v>
      </c>
      <c r="F675" s="180">
        <v>9</v>
      </c>
      <c r="G675" s="326">
        <v>114.53166666666699</v>
      </c>
      <c r="H675" s="326">
        <v>7648.69</v>
      </c>
      <c r="I675" s="326">
        <v>849.85444444444499</v>
      </c>
      <c r="J675" s="326">
        <v>4.5</v>
      </c>
      <c r="K675" s="179"/>
      <c r="L675" s="180">
        <v>4</v>
      </c>
      <c r="M675" s="326">
        <v>5203.76</v>
      </c>
      <c r="N675" s="326">
        <v>1040.752</v>
      </c>
      <c r="O675" s="217"/>
      <c r="P675" s="326"/>
      <c r="Q675" s="326"/>
      <c r="R675" s="180">
        <v>9</v>
      </c>
      <c r="S675" s="326">
        <v>7648.69</v>
      </c>
      <c r="T675" s="326">
        <v>849.85444444444499</v>
      </c>
      <c r="V675" s="10"/>
      <c r="W675" s="10"/>
      <c r="X675" s="10"/>
      <c r="Y675" s="10"/>
      <c r="Z675" s="10"/>
      <c r="AA675" s="10"/>
      <c r="AB675" s="10"/>
      <c r="AC675" s="10"/>
      <c r="AD675" s="10"/>
    </row>
    <row r="676" spans="1:30" x14ac:dyDescent="0.25">
      <c r="A676" s="55"/>
      <c r="B676" s="10"/>
      <c r="C676" s="178" t="s">
        <v>260</v>
      </c>
      <c r="D676" s="178"/>
      <c r="E676" s="178" t="s">
        <v>72</v>
      </c>
      <c r="F676" s="180">
        <v>310</v>
      </c>
      <c r="G676" s="326">
        <v>153.908796313842</v>
      </c>
      <c r="H676" s="326">
        <v>477405.56</v>
      </c>
      <c r="I676" s="326">
        <v>1540.0179354838699</v>
      </c>
      <c r="J676" s="326">
        <v>14.2574257425743</v>
      </c>
      <c r="K676" s="179"/>
      <c r="L676" s="180">
        <v>174</v>
      </c>
      <c r="M676" s="326">
        <v>320943.78999999998</v>
      </c>
      <c r="N676" s="326">
        <v>2359.8808088235301</v>
      </c>
      <c r="O676" s="217">
        <v>10</v>
      </c>
      <c r="P676" s="326">
        <v>3442.23</v>
      </c>
      <c r="Q676" s="326">
        <v>344.22300000000001</v>
      </c>
      <c r="R676" s="180">
        <v>300</v>
      </c>
      <c r="S676" s="326">
        <v>473963.33</v>
      </c>
      <c r="T676" s="326">
        <v>1579.8777666666699</v>
      </c>
      <c r="V676" s="10"/>
      <c r="W676" s="10"/>
      <c r="X676" s="10"/>
      <c r="Y676" s="10"/>
      <c r="Z676" s="10"/>
      <c r="AA676" s="10"/>
      <c r="AB676" s="10"/>
      <c r="AC676" s="10"/>
      <c r="AD676" s="10"/>
    </row>
    <row r="677" spans="1:30" x14ac:dyDescent="0.25">
      <c r="A677" s="55"/>
      <c r="B677" s="10"/>
      <c r="C677" s="178" t="s">
        <v>263</v>
      </c>
      <c r="D677" s="178"/>
      <c r="E677" s="178" t="s">
        <v>63</v>
      </c>
      <c r="F677" s="180">
        <v>31</v>
      </c>
      <c r="G677" s="326">
        <v>179.32258943602699</v>
      </c>
      <c r="H677" s="326">
        <v>51182.22</v>
      </c>
      <c r="I677" s="326">
        <v>1651.0393548387101</v>
      </c>
      <c r="J677" s="326">
        <v>12.5</v>
      </c>
      <c r="K677" s="179"/>
      <c r="L677" s="180">
        <v>16</v>
      </c>
      <c r="M677" s="326">
        <v>34482.14</v>
      </c>
      <c r="N677" s="326">
        <v>2298.80933333333</v>
      </c>
      <c r="O677" s="217">
        <v>1</v>
      </c>
      <c r="P677" s="326">
        <v>810.11</v>
      </c>
      <c r="Q677" s="326">
        <v>810.11</v>
      </c>
      <c r="R677" s="180">
        <v>30</v>
      </c>
      <c r="S677" s="326">
        <v>50372.11</v>
      </c>
      <c r="T677" s="326">
        <v>1679.0703333333299</v>
      </c>
      <c r="V677" s="10"/>
      <c r="W677" s="10"/>
      <c r="X677" s="10"/>
      <c r="Y677" s="10"/>
      <c r="Z677" s="10"/>
      <c r="AA677" s="10"/>
      <c r="AB677" s="10"/>
      <c r="AC677" s="10"/>
      <c r="AD677" s="10"/>
    </row>
    <row r="678" spans="1:30" x14ac:dyDescent="0.25">
      <c r="A678" s="55"/>
      <c r="B678" s="10"/>
      <c r="C678" s="178" t="s">
        <v>265</v>
      </c>
      <c r="D678" s="178"/>
      <c r="E678" s="178" t="s">
        <v>266</v>
      </c>
      <c r="F678" s="180">
        <v>8</v>
      </c>
      <c r="G678" s="326">
        <v>265.08333333333297</v>
      </c>
      <c r="H678" s="326">
        <v>13147.75</v>
      </c>
      <c r="I678" s="326">
        <v>1643.46875</v>
      </c>
      <c r="J678" s="326">
        <v>7</v>
      </c>
      <c r="K678" s="179"/>
      <c r="L678" s="180">
        <v>7</v>
      </c>
      <c r="M678" s="326">
        <v>1590.5</v>
      </c>
      <c r="N678" s="326">
        <v>1590.5</v>
      </c>
      <c r="O678" s="217"/>
      <c r="P678" s="326"/>
      <c r="Q678" s="326"/>
      <c r="R678" s="180">
        <v>8</v>
      </c>
      <c r="S678" s="326">
        <v>13147.75</v>
      </c>
      <c r="T678" s="326">
        <v>1643.46875</v>
      </c>
      <c r="V678" s="10"/>
      <c r="W678" s="10"/>
      <c r="X678" s="10"/>
      <c r="Y678" s="10"/>
      <c r="Z678" s="10"/>
      <c r="AA678" s="10"/>
      <c r="AB678" s="10"/>
      <c r="AC678" s="10"/>
      <c r="AD678" s="10"/>
    </row>
    <row r="679" spans="1:30" x14ac:dyDescent="0.25">
      <c r="A679" s="55"/>
      <c r="B679" s="10"/>
      <c r="C679" s="178" t="s">
        <v>265</v>
      </c>
      <c r="D679" s="178"/>
      <c r="E679" s="178" t="s">
        <v>119</v>
      </c>
      <c r="F679" s="180">
        <v>1</v>
      </c>
      <c r="G679" s="326">
        <v>122.482727272727</v>
      </c>
      <c r="H679" s="326">
        <v>1347.31</v>
      </c>
      <c r="I679" s="326">
        <v>1347.31</v>
      </c>
      <c r="J679" s="326">
        <v>12</v>
      </c>
      <c r="K679" s="179"/>
      <c r="L679" s="180"/>
      <c r="M679" s="326">
        <v>1347.31</v>
      </c>
      <c r="N679" s="326">
        <v>1347.31</v>
      </c>
      <c r="O679" s="217"/>
      <c r="P679" s="326"/>
      <c r="Q679" s="326"/>
      <c r="R679" s="180">
        <v>1</v>
      </c>
      <c r="S679" s="326">
        <v>1347.31</v>
      </c>
      <c r="T679" s="326">
        <v>1347.31</v>
      </c>
      <c r="V679" s="10"/>
      <c r="W679" s="10"/>
      <c r="X679" s="10"/>
      <c r="Y679" s="10"/>
      <c r="Z679" s="10"/>
      <c r="AA679" s="10"/>
      <c r="AB679" s="10"/>
      <c r="AC679" s="10"/>
      <c r="AD679" s="10"/>
    </row>
    <row r="680" spans="1:30" x14ac:dyDescent="0.25">
      <c r="A680" s="55"/>
      <c r="B680" s="10"/>
      <c r="C680" s="178" t="s">
        <v>692</v>
      </c>
      <c r="D680" s="178"/>
      <c r="E680" s="178" t="s">
        <v>119</v>
      </c>
      <c r="F680" s="180">
        <v>1</v>
      </c>
      <c r="G680" s="326"/>
      <c r="H680" s="326">
        <v>1058.8499999999999</v>
      </c>
      <c r="I680" s="326">
        <v>1058.8499999999999</v>
      </c>
      <c r="J680" s="326"/>
      <c r="K680" s="179"/>
      <c r="L680" s="180">
        <v>1</v>
      </c>
      <c r="M680" s="326"/>
      <c r="N680" s="326"/>
      <c r="O680" s="217"/>
      <c r="P680" s="326"/>
      <c r="Q680" s="326"/>
      <c r="R680" s="180">
        <v>1</v>
      </c>
      <c r="S680" s="326">
        <v>1058.8499999999999</v>
      </c>
      <c r="T680" s="326">
        <v>1058.8499999999999</v>
      </c>
      <c r="V680" s="10"/>
      <c r="W680" s="10"/>
      <c r="X680" s="10"/>
      <c r="Y680" s="10"/>
      <c r="Z680" s="10"/>
      <c r="AA680" s="10"/>
      <c r="AB680" s="10"/>
      <c r="AC680" s="10"/>
      <c r="AD680" s="10"/>
    </row>
    <row r="681" spans="1:30" x14ac:dyDescent="0.25">
      <c r="A681" s="55"/>
      <c r="B681" s="10"/>
      <c r="C681" s="178" t="s">
        <v>267</v>
      </c>
      <c r="D681" s="178"/>
      <c r="E681" s="178" t="s">
        <v>268</v>
      </c>
      <c r="F681" s="180">
        <v>4</v>
      </c>
      <c r="G681" s="326"/>
      <c r="H681" s="326">
        <v>3004.44</v>
      </c>
      <c r="I681" s="326">
        <v>751.11</v>
      </c>
      <c r="J681" s="326"/>
      <c r="K681" s="179"/>
      <c r="L681" s="180">
        <v>4</v>
      </c>
      <c r="M681" s="326"/>
      <c r="N681" s="326"/>
      <c r="O681" s="217">
        <v>1</v>
      </c>
      <c r="P681" s="326">
        <v>1967.5</v>
      </c>
      <c r="Q681" s="326">
        <v>1967.5</v>
      </c>
      <c r="R681" s="180">
        <v>3</v>
      </c>
      <c r="S681" s="326">
        <v>1036.94</v>
      </c>
      <c r="T681" s="326">
        <v>345.64666666666699</v>
      </c>
      <c r="V681" s="10"/>
      <c r="W681" s="10"/>
      <c r="X681" s="10"/>
      <c r="Y681" s="10"/>
      <c r="Z681" s="10"/>
      <c r="AA681" s="10"/>
      <c r="AB681" s="10"/>
      <c r="AC681" s="10"/>
      <c r="AD681" s="10"/>
    </row>
    <row r="682" spans="1:30" x14ac:dyDescent="0.25">
      <c r="A682" s="55"/>
      <c r="B682" s="10"/>
      <c r="C682" s="178" t="s">
        <v>269</v>
      </c>
      <c r="D682" s="178"/>
      <c r="E682" s="178" t="s">
        <v>144</v>
      </c>
      <c r="F682" s="180">
        <v>12</v>
      </c>
      <c r="G682" s="326">
        <v>75.493598484848505</v>
      </c>
      <c r="H682" s="326">
        <v>8892.73</v>
      </c>
      <c r="I682" s="326">
        <v>741.06083333333299</v>
      </c>
      <c r="J682" s="326">
        <v>10.6666666666667</v>
      </c>
      <c r="K682" s="179"/>
      <c r="L682" s="180">
        <v>6</v>
      </c>
      <c r="M682" s="326">
        <v>4433.74</v>
      </c>
      <c r="N682" s="326">
        <v>738.95666666666705</v>
      </c>
      <c r="O682" s="217"/>
      <c r="P682" s="326"/>
      <c r="Q682" s="326"/>
      <c r="R682" s="180">
        <v>12</v>
      </c>
      <c r="S682" s="326">
        <v>8892.73</v>
      </c>
      <c r="T682" s="326">
        <v>741.06083333333299</v>
      </c>
      <c r="V682" s="10"/>
      <c r="W682" s="10"/>
      <c r="X682" s="10"/>
      <c r="Y682" s="10"/>
      <c r="Z682" s="10"/>
      <c r="AA682" s="10"/>
      <c r="AB682" s="10"/>
      <c r="AC682" s="10"/>
      <c r="AD682" s="10"/>
    </row>
    <row r="683" spans="1:30" x14ac:dyDescent="0.25">
      <c r="A683" s="55"/>
      <c r="B683" s="10"/>
      <c r="C683" s="178" t="s">
        <v>272</v>
      </c>
      <c r="D683" s="178"/>
      <c r="E683" s="178" t="s">
        <v>271</v>
      </c>
      <c r="F683" s="180">
        <v>10</v>
      </c>
      <c r="G683" s="326">
        <v>423.59125</v>
      </c>
      <c r="H683" s="326">
        <v>26476.98</v>
      </c>
      <c r="I683" s="326">
        <v>2647.6979999999999</v>
      </c>
      <c r="J683" s="326">
        <v>25</v>
      </c>
      <c r="K683" s="179"/>
      <c r="L683" s="180">
        <v>8</v>
      </c>
      <c r="M683" s="326">
        <v>13276.55</v>
      </c>
      <c r="N683" s="326">
        <v>6638.2749999999996</v>
      </c>
      <c r="O683" s="217"/>
      <c r="P683" s="326"/>
      <c r="Q683" s="326"/>
      <c r="R683" s="180">
        <v>10</v>
      </c>
      <c r="S683" s="326">
        <v>26476.98</v>
      </c>
      <c r="T683" s="326">
        <v>2647.6979999999999</v>
      </c>
      <c r="V683" s="10"/>
      <c r="W683" s="10"/>
      <c r="X683" s="10"/>
      <c r="Y683" s="10"/>
      <c r="Z683" s="10"/>
      <c r="AA683" s="10"/>
      <c r="AB683" s="10"/>
      <c r="AC683" s="10"/>
      <c r="AD683" s="10"/>
    </row>
    <row r="684" spans="1:30" x14ac:dyDescent="0.25">
      <c r="A684" s="55"/>
      <c r="B684" s="10"/>
      <c r="C684" s="178" t="s">
        <v>274</v>
      </c>
      <c r="D684" s="178"/>
      <c r="E684" s="178" t="s">
        <v>99</v>
      </c>
      <c r="F684" s="180">
        <v>1</v>
      </c>
      <c r="G684" s="326"/>
      <c r="H684" s="326">
        <v>181.49</v>
      </c>
      <c r="I684" s="326">
        <v>181.49</v>
      </c>
      <c r="J684" s="326"/>
      <c r="K684" s="179"/>
      <c r="L684" s="180">
        <v>1</v>
      </c>
      <c r="M684" s="326"/>
      <c r="N684" s="326"/>
      <c r="O684" s="217"/>
      <c r="P684" s="326"/>
      <c r="Q684" s="326"/>
      <c r="R684" s="180">
        <v>1</v>
      </c>
      <c r="S684" s="326">
        <v>181.49</v>
      </c>
      <c r="T684" s="326">
        <v>181.49</v>
      </c>
      <c r="V684" s="10"/>
      <c r="W684" s="10"/>
      <c r="X684" s="10"/>
      <c r="Y684" s="10"/>
      <c r="Z684" s="10"/>
      <c r="AA684" s="10"/>
      <c r="AB684" s="10"/>
      <c r="AC684" s="10"/>
      <c r="AD684" s="10"/>
    </row>
    <row r="685" spans="1:30" x14ac:dyDescent="0.25">
      <c r="A685" s="55"/>
      <c r="B685" s="10"/>
      <c r="C685" s="178" t="s">
        <v>277</v>
      </c>
      <c r="D685" s="178"/>
      <c r="E685" s="178" t="s">
        <v>276</v>
      </c>
      <c r="F685" s="180">
        <v>1</v>
      </c>
      <c r="G685" s="326">
        <v>67.08</v>
      </c>
      <c r="H685" s="326">
        <v>803.88</v>
      </c>
      <c r="I685" s="326">
        <v>803.88</v>
      </c>
      <c r="J685" s="326">
        <v>12</v>
      </c>
      <c r="K685" s="179"/>
      <c r="L685" s="180"/>
      <c r="M685" s="326">
        <v>803.88</v>
      </c>
      <c r="N685" s="326">
        <v>803.88</v>
      </c>
      <c r="O685" s="217"/>
      <c r="P685" s="326"/>
      <c r="Q685" s="326"/>
      <c r="R685" s="180">
        <v>1</v>
      </c>
      <c r="S685" s="326">
        <v>803.88</v>
      </c>
      <c r="T685" s="326">
        <v>803.88</v>
      </c>
      <c r="V685" s="10"/>
      <c r="W685" s="10"/>
      <c r="X685" s="10"/>
      <c r="Y685" s="10"/>
      <c r="Z685" s="10"/>
      <c r="AA685" s="10"/>
      <c r="AB685" s="10"/>
      <c r="AC685" s="10"/>
      <c r="AD685" s="10"/>
    </row>
    <row r="686" spans="1:30" x14ac:dyDescent="0.25">
      <c r="A686" s="55"/>
      <c r="B686" s="10"/>
      <c r="C686" s="178" t="s">
        <v>278</v>
      </c>
      <c r="D686" s="178"/>
      <c r="E686" s="178" t="s">
        <v>92</v>
      </c>
      <c r="F686" s="180">
        <v>2</v>
      </c>
      <c r="G686" s="326"/>
      <c r="H686" s="326">
        <v>3131.37</v>
      </c>
      <c r="I686" s="326">
        <v>1565.6849999999999</v>
      </c>
      <c r="J686" s="326"/>
      <c r="K686" s="179"/>
      <c r="L686" s="180">
        <v>2</v>
      </c>
      <c r="M686" s="326"/>
      <c r="N686" s="326"/>
      <c r="O686" s="217"/>
      <c r="P686" s="326"/>
      <c r="Q686" s="326"/>
      <c r="R686" s="180">
        <v>2</v>
      </c>
      <c r="S686" s="326">
        <v>3131.37</v>
      </c>
      <c r="T686" s="326">
        <v>1565.6849999999999</v>
      </c>
      <c r="V686" s="10"/>
      <c r="W686" s="10"/>
      <c r="X686" s="10"/>
      <c r="Y686" s="10"/>
      <c r="Z686" s="10"/>
      <c r="AA686" s="10"/>
      <c r="AB686" s="10"/>
      <c r="AC686" s="10"/>
      <c r="AD686" s="10"/>
    </row>
    <row r="687" spans="1:30" x14ac:dyDescent="0.25">
      <c r="A687" s="55"/>
      <c r="B687" s="10"/>
      <c r="C687" s="178" t="s">
        <v>279</v>
      </c>
      <c r="D687" s="178"/>
      <c r="E687" s="178" t="s">
        <v>63</v>
      </c>
      <c r="F687" s="180">
        <v>22</v>
      </c>
      <c r="G687" s="326">
        <v>248.967838383838</v>
      </c>
      <c r="H687" s="326">
        <v>51024.7</v>
      </c>
      <c r="I687" s="326">
        <v>2319.30454545455</v>
      </c>
      <c r="J687" s="326">
        <v>27</v>
      </c>
      <c r="K687" s="179"/>
      <c r="L687" s="180">
        <v>15</v>
      </c>
      <c r="M687" s="326">
        <v>36844.04</v>
      </c>
      <c r="N687" s="326">
        <v>5263.4342857142901</v>
      </c>
      <c r="O687" s="217">
        <v>1</v>
      </c>
      <c r="P687" s="326">
        <v>845.92</v>
      </c>
      <c r="Q687" s="326">
        <v>845.92</v>
      </c>
      <c r="R687" s="180">
        <v>21</v>
      </c>
      <c r="S687" s="326">
        <v>50178.78</v>
      </c>
      <c r="T687" s="326">
        <v>2389.46571428571</v>
      </c>
      <c r="V687" s="10"/>
      <c r="W687" s="10"/>
      <c r="X687" s="10"/>
      <c r="Y687" s="10"/>
      <c r="Z687" s="10"/>
      <c r="AA687" s="10"/>
      <c r="AB687" s="10"/>
      <c r="AC687" s="10"/>
      <c r="AD687" s="10"/>
    </row>
    <row r="688" spans="1:30" x14ac:dyDescent="0.25">
      <c r="A688" s="55"/>
      <c r="B688" s="10"/>
      <c r="C688" s="178" t="s">
        <v>281</v>
      </c>
      <c r="D688" s="178"/>
      <c r="E688" s="178" t="s">
        <v>78</v>
      </c>
      <c r="F688" s="180">
        <v>12</v>
      </c>
      <c r="G688" s="326">
        <v>284.423020833333</v>
      </c>
      <c r="H688" s="326">
        <v>28410.02</v>
      </c>
      <c r="I688" s="326">
        <v>2367.5016666666702</v>
      </c>
      <c r="J688" s="326">
        <v>16</v>
      </c>
      <c r="K688" s="179"/>
      <c r="L688" s="180">
        <v>7</v>
      </c>
      <c r="M688" s="326">
        <v>19947.3</v>
      </c>
      <c r="N688" s="326">
        <v>3989.46</v>
      </c>
      <c r="O688" s="217"/>
      <c r="P688" s="326"/>
      <c r="Q688" s="326"/>
      <c r="R688" s="180">
        <v>12</v>
      </c>
      <c r="S688" s="326">
        <v>28410.02</v>
      </c>
      <c r="T688" s="326">
        <v>2367.5016666666702</v>
      </c>
      <c r="V688" s="10"/>
      <c r="W688" s="10"/>
      <c r="X688" s="10"/>
      <c r="Y688" s="10"/>
      <c r="Z688" s="10"/>
      <c r="AA688" s="10"/>
      <c r="AB688" s="10"/>
      <c r="AC688" s="10"/>
      <c r="AD688" s="10"/>
    </row>
    <row r="689" spans="1:30" x14ac:dyDescent="0.25">
      <c r="A689" s="55"/>
      <c r="B689" s="10"/>
      <c r="C689" s="178" t="s">
        <v>283</v>
      </c>
      <c r="D689" s="178"/>
      <c r="E689" s="178" t="s">
        <v>284</v>
      </c>
      <c r="F689" s="180">
        <v>11</v>
      </c>
      <c r="G689" s="326"/>
      <c r="H689" s="326">
        <v>3540.1</v>
      </c>
      <c r="I689" s="326">
        <v>321.827272727273</v>
      </c>
      <c r="J689" s="326"/>
      <c r="K689" s="179"/>
      <c r="L689" s="180">
        <v>11</v>
      </c>
      <c r="M689" s="326"/>
      <c r="N689" s="326"/>
      <c r="O689" s="217"/>
      <c r="P689" s="326"/>
      <c r="Q689" s="326"/>
      <c r="R689" s="180">
        <v>11</v>
      </c>
      <c r="S689" s="326">
        <v>3540.1</v>
      </c>
      <c r="T689" s="326">
        <v>321.827272727273</v>
      </c>
      <c r="V689" s="10"/>
      <c r="W689" s="10"/>
      <c r="X689" s="10"/>
      <c r="Y689" s="10"/>
      <c r="Z689" s="10"/>
      <c r="AA689" s="10"/>
      <c r="AB689" s="10"/>
      <c r="AC689" s="10"/>
      <c r="AD689" s="10"/>
    </row>
    <row r="690" spans="1:30" x14ac:dyDescent="0.25">
      <c r="A690" s="55"/>
      <c r="B690" s="10"/>
      <c r="C690" s="178" t="s">
        <v>288</v>
      </c>
      <c r="D690" s="178"/>
      <c r="E690" s="178" t="s">
        <v>200</v>
      </c>
      <c r="F690" s="180">
        <v>177</v>
      </c>
      <c r="G690" s="326">
        <v>152.817175148925</v>
      </c>
      <c r="H690" s="326">
        <v>298208.8</v>
      </c>
      <c r="I690" s="326">
        <v>1684.7954802259901</v>
      </c>
      <c r="J690" s="326">
        <v>13.7435897435897</v>
      </c>
      <c r="K690" s="179"/>
      <c r="L690" s="180">
        <v>123</v>
      </c>
      <c r="M690" s="326">
        <v>120665.29</v>
      </c>
      <c r="N690" s="326">
        <v>2234.5424074074099</v>
      </c>
      <c r="O690" s="217">
        <v>7</v>
      </c>
      <c r="P690" s="326">
        <v>2833.99</v>
      </c>
      <c r="Q690" s="326">
        <v>404.85571428571399</v>
      </c>
      <c r="R690" s="180">
        <v>170</v>
      </c>
      <c r="S690" s="326">
        <v>295374.81</v>
      </c>
      <c r="T690" s="326">
        <v>1737.49888235294</v>
      </c>
      <c r="V690" s="10"/>
      <c r="W690" s="10"/>
      <c r="X690" s="10"/>
      <c r="Y690" s="10"/>
      <c r="Z690" s="10"/>
      <c r="AA690" s="10"/>
      <c r="AB690" s="10"/>
      <c r="AC690" s="10"/>
      <c r="AD690" s="10"/>
    </row>
    <row r="691" spans="1:30" x14ac:dyDescent="0.25">
      <c r="A691" s="55"/>
      <c r="B691" s="10"/>
      <c r="C691" s="178" t="s">
        <v>290</v>
      </c>
      <c r="D691" s="178"/>
      <c r="E691" s="178" t="s">
        <v>64</v>
      </c>
      <c r="F691" s="180">
        <v>2</v>
      </c>
      <c r="G691" s="326"/>
      <c r="H691" s="326">
        <v>2093.12</v>
      </c>
      <c r="I691" s="326">
        <v>1046.56</v>
      </c>
      <c r="J691" s="326"/>
      <c r="K691" s="179"/>
      <c r="L691" s="180">
        <v>2</v>
      </c>
      <c r="M691" s="326"/>
      <c r="N691" s="326"/>
      <c r="O691" s="217"/>
      <c r="P691" s="326"/>
      <c r="Q691" s="326"/>
      <c r="R691" s="180">
        <v>2</v>
      </c>
      <c r="S691" s="326">
        <v>2093.12</v>
      </c>
      <c r="T691" s="326">
        <v>1046.56</v>
      </c>
      <c r="V691" s="10"/>
      <c r="W691" s="10"/>
      <c r="X691" s="10"/>
      <c r="Y691" s="10"/>
      <c r="Z691" s="10"/>
      <c r="AA691" s="10"/>
      <c r="AB691" s="10"/>
      <c r="AC691" s="10"/>
      <c r="AD691" s="10"/>
    </row>
    <row r="692" spans="1:30" x14ac:dyDescent="0.25">
      <c r="A692" s="55"/>
      <c r="B692" s="10"/>
      <c r="C692" s="178" t="s">
        <v>295</v>
      </c>
      <c r="D692" s="178"/>
      <c r="E692" s="178" t="s">
        <v>210</v>
      </c>
      <c r="F692" s="180">
        <v>15</v>
      </c>
      <c r="G692" s="326">
        <v>343.08</v>
      </c>
      <c r="H692" s="326">
        <v>20391.439999999999</v>
      </c>
      <c r="I692" s="326">
        <v>1359.4293333333301</v>
      </c>
      <c r="J692" s="326">
        <v>10.6666666666667</v>
      </c>
      <c r="K692" s="179"/>
      <c r="L692" s="180">
        <v>10</v>
      </c>
      <c r="M692" s="326">
        <v>14737.93</v>
      </c>
      <c r="N692" s="326">
        <v>2947.5859999999998</v>
      </c>
      <c r="O692" s="217"/>
      <c r="P692" s="326"/>
      <c r="Q692" s="326"/>
      <c r="R692" s="180">
        <v>15</v>
      </c>
      <c r="S692" s="326">
        <v>20391.439999999999</v>
      </c>
      <c r="T692" s="326">
        <v>1359.4293333333301</v>
      </c>
      <c r="V692" s="10"/>
      <c r="W692" s="10"/>
      <c r="X692" s="10"/>
      <c r="Y692" s="10"/>
      <c r="Z692" s="10"/>
      <c r="AA692" s="10"/>
      <c r="AB692" s="10"/>
      <c r="AC692" s="10"/>
      <c r="AD692" s="10"/>
    </row>
    <row r="693" spans="1:30" x14ac:dyDescent="0.25">
      <c r="A693" s="55"/>
      <c r="B693" s="10"/>
      <c r="C693" s="178" t="s">
        <v>296</v>
      </c>
      <c r="D693" s="178"/>
      <c r="E693" s="178" t="s">
        <v>297</v>
      </c>
      <c r="F693" s="180">
        <v>19</v>
      </c>
      <c r="G693" s="326">
        <v>200.87919696969701</v>
      </c>
      <c r="H693" s="326">
        <v>18980.810000000001</v>
      </c>
      <c r="I693" s="326">
        <v>998.99</v>
      </c>
      <c r="J693" s="326">
        <v>13.6</v>
      </c>
      <c r="K693" s="179"/>
      <c r="L693" s="180">
        <v>13</v>
      </c>
      <c r="M693" s="326">
        <v>12042.92</v>
      </c>
      <c r="N693" s="326">
        <v>2007.15333333333</v>
      </c>
      <c r="O693" s="217"/>
      <c r="P693" s="326"/>
      <c r="Q693" s="326"/>
      <c r="R693" s="180">
        <v>19</v>
      </c>
      <c r="S693" s="326">
        <v>18980.810000000001</v>
      </c>
      <c r="T693" s="326">
        <v>998.99</v>
      </c>
      <c r="V693" s="10"/>
      <c r="W693" s="10"/>
      <c r="X693" s="10"/>
      <c r="Y693" s="10"/>
      <c r="Z693" s="10"/>
      <c r="AA693" s="10"/>
      <c r="AB693" s="10"/>
      <c r="AC693" s="10"/>
      <c r="AD693" s="10"/>
    </row>
    <row r="694" spans="1:30" x14ac:dyDescent="0.25">
      <c r="A694" s="55"/>
      <c r="B694" s="10"/>
      <c r="C694" s="178" t="s">
        <v>298</v>
      </c>
      <c r="D694" s="178"/>
      <c r="E694" s="178" t="s">
        <v>299</v>
      </c>
      <c r="F694" s="180">
        <v>59</v>
      </c>
      <c r="G694" s="326">
        <v>131.23602994228</v>
      </c>
      <c r="H694" s="326">
        <v>84038.8</v>
      </c>
      <c r="I694" s="326">
        <v>1424.3864406779701</v>
      </c>
      <c r="J694" s="326">
        <v>13.6666666666667</v>
      </c>
      <c r="K694" s="179"/>
      <c r="L694" s="180">
        <v>34</v>
      </c>
      <c r="M694" s="326">
        <v>49366.17</v>
      </c>
      <c r="N694" s="326">
        <v>1974.6468</v>
      </c>
      <c r="O694" s="217"/>
      <c r="P694" s="326"/>
      <c r="Q694" s="326"/>
      <c r="R694" s="180">
        <v>59</v>
      </c>
      <c r="S694" s="326">
        <v>84038.8</v>
      </c>
      <c r="T694" s="326">
        <v>1424.3864406779701</v>
      </c>
      <c r="V694" s="10"/>
      <c r="W694" s="10"/>
      <c r="X694" s="10"/>
      <c r="Y694" s="10"/>
      <c r="Z694" s="10"/>
      <c r="AA694" s="10"/>
      <c r="AB694" s="10"/>
      <c r="AC694" s="10"/>
      <c r="AD694" s="10"/>
    </row>
    <row r="695" spans="1:30" x14ac:dyDescent="0.25">
      <c r="A695" s="55"/>
      <c r="B695" s="10"/>
      <c r="C695" s="178" t="s">
        <v>300</v>
      </c>
      <c r="D695" s="178"/>
      <c r="E695" s="178" t="s">
        <v>91</v>
      </c>
      <c r="F695" s="180">
        <v>235</v>
      </c>
      <c r="G695" s="326">
        <v>148.598108624709</v>
      </c>
      <c r="H695" s="326">
        <v>336061.04</v>
      </c>
      <c r="I695" s="326">
        <v>1430.0469787234099</v>
      </c>
      <c r="J695" s="326">
        <v>13.0461538461538</v>
      </c>
      <c r="K695" s="179"/>
      <c r="L695" s="180">
        <v>147</v>
      </c>
      <c r="M695" s="326">
        <v>151060.01999999999</v>
      </c>
      <c r="N695" s="326">
        <v>1716.5911363636401</v>
      </c>
      <c r="O695" s="217">
        <v>5</v>
      </c>
      <c r="P695" s="326">
        <v>1744.82</v>
      </c>
      <c r="Q695" s="326">
        <v>348.964</v>
      </c>
      <c r="R695" s="180">
        <v>230</v>
      </c>
      <c r="S695" s="326">
        <v>334316.21999999997</v>
      </c>
      <c r="T695" s="326">
        <v>1453.5487826087001</v>
      </c>
      <c r="V695" s="10"/>
      <c r="W695" s="10"/>
      <c r="X695" s="10"/>
      <c r="Y695" s="10"/>
      <c r="Z695" s="10"/>
      <c r="AA695" s="10"/>
      <c r="AB695" s="10"/>
      <c r="AC695" s="10"/>
      <c r="AD695" s="10"/>
    </row>
    <row r="696" spans="1:30" x14ac:dyDescent="0.25">
      <c r="A696" s="55"/>
      <c r="B696" s="10"/>
      <c r="C696" s="178" t="s">
        <v>302</v>
      </c>
      <c r="D696" s="178"/>
      <c r="E696" s="178" t="s">
        <v>303</v>
      </c>
      <c r="F696" s="180">
        <v>9</v>
      </c>
      <c r="G696" s="326">
        <v>85.065486111111099</v>
      </c>
      <c r="H696" s="326">
        <v>5171.47</v>
      </c>
      <c r="I696" s="326">
        <v>574.60777777777798</v>
      </c>
      <c r="J696" s="326">
        <v>11.25</v>
      </c>
      <c r="K696" s="179"/>
      <c r="L696" s="180">
        <v>4</v>
      </c>
      <c r="M696" s="326">
        <v>4147.8900000000003</v>
      </c>
      <c r="N696" s="326">
        <v>829.57799999999997</v>
      </c>
      <c r="O696" s="217"/>
      <c r="P696" s="326"/>
      <c r="Q696" s="326"/>
      <c r="R696" s="180">
        <v>9</v>
      </c>
      <c r="S696" s="326">
        <v>5171.47</v>
      </c>
      <c r="T696" s="326">
        <v>574.60777777777798</v>
      </c>
      <c r="V696" s="10"/>
      <c r="W696" s="10"/>
      <c r="X696" s="10"/>
      <c r="Y696" s="10"/>
      <c r="Z696" s="10"/>
      <c r="AA696" s="10"/>
      <c r="AB696" s="10"/>
      <c r="AC696" s="10"/>
      <c r="AD696" s="10"/>
    </row>
    <row r="697" spans="1:30" x14ac:dyDescent="0.25">
      <c r="A697" s="55"/>
      <c r="B697" s="10"/>
      <c r="C697" s="178" t="s">
        <v>306</v>
      </c>
      <c r="D697" s="178"/>
      <c r="E697" s="178" t="s">
        <v>210</v>
      </c>
      <c r="F697" s="180">
        <v>3</v>
      </c>
      <c r="G697" s="326">
        <v>162.540416666667</v>
      </c>
      <c r="H697" s="326">
        <v>4283.9799999999996</v>
      </c>
      <c r="I697" s="326">
        <v>1427.9933333333299</v>
      </c>
      <c r="J697" s="326">
        <v>13</v>
      </c>
      <c r="K697" s="179"/>
      <c r="L697" s="180">
        <v>1</v>
      </c>
      <c r="M697" s="326">
        <v>4160.97</v>
      </c>
      <c r="N697" s="326">
        <v>2080.4850000000001</v>
      </c>
      <c r="O697" s="217"/>
      <c r="P697" s="326"/>
      <c r="Q697" s="326"/>
      <c r="R697" s="180">
        <v>3</v>
      </c>
      <c r="S697" s="326">
        <v>4283.9799999999996</v>
      </c>
      <c r="T697" s="326">
        <v>1427.9933333333299</v>
      </c>
      <c r="V697" s="10"/>
      <c r="W697" s="10"/>
      <c r="X697" s="10"/>
      <c r="Y697" s="10"/>
      <c r="Z697" s="10"/>
      <c r="AA697" s="10"/>
      <c r="AB697" s="10"/>
      <c r="AC697" s="10"/>
      <c r="AD697" s="10"/>
    </row>
    <row r="698" spans="1:30" x14ac:dyDescent="0.25">
      <c r="A698" s="55"/>
      <c r="B698" s="10"/>
      <c r="C698" s="178" t="s">
        <v>307</v>
      </c>
      <c r="D698" s="178"/>
      <c r="E698" s="178" t="s">
        <v>308</v>
      </c>
      <c r="F698" s="180">
        <v>21</v>
      </c>
      <c r="G698" s="326">
        <v>158.22793650793599</v>
      </c>
      <c r="H698" s="326">
        <v>31413.25</v>
      </c>
      <c r="I698" s="326">
        <v>1495.86904761905</v>
      </c>
      <c r="J698" s="326">
        <v>16.1428571428571</v>
      </c>
      <c r="K698" s="179"/>
      <c r="L698" s="180">
        <v>13</v>
      </c>
      <c r="M698" s="326">
        <v>20286.64</v>
      </c>
      <c r="N698" s="326">
        <v>2535.83</v>
      </c>
      <c r="O698" s="217">
        <v>1</v>
      </c>
      <c r="P698" s="326">
        <v>513.83000000000004</v>
      </c>
      <c r="Q698" s="326">
        <v>513.83000000000004</v>
      </c>
      <c r="R698" s="180">
        <v>20</v>
      </c>
      <c r="S698" s="326">
        <v>30899.42</v>
      </c>
      <c r="T698" s="326">
        <v>1544.971</v>
      </c>
      <c r="V698" s="10"/>
      <c r="W698" s="10"/>
      <c r="X698" s="10"/>
      <c r="Y698" s="10"/>
      <c r="Z698" s="10"/>
      <c r="AA698" s="10"/>
      <c r="AB698" s="10"/>
      <c r="AC698" s="10"/>
      <c r="AD698" s="10"/>
    </row>
    <row r="699" spans="1:30" x14ac:dyDescent="0.25">
      <c r="A699" s="55"/>
      <c r="B699" s="10"/>
      <c r="C699" s="178" t="s">
        <v>310</v>
      </c>
      <c r="D699" s="178"/>
      <c r="E699" s="178" t="s">
        <v>311</v>
      </c>
      <c r="F699" s="180">
        <v>9</v>
      </c>
      <c r="G699" s="326">
        <v>103.31869318181801</v>
      </c>
      <c r="H699" s="326">
        <v>12761.49</v>
      </c>
      <c r="I699" s="326">
        <v>1417.94333333333</v>
      </c>
      <c r="J699" s="326">
        <v>18.5</v>
      </c>
      <c r="K699" s="179"/>
      <c r="L699" s="180">
        <v>6</v>
      </c>
      <c r="M699" s="326">
        <v>4510.74</v>
      </c>
      <c r="N699" s="326">
        <v>1503.58</v>
      </c>
      <c r="O699" s="217"/>
      <c r="P699" s="326"/>
      <c r="Q699" s="326"/>
      <c r="R699" s="180">
        <v>9</v>
      </c>
      <c r="S699" s="326">
        <v>12761.49</v>
      </c>
      <c r="T699" s="326">
        <v>1417.94333333333</v>
      </c>
      <c r="V699" s="10"/>
      <c r="W699" s="10"/>
      <c r="X699" s="10"/>
      <c r="Y699" s="10"/>
      <c r="Z699" s="10"/>
      <c r="AA699" s="10"/>
      <c r="AB699" s="10"/>
      <c r="AC699" s="10"/>
      <c r="AD699" s="10"/>
    </row>
    <row r="700" spans="1:30" x14ac:dyDescent="0.25">
      <c r="A700" s="55"/>
      <c r="B700" s="10"/>
      <c r="C700" s="178" t="s">
        <v>312</v>
      </c>
      <c r="D700" s="178"/>
      <c r="E700" s="178" t="s">
        <v>313</v>
      </c>
      <c r="F700" s="180">
        <v>7</v>
      </c>
      <c r="G700" s="326">
        <v>452.722916666667</v>
      </c>
      <c r="H700" s="326">
        <v>21971.85</v>
      </c>
      <c r="I700" s="326">
        <v>3138.8357142857099</v>
      </c>
      <c r="J700" s="326">
        <v>13.25</v>
      </c>
      <c r="K700" s="179"/>
      <c r="L700" s="180">
        <v>2</v>
      </c>
      <c r="M700" s="326">
        <v>18574.689999999999</v>
      </c>
      <c r="N700" s="326">
        <v>3714.9380000000001</v>
      </c>
      <c r="O700" s="217"/>
      <c r="P700" s="326"/>
      <c r="Q700" s="326"/>
      <c r="R700" s="180">
        <v>7</v>
      </c>
      <c r="S700" s="326">
        <v>21971.85</v>
      </c>
      <c r="T700" s="326">
        <v>3138.8357142857099</v>
      </c>
      <c r="V700" s="10"/>
      <c r="W700" s="10"/>
      <c r="X700" s="10"/>
      <c r="Y700" s="10"/>
      <c r="Z700" s="10"/>
      <c r="AA700" s="10"/>
      <c r="AB700" s="10"/>
      <c r="AC700" s="10"/>
      <c r="AD700" s="10"/>
    </row>
    <row r="701" spans="1:30" x14ac:dyDescent="0.25">
      <c r="A701" s="55"/>
      <c r="B701" s="10"/>
      <c r="C701" s="178" t="s">
        <v>315</v>
      </c>
      <c r="D701" s="178"/>
      <c r="E701" s="178" t="s">
        <v>78</v>
      </c>
      <c r="F701" s="180">
        <v>197</v>
      </c>
      <c r="G701" s="326">
        <v>128.041986742424</v>
      </c>
      <c r="H701" s="326">
        <v>256103.74</v>
      </c>
      <c r="I701" s="326">
        <v>1300.0189847715701</v>
      </c>
      <c r="J701" s="326">
        <v>14.125</v>
      </c>
      <c r="K701" s="179"/>
      <c r="L701" s="180">
        <v>135</v>
      </c>
      <c r="M701" s="326">
        <v>116061.6</v>
      </c>
      <c r="N701" s="326">
        <v>1871.96129032258</v>
      </c>
      <c r="O701" s="217">
        <v>3</v>
      </c>
      <c r="P701" s="326">
        <v>1652.71</v>
      </c>
      <c r="Q701" s="326">
        <v>550.90333333333297</v>
      </c>
      <c r="R701" s="180">
        <v>194</v>
      </c>
      <c r="S701" s="326">
        <v>254451.03</v>
      </c>
      <c r="T701" s="326">
        <v>1311.6032474226799</v>
      </c>
      <c r="V701" s="10"/>
      <c r="W701" s="10"/>
      <c r="X701" s="10"/>
      <c r="Y701" s="10"/>
      <c r="Z701" s="10"/>
      <c r="AA701" s="10"/>
      <c r="AB701" s="10"/>
      <c r="AC701" s="10"/>
      <c r="AD701" s="10"/>
    </row>
    <row r="702" spans="1:30" x14ac:dyDescent="0.25">
      <c r="A702" s="55"/>
      <c r="B702" s="10"/>
      <c r="C702" s="178" t="s">
        <v>316</v>
      </c>
      <c r="D702" s="178"/>
      <c r="E702" s="178" t="s">
        <v>317</v>
      </c>
      <c r="F702" s="180">
        <v>6</v>
      </c>
      <c r="G702" s="326">
        <v>118.55500000000001</v>
      </c>
      <c r="H702" s="326">
        <v>8271.94</v>
      </c>
      <c r="I702" s="326">
        <v>1378.6566666666699</v>
      </c>
      <c r="J702" s="326">
        <v>13</v>
      </c>
      <c r="K702" s="179"/>
      <c r="L702" s="180">
        <v>4</v>
      </c>
      <c r="M702" s="326">
        <v>2627.12</v>
      </c>
      <c r="N702" s="326">
        <v>1313.56</v>
      </c>
      <c r="O702" s="217">
        <v>1</v>
      </c>
      <c r="P702" s="326">
        <v>2725.02</v>
      </c>
      <c r="Q702" s="326">
        <v>2725.02</v>
      </c>
      <c r="R702" s="180">
        <v>5</v>
      </c>
      <c r="S702" s="326">
        <v>5546.92</v>
      </c>
      <c r="T702" s="326">
        <v>1109.384</v>
      </c>
      <c r="V702" s="10"/>
      <c r="W702" s="10"/>
      <c r="X702" s="10"/>
      <c r="Y702" s="10"/>
      <c r="Z702" s="10"/>
      <c r="AA702" s="10"/>
      <c r="AB702" s="10"/>
      <c r="AC702" s="10"/>
      <c r="AD702" s="10"/>
    </row>
    <row r="703" spans="1:30" x14ac:dyDescent="0.25">
      <c r="A703" s="55"/>
      <c r="B703" s="10"/>
      <c r="C703" s="178" t="s">
        <v>323</v>
      </c>
      <c r="D703" s="178"/>
      <c r="E703" s="178" t="s">
        <v>324</v>
      </c>
      <c r="F703" s="180">
        <v>3</v>
      </c>
      <c r="G703" s="326"/>
      <c r="H703" s="326">
        <v>2869.58</v>
      </c>
      <c r="I703" s="326">
        <v>956.52666666666698</v>
      </c>
      <c r="J703" s="326"/>
      <c r="K703" s="179"/>
      <c r="L703" s="180">
        <v>2</v>
      </c>
      <c r="M703" s="326">
        <v>383.79</v>
      </c>
      <c r="N703" s="326">
        <v>383.79</v>
      </c>
      <c r="O703" s="217"/>
      <c r="P703" s="326"/>
      <c r="Q703" s="326"/>
      <c r="R703" s="180">
        <v>3</v>
      </c>
      <c r="S703" s="326">
        <v>2869.58</v>
      </c>
      <c r="T703" s="326">
        <v>956.52666666666698</v>
      </c>
      <c r="V703" s="10"/>
      <c r="W703" s="10"/>
      <c r="X703" s="10"/>
      <c r="Y703" s="10"/>
      <c r="Z703" s="10"/>
      <c r="AA703" s="10"/>
      <c r="AB703" s="10"/>
      <c r="AC703" s="10"/>
      <c r="AD703" s="10"/>
    </row>
    <row r="704" spans="1:30" x14ac:dyDescent="0.25">
      <c r="A704" s="55"/>
      <c r="B704" s="10"/>
      <c r="C704" s="178" t="s">
        <v>325</v>
      </c>
      <c r="D704" s="178"/>
      <c r="E704" s="178" t="s">
        <v>103</v>
      </c>
      <c r="F704" s="180">
        <v>1</v>
      </c>
      <c r="G704" s="326">
        <v>237.510416666667</v>
      </c>
      <c r="H704" s="326">
        <v>5700.25</v>
      </c>
      <c r="I704" s="326">
        <v>5700.25</v>
      </c>
      <c r="J704" s="326">
        <v>25</v>
      </c>
      <c r="K704" s="179"/>
      <c r="L704" s="180"/>
      <c r="M704" s="326">
        <v>5700.25</v>
      </c>
      <c r="N704" s="326">
        <v>5700.25</v>
      </c>
      <c r="O704" s="217"/>
      <c r="P704" s="326"/>
      <c r="Q704" s="326"/>
      <c r="R704" s="180">
        <v>1</v>
      </c>
      <c r="S704" s="326">
        <v>5700.25</v>
      </c>
      <c r="T704" s="326">
        <v>5700.25</v>
      </c>
      <c r="V704" s="10"/>
      <c r="W704" s="10"/>
      <c r="X704" s="10"/>
      <c r="Y704" s="10"/>
      <c r="Z704" s="10"/>
      <c r="AA704" s="10"/>
      <c r="AB704" s="10"/>
      <c r="AC704" s="10"/>
      <c r="AD704" s="10"/>
    </row>
    <row r="705" spans="1:30" x14ac:dyDescent="0.25">
      <c r="A705" s="55"/>
      <c r="B705" s="10"/>
      <c r="C705" s="178" t="s">
        <v>328</v>
      </c>
      <c r="D705" s="178"/>
      <c r="E705" s="178" t="s">
        <v>329</v>
      </c>
      <c r="F705" s="180">
        <v>18</v>
      </c>
      <c r="G705" s="326">
        <v>178.060069444444</v>
      </c>
      <c r="H705" s="326">
        <v>25922.880000000001</v>
      </c>
      <c r="I705" s="326">
        <v>1440.16</v>
      </c>
      <c r="J705" s="326">
        <v>15.75</v>
      </c>
      <c r="K705" s="179"/>
      <c r="L705" s="180">
        <v>12</v>
      </c>
      <c r="M705" s="326">
        <v>15663.5</v>
      </c>
      <c r="N705" s="326">
        <v>2610.5833333333298</v>
      </c>
      <c r="O705" s="217"/>
      <c r="P705" s="326"/>
      <c r="Q705" s="326"/>
      <c r="R705" s="180">
        <v>18</v>
      </c>
      <c r="S705" s="326">
        <v>25922.880000000001</v>
      </c>
      <c r="T705" s="326">
        <v>1440.16</v>
      </c>
      <c r="V705" s="10"/>
      <c r="W705" s="10"/>
      <c r="X705" s="10"/>
      <c r="Y705" s="10"/>
      <c r="Z705" s="10"/>
      <c r="AA705" s="10"/>
      <c r="AB705" s="10"/>
      <c r="AC705" s="10"/>
      <c r="AD705" s="10"/>
    </row>
    <row r="706" spans="1:30" x14ac:dyDescent="0.25">
      <c r="A706" s="55"/>
      <c r="B706" s="10"/>
      <c r="C706" s="178" t="s">
        <v>330</v>
      </c>
      <c r="D706" s="178"/>
      <c r="E706" s="178" t="s">
        <v>331</v>
      </c>
      <c r="F706" s="180">
        <v>11</v>
      </c>
      <c r="G706" s="326">
        <v>34.407083333333297</v>
      </c>
      <c r="H706" s="326">
        <v>8011.72</v>
      </c>
      <c r="I706" s="326">
        <v>728.33818181818197</v>
      </c>
      <c r="J706" s="326">
        <v>13</v>
      </c>
      <c r="K706" s="179"/>
      <c r="L706" s="180">
        <v>5</v>
      </c>
      <c r="M706" s="326">
        <v>6197.18</v>
      </c>
      <c r="N706" s="326">
        <v>1032.86333333333</v>
      </c>
      <c r="O706" s="217"/>
      <c r="P706" s="326"/>
      <c r="Q706" s="326"/>
      <c r="R706" s="180">
        <v>11</v>
      </c>
      <c r="S706" s="326">
        <v>8011.72</v>
      </c>
      <c r="T706" s="326">
        <v>728.33818181818197</v>
      </c>
      <c r="V706" s="10"/>
      <c r="W706" s="10"/>
      <c r="X706" s="10"/>
      <c r="Y706" s="10"/>
      <c r="Z706" s="10"/>
      <c r="AA706" s="10"/>
      <c r="AB706" s="10"/>
      <c r="AC706" s="10"/>
      <c r="AD706" s="10"/>
    </row>
    <row r="707" spans="1:30" x14ac:dyDescent="0.25">
      <c r="A707" s="55"/>
      <c r="B707" s="10"/>
      <c r="C707" s="178" t="s">
        <v>339</v>
      </c>
      <c r="D707" s="178"/>
      <c r="E707" s="178" t="s">
        <v>87</v>
      </c>
      <c r="F707" s="180">
        <v>44</v>
      </c>
      <c r="G707" s="326">
        <v>260.216244002525</v>
      </c>
      <c r="H707" s="326">
        <v>78629.320000000007</v>
      </c>
      <c r="I707" s="326">
        <v>1787.03</v>
      </c>
      <c r="J707" s="326">
        <v>15.75</v>
      </c>
      <c r="K707" s="179"/>
      <c r="L707" s="180">
        <v>32</v>
      </c>
      <c r="M707" s="326">
        <v>38716.25</v>
      </c>
      <c r="N707" s="326">
        <v>3226.3541666666702</v>
      </c>
      <c r="O707" s="217">
        <v>1</v>
      </c>
      <c r="P707" s="326">
        <v>653.09</v>
      </c>
      <c r="Q707" s="326">
        <v>653.09</v>
      </c>
      <c r="R707" s="180">
        <v>43</v>
      </c>
      <c r="S707" s="326">
        <v>77976.23</v>
      </c>
      <c r="T707" s="326">
        <v>1813.4006976744199</v>
      </c>
      <c r="V707" s="10"/>
      <c r="W707" s="10"/>
      <c r="X707" s="10"/>
      <c r="Y707" s="10"/>
      <c r="Z707" s="10"/>
      <c r="AA707" s="10"/>
      <c r="AB707" s="10"/>
      <c r="AC707" s="10"/>
      <c r="AD707" s="10"/>
    </row>
    <row r="708" spans="1:30" x14ac:dyDescent="0.25">
      <c r="A708" s="55"/>
      <c r="B708" s="10"/>
      <c r="C708" s="178" t="s">
        <v>342</v>
      </c>
      <c r="D708" s="178"/>
      <c r="E708" s="178" t="s">
        <v>106</v>
      </c>
      <c r="F708" s="180">
        <v>2</v>
      </c>
      <c r="G708" s="326"/>
      <c r="H708" s="326">
        <v>2193.4699999999998</v>
      </c>
      <c r="I708" s="326">
        <v>1096.7349999999999</v>
      </c>
      <c r="J708" s="326"/>
      <c r="K708" s="179"/>
      <c r="L708" s="180">
        <v>2</v>
      </c>
      <c r="M708" s="326"/>
      <c r="N708" s="326"/>
      <c r="O708" s="217"/>
      <c r="P708" s="326"/>
      <c r="Q708" s="326"/>
      <c r="R708" s="180">
        <v>2</v>
      </c>
      <c r="S708" s="326">
        <v>2193.4699999999998</v>
      </c>
      <c r="T708" s="326">
        <v>1096.7349999999999</v>
      </c>
      <c r="V708" s="10"/>
      <c r="W708" s="10"/>
      <c r="X708" s="10"/>
      <c r="Y708" s="10"/>
      <c r="Z708" s="10"/>
      <c r="AA708" s="10"/>
      <c r="AB708" s="10"/>
      <c r="AC708" s="10"/>
      <c r="AD708" s="10"/>
    </row>
    <row r="709" spans="1:30" x14ac:dyDescent="0.25">
      <c r="A709" s="55"/>
      <c r="B709" s="10"/>
      <c r="C709" s="178" t="s">
        <v>346</v>
      </c>
      <c r="D709" s="178"/>
      <c r="E709" s="178" t="s">
        <v>347</v>
      </c>
      <c r="F709" s="180">
        <v>47</v>
      </c>
      <c r="G709" s="326">
        <v>138.93352904040401</v>
      </c>
      <c r="H709" s="326">
        <v>54975.99</v>
      </c>
      <c r="I709" s="326">
        <v>1169.7019148936199</v>
      </c>
      <c r="J709" s="326">
        <v>11.9375</v>
      </c>
      <c r="K709" s="179"/>
      <c r="L709" s="180">
        <v>28</v>
      </c>
      <c r="M709" s="326">
        <v>26744.32</v>
      </c>
      <c r="N709" s="326">
        <v>1407.59578947368</v>
      </c>
      <c r="O709" s="217">
        <v>2</v>
      </c>
      <c r="P709" s="326">
        <v>952.01</v>
      </c>
      <c r="Q709" s="326">
        <v>476.005</v>
      </c>
      <c r="R709" s="180">
        <v>45</v>
      </c>
      <c r="S709" s="326">
        <v>54023.98</v>
      </c>
      <c r="T709" s="326">
        <v>1200.5328888888901</v>
      </c>
      <c r="V709" s="10"/>
      <c r="W709" s="10"/>
      <c r="X709" s="10"/>
      <c r="Y709" s="10"/>
      <c r="Z709" s="10"/>
      <c r="AA709" s="10"/>
      <c r="AB709" s="10"/>
      <c r="AC709" s="10"/>
      <c r="AD709" s="10"/>
    </row>
    <row r="710" spans="1:30" x14ac:dyDescent="0.25">
      <c r="A710" s="55"/>
      <c r="B710" s="10"/>
      <c r="C710" s="178" t="s">
        <v>348</v>
      </c>
      <c r="D710" s="178"/>
      <c r="E710" s="178" t="s">
        <v>186</v>
      </c>
      <c r="F710" s="180">
        <v>19</v>
      </c>
      <c r="G710" s="326">
        <v>345.69833333333298</v>
      </c>
      <c r="H710" s="326">
        <v>29323.19</v>
      </c>
      <c r="I710" s="326">
        <v>1543.3257894736801</v>
      </c>
      <c r="J710" s="326">
        <v>9.6666666666666696</v>
      </c>
      <c r="K710" s="179"/>
      <c r="L710" s="180">
        <v>12</v>
      </c>
      <c r="M710" s="326">
        <v>17746.71</v>
      </c>
      <c r="N710" s="326">
        <v>2535.2442857142901</v>
      </c>
      <c r="O710" s="217"/>
      <c r="P710" s="326"/>
      <c r="Q710" s="326"/>
      <c r="R710" s="180">
        <v>19</v>
      </c>
      <c r="S710" s="326">
        <v>29323.19</v>
      </c>
      <c r="T710" s="326">
        <v>1543.3257894736801</v>
      </c>
      <c r="V710" s="10"/>
      <c r="W710" s="10"/>
      <c r="X710" s="10"/>
      <c r="Y710" s="10"/>
      <c r="Z710" s="10"/>
      <c r="AA710" s="10"/>
      <c r="AB710" s="10"/>
      <c r="AC710" s="10"/>
      <c r="AD710" s="10"/>
    </row>
    <row r="711" spans="1:30" x14ac:dyDescent="0.25">
      <c r="A711" s="55"/>
      <c r="B711" s="10"/>
      <c r="C711" s="178" t="s">
        <v>352</v>
      </c>
      <c r="D711" s="178"/>
      <c r="E711" s="178" t="s">
        <v>153</v>
      </c>
      <c r="F711" s="180">
        <v>25</v>
      </c>
      <c r="G711" s="326">
        <v>222.89778166278199</v>
      </c>
      <c r="H711" s="326">
        <v>53644.93</v>
      </c>
      <c r="I711" s="326">
        <v>2145.7972</v>
      </c>
      <c r="J711" s="326">
        <v>14.153846153846199</v>
      </c>
      <c r="K711" s="179"/>
      <c r="L711" s="180">
        <v>8</v>
      </c>
      <c r="M711" s="326">
        <v>42518.79</v>
      </c>
      <c r="N711" s="326">
        <v>2501.1052941176499</v>
      </c>
      <c r="O711" s="217">
        <v>1</v>
      </c>
      <c r="P711" s="326">
        <v>826.87</v>
      </c>
      <c r="Q711" s="326">
        <v>826.87</v>
      </c>
      <c r="R711" s="180">
        <v>24</v>
      </c>
      <c r="S711" s="326">
        <v>52818.06</v>
      </c>
      <c r="T711" s="326">
        <v>2200.7525000000001</v>
      </c>
      <c r="V711" s="10"/>
      <c r="W711" s="10"/>
      <c r="X711" s="10"/>
      <c r="Y711" s="10"/>
      <c r="Z711" s="10"/>
      <c r="AA711" s="10"/>
      <c r="AB711" s="10"/>
      <c r="AC711" s="10"/>
      <c r="AD711" s="10"/>
    </row>
    <row r="712" spans="1:30" x14ac:dyDescent="0.25">
      <c r="A712" s="55"/>
      <c r="B712" s="10"/>
      <c r="C712" s="178" t="s">
        <v>353</v>
      </c>
      <c r="D712" s="178"/>
      <c r="E712" s="178" t="s">
        <v>174</v>
      </c>
      <c r="F712" s="180">
        <v>82</v>
      </c>
      <c r="G712" s="326">
        <v>224.30664540138201</v>
      </c>
      <c r="H712" s="326">
        <v>135600.25</v>
      </c>
      <c r="I712" s="326">
        <v>1653.66158536585</v>
      </c>
      <c r="J712" s="326">
        <v>11.6842105263158</v>
      </c>
      <c r="K712" s="179"/>
      <c r="L712" s="180">
        <v>56</v>
      </c>
      <c r="M712" s="326">
        <v>65736.490000000005</v>
      </c>
      <c r="N712" s="326">
        <v>2528.3265384615402</v>
      </c>
      <c r="O712" s="217">
        <v>5</v>
      </c>
      <c r="P712" s="326">
        <v>1977.04</v>
      </c>
      <c r="Q712" s="326">
        <v>395.40800000000002</v>
      </c>
      <c r="R712" s="180">
        <v>77</v>
      </c>
      <c r="S712" s="326">
        <v>133623.21</v>
      </c>
      <c r="T712" s="326">
        <v>1735.3663636363599</v>
      </c>
      <c r="V712" s="10"/>
      <c r="W712" s="10"/>
      <c r="X712" s="10"/>
      <c r="Y712" s="10"/>
      <c r="Z712" s="10"/>
      <c r="AA712" s="10"/>
      <c r="AB712" s="10"/>
      <c r="AC712" s="10"/>
      <c r="AD712" s="10"/>
    </row>
    <row r="713" spans="1:30" x14ac:dyDescent="0.25">
      <c r="A713" s="55"/>
      <c r="B713" s="10"/>
      <c r="C713" s="178" t="s">
        <v>354</v>
      </c>
      <c r="D713" s="178"/>
      <c r="E713" s="178" t="s">
        <v>202</v>
      </c>
      <c r="F713" s="180">
        <v>48</v>
      </c>
      <c r="G713" s="326">
        <v>156.83299318181801</v>
      </c>
      <c r="H713" s="326">
        <v>55280.93</v>
      </c>
      <c r="I713" s="326">
        <v>1151.68604166667</v>
      </c>
      <c r="J713" s="326">
        <v>13.2</v>
      </c>
      <c r="K713" s="179"/>
      <c r="L713" s="180">
        <v>33</v>
      </c>
      <c r="M713" s="326">
        <v>33371.65</v>
      </c>
      <c r="N713" s="326">
        <v>2224.7766666666698</v>
      </c>
      <c r="O713" s="217"/>
      <c r="P713" s="326"/>
      <c r="Q713" s="326"/>
      <c r="R713" s="180">
        <v>48</v>
      </c>
      <c r="S713" s="326">
        <v>55280.93</v>
      </c>
      <c r="T713" s="326">
        <v>1151.68604166667</v>
      </c>
      <c r="V713" s="10"/>
      <c r="W713" s="10"/>
      <c r="X713" s="10"/>
      <c r="Y713" s="10"/>
      <c r="Z713" s="10"/>
      <c r="AA713" s="10"/>
      <c r="AB713" s="10"/>
      <c r="AC713" s="10"/>
      <c r="AD713" s="10"/>
    </row>
    <row r="714" spans="1:30" x14ac:dyDescent="0.25">
      <c r="A714" s="55"/>
      <c r="B714" s="10"/>
      <c r="C714" s="178" t="s">
        <v>356</v>
      </c>
      <c r="D714" s="178"/>
      <c r="E714" s="178" t="s">
        <v>357</v>
      </c>
      <c r="F714" s="180">
        <v>5</v>
      </c>
      <c r="G714" s="326">
        <v>647.78727272727303</v>
      </c>
      <c r="H714" s="326">
        <v>8822.27</v>
      </c>
      <c r="I714" s="326">
        <v>1764.454</v>
      </c>
      <c r="J714" s="326">
        <v>12</v>
      </c>
      <c r="K714" s="179"/>
      <c r="L714" s="180">
        <v>4</v>
      </c>
      <c r="M714" s="326">
        <v>7472.66</v>
      </c>
      <c r="N714" s="326">
        <v>7472.66</v>
      </c>
      <c r="O714" s="217"/>
      <c r="P714" s="326"/>
      <c r="Q714" s="326"/>
      <c r="R714" s="180">
        <v>5</v>
      </c>
      <c r="S714" s="326">
        <v>8822.27</v>
      </c>
      <c r="T714" s="326">
        <v>1764.454</v>
      </c>
      <c r="V714" s="10"/>
      <c r="W714" s="10"/>
      <c r="X714" s="10"/>
      <c r="Y714" s="10"/>
      <c r="Z714" s="10"/>
      <c r="AA714" s="10"/>
      <c r="AB714" s="10"/>
      <c r="AC714" s="10"/>
      <c r="AD714" s="10"/>
    </row>
    <row r="715" spans="1:30" x14ac:dyDescent="0.25">
      <c r="A715" s="55"/>
      <c r="B715" s="10"/>
      <c r="C715" s="178" t="s">
        <v>359</v>
      </c>
      <c r="D715" s="178"/>
      <c r="E715" s="178" t="s">
        <v>361</v>
      </c>
      <c r="F715" s="180">
        <v>21</v>
      </c>
      <c r="G715" s="326">
        <v>184.16654040404001</v>
      </c>
      <c r="H715" s="326">
        <v>37035.379999999997</v>
      </c>
      <c r="I715" s="326">
        <v>1763.58952380952</v>
      </c>
      <c r="J715" s="326">
        <v>11.6666666666667</v>
      </c>
      <c r="K715" s="179"/>
      <c r="L715" s="180">
        <v>13</v>
      </c>
      <c r="M715" s="326">
        <v>14300.68</v>
      </c>
      <c r="N715" s="326">
        <v>1787.585</v>
      </c>
      <c r="O715" s="217"/>
      <c r="P715" s="326"/>
      <c r="Q715" s="326"/>
      <c r="R715" s="180">
        <v>21</v>
      </c>
      <c r="S715" s="326">
        <v>37035.379999999997</v>
      </c>
      <c r="T715" s="326">
        <v>1763.58952380952</v>
      </c>
      <c r="V715" s="10"/>
      <c r="W715" s="10"/>
      <c r="X715" s="10"/>
      <c r="Y715" s="10"/>
      <c r="Z715" s="10"/>
      <c r="AA715" s="10"/>
      <c r="AB715" s="10"/>
      <c r="AC715" s="10"/>
      <c r="AD715" s="10"/>
    </row>
    <row r="716" spans="1:30" x14ac:dyDescent="0.25">
      <c r="A716" s="55"/>
      <c r="B716" s="10"/>
      <c r="C716" s="178" t="s">
        <v>362</v>
      </c>
      <c r="D716" s="178"/>
      <c r="E716" s="178" t="s">
        <v>202</v>
      </c>
      <c r="F716" s="180">
        <v>591</v>
      </c>
      <c r="G716" s="326">
        <v>110.47252330587899</v>
      </c>
      <c r="H716" s="326">
        <v>683942.22000000102</v>
      </c>
      <c r="I716" s="326">
        <v>1157.2626395939101</v>
      </c>
      <c r="J716" s="326">
        <v>12.8116883116883</v>
      </c>
      <c r="K716" s="179"/>
      <c r="L716" s="180">
        <v>378</v>
      </c>
      <c r="M716" s="326">
        <v>271971.96000000002</v>
      </c>
      <c r="N716" s="326">
        <v>1276.86366197183</v>
      </c>
      <c r="O716" s="217">
        <v>17</v>
      </c>
      <c r="P716" s="326">
        <v>12068.2</v>
      </c>
      <c r="Q716" s="326">
        <v>709.89411764705903</v>
      </c>
      <c r="R716" s="180">
        <v>574</v>
      </c>
      <c r="S716" s="326">
        <v>671874.02000000095</v>
      </c>
      <c r="T716" s="326">
        <v>1170.51222996516</v>
      </c>
      <c r="V716" s="10"/>
      <c r="W716" s="10"/>
      <c r="X716" s="10"/>
      <c r="Y716" s="10"/>
      <c r="Z716" s="10"/>
      <c r="AA716" s="10"/>
      <c r="AB716" s="10"/>
      <c r="AC716" s="10"/>
      <c r="AD716" s="10"/>
    </row>
    <row r="717" spans="1:30" x14ac:dyDescent="0.25">
      <c r="A717" s="55"/>
      <c r="B717" s="10"/>
      <c r="C717" s="178" t="s">
        <v>364</v>
      </c>
      <c r="D717" s="178"/>
      <c r="E717" s="178" t="s">
        <v>365</v>
      </c>
      <c r="F717" s="180">
        <v>45</v>
      </c>
      <c r="G717" s="326">
        <v>227.56922988505701</v>
      </c>
      <c r="H717" s="326">
        <v>83715</v>
      </c>
      <c r="I717" s="326">
        <v>1860.3333333333301</v>
      </c>
      <c r="J717" s="326">
        <v>16.3</v>
      </c>
      <c r="K717" s="179"/>
      <c r="L717" s="180">
        <v>30</v>
      </c>
      <c r="M717" s="326">
        <v>54076.13</v>
      </c>
      <c r="N717" s="326">
        <v>3605.07533333333</v>
      </c>
      <c r="O717" s="217">
        <v>1</v>
      </c>
      <c r="P717" s="326">
        <v>893.34</v>
      </c>
      <c r="Q717" s="326">
        <v>893.34</v>
      </c>
      <c r="R717" s="180">
        <v>44</v>
      </c>
      <c r="S717" s="326">
        <v>82821.66</v>
      </c>
      <c r="T717" s="326">
        <v>1882.3104545454501</v>
      </c>
      <c r="V717" s="10"/>
      <c r="W717" s="10"/>
      <c r="X717" s="10"/>
      <c r="Y717" s="10"/>
      <c r="Z717" s="10"/>
      <c r="AA717" s="10"/>
      <c r="AB717" s="10"/>
      <c r="AC717" s="10"/>
      <c r="AD717" s="10"/>
    </row>
    <row r="718" spans="1:30" x14ac:dyDescent="0.25">
      <c r="A718" s="55"/>
      <c r="B718" s="10"/>
      <c r="C718" s="178" t="s">
        <v>370</v>
      </c>
      <c r="D718" s="178"/>
      <c r="E718" s="178" t="s">
        <v>103</v>
      </c>
      <c r="F718" s="180">
        <v>5</v>
      </c>
      <c r="G718" s="326">
        <v>113.2075</v>
      </c>
      <c r="H718" s="326">
        <v>2667.97</v>
      </c>
      <c r="I718" s="326">
        <v>533.59400000000005</v>
      </c>
      <c r="J718" s="326">
        <v>13</v>
      </c>
      <c r="K718" s="179"/>
      <c r="L718" s="180">
        <v>4</v>
      </c>
      <c r="M718" s="326">
        <v>1121.49</v>
      </c>
      <c r="N718" s="326">
        <v>1121.49</v>
      </c>
      <c r="O718" s="217"/>
      <c r="P718" s="326"/>
      <c r="Q718" s="326"/>
      <c r="R718" s="180">
        <v>5</v>
      </c>
      <c r="S718" s="326">
        <v>2667.97</v>
      </c>
      <c r="T718" s="326">
        <v>533.59400000000005</v>
      </c>
      <c r="V718" s="10"/>
      <c r="W718" s="10"/>
      <c r="X718" s="10"/>
      <c r="Y718" s="10"/>
      <c r="Z718" s="10"/>
      <c r="AA718" s="10"/>
      <c r="AB718" s="10"/>
      <c r="AC718" s="10"/>
      <c r="AD718" s="10"/>
    </row>
    <row r="719" spans="1:30" x14ac:dyDescent="0.25">
      <c r="A719" s="55"/>
      <c r="B719" s="10"/>
      <c r="C719" s="178" t="s">
        <v>371</v>
      </c>
      <c r="D719" s="178"/>
      <c r="E719" s="178" t="s">
        <v>372</v>
      </c>
      <c r="F719" s="180">
        <v>8</v>
      </c>
      <c r="G719" s="326">
        <v>299.81964015151499</v>
      </c>
      <c r="H719" s="326">
        <v>23075.8</v>
      </c>
      <c r="I719" s="326">
        <v>2884.4749999999999</v>
      </c>
      <c r="J719" s="326">
        <v>12.75</v>
      </c>
      <c r="K719" s="179"/>
      <c r="L719" s="180">
        <v>4</v>
      </c>
      <c r="M719" s="326">
        <v>14145.89</v>
      </c>
      <c r="N719" s="326">
        <v>3536.4724999999999</v>
      </c>
      <c r="O719" s="217"/>
      <c r="P719" s="326"/>
      <c r="Q719" s="326"/>
      <c r="R719" s="180">
        <v>8</v>
      </c>
      <c r="S719" s="326">
        <v>23075.8</v>
      </c>
      <c r="T719" s="326">
        <v>2884.4749999999999</v>
      </c>
      <c r="V719" s="10"/>
      <c r="W719" s="10"/>
      <c r="X719" s="10"/>
      <c r="Y719" s="10"/>
      <c r="Z719" s="10"/>
      <c r="AA719" s="10"/>
      <c r="AB719" s="10"/>
      <c r="AC719" s="10"/>
      <c r="AD719" s="10"/>
    </row>
    <row r="720" spans="1:30" x14ac:dyDescent="0.25">
      <c r="A720" s="55"/>
      <c r="B720" s="10"/>
      <c r="C720" s="178" t="s">
        <v>373</v>
      </c>
      <c r="D720" s="178"/>
      <c r="E720" s="178" t="s">
        <v>103</v>
      </c>
      <c r="F720" s="180">
        <v>3</v>
      </c>
      <c r="G720" s="326">
        <v>469.944166666667</v>
      </c>
      <c r="H720" s="326">
        <v>9599.32</v>
      </c>
      <c r="I720" s="326">
        <v>3199.7733333333299</v>
      </c>
      <c r="J720" s="326">
        <v>13</v>
      </c>
      <c r="K720" s="179"/>
      <c r="L720" s="180">
        <v>2</v>
      </c>
      <c r="M720" s="326">
        <v>5639.33</v>
      </c>
      <c r="N720" s="326">
        <v>5639.33</v>
      </c>
      <c r="O720" s="217"/>
      <c r="P720" s="326"/>
      <c r="Q720" s="326"/>
      <c r="R720" s="180">
        <v>3</v>
      </c>
      <c r="S720" s="326">
        <v>9599.32</v>
      </c>
      <c r="T720" s="326">
        <v>3199.7733333333299</v>
      </c>
      <c r="V720" s="10"/>
      <c r="W720" s="10"/>
      <c r="X720" s="10"/>
      <c r="Y720" s="10"/>
      <c r="Z720" s="10"/>
      <c r="AA720" s="10"/>
      <c r="AB720" s="10"/>
      <c r="AC720" s="10"/>
      <c r="AD720" s="10"/>
    </row>
    <row r="721" spans="1:30" x14ac:dyDescent="0.25">
      <c r="A721" s="55"/>
      <c r="B721" s="10"/>
      <c r="C721" s="178" t="s">
        <v>374</v>
      </c>
      <c r="D721" s="178"/>
      <c r="E721" s="178" t="s">
        <v>210</v>
      </c>
      <c r="F721" s="180">
        <v>6</v>
      </c>
      <c r="G721" s="326">
        <v>243.95916666666699</v>
      </c>
      <c r="H721" s="326">
        <v>8890.9500000000007</v>
      </c>
      <c r="I721" s="326">
        <v>1481.825</v>
      </c>
      <c r="J721" s="326">
        <v>13</v>
      </c>
      <c r="K721" s="179"/>
      <c r="L721" s="180">
        <v>5</v>
      </c>
      <c r="M721" s="326">
        <v>3170.51</v>
      </c>
      <c r="N721" s="326">
        <v>3170.51</v>
      </c>
      <c r="O721" s="217"/>
      <c r="P721" s="326"/>
      <c r="Q721" s="326"/>
      <c r="R721" s="180">
        <v>6</v>
      </c>
      <c r="S721" s="326">
        <v>8890.9500000000007</v>
      </c>
      <c r="T721" s="326">
        <v>1481.825</v>
      </c>
      <c r="V721" s="10"/>
      <c r="W721" s="10"/>
      <c r="X721" s="10"/>
      <c r="Y721" s="10"/>
      <c r="Z721" s="10"/>
      <c r="AA721" s="10"/>
      <c r="AB721" s="10"/>
      <c r="AC721" s="10"/>
      <c r="AD721" s="10"/>
    </row>
    <row r="722" spans="1:30" x14ac:dyDescent="0.25">
      <c r="A722" s="55"/>
      <c r="B722" s="10"/>
      <c r="C722" s="178" t="s">
        <v>375</v>
      </c>
      <c r="D722" s="178"/>
      <c r="E722" s="178" t="s">
        <v>301</v>
      </c>
      <c r="F722" s="180">
        <v>35</v>
      </c>
      <c r="G722" s="326">
        <v>159.56022095959599</v>
      </c>
      <c r="H722" s="326">
        <v>57494.48</v>
      </c>
      <c r="I722" s="326">
        <v>1642.69942857143</v>
      </c>
      <c r="J722" s="326">
        <v>14.1</v>
      </c>
      <c r="K722" s="179"/>
      <c r="L722" s="180">
        <v>22</v>
      </c>
      <c r="M722" s="326">
        <v>26514.63</v>
      </c>
      <c r="N722" s="326">
        <v>2039.5869230769199</v>
      </c>
      <c r="O722" s="217">
        <v>1</v>
      </c>
      <c r="P722" s="326">
        <v>371.12</v>
      </c>
      <c r="Q722" s="326">
        <v>371.12</v>
      </c>
      <c r="R722" s="180">
        <v>34</v>
      </c>
      <c r="S722" s="326">
        <v>57123.360000000001</v>
      </c>
      <c r="T722" s="326">
        <v>1680.0988235294101</v>
      </c>
      <c r="V722" s="10"/>
      <c r="W722" s="10"/>
      <c r="X722" s="10"/>
      <c r="Y722" s="10"/>
      <c r="Z722" s="10"/>
      <c r="AA722" s="10"/>
      <c r="AB722" s="10"/>
      <c r="AC722" s="10"/>
      <c r="AD722" s="10"/>
    </row>
    <row r="723" spans="1:30" x14ac:dyDescent="0.25">
      <c r="A723" s="55"/>
      <c r="B723" s="10"/>
      <c r="C723" s="178" t="s">
        <v>376</v>
      </c>
      <c r="D723" s="178"/>
      <c r="E723" s="178" t="s">
        <v>104</v>
      </c>
      <c r="F723" s="180">
        <v>319</v>
      </c>
      <c r="G723" s="326">
        <v>152.075600350092</v>
      </c>
      <c r="H723" s="326">
        <v>401102.77</v>
      </c>
      <c r="I723" s="326">
        <v>1257.3754545454501</v>
      </c>
      <c r="J723" s="326">
        <v>13.170454545454501</v>
      </c>
      <c r="K723" s="179"/>
      <c r="L723" s="180">
        <v>206</v>
      </c>
      <c r="M723" s="326">
        <v>193690.02</v>
      </c>
      <c r="N723" s="326">
        <v>1714.07097345133</v>
      </c>
      <c r="O723" s="217">
        <v>6</v>
      </c>
      <c r="P723" s="326">
        <v>4190.72</v>
      </c>
      <c r="Q723" s="326">
        <v>698.45333333333303</v>
      </c>
      <c r="R723" s="180">
        <v>313</v>
      </c>
      <c r="S723" s="326">
        <v>396912.05</v>
      </c>
      <c r="T723" s="326">
        <v>1268.08961661342</v>
      </c>
      <c r="V723" s="10"/>
      <c r="W723" s="10"/>
      <c r="X723" s="10"/>
      <c r="Y723" s="10"/>
      <c r="Z723" s="10"/>
      <c r="AA723" s="10"/>
      <c r="AB723" s="10"/>
      <c r="AC723" s="10"/>
      <c r="AD723" s="10"/>
    </row>
    <row r="724" spans="1:30" x14ac:dyDescent="0.25">
      <c r="A724" s="55"/>
      <c r="B724" s="10"/>
      <c r="C724" s="178" t="s">
        <v>376</v>
      </c>
      <c r="D724" s="178"/>
      <c r="E724" s="178" t="s">
        <v>108</v>
      </c>
      <c r="F724" s="180">
        <v>1</v>
      </c>
      <c r="G724" s="326"/>
      <c r="H724" s="326">
        <v>155.9</v>
      </c>
      <c r="I724" s="326">
        <v>155.9</v>
      </c>
      <c r="J724" s="326"/>
      <c r="K724" s="179"/>
      <c r="L724" s="180">
        <v>1</v>
      </c>
      <c r="M724" s="326"/>
      <c r="N724" s="326"/>
      <c r="O724" s="217"/>
      <c r="P724" s="326"/>
      <c r="Q724" s="326"/>
      <c r="R724" s="180">
        <v>1</v>
      </c>
      <c r="S724" s="326">
        <v>155.9</v>
      </c>
      <c r="T724" s="326">
        <v>155.9</v>
      </c>
      <c r="V724" s="10"/>
      <c r="W724" s="10"/>
      <c r="X724" s="10"/>
      <c r="Y724" s="10"/>
      <c r="Z724" s="10"/>
      <c r="AA724" s="10"/>
      <c r="AB724" s="10"/>
      <c r="AC724" s="10"/>
      <c r="AD724" s="10"/>
    </row>
    <row r="725" spans="1:30" x14ac:dyDescent="0.25">
      <c r="A725" s="55"/>
      <c r="B725" s="10"/>
      <c r="C725" s="178" t="s">
        <v>378</v>
      </c>
      <c r="D725" s="178"/>
      <c r="E725" s="178" t="s">
        <v>163</v>
      </c>
      <c r="F725" s="180">
        <v>18</v>
      </c>
      <c r="G725" s="326">
        <v>112.661041666667</v>
      </c>
      <c r="H725" s="326">
        <v>23576.98</v>
      </c>
      <c r="I725" s="326">
        <v>1309.83222222222</v>
      </c>
      <c r="J725" s="326">
        <v>13</v>
      </c>
      <c r="K725" s="179"/>
      <c r="L725" s="180">
        <v>12</v>
      </c>
      <c r="M725" s="326">
        <v>7402.33</v>
      </c>
      <c r="N725" s="326">
        <v>1233.72166666667</v>
      </c>
      <c r="O725" s="217"/>
      <c r="P725" s="326"/>
      <c r="Q725" s="326"/>
      <c r="R725" s="180">
        <v>18</v>
      </c>
      <c r="S725" s="326">
        <v>23576.98</v>
      </c>
      <c r="T725" s="326">
        <v>1309.83222222222</v>
      </c>
      <c r="V725" s="10"/>
      <c r="W725" s="10"/>
      <c r="X725" s="10"/>
      <c r="Y725" s="10"/>
      <c r="Z725" s="10"/>
      <c r="AA725" s="10"/>
      <c r="AB725" s="10"/>
      <c r="AC725" s="10"/>
      <c r="AD725" s="10"/>
    </row>
    <row r="726" spans="1:30" x14ac:dyDescent="0.25">
      <c r="A726" s="55"/>
      <c r="B726" s="10"/>
      <c r="C726" s="178" t="s">
        <v>379</v>
      </c>
      <c r="D726" s="178"/>
      <c r="E726" s="178" t="s">
        <v>380</v>
      </c>
      <c r="F726" s="180">
        <v>121</v>
      </c>
      <c r="G726" s="326">
        <v>215.11334698634701</v>
      </c>
      <c r="H726" s="326">
        <v>163273.14000000001</v>
      </c>
      <c r="I726" s="326">
        <v>1349.3647933884299</v>
      </c>
      <c r="J726" s="326">
        <v>12.307692307692299</v>
      </c>
      <c r="K726" s="179"/>
      <c r="L726" s="180">
        <v>84</v>
      </c>
      <c r="M726" s="326">
        <v>60635.62</v>
      </c>
      <c r="N726" s="326">
        <v>1638.8005405405399</v>
      </c>
      <c r="O726" s="217">
        <v>3</v>
      </c>
      <c r="P726" s="326">
        <v>1344.52</v>
      </c>
      <c r="Q726" s="326">
        <v>448.17333333333301</v>
      </c>
      <c r="R726" s="180">
        <v>118</v>
      </c>
      <c r="S726" s="326">
        <v>161928.62</v>
      </c>
      <c r="T726" s="326">
        <v>1372.27644067797</v>
      </c>
      <c r="V726" s="10"/>
      <c r="W726" s="10"/>
      <c r="X726" s="10"/>
      <c r="Y726" s="10"/>
      <c r="Z726" s="10"/>
      <c r="AA726" s="10"/>
      <c r="AB726" s="10"/>
      <c r="AC726" s="10"/>
      <c r="AD726" s="10"/>
    </row>
    <row r="727" spans="1:30" x14ac:dyDescent="0.25">
      <c r="A727" s="55"/>
      <c r="B727" s="10"/>
      <c r="C727" s="178" t="s">
        <v>379</v>
      </c>
      <c r="D727" s="178"/>
      <c r="E727" s="178" t="s">
        <v>381</v>
      </c>
      <c r="F727" s="180">
        <v>1</v>
      </c>
      <c r="G727" s="326"/>
      <c r="H727" s="326">
        <v>1220.06</v>
      </c>
      <c r="I727" s="326">
        <v>1220.06</v>
      </c>
      <c r="J727" s="326"/>
      <c r="K727" s="179"/>
      <c r="L727" s="180">
        <v>1</v>
      </c>
      <c r="M727" s="326"/>
      <c r="N727" s="326"/>
      <c r="O727" s="217"/>
      <c r="P727" s="326"/>
      <c r="Q727" s="326"/>
      <c r="R727" s="180">
        <v>1</v>
      </c>
      <c r="S727" s="326">
        <v>1220.06</v>
      </c>
      <c r="T727" s="326">
        <v>1220.06</v>
      </c>
      <c r="V727" s="10"/>
      <c r="W727" s="10"/>
      <c r="X727" s="10"/>
      <c r="Y727" s="10"/>
      <c r="Z727" s="10"/>
      <c r="AA727" s="10"/>
      <c r="AB727" s="10"/>
      <c r="AC727" s="10"/>
      <c r="AD727" s="10"/>
    </row>
    <row r="728" spans="1:30" x14ac:dyDescent="0.25">
      <c r="A728" s="55"/>
      <c r="B728" s="10"/>
      <c r="C728" s="178" t="s">
        <v>382</v>
      </c>
      <c r="D728" s="178"/>
      <c r="E728" s="178" t="s">
        <v>83</v>
      </c>
      <c r="F728" s="180">
        <v>36</v>
      </c>
      <c r="G728" s="326">
        <v>174.966872294372</v>
      </c>
      <c r="H728" s="326">
        <v>46052.07</v>
      </c>
      <c r="I728" s="326">
        <v>1279.22416666667</v>
      </c>
      <c r="J728" s="326">
        <v>15</v>
      </c>
      <c r="K728" s="179"/>
      <c r="L728" s="180">
        <v>27</v>
      </c>
      <c r="M728" s="326">
        <v>26559.119999999999</v>
      </c>
      <c r="N728" s="326">
        <v>2951.0133333333301</v>
      </c>
      <c r="O728" s="217"/>
      <c r="P728" s="326"/>
      <c r="Q728" s="326"/>
      <c r="R728" s="180">
        <v>36</v>
      </c>
      <c r="S728" s="326">
        <v>46052.07</v>
      </c>
      <c r="T728" s="326">
        <v>1279.22416666667</v>
      </c>
      <c r="V728" s="10"/>
      <c r="W728" s="10"/>
      <c r="X728" s="10"/>
      <c r="Y728" s="10"/>
      <c r="Z728" s="10"/>
      <c r="AA728" s="10"/>
      <c r="AB728" s="10"/>
      <c r="AC728" s="10"/>
      <c r="AD728" s="10"/>
    </row>
    <row r="729" spans="1:30" x14ac:dyDescent="0.25">
      <c r="A729" s="55"/>
      <c r="B729" s="10"/>
      <c r="C729" s="178" t="s">
        <v>385</v>
      </c>
      <c r="D729" s="178"/>
      <c r="E729" s="178" t="s">
        <v>186</v>
      </c>
      <c r="F729" s="180">
        <v>76</v>
      </c>
      <c r="G729" s="326">
        <v>216.57833480639701</v>
      </c>
      <c r="H729" s="326">
        <v>119334.29</v>
      </c>
      <c r="I729" s="326">
        <v>1570.18802631579</v>
      </c>
      <c r="J729" s="326">
        <v>15.0416666666667</v>
      </c>
      <c r="K729" s="179"/>
      <c r="L729" s="180">
        <v>45</v>
      </c>
      <c r="M729" s="326">
        <v>82314.66</v>
      </c>
      <c r="N729" s="326">
        <v>2655.3116129032301</v>
      </c>
      <c r="O729" s="217"/>
      <c r="P729" s="326"/>
      <c r="Q729" s="326"/>
      <c r="R729" s="180">
        <v>76</v>
      </c>
      <c r="S729" s="326">
        <v>119334.29</v>
      </c>
      <c r="T729" s="326">
        <v>1570.18802631579</v>
      </c>
      <c r="V729" s="10"/>
      <c r="W729" s="10"/>
      <c r="X729" s="10"/>
      <c r="Y729" s="10"/>
      <c r="Z729" s="10"/>
      <c r="AA729" s="10"/>
      <c r="AB729" s="10"/>
      <c r="AC729" s="10"/>
      <c r="AD729" s="10"/>
    </row>
    <row r="730" spans="1:30" x14ac:dyDescent="0.25">
      <c r="A730" s="55"/>
      <c r="B730" s="10"/>
      <c r="C730" s="178" t="s">
        <v>387</v>
      </c>
      <c r="D730" s="178"/>
      <c r="E730" s="178" t="s">
        <v>123</v>
      </c>
      <c r="F730" s="180">
        <v>29</v>
      </c>
      <c r="G730" s="326">
        <v>279.52859307359302</v>
      </c>
      <c r="H730" s="326">
        <v>44351.23</v>
      </c>
      <c r="I730" s="326">
        <v>1529.3527586206901</v>
      </c>
      <c r="J730" s="326">
        <v>14.4285714285714</v>
      </c>
      <c r="K730" s="179"/>
      <c r="L730" s="180">
        <v>21</v>
      </c>
      <c r="M730" s="326">
        <v>26071.200000000001</v>
      </c>
      <c r="N730" s="326">
        <v>3258.9</v>
      </c>
      <c r="O730" s="217"/>
      <c r="P730" s="326"/>
      <c r="Q730" s="326"/>
      <c r="R730" s="180">
        <v>29</v>
      </c>
      <c r="S730" s="326">
        <v>44351.23</v>
      </c>
      <c r="T730" s="326">
        <v>1529.3527586206901</v>
      </c>
      <c r="V730" s="10"/>
      <c r="W730" s="10"/>
      <c r="X730" s="10"/>
      <c r="Y730" s="10"/>
      <c r="Z730" s="10"/>
      <c r="AA730" s="10"/>
      <c r="AB730" s="10"/>
      <c r="AC730" s="10"/>
      <c r="AD730" s="10"/>
    </row>
    <row r="731" spans="1:30" x14ac:dyDescent="0.25">
      <c r="A731" s="55"/>
      <c r="B731" s="10"/>
      <c r="C731" s="178" t="s">
        <v>392</v>
      </c>
      <c r="D731" s="178"/>
      <c r="E731" s="178" t="s">
        <v>393</v>
      </c>
      <c r="F731" s="180">
        <v>4</v>
      </c>
      <c r="G731" s="326">
        <v>224.90388888888901</v>
      </c>
      <c r="H731" s="326">
        <v>13223.32</v>
      </c>
      <c r="I731" s="326">
        <v>3305.83</v>
      </c>
      <c r="J731" s="326">
        <v>11</v>
      </c>
      <c r="K731" s="179"/>
      <c r="L731" s="180">
        <v>1</v>
      </c>
      <c r="M731" s="326">
        <v>12167.05</v>
      </c>
      <c r="N731" s="326">
        <v>4055.6833333333302</v>
      </c>
      <c r="O731" s="217"/>
      <c r="P731" s="326"/>
      <c r="Q731" s="326"/>
      <c r="R731" s="180">
        <v>4</v>
      </c>
      <c r="S731" s="326">
        <v>13223.32</v>
      </c>
      <c r="T731" s="326">
        <v>3305.83</v>
      </c>
      <c r="V731" s="10"/>
      <c r="W731" s="10"/>
      <c r="X731" s="10"/>
      <c r="Y731" s="10"/>
      <c r="Z731" s="10"/>
      <c r="AA731" s="10"/>
      <c r="AB731" s="10"/>
      <c r="AC731" s="10"/>
      <c r="AD731" s="10"/>
    </row>
    <row r="732" spans="1:30" x14ac:dyDescent="0.25">
      <c r="A732" s="55"/>
      <c r="B732" s="10"/>
      <c r="C732" s="178" t="s">
        <v>394</v>
      </c>
      <c r="D732" s="178"/>
      <c r="E732" s="178" t="s">
        <v>85</v>
      </c>
      <c r="F732" s="180">
        <v>9</v>
      </c>
      <c r="G732" s="326">
        <v>254.94452020201999</v>
      </c>
      <c r="H732" s="326">
        <v>22031.52</v>
      </c>
      <c r="I732" s="326">
        <v>2447.9466666666699</v>
      </c>
      <c r="J732" s="326">
        <v>12.6666666666667</v>
      </c>
      <c r="K732" s="179"/>
      <c r="L732" s="180">
        <v>5</v>
      </c>
      <c r="M732" s="326">
        <v>9739.17</v>
      </c>
      <c r="N732" s="326">
        <v>2434.7925</v>
      </c>
      <c r="O732" s="217"/>
      <c r="P732" s="326"/>
      <c r="Q732" s="326"/>
      <c r="R732" s="180">
        <v>9</v>
      </c>
      <c r="S732" s="326">
        <v>22031.52</v>
      </c>
      <c r="T732" s="326">
        <v>2447.9466666666699</v>
      </c>
      <c r="V732" s="10"/>
      <c r="W732" s="10"/>
      <c r="X732" s="10"/>
      <c r="Y732" s="10"/>
      <c r="Z732" s="10"/>
      <c r="AA732" s="10"/>
      <c r="AB732" s="10"/>
      <c r="AC732" s="10"/>
      <c r="AD732" s="10"/>
    </row>
    <row r="733" spans="1:30" x14ac:dyDescent="0.25">
      <c r="A733" s="55"/>
      <c r="B733" s="10"/>
      <c r="C733" s="178" t="s">
        <v>395</v>
      </c>
      <c r="D733" s="178"/>
      <c r="E733" s="178" t="s">
        <v>62</v>
      </c>
      <c r="F733" s="180">
        <v>1</v>
      </c>
      <c r="G733" s="326"/>
      <c r="H733" s="326">
        <v>1375.2</v>
      </c>
      <c r="I733" s="326">
        <v>1375.2</v>
      </c>
      <c r="J733" s="326"/>
      <c r="K733" s="179"/>
      <c r="L733" s="180">
        <v>1</v>
      </c>
      <c r="M733" s="326"/>
      <c r="N733" s="326"/>
      <c r="O733" s="217"/>
      <c r="P733" s="326"/>
      <c r="Q733" s="326"/>
      <c r="R733" s="180">
        <v>1</v>
      </c>
      <c r="S733" s="326">
        <v>1375.2</v>
      </c>
      <c r="T733" s="326">
        <v>1375.2</v>
      </c>
      <c r="V733" s="10"/>
      <c r="W733" s="10"/>
      <c r="X733" s="10"/>
      <c r="Y733" s="10"/>
      <c r="Z733" s="10"/>
      <c r="AA733" s="10"/>
      <c r="AB733" s="10"/>
      <c r="AC733" s="10"/>
      <c r="AD733" s="10"/>
    </row>
    <row r="734" spans="1:30" x14ac:dyDescent="0.25">
      <c r="A734" s="55"/>
      <c r="B734" s="10"/>
      <c r="C734" s="178" t="s">
        <v>395</v>
      </c>
      <c r="D734" s="178"/>
      <c r="E734" s="178" t="s">
        <v>64</v>
      </c>
      <c r="F734" s="180">
        <v>1</v>
      </c>
      <c r="G734" s="326"/>
      <c r="H734" s="326">
        <v>1060.29</v>
      </c>
      <c r="I734" s="326">
        <v>1060.29</v>
      </c>
      <c r="J734" s="326"/>
      <c r="K734" s="179"/>
      <c r="L734" s="180"/>
      <c r="M734" s="326">
        <v>1060.29</v>
      </c>
      <c r="N734" s="326">
        <v>1060.29</v>
      </c>
      <c r="O734" s="217"/>
      <c r="P734" s="326"/>
      <c r="Q734" s="326"/>
      <c r="R734" s="180">
        <v>1</v>
      </c>
      <c r="S734" s="326">
        <v>1060.29</v>
      </c>
      <c r="T734" s="326">
        <v>1060.29</v>
      </c>
      <c r="V734" s="10"/>
      <c r="W734" s="10"/>
      <c r="X734" s="10"/>
      <c r="Y734" s="10"/>
      <c r="Z734" s="10"/>
      <c r="AA734" s="10"/>
      <c r="AB734" s="10"/>
      <c r="AC734" s="10"/>
      <c r="AD734" s="10"/>
    </row>
    <row r="735" spans="1:30" x14ac:dyDescent="0.25">
      <c r="A735" s="55"/>
      <c r="B735" s="10"/>
      <c r="C735" s="178" t="s">
        <v>395</v>
      </c>
      <c r="D735" s="178"/>
      <c r="E735" s="178" t="s">
        <v>119</v>
      </c>
      <c r="F735" s="180">
        <v>544</v>
      </c>
      <c r="G735" s="326">
        <v>174.49749627786801</v>
      </c>
      <c r="H735" s="326">
        <v>844206.86</v>
      </c>
      <c r="I735" s="326">
        <v>1551.85084558823</v>
      </c>
      <c r="J735" s="326">
        <v>13.8321167883212</v>
      </c>
      <c r="K735" s="179"/>
      <c r="L735" s="180">
        <v>356</v>
      </c>
      <c r="M735" s="326">
        <v>400585.44</v>
      </c>
      <c r="N735" s="326">
        <v>2130.7736170212802</v>
      </c>
      <c r="O735" s="217">
        <v>11</v>
      </c>
      <c r="P735" s="326">
        <v>13558.77</v>
      </c>
      <c r="Q735" s="326">
        <v>1232.6154545454499</v>
      </c>
      <c r="R735" s="180">
        <v>533</v>
      </c>
      <c r="S735" s="326">
        <v>830648.09</v>
      </c>
      <c r="T735" s="326">
        <v>1558.43919324578</v>
      </c>
      <c r="V735" s="10"/>
      <c r="W735" s="10"/>
      <c r="X735" s="10"/>
      <c r="Y735" s="10"/>
      <c r="Z735" s="10"/>
      <c r="AA735" s="10"/>
      <c r="AB735" s="10"/>
      <c r="AC735" s="10"/>
      <c r="AD735" s="10"/>
    </row>
    <row r="736" spans="1:30" x14ac:dyDescent="0.25">
      <c r="A736" s="55"/>
      <c r="B736" s="10"/>
      <c r="C736" s="178" t="s">
        <v>396</v>
      </c>
      <c r="D736" s="178"/>
      <c r="E736" s="178" t="s">
        <v>96</v>
      </c>
      <c r="F736" s="180">
        <v>16</v>
      </c>
      <c r="G736" s="326">
        <v>76.386449494949503</v>
      </c>
      <c r="H736" s="326">
        <v>15554.74</v>
      </c>
      <c r="I736" s="326">
        <v>972.17124999999999</v>
      </c>
      <c r="J736" s="326">
        <v>12.8</v>
      </c>
      <c r="K736" s="179"/>
      <c r="L736" s="180">
        <v>11</v>
      </c>
      <c r="M736" s="326">
        <v>4426.37</v>
      </c>
      <c r="N736" s="326">
        <v>885.274</v>
      </c>
      <c r="O736" s="217">
        <v>1</v>
      </c>
      <c r="P736" s="326">
        <v>820.67</v>
      </c>
      <c r="Q736" s="326">
        <v>820.67</v>
      </c>
      <c r="R736" s="180">
        <v>15</v>
      </c>
      <c r="S736" s="326">
        <v>14734.07</v>
      </c>
      <c r="T736" s="326">
        <v>982.27133333333404</v>
      </c>
      <c r="V736" s="10"/>
      <c r="W736" s="10"/>
      <c r="X736" s="10"/>
      <c r="Y736" s="10"/>
      <c r="Z736" s="10"/>
      <c r="AA736" s="10"/>
      <c r="AB736" s="10"/>
      <c r="AC736" s="10"/>
      <c r="AD736" s="10"/>
    </row>
    <row r="737" spans="1:30" x14ac:dyDescent="0.25">
      <c r="A737" s="55"/>
      <c r="B737" s="10"/>
      <c r="C737" s="178" t="s">
        <v>397</v>
      </c>
      <c r="D737" s="178"/>
      <c r="E737" s="178" t="s">
        <v>76</v>
      </c>
      <c r="F737" s="180">
        <v>123</v>
      </c>
      <c r="G737" s="326">
        <v>117.17848077549699</v>
      </c>
      <c r="H737" s="326">
        <v>167610.92000000001</v>
      </c>
      <c r="I737" s="326">
        <v>1362.6904065040601</v>
      </c>
      <c r="J737" s="326">
        <v>15.3870967741935</v>
      </c>
      <c r="K737" s="179"/>
      <c r="L737" s="180">
        <v>84</v>
      </c>
      <c r="M737" s="326">
        <v>72508.05</v>
      </c>
      <c r="N737" s="326">
        <v>1859.18076923077</v>
      </c>
      <c r="O737" s="217">
        <v>4</v>
      </c>
      <c r="P737" s="326">
        <v>3066.73</v>
      </c>
      <c r="Q737" s="326">
        <v>766.6825</v>
      </c>
      <c r="R737" s="180">
        <v>119</v>
      </c>
      <c r="S737" s="326">
        <v>164544.19</v>
      </c>
      <c r="T737" s="326">
        <v>1382.7242857142901</v>
      </c>
      <c r="V737" s="10"/>
      <c r="W737" s="10"/>
      <c r="X737" s="10"/>
      <c r="Y737" s="10"/>
      <c r="Z737" s="10"/>
      <c r="AA737" s="10"/>
      <c r="AB737" s="10"/>
      <c r="AC737" s="10"/>
      <c r="AD737" s="10"/>
    </row>
    <row r="738" spans="1:30" x14ac:dyDescent="0.25">
      <c r="A738" s="55"/>
      <c r="B738" s="10"/>
      <c r="C738" s="178" t="s">
        <v>398</v>
      </c>
      <c r="D738" s="178"/>
      <c r="E738" s="178" t="s">
        <v>386</v>
      </c>
      <c r="F738" s="180">
        <v>27</v>
      </c>
      <c r="G738" s="326">
        <v>277.89097041846998</v>
      </c>
      <c r="H738" s="326">
        <v>66962.34</v>
      </c>
      <c r="I738" s="326">
        <v>2480.0866666666702</v>
      </c>
      <c r="J738" s="326">
        <v>11.3333333333333</v>
      </c>
      <c r="K738" s="179"/>
      <c r="L738" s="180">
        <v>16</v>
      </c>
      <c r="M738" s="326">
        <v>36822.76</v>
      </c>
      <c r="N738" s="326">
        <v>3347.52363636364</v>
      </c>
      <c r="O738" s="217"/>
      <c r="P738" s="326"/>
      <c r="Q738" s="326"/>
      <c r="R738" s="180">
        <v>27</v>
      </c>
      <c r="S738" s="326">
        <v>66962.34</v>
      </c>
      <c r="T738" s="326">
        <v>2480.0866666666702</v>
      </c>
      <c r="V738" s="10"/>
      <c r="W738" s="10"/>
      <c r="X738" s="10"/>
      <c r="Y738" s="10"/>
      <c r="Z738" s="10"/>
      <c r="AA738" s="10"/>
      <c r="AB738" s="10"/>
      <c r="AC738" s="10"/>
      <c r="AD738" s="10"/>
    </row>
    <row r="739" spans="1:30" x14ac:dyDescent="0.25">
      <c r="A739" s="55"/>
      <c r="B739" s="10"/>
      <c r="C739" s="178" t="s">
        <v>400</v>
      </c>
      <c r="D739" s="178"/>
      <c r="E739" s="178" t="s">
        <v>381</v>
      </c>
      <c r="F739" s="180">
        <v>24</v>
      </c>
      <c r="G739" s="326">
        <v>106.625803030303</v>
      </c>
      <c r="H739" s="326">
        <v>23298.26</v>
      </c>
      <c r="I739" s="326">
        <v>970.76083333333304</v>
      </c>
      <c r="J739" s="326">
        <v>15.2</v>
      </c>
      <c r="K739" s="179"/>
      <c r="L739" s="180">
        <v>12</v>
      </c>
      <c r="M739" s="326">
        <v>15644.01</v>
      </c>
      <c r="N739" s="326">
        <v>1303.6675</v>
      </c>
      <c r="O739" s="217"/>
      <c r="P739" s="326"/>
      <c r="Q739" s="326"/>
      <c r="R739" s="180">
        <v>24</v>
      </c>
      <c r="S739" s="326">
        <v>23298.26</v>
      </c>
      <c r="T739" s="326">
        <v>970.76083333333304</v>
      </c>
      <c r="V739" s="10"/>
      <c r="W739" s="10"/>
      <c r="X739" s="10"/>
      <c r="Y739" s="10"/>
      <c r="Z739" s="10"/>
      <c r="AA739" s="10"/>
      <c r="AB739" s="10"/>
      <c r="AC739" s="10"/>
      <c r="AD739" s="10"/>
    </row>
    <row r="740" spans="1:30" x14ac:dyDescent="0.25">
      <c r="A740" s="55"/>
      <c r="B740" s="10"/>
      <c r="C740" s="178" t="s">
        <v>401</v>
      </c>
      <c r="D740" s="178"/>
      <c r="E740" s="178" t="s">
        <v>174</v>
      </c>
      <c r="F740" s="180">
        <v>621</v>
      </c>
      <c r="G740" s="326">
        <v>164.13720232252101</v>
      </c>
      <c r="H740" s="326">
        <v>1009010.5</v>
      </c>
      <c r="I740" s="326">
        <v>1624.8156199677901</v>
      </c>
      <c r="J740" s="326">
        <v>13.654929577464801</v>
      </c>
      <c r="K740" s="179"/>
      <c r="L740" s="180">
        <v>404</v>
      </c>
      <c r="M740" s="326">
        <v>480189.73</v>
      </c>
      <c r="N740" s="326">
        <v>2212.8558986175099</v>
      </c>
      <c r="O740" s="217">
        <v>17</v>
      </c>
      <c r="P740" s="326">
        <v>13321.01</v>
      </c>
      <c r="Q740" s="326">
        <v>783.58882352941202</v>
      </c>
      <c r="R740" s="180">
        <v>604</v>
      </c>
      <c r="S740" s="326">
        <v>995689.49</v>
      </c>
      <c r="T740" s="326">
        <v>1648.4925331125801</v>
      </c>
      <c r="V740" s="10"/>
      <c r="W740" s="10"/>
      <c r="X740" s="10"/>
      <c r="Y740" s="10"/>
      <c r="Z740" s="10"/>
      <c r="AA740" s="10"/>
      <c r="AB740" s="10"/>
      <c r="AC740" s="10"/>
      <c r="AD740" s="10"/>
    </row>
    <row r="741" spans="1:30" x14ac:dyDescent="0.25">
      <c r="A741" s="55"/>
      <c r="B741" s="10"/>
      <c r="C741" s="178" t="s">
        <v>403</v>
      </c>
      <c r="D741" s="178"/>
      <c r="E741" s="178" t="s">
        <v>391</v>
      </c>
      <c r="F741" s="180">
        <v>8</v>
      </c>
      <c r="G741" s="326">
        <v>175.366118618619</v>
      </c>
      <c r="H741" s="326">
        <v>34774.71</v>
      </c>
      <c r="I741" s="326">
        <v>4346.8387499999999</v>
      </c>
      <c r="J741" s="326">
        <v>19.3333333333333</v>
      </c>
      <c r="K741" s="179"/>
      <c r="L741" s="180">
        <v>5</v>
      </c>
      <c r="M741" s="326">
        <v>11910.03</v>
      </c>
      <c r="N741" s="326">
        <v>3970.01</v>
      </c>
      <c r="O741" s="217"/>
      <c r="P741" s="326"/>
      <c r="Q741" s="326"/>
      <c r="R741" s="180">
        <v>8</v>
      </c>
      <c r="S741" s="326">
        <v>34774.71</v>
      </c>
      <c r="T741" s="326">
        <v>4346.8387499999999</v>
      </c>
      <c r="V741" s="10"/>
      <c r="W741" s="10"/>
      <c r="X741" s="10"/>
      <c r="Y741" s="10"/>
      <c r="Z741" s="10"/>
      <c r="AA741" s="10"/>
      <c r="AB741" s="10"/>
      <c r="AC741" s="10"/>
      <c r="AD741" s="10"/>
    </row>
    <row r="742" spans="1:30" x14ac:dyDescent="0.25">
      <c r="A742" s="55"/>
      <c r="B742" s="10"/>
      <c r="C742" s="178" t="s">
        <v>405</v>
      </c>
      <c r="D742" s="178"/>
      <c r="E742" s="178" t="s">
        <v>154</v>
      </c>
      <c r="F742" s="180">
        <v>39</v>
      </c>
      <c r="G742" s="326">
        <v>121.876315426997</v>
      </c>
      <c r="H742" s="326">
        <v>56210.46</v>
      </c>
      <c r="I742" s="326">
        <v>1441.2938461538499</v>
      </c>
      <c r="J742" s="326">
        <v>13.181818181818199</v>
      </c>
      <c r="K742" s="179"/>
      <c r="L742" s="180">
        <v>25</v>
      </c>
      <c r="M742" s="326">
        <v>28597.4</v>
      </c>
      <c r="N742" s="326">
        <v>2042.6714285714299</v>
      </c>
      <c r="O742" s="217">
        <v>1</v>
      </c>
      <c r="P742" s="326">
        <v>267.91000000000003</v>
      </c>
      <c r="Q742" s="326">
        <v>267.91000000000003</v>
      </c>
      <c r="R742" s="180">
        <v>38</v>
      </c>
      <c r="S742" s="326">
        <v>55942.55</v>
      </c>
      <c r="T742" s="326">
        <v>1472.1723684210499</v>
      </c>
      <c r="V742" s="10"/>
      <c r="W742" s="10"/>
      <c r="X742" s="10"/>
      <c r="Y742" s="10"/>
      <c r="Z742" s="10"/>
      <c r="AA742" s="10"/>
      <c r="AB742" s="10"/>
      <c r="AC742" s="10"/>
      <c r="AD742" s="10"/>
    </row>
    <row r="743" spans="1:30" x14ac:dyDescent="0.25">
      <c r="A743" s="55"/>
      <c r="B743" s="10"/>
      <c r="C743" s="178" t="s">
        <v>406</v>
      </c>
      <c r="D743" s="178"/>
      <c r="E743" s="178" t="s">
        <v>407</v>
      </c>
      <c r="F743" s="180">
        <v>24</v>
      </c>
      <c r="G743" s="326">
        <v>100.348648989899</v>
      </c>
      <c r="H743" s="326">
        <v>47064.95</v>
      </c>
      <c r="I743" s="326">
        <v>1961.03958333333</v>
      </c>
      <c r="J743" s="326">
        <v>16.6666666666667</v>
      </c>
      <c r="K743" s="179"/>
      <c r="L743" s="180">
        <v>17</v>
      </c>
      <c r="M743" s="326">
        <v>18811.12</v>
      </c>
      <c r="N743" s="326">
        <v>2687.3028571428599</v>
      </c>
      <c r="O743" s="217"/>
      <c r="P743" s="326"/>
      <c r="Q743" s="326"/>
      <c r="R743" s="180">
        <v>24</v>
      </c>
      <c r="S743" s="326">
        <v>47064.95</v>
      </c>
      <c r="T743" s="326">
        <v>1961.03958333333</v>
      </c>
      <c r="V743" s="10"/>
      <c r="W743" s="10"/>
      <c r="X743" s="10"/>
      <c r="Y743" s="10"/>
      <c r="Z743" s="10"/>
      <c r="AA743" s="10"/>
      <c r="AB743" s="10"/>
      <c r="AC743" s="10"/>
      <c r="AD743" s="10"/>
    </row>
    <row r="744" spans="1:30" x14ac:dyDescent="0.25">
      <c r="A744" s="55"/>
      <c r="B744" s="10"/>
      <c r="C744" s="178" t="s">
        <v>409</v>
      </c>
      <c r="D744" s="178"/>
      <c r="E744" s="178" t="s">
        <v>92</v>
      </c>
      <c r="F744" s="180">
        <v>26</v>
      </c>
      <c r="G744" s="326">
        <v>238.88104166666699</v>
      </c>
      <c r="H744" s="326">
        <v>48510.27</v>
      </c>
      <c r="I744" s="326">
        <v>1865.77961538462</v>
      </c>
      <c r="J744" s="326">
        <v>13</v>
      </c>
      <c r="K744" s="179"/>
      <c r="L744" s="180">
        <v>18</v>
      </c>
      <c r="M744" s="326">
        <v>17641.89</v>
      </c>
      <c r="N744" s="326">
        <v>2205.2362499999999</v>
      </c>
      <c r="O744" s="217"/>
      <c r="P744" s="326"/>
      <c r="Q744" s="326"/>
      <c r="R744" s="180">
        <v>26</v>
      </c>
      <c r="S744" s="326">
        <v>48510.27</v>
      </c>
      <c r="T744" s="326">
        <v>1865.77961538462</v>
      </c>
      <c r="V744" s="10"/>
      <c r="W744" s="10"/>
      <c r="X744" s="10"/>
      <c r="Y744" s="10"/>
      <c r="Z744" s="10"/>
      <c r="AA744" s="10"/>
      <c r="AB744" s="10"/>
      <c r="AC744" s="10"/>
      <c r="AD744" s="10"/>
    </row>
    <row r="745" spans="1:30" x14ac:dyDescent="0.25">
      <c r="A745" s="55"/>
      <c r="B745" s="10"/>
      <c r="C745" s="178" t="s">
        <v>411</v>
      </c>
      <c r="D745" s="178"/>
      <c r="E745" s="178" t="s">
        <v>412</v>
      </c>
      <c r="F745" s="180">
        <v>30</v>
      </c>
      <c r="G745" s="326">
        <v>110.561843822844</v>
      </c>
      <c r="H745" s="326">
        <v>37246.74</v>
      </c>
      <c r="I745" s="326">
        <v>1241.558</v>
      </c>
      <c r="J745" s="326">
        <v>11</v>
      </c>
      <c r="K745" s="179"/>
      <c r="L745" s="180">
        <v>15</v>
      </c>
      <c r="M745" s="326">
        <v>17041.509999999998</v>
      </c>
      <c r="N745" s="326">
        <v>1136.1006666666699</v>
      </c>
      <c r="O745" s="217">
        <v>1</v>
      </c>
      <c r="P745" s="326">
        <v>236.61</v>
      </c>
      <c r="Q745" s="326">
        <v>236.61</v>
      </c>
      <c r="R745" s="180">
        <v>29</v>
      </c>
      <c r="S745" s="326">
        <v>37010.129999999997</v>
      </c>
      <c r="T745" s="326">
        <v>1276.2113793103499</v>
      </c>
      <c r="V745" s="10"/>
      <c r="W745" s="10"/>
      <c r="X745" s="10"/>
      <c r="Y745" s="10"/>
      <c r="Z745" s="10"/>
      <c r="AA745" s="10"/>
      <c r="AB745" s="10"/>
      <c r="AC745" s="10"/>
      <c r="AD745" s="10"/>
    </row>
    <row r="746" spans="1:30" x14ac:dyDescent="0.25">
      <c r="A746" s="55"/>
      <c r="B746" s="10"/>
      <c r="C746" s="178" t="s">
        <v>413</v>
      </c>
      <c r="D746" s="178"/>
      <c r="E746" s="178" t="s">
        <v>322</v>
      </c>
      <c r="F746" s="180">
        <v>95</v>
      </c>
      <c r="G746" s="326">
        <v>151.77409450628701</v>
      </c>
      <c r="H746" s="326">
        <v>166019.45000000001</v>
      </c>
      <c r="I746" s="326">
        <v>1747.57315789474</v>
      </c>
      <c r="J746" s="326">
        <v>13.314285714285701</v>
      </c>
      <c r="K746" s="179"/>
      <c r="L746" s="180">
        <v>52</v>
      </c>
      <c r="M746" s="326">
        <v>98700.63</v>
      </c>
      <c r="N746" s="326">
        <v>2295.3634883720902</v>
      </c>
      <c r="O746" s="217"/>
      <c r="P746" s="326"/>
      <c r="Q746" s="326"/>
      <c r="R746" s="180">
        <v>95</v>
      </c>
      <c r="S746" s="326">
        <v>166019.45000000001</v>
      </c>
      <c r="T746" s="326">
        <v>1747.57315789474</v>
      </c>
      <c r="V746" s="10"/>
      <c r="W746" s="10"/>
      <c r="X746" s="10"/>
      <c r="Y746" s="10"/>
      <c r="Z746" s="10"/>
      <c r="AA746" s="10"/>
      <c r="AB746" s="10"/>
      <c r="AC746" s="10"/>
      <c r="AD746" s="10"/>
    </row>
    <row r="747" spans="1:30" x14ac:dyDescent="0.25">
      <c r="A747" s="55"/>
      <c r="B747" s="10"/>
      <c r="C747" s="178" t="s">
        <v>694</v>
      </c>
      <c r="D747" s="178"/>
      <c r="E747" s="178" t="s">
        <v>108</v>
      </c>
      <c r="F747" s="180">
        <v>1</v>
      </c>
      <c r="G747" s="326"/>
      <c r="H747" s="326">
        <v>769.66</v>
      </c>
      <c r="I747" s="326">
        <v>769.66</v>
      </c>
      <c r="J747" s="326"/>
      <c r="K747" s="179"/>
      <c r="L747" s="180">
        <v>1</v>
      </c>
      <c r="M747" s="326"/>
      <c r="N747" s="326"/>
      <c r="O747" s="217"/>
      <c r="P747" s="326"/>
      <c r="Q747" s="326"/>
      <c r="R747" s="180">
        <v>1</v>
      </c>
      <c r="S747" s="326">
        <v>769.66</v>
      </c>
      <c r="T747" s="326">
        <v>769.66</v>
      </c>
      <c r="V747" s="10"/>
      <c r="W747" s="10"/>
      <c r="X747" s="10"/>
      <c r="Y747" s="10"/>
      <c r="Z747" s="10"/>
      <c r="AA747" s="10"/>
      <c r="AB747" s="10"/>
      <c r="AC747" s="10"/>
      <c r="AD747" s="10"/>
    </row>
    <row r="748" spans="1:30" x14ac:dyDescent="0.25">
      <c r="A748" s="55"/>
      <c r="B748" s="10"/>
      <c r="C748" s="178" t="s">
        <v>414</v>
      </c>
      <c r="D748" s="178"/>
      <c r="E748" s="178" t="s">
        <v>108</v>
      </c>
      <c r="F748" s="180">
        <v>1</v>
      </c>
      <c r="G748" s="326"/>
      <c r="H748" s="326">
        <v>2243.9899999999998</v>
      </c>
      <c r="I748" s="326">
        <v>2243.9899999999998</v>
      </c>
      <c r="J748" s="326"/>
      <c r="K748" s="179"/>
      <c r="L748" s="180">
        <v>1</v>
      </c>
      <c r="M748" s="326"/>
      <c r="N748" s="326"/>
      <c r="O748" s="217"/>
      <c r="P748" s="326"/>
      <c r="Q748" s="326"/>
      <c r="R748" s="180">
        <v>1</v>
      </c>
      <c r="S748" s="326">
        <v>2243.9899999999998</v>
      </c>
      <c r="T748" s="326">
        <v>2243.9899999999998</v>
      </c>
      <c r="V748" s="10"/>
      <c r="W748" s="10"/>
      <c r="X748" s="10"/>
      <c r="Y748" s="10"/>
      <c r="Z748" s="10"/>
      <c r="AA748" s="10"/>
      <c r="AB748" s="10"/>
      <c r="AC748" s="10"/>
      <c r="AD748" s="10"/>
    </row>
    <row r="749" spans="1:30" x14ac:dyDescent="0.25">
      <c r="A749" s="55"/>
      <c r="B749" s="10"/>
      <c r="C749" s="178" t="s">
        <v>415</v>
      </c>
      <c r="D749" s="178"/>
      <c r="E749" s="178" t="s">
        <v>78</v>
      </c>
      <c r="F749" s="180">
        <v>15</v>
      </c>
      <c r="G749" s="326">
        <v>158.883106060606</v>
      </c>
      <c r="H749" s="326">
        <v>37208.28</v>
      </c>
      <c r="I749" s="326">
        <v>2480.5520000000001</v>
      </c>
      <c r="J749" s="326">
        <v>12.5</v>
      </c>
      <c r="K749" s="179"/>
      <c r="L749" s="180">
        <v>10</v>
      </c>
      <c r="M749" s="326">
        <v>30771.21</v>
      </c>
      <c r="N749" s="326">
        <v>6154.2420000000002</v>
      </c>
      <c r="O749" s="217"/>
      <c r="P749" s="326"/>
      <c r="Q749" s="326"/>
      <c r="R749" s="180">
        <v>15</v>
      </c>
      <c r="S749" s="326">
        <v>37208.28</v>
      </c>
      <c r="T749" s="326">
        <v>2480.5520000000001</v>
      </c>
      <c r="V749" s="10"/>
      <c r="W749" s="10"/>
      <c r="X749" s="10"/>
      <c r="Y749" s="10"/>
      <c r="Z749" s="10"/>
      <c r="AA749" s="10"/>
      <c r="AB749" s="10"/>
      <c r="AC749" s="10"/>
      <c r="AD749" s="10"/>
    </row>
    <row r="750" spans="1:30" x14ac:dyDescent="0.25">
      <c r="A750" s="55"/>
      <c r="B750" s="10"/>
      <c r="C750" s="178" t="s">
        <v>417</v>
      </c>
      <c r="D750" s="178"/>
      <c r="E750" s="178" t="s">
        <v>109</v>
      </c>
      <c r="F750" s="180">
        <v>24</v>
      </c>
      <c r="G750" s="326">
        <v>133.07854657688</v>
      </c>
      <c r="H750" s="326">
        <v>42589.11</v>
      </c>
      <c r="I750" s="326">
        <v>1774.5462500000001</v>
      </c>
      <c r="J750" s="326">
        <v>16.3333333333333</v>
      </c>
      <c r="K750" s="179"/>
      <c r="L750" s="180">
        <v>12</v>
      </c>
      <c r="M750" s="326">
        <v>29193.22</v>
      </c>
      <c r="N750" s="326">
        <v>2432.7683333333298</v>
      </c>
      <c r="O750" s="217">
        <v>1</v>
      </c>
      <c r="P750" s="326">
        <v>344</v>
      </c>
      <c r="Q750" s="326">
        <v>344</v>
      </c>
      <c r="R750" s="180">
        <v>23</v>
      </c>
      <c r="S750" s="326">
        <v>42245.11</v>
      </c>
      <c r="T750" s="326">
        <v>1836.74391304348</v>
      </c>
      <c r="V750" s="10"/>
      <c r="W750" s="10"/>
      <c r="X750" s="10"/>
      <c r="Y750" s="10"/>
      <c r="Z750" s="10"/>
      <c r="AA750" s="10"/>
      <c r="AB750" s="10"/>
      <c r="AC750" s="10"/>
      <c r="AD750" s="10"/>
    </row>
    <row r="751" spans="1:30" x14ac:dyDescent="0.25">
      <c r="A751" s="55"/>
      <c r="B751" s="10"/>
      <c r="C751" s="178" t="s">
        <v>418</v>
      </c>
      <c r="D751" s="178"/>
      <c r="E751" s="178" t="s">
        <v>286</v>
      </c>
      <c r="F751" s="180">
        <v>110</v>
      </c>
      <c r="G751" s="326">
        <v>102.99082929292901</v>
      </c>
      <c r="H751" s="326">
        <v>153605.60999999999</v>
      </c>
      <c r="I751" s="326">
        <v>1396.4146363636401</v>
      </c>
      <c r="J751" s="326">
        <v>12.08</v>
      </c>
      <c r="K751" s="179"/>
      <c r="L751" s="180">
        <v>74</v>
      </c>
      <c r="M751" s="326">
        <v>56100.480000000003</v>
      </c>
      <c r="N751" s="326">
        <v>1558.34666666667</v>
      </c>
      <c r="O751" s="217">
        <v>2</v>
      </c>
      <c r="P751" s="326">
        <v>2419.14</v>
      </c>
      <c r="Q751" s="326">
        <v>1209.57</v>
      </c>
      <c r="R751" s="180">
        <v>108</v>
      </c>
      <c r="S751" s="326">
        <v>151186.47</v>
      </c>
      <c r="T751" s="326">
        <v>1399.87472222222</v>
      </c>
      <c r="V751" s="10"/>
      <c r="W751" s="10"/>
      <c r="X751" s="10"/>
      <c r="Y751" s="10"/>
      <c r="Z751" s="10"/>
      <c r="AA751" s="10"/>
      <c r="AB751" s="10"/>
      <c r="AC751" s="10"/>
      <c r="AD751" s="10"/>
    </row>
    <row r="752" spans="1:30" x14ac:dyDescent="0.25">
      <c r="A752" s="55"/>
      <c r="B752" s="10"/>
      <c r="C752" s="178" t="s">
        <v>419</v>
      </c>
      <c r="D752" s="178"/>
      <c r="E752" s="178" t="s">
        <v>294</v>
      </c>
      <c r="F752" s="180">
        <v>16</v>
      </c>
      <c r="G752" s="326">
        <v>172.02222222222201</v>
      </c>
      <c r="H752" s="326">
        <v>19817.27</v>
      </c>
      <c r="I752" s="326">
        <v>1238.579375</v>
      </c>
      <c r="J752" s="326">
        <v>13</v>
      </c>
      <c r="K752" s="179"/>
      <c r="L752" s="180">
        <v>10</v>
      </c>
      <c r="M752" s="326">
        <v>14211.71</v>
      </c>
      <c r="N752" s="326">
        <v>2368.6183333333302</v>
      </c>
      <c r="O752" s="217"/>
      <c r="P752" s="326"/>
      <c r="Q752" s="326"/>
      <c r="R752" s="180">
        <v>16</v>
      </c>
      <c r="S752" s="326">
        <v>19817.27</v>
      </c>
      <c r="T752" s="326">
        <v>1238.579375</v>
      </c>
      <c r="V752" s="10"/>
      <c r="W752" s="10"/>
      <c r="X752" s="10"/>
      <c r="Y752" s="10"/>
      <c r="Z752" s="10"/>
      <c r="AA752" s="10"/>
      <c r="AB752" s="10"/>
      <c r="AC752" s="10"/>
      <c r="AD752" s="10"/>
    </row>
    <row r="753" spans="1:30" x14ac:dyDescent="0.25">
      <c r="A753" s="55"/>
      <c r="B753" s="10"/>
      <c r="C753" s="178" t="s">
        <v>420</v>
      </c>
      <c r="D753" s="178"/>
      <c r="E753" s="178" t="s">
        <v>408</v>
      </c>
      <c r="F753" s="180">
        <v>34</v>
      </c>
      <c r="G753" s="326">
        <v>147.36256604506599</v>
      </c>
      <c r="H753" s="326">
        <v>54575.82</v>
      </c>
      <c r="I753" s="326">
        <v>1605.1711764705899</v>
      </c>
      <c r="J753" s="326">
        <v>16.923076923076898</v>
      </c>
      <c r="K753" s="179"/>
      <c r="L753" s="180">
        <v>20</v>
      </c>
      <c r="M753" s="326">
        <v>30490.89</v>
      </c>
      <c r="N753" s="326">
        <v>2177.9207142857099</v>
      </c>
      <c r="O753" s="217"/>
      <c r="P753" s="326"/>
      <c r="Q753" s="326"/>
      <c r="R753" s="180">
        <v>34</v>
      </c>
      <c r="S753" s="326">
        <v>54575.82</v>
      </c>
      <c r="T753" s="326">
        <v>1605.1711764705899</v>
      </c>
      <c r="V753" s="10"/>
      <c r="W753" s="10"/>
      <c r="X753" s="10"/>
      <c r="Y753" s="10"/>
      <c r="Z753" s="10"/>
      <c r="AA753" s="10"/>
      <c r="AB753" s="10"/>
      <c r="AC753" s="10"/>
      <c r="AD753" s="10"/>
    </row>
    <row r="754" spans="1:30" x14ac:dyDescent="0.25">
      <c r="A754" s="55"/>
      <c r="B754" s="10"/>
      <c r="C754" s="178" t="s">
        <v>422</v>
      </c>
      <c r="D754" s="178"/>
      <c r="E754" s="178" t="s">
        <v>423</v>
      </c>
      <c r="F754" s="180">
        <v>11</v>
      </c>
      <c r="G754" s="326">
        <v>87.487487373737395</v>
      </c>
      <c r="H754" s="326">
        <v>15071.77</v>
      </c>
      <c r="I754" s="326">
        <v>1370.1609090909101</v>
      </c>
      <c r="J754" s="326">
        <v>16.6666666666667</v>
      </c>
      <c r="K754" s="179"/>
      <c r="L754" s="180">
        <v>8</v>
      </c>
      <c r="M754" s="326">
        <v>4701.22</v>
      </c>
      <c r="N754" s="326">
        <v>1567.0733333333301</v>
      </c>
      <c r="O754" s="217">
        <v>2</v>
      </c>
      <c r="P754" s="326">
        <v>3415.06</v>
      </c>
      <c r="Q754" s="326">
        <v>1707.53</v>
      </c>
      <c r="R754" s="180">
        <v>9</v>
      </c>
      <c r="S754" s="326">
        <v>11656.71</v>
      </c>
      <c r="T754" s="326">
        <v>1295.19</v>
      </c>
      <c r="V754" s="10"/>
      <c r="W754" s="10"/>
      <c r="X754" s="10"/>
      <c r="Y754" s="10"/>
      <c r="Z754" s="10"/>
      <c r="AA754" s="10"/>
      <c r="AB754" s="10"/>
      <c r="AC754" s="10"/>
      <c r="AD754" s="10"/>
    </row>
    <row r="755" spans="1:30" x14ac:dyDescent="0.25">
      <c r="A755" s="55"/>
      <c r="B755" s="10"/>
      <c r="C755" s="178" t="s">
        <v>428</v>
      </c>
      <c r="D755" s="178"/>
      <c r="E755" s="178" t="s">
        <v>166</v>
      </c>
      <c r="F755" s="180">
        <v>1</v>
      </c>
      <c r="G755" s="326"/>
      <c r="H755" s="326">
        <v>508.05</v>
      </c>
      <c r="I755" s="326">
        <v>508.05</v>
      </c>
      <c r="J755" s="326"/>
      <c r="K755" s="179"/>
      <c r="L755" s="180">
        <v>1</v>
      </c>
      <c r="M755" s="326"/>
      <c r="N755" s="326"/>
      <c r="O755" s="217"/>
      <c r="P755" s="326"/>
      <c r="Q755" s="326"/>
      <c r="R755" s="180">
        <v>1</v>
      </c>
      <c r="S755" s="326">
        <v>508.05</v>
      </c>
      <c r="T755" s="326">
        <v>508.05</v>
      </c>
      <c r="V755" s="10"/>
      <c r="W755" s="10"/>
      <c r="X755" s="10"/>
      <c r="Y755" s="10"/>
      <c r="Z755" s="10"/>
      <c r="AA755" s="10"/>
      <c r="AB755" s="10"/>
      <c r="AC755" s="10"/>
      <c r="AD755" s="10"/>
    </row>
    <row r="756" spans="1:30" x14ac:dyDescent="0.25">
      <c r="A756" s="55"/>
      <c r="B756" s="10"/>
      <c r="C756" s="178" t="s">
        <v>430</v>
      </c>
      <c r="D756" s="178"/>
      <c r="E756" s="178" t="s">
        <v>366</v>
      </c>
      <c r="F756" s="180">
        <v>66</v>
      </c>
      <c r="G756" s="326">
        <v>156.176076464646</v>
      </c>
      <c r="H756" s="326">
        <v>106910.79</v>
      </c>
      <c r="I756" s="326">
        <v>1619.86045454545</v>
      </c>
      <c r="J756" s="326">
        <v>12.92</v>
      </c>
      <c r="K756" s="179"/>
      <c r="L756" s="180">
        <v>34</v>
      </c>
      <c r="M756" s="326">
        <v>57985.23</v>
      </c>
      <c r="N756" s="326">
        <v>1812.0384375000001</v>
      </c>
      <c r="O756" s="217"/>
      <c r="P756" s="326"/>
      <c r="Q756" s="326"/>
      <c r="R756" s="180">
        <v>66</v>
      </c>
      <c r="S756" s="326">
        <v>106910.79</v>
      </c>
      <c r="T756" s="326">
        <v>1619.86045454545</v>
      </c>
      <c r="V756" s="10"/>
      <c r="W756" s="10"/>
      <c r="X756" s="10"/>
      <c r="Y756" s="10"/>
      <c r="Z756" s="10"/>
      <c r="AA756" s="10"/>
      <c r="AB756" s="10"/>
      <c r="AC756" s="10"/>
      <c r="AD756" s="10"/>
    </row>
    <row r="757" spans="1:30" x14ac:dyDescent="0.25">
      <c r="A757" s="55"/>
      <c r="B757" s="10"/>
      <c r="C757" s="178" t="s">
        <v>695</v>
      </c>
      <c r="D757" s="178"/>
      <c r="E757" s="178" t="s">
        <v>695</v>
      </c>
      <c r="F757" s="180">
        <v>1</v>
      </c>
      <c r="G757" s="326"/>
      <c r="H757" s="326">
        <v>870.01</v>
      </c>
      <c r="I757" s="326">
        <v>870.01</v>
      </c>
      <c r="J757" s="326"/>
      <c r="K757" s="179"/>
      <c r="L757" s="180">
        <v>1</v>
      </c>
      <c r="M757" s="326"/>
      <c r="N757" s="326"/>
      <c r="O757" s="217"/>
      <c r="P757" s="326"/>
      <c r="Q757" s="326"/>
      <c r="R757" s="180">
        <v>1</v>
      </c>
      <c r="S757" s="326">
        <v>870.01</v>
      </c>
      <c r="T757" s="326">
        <v>870.01</v>
      </c>
      <c r="V757" s="10"/>
      <c r="W757" s="10"/>
      <c r="X757" s="10"/>
      <c r="Y757" s="10"/>
      <c r="Z757" s="10"/>
      <c r="AA757" s="10"/>
      <c r="AB757" s="10"/>
      <c r="AC757" s="10"/>
      <c r="AD757" s="10"/>
    </row>
    <row r="758" spans="1:30" x14ac:dyDescent="0.25">
      <c r="A758" s="55"/>
      <c r="B758" s="10"/>
      <c r="C758" s="178" t="s">
        <v>434</v>
      </c>
      <c r="D758" s="178"/>
      <c r="E758" s="178" t="s">
        <v>388</v>
      </c>
      <c r="F758" s="180">
        <v>96</v>
      </c>
      <c r="G758" s="326">
        <v>181.33898818833501</v>
      </c>
      <c r="H758" s="326">
        <v>124314.7</v>
      </c>
      <c r="I758" s="326">
        <v>1294.94479166667</v>
      </c>
      <c r="J758" s="326">
        <v>13.1612903225806</v>
      </c>
      <c r="K758" s="179"/>
      <c r="L758" s="180">
        <v>53</v>
      </c>
      <c r="M758" s="326">
        <v>80850.789999999994</v>
      </c>
      <c r="N758" s="326">
        <v>1880.25093023256</v>
      </c>
      <c r="O758" s="217">
        <v>2</v>
      </c>
      <c r="P758" s="326">
        <v>1234.98</v>
      </c>
      <c r="Q758" s="326">
        <v>617.49</v>
      </c>
      <c r="R758" s="180">
        <v>94</v>
      </c>
      <c r="S758" s="326">
        <v>123079.72</v>
      </c>
      <c r="T758" s="326">
        <v>1309.35872340426</v>
      </c>
      <c r="V758" s="10"/>
      <c r="W758" s="10"/>
      <c r="X758" s="10"/>
      <c r="Y758" s="10"/>
      <c r="Z758" s="10"/>
      <c r="AA758" s="10"/>
      <c r="AB758" s="10"/>
      <c r="AC758" s="10"/>
      <c r="AD758" s="10"/>
    </row>
    <row r="759" spans="1:30" x14ac:dyDescent="0.25">
      <c r="A759" s="55"/>
      <c r="B759" s="10"/>
      <c r="C759" s="178" t="s">
        <v>436</v>
      </c>
      <c r="D759" s="178"/>
      <c r="E759" s="178" t="s">
        <v>223</v>
      </c>
      <c r="F759" s="180">
        <v>18</v>
      </c>
      <c r="G759" s="326">
        <v>131.09427083333301</v>
      </c>
      <c r="H759" s="326">
        <v>21377.87</v>
      </c>
      <c r="I759" s="326">
        <v>1187.6594444444399</v>
      </c>
      <c r="J759" s="326">
        <v>12.25</v>
      </c>
      <c r="K759" s="179"/>
      <c r="L759" s="180">
        <v>13</v>
      </c>
      <c r="M759" s="326">
        <v>6975.53</v>
      </c>
      <c r="N759" s="326">
        <v>1395.106</v>
      </c>
      <c r="O759" s="217"/>
      <c r="P759" s="326"/>
      <c r="Q759" s="326"/>
      <c r="R759" s="180">
        <v>18</v>
      </c>
      <c r="S759" s="326">
        <v>21377.87</v>
      </c>
      <c r="T759" s="326">
        <v>1187.6594444444399</v>
      </c>
      <c r="V759" s="10"/>
      <c r="W759" s="10"/>
      <c r="X759" s="10"/>
      <c r="Y759" s="10"/>
      <c r="Z759" s="10"/>
      <c r="AA759" s="10"/>
      <c r="AB759" s="10"/>
      <c r="AC759" s="10"/>
      <c r="AD759" s="10"/>
    </row>
    <row r="760" spans="1:30" x14ac:dyDescent="0.25">
      <c r="A760" s="55"/>
      <c r="B760" s="10"/>
      <c r="C760" s="178" t="s">
        <v>437</v>
      </c>
      <c r="D760" s="178"/>
      <c r="E760" s="178" t="s">
        <v>291</v>
      </c>
      <c r="F760" s="180">
        <v>10</v>
      </c>
      <c r="G760" s="326">
        <v>48.115227272727303</v>
      </c>
      <c r="H760" s="326">
        <v>24723.99</v>
      </c>
      <c r="I760" s="326">
        <v>2472.3989999999999</v>
      </c>
      <c r="J760" s="326">
        <v>14.6666666666667</v>
      </c>
      <c r="K760" s="179"/>
      <c r="L760" s="180">
        <v>6</v>
      </c>
      <c r="M760" s="326">
        <v>10004.799999999999</v>
      </c>
      <c r="N760" s="326">
        <v>2501.1999999999998</v>
      </c>
      <c r="O760" s="217"/>
      <c r="P760" s="326"/>
      <c r="Q760" s="326"/>
      <c r="R760" s="180">
        <v>10</v>
      </c>
      <c r="S760" s="326">
        <v>24723.99</v>
      </c>
      <c r="T760" s="326">
        <v>2472.3989999999999</v>
      </c>
      <c r="V760" s="10"/>
      <c r="W760" s="10"/>
      <c r="X760" s="10"/>
      <c r="Y760" s="10"/>
      <c r="Z760" s="10"/>
      <c r="AA760" s="10"/>
      <c r="AB760" s="10"/>
      <c r="AC760" s="10"/>
      <c r="AD760" s="10"/>
    </row>
    <row r="761" spans="1:30" x14ac:dyDescent="0.25">
      <c r="A761" s="55"/>
      <c r="B761" s="10"/>
      <c r="C761" s="178" t="s">
        <v>442</v>
      </c>
      <c r="D761" s="178"/>
      <c r="E761" s="178" t="s">
        <v>123</v>
      </c>
      <c r="F761" s="180">
        <v>19</v>
      </c>
      <c r="G761" s="326">
        <v>295.202388888889</v>
      </c>
      <c r="H761" s="326">
        <v>33852.14</v>
      </c>
      <c r="I761" s="326">
        <v>1781.6915789473701</v>
      </c>
      <c r="J761" s="326">
        <v>17.8</v>
      </c>
      <c r="K761" s="179"/>
      <c r="L761" s="180">
        <v>13</v>
      </c>
      <c r="M761" s="326">
        <v>23846.32</v>
      </c>
      <c r="N761" s="326">
        <v>3974.38666666667</v>
      </c>
      <c r="O761" s="217"/>
      <c r="P761" s="326"/>
      <c r="Q761" s="326"/>
      <c r="R761" s="180">
        <v>19</v>
      </c>
      <c r="S761" s="326">
        <v>33852.14</v>
      </c>
      <c r="T761" s="326">
        <v>1781.6915789473701</v>
      </c>
      <c r="V761" s="10"/>
      <c r="W761" s="10"/>
      <c r="X761" s="10"/>
      <c r="Y761" s="10"/>
      <c r="Z761" s="10"/>
      <c r="AA761" s="10"/>
      <c r="AB761" s="10"/>
      <c r="AC761" s="10"/>
      <c r="AD761" s="10"/>
    </row>
    <row r="762" spans="1:30" x14ac:dyDescent="0.25">
      <c r="A762" s="55"/>
      <c r="B762" s="10"/>
      <c r="C762" s="178" t="s">
        <v>443</v>
      </c>
      <c r="D762" s="178"/>
      <c r="E762" s="178" t="s">
        <v>108</v>
      </c>
      <c r="F762" s="180">
        <v>27</v>
      </c>
      <c r="G762" s="326">
        <v>184.12672348484799</v>
      </c>
      <c r="H762" s="326">
        <v>40278.769999999997</v>
      </c>
      <c r="I762" s="326">
        <v>1491.8062962962999</v>
      </c>
      <c r="J762" s="326">
        <v>14.8333333333333</v>
      </c>
      <c r="K762" s="179"/>
      <c r="L762" s="180">
        <v>18</v>
      </c>
      <c r="M762" s="326">
        <v>16361.33</v>
      </c>
      <c r="N762" s="326">
        <v>1817.9255555555601</v>
      </c>
      <c r="O762" s="217">
        <v>1</v>
      </c>
      <c r="P762" s="326">
        <v>837.78</v>
      </c>
      <c r="Q762" s="326">
        <v>837.78</v>
      </c>
      <c r="R762" s="180">
        <v>26</v>
      </c>
      <c r="S762" s="326">
        <v>39440.99</v>
      </c>
      <c r="T762" s="326">
        <v>1516.96115384615</v>
      </c>
      <c r="V762" s="10"/>
      <c r="W762" s="10"/>
      <c r="X762" s="10"/>
      <c r="Y762" s="10"/>
      <c r="Z762" s="10"/>
      <c r="AA762" s="10"/>
      <c r="AB762" s="10"/>
      <c r="AC762" s="10"/>
      <c r="AD762" s="10"/>
    </row>
    <row r="763" spans="1:30" x14ac:dyDescent="0.25">
      <c r="A763" s="55"/>
      <c r="B763" s="10"/>
      <c r="C763" s="178" t="s">
        <v>445</v>
      </c>
      <c r="D763" s="178"/>
      <c r="E763" s="178" t="s">
        <v>446</v>
      </c>
      <c r="F763" s="180">
        <v>171</v>
      </c>
      <c r="G763" s="326">
        <v>220.05723699470499</v>
      </c>
      <c r="H763" s="326">
        <v>299420.44</v>
      </c>
      <c r="I763" s="326">
        <v>1750.9967251462001</v>
      </c>
      <c r="J763" s="326">
        <v>15.454545454545499</v>
      </c>
      <c r="K763" s="179"/>
      <c r="L763" s="180">
        <v>97</v>
      </c>
      <c r="M763" s="326">
        <v>173770.91</v>
      </c>
      <c r="N763" s="326">
        <v>2348.2555405405401</v>
      </c>
      <c r="O763" s="217">
        <v>7</v>
      </c>
      <c r="P763" s="326">
        <v>5213.58</v>
      </c>
      <c r="Q763" s="326">
        <v>744.79714285714294</v>
      </c>
      <c r="R763" s="180">
        <v>164</v>
      </c>
      <c r="S763" s="326">
        <v>294206.86</v>
      </c>
      <c r="T763" s="326">
        <v>1793.9442682926799</v>
      </c>
      <c r="V763" s="10"/>
      <c r="W763" s="10"/>
      <c r="X763" s="10"/>
      <c r="Y763" s="10"/>
      <c r="Z763" s="10"/>
      <c r="AA763" s="10"/>
      <c r="AB763" s="10"/>
      <c r="AC763" s="10"/>
      <c r="AD763" s="10"/>
    </row>
    <row r="764" spans="1:30" x14ac:dyDescent="0.25">
      <c r="A764" s="55"/>
      <c r="B764" s="10"/>
      <c r="C764" s="178" t="s">
        <v>447</v>
      </c>
      <c r="D764" s="178"/>
      <c r="E764" s="178" t="s">
        <v>448</v>
      </c>
      <c r="F764" s="180">
        <v>25</v>
      </c>
      <c r="G764" s="326">
        <v>193.111428571429</v>
      </c>
      <c r="H764" s="326">
        <v>69119.149999999994</v>
      </c>
      <c r="I764" s="326">
        <v>2764.7660000000001</v>
      </c>
      <c r="J764" s="326">
        <v>15.3333333333333</v>
      </c>
      <c r="K764" s="179"/>
      <c r="L764" s="180">
        <v>18</v>
      </c>
      <c r="M764" s="326">
        <v>23449.35</v>
      </c>
      <c r="N764" s="326">
        <v>3349.9071428571401</v>
      </c>
      <c r="O764" s="217"/>
      <c r="P764" s="326"/>
      <c r="Q764" s="326"/>
      <c r="R764" s="180">
        <v>25</v>
      </c>
      <c r="S764" s="326">
        <v>69119.149999999994</v>
      </c>
      <c r="T764" s="326">
        <v>2764.7660000000001</v>
      </c>
      <c r="V764" s="10"/>
      <c r="W764" s="10"/>
      <c r="X764" s="10"/>
      <c r="Y764" s="10"/>
      <c r="Z764" s="10"/>
      <c r="AA764" s="10"/>
      <c r="AB764" s="10"/>
      <c r="AC764" s="10"/>
      <c r="AD764" s="10"/>
    </row>
    <row r="765" spans="1:30" x14ac:dyDescent="0.25">
      <c r="A765" s="55"/>
      <c r="B765" s="10"/>
      <c r="C765" s="178" t="s">
        <v>450</v>
      </c>
      <c r="D765" s="178"/>
      <c r="E765" s="178" t="s">
        <v>176</v>
      </c>
      <c r="F765" s="180">
        <v>181</v>
      </c>
      <c r="G765" s="326">
        <v>178.88561002229801</v>
      </c>
      <c r="H765" s="326">
        <v>313110.40999999997</v>
      </c>
      <c r="I765" s="326">
        <v>1729.8917679558001</v>
      </c>
      <c r="J765" s="326">
        <v>14.297872340425499</v>
      </c>
      <c r="K765" s="179"/>
      <c r="L765" s="180">
        <v>109</v>
      </c>
      <c r="M765" s="326">
        <v>151882.68</v>
      </c>
      <c r="N765" s="326">
        <v>2109.4816666666702</v>
      </c>
      <c r="O765" s="217">
        <v>2</v>
      </c>
      <c r="P765" s="326">
        <v>672.27</v>
      </c>
      <c r="Q765" s="326">
        <v>336.13499999999999</v>
      </c>
      <c r="R765" s="180">
        <v>179</v>
      </c>
      <c r="S765" s="326">
        <v>312438.14</v>
      </c>
      <c r="T765" s="326">
        <v>1745.46446927374</v>
      </c>
      <c r="V765" s="10"/>
      <c r="W765" s="10"/>
      <c r="X765" s="10"/>
      <c r="Y765" s="10"/>
      <c r="Z765" s="10"/>
      <c r="AA765" s="10"/>
      <c r="AB765" s="10"/>
      <c r="AC765" s="10"/>
      <c r="AD765" s="10"/>
    </row>
    <row r="766" spans="1:30" x14ac:dyDescent="0.25">
      <c r="A766" s="55"/>
      <c r="B766" s="10"/>
      <c r="C766" s="178" t="s">
        <v>451</v>
      </c>
      <c r="D766" s="178"/>
      <c r="E766" s="178" t="s">
        <v>452</v>
      </c>
      <c r="F766" s="180">
        <v>239</v>
      </c>
      <c r="G766" s="326">
        <v>181.68262472359001</v>
      </c>
      <c r="H766" s="326">
        <v>353742.95</v>
      </c>
      <c r="I766" s="326">
        <v>1480.0960251045999</v>
      </c>
      <c r="J766" s="326">
        <v>14.0350877192982</v>
      </c>
      <c r="K766" s="179"/>
      <c r="L766" s="180">
        <v>160</v>
      </c>
      <c r="M766" s="326">
        <v>186375.37</v>
      </c>
      <c r="N766" s="326">
        <v>2359.1818987341799</v>
      </c>
      <c r="O766" s="217">
        <v>6</v>
      </c>
      <c r="P766" s="326">
        <v>7679.31</v>
      </c>
      <c r="Q766" s="326">
        <v>1279.885</v>
      </c>
      <c r="R766" s="180">
        <v>233</v>
      </c>
      <c r="S766" s="326">
        <v>346063.64</v>
      </c>
      <c r="T766" s="326">
        <v>1485.2516738197401</v>
      </c>
      <c r="V766" s="10"/>
      <c r="W766" s="10"/>
      <c r="X766" s="10"/>
      <c r="Y766" s="10"/>
      <c r="Z766" s="10"/>
      <c r="AA766" s="10"/>
      <c r="AB766" s="10"/>
      <c r="AC766" s="10"/>
      <c r="AD766" s="10"/>
    </row>
    <row r="767" spans="1:30" x14ac:dyDescent="0.25">
      <c r="A767" s="55"/>
      <c r="B767" s="10"/>
      <c r="C767" s="178" t="s">
        <v>455</v>
      </c>
      <c r="D767" s="178"/>
      <c r="E767" s="178" t="s">
        <v>126</v>
      </c>
      <c r="F767" s="180">
        <v>19</v>
      </c>
      <c r="G767" s="326">
        <v>182.67384057971</v>
      </c>
      <c r="H767" s="326">
        <v>38840.35</v>
      </c>
      <c r="I767" s="326">
        <v>2044.22894736842</v>
      </c>
      <c r="J767" s="326">
        <v>15.6666666666667</v>
      </c>
      <c r="K767" s="179"/>
      <c r="L767" s="180">
        <v>15</v>
      </c>
      <c r="M767" s="326">
        <v>13352.94</v>
      </c>
      <c r="N767" s="326">
        <v>3338.2350000000001</v>
      </c>
      <c r="O767" s="217"/>
      <c r="P767" s="326"/>
      <c r="Q767" s="326"/>
      <c r="R767" s="180">
        <v>19</v>
      </c>
      <c r="S767" s="326">
        <v>38840.35</v>
      </c>
      <c r="T767" s="326">
        <v>2044.22894736842</v>
      </c>
      <c r="V767" s="10"/>
      <c r="W767" s="10"/>
      <c r="X767" s="10"/>
      <c r="Y767" s="10"/>
      <c r="Z767" s="10"/>
      <c r="AA767" s="10"/>
      <c r="AB767" s="10"/>
      <c r="AC767" s="10"/>
      <c r="AD767" s="10"/>
    </row>
    <row r="768" spans="1:30" x14ac:dyDescent="0.25">
      <c r="A768" s="55"/>
      <c r="B768" s="10"/>
      <c r="C768" s="178" t="s">
        <v>458</v>
      </c>
      <c r="D768" s="178"/>
      <c r="E768" s="178" t="s">
        <v>459</v>
      </c>
      <c r="F768" s="180">
        <v>4</v>
      </c>
      <c r="G768" s="326">
        <v>65.002272727272697</v>
      </c>
      <c r="H768" s="326">
        <v>3299.09</v>
      </c>
      <c r="I768" s="326">
        <v>824.77250000000004</v>
      </c>
      <c r="J768" s="326">
        <v>12</v>
      </c>
      <c r="K768" s="179"/>
      <c r="L768" s="180">
        <v>2</v>
      </c>
      <c r="M768" s="326">
        <v>1559.05</v>
      </c>
      <c r="N768" s="326">
        <v>779.52499999999998</v>
      </c>
      <c r="O768" s="217"/>
      <c r="P768" s="326"/>
      <c r="Q768" s="326"/>
      <c r="R768" s="180">
        <v>4</v>
      </c>
      <c r="S768" s="326">
        <v>3299.09</v>
      </c>
      <c r="T768" s="326">
        <v>824.77250000000004</v>
      </c>
      <c r="V768" s="10"/>
      <c r="W768" s="10"/>
      <c r="X768" s="10"/>
      <c r="Y768" s="10"/>
      <c r="Z768" s="10"/>
      <c r="AA768" s="10"/>
      <c r="AB768" s="10"/>
      <c r="AC768" s="10"/>
      <c r="AD768" s="10"/>
    </row>
    <row r="769" spans="1:30" x14ac:dyDescent="0.25">
      <c r="A769" s="55"/>
      <c r="B769" s="10"/>
      <c r="C769" s="178" t="s">
        <v>460</v>
      </c>
      <c r="D769" s="178"/>
      <c r="E769" s="178" t="s">
        <v>202</v>
      </c>
      <c r="F769" s="180">
        <v>225</v>
      </c>
      <c r="G769" s="326">
        <v>117.712019781145</v>
      </c>
      <c r="H769" s="326">
        <v>263365.69</v>
      </c>
      <c r="I769" s="326">
        <v>1170.5141777777801</v>
      </c>
      <c r="J769" s="326">
        <v>13.1060606060606</v>
      </c>
      <c r="K769" s="179"/>
      <c r="L769" s="180">
        <v>127</v>
      </c>
      <c r="M769" s="326">
        <v>155702.51999999999</v>
      </c>
      <c r="N769" s="326">
        <v>1588.8012244898</v>
      </c>
      <c r="O769" s="217">
        <v>10</v>
      </c>
      <c r="P769" s="326">
        <v>4851.67</v>
      </c>
      <c r="Q769" s="326">
        <v>485.16699999999997</v>
      </c>
      <c r="R769" s="180">
        <v>215</v>
      </c>
      <c r="S769" s="326">
        <v>258514.02</v>
      </c>
      <c r="T769" s="326">
        <v>1202.3907906976699</v>
      </c>
      <c r="V769" s="10"/>
      <c r="W769" s="10"/>
      <c r="X769" s="10"/>
      <c r="Y769" s="10"/>
      <c r="Z769" s="10"/>
      <c r="AA769" s="10"/>
      <c r="AB769" s="10"/>
      <c r="AC769" s="10"/>
      <c r="AD769" s="10"/>
    </row>
    <row r="770" spans="1:30" x14ac:dyDescent="0.25">
      <c r="A770" s="55"/>
      <c r="B770" s="10"/>
      <c r="C770" s="178" t="s">
        <v>463</v>
      </c>
      <c r="D770" s="178"/>
      <c r="E770" s="178" t="s">
        <v>62</v>
      </c>
      <c r="F770" s="180">
        <v>19</v>
      </c>
      <c r="G770" s="326">
        <v>117.886621212121</v>
      </c>
      <c r="H770" s="326">
        <v>21704.9</v>
      </c>
      <c r="I770" s="326">
        <v>1142.36315789474</v>
      </c>
      <c r="J770" s="326">
        <v>11.4</v>
      </c>
      <c r="K770" s="179"/>
      <c r="L770" s="180">
        <v>9</v>
      </c>
      <c r="M770" s="326">
        <v>11796.69</v>
      </c>
      <c r="N770" s="326">
        <v>1179.6690000000001</v>
      </c>
      <c r="O770" s="217"/>
      <c r="P770" s="326"/>
      <c r="Q770" s="326"/>
      <c r="R770" s="180">
        <v>19</v>
      </c>
      <c r="S770" s="326">
        <v>21704.9</v>
      </c>
      <c r="T770" s="326">
        <v>1142.36315789474</v>
      </c>
      <c r="V770" s="10"/>
      <c r="W770" s="10"/>
      <c r="X770" s="10"/>
      <c r="Y770" s="10"/>
      <c r="Z770" s="10"/>
      <c r="AA770" s="10"/>
      <c r="AB770" s="10"/>
      <c r="AC770" s="10"/>
      <c r="AD770" s="10"/>
    </row>
    <row r="771" spans="1:30" x14ac:dyDescent="0.25">
      <c r="A771" s="55"/>
      <c r="B771" s="10"/>
      <c r="C771" s="178" t="s">
        <v>465</v>
      </c>
      <c r="D771" s="178"/>
      <c r="E771" s="178" t="s">
        <v>466</v>
      </c>
      <c r="F771" s="180">
        <v>95</v>
      </c>
      <c r="G771" s="326">
        <v>121.879139249639</v>
      </c>
      <c r="H771" s="326">
        <v>99925.29</v>
      </c>
      <c r="I771" s="326">
        <v>1051.8451578947399</v>
      </c>
      <c r="J771" s="326">
        <v>12.92</v>
      </c>
      <c r="K771" s="179"/>
      <c r="L771" s="180">
        <v>55</v>
      </c>
      <c r="M771" s="326">
        <v>54437.09</v>
      </c>
      <c r="N771" s="326">
        <v>1360.92725</v>
      </c>
      <c r="O771" s="217">
        <v>1</v>
      </c>
      <c r="P771" s="326">
        <v>242.67</v>
      </c>
      <c r="Q771" s="326">
        <v>242.67</v>
      </c>
      <c r="R771" s="180">
        <v>94</v>
      </c>
      <c r="S771" s="326">
        <v>99682.62</v>
      </c>
      <c r="T771" s="326">
        <v>1060.45340425532</v>
      </c>
      <c r="V771" s="10"/>
      <c r="W771" s="10"/>
      <c r="X771" s="10"/>
      <c r="Y771" s="10"/>
      <c r="Z771" s="10"/>
      <c r="AA771" s="10"/>
      <c r="AB771" s="10"/>
      <c r="AC771" s="10"/>
      <c r="AD771" s="10"/>
    </row>
    <row r="772" spans="1:30" x14ac:dyDescent="0.25">
      <c r="A772" s="55"/>
      <c r="B772" s="10"/>
      <c r="C772" s="178" t="s">
        <v>725</v>
      </c>
      <c r="D772" s="178"/>
      <c r="E772" s="178" t="s">
        <v>466</v>
      </c>
      <c r="F772" s="180">
        <v>1</v>
      </c>
      <c r="G772" s="326"/>
      <c r="H772" s="326">
        <v>303.23</v>
      </c>
      <c r="I772" s="326">
        <v>303.23</v>
      </c>
      <c r="J772" s="326"/>
      <c r="K772" s="179"/>
      <c r="L772" s="180">
        <v>1</v>
      </c>
      <c r="M772" s="326"/>
      <c r="N772" s="326"/>
      <c r="O772" s="217"/>
      <c r="P772" s="326"/>
      <c r="Q772" s="326"/>
      <c r="R772" s="180">
        <v>1</v>
      </c>
      <c r="S772" s="326">
        <v>303.23</v>
      </c>
      <c r="T772" s="326">
        <v>303.23</v>
      </c>
      <c r="V772" s="10"/>
      <c r="W772" s="10"/>
      <c r="X772" s="10"/>
      <c r="Y772" s="10"/>
      <c r="Z772" s="10"/>
      <c r="AA772" s="10"/>
      <c r="AB772" s="10"/>
      <c r="AC772" s="10"/>
      <c r="AD772" s="10"/>
    </row>
    <row r="773" spans="1:30" x14ac:dyDescent="0.25">
      <c r="A773" s="55"/>
      <c r="B773" s="10"/>
      <c r="C773" s="178" t="s">
        <v>726</v>
      </c>
      <c r="D773" s="178"/>
      <c r="E773" s="178" t="s">
        <v>99</v>
      </c>
      <c r="F773" s="180">
        <v>1</v>
      </c>
      <c r="G773" s="326"/>
      <c r="H773" s="326">
        <v>711.56</v>
      </c>
      <c r="I773" s="326">
        <v>711.56</v>
      </c>
      <c r="J773" s="326"/>
      <c r="K773" s="179"/>
      <c r="L773" s="180">
        <v>1</v>
      </c>
      <c r="M773" s="326"/>
      <c r="N773" s="326"/>
      <c r="O773" s="217"/>
      <c r="P773" s="326"/>
      <c r="Q773" s="326"/>
      <c r="R773" s="180">
        <v>1</v>
      </c>
      <c r="S773" s="326">
        <v>711.56</v>
      </c>
      <c r="T773" s="326">
        <v>711.56</v>
      </c>
      <c r="V773" s="10"/>
      <c r="W773" s="10"/>
      <c r="X773" s="10"/>
      <c r="Y773" s="10"/>
      <c r="Z773" s="10"/>
      <c r="AA773" s="10"/>
      <c r="AB773" s="10"/>
      <c r="AC773" s="10"/>
      <c r="AD773" s="10"/>
    </row>
    <row r="774" spans="1:30" x14ac:dyDescent="0.25">
      <c r="A774" s="55"/>
      <c r="B774" s="10"/>
      <c r="C774" s="178" t="s">
        <v>469</v>
      </c>
      <c r="D774" s="178"/>
      <c r="E774" s="178" t="s">
        <v>99</v>
      </c>
      <c r="F774" s="180">
        <v>414</v>
      </c>
      <c r="G774" s="326">
        <v>147.70350919790701</v>
      </c>
      <c r="H774" s="326">
        <v>571813.97</v>
      </c>
      <c r="I774" s="326">
        <v>1381.19316425121</v>
      </c>
      <c r="J774" s="326">
        <v>13.5374149659864</v>
      </c>
      <c r="K774" s="179"/>
      <c r="L774" s="180">
        <v>234</v>
      </c>
      <c r="M774" s="326">
        <v>367693.11</v>
      </c>
      <c r="N774" s="326">
        <v>2042.7394999999999</v>
      </c>
      <c r="O774" s="217">
        <v>11</v>
      </c>
      <c r="P774" s="326">
        <v>4266.5600000000004</v>
      </c>
      <c r="Q774" s="326">
        <v>387.86909090909103</v>
      </c>
      <c r="R774" s="180">
        <v>403</v>
      </c>
      <c r="S774" s="326">
        <v>567547.41</v>
      </c>
      <c r="T774" s="326">
        <v>1408.30622828784</v>
      </c>
      <c r="V774" s="10"/>
      <c r="W774" s="10"/>
      <c r="X774" s="10"/>
      <c r="Y774" s="10"/>
      <c r="Z774" s="10"/>
      <c r="AA774" s="10"/>
      <c r="AB774" s="10"/>
      <c r="AC774" s="10"/>
      <c r="AD774" s="10"/>
    </row>
    <row r="775" spans="1:30" x14ac:dyDescent="0.25">
      <c r="A775" s="55"/>
      <c r="B775" s="10"/>
      <c r="C775" s="178" t="s">
        <v>471</v>
      </c>
      <c r="D775" s="178"/>
      <c r="E775" s="178" t="s">
        <v>292</v>
      </c>
      <c r="F775" s="180">
        <v>36</v>
      </c>
      <c r="G775" s="326">
        <v>134.24047979797999</v>
      </c>
      <c r="H775" s="326">
        <v>57195.41</v>
      </c>
      <c r="I775" s="326">
        <v>1588.76138888889</v>
      </c>
      <c r="J775" s="326">
        <v>15</v>
      </c>
      <c r="K775" s="179"/>
      <c r="L775" s="180">
        <v>22</v>
      </c>
      <c r="M775" s="326">
        <v>31845.26</v>
      </c>
      <c r="N775" s="326">
        <v>2274.66142857143</v>
      </c>
      <c r="O775" s="217">
        <v>1</v>
      </c>
      <c r="P775" s="326">
        <v>274.66000000000003</v>
      </c>
      <c r="Q775" s="326">
        <v>274.66000000000003</v>
      </c>
      <c r="R775" s="180">
        <v>35</v>
      </c>
      <c r="S775" s="326">
        <v>56920.75</v>
      </c>
      <c r="T775" s="326">
        <v>1626.30714285714</v>
      </c>
      <c r="V775" s="10"/>
      <c r="W775" s="10"/>
      <c r="X775" s="10"/>
      <c r="Y775" s="10"/>
      <c r="Z775" s="10"/>
      <c r="AA775" s="10"/>
      <c r="AB775" s="10"/>
      <c r="AC775" s="10"/>
      <c r="AD775" s="10"/>
    </row>
    <row r="776" spans="1:30" x14ac:dyDescent="0.25">
      <c r="A776" s="55"/>
      <c r="B776" s="10"/>
      <c r="C776" s="178" t="s">
        <v>473</v>
      </c>
      <c r="D776" s="178"/>
      <c r="E776" s="178" t="s">
        <v>474</v>
      </c>
      <c r="F776" s="180">
        <v>10</v>
      </c>
      <c r="G776" s="326">
        <v>262.89055555555598</v>
      </c>
      <c r="H776" s="326">
        <v>25250.35</v>
      </c>
      <c r="I776" s="326">
        <v>2525.0349999999999</v>
      </c>
      <c r="J776" s="326">
        <v>11</v>
      </c>
      <c r="K776" s="179"/>
      <c r="L776" s="180">
        <v>7</v>
      </c>
      <c r="M776" s="326">
        <v>8981.6299999999992</v>
      </c>
      <c r="N776" s="326">
        <v>2993.8766666666702</v>
      </c>
      <c r="O776" s="217"/>
      <c r="P776" s="326"/>
      <c r="Q776" s="326"/>
      <c r="R776" s="180">
        <v>10</v>
      </c>
      <c r="S776" s="326">
        <v>25250.35</v>
      </c>
      <c r="T776" s="326">
        <v>2525.0349999999999</v>
      </c>
      <c r="V776" s="10"/>
      <c r="W776" s="10"/>
      <c r="X776" s="10"/>
      <c r="Y776" s="10"/>
      <c r="Z776" s="10"/>
      <c r="AA776" s="10"/>
      <c r="AB776" s="10"/>
      <c r="AC776" s="10"/>
      <c r="AD776" s="10"/>
    </row>
    <row r="777" spans="1:30" x14ac:dyDescent="0.25">
      <c r="A777" s="55"/>
      <c r="B777" s="10"/>
      <c r="C777" s="178" t="s">
        <v>475</v>
      </c>
      <c r="D777" s="178"/>
      <c r="E777" s="178" t="s">
        <v>133</v>
      </c>
      <c r="F777" s="180">
        <v>33</v>
      </c>
      <c r="G777" s="326">
        <v>175.32562229437201</v>
      </c>
      <c r="H777" s="326">
        <v>52294.79</v>
      </c>
      <c r="I777" s="326">
        <v>1584.69060606061</v>
      </c>
      <c r="J777" s="326">
        <v>14</v>
      </c>
      <c r="K777" s="179"/>
      <c r="L777" s="180">
        <v>23</v>
      </c>
      <c r="M777" s="326">
        <v>27859.31</v>
      </c>
      <c r="N777" s="326">
        <v>2785.931</v>
      </c>
      <c r="O777" s="217">
        <v>2</v>
      </c>
      <c r="P777" s="326">
        <v>4061.29</v>
      </c>
      <c r="Q777" s="326">
        <v>2030.645</v>
      </c>
      <c r="R777" s="180">
        <v>31</v>
      </c>
      <c r="S777" s="326">
        <v>48233.5</v>
      </c>
      <c r="T777" s="326">
        <v>1555.91935483871</v>
      </c>
      <c r="V777" s="10"/>
      <c r="W777" s="10"/>
      <c r="X777" s="10"/>
      <c r="Y777" s="10"/>
      <c r="Z777" s="10"/>
      <c r="AA777" s="10"/>
      <c r="AB777" s="10"/>
      <c r="AC777" s="10"/>
      <c r="AD777" s="10"/>
    </row>
    <row r="778" spans="1:30" x14ac:dyDescent="0.25">
      <c r="A778" s="55"/>
      <c r="B778" s="10"/>
      <c r="C778" s="178" t="s">
        <v>476</v>
      </c>
      <c r="D778" s="178"/>
      <c r="E778" s="178" t="s">
        <v>195</v>
      </c>
      <c r="F778" s="180">
        <v>16</v>
      </c>
      <c r="G778" s="326">
        <v>118.843405934343</v>
      </c>
      <c r="H778" s="326">
        <v>25599.77</v>
      </c>
      <c r="I778" s="326">
        <v>1599.985625</v>
      </c>
      <c r="J778" s="326">
        <v>17.25</v>
      </c>
      <c r="K778" s="179"/>
      <c r="L778" s="180">
        <v>10</v>
      </c>
      <c r="M778" s="326">
        <v>11571.75</v>
      </c>
      <c r="N778" s="326">
        <v>1928.625</v>
      </c>
      <c r="O778" s="217">
        <v>1</v>
      </c>
      <c r="P778" s="326">
        <v>4752.3100000000004</v>
      </c>
      <c r="Q778" s="326">
        <v>4752.3100000000004</v>
      </c>
      <c r="R778" s="180">
        <v>15</v>
      </c>
      <c r="S778" s="326">
        <v>20847.46</v>
      </c>
      <c r="T778" s="326">
        <v>1389.8306666666699</v>
      </c>
      <c r="V778" s="10"/>
      <c r="W778" s="10"/>
      <c r="X778" s="10"/>
      <c r="Y778" s="10"/>
      <c r="Z778" s="10"/>
      <c r="AA778" s="10"/>
      <c r="AB778" s="10"/>
      <c r="AC778" s="10"/>
      <c r="AD778" s="10"/>
    </row>
    <row r="779" spans="1:30" x14ac:dyDescent="0.25">
      <c r="A779" s="55"/>
      <c r="B779" s="10"/>
      <c r="C779" s="178" t="s">
        <v>696</v>
      </c>
      <c r="D779" s="178"/>
      <c r="E779" s="178" t="s">
        <v>478</v>
      </c>
      <c r="F779" s="180">
        <v>23</v>
      </c>
      <c r="G779" s="326">
        <v>124.67435185185199</v>
      </c>
      <c r="H779" s="326">
        <v>38425.61</v>
      </c>
      <c r="I779" s="326">
        <v>1670.6786956521701</v>
      </c>
      <c r="J779" s="326">
        <v>15</v>
      </c>
      <c r="K779" s="179"/>
      <c r="L779" s="180">
        <v>19</v>
      </c>
      <c r="M779" s="326">
        <v>6435.9</v>
      </c>
      <c r="N779" s="326">
        <v>1608.9749999999999</v>
      </c>
      <c r="O779" s="217">
        <v>1</v>
      </c>
      <c r="P779" s="326">
        <v>6.32</v>
      </c>
      <c r="Q779" s="326">
        <v>6.32</v>
      </c>
      <c r="R779" s="180">
        <v>22</v>
      </c>
      <c r="S779" s="326">
        <v>38419.29</v>
      </c>
      <c r="T779" s="326">
        <v>1746.33136363636</v>
      </c>
      <c r="V779" s="10"/>
      <c r="W779" s="10"/>
      <c r="X779" s="10"/>
      <c r="Y779" s="10"/>
      <c r="Z779" s="10"/>
      <c r="AA779" s="10"/>
      <c r="AB779" s="10"/>
      <c r="AC779" s="10"/>
      <c r="AD779" s="10"/>
    </row>
    <row r="780" spans="1:30" x14ac:dyDescent="0.25">
      <c r="A780" s="55"/>
      <c r="B780" s="10"/>
      <c r="C780" s="178" t="s">
        <v>482</v>
      </c>
      <c r="D780" s="178"/>
      <c r="E780" s="178" t="s">
        <v>155</v>
      </c>
      <c r="F780" s="180">
        <v>16</v>
      </c>
      <c r="G780" s="326">
        <v>204.821377777778</v>
      </c>
      <c r="H780" s="326">
        <v>24975.33</v>
      </c>
      <c r="I780" s="326">
        <v>1560.9581250000001</v>
      </c>
      <c r="J780" s="326">
        <v>11.4</v>
      </c>
      <c r="K780" s="179"/>
      <c r="L780" s="180">
        <v>10</v>
      </c>
      <c r="M780" s="326">
        <v>14175.04</v>
      </c>
      <c r="N780" s="326">
        <v>2362.5066666666698</v>
      </c>
      <c r="O780" s="217"/>
      <c r="P780" s="326"/>
      <c r="Q780" s="326"/>
      <c r="R780" s="180">
        <v>16</v>
      </c>
      <c r="S780" s="326">
        <v>24975.33</v>
      </c>
      <c r="T780" s="326">
        <v>1560.9581250000001</v>
      </c>
      <c r="V780" s="10"/>
      <c r="W780" s="10"/>
      <c r="X780" s="10"/>
      <c r="Y780" s="10"/>
      <c r="Z780" s="10"/>
      <c r="AA780" s="10"/>
      <c r="AB780" s="10"/>
      <c r="AC780" s="10"/>
      <c r="AD780" s="10"/>
    </row>
    <row r="781" spans="1:30" x14ac:dyDescent="0.25">
      <c r="A781" s="55"/>
      <c r="B781" s="10"/>
      <c r="C781" s="178" t="s">
        <v>483</v>
      </c>
      <c r="D781" s="178"/>
      <c r="E781" s="178" t="s">
        <v>484</v>
      </c>
      <c r="F781" s="180">
        <v>3</v>
      </c>
      <c r="G781" s="326">
        <v>185.46272727272699</v>
      </c>
      <c r="H781" s="326">
        <v>2686.85</v>
      </c>
      <c r="I781" s="326">
        <v>895.61666666666702</v>
      </c>
      <c r="J781" s="326">
        <v>12</v>
      </c>
      <c r="K781" s="179"/>
      <c r="L781" s="180">
        <v>2</v>
      </c>
      <c r="M781" s="326">
        <v>2040.09</v>
      </c>
      <c r="N781" s="326">
        <v>2040.09</v>
      </c>
      <c r="O781" s="217"/>
      <c r="P781" s="326"/>
      <c r="Q781" s="326"/>
      <c r="R781" s="180">
        <v>3</v>
      </c>
      <c r="S781" s="326">
        <v>2686.85</v>
      </c>
      <c r="T781" s="326">
        <v>895.61666666666702</v>
      </c>
      <c r="V781" s="10"/>
      <c r="W781" s="10"/>
      <c r="X781" s="10"/>
      <c r="Y781" s="10"/>
      <c r="Z781" s="10"/>
      <c r="AA781" s="10"/>
      <c r="AB781" s="10"/>
      <c r="AC781" s="10"/>
      <c r="AD781" s="10"/>
    </row>
    <row r="782" spans="1:30" x14ac:dyDescent="0.25">
      <c r="A782" s="55"/>
      <c r="B782" s="10"/>
      <c r="C782" s="178" t="s">
        <v>485</v>
      </c>
      <c r="D782" s="178"/>
      <c r="E782" s="178" t="s">
        <v>245</v>
      </c>
      <c r="F782" s="180">
        <v>58</v>
      </c>
      <c r="G782" s="326">
        <v>169.349625803489</v>
      </c>
      <c r="H782" s="326">
        <v>75068</v>
      </c>
      <c r="I782" s="326">
        <v>1294.2758620689699</v>
      </c>
      <c r="J782" s="326">
        <v>13</v>
      </c>
      <c r="K782" s="179"/>
      <c r="L782" s="180">
        <v>32</v>
      </c>
      <c r="M782" s="326">
        <v>46600.28</v>
      </c>
      <c r="N782" s="326">
        <v>1792.31846153846</v>
      </c>
      <c r="O782" s="217">
        <v>2</v>
      </c>
      <c r="P782" s="326">
        <v>1823.2</v>
      </c>
      <c r="Q782" s="326">
        <v>911.6</v>
      </c>
      <c r="R782" s="180">
        <v>56</v>
      </c>
      <c r="S782" s="326">
        <v>73244.800000000003</v>
      </c>
      <c r="T782" s="326">
        <v>1307.94285714286</v>
      </c>
      <c r="V782" s="10"/>
      <c r="W782" s="10"/>
      <c r="X782" s="10"/>
      <c r="Y782" s="10"/>
      <c r="Z782" s="10"/>
      <c r="AA782" s="10"/>
      <c r="AB782" s="10"/>
      <c r="AC782" s="10"/>
      <c r="AD782" s="10"/>
    </row>
    <row r="783" spans="1:30" x14ac:dyDescent="0.25">
      <c r="A783" s="55"/>
      <c r="B783" s="10"/>
      <c r="C783" s="178" t="s">
        <v>488</v>
      </c>
      <c r="D783" s="178"/>
      <c r="E783" s="178" t="s">
        <v>78</v>
      </c>
      <c r="F783" s="180">
        <v>4</v>
      </c>
      <c r="G783" s="326">
        <v>143.90388888888901</v>
      </c>
      <c r="H783" s="326">
        <v>4693</v>
      </c>
      <c r="I783" s="326">
        <v>1173.25</v>
      </c>
      <c r="J783" s="326">
        <v>19</v>
      </c>
      <c r="K783" s="179"/>
      <c r="L783" s="180">
        <v>2</v>
      </c>
      <c r="M783" s="326">
        <v>3145.89</v>
      </c>
      <c r="N783" s="326">
        <v>1572.9449999999999</v>
      </c>
      <c r="O783" s="217"/>
      <c r="P783" s="326"/>
      <c r="Q783" s="326"/>
      <c r="R783" s="180">
        <v>4</v>
      </c>
      <c r="S783" s="326">
        <v>4693</v>
      </c>
      <c r="T783" s="326">
        <v>1173.25</v>
      </c>
      <c r="V783" s="10"/>
      <c r="W783" s="10"/>
      <c r="X783" s="10"/>
      <c r="Y783" s="10"/>
      <c r="Z783" s="10"/>
      <c r="AA783" s="10"/>
      <c r="AB783" s="10"/>
      <c r="AC783" s="10"/>
      <c r="AD783" s="10"/>
    </row>
    <row r="784" spans="1:30" x14ac:dyDescent="0.25">
      <c r="A784" s="55"/>
      <c r="B784" s="10"/>
      <c r="C784" s="178" t="s">
        <v>489</v>
      </c>
      <c r="D784" s="178"/>
      <c r="E784" s="178" t="s">
        <v>218</v>
      </c>
      <c r="F784" s="180">
        <v>20</v>
      </c>
      <c r="G784" s="326">
        <v>139.82350568181801</v>
      </c>
      <c r="H784" s="326">
        <v>45398.06</v>
      </c>
      <c r="I784" s="326">
        <v>2269.9029999999998</v>
      </c>
      <c r="J784" s="326">
        <v>16.875</v>
      </c>
      <c r="K784" s="179"/>
      <c r="L784" s="180">
        <v>11</v>
      </c>
      <c r="M784" s="326">
        <v>28920.11</v>
      </c>
      <c r="N784" s="326">
        <v>3213.3455555555602</v>
      </c>
      <c r="O784" s="217">
        <v>1</v>
      </c>
      <c r="P784" s="326">
        <v>1542.68</v>
      </c>
      <c r="Q784" s="326">
        <v>1542.68</v>
      </c>
      <c r="R784" s="180">
        <v>19</v>
      </c>
      <c r="S784" s="326">
        <v>43855.38</v>
      </c>
      <c r="T784" s="326">
        <v>2308.1778947368398</v>
      </c>
      <c r="V784" s="10"/>
      <c r="W784" s="10"/>
      <c r="X784" s="10"/>
      <c r="Y784" s="10"/>
      <c r="Z784" s="10"/>
      <c r="AA784" s="10"/>
      <c r="AB784" s="10"/>
      <c r="AC784" s="10"/>
      <c r="AD784" s="10"/>
    </row>
    <row r="785" spans="1:30" x14ac:dyDescent="0.25">
      <c r="A785" s="55"/>
      <c r="B785" s="10"/>
      <c r="C785" s="178" t="s">
        <v>490</v>
      </c>
      <c r="D785" s="178"/>
      <c r="E785" s="178" t="s">
        <v>163</v>
      </c>
      <c r="F785" s="180">
        <v>178</v>
      </c>
      <c r="G785" s="326">
        <v>185.43268233970099</v>
      </c>
      <c r="H785" s="326">
        <v>323924.58</v>
      </c>
      <c r="I785" s="326">
        <v>1819.80101123596</v>
      </c>
      <c r="J785" s="326">
        <v>12.824999999999999</v>
      </c>
      <c r="K785" s="179"/>
      <c r="L785" s="180">
        <v>116</v>
      </c>
      <c r="M785" s="326">
        <v>152033.06</v>
      </c>
      <c r="N785" s="326">
        <v>2452.14612903226</v>
      </c>
      <c r="O785" s="217">
        <v>4</v>
      </c>
      <c r="P785" s="326">
        <v>2079.5300000000002</v>
      </c>
      <c r="Q785" s="326">
        <v>519.88250000000005</v>
      </c>
      <c r="R785" s="180">
        <v>174</v>
      </c>
      <c r="S785" s="326">
        <v>321845.05</v>
      </c>
      <c r="T785" s="326">
        <v>1849.6841954023</v>
      </c>
      <c r="V785" s="10"/>
      <c r="W785" s="10"/>
      <c r="X785" s="10"/>
      <c r="Y785" s="10"/>
      <c r="Z785" s="10"/>
      <c r="AA785" s="10"/>
      <c r="AB785" s="10"/>
      <c r="AC785" s="10"/>
      <c r="AD785" s="10"/>
    </row>
    <row r="786" spans="1:30" x14ac:dyDescent="0.25">
      <c r="A786" s="55"/>
      <c r="B786" s="10"/>
      <c r="C786" s="178" t="s">
        <v>492</v>
      </c>
      <c r="D786" s="178"/>
      <c r="E786" s="178" t="s">
        <v>76</v>
      </c>
      <c r="F786" s="180">
        <v>3</v>
      </c>
      <c r="G786" s="326"/>
      <c r="H786" s="326">
        <v>7138.72</v>
      </c>
      <c r="I786" s="326">
        <v>2379.5733333333301</v>
      </c>
      <c r="J786" s="326"/>
      <c r="K786" s="179"/>
      <c r="L786" s="180">
        <v>2</v>
      </c>
      <c r="M786" s="326">
        <v>4486.26</v>
      </c>
      <c r="N786" s="326">
        <v>4486.26</v>
      </c>
      <c r="O786" s="217"/>
      <c r="P786" s="326"/>
      <c r="Q786" s="326"/>
      <c r="R786" s="180">
        <v>3</v>
      </c>
      <c r="S786" s="326">
        <v>7138.72</v>
      </c>
      <c r="T786" s="326">
        <v>2379.5733333333301</v>
      </c>
      <c r="V786" s="10"/>
      <c r="W786" s="10"/>
      <c r="X786" s="10"/>
      <c r="Y786" s="10"/>
      <c r="Z786" s="10"/>
      <c r="AA786" s="10"/>
      <c r="AB786" s="10"/>
      <c r="AC786" s="10"/>
      <c r="AD786" s="10"/>
    </row>
    <row r="787" spans="1:30" x14ac:dyDescent="0.25">
      <c r="A787" s="55"/>
      <c r="B787" s="10"/>
      <c r="C787" s="178" t="s">
        <v>492</v>
      </c>
      <c r="D787" s="178"/>
      <c r="E787" s="178" t="s">
        <v>493</v>
      </c>
      <c r="F787" s="180">
        <v>5</v>
      </c>
      <c r="G787" s="326"/>
      <c r="H787" s="326">
        <v>12844.96</v>
      </c>
      <c r="I787" s="326">
        <v>2568.9920000000002</v>
      </c>
      <c r="J787" s="326"/>
      <c r="K787" s="179"/>
      <c r="L787" s="180">
        <v>4</v>
      </c>
      <c r="M787" s="326">
        <v>1062.76</v>
      </c>
      <c r="N787" s="326">
        <v>1062.76</v>
      </c>
      <c r="O787" s="217"/>
      <c r="P787" s="326"/>
      <c r="Q787" s="326"/>
      <c r="R787" s="180">
        <v>5</v>
      </c>
      <c r="S787" s="326">
        <v>12844.96</v>
      </c>
      <c r="T787" s="326">
        <v>2568.9920000000002</v>
      </c>
      <c r="V787" s="10"/>
      <c r="W787" s="10"/>
      <c r="X787" s="10"/>
      <c r="Y787" s="10"/>
      <c r="Z787" s="10"/>
      <c r="AA787" s="10"/>
      <c r="AB787" s="10"/>
      <c r="AC787" s="10"/>
      <c r="AD787" s="10"/>
    </row>
    <row r="788" spans="1:30" x14ac:dyDescent="0.25">
      <c r="A788" s="55"/>
      <c r="B788" s="10"/>
      <c r="C788" s="178" t="s">
        <v>492</v>
      </c>
      <c r="D788" s="178"/>
      <c r="E788" s="178" t="s">
        <v>119</v>
      </c>
      <c r="F788" s="180">
        <v>2</v>
      </c>
      <c r="G788" s="326">
        <v>74.284090909090907</v>
      </c>
      <c r="H788" s="326">
        <v>1720.25</v>
      </c>
      <c r="I788" s="326">
        <v>860.125</v>
      </c>
      <c r="J788" s="326">
        <v>12</v>
      </c>
      <c r="K788" s="179"/>
      <c r="L788" s="180"/>
      <c r="M788" s="326">
        <v>1720.25</v>
      </c>
      <c r="N788" s="326">
        <v>860.125</v>
      </c>
      <c r="O788" s="217"/>
      <c r="P788" s="326"/>
      <c r="Q788" s="326"/>
      <c r="R788" s="180">
        <v>2</v>
      </c>
      <c r="S788" s="326">
        <v>1720.25</v>
      </c>
      <c r="T788" s="326">
        <v>860.125</v>
      </c>
      <c r="V788" s="10"/>
      <c r="W788" s="10"/>
      <c r="X788" s="10"/>
      <c r="Y788" s="10"/>
      <c r="Z788" s="10"/>
      <c r="AA788" s="10"/>
      <c r="AB788" s="10"/>
      <c r="AC788" s="10"/>
      <c r="AD788" s="10"/>
    </row>
    <row r="789" spans="1:30" x14ac:dyDescent="0.25">
      <c r="A789" s="55"/>
      <c r="B789" s="10"/>
      <c r="C789" s="178" t="s">
        <v>495</v>
      </c>
      <c r="D789" s="178"/>
      <c r="E789" s="178" t="s">
        <v>456</v>
      </c>
      <c r="F789" s="180">
        <v>11</v>
      </c>
      <c r="G789" s="326">
        <v>49.314166666666701</v>
      </c>
      <c r="H789" s="326">
        <v>7251.32</v>
      </c>
      <c r="I789" s="326">
        <v>659.21090909090901</v>
      </c>
      <c r="J789" s="326">
        <v>13</v>
      </c>
      <c r="K789" s="179"/>
      <c r="L789" s="180">
        <v>9</v>
      </c>
      <c r="M789" s="326">
        <v>3143.93</v>
      </c>
      <c r="N789" s="326">
        <v>1571.9649999999999</v>
      </c>
      <c r="O789" s="217"/>
      <c r="P789" s="326"/>
      <c r="Q789" s="326"/>
      <c r="R789" s="180">
        <v>11</v>
      </c>
      <c r="S789" s="326">
        <v>7251.32</v>
      </c>
      <c r="T789" s="326">
        <v>659.21090909090901</v>
      </c>
      <c r="V789" s="10"/>
      <c r="W789" s="10"/>
      <c r="X789" s="10"/>
      <c r="Y789" s="10"/>
      <c r="Z789" s="10"/>
      <c r="AA789" s="10"/>
      <c r="AB789" s="10"/>
      <c r="AC789" s="10"/>
      <c r="AD789" s="10"/>
    </row>
    <row r="790" spans="1:30" x14ac:dyDescent="0.25">
      <c r="A790" s="55"/>
      <c r="B790" s="10"/>
      <c r="C790" s="178" t="s">
        <v>498</v>
      </c>
      <c r="D790" s="178"/>
      <c r="E790" s="178" t="s">
        <v>223</v>
      </c>
      <c r="F790" s="180">
        <v>16</v>
      </c>
      <c r="G790" s="326">
        <v>136.011</v>
      </c>
      <c r="H790" s="326">
        <v>18837.53</v>
      </c>
      <c r="I790" s="326">
        <v>1177.3456249999999</v>
      </c>
      <c r="J790" s="326">
        <v>12.6</v>
      </c>
      <c r="K790" s="179"/>
      <c r="L790" s="180">
        <v>11</v>
      </c>
      <c r="M790" s="326">
        <v>8254.07</v>
      </c>
      <c r="N790" s="326">
        <v>1650.8140000000001</v>
      </c>
      <c r="O790" s="217">
        <v>2</v>
      </c>
      <c r="P790" s="326">
        <v>4540.67</v>
      </c>
      <c r="Q790" s="326">
        <v>2270.335</v>
      </c>
      <c r="R790" s="180">
        <v>14</v>
      </c>
      <c r="S790" s="326">
        <v>14296.86</v>
      </c>
      <c r="T790" s="326">
        <v>1021.20428571429</v>
      </c>
      <c r="V790" s="10"/>
      <c r="W790" s="10"/>
      <c r="X790" s="10"/>
      <c r="Y790" s="10"/>
      <c r="Z790" s="10"/>
      <c r="AA790" s="10"/>
      <c r="AB790" s="10"/>
      <c r="AC790" s="10"/>
      <c r="AD790" s="10"/>
    </row>
    <row r="791" spans="1:30" x14ac:dyDescent="0.25">
      <c r="A791" s="55"/>
      <c r="B791" s="10"/>
      <c r="C791" s="178" t="s">
        <v>499</v>
      </c>
      <c r="D791" s="178"/>
      <c r="E791" s="178" t="s">
        <v>106</v>
      </c>
      <c r="F791" s="180">
        <v>222</v>
      </c>
      <c r="G791" s="326">
        <v>153.09054094359701</v>
      </c>
      <c r="H791" s="326">
        <v>294659.78999999998</v>
      </c>
      <c r="I791" s="326">
        <v>1327.29635135135</v>
      </c>
      <c r="J791" s="326">
        <v>13.05</v>
      </c>
      <c r="K791" s="179"/>
      <c r="L791" s="180">
        <v>136</v>
      </c>
      <c r="M791" s="326">
        <v>174969.22</v>
      </c>
      <c r="N791" s="326">
        <v>2034.5258139534899</v>
      </c>
      <c r="O791" s="217">
        <v>2</v>
      </c>
      <c r="P791" s="326">
        <v>2130.09</v>
      </c>
      <c r="Q791" s="326">
        <v>1065.0450000000001</v>
      </c>
      <c r="R791" s="180">
        <v>220</v>
      </c>
      <c r="S791" s="326">
        <v>292529.7</v>
      </c>
      <c r="T791" s="326">
        <v>1329.6804545454499</v>
      </c>
      <c r="V791" s="10"/>
      <c r="W791" s="10"/>
      <c r="X791" s="10"/>
      <c r="Y791" s="10"/>
      <c r="Z791" s="10"/>
      <c r="AA791" s="10"/>
      <c r="AB791" s="10"/>
      <c r="AC791" s="10"/>
      <c r="AD791" s="10"/>
    </row>
    <row r="792" spans="1:30" x14ac:dyDescent="0.25">
      <c r="A792" s="55"/>
      <c r="B792" s="10"/>
      <c r="C792" s="178" t="s">
        <v>736</v>
      </c>
      <c r="D792" s="178"/>
      <c r="E792" s="178" t="s">
        <v>106</v>
      </c>
      <c r="F792" s="180">
        <v>1</v>
      </c>
      <c r="G792" s="326"/>
      <c r="H792" s="326">
        <v>2680.64</v>
      </c>
      <c r="I792" s="326">
        <v>2680.64</v>
      </c>
      <c r="J792" s="326"/>
      <c r="K792" s="179"/>
      <c r="L792" s="180">
        <v>1</v>
      </c>
      <c r="M792" s="326"/>
      <c r="N792" s="326"/>
      <c r="O792" s="217"/>
      <c r="P792" s="326"/>
      <c r="Q792" s="326"/>
      <c r="R792" s="180">
        <v>1</v>
      </c>
      <c r="S792" s="326">
        <v>2680.64</v>
      </c>
      <c r="T792" s="326">
        <v>2680.64</v>
      </c>
      <c r="V792" s="10"/>
      <c r="W792" s="10"/>
      <c r="X792" s="10"/>
      <c r="Y792" s="10"/>
      <c r="Z792" s="10"/>
      <c r="AA792" s="10"/>
      <c r="AB792" s="10"/>
      <c r="AC792" s="10"/>
      <c r="AD792" s="10"/>
    </row>
    <row r="793" spans="1:30" x14ac:dyDescent="0.25">
      <c r="A793" s="55"/>
      <c r="B793" s="10"/>
      <c r="C793" s="178" t="s">
        <v>502</v>
      </c>
      <c r="D793" s="178"/>
      <c r="E793" s="178" t="s">
        <v>459</v>
      </c>
      <c r="F793" s="180">
        <v>6</v>
      </c>
      <c r="G793" s="326"/>
      <c r="H793" s="326">
        <v>3104.53</v>
      </c>
      <c r="I793" s="326">
        <v>517.42166666666697</v>
      </c>
      <c r="J793" s="326"/>
      <c r="K793" s="179"/>
      <c r="L793" s="180">
        <v>6</v>
      </c>
      <c r="M793" s="326"/>
      <c r="N793" s="326"/>
      <c r="O793" s="217"/>
      <c r="P793" s="326"/>
      <c r="Q793" s="326"/>
      <c r="R793" s="180">
        <v>6</v>
      </c>
      <c r="S793" s="326">
        <v>3104.53</v>
      </c>
      <c r="T793" s="326">
        <v>517.42166666666697</v>
      </c>
      <c r="V793" s="10"/>
      <c r="W793" s="10"/>
      <c r="X793" s="10"/>
      <c r="Y793" s="10"/>
      <c r="Z793" s="10"/>
      <c r="AA793" s="10"/>
      <c r="AB793" s="10"/>
      <c r="AC793" s="10"/>
      <c r="AD793" s="10"/>
    </row>
    <row r="794" spans="1:30" x14ac:dyDescent="0.25">
      <c r="A794" s="55"/>
      <c r="B794" s="10"/>
      <c r="C794" s="178" t="s">
        <v>504</v>
      </c>
      <c r="D794" s="178"/>
      <c r="E794" s="178" t="s">
        <v>505</v>
      </c>
      <c r="F794" s="180">
        <v>2</v>
      </c>
      <c r="G794" s="326"/>
      <c r="H794" s="326">
        <v>561.16999999999996</v>
      </c>
      <c r="I794" s="326">
        <v>280.58499999999998</v>
      </c>
      <c r="J794" s="326"/>
      <c r="K794" s="179"/>
      <c r="L794" s="180">
        <v>2</v>
      </c>
      <c r="M794" s="326"/>
      <c r="N794" s="326"/>
      <c r="O794" s="217"/>
      <c r="P794" s="326"/>
      <c r="Q794" s="326"/>
      <c r="R794" s="180">
        <v>2</v>
      </c>
      <c r="S794" s="326">
        <v>561.16999999999996</v>
      </c>
      <c r="T794" s="326">
        <v>280.58499999999998</v>
      </c>
      <c r="V794" s="10"/>
      <c r="W794" s="10"/>
      <c r="X794" s="10"/>
      <c r="Y794" s="10"/>
      <c r="Z794" s="10"/>
      <c r="AA794" s="10"/>
      <c r="AB794" s="10"/>
      <c r="AC794" s="10"/>
      <c r="AD794" s="10"/>
    </row>
    <row r="795" spans="1:30" x14ac:dyDescent="0.25">
      <c r="A795" s="55"/>
      <c r="B795" s="10"/>
      <c r="C795" s="178" t="s">
        <v>506</v>
      </c>
      <c r="D795" s="178"/>
      <c r="E795" s="178" t="s">
        <v>103</v>
      </c>
      <c r="F795" s="180">
        <v>6</v>
      </c>
      <c r="G795" s="326">
        <v>466.08499999999998</v>
      </c>
      <c r="H795" s="326">
        <v>12603.17</v>
      </c>
      <c r="I795" s="326">
        <v>2100.52833333333</v>
      </c>
      <c r="J795" s="326">
        <v>7</v>
      </c>
      <c r="K795" s="179"/>
      <c r="L795" s="180">
        <v>4</v>
      </c>
      <c r="M795" s="326">
        <v>5618.07</v>
      </c>
      <c r="N795" s="326">
        <v>2809.0349999999999</v>
      </c>
      <c r="O795" s="217"/>
      <c r="P795" s="326"/>
      <c r="Q795" s="326"/>
      <c r="R795" s="180">
        <v>6</v>
      </c>
      <c r="S795" s="326">
        <v>12603.17</v>
      </c>
      <c r="T795" s="326">
        <v>2100.52833333333</v>
      </c>
      <c r="V795" s="10"/>
      <c r="W795" s="10"/>
      <c r="X795" s="10"/>
      <c r="Y795" s="10"/>
      <c r="Z795" s="10"/>
      <c r="AA795" s="10"/>
      <c r="AB795" s="10"/>
      <c r="AC795" s="10"/>
      <c r="AD795" s="10"/>
    </row>
    <row r="796" spans="1:30" x14ac:dyDescent="0.25">
      <c r="A796" s="55"/>
      <c r="B796" s="10"/>
      <c r="C796" s="178" t="s">
        <v>508</v>
      </c>
      <c r="D796" s="178"/>
      <c r="E796" s="178" t="s">
        <v>72</v>
      </c>
      <c r="F796" s="180">
        <v>651</v>
      </c>
      <c r="G796" s="326">
        <v>134.05625469937499</v>
      </c>
      <c r="H796" s="326">
        <v>877513.94</v>
      </c>
      <c r="I796" s="326">
        <v>1347.94768049155</v>
      </c>
      <c r="J796" s="326">
        <v>13.6533333333333</v>
      </c>
      <c r="K796" s="179"/>
      <c r="L796" s="180">
        <v>366</v>
      </c>
      <c r="M796" s="326">
        <v>484149.27</v>
      </c>
      <c r="N796" s="326">
        <v>1698.7693684210501</v>
      </c>
      <c r="O796" s="217">
        <v>19</v>
      </c>
      <c r="P796" s="326">
        <v>21547.87</v>
      </c>
      <c r="Q796" s="326">
        <v>1134.0984210526301</v>
      </c>
      <c r="R796" s="180">
        <v>632</v>
      </c>
      <c r="S796" s="326">
        <v>855966.07</v>
      </c>
      <c r="T796" s="326">
        <v>1354.37669303797</v>
      </c>
      <c r="V796" s="10"/>
      <c r="W796" s="10"/>
      <c r="X796" s="10"/>
      <c r="Y796" s="10"/>
      <c r="Z796" s="10"/>
      <c r="AA796" s="10"/>
      <c r="AB796" s="10"/>
      <c r="AC796" s="10"/>
      <c r="AD796" s="10"/>
    </row>
    <row r="797" spans="1:30" x14ac:dyDescent="0.25">
      <c r="A797" s="55"/>
      <c r="B797" s="10"/>
      <c r="C797" s="178" t="s">
        <v>510</v>
      </c>
      <c r="D797" s="178"/>
      <c r="E797" s="178" t="s">
        <v>64</v>
      </c>
      <c r="F797" s="180">
        <v>51</v>
      </c>
      <c r="G797" s="326">
        <v>90.559876262626304</v>
      </c>
      <c r="H797" s="326">
        <v>54360.09</v>
      </c>
      <c r="I797" s="326">
        <v>1065.8841176470601</v>
      </c>
      <c r="J797" s="326">
        <v>11.733333333333301</v>
      </c>
      <c r="K797" s="179"/>
      <c r="L797" s="180">
        <v>29</v>
      </c>
      <c r="M797" s="326">
        <v>29489.61</v>
      </c>
      <c r="N797" s="326">
        <v>1340.4368181818199</v>
      </c>
      <c r="O797" s="217">
        <v>1</v>
      </c>
      <c r="P797" s="326">
        <v>259.22000000000003</v>
      </c>
      <c r="Q797" s="326">
        <v>259.22000000000003</v>
      </c>
      <c r="R797" s="180">
        <v>50</v>
      </c>
      <c r="S797" s="326">
        <v>54100.87</v>
      </c>
      <c r="T797" s="326">
        <v>1082.0174</v>
      </c>
      <c r="V797" s="10"/>
      <c r="W797" s="10"/>
      <c r="X797" s="10"/>
      <c r="Y797" s="10"/>
      <c r="Z797" s="10"/>
      <c r="AA797" s="10"/>
      <c r="AB797" s="10"/>
      <c r="AC797" s="10"/>
      <c r="AD797" s="10"/>
    </row>
    <row r="798" spans="1:30" x14ac:dyDescent="0.25">
      <c r="A798" s="55"/>
      <c r="B798" s="10"/>
      <c r="C798" s="178" t="s">
        <v>511</v>
      </c>
      <c r="D798" s="178"/>
      <c r="E798" s="178" t="s">
        <v>331</v>
      </c>
      <c r="F798" s="180">
        <v>3</v>
      </c>
      <c r="G798" s="326">
        <v>318.51090909090902</v>
      </c>
      <c r="H798" s="326">
        <v>5908.64</v>
      </c>
      <c r="I798" s="326">
        <v>1969.54666666667</v>
      </c>
      <c r="J798" s="326">
        <v>12</v>
      </c>
      <c r="K798" s="179"/>
      <c r="L798" s="180">
        <v>2</v>
      </c>
      <c r="M798" s="326">
        <v>3503.62</v>
      </c>
      <c r="N798" s="326">
        <v>3503.62</v>
      </c>
      <c r="O798" s="217"/>
      <c r="P798" s="326"/>
      <c r="Q798" s="326"/>
      <c r="R798" s="180">
        <v>3</v>
      </c>
      <c r="S798" s="326">
        <v>5908.64</v>
      </c>
      <c r="T798" s="326">
        <v>1969.54666666667</v>
      </c>
      <c r="V798" s="10"/>
      <c r="W798" s="10"/>
      <c r="X798" s="10"/>
      <c r="Y798" s="10"/>
      <c r="Z798" s="10"/>
      <c r="AA798" s="10"/>
      <c r="AB798" s="10"/>
      <c r="AC798" s="10"/>
      <c r="AD798" s="10"/>
    </row>
    <row r="799" spans="1:30" x14ac:dyDescent="0.25">
      <c r="A799" s="55"/>
      <c r="B799" s="10"/>
      <c r="C799" s="178" t="s">
        <v>512</v>
      </c>
      <c r="D799" s="178"/>
      <c r="E799" s="178" t="s">
        <v>367</v>
      </c>
      <c r="F799" s="180">
        <v>129</v>
      </c>
      <c r="G799" s="326">
        <v>117.927145342312</v>
      </c>
      <c r="H799" s="326">
        <v>115414.29</v>
      </c>
      <c r="I799" s="326">
        <v>894.684418604651</v>
      </c>
      <c r="J799" s="326">
        <v>13.844444444444401</v>
      </c>
      <c r="K799" s="179"/>
      <c r="L799" s="180">
        <v>66</v>
      </c>
      <c r="M799" s="326">
        <v>78849.149999999994</v>
      </c>
      <c r="N799" s="326">
        <v>1251.57380952381</v>
      </c>
      <c r="O799" s="217">
        <v>3</v>
      </c>
      <c r="P799" s="326">
        <v>1914.07</v>
      </c>
      <c r="Q799" s="326">
        <v>638.02333333333297</v>
      </c>
      <c r="R799" s="180">
        <v>126</v>
      </c>
      <c r="S799" s="326">
        <v>113500.22</v>
      </c>
      <c r="T799" s="326">
        <v>900.79539682539701</v>
      </c>
      <c r="V799" s="10"/>
      <c r="W799" s="10"/>
      <c r="X799" s="10"/>
      <c r="Y799" s="10"/>
      <c r="Z799" s="10"/>
      <c r="AA799" s="10"/>
      <c r="AB799" s="10"/>
      <c r="AC799" s="10"/>
      <c r="AD799" s="10"/>
    </row>
    <row r="800" spans="1:30" x14ac:dyDescent="0.25">
      <c r="A800" s="55"/>
      <c r="B800" s="10"/>
      <c r="C800" s="178" t="s">
        <v>514</v>
      </c>
      <c r="D800" s="178"/>
      <c r="E800" s="178" t="s">
        <v>515</v>
      </c>
      <c r="F800" s="180">
        <v>18</v>
      </c>
      <c r="G800" s="326">
        <v>446.25</v>
      </c>
      <c r="H800" s="326">
        <v>28355.87</v>
      </c>
      <c r="I800" s="326">
        <v>1575.3261111111101</v>
      </c>
      <c r="J800" s="326">
        <v>9.75</v>
      </c>
      <c r="K800" s="179"/>
      <c r="L800" s="180">
        <v>11</v>
      </c>
      <c r="M800" s="326">
        <v>12762.96</v>
      </c>
      <c r="N800" s="326">
        <v>1823.28</v>
      </c>
      <c r="O800" s="217"/>
      <c r="P800" s="326"/>
      <c r="Q800" s="326"/>
      <c r="R800" s="180">
        <v>18</v>
      </c>
      <c r="S800" s="326">
        <v>28355.87</v>
      </c>
      <c r="T800" s="326">
        <v>1575.3261111111101</v>
      </c>
      <c r="V800" s="10"/>
      <c r="W800" s="10"/>
      <c r="X800" s="10"/>
      <c r="Y800" s="10"/>
      <c r="Z800" s="10"/>
      <c r="AA800" s="10"/>
      <c r="AB800" s="10"/>
      <c r="AC800" s="10"/>
      <c r="AD800" s="10"/>
    </row>
    <row r="801" spans="1:30" x14ac:dyDescent="0.25">
      <c r="A801" s="55"/>
      <c r="B801" s="10"/>
      <c r="C801" s="178" t="s">
        <v>519</v>
      </c>
      <c r="D801" s="178"/>
      <c r="E801" s="178" t="s">
        <v>224</v>
      </c>
      <c r="F801" s="180">
        <v>10</v>
      </c>
      <c r="G801" s="326">
        <v>192.59207491582501</v>
      </c>
      <c r="H801" s="326">
        <v>28781.65</v>
      </c>
      <c r="I801" s="326">
        <v>2878.165</v>
      </c>
      <c r="J801" s="326">
        <v>21.6666666666667</v>
      </c>
      <c r="K801" s="179"/>
      <c r="L801" s="180">
        <v>3</v>
      </c>
      <c r="M801" s="326">
        <v>25486.43</v>
      </c>
      <c r="N801" s="326">
        <v>3640.91857142857</v>
      </c>
      <c r="O801" s="217"/>
      <c r="P801" s="326"/>
      <c r="Q801" s="326"/>
      <c r="R801" s="180">
        <v>10</v>
      </c>
      <c r="S801" s="326">
        <v>28781.65</v>
      </c>
      <c r="T801" s="326">
        <v>2878.165</v>
      </c>
      <c r="V801" s="10"/>
      <c r="W801" s="10"/>
      <c r="X801" s="10"/>
      <c r="Y801" s="10"/>
      <c r="Z801" s="10"/>
      <c r="AA801" s="10"/>
      <c r="AB801" s="10"/>
      <c r="AC801" s="10"/>
      <c r="AD801" s="10"/>
    </row>
    <row r="802" spans="1:30" x14ac:dyDescent="0.25">
      <c r="A802" s="55"/>
      <c r="B802" s="10"/>
      <c r="C802" s="178" t="s">
        <v>676</v>
      </c>
      <c r="D802" s="178"/>
      <c r="E802" s="178" t="s">
        <v>87</v>
      </c>
      <c r="F802" s="180">
        <v>4</v>
      </c>
      <c r="G802" s="326"/>
      <c r="H802" s="326">
        <v>8945.11</v>
      </c>
      <c r="I802" s="326">
        <v>2236.2775000000001</v>
      </c>
      <c r="J802" s="326"/>
      <c r="K802" s="179"/>
      <c r="L802" s="180">
        <v>3</v>
      </c>
      <c r="M802" s="326">
        <v>8015.26</v>
      </c>
      <c r="N802" s="326">
        <v>8015.26</v>
      </c>
      <c r="O802" s="217"/>
      <c r="P802" s="326"/>
      <c r="Q802" s="326"/>
      <c r="R802" s="180">
        <v>4</v>
      </c>
      <c r="S802" s="326">
        <v>8945.11</v>
      </c>
      <c r="T802" s="326">
        <v>2236.2775000000001</v>
      </c>
      <c r="V802" s="10"/>
      <c r="W802" s="10"/>
      <c r="X802" s="10"/>
      <c r="Y802" s="10"/>
      <c r="Z802" s="10"/>
      <c r="AA802" s="10"/>
      <c r="AB802" s="10"/>
      <c r="AC802" s="10"/>
      <c r="AD802" s="10"/>
    </row>
    <row r="803" spans="1:30" x14ac:dyDescent="0.25">
      <c r="A803" s="55"/>
      <c r="B803" s="10"/>
      <c r="C803" s="178" t="s">
        <v>522</v>
      </c>
      <c r="D803" s="178"/>
      <c r="E803" s="178" t="s">
        <v>85</v>
      </c>
      <c r="F803" s="180">
        <v>3</v>
      </c>
      <c r="G803" s="326">
        <v>130.18666666666701</v>
      </c>
      <c r="H803" s="326">
        <v>6682.41</v>
      </c>
      <c r="I803" s="326">
        <v>2227.4699999999998</v>
      </c>
      <c r="J803" s="326">
        <v>25</v>
      </c>
      <c r="K803" s="179"/>
      <c r="L803" s="180">
        <v>2</v>
      </c>
      <c r="M803" s="326">
        <v>3254.48</v>
      </c>
      <c r="N803" s="326">
        <v>3254.48</v>
      </c>
      <c r="O803" s="217"/>
      <c r="P803" s="326"/>
      <c r="Q803" s="326"/>
      <c r="R803" s="180">
        <v>3</v>
      </c>
      <c r="S803" s="326">
        <v>6682.41</v>
      </c>
      <c r="T803" s="326">
        <v>2227.4699999999998</v>
      </c>
      <c r="V803" s="10"/>
      <c r="W803" s="10"/>
      <c r="X803" s="10"/>
      <c r="Y803" s="10"/>
      <c r="Z803" s="10"/>
      <c r="AA803" s="10"/>
      <c r="AB803" s="10"/>
      <c r="AC803" s="10"/>
      <c r="AD803" s="10"/>
    </row>
    <row r="804" spans="1:30" x14ac:dyDescent="0.25">
      <c r="A804" s="55"/>
      <c r="B804" s="10"/>
      <c r="C804" s="178" t="s">
        <v>523</v>
      </c>
      <c r="D804" s="178"/>
      <c r="E804" s="178" t="s">
        <v>126</v>
      </c>
      <c r="F804" s="180">
        <v>2</v>
      </c>
      <c r="G804" s="326"/>
      <c r="H804" s="326">
        <v>8020.87</v>
      </c>
      <c r="I804" s="326">
        <v>4010.4349999999999</v>
      </c>
      <c r="J804" s="326"/>
      <c r="K804" s="179"/>
      <c r="L804" s="180">
        <v>2</v>
      </c>
      <c r="M804" s="326"/>
      <c r="N804" s="326"/>
      <c r="O804" s="217"/>
      <c r="P804" s="326"/>
      <c r="Q804" s="326"/>
      <c r="R804" s="180">
        <v>2</v>
      </c>
      <c r="S804" s="326">
        <v>8020.87</v>
      </c>
      <c r="T804" s="326">
        <v>4010.4349999999999</v>
      </c>
      <c r="V804" s="10"/>
      <c r="W804" s="10"/>
      <c r="X804" s="10"/>
      <c r="Y804" s="10"/>
      <c r="Z804" s="10"/>
      <c r="AA804" s="10"/>
      <c r="AB804" s="10"/>
      <c r="AC804" s="10"/>
      <c r="AD804" s="10"/>
    </row>
    <row r="805" spans="1:30" x14ac:dyDescent="0.25">
      <c r="A805" s="55"/>
      <c r="B805" s="10"/>
      <c r="C805" s="178" t="s">
        <v>524</v>
      </c>
      <c r="D805" s="178"/>
      <c r="E805" s="178" t="s">
        <v>76</v>
      </c>
      <c r="F805" s="180">
        <v>17</v>
      </c>
      <c r="G805" s="326">
        <v>119.762118055556</v>
      </c>
      <c r="H805" s="326">
        <v>21035.23</v>
      </c>
      <c r="I805" s="326">
        <v>1237.36647058824</v>
      </c>
      <c r="J805" s="326">
        <v>17.5</v>
      </c>
      <c r="K805" s="179"/>
      <c r="L805" s="180">
        <v>12</v>
      </c>
      <c r="M805" s="326">
        <v>12434.59</v>
      </c>
      <c r="N805" s="326">
        <v>2486.9180000000001</v>
      </c>
      <c r="O805" s="217"/>
      <c r="P805" s="326"/>
      <c r="Q805" s="326"/>
      <c r="R805" s="180">
        <v>17</v>
      </c>
      <c r="S805" s="326">
        <v>21035.23</v>
      </c>
      <c r="T805" s="326">
        <v>1237.36647058824</v>
      </c>
      <c r="V805" s="10"/>
      <c r="W805" s="10"/>
      <c r="X805" s="10"/>
      <c r="Y805" s="10"/>
      <c r="Z805" s="10"/>
      <c r="AA805" s="10"/>
      <c r="AB805" s="10"/>
      <c r="AC805" s="10"/>
      <c r="AD805" s="10"/>
    </row>
    <row r="806" spans="1:30" x14ac:dyDescent="0.25">
      <c r="A806" s="55"/>
      <c r="B806" s="10"/>
      <c r="C806" s="178" t="s">
        <v>525</v>
      </c>
      <c r="D806" s="178"/>
      <c r="E806" s="178" t="s">
        <v>526</v>
      </c>
      <c r="F806" s="180">
        <v>2</v>
      </c>
      <c r="G806" s="326"/>
      <c r="H806" s="326">
        <v>1075.5999999999999</v>
      </c>
      <c r="I806" s="326">
        <v>537.79999999999995</v>
      </c>
      <c r="J806" s="326"/>
      <c r="K806" s="179"/>
      <c r="L806" s="180">
        <v>2</v>
      </c>
      <c r="M806" s="326"/>
      <c r="N806" s="326"/>
      <c r="O806" s="217"/>
      <c r="P806" s="326"/>
      <c r="Q806" s="326"/>
      <c r="R806" s="180">
        <v>2</v>
      </c>
      <c r="S806" s="326">
        <v>1075.5999999999999</v>
      </c>
      <c r="T806" s="326">
        <v>537.79999999999995</v>
      </c>
      <c r="V806" s="10"/>
      <c r="W806" s="10"/>
      <c r="X806" s="10"/>
      <c r="Y806" s="10"/>
      <c r="Z806" s="10"/>
      <c r="AA806" s="10"/>
      <c r="AB806" s="10"/>
      <c r="AC806" s="10"/>
      <c r="AD806" s="10"/>
    </row>
    <row r="807" spans="1:30" x14ac:dyDescent="0.25">
      <c r="A807" s="55"/>
      <c r="B807" s="10"/>
      <c r="C807" s="178" t="s">
        <v>528</v>
      </c>
      <c r="D807" s="178"/>
      <c r="E807" s="178" t="s">
        <v>500</v>
      </c>
      <c r="F807" s="180">
        <v>106</v>
      </c>
      <c r="G807" s="326">
        <v>182.01062149270501</v>
      </c>
      <c r="H807" s="326">
        <v>130585.18</v>
      </c>
      <c r="I807" s="326">
        <v>1231.9356603773599</v>
      </c>
      <c r="J807" s="326">
        <v>12.6666666666667</v>
      </c>
      <c r="K807" s="179"/>
      <c r="L807" s="180">
        <v>69</v>
      </c>
      <c r="M807" s="326">
        <v>70818.98</v>
      </c>
      <c r="N807" s="326">
        <v>1914.0264864864901</v>
      </c>
      <c r="O807" s="217">
        <v>4</v>
      </c>
      <c r="P807" s="326">
        <v>2788.42</v>
      </c>
      <c r="Q807" s="326">
        <v>697.10500000000002</v>
      </c>
      <c r="R807" s="180">
        <v>102</v>
      </c>
      <c r="S807" s="326">
        <v>127796.76</v>
      </c>
      <c r="T807" s="326">
        <v>1252.9094117647101</v>
      </c>
      <c r="V807" s="10"/>
      <c r="W807" s="10"/>
      <c r="X807" s="10"/>
      <c r="Y807" s="10"/>
      <c r="Z807" s="10"/>
      <c r="AA807" s="10"/>
      <c r="AB807" s="10"/>
      <c r="AC807" s="10"/>
      <c r="AD807" s="10"/>
    </row>
    <row r="808" spans="1:30" x14ac:dyDescent="0.25">
      <c r="A808" s="55"/>
      <c r="B808" s="10"/>
      <c r="C808" s="178" t="s">
        <v>529</v>
      </c>
      <c r="D808" s="178"/>
      <c r="E808" s="178" t="s">
        <v>530</v>
      </c>
      <c r="F808" s="180">
        <v>1</v>
      </c>
      <c r="G808" s="326"/>
      <c r="H808" s="326">
        <v>369</v>
      </c>
      <c r="I808" s="326">
        <v>369</v>
      </c>
      <c r="J808" s="326"/>
      <c r="K808" s="179"/>
      <c r="L808" s="180">
        <v>1</v>
      </c>
      <c r="M808" s="326"/>
      <c r="N808" s="326"/>
      <c r="O808" s="217"/>
      <c r="P808" s="326"/>
      <c r="Q808" s="326"/>
      <c r="R808" s="180">
        <v>1</v>
      </c>
      <c r="S808" s="326">
        <v>369</v>
      </c>
      <c r="T808" s="326">
        <v>369</v>
      </c>
      <c r="V808" s="10"/>
      <c r="W808" s="10"/>
      <c r="X808" s="10"/>
      <c r="Y808" s="10"/>
      <c r="Z808" s="10"/>
      <c r="AA808" s="10"/>
      <c r="AB808" s="10"/>
      <c r="AC808" s="10"/>
      <c r="AD808" s="10"/>
    </row>
    <row r="809" spans="1:30" x14ac:dyDescent="0.25">
      <c r="A809" s="55"/>
      <c r="B809" s="10"/>
      <c r="C809" s="178" t="s">
        <v>531</v>
      </c>
      <c r="D809" s="178"/>
      <c r="E809" s="178" t="s">
        <v>103</v>
      </c>
      <c r="F809" s="180">
        <v>11</v>
      </c>
      <c r="G809" s="326">
        <v>44.003112745098001</v>
      </c>
      <c r="H809" s="326">
        <v>6262.31</v>
      </c>
      <c r="I809" s="326">
        <v>569.30090909090904</v>
      </c>
      <c r="J809" s="326">
        <v>15.5</v>
      </c>
      <c r="K809" s="179"/>
      <c r="L809" s="180">
        <v>8</v>
      </c>
      <c r="M809" s="326">
        <v>1861.15</v>
      </c>
      <c r="N809" s="326">
        <v>620.38333333333298</v>
      </c>
      <c r="O809" s="217"/>
      <c r="P809" s="326"/>
      <c r="Q809" s="326"/>
      <c r="R809" s="180">
        <v>11</v>
      </c>
      <c r="S809" s="326">
        <v>6262.31</v>
      </c>
      <c r="T809" s="326">
        <v>569.30090909090904</v>
      </c>
      <c r="V809" s="10"/>
      <c r="W809" s="10"/>
      <c r="X809" s="10"/>
      <c r="Y809" s="10"/>
      <c r="Z809" s="10"/>
      <c r="AA809" s="10"/>
      <c r="AB809" s="10"/>
      <c r="AC809" s="10"/>
      <c r="AD809" s="10"/>
    </row>
    <row r="810" spans="1:30" x14ac:dyDescent="0.25">
      <c r="A810" s="55"/>
      <c r="B810" s="10"/>
      <c r="C810" s="178" t="s">
        <v>532</v>
      </c>
      <c r="D810" s="178"/>
      <c r="E810" s="178" t="s">
        <v>96</v>
      </c>
      <c r="F810" s="180">
        <v>9</v>
      </c>
      <c r="G810" s="326">
        <v>334.290208333333</v>
      </c>
      <c r="H810" s="326">
        <v>28603.72</v>
      </c>
      <c r="I810" s="326">
        <v>3178.1911111111099</v>
      </c>
      <c r="J810" s="326">
        <v>19</v>
      </c>
      <c r="K810" s="179"/>
      <c r="L810" s="180">
        <v>5</v>
      </c>
      <c r="M810" s="326">
        <v>16267.79</v>
      </c>
      <c r="N810" s="326">
        <v>4066.9475000000002</v>
      </c>
      <c r="O810" s="217"/>
      <c r="P810" s="326"/>
      <c r="Q810" s="326"/>
      <c r="R810" s="180">
        <v>9</v>
      </c>
      <c r="S810" s="326">
        <v>28603.72</v>
      </c>
      <c r="T810" s="326">
        <v>3178.1911111111099</v>
      </c>
      <c r="V810" s="10"/>
      <c r="W810" s="10"/>
      <c r="X810" s="10"/>
      <c r="Y810" s="10"/>
      <c r="Z810" s="10"/>
      <c r="AA810" s="10"/>
      <c r="AB810" s="10"/>
      <c r="AC810" s="10"/>
      <c r="AD810" s="10"/>
    </row>
    <row r="811" spans="1:30" x14ac:dyDescent="0.25">
      <c r="A811" s="55"/>
      <c r="B811" s="10"/>
      <c r="C811" s="178" t="s">
        <v>533</v>
      </c>
      <c r="D811" s="178"/>
      <c r="E811" s="178" t="s">
        <v>89</v>
      </c>
      <c r="F811" s="180">
        <v>214</v>
      </c>
      <c r="G811" s="326">
        <v>167.11618890661001</v>
      </c>
      <c r="H811" s="326">
        <v>303985.88</v>
      </c>
      <c r="I811" s="326">
        <v>1420.49476635514</v>
      </c>
      <c r="J811" s="326">
        <v>13.824561403508801</v>
      </c>
      <c r="K811" s="179"/>
      <c r="L811" s="180">
        <v>143</v>
      </c>
      <c r="M811" s="326">
        <v>146579.31</v>
      </c>
      <c r="N811" s="326">
        <v>2064.4973239436599</v>
      </c>
      <c r="O811" s="217">
        <v>3</v>
      </c>
      <c r="P811" s="326">
        <v>2177.66</v>
      </c>
      <c r="Q811" s="326">
        <v>725.886666666667</v>
      </c>
      <c r="R811" s="180">
        <v>211</v>
      </c>
      <c r="S811" s="326">
        <v>301808.21999999997</v>
      </c>
      <c r="T811" s="326">
        <v>1430.3707109004699</v>
      </c>
      <c r="V811" s="10"/>
      <c r="W811" s="10"/>
      <c r="X811" s="10"/>
      <c r="Y811" s="10"/>
      <c r="Z811" s="10"/>
      <c r="AA811" s="10"/>
      <c r="AB811" s="10"/>
      <c r="AC811" s="10"/>
      <c r="AD811" s="10"/>
    </row>
    <row r="812" spans="1:30" x14ac:dyDescent="0.25">
      <c r="A812" s="55"/>
      <c r="B812" s="10"/>
      <c r="C812" s="178" t="s">
        <v>534</v>
      </c>
      <c r="D812" s="178"/>
      <c r="E812" s="178" t="s">
        <v>78</v>
      </c>
      <c r="F812" s="180">
        <v>12</v>
      </c>
      <c r="G812" s="326">
        <v>249.316363636364</v>
      </c>
      <c r="H812" s="326">
        <v>21630.080000000002</v>
      </c>
      <c r="I812" s="326">
        <v>1802.5066666666701</v>
      </c>
      <c r="J812" s="326">
        <v>12</v>
      </c>
      <c r="K812" s="179"/>
      <c r="L812" s="180">
        <v>10</v>
      </c>
      <c r="M812" s="326">
        <v>4592</v>
      </c>
      <c r="N812" s="326">
        <v>2296</v>
      </c>
      <c r="O812" s="217"/>
      <c r="P812" s="326"/>
      <c r="Q812" s="326"/>
      <c r="R812" s="180">
        <v>12</v>
      </c>
      <c r="S812" s="326">
        <v>21630.080000000002</v>
      </c>
      <c r="T812" s="326">
        <v>1802.5066666666701</v>
      </c>
      <c r="V812" s="10"/>
      <c r="W812" s="10"/>
      <c r="X812" s="10"/>
      <c r="Y812" s="10"/>
      <c r="Z812" s="10"/>
      <c r="AA812" s="10"/>
      <c r="AB812" s="10"/>
      <c r="AC812" s="10"/>
      <c r="AD812" s="10"/>
    </row>
    <row r="813" spans="1:30" x14ac:dyDescent="0.25">
      <c r="A813" s="55"/>
      <c r="B813" s="10"/>
      <c r="C813" s="178" t="s">
        <v>536</v>
      </c>
      <c r="D813" s="178"/>
      <c r="E813" s="178" t="s">
        <v>67</v>
      </c>
      <c r="F813" s="180">
        <v>26</v>
      </c>
      <c r="G813" s="326">
        <v>125.204954545455</v>
      </c>
      <c r="H813" s="326">
        <v>25815.06</v>
      </c>
      <c r="I813" s="326">
        <v>992.88692307692304</v>
      </c>
      <c r="J813" s="326">
        <v>12.9</v>
      </c>
      <c r="K813" s="179"/>
      <c r="L813" s="180">
        <v>14</v>
      </c>
      <c r="M813" s="326">
        <v>15571.98</v>
      </c>
      <c r="N813" s="326">
        <v>1297.665</v>
      </c>
      <c r="O813" s="217"/>
      <c r="P813" s="326"/>
      <c r="Q813" s="326"/>
      <c r="R813" s="180">
        <v>26</v>
      </c>
      <c r="S813" s="326">
        <v>25815.06</v>
      </c>
      <c r="T813" s="326">
        <v>992.88692307692304</v>
      </c>
      <c r="V813" s="10"/>
      <c r="W813" s="10"/>
      <c r="X813" s="10"/>
      <c r="Y813" s="10"/>
      <c r="Z813" s="10"/>
      <c r="AA813" s="10"/>
      <c r="AB813" s="10"/>
      <c r="AC813" s="10"/>
      <c r="AD813" s="10"/>
    </row>
    <row r="814" spans="1:30" x14ac:dyDescent="0.25">
      <c r="A814" s="55"/>
      <c r="B814" s="10"/>
      <c r="C814" s="178" t="s">
        <v>538</v>
      </c>
      <c r="D814" s="178"/>
      <c r="E814" s="178" t="s">
        <v>63</v>
      </c>
      <c r="F814" s="180">
        <v>1</v>
      </c>
      <c r="G814" s="326"/>
      <c r="H814" s="326">
        <v>5659.77</v>
      </c>
      <c r="I814" s="326">
        <v>5659.77</v>
      </c>
      <c r="J814" s="326"/>
      <c r="K814" s="179"/>
      <c r="L814" s="180">
        <v>1</v>
      </c>
      <c r="M814" s="326"/>
      <c r="N814" s="326"/>
      <c r="O814" s="217"/>
      <c r="P814" s="326"/>
      <c r="Q814" s="326"/>
      <c r="R814" s="180">
        <v>1</v>
      </c>
      <c r="S814" s="326">
        <v>5659.77</v>
      </c>
      <c r="T814" s="326">
        <v>5659.77</v>
      </c>
      <c r="V814" s="10"/>
      <c r="W814" s="10"/>
      <c r="X814" s="10"/>
      <c r="Y814" s="10"/>
      <c r="Z814" s="10"/>
      <c r="AA814" s="10"/>
      <c r="AB814" s="10"/>
      <c r="AC814" s="10"/>
      <c r="AD814" s="10"/>
    </row>
    <row r="815" spans="1:30" x14ac:dyDescent="0.25">
      <c r="A815" s="55"/>
      <c r="B815" s="10"/>
      <c r="C815" s="178" t="s">
        <v>540</v>
      </c>
      <c r="D815" s="178"/>
      <c r="E815" s="178" t="s">
        <v>541</v>
      </c>
      <c r="F815" s="180">
        <v>10</v>
      </c>
      <c r="G815" s="326"/>
      <c r="H815" s="326">
        <v>10285.83</v>
      </c>
      <c r="I815" s="326">
        <v>1028.5830000000001</v>
      </c>
      <c r="J815" s="326"/>
      <c r="K815" s="179"/>
      <c r="L815" s="180">
        <v>10</v>
      </c>
      <c r="M815" s="326"/>
      <c r="N815" s="326"/>
      <c r="O815" s="217"/>
      <c r="P815" s="326"/>
      <c r="Q815" s="326"/>
      <c r="R815" s="180">
        <v>10</v>
      </c>
      <c r="S815" s="326">
        <v>10285.83</v>
      </c>
      <c r="T815" s="326">
        <v>1028.5830000000001</v>
      </c>
      <c r="V815" s="10"/>
      <c r="W815" s="10"/>
      <c r="X815" s="10"/>
      <c r="Y815" s="10"/>
      <c r="Z815" s="10"/>
      <c r="AA815" s="10"/>
      <c r="AB815" s="10"/>
      <c r="AC815" s="10"/>
      <c r="AD815" s="10"/>
    </row>
    <row r="816" spans="1:30" x14ac:dyDescent="0.25">
      <c r="A816" s="55"/>
      <c r="B816" s="10"/>
      <c r="C816" s="178" t="s">
        <v>542</v>
      </c>
      <c r="D816" s="178"/>
      <c r="E816" s="178" t="s">
        <v>108</v>
      </c>
      <c r="F816" s="180">
        <v>360</v>
      </c>
      <c r="G816" s="326">
        <v>136.00430856246899</v>
      </c>
      <c r="H816" s="326">
        <v>416688.91</v>
      </c>
      <c r="I816" s="326">
        <v>1157.4691944444401</v>
      </c>
      <c r="J816" s="326">
        <v>13.1836734693878</v>
      </c>
      <c r="K816" s="179"/>
      <c r="L816" s="180">
        <v>219</v>
      </c>
      <c r="M816" s="326">
        <v>249844.85</v>
      </c>
      <c r="N816" s="326">
        <v>1771.94929078014</v>
      </c>
      <c r="O816" s="217">
        <v>8</v>
      </c>
      <c r="P816" s="326">
        <v>5048.7</v>
      </c>
      <c r="Q816" s="326">
        <v>631.08749999999998</v>
      </c>
      <c r="R816" s="180">
        <v>352</v>
      </c>
      <c r="S816" s="326">
        <v>411640.21</v>
      </c>
      <c r="T816" s="326">
        <v>1169.43241477273</v>
      </c>
      <c r="V816" s="10"/>
      <c r="W816" s="10"/>
      <c r="X816" s="10"/>
      <c r="Y816" s="10"/>
      <c r="Z816" s="10"/>
      <c r="AA816" s="10"/>
      <c r="AB816" s="10"/>
      <c r="AC816" s="10"/>
      <c r="AD816" s="10"/>
    </row>
    <row r="817" spans="1:30" x14ac:dyDescent="0.25">
      <c r="A817" s="55"/>
      <c r="B817" s="10"/>
      <c r="C817" s="178" t="s">
        <v>543</v>
      </c>
      <c r="D817" s="178"/>
      <c r="E817" s="178" t="s">
        <v>130</v>
      </c>
      <c r="F817" s="180">
        <v>247</v>
      </c>
      <c r="G817" s="326">
        <v>172.02926711141299</v>
      </c>
      <c r="H817" s="326">
        <v>365295.18</v>
      </c>
      <c r="I817" s="326">
        <v>1478.9278542510101</v>
      </c>
      <c r="J817" s="326">
        <v>15.0597014925373</v>
      </c>
      <c r="K817" s="179"/>
      <c r="L817" s="180">
        <v>155</v>
      </c>
      <c r="M817" s="326">
        <v>217242.65</v>
      </c>
      <c r="N817" s="326">
        <v>2361.3331521739101</v>
      </c>
      <c r="O817" s="217">
        <v>2</v>
      </c>
      <c r="P817" s="326">
        <v>407.59</v>
      </c>
      <c r="Q817" s="326">
        <v>203.79499999999999</v>
      </c>
      <c r="R817" s="180">
        <v>245</v>
      </c>
      <c r="S817" s="326">
        <v>364887.59</v>
      </c>
      <c r="T817" s="326">
        <v>1489.3371020408199</v>
      </c>
      <c r="V817" s="10"/>
      <c r="W817" s="10"/>
      <c r="X817" s="10"/>
      <c r="Y817" s="10"/>
      <c r="Z817" s="10"/>
      <c r="AA817" s="10"/>
      <c r="AB817" s="10"/>
      <c r="AC817" s="10"/>
      <c r="AD817" s="10"/>
    </row>
    <row r="818" spans="1:30" x14ac:dyDescent="0.25">
      <c r="A818" s="55"/>
      <c r="B818" s="10"/>
      <c r="C818" s="178" t="s">
        <v>682</v>
      </c>
      <c r="D818" s="178"/>
      <c r="E818" s="178" t="s">
        <v>144</v>
      </c>
      <c r="F818" s="180">
        <v>3</v>
      </c>
      <c r="G818" s="326">
        <v>79.026704545454507</v>
      </c>
      <c r="H818" s="326">
        <v>2347.61</v>
      </c>
      <c r="I818" s="326">
        <v>782.53666666666697</v>
      </c>
      <c r="J818" s="326">
        <v>12.5</v>
      </c>
      <c r="K818" s="179"/>
      <c r="L818" s="180">
        <v>1</v>
      </c>
      <c r="M818" s="326">
        <v>2036.45</v>
      </c>
      <c r="N818" s="326">
        <v>1018.225</v>
      </c>
      <c r="O818" s="217"/>
      <c r="P818" s="326"/>
      <c r="Q818" s="326"/>
      <c r="R818" s="180">
        <v>3</v>
      </c>
      <c r="S818" s="326">
        <v>2347.61</v>
      </c>
      <c r="T818" s="326">
        <v>782.53666666666697</v>
      </c>
      <c r="V818" s="10"/>
      <c r="W818" s="10"/>
      <c r="X818" s="10"/>
      <c r="Y818" s="10"/>
      <c r="Z818" s="10"/>
      <c r="AA818" s="10"/>
      <c r="AB818" s="10"/>
      <c r="AC818" s="10"/>
      <c r="AD818" s="10"/>
    </row>
    <row r="819" spans="1:30" x14ac:dyDescent="0.25">
      <c r="A819" s="55"/>
      <c r="B819" s="10"/>
      <c r="C819" s="178" t="s">
        <v>684</v>
      </c>
      <c r="D819" s="178"/>
      <c r="E819" s="178" t="s">
        <v>383</v>
      </c>
      <c r="F819" s="180">
        <v>2</v>
      </c>
      <c r="G819" s="326"/>
      <c r="H819" s="326">
        <v>626.04999999999995</v>
      </c>
      <c r="I819" s="326">
        <v>313.02499999999998</v>
      </c>
      <c r="J819" s="326"/>
      <c r="K819" s="179"/>
      <c r="L819" s="180">
        <v>2</v>
      </c>
      <c r="M819" s="326"/>
      <c r="N819" s="326"/>
      <c r="O819" s="217"/>
      <c r="P819" s="326"/>
      <c r="Q819" s="326"/>
      <c r="R819" s="180">
        <v>2</v>
      </c>
      <c r="S819" s="326">
        <v>626.04999999999995</v>
      </c>
      <c r="T819" s="326">
        <v>313.02499999999998</v>
      </c>
      <c r="V819" s="10"/>
      <c r="W819" s="10"/>
      <c r="X819" s="10"/>
      <c r="Y819" s="10"/>
      <c r="Z819" s="10"/>
      <c r="AA819" s="10"/>
      <c r="AB819" s="10"/>
      <c r="AC819" s="10"/>
      <c r="AD819" s="10"/>
    </row>
    <row r="820" spans="1:30" x14ac:dyDescent="0.25">
      <c r="A820" s="55"/>
      <c r="B820" s="10"/>
      <c r="C820" s="178" t="s">
        <v>547</v>
      </c>
      <c r="D820" s="178"/>
      <c r="E820" s="178" t="s">
        <v>383</v>
      </c>
      <c r="F820" s="180">
        <v>78</v>
      </c>
      <c r="G820" s="326">
        <v>115.90846755231701</v>
      </c>
      <c r="H820" s="326">
        <v>96259.43</v>
      </c>
      <c r="I820" s="326">
        <v>1234.0952564102599</v>
      </c>
      <c r="J820" s="326">
        <v>17.090909090909101</v>
      </c>
      <c r="K820" s="179"/>
      <c r="L820" s="180">
        <v>49</v>
      </c>
      <c r="M820" s="326">
        <v>51941.98</v>
      </c>
      <c r="N820" s="326">
        <v>1791.1027586206901</v>
      </c>
      <c r="O820" s="217">
        <v>1</v>
      </c>
      <c r="P820" s="326">
        <v>454.13</v>
      </c>
      <c r="Q820" s="326">
        <v>454.13</v>
      </c>
      <c r="R820" s="180">
        <v>77</v>
      </c>
      <c r="S820" s="326">
        <v>95805.3</v>
      </c>
      <c r="T820" s="326">
        <v>1244.22467532468</v>
      </c>
      <c r="V820" s="10"/>
      <c r="W820" s="10"/>
      <c r="X820" s="10"/>
      <c r="Y820" s="10"/>
      <c r="Z820" s="10"/>
      <c r="AA820" s="10"/>
      <c r="AB820" s="10"/>
      <c r="AC820" s="10"/>
      <c r="AD820" s="10"/>
    </row>
    <row r="821" spans="1:30" x14ac:dyDescent="0.25">
      <c r="A821" s="55"/>
      <c r="B821" s="10"/>
      <c r="C821" s="178" t="s">
        <v>549</v>
      </c>
      <c r="D821" s="178"/>
      <c r="E821" s="178" t="s">
        <v>169</v>
      </c>
      <c r="F821" s="180">
        <v>145</v>
      </c>
      <c r="G821" s="326">
        <v>125.242812570146</v>
      </c>
      <c r="H821" s="326">
        <v>213755.65</v>
      </c>
      <c r="I821" s="326">
        <v>1474.1768965517199</v>
      </c>
      <c r="J821" s="326">
        <v>13.577777777777801</v>
      </c>
      <c r="K821" s="179"/>
      <c r="L821" s="180">
        <v>88</v>
      </c>
      <c r="M821" s="326">
        <v>87776.05</v>
      </c>
      <c r="N821" s="326">
        <v>1539.9307017543899</v>
      </c>
      <c r="O821" s="217">
        <v>3</v>
      </c>
      <c r="P821" s="326">
        <v>4002.26</v>
      </c>
      <c r="Q821" s="326">
        <v>1334.08666666667</v>
      </c>
      <c r="R821" s="180">
        <v>142</v>
      </c>
      <c r="S821" s="326">
        <v>209753.39</v>
      </c>
      <c r="T821" s="326">
        <v>1477.13654929577</v>
      </c>
      <c r="V821" s="10"/>
      <c r="W821" s="10"/>
      <c r="X821" s="10"/>
      <c r="Y821" s="10"/>
      <c r="Z821" s="10"/>
      <c r="AA821" s="10"/>
      <c r="AB821" s="10"/>
      <c r="AC821" s="10"/>
      <c r="AD821" s="10"/>
    </row>
    <row r="822" spans="1:30" x14ac:dyDescent="0.25">
      <c r="A822" s="55"/>
      <c r="B822" s="10"/>
      <c r="C822" s="178" t="s">
        <v>550</v>
      </c>
      <c r="D822" s="178"/>
      <c r="E822" s="178" t="s">
        <v>87</v>
      </c>
      <c r="F822" s="180">
        <v>65</v>
      </c>
      <c r="G822" s="326">
        <v>228.54822084481199</v>
      </c>
      <c r="H822" s="326">
        <v>121807.96</v>
      </c>
      <c r="I822" s="326">
        <v>1873.9686153846201</v>
      </c>
      <c r="J822" s="326">
        <v>16.272727272727298</v>
      </c>
      <c r="K822" s="179"/>
      <c r="L822" s="180">
        <v>49</v>
      </c>
      <c r="M822" s="326">
        <v>59646.58</v>
      </c>
      <c r="N822" s="326">
        <v>3727.9112500000001</v>
      </c>
      <c r="O822" s="217"/>
      <c r="P822" s="326"/>
      <c r="Q822" s="326"/>
      <c r="R822" s="180">
        <v>65</v>
      </c>
      <c r="S822" s="326">
        <v>121807.96</v>
      </c>
      <c r="T822" s="326">
        <v>1873.9686153846201</v>
      </c>
      <c r="V822" s="10"/>
      <c r="W822" s="10"/>
      <c r="X822" s="10"/>
      <c r="Y822" s="10"/>
      <c r="Z822" s="10"/>
      <c r="AA822" s="10"/>
      <c r="AB822" s="10"/>
      <c r="AC822" s="10"/>
      <c r="AD822" s="10"/>
    </row>
    <row r="823" spans="1:30" x14ac:dyDescent="0.25">
      <c r="A823" s="55"/>
      <c r="B823" s="10"/>
      <c r="C823" s="178" t="s">
        <v>551</v>
      </c>
      <c r="D823" s="178"/>
      <c r="E823" s="178" t="s">
        <v>156</v>
      </c>
      <c r="F823" s="180">
        <v>20</v>
      </c>
      <c r="G823" s="326">
        <v>190.747863636364</v>
      </c>
      <c r="H823" s="326">
        <v>43559.09</v>
      </c>
      <c r="I823" s="326">
        <v>2177.9544999999998</v>
      </c>
      <c r="J823" s="326">
        <v>11.4</v>
      </c>
      <c r="K823" s="179"/>
      <c r="L823" s="180">
        <v>15</v>
      </c>
      <c r="M823" s="326">
        <v>9894.27</v>
      </c>
      <c r="N823" s="326">
        <v>1978.854</v>
      </c>
      <c r="O823" s="217"/>
      <c r="P823" s="326"/>
      <c r="Q823" s="326"/>
      <c r="R823" s="180">
        <v>20</v>
      </c>
      <c r="S823" s="326">
        <v>43559.09</v>
      </c>
      <c r="T823" s="326">
        <v>2177.9544999999998</v>
      </c>
      <c r="V823" s="10"/>
      <c r="W823" s="10"/>
      <c r="X823" s="10"/>
      <c r="Y823" s="10"/>
      <c r="Z823" s="10"/>
      <c r="AA823" s="10"/>
      <c r="AB823" s="10"/>
      <c r="AC823" s="10"/>
      <c r="AD823" s="10"/>
    </row>
    <row r="824" spans="1:30" x14ac:dyDescent="0.25">
      <c r="A824" s="55"/>
      <c r="B824" s="10"/>
      <c r="C824" s="178" t="s">
        <v>685</v>
      </c>
      <c r="D824" s="178"/>
      <c r="E824" s="178" t="s">
        <v>347</v>
      </c>
      <c r="F824" s="180">
        <v>1</v>
      </c>
      <c r="G824" s="326"/>
      <c r="H824" s="326">
        <v>1364.38</v>
      </c>
      <c r="I824" s="326">
        <v>1364.38</v>
      </c>
      <c r="J824" s="326"/>
      <c r="K824" s="179"/>
      <c r="L824" s="180">
        <v>1</v>
      </c>
      <c r="M824" s="326"/>
      <c r="N824" s="326"/>
      <c r="O824" s="217"/>
      <c r="P824" s="326"/>
      <c r="Q824" s="326"/>
      <c r="R824" s="180">
        <v>1</v>
      </c>
      <c r="S824" s="326">
        <v>1364.38</v>
      </c>
      <c r="T824" s="326">
        <v>1364.38</v>
      </c>
      <c r="V824" s="10"/>
      <c r="W824" s="10"/>
      <c r="X824" s="10"/>
      <c r="Y824" s="10"/>
      <c r="Z824" s="10"/>
      <c r="AA824" s="10"/>
      <c r="AB824" s="10"/>
      <c r="AC824" s="10"/>
      <c r="AD824" s="10"/>
    </row>
    <row r="825" spans="1:30" x14ac:dyDescent="0.25">
      <c r="A825" s="55"/>
      <c r="B825" s="10"/>
      <c r="C825" s="178" t="s">
        <v>552</v>
      </c>
      <c r="D825" s="178"/>
      <c r="E825" s="178" t="s">
        <v>347</v>
      </c>
      <c r="F825" s="180">
        <v>14</v>
      </c>
      <c r="G825" s="326">
        <v>141.93330303030299</v>
      </c>
      <c r="H825" s="326">
        <v>30253.58</v>
      </c>
      <c r="I825" s="326">
        <v>2160.9699999999998</v>
      </c>
      <c r="J825" s="326">
        <v>11.6</v>
      </c>
      <c r="K825" s="179"/>
      <c r="L825" s="180">
        <v>7</v>
      </c>
      <c r="M825" s="326">
        <v>14693.66</v>
      </c>
      <c r="N825" s="326">
        <v>2099.09428571429</v>
      </c>
      <c r="O825" s="217"/>
      <c r="P825" s="326"/>
      <c r="Q825" s="326"/>
      <c r="R825" s="180">
        <v>14</v>
      </c>
      <c r="S825" s="326">
        <v>30253.58</v>
      </c>
      <c r="T825" s="326">
        <v>2160.9699999999998</v>
      </c>
      <c r="V825" s="10"/>
      <c r="W825" s="10"/>
      <c r="X825" s="10"/>
      <c r="Y825" s="10"/>
      <c r="Z825" s="10"/>
      <c r="AA825" s="10"/>
      <c r="AB825" s="10"/>
      <c r="AC825" s="10"/>
      <c r="AD825" s="10"/>
    </row>
    <row r="826" spans="1:30" x14ac:dyDescent="0.25">
      <c r="A826" s="55"/>
      <c r="B826" s="10"/>
      <c r="C826" s="178" t="s">
        <v>556</v>
      </c>
      <c r="D826" s="178"/>
      <c r="E826" s="178" t="s">
        <v>101</v>
      </c>
      <c r="F826" s="180">
        <v>3</v>
      </c>
      <c r="G826" s="326">
        <v>198.743333333333</v>
      </c>
      <c r="H826" s="326">
        <v>9256.8700000000008</v>
      </c>
      <c r="I826" s="326">
        <v>3085.6233333333298</v>
      </c>
      <c r="J826" s="326">
        <v>4</v>
      </c>
      <c r="K826" s="179"/>
      <c r="L826" s="180">
        <v>1</v>
      </c>
      <c r="M826" s="326">
        <v>2355.7199999999998</v>
      </c>
      <c r="N826" s="326">
        <v>1177.8599999999999</v>
      </c>
      <c r="O826" s="217"/>
      <c r="P826" s="326"/>
      <c r="Q826" s="326"/>
      <c r="R826" s="180">
        <v>3</v>
      </c>
      <c r="S826" s="326">
        <v>9256.8700000000008</v>
      </c>
      <c r="T826" s="326">
        <v>3085.6233333333298</v>
      </c>
      <c r="V826" s="10"/>
      <c r="W826" s="10"/>
      <c r="X826" s="10"/>
      <c r="Y826" s="10"/>
      <c r="Z826" s="10"/>
      <c r="AA826" s="10"/>
      <c r="AB826" s="10"/>
      <c r="AC826" s="10"/>
      <c r="AD826" s="10"/>
    </row>
    <row r="827" spans="1:30" x14ac:dyDescent="0.25">
      <c r="A827" s="55"/>
      <c r="B827" s="10"/>
      <c r="C827" s="178" t="s">
        <v>558</v>
      </c>
      <c r="D827" s="178"/>
      <c r="E827" s="178" t="s">
        <v>193</v>
      </c>
      <c r="F827" s="180">
        <v>35</v>
      </c>
      <c r="G827" s="326">
        <v>119.66809228650099</v>
      </c>
      <c r="H827" s="326">
        <v>43197.49</v>
      </c>
      <c r="I827" s="326">
        <v>1234.2139999999999</v>
      </c>
      <c r="J827" s="326">
        <v>13.454545454545499</v>
      </c>
      <c r="K827" s="179"/>
      <c r="L827" s="180">
        <v>23</v>
      </c>
      <c r="M827" s="326">
        <v>17501.650000000001</v>
      </c>
      <c r="N827" s="326">
        <v>1458.4708333333299</v>
      </c>
      <c r="O827" s="217">
        <v>2</v>
      </c>
      <c r="P827" s="326">
        <v>545.13</v>
      </c>
      <c r="Q827" s="326">
        <v>272.565</v>
      </c>
      <c r="R827" s="180">
        <v>33</v>
      </c>
      <c r="S827" s="326">
        <v>42652.36</v>
      </c>
      <c r="T827" s="326">
        <v>1292.4957575757601</v>
      </c>
      <c r="V827" s="10"/>
      <c r="W827" s="10"/>
      <c r="X827" s="10"/>
      <c r="Y827" s="10"/>
      <c r="Z827" s="10"/>
      <c r="AA827" s="10"/>
      <c r="AB827" s="10"/>
      <c r="AC827" s="10"/>
      <c r="AD827" s="10"/>
    </row>
    <row r="828" spans="1:30" x14ac:dyDescent="0.25">
      <c r="A828" s="55"/>
      <c r="B828" s="10"/>
      <c r="C828" s="178" t="s">
        <v>560</v>
      </c>
      <c r="D828" s="178"/>
      <c r="E828" s="178" t="s">
        <v>210</v>
      </c>
      <c r="F828" s="180">
        <v>3</v>
      </c>
      <c r="G828" s="326">
        <v>640.03833333333296</v>
      </c>
      <c r="H828" s="326">
        <v>8201.42</v>
      </c>
      <c r="I828" s="326">
        <v>2733.80666666667</v>
      </c>
      <c r="J828" s="326">
        <v>13</v>
      </c>
      <c r="K828" s="179"/>
      <c r="L828" s="180">
        <v>2</v>
      </c>
      <c r="M828" s="326">
        <v>7680.46</v>
      </c>
      <c r="N828" s="326">
        <v>7680.46</v>
      </c>
      <c r="O828" s="217"/>
      <c r="P828" s="326"/>
      <c r="Q828" s="326"/>
      <c r="R828" s="180">
        <v>3</v>
      </c>
      <c r="S828" s="326">
        <v>8201.42</v>
      </c>
      <c r="T828" s="326">
        <v>2733.80666666667</v>
      </c>
      <c r="V828" s="10"/>
      <c r="W828" s="10"/>
      <c r="X828" s="10"/>
      <c r="Y828" s="10"/>
      <c r="Z828" s="10"/>
      <c r="AA828" s="10"/>
      <c r="AB828" s="10"/>
      <c r="AC828" s="10"/>
      <c r="AD828" s="10"/>
    </row>
    <row r="829" spans="1:30" x14ac:dyDescent="0.25">
      <c r="A829" s="55"/>
      <c r="B829" s="10"/>
      <c r="C829" s="178" t="s">
        <v>561</v>
      </c>
      <c r="D829" s="178"/>
      <c r="E829" s="178" t="s">
        <v>226</v>
      </c>
      <c r="F829" s="180">
        <v>94</v>
      </c>
      <c r="G829" s="326">
        <v>139.98813905286599</v>
      </c>
      <c r="H829" s="326">
        <v>151149.6</v>
      </c>
      <c r="I829" s="326">
        <v>1607.9744680851099</v>
      </c>
      <c r="J829" s="326">
        <v>12.909090909090899</v>
      </c>
      <c r="K829" s="179"/>
      <c r="L829" s="180">
        <v>62</v>
      </c>
      <c r="M829" s="326">
        <v>60719.56</v>
      </c>
      <c r="N829" s="326">
        <v>1897.4862499999999</v>
      </c>
      <c r="O829" s="217"/>
      <c r="P829" s="326"/>
      <c r="Q829" s="326"/>
      <c r="R829" s="180">
        <v>94</v>
      </c>
      <c r="S829" s="326">
        <v>151149.6</v>
      </c>
      <c r="T829" s="326">
        <v>1607.9744680851099</v>
      </c>
      <c r="V829" s="10"/>
      <c r="W829" s="10"/>
      <c r="X829" s="10"/>
      <c r="Y829" s="10"/>
      <c r="Z829" s="10"/>
      <c r="AA829" s="10"/>
      <c r="AB829" s="10"/>
      <c r="AC829" s="10"/>
      <c r="AD829" s="10"/>
    </row>
    <row r="830" spans="1:30" x14ac:dyDescent="0.25">
      <c r="A830" s="55"/>
      <c r="B830" s="10"/>
      <c r="C830" s="178" t="s">
        <v>564</v>
      </c>
      <c r="D830" s="178"/>
      <c r="E830" s="178" t="s">
        <v>74</v>
      </c>
      <c r="F830" s="180">
        <v>83</v>
      </c>
      <c r="G830" s="326">
        <v>237.46616298300501</v>
      </c>
      <c r="H830" s="326">
        <v>145412.46</v>
      </c>
      <c r="I830" s="326">
        <v>1751.95734939759</v>
      </c>
      <c r="J830" s="326">
        <v>15.6111111111111</v>
      </c>
      <c r="K830" s="179"/>
      <c r="L830" s="180">
        <v>60</v>
      </c>
      <c r="M830" s="326">
        <v>72135.67</v>
      </c>
      <c r="N830" s="326">
        <v>3136.3334782608699</v>
      </c>
      <c r="O830" s="217">
        <v>1</v>
      </c>
      <c r="P830" s="326">
        <v>173.11</v>
      </c>
      <c r="Q830" s="326">
        <v>173.11</v>
      </c>
      <c r="R830" s="180">
        <v>82</v>
      </c>
      <c r="S830" s="326">
        <v>145239.35</v>
      </c>
      <c r="T830" s="326">
        <v>1771.2115853658499</v>
      </c>
      <c r="V830" s="10"/>
      <c r="W830" s="10"/>
      <c r="X830" s="10"/>
      <c r="Y830" s="10"/>
      <c r="Z830" s="10"/>
      <c r="AA830" s="10"/>
      <c r="AB830" s="10"/>
      <c r="AC830" s="10"/>
      <c r="AD830" s="10"/>
    </row>
    <row r="831" spans="1:30" x14ac:dyDescent="0.25">
      <c r="A831" s="55"/>
      <c r="B831" s="10"/>
      <c r="C831" s="178" t="s">
        <v>566</v>
      </c>
      <c r="D831" s="178"/>
      <c r="E831" s="178" t="s">
        <v>85</v>
      </c>
      <c r="F831" s="180">
        <v>17</v>
      </c>
      <c r="G831" s="326">
        <v>190.48887626262601</v>
      </c>
      <c r="H831" s="326">
        <v>28791.01</v>
      </c>
      <c r="I831" s="326">
        <v>1693.5888235294101</v>
      </c>
      <c r="J831" s="326">
        <v>13.5</v>
      </c>
      <c r="K831" s="179"/>
      <c r="L831" s="180">
        <v>8</v>
      </c>
      <c r="M831" s="326">
        <v>22174.95</v>
      </c>
      <c r="N831" s="326">
        <v>2463.88333333333</v>
      </c>
      <c r="O831" s="217"/>
      <c r="P831" s="326"/>
      <c r="Q831" s="326"/>
      <c r="R831" s="180">
        <v>17</v>
      </c>
      <c r="S831" s="326">
        <v>28791.01</v>
      </c>
      <c r="T831" s="326">
        <v>1693.5888235294101</v>
      </c>
      <c r="V831" s="10"/>
      <c r="W831" s="10"/>
      <c r="X831" s="10"/>
      <c r="Y831" s="10"/>
      <c r="Z831" s="10"/>
      <c r="AA831" s="10"/>
      <c r="AB831" s="10"/>
      <c r="AC831" s="10"/>
      <c r="AD831" s="10"/>
    </row>
    <row r="832" spans="1:30" s="3" customFormat="1" ht="12.75" x14ac:dyDescent="0.2">
      <c r="A832" s="55"/>
      <c r="B832" s="10"/>
      <c r="C832" s="178" t="s">
        <v>569</v>
      </c>
      <c r="D832" s="178"/>
      <c r="E832" s="178" t="s">
        <v>166</v>
      </c>
      <c r="F832" s="180">
        <v>1</v>
      </c>
      <c r="G832" s="326"/>
      <c r="H832" s="326">
        <v>265.20999999999998</v>
      </c>
      <c r="I832" s="326">
        <v>265.20999999999998</v>
      </c>
      <c r="J832" s="326"/>
      <c r="K832" s="179"/>
      <c r="L832" s="180">
        <v>1</v>
      </c>
      <c r="M832" s="326"/>
      <c r="N832" s="326"/>
      <c r="O832" s="217"/>
      <c r="P832" s="326"/>
      <c r="Q832" s="326"/>
      <c r="R832" s="180">
        <v>1</v>
      </c>
      <c r="S832" s="326">
        <v>265.20999999999998</v>
      </c>
      <c r="T832" s="326">
        <v>265.20999999999998</v>
      </c>
      <c r="V832" s="10"/>
      <c r="W832" s="10"/>
      <c r="X832" s="10"/>
      <c r="Y832" s="10"/>
      <c r="Z832" s="10"/>
      <c r="AA832" s="10"/>
      <c r="AB832" s="10"/>
      <c r="AC832" s="10"/>
      <c r="AD832" s="10"/>
    </row>
    <row r="833" spans="1:30" x14ac:dyDescent="0.25">
      <c r="A833" s="55"/>
      <c r="B833" s="10"/>
      <c r="C833" s="178" t="s">
        <v>570</v>
      </c>
      <c r="D833" s="178"/>
      <c r="E833" s="178" t="s">
        <v>119</v>
      </c>
      <c r="F833" s="180">
        <v>20</v>
      </c>
      <c r="G833" s="326">
        <v>128.49259680134699</v>
      </c>
      <c r="H833" s="326">
        <v>38865.54</v>
      </c>
      <c r="I833" s="326">
        <v>1943.277</v>
      </c>
      <c r="J833" s="326">
        <v>19.6666666666667</v>
      </c>
      <c r="K833" s="179"/>
      <c r="L833" s="180">
        <v>12</v>
      </c>
      <c r="M833" s="326">
        <v>24543.08</v>
      </c>
      <c r="N833" s="326">
        <v>3067.8850000000002</v>
      </c>
      <c r="O833" s="217"/>
      <c r="P833" s="326"/>
      <c r="Q833" s="326"/>
      <c r="R833" s="180">
        <v>20</v>
      </c>
      <c r="S833" s="326">
        <v>38865.54</v>
      </c>
      <c r="T833" s="326">
        <v>1943.277</v>
      </c>
      <c r="V833" s="10"/>
      <c r="W833" s="10"/>
      <c r="X833" s="10"/>
      <c r="Y833" s="10"/>
      <c r="Z833" s="10"/>
      <c r="AA833" s="10"/>
      <c r="AB833" s="10"/>
      <c r="AC833" s="10"/>
      <c r="AD833" s="10"/>
    </row>
    <row r="834" spans="1:30" x14ac:dyDescent="0.25">
      <c r="A834" s="55"/>
      <c r="B834" s="10"/>
      <c r="C834" s="178" t="s">
        <v>571</v>
      </c>
      <c r="D834" s="178"/>
      <c r="E834" s="178" t="s">
        <v>96</v>
      </c>
      <c r="F834" s="180">
        <v>2</v>
      </c>
      <c r="G834" s="326">
        <v>149.65125</v>
      </c>
      <c r="H834" s="326">
        <v>2332.9</v>
      </c>
      <c r="I834" s="326">
        <v>1166.45</v>
      </c>
      <c r="J834" s="326">
        <v>10</v>
      </c>
      <c r="K834" s="179"/>
      <c r="L834" s="180"/>
      <c r="M834" s="326">
        <v>2332.9</v>
      </c>
      <c r="N834" s="326">
        <v>1166.45</v>
      </c>
      <c r="O834" s="217"/>
      <c r="P834" s="326"/>
      <c r="Q834" s="326"/>
      <c r="R834" s="180">
        <v>2</v>
      </c>
      <c r="S834" s="326">
        <v>2332.9</v>
      </c>
      <c r="T834" s="326">
        <v>1166.45</v>
      </c>
      <c r="V834" s="10"/>
      <c r="W834" s="10"/>
      <c r="X834" s="10"/>
      <c r="Y834" s="10"/>
      <c r="Z834" s="10"/>
      <c r="AA834" s="10"/>
      <c r="AB834" s="10"/>
      <c r="AC834" s="10"/>
      <c r="AD834" s="10"/>
    </row>
    <row r="835" spans="1:30" x14ac:dyDescent="0.25">
      <c r="A835" s="55"/>
      <c r="B835" s="10"/>
      <c r="C835" s="178" t="s">
        <v>571</v>
      </c>
      <c r="D835" s="178"/>
      <c r="E835" s="178" t="s">
        <v>572</v>
      </c>
      <c r="F835" s="180">
        <v>26</v>
      </c>
      <c r="G835" s="326">
        <v>138.26680303030301</v>
      </c>
      <c r="H835" s="326">
        <v>46471.199999999997</v>
      </c>
      <c r="I835" s="326">
        <v>1787.3538461538501</v>
      </c>
      <c r="J835" s="326">
        <v>12.625</v>
      </c>
      <c r="K835" s="179"/>
      <c r="L835" s="180">
        <v>16</v>
      </c>
      <c r="M835" s="326">
        <v>31614.639999999999</v>
      </c>
      <c r="N835" s="326">
        <v>3161.4639999999999</v>
      </c>
      <c r="O835" s="217">
        <v>1</v>
      </c>
      <c r="P835" s="326">
        <v>979.99</v>
      </c>
      <c r="Q835" s="326">
        <v>979.99</v>
      </c>
      <c r="R835" s="180">
        <v>25</v>
      </c>
      <c r="S835" s="326">
        <v>45491.21</v>
      </c>
      <c r="T835" s="326">
        <v>1819.6484</v>
      </c>
      <c r="V835" s="10"/>
      <c r="W835" s="10"/>
      <c r="X835" s="10"/>
      <c r="Y835" s="10"/>
      <c r="Z835" s="10"/>
      <c r="AA835" s="10"/>
      <c r="AB835" s="10"/>
      <c r="AC835" s="10"/>
      <c r="AD835" s="10"/>
    </row>
    <row r="836" spans="1:30" x14ac:dyDescent="0.25">
      <c r="A836" s="55"/>
      <c r="B836" s="10"/>
      <c r="C836" s="178" t="s">
        <v>573</v>
      </c>
      <c r="D836" s="178"/>
      <c r="E836" s="178" t="s">
        <v>166</v>
      </c>
      <c r="F836" s="180">
        <v>129</v>
      </c>
      <c r="G836" s="326">
        <v>110.798679410383</v>
      </c>
      <c r="H836" s="326">
        <v>135682.09</v>
      </c>
      <c r="I836" s="326">
        <v>1051.79914728682</v>
      </c>
      <c r="J836" s="326">
        <v>12.8604651162791</v>
      </c>
      <c r="K836" s="179"/>
      <c r="L836" s="180">
        <v>77</v>
      </c>
      <c r="M836" s="326">
        <v>69757.36</v>
      </c>
      <c r="N836" s="326">
        <v>1341.4876923076899</v>
      </c>
      <c r="O836" s="217">
        <v>2</v>
      </c>
      <c r="P836" s="326">
        <v>986.6</v>
      </c>
      <c r="Q836" s="326">
        <v>493.3</v>
      </c>
      <c r="R836" s="180">
        <v>127</v>
      </c>
      <c r="S836" s="326">
        <v>134695.49</v>
      </c>
      <c r="T836" s="326">
        <v>1060.59440944882</v>
      </c>
      <c r="V836" s="10"/>
      <c r="W836" s="10"/>
      <c r="X836" s="10"/>
      <c r="Y836" s="10"/>
      <c r="Z836" s="10"/>
      <c r="AA836" s="10"/>
      <c r="AB836" s="10"/>
      <c r="AC836" s="10"/>
      <c r="AD836" s="10"/>
    </row>
    <row r="837" spans="1:30" x14ac:dyDescent="0.25">
      <c r="A837" s="55"/>
      <c r="B837" s="10"/>
      <c r="C837" s="178" t="s">
        <v>574</v>
      </c>
      <c r="D837" s="178"/>
      <c r="E837" s="178" t="s">
        <v>166</v>
      </c>
      <c r="F837" s="180">
        <v>32</v>
      </c>
      <c r="G837" s="326">
        <v>254.34312082362101</v>
      </c>
      <c r="H837" s="326">
        <v>57100.47</v>
      </c>
      <c r="I837" s="326">
        <v>1784.3896875</v>
      </c>
      <c r="J837" s="326">
        <v>13.538461538461499</v>
      </c>
      <c r="K837" s="179"/>
      <c r="L837" s="180">
        <v>16</v>
      </c>
      <c r="M837" s="326">
        <v>46765.07</v>
      </c>
      <c r="N837" s="326">
        <v>2922.816875</v>
      </c>
      <c r="O837" s="217"/>
      <c r="P837" s="326"/>
      <c r="Q837" s="326"/>
      <c r="R837" s="180">
        <v>32</v>
      </c>
      <c r="S837" s="326">
        <v>57100.47</v>
      </c>
      <c r="T837" s="326">
        <v>1784.3896875</v>
      </c>
      <c r="V837" s="10"/>
      <c r="W837" s="10"/>
      <c r="X837" s="10"/>
      <c r="Y837" s="10"/>
      <c r="Z837" s="10"/>
      <c r="AA837" s="10"/>
      <c r="AB837" s="10"/>
      <c r="AC837" s="10"/>
      <c r="AD837" s="10"/>
    </row>
    <row r="838" spans="1:30" x14ac:dyDescent="0.25">
      <c r="A838" s="55"/>
      <c r="B838" s="10"/>
      <c r="C838" s="178" t="s">
        <v>575</v>
      </c>
      <c r="D838" s="178"/>
      <c r="E838" s="178" t="s">
        <v>178</v>
      </c>
      <c r="F838" s="180">
        <v>559</v>
      </c>
      <c r="G838" s="326">
        <v>156.04605418361101</v>
      </c>
      <c r="H838" s="326">
        <v>785696.16</v>
      </c>
      <c r="I838" s="326">
        <v>1405.5387477638601</v>
      </c>
      <c r="J838" s="326">
        <v>14.0833333333333</v>
      </c>
      <c r="K838" s="179"/>
      <c r="L838" s="180">
        <v>378</v>
      </c>
      <c r="M838" s="326">
        <v>372495.18</v>
      </c>
      <c r="N838" s="326">
        <v>2057.9844198894998</v>
      </c>
      <c r="O838" s="217">
        <v>12</v>
      </c>
      <c r="P838" s="326">
        <v>8574.86</v>
      </c>
      <c r="Q838" s="326">
        <v>714.57166666666706</v>
      </c>
      <c r="R838" s="180">
        <v>547</v>
      </c>
      <c r="S838" s="326">
        <v>777121.3</v>
      </c>
      <c r="T838" s="326">
        <v>1420.6970749543</v>
      </c>
      <c r="V838" s="10"/>
      <c r="W838" s="10"/>
      <c r="X838" s="10"/>
      <c r="Y838" s="10"/>
      <c r="Z838" s="10"/>
      <c r="AA838" s="10"/>
      <c r="AB838" s="10"/>
      <c r="AC838" s="10"/>
      <c r="AD838" s="10"/>
    </row>
    <row r="839" spans="1:30" x14ac:dyDescent="0.25">
      <c r="A839" s="55"/>
      <c r="B839" s="10"/>
      <c r="C839" s="178" t="s">
        <v>576</v>
      </c>
      <c r="D839" s="178"/>
      <c r="E839" s="178" t="s">
        <v>286</v>
      </c>
      <c r="F839" s="180">
        <v>10</v>
      </c>
      <c r="G839" s="326">
        <v>193.463876262626</v>
      </c>
      <c r="H839" s="326">
        <v>31462.18</v>
      </c>
      <c r="I839" s="326">
        <v>3146.2179999999998</v>
      </c>
      <c r="J839" s="326">
        <v>20.6666666666667</v>
      </c>
      <c r="K839" s="179"/>
      <c r="L839" s="180">
        <v>6</v>
      </c>
      <c r="M839" s="326">
        <v>15021.18</v>
      </c>
      <c r="N839" s="326">
        <v>3755.2950000000001</v>
      </c>
      <c r="O839" s="217"/>
      <c r="P839" s="326"/>
      <c r="Q839" s="326"/>
      <c r="R839" s="180">
        <v>10</v>
      </c>
      <c r="S839" s="326">
        <v>31462.18</v>
      </c>
      <c r="T839" s="326">
        <v>3146.2179999999998</v>
      </c>
      <c r="V839" s="10"/>
      <c r="W839" s="10"/>
      <c r="X839" s="10"/>
      <c r="Y839" s="10"/>
      <c r="Z839" s="10"/>
      <c r="AA839" s="10"/>
      <c r="AB839" s="10"/>
      <c r="AC839" s="10"/>
      <c r="AD839" s="10"/>
    </row>
    <row r="840" spans="1:30" x14ac:dyDescent="0.25">
      <c r="A840" s="55"/>
      <c r="B840" s="10"/>
      <c r="C840" s="178" t="s">
        <v>686</v>
      </c>
      <c r="D840" s="178"/>
      <c r="E840" s="178" t="s">
        <v>578</v>
      </c>
      <c r="F840" s="180">
        <v>20</v>
      </c>
      <c r="G840" s="326">
        <v>127.768262987013</v>
      </c>
      <c r="H840" s="326">
        <v>23891.52</v>
      </c>
      <c r="I840" s="326">
        <v>1194.576</v>
      </c>
      <c r="J840" s="326">
        <v>14.1428571428571</v>
      </c>
      <c r="K840" s="179"/>
      <c r="L840" s="180">
        <v>12</v>
      </c>
      <c r="M840" s="326">
        <v>15327.68</v>
      </c>
      <c r="N840" s="326">
        <v>1915.96</v>
      </c>
      <c r="O840" s="217"/>
      <c r="P840" s="326"/>
      <c r="Q840" s="326"/>
      <c r="R840" s="180">
        <v>20</v>
      </c>
      <c r="S840" s="326">
        <v>23891.52</v>
      </c>
      <c r="T840" s="326">
        <v>1194.576</v>
      </c>
      <c r="V840" s="10"/>
      <c r="W840" s="10"/>
      <c r="X840" s="10"/>
      <c r="Y840" s="10"/>
      <c r="Z840" s="10"/>
      <c r="AA840" s="10"/>
      <c r="AB840" s="10"/>
      <c r="AC840" s="10"/>
      <c r="AD840" s="10"/>
    </row>
    <row r="841" spans="1:30" x14ac:dyDescent="0.25">
      <c r="A841" s="55"/>
      <c r="B841" s="10"/>
      <c r="C841" s="178" t="s">
        <v>579</v>
      </c>
      <c r="D841" s="178"/>
      <c r="E841" s="178" t="s">
        <v>126</v>
      </c>
      <c r="F841" s="180">
        <v>65</v>
      </c>
      <c r="G841" s="326">
        <v>181.42411305361301</v>
      </c>
      <c r="H841" s="326">
        <v>148321.51</v>
      </c>
      <c r="I841" s="326">
        <v>2281.8693846153901</v>
      </c>
      <c r="J841" s="326">
        <v>13.846153846153801</v>
      </c>
      <c r="K841" s="179"/>
      <c r="L841" s="180">
        <v>45</v>
      </c>
      <c r="M841" s="326">
        <v>39292.68</v>
      </c>
      <c r="N841" s="326">
        <v>1964.634</v>
      </c>
      <c r="O841" s="217"/>
      <c r="P841" s="326"/>
      <c r="Q841" s="326"/>
      <c r="R841" s="180">
        <v>65</v>
      </c>
      <c r="S841" s="326">
        <v>148321.51</v>
      </c>
      <c r="T841" s="326">
        <v>2281.8693846153901</v>
      </c>
      <c r="V841" s="10"/>
      <c r="W841" s="10"/>
      <c r="X841" s="10"/>
      <c r="Y841" s="10"/>
      <c r="Z841" s="10"/>
      <c r="AA841" s="10"/>
      <c r="AB841" s="10"/>
      <c r="AC841" s="10"/>
      <c r="AD841" s="10"/>
    </row>
    <row r="842" spans="1:30" ht="15.75" thickBot="1" x14ac:dyDescent="0.3">
      <c r="A842" s="55"/>
      <c r="B842" s="10"/>
      <c r="C842" s="178" t="s">
        <v>583</v>
      </c>
      <c r="D842" s="178"/>
      <c r="E842" s="178" t="s">
        <v>459</v>
      </c>
      <c r="F842" s="180">
        <v>99</v>
      </c>
      <c r="G842" s="326">
        <v>122.952401111268</v>
      </c>
      <c r="H842" s="326">
        <v>123751.54</v>
      </c>
      <c r="I842" s="326">
        <v>1250.01555555556</v>
      </c>
      <c r="J842" s="326">
        <v>13.1071428571429</v>
      </c>
      <c r="K842" s="179"/>
      <c r="L842" s="180">
        <v>60</v>
      </c>
      <c r="M842" s="326">
        <v>62792.25</v>
      </c>
      <c r="N842" s="326">
        <v>1610.0576923076901</v>
      </c>
      <c r="O842" s="217">
        <v>1</v>
      </c>
      <c r="P842" s="326">
        <v>2162.35</v>
      </c>
      <c r="Q842" s="326">
        <v>2162.35</v>
      </c>
      <c r="R842" s="180">
        <v>98</v>
      </c>
      <c r="S842" s="326">
        <v>121589.19</v>
      </c>
      <c r="T842" s="326">
        <v>1240.7060204081599</v>
      </c>
      <c r="V842" s="10"/>
      <c r="W842" s="10"/>
      <c r="X842" s="10"/>
      <c r="Y842" s="10"/>
      <c r="Z842" s="10"/>
      <c r="AA842" s="10"/>
      <c r="AB842" s="10"/>
      <c r="AC842" s="10"/>
      <c r="AD842" s="10"/>
    </row>
    <row r="843" spans="1:30" ht="15.75" thickBot="1" x14ac:dyDescent="0.3">
      <c r="A843" s="55"/>
      <c r="B843" s="93" t="s">
        <v>586</v>
      </c>
      <c r="C843" s="100"/>
      <c r="D843" s="100"/>
      <c r="E843" s="100"/>
      <c r="F843" s="180">
        <f>SUM(F602:F842)</f>
        <v>14922</v>
      </c>
      <c r="G843" s="335">
        <f>AVERAGE(G602:G842)</f>
        <v>172.06594322539556</v>
      </c>
      <c r="H843" s="335">
        <f>SUM(H602:H842)</f>
        <v>21583094.179999992</v>
      </c>
      <c r="I843" s="335">
        <f>AVERAGE(I602:I842)</f>
        <v>1537.6942393340373</v>
      </c>
      <c r="J843" s="326">
        <f>AVERAGE(J602:J842)</f>
        <v>13.888512354289398</v>
      </c>
      <c r="K843" s="182"/>
      <c r="L843" s="180">
        <f>SUM(L602:L842)</f>
        <v>9369</v>
      </c>
      <c r="M843" s="335">
        <f>SUM(M602:M842)</f>
        <v>11159855.380000003</v>
      </c>
      <c r="N843" s="335">
        <f>AVERAGE(N602:N842)</f>
        <v>2288.4436712345901</v>
      </c>
      <c r="O843" s="217">
        <f>SUM(O602:O842)</f>
        <v>341</v>
      </c>
      <c r="P843" s="335">
        <f>SUM(P602:P842)</f>
        <v>267681.83000000007</v>
      </c>
      <c r="Q843" s="328">
        <f>AVERAGE(Q602:Q842)</f>
        <v>825.39631664297531</v>
      </c>
      <c r="R843" s="180">
        <f>SUM(R602:R842)</f>
        <v>14581</v>
      </c>
      <c r="S843" s="335">
        <f>SUM(S602:S842)</f>
        <v>21315412.350000005</v>
      </c>
      <c r="T843" s="328">
        <f>AVERAGE(T602:T842)</f>
        <v>1541.8485957650896</v>
      </c>
      <c r="V843" s="97"/>
      <c r="W843" s="95"/>
      <c r="X843" s="99" t="s">
        <v>587</v>
      </c>
      <c r="Y843" s="95"/>
      <c r="Z843" s="95"/>
      <c r="AA843" s="99" t="s">
        <v>587</v>
      </c>
      <c r="AB843" s="95"/>
      <c r="AC843" s="95"/>
      <c r="AD843" s="102" t="s">
        <v>587</v>
      </c>
    </row>
    <row r="844" spans="1:30" x14ac:dyDescent="0.25">
      <c r="A844" s="55"/>
      <c r="B844" s="3"/>
      <c r="C844" s="3"/>
      <c r="D844" s="3"/>
      <c r="E844" s="3"/>
      <c r="F844" s="181"/>
      <c r="G844" s="291"/>
      <c r="H844" s="291"/>
      <c r="I844" s="291"/>
      <c r="J844" s="291"/>
      <c r="L844" s="226"/>
      <c r="M844" s="291"/>
      <c r="N844" s="291"/>
      <c r="O844" s="289"/>
      <c r="P844" s="291"/>
      <c r="Q844" s="291"/>
      <c r="R844" s="181"/>
      <c r="S844" s="291"/>
      <c r="T844" s="291"/>
      <c r="V844" s="50"/>
      <c r="W844" s="3"/>
      <c r="X844" s="3"/>
      <c r="Y844" s="3"/>
      <c r="Z844" s="3"/>
      <c r="AA844" s="3"/>
      <c r="AB844" s="3"/>
      <c r="AC844" s="3"/>
      <c r="AD844" s="3"/>
    </row>
    <row r="845" spans="1:30" ht="76.5" x14ac:dyDescent="0.25">
      <c r="A845" s="55" t="s">
        <v>936</v>
      </c>
      <c r="B845" s="67" t="s">
        <v>909</v>
      </c>
      <c r="C845" s="67" t="s">
        <v>43</v>
      </c>
      <c r="D845" s="67" t="s">
        <v>44</v>
      </c>
      <c r="E845" s="67" t="s">
        <v>45</v>
      </c>
      <c r="F845" s="228" t="s">
        <v>933</v>
      </c>
      <c r="G845" s="325" t="s">
        <v>911</v>
      </c>
      <c r="H845" s="325" t="s">
        <v>934</v>
      </c>
      <c r="I845" s="325" t="s">
        <v>913</v>
      </c>
      <c r="J845" s="325" t="s">
        <v>914</v>
      </c>
      <c r="K845" s="70"/>
      <c r="L845" s="228" t="s">
        <v>915</v>
      </c>
      <c r="M845" s="325" t="s">
        <v>935</v>
      </c>
      <c r="N845" s="325" t="s">
        <v>917</v>
      </c>
      <c r="O845" s="319" t="s">
        <v>918</v>
      </c>
      <c r="P845" s="325" t="s">
        <v>919</v>
      </c>
      <c r="Q845" s="325" t="s">
        <v>920</v>
      </c>
      <c r="R845" s="228" t="s">
        <v>921</v>
      </c>
      <c r="S845" s="325" t="s">
        <v>922</v>
      </c>
      <c r="T845" s="325" t="s">
        <v>923</v>
      </c>
      <c r="U845" s="70"/>
      <c r="V845" s="68" t="s">
        <v>924</v>
      </c>
      <c r="W845" s="68" t="s">
        <v>925</v>
      </c>
      <c r="X845" s="68" t="s">
        <v>926</v>
      </c>
      <c r="Y845" s="68" t="s">
        <v>927</v>
      </c>
      <c r="Z845" s="68" t="s">
        <v>928</v>
      </c>
      <c r="AA845" s="68" t="s">
        <v>929</v>
      </c>
      <c r="AB845" s="68" t="s">
        <v>930</v>
      </c>
      <c r="AC845" s="68" t="s">
        <v>931</v>
      </c>
      <c r="AD845" s="68" t="s">
        <v>932</v>
      </c>
    </row>
    <row r="846" spans="1:30" x14ac:dyDescent="0.25">
      <c r="A846" s="55"/>
      <c r="B846" s="10"/>
      <c r="C846" s="178" t="s">
        <v>61</v>
      </c>
      <c r="D846" s="178"/>
      <c r="E846" s="178" t="s">
        <v>62</v>
      </c>
      <c r="F846" s="180">
        <v>166</v>
      </c>
      <c r="G846" s="326">
        <v>80.125842145276096</v>
      </c>
      <c r="H846" s="326">
        <v>76749.539999999994</v>
      </c>
      <c r="I846" s="326">
        <v>462.34662650602399</v>
      </c>
      <c r="J846" s="326">
        <v>9.5094339622641506</v>
      </c>
      <c r="K846" s="179"/>
      <c r="L846" s="180">
        <v>111</v>
      </c>
      <c r="M846" s="326">
        <v>34246.79</v>
      </c>
      <c r="N846" s="326">
        <v>622.66890909090898</v>
      </c>
      <c r="O846" s="217">
        <v>6</v>
      </c>
      <c r="P846" s="326">
        <v>2143.44</v>
      </c>
      <c r="Q846" s="326">
        <v>357.24</v>
      </c>
      <c r="R846" s="180">
        <v>160</v>
      </c>
      <c r="S846" s="326">
        <v>74606.100000000006</v>
      </c>
      <c r="T846" s="326">
        <v>466.28812499999998</v>
      </c>
      <c r="V846" s="10"/>
      <c r="W846" s="10"/>
      <c r="X846" s="10"/>
      <c r="Y846" s="10"/>
      <c r="Z846" s="10"/>
      <c r="AA846" s="10"/>
      <c r="AB846" s="10"/>
      <c r="AC846" s="10"/>
      <c r="AD846" s="10"/>
    </row>
    <row r="847" spans="1:30" x14ac:dyDescent="0.25">
      <c r="A847" s="55"/>
      <c r="B847" s="10"/>
      <c r="C847" s="178" t="s">
        <v>61</v>
      </c>
      <c r="D847" s="178"/>
      <c r="E847" s="178" t="s">
        <v>64</v>
      </c>
      <c r="F847" s="180">
        <v>211</v>
      </c>
      <c r="G847" s="326">
        <v>70.897420314149102</v>
      </c>
      <c r="H847" s="326">
        <v>93662.65</v>
      </c>
      <c r="I847" s="326">
        <v>443.89881516587701</v>
      </c>
      <c r="J847" s="326">
        <v>10.2203389830508</v>
      </c>
      <c r="K847" s="179"/>
      <c r="L847" s="180">
        <v>150</v>
      </c>
      <c r="M847" s="326">
        <v>29427.360000000001</v>
      </c>
      <c r="N847" s="326">
        <v>482.415737704918</v>
      </c>
      <c r="O847" s="217">
        <v>10</v>
      </c>
      <c r="P847" s="326">
        <v>4158.76</v>
      </c>
      <c r="Q847" s="326">
        <v>415.87599999999998</v>
      </c>
      <c r="R847" s="180">
        <v>201</v>
      </c>
      <c r="S847" s="326">
        <v>89503.89</v>
      </c>
      <c r="T847" s="326">
        <v>445.29298507462698</v>
      </c>
      <c r="V847" s="10"/>
      <c r="W847" s="10"/>
      <c r="X847" s="10"/>
      <c r="Y847" s="10"/>
      <c r="Z847" s="10"/>
      <c r="AA847" s="10"/>
      <c r="AB847" s="10"/>
      <c r="AC847" s="10"/>
      <c r="AD847" s="10"/>
    </row>
    <row r="848" spans="1:30" x14ac:dyDescent="0.25">
      <c r="A848" s="55"/>
      <c r="B848" s="10"/>
      <c r="C848" s="178" t="s">
        <v>65</v>
      </c>
      <c r="D848" s="178"/>
      <c r="E848" s="178" t="s">
        <v>62</v>
      </c>
      <c r="F848" s="180">
        <v>28</v>
      </c>
      <c r="G848" s="326">
        <v>79.610260989010996</v>
      </c>
      <c r="H848" s="326">
        <v>15301.87</v>
      </c>
      <c r="I848" s="326">
        <v>546.49535714285696</v>
      </c>
      <c r="J848" s="326">
        <v>10.4166666666667</v>
      </c>
      <c r="K848" s="179"/>
      <c r="L848" s="180">
        <v>16</v>
      </c>
      <c r="M848" s="326">
        <v>6789.14</v>
      </c>
      <c r="N848" s="326">
        <v>565.761666666667</v>
      </c>
      <c r="O848" s="217"/>
      <c r="P848" s="326"/>
      <c r="Q848" s="326"/>
      <c r="R848" s="180">
        <v>28</v>
      </c>
      <c r="S848" s="326">
        <v>15301.87</v>
      </c>
      <c r="T848" s="326">
        <v>546.49535714285696</v>
      </c>
      <c r="V848" s="10"/>
      <c r="W848" s="10"/>
      <c r="X848" s="10"/>
      <c r="Y848" s="10"/>
      <c r="Z848" s="10"/>
      <c r="AA848" s="10"/>
      <c r="AB848" s="10"/>
      <c r="AC848" s="10"/>
      <c r="AD848" s="10"/>
    </row>
    <row r="849" spans="1:30" x14ac:dyDescent="0.25">
      <c r="A849" s="55"/>
      <c r="B849" s="10"/>
      <c r="C849" s="178" t="s">
        <v>66</v>
      </c>
      <c r="D849" s="178"/>
      <c r="E849" s="178" t="s">
        <v>67</v>
      </c>
      <c r="F849" s="180">
        <v>23</v>
      </c>
      <c r="G849" s="326">
        <v>69.107819204604894</v>
      </c>
      <c r="H849" s="326">
        <v>9263.56</v>
      </c>
      <c r="I849" s="326">
        <v>402.76347826086999</v>
      </c>
      <c r="J849" s="326">
        <v>9.4285714285714306</v>
      </c>
      <c r="K849" s="179"/>
      <c r="L849" s="180">
        <v>16</v>
      </c>
      <c r="M849" s="326">
        <v>2775.86</v>
      </c>
      <c r="N849" s="326">
        <v>396.55142857142903</v>
      </c>
      <c r="O849" s="217"/>
      <c r="P849" s="326"/>
      <c r="Q849" s="326"/>
      <c r="R849" s="180">
        <v>23</v>
      </c>
      <c r="S849" s="326">
        <v>9263.56</v>
      </c>
      <c r="T849" s="326">
        <v>402.76347826086999</v>
      </c>
      <c r="V849" s="10"/>
      <c r="W849" s="10"/>
      <c r="X849" s="10"/>
      <c r="Y849" s="10"/>
      <c r="Z849" s="10"/>
      <c r="AA849" s="10"/>
      <c r="AB849" s="10"/>
      <c r="AC849" s="10"/>
      <c r="AD849" s="10"/>
    </row>
    <row r="850" spans="1:30" x14ac:dyDescent="0.25">
      <c r="A850" s="55"/>
      <c r="B850" s="10"/>
      <c r="C850" s="178" t="s">
        <v>68</v>
      </c>
      <c r="D850" s="178"/>
      <c r="E850" s="178" t="s">
        <v>69</v>
      </c>
      <c r="F850" s="180">
        <v>2</v>
      </c>
      <c r="G850" s="326"/>
      <c r="H850" s="326">
        <v>174.91</v>
      </c>
      <c r="I850" s="326">
        <v>87.454999999999998</v>
      </c>
      <c r="J850" s="326"/>
      <c r="K850" s="179"/>
      <c r="L850" s="180">
        <v>2</v>
      </c>
      <c r="M850" s="326"/>
      <c r="N850" s="326"/>
      <c r="O850" s="217"/>
      <c r="P850" s="326"/>
      <c r="Q850" s="326"/>
      <c r="R850" s="180">
        <v>2</v>
      </c>
      <c r="S850" s="326">
        <v>174.91</v>
      </c>
      <c r="T850" s="326">
        <v>87.454999999999998</v>
      </c>
      <c r="V850" s="10"/>
      <c r="W850" s="10"/>
      <c r="X850" s="10"/>
      <c r="Y850" s="10"/>
      <c r="Z850" s="10"/>
      <c r="AA850" s="10"/>
      <c r="AB850" s="10"/>
      <c r="AC850" s="10"/>
      <c r="AD850" s="10"/>
    </row>
    <row r="851" spans="1:30" x14ac:dyDescent="0.25">
      <c r="A851" s="55"/>
      <c r="B851" s="10"/>
      <c r="C851" s="178" t="s">
        <v>70</v>
      </c>
      <c r="D851" s="178"/>
      <c r="E851" s="178" t="s">
        <v>71</v>
      </c>
      <c r="F851" s="180">
        <v>29</v>
      </c>
      <c r="G851" s="326">
        <v>129.80043223443201</v>
      </c>
      <c r="H851" s="326">
        <v>17050.490000000002</v>
      </c>
      <c r="I851" s="326">
        <v>587.94793103448296</v>
      </c>
      <c r="J851" s="326">
        <v>8.1999999999999993</v>
      </c>
      <c r="K851" s="179"/>
      <c r="L851" s="180">
        <v>24</v>
      </c>
      <c r="M851" s="326">
        <v>2760.72</v>
      </c>
      <c r="N851" s="326">
        <v>552.14400000000001</v>
      </c>
      <c r="O851" s="217">
        <v>1</v>
      </c>
      <c r="P851" s="326">
        <v>1676.67</v>
      </c>
      <c r="Q851" s="326">
        <v>1676.67</v>
      </c>
      <c r="R851" s="180">
        <v>28</v>
      </c>
      <c r="S851" s="326">
        <v>15373.82</v>
      </c>
      <c r="T851" s="326">
        <v>549.06500000000005</v>
      </c>
      <c r="V851" s="10"/>
      <c r="W851" s="10"/>
      <c r="X851" s="10"/>
      <c r="Y851" s="10"/>
      <c r="Z851" s="10"/>
      <c r="AA851" s="10"/>
      <c r="AB851" s="10"/>
      <c r="AC851" s="10"/>
      <c r="AD851" s="10"/>
    </row>
    <row r="852" spans="1:30" x14ac:dyDescent="0.25">
      <c r="A852" s="55"/>
      <c r="B852" s="10"/>
      <c r="C852" s="178" t="s">
        <v>79</v>
      </c>
      <c r="D852" s="178"/>
      <c r="E852" s="178" t="s">
        <v>80</v>
      </c>
      <c r="F852" s="180">
        <v>191</v>
      </c>
      <c r="G852" s="326">
        <v>99.6225751475517</v>
      </c>
      <c r="H852" s="326">
        <v>116167.11</v>
      </c>
      <c r="I852" s="326">
        <v>608.20476439790605</v>
      </c>
      <c r="J852" s="326">
        <v>11.105263157894701</v>
      </c>
      <c r="K852" s="179"/>
      <c r="L852" s="180">
        <v>134</v>
      </c>
      <c r="M852" s="326">
        <v>42638</v>
      </c>
      <c r="N852" s="326">
        <v>748.03508771929796</v>
      </c>
      <c r="O852" s="217">
        <v>6</v>
      </c>
      <c r="P852" s="326">
        <v>3663.92</v>
      </c>
      <c r="Q852" s="326">
        <v>610.65333333333297</v>
      </c>
      <c r="R852" s="180">
        <v>185</v>
      </c>
      <c r="S852" s="326">
        <v>112503.19</v>
      </c>
      <c r="T852" s="326">
        <v>608.12535135135101</v>
      </c>
      <c r="V852" s="10"/>
      <c r="W852" s="10"/>
      <c r="X852" s="10"/>
      <c r="Y852" s="10"/>
      <c r="Z852" s="10"/>
      <c r="AA852" s="10"/>
      <c r="AB852" s="10"/>
      <c r="AC852" s="10"/>
      <c r="AD852" s="10"/>
    </row>
    <row r="853" spans="1:30" x14ac:dyDescent="0.25">
      <c r="A853" s="55"/>
      <c r="B853" s="10"/>
      <c r="C853" s="178" t="s">
        <v>81</v>
      </c>
      <c r="D853" s="178"/>
      <c r="E853" s="178" t="s">
        <v>82</v>
      </c>
      <c r="F853" s="180">
        <v>706</v>
      </c>
      <c r="G853" s="326">
        <v>73.950666242545694</v>
      </c>
      <c r="H853" s="326">
        <v>342263.1</v>
      </c>
      <c r="I853" s="326">
        <v>484.791926345609</v>
      </c>
      <c r="J853" s="326">
        <v>10.721254355400699</v>
      </c>
      <c r="K853" s="179"/>
      <c r="L853" s="180">
        <v>415</v>
      </c>
      <c r="M853" s="326">
        <v>174981.09</v>
      </c>
      <c r="N853" s="326">
        <v>601.30958762886598</v>
      </c>
      <c r="O853" s="217">
        <v>21</v>
      </c>
      <c r="P853" s="326">
        <v>7210.88</v>
      </c>
      <c r="Q853" s="326">
        <v>343.37523809523799</v>
      </c>
      <c r="R853" s="180">
        <v>685</v>
      </c>
      <c r="S853" s="326">
        <v>335052.21999999997</v>
      </c>
      <c r="T853" s="326">
        <v>489.12732846715301</v>
      </c>
      <c r="V853" s="10"/>
      <c r="W853" s="10"/>
      <c r="X853" s="10"/>
      <c r="Y853" s="10"/>
      <c r="Z853" s="10"/>
      <c r="AA853" s="10"/>
      <c r="AB853" s="10"/>
      <c r="AC853" s="10"/>
      <c r="AD853" s="10"/>
    </row>
    <row r="854" spans="1:30" x14ac:dyDescent="0.25">
      <c r="A854" s="55"/>
      <c r="B854" s="10"/>
      <c r="C854" s="178" t="s">
        <v>86</v>
      </c>
      <c r="D854" s="178"/>
      <c r="E854" s="178" t="s">
        <v>87</v>
      </c>
      <c r="F854" s="180">
        <v>1</v>
      </c>
      <c r="G854" s="326"/>
      <c r="H854" s="326">
        <v>441.36</v>
      </c>
      <c r="I854" s="326">
        <v>441.36</v>
      </c>
      <c r="J854" s="326"/>
      <c r="K854" s="179"/>
      <c r="L854" s="180">
        <v>1</v>
      </c>
      <c r="M854" s="326"/>
      <c r="N854" s="326"/>
      <c r="O854" s="217"/>
      <c r="P854" s="326"/>
      <c r="Q854" s="326"/>
      <c r="R854" s="180">
        <v>1</v>
      </c>
      <c r="S854" s="326">
        <v>441.36</v>
      </c>
      <c r="T854" s="326">
        <v>441.36</v>
      </c>
      <c r="V854" s="10"/>
      <c r="W854" s="10"/>
      <c r="X854" s="10"/>
      <c r="Y854" s="10"/>
      <c r="Z854" s="10"/>
      <c r="AA854" s="10"/>
      <c r="AB854" s="10"/>
      <c r="AC854" s="10"/>
      <c r="AD854" s="10"/>
    </row>
    <row r="855" spans="1:30" x14ac:dyDescent="0.25">
      <c r="A855" s="55"/>
      <c r="B855" s="10"/>
      <c r="C855" s="178" t="s">
        <v>88</v>
      </c>
      <c r="D855" s="178"/>
      <c r="E855" s="178" t="s">
        <v>89</v>
      </c>
      <c r="F855" s="180">
        <v>1</v>
      </c>
      <c r="G855" s="326"/>
      <c r="H855" s="326">
        <v>903.44</v>
      </c>
      <c r="I855" s="326">
        <v>903.44</v>
      </c>
      <c r="J855" s="326"/>
      <c r="K855" s="179"/>
      <c r="L855" s="180">
        <v>1</v>
      </c>
      <c r="M855" s="326"/>
      <c r="N855" s="326"/>
      <c r="O855" s="217"/>
      <c r="P855" s="326"/>
      <c r="Q855" s="326"/>
      <c r="R855" s="180">
        <v>1</v>
      </c>
      <c r="S855" s="326">
        <v>903.44</v>
      </c>
      <c r="T855" s="326">
        <v>903.44</v>
      </c>
      <c r="V855" s="10"/>
      <c r="W855" s="10"/>
      <c r="X855" s="10"/>
      <c r="Y855" s="10"/>
      <c r="Z855" s="10"/>
      <c r="AA855" s="10"/>
      <c r="AB855" s="10"/>
      <c r="AC855" s="10"/>
      <c r="AD855" s="10"/>
    </row>
    <row r="856" spans="1:30" x14ac:dyDescent="0.25">
      <c r="A856" s="55"/>
      <c r="B856" s="10"/>
      <c r="C856" s="178" t="s">
        <v>90</v>
      </c>
      <c r="D856" s="178"/>
      <c r="E856" s="178" t="s">
        <v>91</v>
      </c>
      <c r="F856" s="180">
        <v>5</v>
      </c>
      <c r="G856" s="326">
        <v>110.675384615385</v>
      </c>
      <c r="H856" s="326">
        <v>4553.7</v>
      </c>
      <c r="I856" s="326">
        <v>910.74</v>
      </c>
      <c r="J856" s="326">
        <v>13</v>
      </c>
      <c r="K856" s="179"/>
      <c r="L856" s="180">
        <v>4</v>
      </c>
      <c r="M856" s="326">
        <v>1203.02</v>
      </c>
      <c r="N856" s="326">
        <v>1203.02</v>
      </c>
      <c r="O856" s="217"/>
      <c r="P856" s="326"/>
      <c r="Q856" s="326"/>
      <c r="R856" s="180">
        <v>5</v>
      </c>
      <c r="S856" s="326">
        <v>4553.7</v>
      </c>
      <c r="T856" s="326">
        <v>910.74</v>
      </c>
      <c r="V856" s="10"/>
      <c r="W856" s="10"/>
      <c r="X856" s="10"/>
      <c r="Y856" s="10"/>
      <c r="Z856" s="10"/>
      <c r="AA856" s="10"/>
      <c r="AB856" s="10"/>
      <c r="AC856" s="10"/>
      <c r="AD856" s="10"/>
    </row>
    <row r="857" spans="1:30" x14ac:dyDescent="0.25">
      <c r="A857" s="55"/>
      <c r="B857" s="10"/>
      <c r="C857" s="178" t="s">
        <v>93</v>
      </c>
      <c r="D857" s="178"/>
      <c r="E857" s="178" t="s">
        <v>95</v>
      </c>
      <c r="F857" s="180">
        <v>8</v>
      </c>
      <c r="G857" s="326">
        <v>43.6773076923077</v>
      </c>
      <c r="H857" s="326">
        <v>4059.72</v>
      </c>
      <c r="I857" s="326">
        <v>507.46499999999997</v>
      </c>
      <c r="J857" s="326">
        <v>11.5</v>
      </c>
      <c r="K857" s="179"/>
      <c r="L857" s="180">
        <v>6</v>
      </c>
      <c r="M857" s="326">
        <v>704.92</v>
      </c>
      <c r="N857" s="326">
        <v>352.46</v>
      </c>
      <c r="O857" s="217"/>
      <c r="P857" s="326"/>
      <c r="Q857" s="326"/>
      <c r="R857" s="180">
        <v>8</v>
      </c>
      <c r="S857" s="326">
        <v>4059.72</v>
      </c>
      <c r="T857" s="326">
        <v>507.46499999999997</v>
      </c>
      <c r="V857" s="10"/>
      <c r="W857" s="10"/>
      <c r="X857" s="10"/>
      <c r="Y857" s="10"/>
      <c r="Z857" s="10"/>
      <c r="AA857" s="10"/>
      <c r="AB857" s="10"/>
      <c r="AC857" s="10"/>
      <c r="AD857" s="10"/>
    </row>
    <row r="858" spans="1:30" x14ac:dyDescent="0.25">
      <c r="A858" s="55"/>
      <c r="B858" s="10"/>
      <c r="C858" s="178" t="s">
        <v>98</v>
      </c>
      <c r="D858" s="178"/>
      <c r="E858" s="178" t="s">
        <v>76</v>
      </c>
      <c r="F858" s="180">
        <v>158</v>
      </c>
      <c r="G858" s="326">
        <v>90.193888739054103</v>
      </c>
      <c r="H858" s="326">
        <v>95342.66</v>
      </c>
      <c r="I858" s="326">
        <v>603.434556962025</v>
      </c>
      <c r="J858" s="326">
        <v>10.9473684210526</v>
      </c>
      <c r="K858" s="179"/>
      <c r="L858" s="180">
        <v>101</v>
      </c>
      <c r="M858" s="326">
        <v>45071.51</v>
      </c>
      <c r="N858" s="326">
        <v>790.72824561403502</v>
      </c>
      <c r="O858" s="217">
        <v>3</v>
      </c>
      <c r="P858" s="326">
        <v>1175.3900000000001</v>
      </c>
      <c r="Q858" s="326">
        <v>391.79666666666702</v>
      </c>
      <c r="R858" s="180">
        <v>155</v>
      </c>
      <c r="S858" s="326">
        <v>94167.27</v>
      </c>
      <c r="T858" s="326">
        <v>607.53077419354804</v>
      </c>
      <c r="V858" s="10"/>
      <c r="W858" s="10"/>
      <c r="X858" s="10"/>
      <c r="Y858" s="10"/>
      <c r="Z858" s="10"/>
      <c r="AA858" s="10"/>
      <c r="AB858" s="10"/>
      <c r="AC858" s="10"/>
      <c r="AD858" s="10"/>
    </row>
    <row r="859" spans="1:30" x14ac:dyDescent="0.25">
      <c r="A859" s="55"/>
      <c r="B859" s="10"/>
      <c r="C859" s="178" t="s">
        <v>100</v>
      </c>
      <c r="D859" s="178"/>
      <c r="E859" s="178" t="s">
        <v>101</v>
      </c>
      <c r="F859" s="180">
        <v>58</v>
      </c>
      <c r="G859" s="326">
        <v>74.564718934911298</v>
      </c>
      <c r="H859" s="326">
        <v>23727.51</v>
      </c>
      <c r="I859" s="326">
        <v>409.09500000000003</v>
      </c>
      <c r="J859" s="326">
        <v>10.0769230769231</v>
      </c>
      <c r="K859" s="179"/>
      <c r="L859" s="180">
        <v>45</v>
      </c>
      <c r="M859" s="326">
        <v>6627.44</v>
      </c>
      <c r="N859" s="326">
        <v>509.80307692307701</v>
      </c>
      <c r="O859" s="217"/>
      <c r="P859" s="326"/>
      <c r="Q859" s="326"/>
      <c r="R859" s="180">
        <v>58</v>
      </c>
      <c r="S859" s="326">
        <v>23727.51</v>
      </c>
      <c r="T859" s="326">
        <v>409.09500000000003</v>
      </c>
      <c r="V859" s="10"/>
      <c r="W859" s="10"/>
      <c r="X859" s="10"/>
      <c r="Y859" s="10"/>
      <c r="Z859" s="10"/>
      <c r="AA859" s="10"/>
      <c r="AB859" s="10"/>
      <c r="AC859" s="10"/>
      <c r="AD859" s="10"/>
    </row>
    <row r="860" spans="1:30" x14ac:dyDescent="0.25">
      <c r="A860" s="55"/>
      <c r="B860" s="10"/>
      <c r="C860" s="178" t="s">
        <v>100</v>
      </c>
      <c r="D860" s="178"/>
      <c r="E860" s="178" t="s">
        <v>102</v>
      </c>
      <c r="F860" s="180">
        <v>1</v>
      </c>
      <c r="G860" s="326"/>
      <c r="H860" s="326">
        <v>286.18</v>
      </c>
      <c r="I860" s="326">
        <v>286.18</v>
      </c>
      <c r="J860" s="326"/>
      <c r="K860" s="179"/>
      <c r="L860" s="180">
        <v>1</v>
      </c>
      <c r="M860" s="326"/>
      <c r="N860" s="326"/>
      <c r="O860" s="217"/>
      <c r="P860" s="326"/>
      <c r="Q860" s="326"/>
      <c r="R860" s="180">
        <v>1</v>
      </c>
      <c r="S860" s="326">
        <v>286.18</v>
      </c>
      <c r="T860" s="326">
        <v>286.18</v>
      </c>
      <c r="V860" s="10"/>
      <c r="W860" s="10"/>
      <c r="X860" s="10"/>
      <c r="Y860" s="10"/>
      <c r="Z860" s="10"/>
      <c r="AA860" s="10"/>
      <c r="AB860" s="10"/>
      <c r="AC860" s="10"/>
      <c r="AD860" s="10"/>
    </row>
    <row r="861" spans="1:30" x14ac:dyDescent="0.25">
      <c r="A861" s="55"/>
      <c r="B861" s="10"/>
      <c r="C861" s="178" t="s">
        <v>643</v>
      </c>
      <c r="D861" s="178"/>
      <c r="E861" s="178" t="s">
        <v>102</v>
      </c>
      <c r="F861" s="180">
        <v>2</v>
      </c>
      <c r="G861" s="326"/>
      <c r="H861" s="326">
        <v>417.55</v>
      </c>
      <c r="I861" s="326">
        <v>208.77500000000001</v>
      </c>
      <c r="J861" s="326"/>
      <c r="K861" s="179"/>
      <c r="L861" s="180">
        <v>2</v>
      </c>
      <c r="M861" s="326"/>
      <c r="N861" s="326"/>
      <c r="O861" s="217"/>
      <c r="P861" s="326"/>
      <c r="Q861" s="326"/>
      <c r="R861" s="180">
        <v>2</v>
      </c>
      <c r="S861" s="326">
        <v>417.55</v>
      </c>
      <c r="T861" s="326">
        <v>208.77500000000001</v>
      </c>
      <c r="V861" s="10"/>
      <c r="W861" s="10"/>
      <c r="X861" s="10"/>
      <c r="Y861" s="10"/>
      <c r="Z861" s="10"/>
      <c r="AA861" s="10"/>
      <c r="AB861" s="10"/>
      <c r="AC861" s="10"/>
      <c r="AD861" s="10"/>
    </row>
    <row r="862" spans="1:30" x14ac:dyDescent="0.25">
      <c r="A862" s="55"/>
      <c r="B862" s="10"/>
      <c r="C862" s="178" t="s">
        <v>105</v>
      </c>
      <c r="D862" s="178"/>
      <c r="E862" s="178" t="s">
        <v>106</v>
      </c>
      <c r="F862" s="180">
        <v>18</v>
      </c>
      <c r="G862" s="326">
        <v>145.478351648352</v>
      </c>
      <c r="H862" s="326">
        <v>15957.59</v>
      </c>
      <c r="I862" s="326">
        <v>886.53277777777805</v>
      </c>
      <c r="J862" s="326">
        <v>11</v>
      </c>
      <c r="K862" s="179"/>
      <c r="L862" s="180">
        <v>15</v>
      </c>
      <c r="M862" s="326">
        <v>3050.31</v>
      </c>
      <c r="N862" s="326">
        <v>1016.77</v>
      </c>
      <c r="O862" s="217"/>
      <c r="P862" s="326"/>
      <c r="Q862" s="326"/>
      <c r="R862" s="180">
        <v>18</v>
      </c>
      <c r="S862" s="326">
        <v>15957.59</v>
      </c>
      <c r="T862" s="326">
        <v>886.53277777777805</v>
      </c>
      <c r="V862" s="10"/>
      <c r="W862" s="10"/>
      <c r="X862" s="10"/>
      <c r="Y862" s="10"/>
      <c r="Z862" s="10"/>
      <c r="AA862" s="10"/>
      <c r="AB862" s="10"/>
      <c r="AC862" s="10"/>
      <c r="AD862" s="10"/>
    </row>
    <row r="863" spans="1:30" x14ac:dyDescent="0.25">
      <c r="A863" s="55"/>
      <c r="B863" s="10"/>
      <c r="C863" s="178" t="s">
        <v>112</v>
      </c>
      <c r="D863" s="178"/>
      <c r="E863" s="178" t="s">
        <v>103</v>
      </c>
      <c r="F863" s="180">
        <v>12</v>
      </c>
      <c r="G863" s="326">
        <v>101.675384615385</v>
      </c>
      <c r="H863" s="326">
        <v>5112.3999999999996</v>
      </c>
      <c r="I863" s="326">
        <v>426.03333333333302</v>
      </c>
      <c r="J863" s="326">
        <v>13</v>
      </c>
      <c r="K863" s="179"/>
      <c r="L863" s="180">
        <v>11</v>
      </c>
      <c r="M863" s="326">
        <v>1021.78</v>
      </c>
      <c r="N863" s="326">
        <v>1021.78</v>
      </c>
      <c r="O863" s="217"/>
      <c r="P863" s="326"/>
      <c r="Q863" s="326"/>
      <c r="R863" s="180">
        <v>12</v>
      </c>
      <c r="S863" s="326">
        <v>5112.3999999999996</v>
      </c>
      <c r="T863" s="326">
        <v>426.03333333333302</v>
      </c>
      <c r="V863" s="10"/>
      <c r="W863" s="10"/>
      <c r="X863" s="10"/>
      <c r="Y863" s="10"/>
      <c r="Z863" s="10"/>
      <c r="AA863" s="10"/>
      <c r="AB863" s="10"/>
      <c r="AC863" s="10"/>
      <c r="AD863" s="10"/>
    </row>
    <row r="864" spans="1:30" x14ac:dyDescent="0.25">
      <c r="A864" s="55"/>
      <c r="B864" s="10"/>
      <c r="C864" s="178" t="s">
        <v>112</v>
      </c>
      <c r="D864" s="178"/>
      <c r="E864" s="178" t="s">
        <v>104</v>
      </c>
      <c r="F864" s="180">
        <v>6</v>
      </c>
      <c r="G864" s="326">
        <v>68.320192307692295</v>
      </c>
      <c r="H864" s="326">
        <v>3687.63</v>
      </c>
      <c r="I864" s="326">
        <v>614.60500000000002</v>
      </c>
      <c r="J864" s="326">
        <v>9.5</v>
      </c>
      <c r="K864" s="179"/>
      <c r="L864" s="180">
        <v>4</v>
      </c>
      <c r="M864" s="326">
        <v>1161.02</v>
      </c>
      <c r="N864" s="326">
        <v>580.51</v>
      </c>
      <c r="O864" s="217"/>
      <c r="P864" s="326"/>
      <c r="Q864" s="326"/>
      <c r="R864" s="180">
        <v>6</v>
      </c>
      <c r="S864" s="326">
        <v>3687.63</v>
      </c>
      <c r="T864" s="326">
        <v>614.60500000000002</v>
      </c>
      <c r="V864" s="10"/>
      <c r="W864" s="10"/>
      <c r="X864" s="10"/>
      <c r="Y864" s="10"/>
      <c r="Z864" s="10"/>
      <c r="AA864" s="10"/>
      <c r="AB864" s="10"/>
      <c r="AC864" s="10"/>
      <c r="AD864" s="10"/>
    </row>
    <row r="865" spans="1:30" x14ac:dyDescent="0.25">
      <c r="A865" s="55"/>
      <c r="B865" s="10"/>
      <c r="C865" s="178" t="s">
        <v>117</v>
      </c>
      <c r="D865" s="178"/>
      <c r="E865" s="178" t="s">
        <v>104</v>
      </c>
      <c r="F865" s="180">
        <v>23</v>
      </c>
      <c r="G865" s="326">
        <v>89.820362637362607</v>
      </c>
      <c r="H865" s="326">
        <v>9500.91</v>
      </c>
      <c r="I865" s="326">
        <v>413.083043478261</v>
      </c>
      <c r="J865" s="326">
        <v>9.3000000000000007</v>
      </c>
      <c r="K865" s="179"/>
      <c r="L865" s="180">
        <v>13</v>
      </c>
      <c r="M865" s="326">
        <v>4678.46</v>
      </c>
      <c r="N865" s="326">
        <v>467.846</v>
      </c>
      <c r="O865" s="217"/>
      <c r="P865" s="326"/>
      <c r="Q865" s="326"/>
      <c r="R865" s="180">
        <v>23</v>
      </c>
      <c r="S865" s="326">
        <v>9500.91</v>
      </c>
      <c r="T865" s="326">
        <v>413.083043478261</v>
      </c>
      <c r="V865" s="10"/>
      <c r="W865" s="10"/>
      <c r="X865" s="10"/>
      <c r="Y865" s="10"/>
      <c r="Z865" s="10"/>
      <c r="AA865" s="10"/>
      <c r="AB865" s="10"/>
      <c r="AC865" s="10"/>
      <c r="AD865" s="10"/>
    </row>
    <row r="866" spans="1:30" x14ac:dyDescent="0.25">
      <c r="A866" s="55"/>
      <c r="B866" s="10"/>
      <c r="C866" s="178" t="s">
        <v>122</v>
      </c>
      <c r="D866" s="178"/>
      <c r="E866" s="178" t="s">
        <v>123</v>
      </c>
      <c r="F866" s="180">
        <v>1</v>
      </c>
      <c r="G866" s="326">
        <v>165.35142857142901</v>
      </c>
      <c r="H866" s="326">
        <v>578.46</v>
      </c>
      <c r="I866" s="326">
        <v>578.46</v>
      </c>
      <c r="J866" s="326">
        <v>7</v>
      </c>
      <c r="K866" s="179"/>
      <c r="L866" s="180"/>
      <c r="M866" s="326">
        <v>578.46</v>
      </c>
      <c r="N866" s="326">
        <v>578.46</v>
      </c>
      <c r="O866" s="217"/>
      <c r="P866" s="326"/>
      <c r="Q866" s="326"/>
      <c r="R866" s="180">
        <v>1</v>
      </c>
      <c r="S866" s="326">
        <v>578.46</v>
      </c>
      <c r="T866" s="326">
        <v>578.46</v>
      </c>
      <c r="V866" s="10"/>
      <c r="W866" s="10"/>
      <c r="X866" s="10"/>
      <c r="Y866" s="10"/>
      <c r="Z866" s="10"/>
      <c r="AA866" s="10"/>
      <c r="AB866" s="10"/>
      <c r="AC866" s="10"/>
      <c r="AD866" s="10"/>
    </row>
    <row r="867" spans="1:30" x14ac:dyDescent="0.25">
      <c r="A867" s="55"/>
      <c r="B867" s="10"/>
      <c r="C867" s="178" t="s">
        <v>124</v>
      </c>
      <c r="D867" s="178"/>
      <c r="E867" s="178" t="s">
        <v>119</v>
      </c>
      <c r="F867" s="180">
        <v>18</v>
      </c>
      <c r="G867" s="326">
        <v>124.222257326007</v>
      </c>
      <c r="H867" s="326">
        <v>10022.200000000001</v>
      </c>
      <c r="I867" s="326">
        <v>556.78888888888901</v>
      </c>
      <c r="J867" s="326">
        <v>10.5</v>
      </c>
      <c r="K867" s="179"/>
      <c r="L867" s="180">
        <v>7</v>
      </c>
      <c r="M867" s="326">
        <v>7072.03</v>
      </c>
      <c r="N867" s="326">
        <v>642.91181818181803</v>
      </c>
      <c r="O867" s="217">
        <v>1</v>
      </c>
      <c r="P867" s="326">
        <v>223.62</v>
      </c>
      <c r="Q867" s="326">
        <v>223.62</v>
      </c>
      <c r="R867" s="180">
        <v>17</v>
      </c>
      <c r="S867" s="326">
        <v>9798.58</v>
      </c>
      <c r="T867" s="326">
        <v>576.38705882352895</v>
      </c>
      <c r="V867" s="10"/>
      <c r="W867" s="10"/>
      <c r="X867" s="10"/>
      <c r="Y867" s="10"/>
      <c r="Z867" s="10"/>
      <c r="AA867" s="10"/>
      <c r="AB867" s="10"/>
      <c r="AC867" s="10"/>
      <c r="AD867" s="10"/>
    </row>
    <row r="868" spans="1:30" x14ac:dyDescent="0.25">
      <c r="A868" s="55"/>
      <c r="B868" s="10"/>
      <c r="C868" s="178" t="s">
        <v>125</v>
      </c>
      <c r="D868" s="178"/>
      <c r="E868" s="178" t="s">
        <v>126</v>
      </c>
      <c r="F868" s="180">
        <v>9</v>
      </c>
      <c r="G868" s="326">
        <v>103.18483516483499</v>
      </c>
      <c r="H868" s="326">
        <v>5112.38</v>
      </c>
      <c r="I868" s="326">
        <v>568.04222222222199</v>
      </c>
      <c r="J868" s="326">
        <v>11</v>
      </c>
      <c r="K868" s="179"/>
      <c r="L868" s="180">
        <v>6</v>
      </c>
      <c r="M868" s="326">
        <v>2550.14</v>
      </c>
      <c r="N868" s="326">
        <v>850.04666666666697</v>
      </c>
      <c r="O868" s="217"/>
      <c r="P868" s="326"/>
      <c r="Q868" s="326"/>
      <c r="R868" s="180">
        <v>9</v>
      </c>
      <c r="S868" s="326">
        <v>5112.38</v>
      </c>
      <c r="T868" s="326">
        <v>568.04222222222199</v>
      </c>
      <c r="V868" s="10"/>
      <c r="W868" s="10"/>
      <c r="X868" s="10"/>
      <c r="Y868" s="10"/>
      <c r="Z868" s="10"/>
      <c r="AA868" s="10"/>
      <c r="AB868" s="10"/>
      <c r="AC868" s="10"/>
      <c r="AD868" s="10"/>
    </row>
    <row r="869" spans="1:30" x14ac:dyDescent="0.25">
      <c r="A869" s="55"/>
      <c r="B869" s="10"/>
      <c r="C869" s="178" t="s">
        <v>127</v>
      </c>
      <c r="D869" s="178"/>
      <c r="E869" s="178" t="s">
        <v>67</v>
      </c>
      <c r="F869" s="180">
        <v>163</v>
      </c>
      <c r="G869" s="326">
        <v>93.158527945953395</v>
      </c>
      <c r="H869" s="326">
        <v>84667.429999999906</v>
      </c>
      <c r="I869" s="326">
        <v>519.43208588956998</v>
      </c>
      <c r="J869" s="326">
        <v>9.7735849056603801</v>
      </c>
      <c r="K869" s="179"/>
      <c r="L869" s="180">
        <v>110</v>
      </c>
      <c r="M869" s="326">
        <v>31776.32</v>
      </c>
      <c r="N869" s="326">
        <v>599.55320754717002</v>
      </c>
      <c r="O869" s="217">
        <v>1</v>
      </c>
      <c r="P869" s="326">
        <v>515.66</v>
      </c>
      <c r="Q869" s="326">
        <v>515.66</v>
      </c>
      <c r="R869" s="180">
        <v>162</v>
      </c>
      <c r="S869" s="326">
        <v>84151.769999999902</v>
      </c>
      <c r="T869" s="326">
        <v>519.45537037037002</v>
      </c>
      <c r="V869" s="10"/>
      <c r="W869" s="10"/>
      <c r="X869" s="10"/>
      <c r="Y869" s="10"/>
      <c r="Z869" s="10"/>
      <c r="AA869" s="10"/>
      <c r="AB869" s="10"/>
      <c r="AC869" s="10"/>
      <c r="AD869" s="10"/>
    </row>
    <row r="870" spans="1:30" x14ac:dyDescent="0.25">
      <c r="A870" s="55"/>
      <c r="B870" s="10"/>
      <c r="C870" s="178" t="s">
        <v>131</v>
      </c>
      <c r="D870" s="178"/>
      <c r="E870" s="178" t="s">
        <v>133</v>
      </c>
      <c r="F870" s="180">
        <v>1</v>
      </c>
      <c r="G870" s="326"/>
      <c r="H870" s="326">
        <v>356.12</v>
      </c>
      <c r="I870" s="326">
        <v>356.12</v>
      </c>
      <c r="J870" s="326"/>
      <c r="K870" s="179"/>
      <c r="L870" s="180">
        <v>1</v>
      </c>
      <c r="M870" s="326"/>
      <c r="N870" s="326"/>
      <c r="O870" s="217"/>
      <c r="P870" s="326"/>
      <c r="Q870" s="326"/>
      <c r="R870" s="180">
        <v>1</v>
      </c>
      <c r="S870" s="326">
        <v>356.12</v>
      </c>
      <c r="T870" s="326">
        <v>356.12</v>
      </c>
      <c r="V870" s="10"/>
      <c r="W870" s="10"/>
      <c r="X870" s="10"/>
      <c r="Y870" s="10"/>
      <c r="Z870" s="10"/>
      <c r="AA870" s="10"/>
      <c r="AB870" s="10"/>
      <c r="AC870" s="10"/>
      <c r="AD870" s="10"/>
    </row>
    <row r="871" spans="1:30" x14ac:dyDescent="0.25">
      <c r="A871" s="55"/>
      <c r="B871" s="10"/>
      <c r="C871" s="178" t="s">
        <v>134</v>
      </c>
      <c r="D871" s="178"/>
      <c r="E871" s="178" t="s">
        <v>130</v>
      </c>
      <c r="F871" s="180">
        <v>91</v>
      </c>
      <c r="G871" s="326">
        <v>60.767093063186799</v>
      </c>
      <c r="H871" s="326">
        <v>43777.09</v>
      </c>
      <c r="I871" s="326">
        <v>481.06692307692299</v>
      </c>
      <c r="J871" s="326">
        <v>10.53125</v>
      </c>
      <c r="K871" s="179"/>
      <c r="L871" s="180">
        <v>58</v>
      </c>
      <c r="M871" s="326">
        <v>12308.94</v>
      </c>
      <c r="N871" s="326">
        <v>372.99818181818199</v>
      </c>
      <c r="O871" s="217">
        <v>13</v>
      </c>
      <c r="P871" s="326">
        <v>4621.71</v>
      </c>
      <c r="Q871" s="326">
        <v>355.516153846154</v>
      </c>
      <c r="R871" s="180">
        <v>78</v>
      </c>
      <c r="S871" s="326">
        <v>39155.379999999997</v>
      </c>
      <c r="T871" s="326">
        <v>501.99205128205102</v>
      </c>
      <c r="V871" s="10"/>
      <c r="W871" s="10"/>
      <c r="X871" s="10"/>
      <c r="Y871" s="10"/>
      <c r="Z871" s="10"/>
      <c r="AA871" s="10"/>
      <c r="AB871" s="10"/>
      <c r="AC871" s="10"/>
      <c r="AD871" s="10"/>
    </row>
    <row r="872" spans="1:30" x14ac:dyDescent="0.25">
      <c r="A872" s="55"/>
      <c r="B872" s="10"/>
      <c r="C872" s="178" t="s">
        <v>135</v>
      </c>
      <c r="D872" s="178"/>
      <c r="E872" s="178" t="s">
        <v>78</v>
      </c>
      <c r="F872" s="180">
        <v>20</v>
      </c>
      <c r="G872" s="326">
        <v>58.839615384615399</v>
      </c>
      <c r="H872" s="326">
        <v>11034.25</v>
      </c>
      <c r="I872" s="326">
        <v>551.71249999999998</v>
      </c>
      <c r="J872" s="326">
        <v>10</v>
      </c>
      <c r="K872" s="179"/>
      <c r="L872" s="180">
        <v>16</v>
      </c>
      <c r="M872" s="326">
        <v>1574.08</v>
      </c>
      <c r="N872" s="326">
        <v>393.52</v>
      </c>
      <c r="O872" s="217">
        <v>1</v>
      </c>
      <c r="P872" s="326">
        <v>214.8</v>
      </c>
      <c r="Q872" s="326">
        <v>214.8</v>
      </c>
      <c r="R872" s="180">
        <v>19</v>
      </c>
      <c r="S872" s="326">
        <v>10819.45</v>
      </c>
      <c r="T872" s="326">
        <v>569.44473684210504</v>
      </c>
      <c r="V872" s="10"/>
      <c r="W872" s="10"/>
      <c r="X872" s="10"/>
      <c r="Y872" s="10"/>
      <c r="Z872" s="10"/>
      <c r="AA872" s="10"/>
      <c r="AB872" s="10"/>
      <c r="AC872" s="10"/>
      <c r="AD872" s="10"/>
    </row>
    <row r="873" spans="1:30" x14ac:dyDescent="0.25">
      <c r="A873" s="55"/>
      <c r="B873" s="10"/>
      <c r="C873" s="178" t="s">
        <v>137</v>
      </c>
      <c r="D873" s="178"/>
      <c r="E873" s="178" t="s">
        <v>78</v>
      </c>
      <c r="F873" s="180">
        <v>5</v>
      </c>
      <c r="G873" s="326">
        <v>406.29071428571399</v>
      </c>
      <c r="H873" s="326">
        <v>4173.5</v>
      </c>
      <c r="I873" s="326">
        <v>834.7</v>
      </c>
      <c r="J873" s="326">
        <v>4.5</v>
      </c>
      <c r="K873" s="179"/>
      <c r="L873" s="180">
        <v>3</v>
      </c>
      <c r="M873" s="326">
        <v>1983.37</v>
      </c>
      <c r="N873" s="326">
        <v>991.68499999999995</v>
      </c>
      <c r="O873" s="217"/>
      <c r="P873" s="326"/>
      <c r="Q873" s="326"/>
      <c r="R873" s="180">
        <v>5</v>
      </c>
      <c r="S873" s="326">
        <v>4173.5</v>
      </c>
      <c r="T873" s="326">
        <v>834.7</v>
      </c>
      <c r="V873" s="10"/>
      <c r="W873" s="10"/>
      <c r="X873" s="10"/>
      <c r="Y873" s="10"/>
      <c r="Z873" s="10"/>
      <c r="AA873" s="10"/>
      <c r="AB873" s="10"/>
      <c r="AC873" s="10"/>
      <c r="AD873" s="10"/>
    </row>
    <row r="874" spans="1:30" x14ac:dyDescent="0.25">
      <c r="A874" s="55"/>
      <c r="B874" s="10"/>
      <c r="C874" s="178" t="s">
        <v>140</v>
      </c>
      <c r="D874" s="178"/>
      <c r="E874" s="178" t="s">
        <v>103</v>
      </c>
      <c r="F874" s="180">
        <v>2</v>
      </c>
      <c r="G874" s="326">
        <v>46.435384615384599</v>
      </c>
      <c r="H874" s="326">
        <v>2907.17</v>
      </c>
      <c r="I874" s="326">
        <v>1453.585</v>
      </c>
      <c r="J874" s="326">
        <v>13</v>
      </c>
      <c r="K874" s="179"/>
      <c r="L874" s="180">
        <v>1</v>
      </c>
      <c r="M874" s="326">
        <v>453.66</v>
      </c>
      <c r="N874" s="326">
        <v>453.66</v>
      </c>
      <c r="O874" s="217"/>
      <c r="P874" s="326"/>
      <c r="Q874" s="326"/>
      <c r="R874" s="180">
        <v>2</v>
      </c>
      <c r="S874" s="326">
        <v>2907.17</v>
      </c>
      <c r="T874" s="326">
        <v>1453.585</v>
      </c>
      <c r="V874" s="10"/>
      <c r="W874" s="10"/>
      <c r="X874" s="10"/>
      <c r="Y874" s="10"/>
      <c r="Z874" s="10"/>
      <c r="AA874" s="10"/>
      <c r="AB874" s="10"/>
      <c r="AC874" s="10"/>
      <c r="AD874" s="10"/>
    </row>
    <row r="875" spans="1:30" x14ac:dyDescent="0.25">
      <c r="A875" s="55"/>
      <c r="B875" s="10"/>
      <c r="C875" s="178" t="s">
        <v>141</v>
      </c>
      <c r="D875" s="178"/>
      <c r="E875" s="178" t="s">
        <v>142</v>
      </c>
      <c r="F875" s="180">
        <v>7</v>
      </c>
      <c r="G875" s="326">
        <v>65.968571428571394</v>
      </c>
      <c r="H875" s="326">
        <v>4995.16</v>
      </c>
      <c r="I875" s="326">
        <v>713.594285714286</v>
      </c>
      <c r="J875" s="326">
        <v>7</v>
      </c>
      <c r="K875" s="179"/>
      <c r="L875" s="180">
        <v>6</v>
      </c>
      <c r="M875" s="326">
        <v>285.62</v>
      </c>
      <c r="N875" s="326">
        <v>285.62</v>
      </c>
      <c r="O875" s="217"/>
      <c r="P875" s="326"/>
      <c r="Q875" s="326"/>
      <c r="R875" s="180">
        <v>7</v>
      </c>
      <c r="S875" s="326">
        <v>4995.16</v>
      </c>
      <c r="T875" s="326">
        <v>713.594285714286</v>
      </c>
      <c r="V875" s="10"/>
      <c r="W875" s="10"/>
      <c r="X875" s="10"/>
      <c r="Y875" s="10"/>
      <c r="Z875" s="10"/>
      <c r="AA875" s="10"/>
      <c r="AB875" s="10"/>
      <c r="AC875" s="10"/>
      <c r="AD875" s="10"/>
    </row>
    <row r="876" spans="1:30" x14ac:dyDescent="0.25">
      <c r="A876" s="55"/>
      <c r="B876" s="10"/>
      <c r="C876" s="178" t="s">
        <v>143</v>
      </c>
      <c r="D876" s="178"/>
      <c r="E876" s="178" t="s">
        <v>144</v>
      </c>
      <c r="F876" s="180">
        <v>788</v>
      </c>
      <c r="G876" s="326">
        <v>89.234056465324102</v>
      </c>
      <c r="H876" s="326">
        <v>474475.58</v>
      </c>
      <c r="I876" s="326">
        <v>602.12637055837502</v>
      </c>
      <c r="J876" s="326">
        <v>10.717842323651499</v>
      </c>
      <c r="K876" s="179"/>
      <c r="L876" s="180">
        <v>540</v>
      </c>
      <c r="M876" s="326">
        <v>179265.83</v>
      </c>
      <c r="N876" s="326">
        <v>722.84608870967702</v>
      </c>
      <c r="O876" s="217">
        <v>24</v>
      </c>
      <c r="P876" s="326">
        <v>15183.94</v>
      </c>
      <c r="Q876" s="326">
        <v>632.66416666666703</v>
      </c>
      <c r="R876" s="180">
        <v>764</v>
      </c>
      <c r="S876" s="326">
        <v>459291.64</v>
      </c>
      <c r="T876" s="326">
        <v>601.16706806282696</v>
      </c>
      <c r="V876" s="10"/>
      <c r="W876" s="10"/>
      <c r="X876" s="10"/>
      <c r="Y876" s="10"/>
      <c r="Z876" s="10"/>
      <c r="AA876" s="10"/>
      <c r="AB876" s="10"/>
      <c r="AC876" s="10"/>
      <c r="AD876" s="10"/>
    </row>
    <row r="877" spans="1:30" x14ac:dyDescent="0.25">
      <c r="A877" s="55"/>
      <c r="B877" s="10"/>
      <c r="C877" s="178" t="s">
        <v>143</v>
      </c>
      <c r="D877" s="178"/>
      <c r="E877" s="178" t="s">
        <v>487</v>
      </c>
      <c r="F877" s="180">
        <v>1</v>
      </c>
      <c r="G877" s="326"/>
      <c r="H877" s="326">
        <v>437.74</v>
      </c>
      <c r="I877" s="326">
        <v>437.74</v>
      </c>
      <c r="J877" s="326"/>
      <c r="K877" s="179"/>
      <c r="L877" s="180">
        <v>1</v>
      </c>
      <c r="M877" s="326"/>
      <c r="N877" s="326"/>
      <c r="O877" s="217"/>
      <c r="P877" s="326"/>
      <c r="Q877" s="326"/>
      <c r="R877" s="180">
        <v>1</v>
      </c>
      <c r="S877" s="326">
        <v>437.74</v>
      </c>
      <c r="T877" s="326">
        <v>437.74</v>
      </c>
      <c r="V877" s="10"/>
      <c r="W877" s="10"/>
      <c r="X877" s="10"/>
      <c r="Y877" s="10"/>
      <c r="Z877" s="10"/>
      <c r="AA877" s="10"/>
      <c r="AB877" s="10"/>
      <c r="AC877" s="10"/>
      <c r="AD877" s="10"/>
    </row>
    <row r="878" spans="1:30" x14ac:dyDescent="0.25">
      <c r="A878" s="55"/>
      <c r="B878" s="10"/>
      <c r="C878" s="178" t="s">
        <v>145</v>
      </c>
      <c r="D878" s="178"/>
      <c r="E878" s="178" t="s">
        <v>147</v>
      </c>
      <c r="F878" s="180">
        <v>129</v>
      </c>
      <c r="G878" s="326">
        <v>92.392221393829104</v>
      </c>
      <c r="H878" s="326">
        <v>70529.490000000005</v>
      </c>
      <c r="I878" s="326">
        <v>546.74023255813995</v>
      </c>
      <c r="J878" s="326">
        <v>10.3333333333333</v>
      </c>
      <c r="K878" s="179"/>
      <c r="L878" s="180">
        <v>81</v>
      </c>
      <c r="M878" s="326">
        <v>31680.43</v>
      </c>
      <c r="N878" s="326">
        <v>660.008958333333</v>
      </c>
      <c r="O878" s="217">
        <v>1</v>
      </c>
      <c r="P878" s="326">
        <v>596.55999999999995</v>
      </c>
      <c r="Q878" s="326">
        <v>596.55999999999995</v>
      </c>
      <c r="R878" s="180">
        <v>128</v>
      </c>
      <c r="S878" s="326">
        <v>69932.929999999993</v>
      </c>
      <c r="T878" s="326">
        <v>546.35101562499995</v>
      </c>
      <c r="V878" s="10"/>
      <c r="W878" s="10"/>
      <c r="X878" s="10"/>
      <c r="Y878" s="10"/>
      <c r="Z878" s="10"/>
      <c r="AA878" s="10"/>
      <c r="AB878" s="10"/>
      <c r="AC878" s="10"/>
      <c r="AD878" s="10"/>
    </row>
    <row r="879" spans="1:30" x14ac:dyDescent="0.25">
      <c r="A879" s="55"/>
      <c r="B879" s="10"/>
      <c r="C879" s="178" t="s">
        <v>150</v>
      </c>
      <c r="D879" s="178"/>
      <c r="E879" s="178" t="s">
        <v>144</v>
      </c>
      <c r="F879" s="180">
        <v>2</v>
      </c>
      <c r="G879" s="326">
        <v>152.379166666667</v>
      </c>
      <c r="H879" s="326">
        <v>2139.89</v>
      </c>
      <c r="I879" s="326">
        <v>1069.9449999999999</v>
      </c>
      <c r="J879" s="326">
        <v>12</v>
      </c>
      <c r="K879" s="179"/>
      <c r="L879" s="180">
        <v>1</v>
      </c>
      <c r="M879" s="326">
        <v>1828.55</v>
      </c>
      <c r="N879" s="326">
        <v>1828.55</v>
      </c>
      <c r="O879" s="217"/>
      <c r="P879" s="326"/>
      <c r="Q879" s="326"/>
      <c r="R879" s="180">
        <v>2</v>
      </c>
      <c r="S879" s="326">
        <v>2139.89</v>
      </c>
      <c r="T879" s="326">
        <v>1069.9449999999999</v>
      </c>
      <c r="V879" s="10"/>
      <c r="W879" s="10"/>
      <c r="X879" s="10"/>
      <c r="Y879" s="10"/>
      <c r="Z879" s="10"/>
      <c r="AA879" s="10"/>
      <c r="AB879" s="10"/>
      <c r="AC879" s="10"/>
      <c r="AD879" s="10"/>
    </row>
    <row r="880" spans="1:30" x14ac:dyDescent="0.25">
      <c r="A880" s="55"/>
      <c r="B880" s="10"/>
      <c r="C880" s="178" t="s">
        <v>151</v>
      </c>
      <c r="D880" s="178"/>
      <c r="E880" s="178" t="s">
        <v>152</v>
      </c>
      <c r="F880" s="180">
        <v>43</v>
      </c>
      <c r="G880" s="326">
        <v>104.89244230769199</v>
      </c>
      <c r="H880" s="326">
        <v>26620.02</v>
      </c>
      <c r="I880" s="326">
        <v>619.07023255813999</v>
      </c>
      <c r="J880" s="326">
        <v>10.3</v>
      </c>
      <c r="K880" s="179"/>
      <c r="L880" s="180">
        <v>33</v>
      </c>
      <c r="M880" s="326">
        <v>4436.54</v>
      </c>
      <c r="N880" s="326">
        <v>443.654</v>
      </c>
      <c r="O880" s="217">
        <v>3</v>
      </c>
      <c r="P880" s="326">
        <v>1739.01</v>
      </c>
      <c r="Q880" s="326">
        <v>579.66999999999996</v>
      </c>
      <c r="R880" s="180">
        <v>40</v>
      </c>
      <c r="S880" s="326">
        <v>24881.01</v>
      </c>
      <c r="T880" s="326">
        <v>622.02525000000003</v>
      </c>
      <c r="V880" s="10"/>
      <c r="W880" s="10"/>
      <c r="X880" s="10"/>
      <c r="Y880" s="10"/>
      <c r="Z880" s="10"/>
      <c r="AA880" s="10"/>
      <c r="AB880" s="10"/>
      <c r="AC880" s="10"/>
      <c r="AD880" s="10"/>
    </row>
    <row r="881" spans="1:30" x14ac:dyDescent="0.25">
      <c r="A881" s="55"/>
      <c r="B881" s="10"/>
      <c r="C881" s="178" t="s">
        <v>157</v>
      </c>
      <c r="D881" s="178"/>
      <c r="E881" s="178" t="s">
        <v>152</v>
      </c>
      <c r="F881" s="180">
        <v>3</v>
      </c>
      <c r="G881" s="326"/>
      <c r="H881" s="326">
        <v>1353.69</v>
      </c>
      <c r="I881" s="326">
        <v>451.23</v>
      </c>
      <c r="J881" s="326"/>
      <c r="K881" s="179"/>
      <c r="L881" s="180">
        <v>3</v>
      </c>
      <c r="M881" s="326"/>
      <c r="N881" s="326"/>
      <c r="O881" s="217"/>
      <c r="P881" s="326"/>
      <c r="Q881" s="326"/>
      <c r="R881" s="180">
        <v>3</v>
      </c>
      <c r="S881" s="326">
        <v>1353.69</v>
      </c>
      <c r="T881" s="326">
        <v>451.23</v>
      </c>
      <c r="V881" s="10"/>
      <c r="W881" s="10"/>
      <c r="X881" s="10"/>
      <c r="Y881" s="10"/>
      <c r="Z881" s="10"/>
      <c r="AA881" s="10"/>
      <c r="AB881" s="10"/>
      <c r="AC881" s="10"/>
      <c r="AD881" s="10"/>
    </row>
    <row r="882" spans="1:30" x14ac:dyDescent="0.25">
      <c r="A882" s="55"/>
      <c r="B882" s="10"/>
      <c r="C882" s="178" t="s">
        <v>159</v>
      </c>
      <c r="D882" s="178"/>
      <c r="E882" s="178" t="s">
        <v>96</v>
      </c>
      <c r="F882" s="180">
        <v>22</v>
      </c>
      <c r="G882" s="326">
        <v>100.6899225829</v>
      </c>
      <c r="H882" s="326">
        <v>10425.19</v>
      </c>
      <c r="I882" s="326">
        <v>473.87227272727301</v>
      </c>
      <c r="J882" s="326">
        <v>10.75</v>
      </c>
      <c r="K882" s="179"/>
      <c r="L882" s="180">
        <v>14</v>
      </c>
      <c r="M882" s="326">
        <v>4615.6899999999996</v>
      </c>
      <c r="N882" s="326">
        <v>576.96124999999995</v>
      </c>
      <c r="O882" s="217"/>
      <c r="P882" s="326"/>
      <c r="Q882" s="326"/>
      <c r="R882" s="180">
        <v>22</v>
      </c>
      <c r="S882" s="326">
        <v>10425.19</v>
      </c>
      <c r="T882" s="326">
        <v>473.87227272727301</v>
      </c>
      <c r="V882" s="10"/>
      <c r="W882" s="10"/>
      <c r="X882" s="10"/>
      <c r="Y882" s="10"/>
      <c r="Z882" s="10"/>
      <c r="AA882" s="10"/>
      <c r="AB882" s="10"/>
      <c r="AC882" s="10"/>
      <c r="AD882" s="10"/>
    </row>
    <row r="883" spans="1:30" x14ac:dyDescent="0.25">
      <c r="A883" s="55"/>
      <c r="B883" s="10"/>
      <c r="C883" s="178" t="s">
        <v>164</v>
      </c>
      <c r="D883" s="178"/>
      <c r="E883" s="178" t="s">
        <v>63</v>
      </c>
      <c r="F883" s="180">
        <v>99</v>
      </c>
      <c r="G883" s="326">
        <v>108.397213295963</v>
      </c>
      <c r="H883" s="326">
        <v>55590.66</v>
      </c>
      <c r="I883" s="326">
        <v>561.52181818181805</v>
      </c>
      <c r="J883" s="326">
        <v>9.5416666666666696</v>
      </c>
      <c r="K883" s="179"/>
      <c r="L883" s="180">
        <v>75</v>
      </c>
      <c r="M883" s="326">
        <v>14802.01</v>
      </c>
      <c r="N883" s="326">
        <v>616.75041666666698</v>
      </c>
      <c r="O883" s="217">
        <v>1</v>
      </c>
      <c r="P883" s="326">
        <v>261.35000000000002</v>
      </c>
      <c r="Q883" s="326">
        <v>261.35000000000002</v>
      </c>
      <c r="R883" s="180">
        <v>98</v>
      </c>
      <c r="S883" s="326">
        <v>55329.31</v>
      </c>
      <c r="T883" s="326">
        <v>564.58479591836704</v>
      </c>
      <c r="V883" s="10"/>
      <c r="W883" s="10"/>
      <c r="X883" s="10"/>
      <c r="Y883" s="10"/>
      <c r="Z883" s="10"/>
      <c r="AA883" s="10"/>
      <c r="AB883" s="10"/>
      <c r="AC883" s="10"/>
      <c r="AD883" s="10"/>
    </row>
    <row r="884" spans="1:30" x14ac:dyDescent="0.25">
      <c r="A884" s="55"/>
      <c r="B884" s="10"/>
      <c r="C884" s="178" t="s">
        <v>168</v>
      </c>
      <c r="D884" s="178"/>
      <c r="E884" s="178" t="s">
        <v>63</v>
      </c>
      <c r="F884" s="180">
        <v>1</v>
      </c>
      <c r="G884" s="326"/>
      <c r="H884" s="326">
        <v>127.81</v>
      </c>
      <c r="I884" s="326">
        <v>127.81</v>
      </c>
      <c r="J884" s="326"/>
      <c r="K884" s="179"/>
      <c r="L884" s="180">
        <v>1</v>
      </c>
      <c r="M884" s="326"/>
      <c r="N884" s="326"/>
      <c r="O884" s="217"/>
      <c r="P884" s="326"/>
      <c r="Q884" s="326"/>
      <c r="R884" s="180">
        <v>1</v>
      </c>
      <c r="S884" s="326">
        <v>127.81</v>
      </c>
      <c r="T884" s="326">
        <v>127.81</v>
      </c>
      <c r="V884" s="10"/>
      <c r="W884" s="10"/>
      <c r="X884" s="10"/>
      <c r="Y884" s="10"/>
      <c r="Z884" s="10"/>
      <c r="AA884" s="10"/>
      <c r="AB884" s="10"/>
      <c r="AC884" s="10"/>
      <c r="AD884" s="10"/>
    </row>
    <row r="885" spans="1:30" x14ac:dyDescent="0.25">
      <c r="A885" s="55"/>
      <c r="B885" s="10"/>
      <c r="C885" s="178" t="s">
        <v>170</v>
      </c>
      <c r="D885" s="178"/>
      <c r="E885" s="178" t="s">
        <v>96</v>
      </c>
      <c r="F885" s="180">
        <v>108</v>
      </c>
      <c r="G885" s="326">
        <v>100.399893014093</v>
      </c>
      <c r="H885" s="326">
        <v>65077.53</v>
      </c>
      <c r="I885" s="326">
        <v>602.56972222222203</v>
      </c>
      <c r="J885" s="326">
        <v>10.538461538461499</v>
      </c>
      <c r="K885" s="179"/>
      <c r="L885" s="180">
        <v>69</v>
      </c>
      <c r="M885" s="326">
        <v>26273.93</v>
      </c>
      <c r="N885" s="326">
        <v>673.69051282051305</v>
      </c>
      <c r="O885" s="217">
        <v>2</v>
      </c>
      <c r="P885" s="326">
        <v>2247.3000000000002</v>
      </c>
      <c r="Q885" s="326">
        <v>1123.6500000000001</v>
      </c>
      <c r="R885" s="180">
        <v>106</v>
      </c>
      <c r="S885" s="326">
        <v>62830.23</v>
      </c>
      <c r="T885" s="326">
        <v>592.73801886792398</v>
      </c>
      <c r="V885" s="10"/>
      <c r="W885" s="10"/>
      <c r="X885" s="10"/>
      <c r="Y885" s="10"/>
      <c r="Z885" s="10"/>
      <c r="AA885" s="10"/>
      <c r="AB885" s="10"/>
      <c r="AC885" s="10"/>
      <c r="AD885" s="10"/>
    </row>
    <row r="886" spans="1:30" x14ac:dyDescent="0.25">
      <c r="A886" s="55"/>
      <c r="B886" s="10"/>
      <c r="C886" s="178" t="s">
        <v>171</v>
      </c>
      <c r="D886" s="178"/>
      <c r="E886" s="178" t="s">
        <v>165</v>
      </c>
      <c r="F886" s="180">
        <v>2</v>
      </c>
      <c r="G886" s="326">
        <v>33.000769230769201</v>
      </c>
      <c r="H886" s="326">
        <v>660.32</v>
      </c>
      <c r="I886" s="326">
        <v>330.16</v>
      </c>
      <c r="J886" s="326">
        <v>13</v>
      </c>
      <c r="K886" s="179"/>
      <c r="L886" s="180">
        <v>1</v>
      </c>
      <c r="M886" s="326">
        <v>321.01</v>
      </c>
      <c r="N886" s="326">
        <v>321.01</v>
      </c>
      <c r="O886" s="217"/>
      <c r="P886" s="326"/>
      <c r="Q886" s="326"/>
      <c r="R886" s="180">
        <v>2</v>
      </c>
      <c r="S886" s="326">
        <v>660.32</v>
      </c>
      <c r="T886" s="326">
        <v>330.16</v>
      </c>
      <c r="V886" s="10"/>
      <c r="W886" s="10"/>
      <c r="X886" s="10"/>
      <c r="Y886" s="10"/>
      <c r="Z886" s="10"/>
      <c r="AA886" s="10"/>
      <c r="AB886" s="10"/>
      <c r="AC886" s="10"/>
      <c r="AD886" s="10"/>
    </row>
    <row r="887" spans="1:30" x14ac:dyDescent="0.25">
      <c r="A887" s="55"/>
      <c r="B887" s="10"/>
      <c r="C887" s="178" t="s">
        <v>172</v>
      </c>
      <c r="D887" s="178"/>
      <c r="E887" s="178" t="s">
        <v>99</v>
      </c>
      <c r="F887" s="180">
        <v>8</v>
      </c>
      <c r="G887" s="326">
        <v>100.263475274725</v>
      </c>
      <c r="H887" s="326">
        <v>4415.3999999999996</v>
      </c>
      <c r="I887" s="326">
        <v>551.92499999999995</v>
      </c>
      <c r="J887" s="326">
        <v>9</v>
      </c>
      <c r="K887" s="179"/>
      <c r="L887" s="180">
        <v>3</v>
      </c>
      <c r="M887" s="326">
        <v>2952.81</v>
      </c>
      <c r="N887" s="326">
        <v>590.56200000000001</v>
      </c>
      <c r="O887" s="217"/>
      <c r="P887" s="326"/>
      <c r="Q887" s="326"/>
      <c r="R887" s="180">
        <v>8</v>
      </c>
      <c r="S887" s="326">
        <v>4415.3999999999996</v>
      </c>
      <c r="T887" s="326">
        <v>551.92499999999995</v>
      </c>
      <c r="V887" s="10"/>
      <c r="W887" s="10"/>
      <c r="X887" s="10"/>
      <c r="Y887" s="10"/>
      <c r="Z887" s="10"/>
      <c r="AA887" s="10"/>
      <c r="AB887" s="10"/>
      <c r="AC887" s="10"/>
      <c r="AD887" s="10"/>
    </row>
    <row r="888" spans="1:30" x14ac:dyDescent="0.25">
      <c r="A888" s="55"/>
      <c r="B888" s="10"/>
      <c r="C888" s="178" t="s">
        <v>172</v>
      </c>
      <c r="D888" s="178"/>
      <c r="E888" s="178" t="s">
        <v>76</v>
      </c>
      <c r="F888" s="180">
        <v>12</v>
      </c>
      <c r="G888" s="326">
        <v>99.318534798534799</v>
      </c>
      <c r="H888" s="326">
        <v>17877.22</v>
      </c>
      <c r="I888" s="326">
        <v>1489.76833333333</v>
      </c>
      <c r="J888" s="326">
        <v>11</v>
      </c>
      <c r="K888" s="179"/>
      <c r="L888" s="180">
        <v>9</v>
      </c>
      <c r="M888" s="326">
        <v>2470.85</v>
      </c>
      <c r="N888" s="326">
        <v>823.61666666666702</v>
      </c>
      <c r="O888" s="217"/>
      <c r="P888" s="326"/>
      <c r="Q888" s="326"/>
      <c r="R888" s="180">
        <v>12</v>
      </c>
      <c r="S888" s="326">
        <v>17877.22</v>
      </c>
      <c r="T888" s="326">
        <v>1489.76833333333</v>
      </c>
      <c r="V888" s="10"/>
      <c r="W888" s="10"/>
      <c r="X888" s="10"/>
      <c r="Y888" s="10"/>
      <c r="Z888" s="10"/>
      <c r="AA888" s="10"/>
      <c r="AB888" s="10"/>
      <c r="AC888" s="10"/>
      <c r="AD888" s="10"/>
    </row>
    <row r="889" spans="1:30" x14ac:dyDescent="0.25">
      <c r="A889" s="55"/>
      <c r="B889" s="10"/>
      <c r="C889" s="178" t="s">
        <v>700</v>
      </c>
      <c r="D889" s="178"/>
      <c r="E889" s="178" t="s">
        <v>99</v>
      </c>
      <c r="F889" s="180">
        <v>1</v>
      </c>
      <c r="G889" s="326">
        <v>92.543076923076896</v>
      </c>
      <c r="H889" s="326">
        <v>803.06</v>
      </c>
      <c r="I889" s="326">
        <v>803.06</v>
      </c>
      <c r="J889" s="326">
        <v>13</v>
      </c>
      <c r="K889" s="179"/>
      <c r="L889" s="180"/>
      <c r="M889" s="326">
        <v>803.06</v>
      </c>
      <c r="N889" s="326">
        <v>803.06</v>
      </c>
      <c r="O889" s="217"/>
      <c r="P889" s="326"/>
      <c r="Q889" s="326"/>
      <c r="R889" s="180">
        <v>1</v>
      </c>
      <c r="S889" s="326">
        <v>803.06</v>
      </c>
      <c r="T889" s="326">
        <v>803.06</v>
      </c>
      <c r="V889" s="10"/>
      <c r="W889" s="10"/>
      <c r="X889" s="10"/>
      <c r="Y889" s="10"/>
      <c r="Z889" s="10"/>
      <c r="AA889" s="10"/>
      <c r="AB889" s="10"/>
      <c r="AC889" s="10"/>
      <c r="AD889" s="10"/>
    </row>
    <row r="890" spans="1:30" x14ac:dyDescent="0.25">
      <c r="A890" s="55"/>
      <c r="B890" s="10"/>
      <c r="C890" s="178" t="s">
        <v>700</v>
      </c>
      <c r="D890" s="178"/>
      <c r="E890" s="178" t="s">
        <v>76</v>
      </c>
      <c r="F890" s="180">
        <v>6</v>
      </c>
      <c r="G890" s="326">
        <v>53.952142857142903</v>
      </c>
      <c r="H890" s="326">
        <v>3569.82</v>
      </c>
      <c r="I890" s="326">
        <v>594.97</v>
      </c>
      <c r="J890" s="326">
        <v>7</v>
      </c>
      <c r="K890" s="179"/>
      <c r="L890" s="180">
        <v>4</v>
      </c>
      <c r="M890" s="326">
        <v>573.33000000000004</v>
      </c>
      <c r="N890" s="326">
        <v>286.66500000000002</v>
      </c>
      <c r="O890" s="217">
        <v>1</v>
      </c>
      <c r="P890" s="326">
        <v>117.02</v>
      </c>
      <c r="Q890" s="326">
        <v>117.02</v>
      </c>
      <c r="R890" s="180">
        <v>5</v>
      </c>
      <c r="S890" s="326">
        <v>3452.8</v>
      </c>
      <c r="T890" s="326">
        <v>690.56</v>
      </c>
      <c r="V890" s="10"/>
      <c r="W890" s="10"/>
      <c r="X890" s="10"/>
      <c r="Y890" s="10"/>
      <c r="Z890" s="10"/>
      <c r="AA890" s="10"/>
      <c r="AB890" s="10"/>
      <c r="AC890" s="10"/>
      <c r="AD890" s="10"/>
    </row>
    <row r="891" spans="1:30" x14ac:dyDescent="0.25">
      <c r="A891" s="55"/>
      <c r="B891" s="10"/>
      <c r="C891" s="178" t="s">
        <v>173</v>
      </c>
      <c r="D891" s="178"/>
      <c r="E891" s="178" t="s">
        <v>174</v>
      </c>
      <c r="F891" s="180">
        <v>5</v>
      </c>
      <c r="G891" s="326">
        <v>167.06384615384599</v>
      </c>
      <c r="H891" s="326">
        <v>8099.63</v>
      </c>
      <c r="I891" s="326">
        <v>1619.9259999999999</v>
      </c>
      <c r="J891" s="326">
        <v>10</v>
      </c>
      <c r="K891" s="179"/>
      <c r="L891" s="180">
        <v>3</v>
      </c>
      <c r="M891" s="326">
        <v>3753.1</v>
      </c>
      <c r="N891" s="326">
        <v>1876.55</v>
      </c>
      <c r="O891" s="217"/>
      <c r="P891" s="326"/>
      <c r="Q891" s="326"/>
      <c r="R891" s="180">
        <v>5</v>
      </c>
      <c r="S891" s="326">
        <v>8099.63</v>
      </c>
      <c r="T891" s="326">
        <v>1619.9259999999999</v>
      </c>
      <c r="V891" s="10"/>
      <c r="W891" s="10"/>
      <c r="X891" s="10"/>
      <c r="Y891" s="10"/>
      <c r="Z891" s="10"/>
      <c r="AA891" s="10"/>
      <c r="AB891" s="10"/>
      <c r="AC891" s="10"/>
      <c r="AD891" s="10"/>
    </row>
    <row r="892" spans="1:30" x14ac:dyDescent="0.25">
      <c r="A892" s="55"/>
      <c r="B892" s="10"/>
      <c r="C892" s="178" t="s">
        <v>175</v>
      </c>
      <c r="D892" s="178"/>
      <c r="E892" s="178" t="s">
        <v>176</v>
      </c>
      <c r="F892" s="180">
        <v>115</v>
      </c>
      <c r="G892" s="326">
        <v>87.025821113106801</v>
      </c>
      <c r="H892" s="326">
        <v>65819.02</v>
      </c>
      <c r="I892" s="326">
        <v>572.33930434782599</v>
      </c>
      <c r="J892" s="326">
        <v>10.4285714285714</v>
      </c>
      <c r="K892" s="179"/>
      <c r="L892" s="180">
        <v>73</v>
      </c>
      <c r="M892" s="326">
        <v>26276.99</v>
      </c>
      <c r="N892" s="326">
        <v>625.64261904761895</v>
      </c>
      <c r="O892" s="217">
        <v>4</v>
      </c>
      <c r="P892" s="326">
        <v>1730.35</v>
      </c>
      <c r="Q892" s="326">
        <v>432.58749999999998</v>
      </c>
      <c r="R892" s="180">
        <v>111</v>
      </c>
      <c r="S892" s="326">
        <v>64088.67</v>
      </c>
      <c r="T892" s="326">
        <v>577.37540540540601</v>
      </c>
      <c r="V892" s="10"/>
      <c r="W892" s="10"/>
      <c r="X892" s="10"/>
      <c r="Y892" s="10"/>
      <c r="Z892" s="10"/>
      <c r="AA892" s="10"/>
      <c r="AB892" s="10"/>
      <c r="AC892" s="10"/>
      <c r="AD892" s="10"/>
    </row>
    <row r="893" spans="1:30" x14ac:dyDescent="0.25">
      <c r="A893" s="55"/>
      <c r="B893" s="10"/>
      <c r="C893" s="178" t="s">
        <v>177</v>
      </c>
      <c r="D893" s="178"/>
      <c r="E893" s="178" t="s">
        <v>178</v>
      </c>
      <c r="F893" s="180">
        <v>24</v>
      </c>
      <c r="G893" s="326">
        <v>78.842747252747301</v>
      </c>
      <c r="H893" s="326">
        <v>14488.79</v>
      </c>
      <c r="I893" s="326">
        <v>603.69958333333295</v>
      </c>
      <c r="J893" s="326">
        <v>8.5</v>
      </c>
      <c r="K893" s="179"/>
      <c r="L893" s="180">
        <v>19</v>
      </c>
      <c r="M893" s="326">
        <v>2648.69</v>
      </c>
      <c r="N893" s="326">
        <v>529.73800000000006</v>
      </c>
      <c r="O893" s="217"/>
      <c r="P893" s="326"/>
      <c r="Q893" s="326"/>
      <c r="R893" s="180">
        <v>24</v>
      </c>
      <c r="S893" s="326">
        <v>14488.79</v>
      </c>
      <c r="T893" s="326">
        <v>603.69958333333295</v>
      </c>
      <c r="V893" s="10"/>
      <c r="W893" s="10"/>
      <c r="X893" s="10"/>
      <c r="Y893" s="10"/>
      <c r="Z893" s="10"/>
      <c r="AA893" s="10"/>
      <c r="AB893" s="10"/>
      <c r="AC893" s="10"/>
      <c r="AD893" s="10"/>
    </row>
    <row r="894" spans="1:30" x14ac:dyDescent="0.25">
      <c r="A894" s="55"/>
      <c r="B894" s="10"/>
      <c r="C894" s="178" t="s">
        <v>180</v>
      </c>
      <c r="D894" s="178"/>
      <c r="E894" s="178" t="s">
        <v>67</v>
      </c>
      <c r="F894" s="180">
        <v>1</v>
      </c>
      <c r="G894" s="326"/>
      <c r="H894" s="326">
        <v>100.65</v>
      </c>
      <c r="I894" s="326">
        <v>100.65</v>
      </c>
      <c r="J894" s="326"/>
      <c r="K894" s="179"/>
      <c r="L894" s="180">
        <v>1</v>
      </c>
      <c r="M894" s="326"/>
      <c r="N894" s="326"/>
      <c r="O894" s="217"/>
      <c r="P894" s="326"/>
      <c r="Q894" s="326"/>
      <c r="R894" s="180">
        <v>1</v>
      </c>
      <c r="S894" s="326">
        <v>100.65</v>
      </c>
      <c r="T894" s="326">
        <v>100.65</v>
      </c>
      <c r="V894" s="10"/>
      <c r="W894" s="10"/>
      <c r="X894" s="10"/>
      <c r="Y894" s="10"/>
      <c r="Z894" s="10"/>
      <c r="AA894" s="10"/>
      <c r="AB894" s="10"/>
      <c r="AC894" s="10"/>
      <c r="AD894" s="10"/>
    </row>
    <row r="895" spans="1:30" x14ac:dyDescent="0.25">
      <c r="A895" s="55"/>
      <c r="B895" s="10"/>
      <c r="C895" s="178" t="s">
        <v>180</v>
      </c>
      <c r="D895" s="178"/>
      <c r="E895" s="178" t="s">
        <v>181</v>
      </c>
      <c r="F895" s="180">
        <v>77</v>
      </c>
      <c r="G895" s="326">
        <v>98.339879644165407</v>
      </c>
      <c r="H895" s="326">
        <v>49174.16</v>
      </c>
      <c r="I895" s="326">
        <v>638.625454545455</v>
      </c>
      <c r="J895" s="326">
        <v>11.785714285714301</v>
      </c>
      <c r="K895" s="179"/>
      <c r="L895" s="180">
        <v>63</v>
      </c>
      <c r="M895" s="326">
        <v>11374.73</v>
      </c>
      <c r="N895" s="326">
        <v>812.48071428571404</v>
      </c>
      <c r="O895" s="217"/>
      <c r="P895" s="326"/>
      <c r="Q895" s="326"/>
      <c r="R895" s="180">
        <v>77</v>
      </c>
      <c r="S895" s="326">
        <v>49174.16</v>
      </c>
      <c r="T895" s="326">
        <v>638.625454545455</v>
      </c>
      <c r="V895" s="10"/>
      <c r="W895" s="10"/>
      <c r="X895" s="10"/>
      <c r="Y895" s="10"/>
      <c r="Z895" s="10"/>
      <c r="AA895" s="10"/>
      <c r="AB895" s="10"/>
      <c r="AC895" s="10"/>
      <c r="AD895" s="10"/>
    </row>
    <row r="896" spans="1:30" x14ac:dyDescent="0.25">
      <c r="A896" s="55"/>
      <c r="B896" s="10"/>
      <c r="C896" s="178" t="s">
        <v>182</v>
      </c>
      <c r="D896" s="178"/>
      <c r="E896" s="178" t="s">
        <v>85</v>
      </c>
      <c r="F896" s="180">
        <v>9</v>
      </c>
      <c r="G896" s="326">
        <v>863.39</v>
      </c>
      <c r="H896" s="326">
        <v>6946.59</v>
      </c>
      <c r="I896" s="326">
        <v>771.84333333333302</v>
      </c>
      <c r="J896" s="326">
        <v>2</v>
      </c>
      <c r="K896" s="179"/>
      <c r="L896" s="180">
        <v>8</v>
      </c>
      <c r="M896" s="326">
        <v>1351.78</v>
      </c>
      <c r="N896" s="326">
        <v>1351.78</v>
      </c>
      <c r="O896" s="217"/>
      <c r="P896" s="326"/>
      <c r="Q896" s="326"/>
      <c r="R896" s="180">
        <v>9</v>
      </c>
      <c r="S896" s="326">
        <v>6946.59</v>
      </c>
      <c r="T896" s="326">
        <v>771.84333333333302</v>
      </c>
      <c r="V896" s="10"/>
      <c r="W896" s="10"/>
      <c r="X896" s="10"/>
      <c r="Y896" s="10"/>
      <c r="Z896" s="10"/>
      <c r="AA896" s="10"/>
      <c r="AB896" s="10"/>
      <c r="AC896" s="10"/>
      <c r="AD896" s="10"/>
    </row>
    <row r="897" spans="1:30" x14ac:dyDescent="0.25">
      <c r="A897" s="55"/>
      <c r="B897" s="10"/>
      <c r="C897" s="178" t="s">
        <v>183</v>
      </c>
      <c r="D897" s="178"/>
      <c r="E897" s="178" t="s">
        <v>184</v>
      </c>
      <c r="F897" s="180">
        <v>51</v>
      </c>
      <c r="G897" s="326">
        <v>123.193278926955</v>
      </c>
      <c r="H897" s="326">
        <v>33137.839999999997</v>
      </c>
      <c r="I897" s="326">
        <v>649.76156862745097</v>
      </c>
      <c r="J897" s="326">
        <v>10.4705882352941</v>
      </c>
      <c r="K897" s="179"/>
      <c r="L897" s="180">
        <v>34</v>
      </c>
      <c r="M897" s="326">
        <v>13583.78</v>
      </c>
      <c r="N897" s="326">
        <v>799.04588235294102</v>
      </c>
      <c r="O897" s="217">
        <v>2</v>
      </c>
      <c r="P897" s="326">
        <v>1097.6300000000001</v>
      </c>
      <c r="Q897" s="326">
        <v>548.81500000000005</v>
      </c>
      <c r="R897" s="180">
        <v>49</v>
      </c>
      <c r="S897" s="326">
        <v>32040.21</v>
      </c>
      <c r="T897" s="326">
        <v>653.88183673469405</v>
      </c>
      <c r="V897" s="10"/>
      <c r="W897" s="10"/>
      <c r="X897" s="10"/>
      <c r="Y897" s="10"/>
      <c r="Z897" s="10"/>
      <c r="AA897" s="10"/>
      <c r="AB897" s="10"/>
      <c r="AC897" s="10"/>
      <c r="AD897" s="10"/>
    </row>
    <row r="898" spans="1:30" x14ac:dyDescent="0.25">
      <c r="A898" s="55"/>
      <c r="B898" s="10"/>
      <c r="C898" s="178" t="s">
        <v>188</v>
      </c>
      <c r="D898" s="178"/>
      <c r="E898" s="178" t="s">
        <v>69</v>
      </c>
      <c r="F898" s="180">
        <v>11</v>
      </c>
      <c r="G898" s="326">
        <v>89.943115384615396</v>
      </c>
      <c r="H898" s="326">
        <v>6263.4</v>
      </c>
      <c r="I898" s="326">
        <v>569.4</v>
      </c>
      <c r="J898" s="326">
        <v>11.2</v>
      </c>
      <c r="K898" s="179"/>
      <c r="L898" s="180">
        <v>6</v>
      </c>
      <c r="M898" s="326">
        <v>3350.41</v>
      </c>
      <c r="N898" s="326">
        <v>670.08199999999999</v>
      </c>
      <c r="O898" s="217"/>
      <c r="P898" s="326"/>
      <c r="Q898" s="326"/>
      <c r="R898" s="180">
        <v>11</v>
      </c>
      <c r="S898" s="326">
        <v>6263.4</v>
      </c>
      <c r="T898" s="326">
        <v>569.4</v>
      </c>
      <c r="V898" s="10"/>
      <c r="W898" s="10"/>
      <c r="X898" s="10"/>
      <c r="Y898" s="10"/>
      <c r="Z898" s="10"/>
      <c r="AA898" s="10"/>
      <c r="AB898" s="10"/>
      <c r="AC898" s="10"/>
      <c r="AD898" s="10"/>
    </row>
    <row r="899" spans="1:30" x14ac:dyDescent="0.25">
      <c r="A899" s="55"/>
      <c r="B899" s="10"/>
      <c r="C899" s="178" t="s">
        <v>190</v>
      </c>
      <c r="D899" s="178"/>
      <c r="E899" s="178" t="s">
        <v>191</v>
      </c>
      <c r="F899" s="180">
        <v>11</v>
      </c>
      <c r="G899" s="326">
        <v>134.853104761905</v>
      </c>
      <c r="H899" s="326">
        <v>6563.1</v>
      </c>
      <c r="I899" s="326">
        <v>596.64545454545498</v>
      </c>
      <c r="J899" s="326">
        <v>13</v>
      </c>
      <c r="K899" s="179"/>
      <c r="L899" s="180">
        <v>8</v>
      </c>
      <c r="M899" s="326">
        <v>3454.74</v>
      </c>
      <c r="N899" s="326">
        <v>1151.58</v>
      </c>
      <c r="O899" s="217">
        <v>1</v>
      </c>
      <c r="P899" s="326">
        <v>635.27</v>
      </c>
      <c r="Q899" s="326">
        <v>635.27</v>
      </c>
      <c r="R899" s="180">
        <v>10</v>
      </c>
      <c r="S899" s="326">
        <v>5927.83</v>
      </c>
      <c r="T899" s="326">
        <v>592.78300000000002</v>
      </c>
      <c r="V899" s="10"/>
      <c r="W899" s="10"/>
      <c r="X899" s="10"/>
      <c r="Y899" s="10"/>
      <c r="Z899" s="10"/>
      <c r="AA899" s="10"/>
      <c r="AB899" s="10"/>
      <c r="AC899" s="10"/>
      <c r="AD899" s="10"/>
    </row>
    <row r="900" spans="1:30" x14ac:dyDescent="0.25">
      <c r="A900" s="55"/>
      <c r="B900" s="10"/>
      <c r="C900" s="178" t="s">
        <v>192</v>
      </c>
      <c r="D900" s="178"/>
      <c r="E900" s="178" t="s">
        <v>193</v>
      </c>
      <c r="F900" s="180">
        <v>39</v>
      </c>
      <c r="G900" s="326">
        <v>73.994382425844805</v>
      </c>
      <c r="H900" s="326">
        <v>19921.22</v>
      </c>
      <c r="I900" s="326">
        <v>510.80051282051301</v>
      </c>
      <c r="J900" s="326">
        <v>9.4285714285714306</v>
      </c>
      <c r="K900" s="179"/>
      <c r="L900" s="180">
        <v>32</v>
      </c>
      <c r="M900" s="326">
        <v>4304.29</v>
      </c>
      <c r="N900" s="326">
        <v>614.89857142857102</v>
      </c>
      <c r="O900" s="217">
        <v>2</v>
      </c>
      <c r="P900" s="326">
        <v>1013.96</v>
      </c>
      <c r="Q900" s="326">
        <v>506.98</v>
      </c>
      <c r="R900" s="180">
        <v>37</v>
      </c>
      <c r="S900" s="326">
        <v>18907.259999999998</v>
      </c>
      <c r="T900" s="326">
        <v>511.00702702702699</v>
      </c>
      <c r="V900" s="10"/>
      <c r="W900" s="10"/>
      <c r="X900" s="10"/>
      <c r="Y900" s="10"/>
      <c r="Z900" s="10"/>
      <c r="AA900" s="10"/>
      <c r="AB900" s="10"/>
      <c r="AC900" s="10"/>
      <c r="AD900" s="10"/>
    </row>
    <row r="901" spans="1:30" x14ac:dyDescent="0.25">
      <c r="A901" s="55"/>
      <c r="B901" s="10"/>
      <c r="C901" s="178" t="s">
        <v>196</v>
      </c>
      <c r="D901" s="178"/>
      <c r="E901" s="178" t="s">
        <v>197</v>
      </c>
      <c r="F901" s="180">
        <v>25</v>
      </c>
      <c r="G901" s="326">
        <v>131.079534554335</v>
      </c>
      <c r="H901" s="326">
        <v>13344.04</v>
      </c>
      <c r="I901" s="326">
        <v>533.76160000000004</v>
      </c>
      <c r="J901" s="326">
        <v>12.2</v>
      </c>
      <c r="K901" s="179"/>
      <c r="L901" s="180">
        <v>20</v>
      </c>
      <c r="M901" s="326">
        <v>4925.8500000000004</v>
      </c>
      <c r="N901" s="326">
        <v>985.17</v>
      </c>
      <c r="O901" s="217"/>
      <c r="P901" s="326"/>
      <c r="Q901" s="326"/>
      <c r="R901" s="180">
        <v>25</v>
      </c>
      <c r="S901" s="326">
        <v>13344.04</v>
      </c>
      <c r="T901" s="326">
        <v>533.76160000000004</v>
      </c>
      <c r="V901" s="10"/>
      <c r="W901" s="10"/>
      <c r="X901" s="10"/>
      <c r="Y901" s="10"/>
      <c r="Z901" s="10"/>
      <c r="AA901" s="10"/>
      <c r="AB901" s="10"/>
      <c r="AC901" s="10"/>
      <c r="AD901" s="10"/>
    </row>
    <row r="902" spans="1:30" x14ac:dyDescent="0.25">
      <c r="A902" s="55"/>
      <c r="B902" s="10"/>
      <c r="C902" s="178" t="s">
        <v>198</v>
      </c>
      <c r="D902" s="178"/>
      <c r="E902" s="178" t="s">
        <v>199</v>
      </c>
      <c r="F902" s="180">
        <v>188</v>
      </c>
      <c r="G902" s="326">
        <v>99.318540452301306</v>
      </c>
      <c r="H902" s="326">
        <v>108644.72</v>
      </c>
      <c r="I902" s="326">
        <v>577.89744680851095</v>
      </c>
      <c r="J902" s="326">
        <v>9.8985507246376798</v>
      </c>
      <c r="K902" s="179"/>
      <c r="L902" s="180">
        <v>118</v>
      </c>
      <c r="M902" s="326">
        <v>47832.39</v>
      </c>
      <c r="N902" s="326">
        <v>683.31985714285702</v>
      </c>
      <c r="O902" s="217">
        <v>4</v>
      </c>
      <c r="P902" s="326">
        <v>1893.14</v>
      </c>
      <c r="Q902" s="326">
        <v>473.28500000000003</v>
      </c>
      <c r="R902" s="180">
        <v>184</v>
      </c>
      <c r="S902" s="326">
        <v>106751.58</v>
      </c>
      <c r="T902" s="326">
        <v>580.17163043478297</v>
      </c>
      <c r="V902" s="10"/>
      <c r="W902" s="10"/>
      <c r="X902" s="10"/>
      <c r="Y902" s="10"/>
      <c r="Z902" s="10"/>
      <c r="AA902" s="10"/>
      <c r="AB902" s="10"/>
      <c r="AC902" s="10"/>
      <c r="AD902" s="10"/>
    </row>
    <row r="903" spans="1:30" x14ac:dyDescent="0.25">
      <c r="A903" s="55"/>
      <c r="B903" s="10"/>
      <c r="C903" s="178" t="s">
        <v>201</v>
      </c>
      <c r="D903" s="178"/>
      <c r="E903" s="178" t="s">
        <v>202</v>
      </c>
      <c r="F903" s="180">
        <v>495</v>
      </c>
      <c r="G903" s="326">
        <v>82.073170250744894</v>
      </c>
      <c r="H903" s="326">
        <v>272012.95</v>
      </c>
      <c r="I903" s="326">
        <v>549.52111111111105</v>
      </c>
      <c r="J903" s="326">
        <v>10.402597402597401</v>
      </c>
      <c r="K903" s="179"/>
      <c r="L903" s="180">
        <v>333</v>
      </c>
      <c r="M903" s="326">
        <v>98538.81</v>
      </c>
      <c r="N903" s="326">
        <v>608.26425925925901</v>
      </c>
      <c r="O903" s="217">
        <v>24</v>
      </c>
      <c r="P903" s="326">
        <v>10240.129999999999</v>
      </c>
      <c r="Q903" s="326">
        <v>426.67208333333298</v>
      </c>
      <c r="R903" s="180">
        <v>471</v>
      </c>
      <c r="S903" s="326">
        <v>261772.82</v>
      </c>
      <c r="T903" s="326">
        <v>555.78093418259004</v>
      </c>
      <c r="V903" s="10"/>
      <c r="W903" s="10"/>
      <c r="X903" s="10"/>
      <c r="Y903" s="10"/>
      <c r="Z903" s="10"/>
      <c r="AA903" s="10"/>
      <c r="AB903" s="10"/>
      <c r="AC903" s="10"/>
      <c r="AD903" s="10"/>
    </row>
    <row r="904" spans="1:30" x14ac:dyDescent="0.25">
      <c r="A904" s="55"/>
      <c r="B904" s="10"/>
      <c r="C904" s="178" t="s">
        <v>203</v>
      </c>
      <c r="D904" s="178"/>
      <c r="E904" s="178" t="s">
        <v>96</v>
      </c>
      <c r="F904" s="180">
        <v>8</v>
      </c>
      <c r="G904" s="326">
        <v>107.399450549451</v>
      </c>
      <c r="H904" s="326">
        <v>5035.4399999999996</v>
      </c>
      <c r="I904" s="326">
        <v>629.42999999999995</v>
      </c>
      <c r="J904" s="326">
        <v>10</v>
      </c>
      <c r="K904" s="179"/>
      <c r="L904" s="180">
        <v>6</v>
      </c>
      <c r="M904" s="326">
        <v>2060.88</v>
      </c>
      <c r="N904" s="326">
        <v>1030.44</v>
      </c>
      <c r="O904" s="217">
        <v>1</v>
      </c>
      <c r="P904" s="326">
        <v>224.9</v>
      </c>
      <c r="Q904" s="326">
        <v>224.9</v>
      </c>
      <c r="R904" s="180">
        <v>7</v>
      </c>
      <c r="S904" s="326">
        <v>4810.54</v>
      </c>
      <c r="T904" s="326">
        <v>687.22</v>
      </c>
      <c r="V904" s="10"/>
      <c r="W904" s="10"/>
      <c r="X904" s="10"/>
      <c r="Y904" s="10"/>
      <c r="Z904" s="10"/>
      <c r="AA904" s="10"/>
      <c r="AB904" s="10"/>
      <c r="AC904" s="10"/>
      <c r="AD904" s="10"/>
    </row>
    <row r="905" spans="1:30" x14ac:dyDescent="0.25">
      <c r="A905" s="55"/>
      <c r="B905" s="10"/>
      <c r="C905" s="178" t="s">
        <v>206</v>
      </c>
      <c r="D905" s="178"/>
      <c r="E905" s="178" t="s">
        <v>63</v>
      </c>
      <c r="F905" s="180">
        <v>21</v>
      </c>
      <c r="G905" s="326">
        <v>123.782150706436</v>
      </c>
      <c r="H905" s="326">
        <v>8058.88</v>
      </c>
      <c r="I905" s="326">
        <v>383.75619047619102</v>
      </c>
      <c r="J905" s="326">
        <v>7.8571428571428603</v>
      </c>
      <c r="K905" s="179"/>
      <c r="L905" s="180">
        <v>14</v>
      </c>
      <c r="M905" s="326">
        <v>3190.38</v>
      </c>
      <c r="N905" s="326">
        <v>455.76857142857102</v>
      </c>
      <c r="O905" s="217">
        <v>1</v>
      </c>
      <c r="P905" s="326">
        <v>370.79</v>
      </c>
      <c r="Q905" s="326">
        <v>370.79</v>
      </c>
      <c r="R905" s="180">
        <v>20</v>
      </c>
      <c r="S905" s="326">
        <v>7688.09</v>
      </c>
      <c r="T905" s="326">
        <v>384.40449999999998</v>
      </c>
      <c r="V905" s="10"/>
      <c r="W905" s="10"/>
      <c r="X905" s="10"/>
      <c r="Y905" s="10"/>
      <c r="Z905" s="10"/>
      <c r="AA905" s="10"/>
      <c r="AB905" s="10"/>
      <c r="AC905" s="10"/>
      <c r="AD905" s="10"/>
    </row>
    <row r="906" spans="1:30" x14ac:dyDescent="0.25">
      <c r="A906" s="55"/>
      <c r="B906" s="10"/>
      <c r="C906" s="178" t="s">
        <v>207</v>
      </c>
      <c r="D906" s="178"/>
      <c r="E906" s="178" t="s">
        <v>178</v>
      </c>
      <c r="F906" s="180">
        <v>47</v>
      </c>
      <c r="G906" s="326">
        <v>140.05820054945099</v>
      </c>
      <c r="H906" s="326">
        <v>27433.32</v>
      </c>
      <c r="I906" s="326">
        <v>583.68765957446794</v>
      </c>
      <c r="J906" s="326">
        <v>10.1666666666667</v>
      </c>
      <c r="K906" s="179"/>
      <c r="L906" s="180">
        <v>35</v>
      </c>
      <c r="M906" s="326">
        <v>10344.32</v>
      </c>
      <c r="N906" s="326">
        <v>862.02666666666698</v>
      </c>
      <c r="O906" s="217">
        <v>3</v>
      </c>
      <c r="P906" s="326">
        <v>1448.44</v>
      </c>
      <c r="Q906" s="326">
        <v>482.81333333333299</v>
      </c>
      <c r="R906" s="180">
        <v>44</v>
      </c>
      <c r="S906" s="326">
        <v>25984.880000000001</v>
      </c>
      <c r="T906" s="326">
        <v>590.56545454545403</v>
      </c>
      <c r="V906" s="10"/>
      <c r="W906" s="10"/>
      <c r="X906" s="10"/>
      <c r="Y906" s="10"/>
      <c r="Z906" s="10"/>
      <c r="AA906" s="10"/>
      <c r="AB906" s="10"/>
      <c r="AC906" s="10"/>
      <c r="AD906" s="10"/>
    </row>
    <row r="907" spans="1:30" x14ac:dyDescent="0.25">
      <c r="A907" s="55"/>
      <c r="B907" s="10"/>
      <c r="C907" s="178" t="s">
        <v>208</v>
      </c>
      <c r="D907" s="178"/>
      <c r="E907" s="178" t="s">
        <v>209</v>
      </c>
      <c r="F907" s="180">
        <v>12</v>
      </c>
      <c r="G907" s="326">
        <v>170.43953689168001</v>
      </c>
      <c r="H907" s="326">
        <v>10792.1</v>
      </c>
      <c r="I907" s="326">
        <v>899.34166666666704</v>
      </c>
      <c r="J907" s="326">
        <v>8.28571428571429</v>
      </c>
      <c r="K907" s="179"/>
      <c r="L907" s="180">
        <v>5</v>
      </c>
      <c r="M907" s="326">
        <v>6865.84</v>
      </c>
      <c r="N907" s="326">
        <v>980.83428571428601</v>
      </c>
      <c r="O907" s="217"/>
      <c r="P907" s="326"/>
      <c r="Q907" s="326"/>
      <c r="R907" s="180">
        <v>12</v>
      </c>
      <c r="S907" s="326">
        <v>10792.1</v>
      </c>
      <c r="T907" s="326">
        <v>899.34166666666704</v>
      </c>
      <c r="V907" s="10"/>
      <c r="W907" s="10"/>
      <c r="X907" s="10"/>
      <c r="Y907" s="10"/>
      <c r="Z907" s="10"/>
      <c r="AA907" s="10"/>
      <c r="AB907" s="10"/>
      <c r="AC907" s="10"/>
      <c r="AD907" s="10"/>
    </row>
    <row r="908" spans="1:30" x14ac:dyDescent="0.25">
      <c r="A908" s="55"/>
      <c r="B908" s="10"/>
      <c r="C908" s="178" t="s">
        <v>212</v>
      </c>
      <c r="D908" s="178"/>
      <c r="E908" s="178" t="s">
        <v>126</v>
      </c>
      <c r="F908" s="180">
        <v>11</v>
      </c>
      <c r="G908" s="326">
        <v>234.896070686071</v>
      </c>
      <c r="H908" s="326">
        <v>16781.48</v>
      </c>
      <c r="I908" s="326">
        <v>1525.5890909090899</v>
      </c>
      <c r="J908" s="326">
        <v>25</v>
      </c>
      <c r="K908" s="179"/>
      <c r="L908" s="180">
        <v>9</v>
      </c>
      <c r="M908" s="326">
        <v>10007.02</v>
      </c>
      <c r="N908" s="326">
        <v>5003.51</v>
      </c>
      <c r="O908" s="217"/>
      <c r="P908" s="326"/>
      <c r="Q908" s="326"/>
      <c r="R908" s="180">
        <v>11</v>
      </c>
      <c r="S908" s="326">
        <v>16781.48</v>
      </c>
      <c r="T908" s="326">
        <v>1525.5890909090899</v>
      </c>
      <c r="V908" s="10"/>
      <c r="W908" s="10"/>
      <c r="X908" s="10"/>
      <c r="Y908" s="10"/>
      <c r="Z908" s="10"/>
      <c r="AA908" s="10"/>
      <c r="AB908" s="10"/>
      <c r="AC908" s="10"/>
      <c r="AD908" s="10"/>
    </row>
    <row r="909" spans="1:30" x14ac:dyDescent="0.25">
      <c r="A909" s="55"/>
      <c r="B909" s="10"/>
      <c r="C909" s="178" t="s">
        <v>215</v>
      </c>
      <c r="D909" s="178"/>
      <c r="E909" s="178" t="s">
        <v>146</v>
      </c>
      <c r="F909" s="180">
        <v>12</v>
      </c>
      <c r="G909" s="326">
        <v>147.888835164835</v>
      </c>
      <c r="H909" s="326">
        <v>4797.8100000000004</v>
      </c>
      <c r="I909" s="326">
        <v>399.8175</v>
      </c>
      <c r="J909" s="326">
        <v>8.4</v>
      </c>
      <c r="K909" s="179"/>
      <c r="L909" s="180">
        <v>7</v>
      </c>
      <c r="M909" s="326">
        <v>2990.53</v>
      </c>
      <c r="N909" s="326">
        <v>598.10599999999999</v>
      </c>
      <c r="O909" s="217"/>
      <c r="P909" s="326"/>
      <c r="Q909" s="326"/>
      <c r="R909" s="180">
        <v>12</v>
      </c>
      <c r="S909" s="326">
        <v>4797.8100000000004</v>
      </c>
      <c r="T909" s="326">
        <v>399.8175</v>
      </c>
      <c r="V909" s="10"/>
      <c r="W909" s="10"/>
      <c r="X909" s="10"/>
      <c r="Y909" s="10"/>
      <c r="Z909" s="10"/>
      <c r="AA909" s="10"/>
      <c r="AB909" s="10"/>
      <c r="AC909" s="10"/>
      <c r="AD909" s="10"/>
    </row>
    <row r="910" spans="1:30" x14ac:dyDescent="0.25">
      <c r="A910" s="55"/>
      <c r="B910" s="10"/>
      <c r="C910" s="178" t="s">
        <v>216</v>
      </c>
      <c r="D910" s="178"/>
      <c r="E910" s="178" t="s">
        <v>217</v>
      </c>
      <c r="F910" s="180">
        <v>16</v>
      </c>
      <c r="G910" s="326">
        <v>98.291575091575098</v>
      </c>
      <c r="H910" s="326">
        <v>7272.17</v>
      </c>
      <c r="I910" s="326">
        <v>454.510625</v>
      </c>
      <c r="J910" s="326">
        <v>11</v>
      </c>
      <c r="K910" s="179"/>
      <c r="L910" s="180">
        <v>13</v>
      </c>
      <c r="M910" s="326">
        <v>2638.96</v>
      </c>
      <c r="N910" s="326">
        <v>879.65333333333297</v>
      </c>
      <c r="O910" s="217">
        <v>1</v>
      </c>
      <c r="P910" s="326">
        <v>207.57</v>
      </c>
      <c r="Q910" s="326">
        <v>207.57</v>
      </c>
      <c r="R910" s="180">
        <v>15</v>
      </c>
      <c r="S910" s="326">
        <v>7064.6</v>
      </c>
      <c r="T910" s="326">
        <v>470.97333333333302</v>
      </c>
      <c r="V910" s="10"/>
      <c r="W910" s="10"/>
      <c r="X910" s="10"/>
      <c r="Y910" s="10"/>
      <c r="Z910" s="10"/>
      <c r="AA910" s="10"/>
      <c r="AB910" s="10"/>
      <c r="AC910" s="10"/>
      <c r="AD910" s="10"/>
    </row>
    <row r="911" spans="1:30" x14ac:dyDescent="0.25">
      <c r="A911" s="55"/>
      <c r="B911" s="10"/>
      <c r="C911" s="178" t="s">
        <v>219</v>
      </c>
      <c r="D911" s="178"/>
      <c r="E911" s="178" t="s">
        <v>169</v>
      </c>
      <c r="F911" s="180">
        <v>29</v>
      </c>
      <c r="G911" s="326">
        <v>76.759287046287099</v>
      </c>
      <c r="H911" s="326">
        <v>18897.68</v>
      </c>
      <c r="I911" s="326">
        <v>651.64413793103404</v>
      </c>
      <c r="J911" s="326">
        <v>10.9</v>
      </c>
      <c r="K911" s="179"/>
      <c r="L911" s="180">
        <v>19</v>
      </c>
      <c r="M911" s="326">
        <v>7689.34</v>
      </c>
      <c r="N911" s="326">
        <v>768.93399999999997</v>
      </c>
      <c r="O911" s="217">
        <v>1</v>
      </c>
      <c r="P911" s="326">
        <v>973.67</v>
      </c>
      <c r="Q911" s="326">
        <v>973.67</v>
      </c>
      <c r="R911" s="180">
        <v>28</v>
      </c>
      <c r="S911" s="326">
        <v>17924.009999999998</v>
      </c>
      <c r="T911" s="326">
        <v>640.14321428571395</v>
      </c>
      <c r="V911" s="10"/>
      <c r="W911" s="10"/>
      <c r="X911" s="10"/>
      <c r="Y911" s="10"/>
      <c r="Z911" s="10"/>
      <c r="AA911" s="10"/>
      <c r="AB911" s="10"/>
      <c r="AC911" s="10"/>
      <c r="AD911" s="10"/>
    </row>
    <row r="912" spans="1:30" x14ac:dyDescent="0.25">
      <c r="A912" s="55"/>
      <c r="B912" s="10"/>
      <c r="C912" s="178" t="s">
        <v>220</v>
      </c>
      <c r="D912" s="178"/>
      <c r="E912" s="178" t="s">
        <v>221</v>
      </c>
      <c r="F912" s="180">
        <v>5</v>
      </c>
      <c r="G912" s="326">
        <v>82.338186813186795</v>
      </c>
      <c r="H912" s="326">
        <v>2623.41</v>
      </c>
      <c r="I912" s="326">
        <v>524.68200000000002</v>
      </c>
      <c r="J912" s="326">
        <v>10</v>
      </c>
      <c r="K912" s="179"/>
      <c r="L912" s="180">
        <v>3</v>
      </c>
      <c r="M912" s="326">
        <v>1349.35</v>
      </c>
      <c r="N912" s="326">
        <v>674.67499999999995</v>
      </c>
      <c r="O912" s="217"/>
      <c r="P912" s="326"/>
      <c r="Q912" s="326"/>
      <c r="R912" s="180">
        <v>5</v>
      </c>
      <c r="S912" s="326">
        <v>2623.41</v>
      </c>
      <c r="T912" s="326">
        <v>524.68200000000002</v>
      </c>
      <c r="V912" s="10"/>
      <c r="W912" s="10"/>
      <c r="X912" s="10"/>
      <c r="Y912" s="10"/>
      <c r="Z912" s="10"/>
      <c r="AA912" s="10"/>
      <c r="AB912" s="10"/>
      <c r="AC912" s="10"/>
      <c r="AD912" s="10"/>
    </row>
    <row r="913" spans="1:30" x14ac:dyDescent="0.25">
      <c r="A913" s="55"/>
      <c r="B913" s="10"/>
      <c r="C913" s="178" t="s">
        <v>222</v>
      </c>
      <c r="D913" s="178"/>
      <c r="E913" s="178" t="s">
        <v>204</v>
      </c>
      <c r="F913" s="180">
        <v>13</v>
      </c>
      <c r="G913" s="326">
        <v>61.869323426573402</v>
      </c>
      <c r="H913" s="326">
        <v>7647.93</v>
      </c>
      <c r="I913" s="326">
        <v>588.30230769230798</v>
      </c>
      <c r="J913" s="326">
        <v>11.75</v>
      </c>
      <c r="K913" s="179"/>
      <c r="L913" s="180">
        <v>9</v>
      </c>
      <c r="M913" s="326">
        <v>2306.89</v>
      </c>
      <c r="N913" s="326">
        <v>576.72249999999997</v>
      </c>
      <c r="O913" s="217"/>
      <c r="P913" s="326"/>
      <c r="Q913" s="326"/>
      <c r="R913" s="180">
        <v>13</v>
      </c>
      <c r="S913" s="326">
        <v>7647.93</v>
      </c>
      <c r="T913" s="326">
        <v>588.30230769230798</v>
      </c>
      <c r="V913" s="10"/>
      <c r="W913" s="10"/>
      <c r="X913" s="10"/>
      <c r="Y913" s="10"/>
      <c r="Z913" s="10"/>
      <c r="AA913" s="10"/>
      <c r="AB913" s="10"/>
      <c r="AC913" s="10"/>
      <c r="AD913" s="10"/>
    </row>
    <row r="914" spans="1:30" x14ac:dyDescent="0.25">
      <c r="A914" s="55"/>
      <c r="B914" s="10"/>
      <c r="C914" s="178" t="s">
        <v>229</v>
      </c>
      <c r="D914" s="178"/>
      <c r="E914" s="178" t="s">
        <v>210</v>
      </c>
      <c r="F914" s="180">
        <v>31</v>
      </c>
      <c r="G914" s="326">
        <v>154.68015800415799</v>
      </c>
      <c r="H914" s="326">
        <v>22824.080000000002</v>
      </c>
      <c r="I914" s="326">
        <v>736.26064516128997</v>
      </c>
      <c r="J914" s="326">
        <v>17.8</v>
      </c>
      <c r="K914" s="179"/>
      <c r="L914" s="180">
        <v>25</v>
      </c>
      <c r="M914" s="326">
        <v>11748.56</v>
      </c>
      <c r="N914" s="326">
        <v>1958.0933333333301</v>
      </c>
      <c r="O914" s="217">
        <v>2</v>
      </c>
      <c r="P914" s="326">
        <v>1634.27</v>
      </c>
      <c r="Q914" s="326">
        <v>817.13499999999999</v>
      </c>
      <c r="R914" s="180">
        <v>29</v>
      </c>
      <c r="S914" s="326">
        <v>21189.81</v>
      </c>
      <c r="T914" s="326">
        <v>730.68310344827603</v>
      </c>
      <c r="V914" s="10"/>
      <c r="W914" s="10"/>
      <c r="X914" s="10"/>
      <c r="Y914" s="10"/>
      <c r="Z914" s="10"/>
      <c r="AA914" s="10"/>
      <c r="AB914" s="10"/>
      <c r="AC914" s="10"/>
      <c r="AD914" s="10"/>
    </row>
    <row r="915" spans="1:30" x14ac:dyDescent="0.25">
      <c r="A915" s="55"/>
      <c r="B915" s="10"/>
      <c r="C915" s="178" t="s">
        <v>232</v>
      </c>
      <c r="D915" s="178"/>
      <c r="E915" s="178" t="s">
        <v>234</v>
      </c>
      <c r="F915" s="180">
        <v>13</v>
      </c>
      <c r="G915" s="326">
        <v>67.551978021978002</v>
      </c>
      <c r="H915" s="326">
        <v>7921.61</v>
      </c>
      <c r="I915" s="326">
        <v>609.35461538461504</v>
      </c>
      <c r="J915" s="326">
        <v>10</v>
      </c>
      <c r="K915" s="179"/>
      <c r="L915" s="180">
        <v>11</v>
      </c>
      <c r="M915" s="326">
        <v>1128.6400000000001</v>
      </c>
      <c r="N915" s="326">
        <v>564.32000000000005</v>
      </c>
      <c r="O915" s="217">
        <v>1</v>
      </c>
      <c r="P915" s="326">
        <v>972.07</v>
      </c>
      <c r="Q915" s="326">
        <v>972.07</v>
      </c>
      <c r="R915" s="180">
        <v>12</v>
      </c>
      <c r="S915" s="326">
        <v>6949.54</v>
      </c>
      <c r="T915" s="326">
        <v>579.12833333333299</v>
      </c>
      <c r="V915" s="10"/>
      <c r="W915" s="10"/>
      <c r="X915" s="10"/>
      <c r="Y915" s="10"/>
      <c r="Z915" s="10"/>
      <c r="AA915" s="10"/>
      <c r="AB915" s="10"/>
      <c r="AC915" s="10"/>
      <c r="AD915" s="10"/>
    </row>
    <row r="916" spans="1:30" x14ac:dyDescent="0.25">
      <c r="A916" s="55"/>
      <c r="B916" s="10"/>
      <c r="C916" s="178" t="s">
        <v>235</v>
      </c>
      <c r="D916" s="178"/>
      <c r="E916" s="178" t="s">
        <v>236</v>
      </c>
      <c r="F916" s="180">
        <v>11</v>
      </c>
      <c r="G916" s="326">
        <v>294.52</v>
      </c>
      <c r="H916" s="326">
        <v>6075.9</v>
      </c>
      <c r="I916" s="326">
        <v>552.35454545454502</v>
      </c>
      <c r="J916" s="326">
        <v>7</v>
      </c>
      <c r="K916" s="179"/>
      <c r="L916" s="180">
        <v>10</v>
      </c>
      <c r="M916" s="326">
        <v>1218.6400000000001</v>
      </c>
      <c r="N916" s="326">
        <v>1218.6400000000001</v>
      </c>
      <c r="O916" s="217"/>
      <c r="P916" s="326"/>
      <c r="Q916" s="326"/>
      <c r="R916" s="180">
        <v>11</v>
      </c>
      <c r="S916" s="326">
        <v>6075.9</v>
      </c>
      <c r="T916" s="326">
        <v>552.35454545454502</v>
      </c>
      <c r="V916" s="10"/>
      <c r="W916" s="10"/>
      <c r="X916" s="10"/>
      <c r="Y916" s="10"/>
      <c r="Z916" s="10"/>
      <c r="AA916" s="10"/>
      <c r="AB916" s="10"/>
      <c r="AC916" s="10"/>
      <c r="AD916" s="10"/>
    </row>
    <row r="917" spans="1:30" x14ac:dyDescent="0.25">
      <c r="A917" s="55"/>
      <c r="B917" s="10"/>
      <c r="C917" s="178" t="s">
        <v>237</v>
      </c>
      <c r="D917" s="178"/>
      <c r="E917" s="178" t="s">
        <v>238</v>
      </c>
      <c r="F917" s="180">
        <v>17</v>
      </c>
      <c r="G917" s="326">
        <v>96.428264066760306</v>
      </c>
      <c r="H917" s="326">
        <v>11381.62</v>
      </c>
      <c r="I917" s="326">
        <v>669.50705882352895</v>
      </c>
      <c r="J917" s="326">
        <v>10.4285714285714</v>
      </c>
      <c r="K917" s="179"/>
      <c r="L917" s="180">
        <v>9</v>
      </c>
      <c r="M917" s="326">
        <v>5170.13</v>
      </c>
      <c r="N917" s="326">
        <v>646.26625000000001</v>
      </c>
      <c r="O917" s="217">
        <v>2</v>
      </c>
      <c r="P917" s="326">
        <v>778.4</v>
      </c>
      <c r="Q917" s="326">
        <v>389.2</v>
      </c>
      <c r="R917" s="180">
        <v>15</v>
      </c>
      <c r="S917" s="326">
        <v>10603.22</v>
      </c>
      <c r="T917" s="326">
        <v>706.88133333333303</v>
      </c>
      <c r="V917" s="10"/>
      <c r="W917" s="10"/>
      <c r="X917" s="10"/>
      <c r="Y917" s="10"/>
      <c r="Z917" s="10"/>
      <c r="AA917" s="10"/>
      <c r="AB917" s="10"/>
      <c r="AC917" s="10"/>
      <c r="AD917" s="10"/>
    </row>
    <row r="918" spans="1:30" x14ac:dyDescent="0.25">
      <c r="A918" s="55"/>
      <c r="B918" s="10"/>
      <c r="C918" s="178" t="s">
        <v>654</v>
      </c>
      <c r="D918" s="178"/>
      <c r="E918" s="178" t="s">
        <v>210</v>
      </c>
      <c r="F918" s="180">
        <v>19</v>
      </c>
      <c r="G918" s="326">
        <v>157.17048992674</v>
      </c>
      <c r="H918" s="326">
        <v>12321.46</v>
      </c>
      <c r="I918" s="326">
        <v>648.497894736842</v>
      </c>
      <c r="J918" s="326">
        <v>9.8333333333333304</v>
      </c>
      <c r="K918" s="179"/>
      <c r="L918" s="180">
        <v>13</v>
      </c>
      <c r="M918" s="326">
        <v>6180.17</v>
      </c>
      <c r="N918" s="326">
        <v>1030.02833333333</v>
      </c>
      <c r="O918" s="217"/>
      <c r="P918" s="326"/>
      <c r="Q918" s="326"/>
      <c r="R918" s="180">
        <v>19</v>
      </c>
      <c r="S918" s="326">
        <v>12321.46</v>
      </c>
      <c r="T918" s="326">
        <v>648.497894736842</v>
      </c>
      <c r="V918" s="10"/>
      <c r="W918" s="10"/>
      <c r="X918" s="10"/>
      <c r="Y918" s="10"/>
      <c r="Z918" s="10"/>
      <c r="AA918" s="10"/>
      <c r="AB918" s="10"/>
      <c r="AC918" s="10"/>
      <c r="AD918" s="10"/>
    </row>
    <row r="919" spans="1:30" x14ac:dyDescent="0.25">
      <c r="A919" s="55"/>
      <c r="B919" s="10"/>
      <c r="C919" s="178" t="s">
        <v>654</v>
      </c>
      <c r="D919" s="178"/>
      <c r="E919" s="178" t="s">
        <v>76</v>
      </c>
      <c r="F919" s="180">
        <v>53</v>
      </c>
      <c r="G919" s="326">
        <v>90.430630383712696</v>
      </c>
      <c r="H919" s="326">
        <v>32989.72</v>
      </c>
      <c r="I919" s="326">
        <v>622.44754716981095</v>
      </c>
      <c r="J919" s="326">
        <v>13.823529411764699</v>
      </c>
      <c r="K919" s="179"/>
      <c r="L919" s="180">
        <v>35</v>
      </c>
      <c r="M919" s="326">
        <v>19988.68</v>
      </c>
      <c r="N919" s="326">
        <v>1110.4822222222199</v>
      </c>
      <c r="O919" s="217">
        <v>2</v>
      </c>
      <c r="P919" s="326">
        <v>518.26</v>
      </c>
      <c r="Q919" s="326">
        <v>259.13</v>
      </c>
      <c r="R919" s="180">
        <v>51</v>
      </c>
      <c r="S919" s="326">
        <v>32471.46</v>
      </c>
      <c r="T919" s="326">
        <v>636.69529411764699</v>
      </c>
      <c r="V919" s="10"/>
      <c r="W919" s="10"/>
      <c r="X919" s="10"/>
      <c r="Y919" s="10"/>
      <c r="Z919" s="10"/>
      <c r="AA919" s="10"/>
      <c r="AB919" s="10"/>
      <c r="AC919" s="10"/>
      <c r="AD919" s="10"/>
    </row>
    <row r="920" spans="1:30" x14ac:dyDescent="0.25">
      <c r="A920" s="55"/>
      <c r="B920" s="10"/>
      <c r="C920" s="178" t="s">
        <v>246</v>
      </c>
      <c r="D920" s="178"/>
      <c r="E920" s="178" t="s">
        <v>210</v>
      </c>
      <c r="F920" s="180">
        <v>149</v>
      </c>
      <c r="G920" s="326">
        <v>86.677934460887897</v>
      </c>
      <c r="H920" s="326">
        <v>87924.37</v>
      </c>
      <c r="I920" s="326">
        <v>590.09644295301996</v>
      </c>
      <c r="J920" s="326">
        <v>10.093023255814</v>
      </c>
      <c r="K920" s="179"/>
      <c r="L920" s="180">
        <v>106</v>
      </c>
      <c r="M920" s="326">
        <v>25258.31</v>
      </c>
      <c r="N920" s="326">
        <v>587.40255813953502</v>
      </c>
      <c r="O920" s="217">
        <v>6</v>
      </c>
      <c r="P920" s="326">
        <v>2750.08</v>
      </c>
      <c r="Q920" s="326">
        <v>458.34666666666698</v>
      </c>
      <c r="R920" s="180">
        <v>143</v>
      </c>
      <c r="S920" s="326">
        <v>85174.29</v>
      </c>
      <c r="T920" s="326">
        <v>595.62440559440597</v>
      </c>
      <c r="V920" s="10"/>
      <c r="W920" s="10"/>
      <c r="X920" s="10"/>
      <c r="Y920" s="10"/>
      <c r="Z920" s="10"/>
      <c r="AA920" s="10"/>
      <c r="AB920" s="10"/>
      <c r="AC920" s="10"/>
      <c r="AD920" s="10"/>
    </row>
    <row r="921" spans="1:30" x14ac:dyDescent="0.25">
      <c r="A921" s="55"/>
      <c r="B921" s="10"/>
      <c r="C921" s="178" t="s">
        <v>247</v>
      </c>
      <c r="D921" s="178"/>
      <c r="E921" s="178" t="s">
        <v>76</v>
      </c>
      <c r="F921" s="180">
        <v>264</v>
      </c>
      <c r="G921" s="326">
        <v>86.243429683723804</v>
      </c>
      <c r="H921" s="326">
        <v>141423.78</v>
      </c>
      <c r="I921" s="326">
        <v>535.69613636363704</v>
      </c>
      <c r="J921" s="326">
        <v>11</v>
      </c>
      <c r="K921" s="179"/>
      <c r="L921" s="180">
        <v>194</v>
      </c>
      <c r="M921" s="326">
        <v>44153.88</v>
      </c>
      <c r="N921" s="326">
        <v>630.76971428571403</v>
      </c>
      <c r="O921" s="217">
        <v>4</v>
      </c>
      <c r="P921" s="326">
        <v>2506.09</v>
      </c>
      <c r="Q921" s="326">
        <v>626.52250000000004</v>
      </c>
      <c r="R921" s="180">
        <v>260</v>
      </c>
      <c r="S921" s="326">
        <v>138917.69</v>
      </c>
      <c r="T921" s="326">
        <v>534.29880769230795</v>
      </c>
      <c r="V921" s="10"/>
      <c r="W921" s="10"/>
      <c r="X921" s="10"/>
      <c r="Y921" s="10"/>
      <c r="Z921" s="10"/>
      <c r="AA921" s="10"/>
      <c r="AB921" s="10"/>
      <c r="AC921" s="10"/>
      <c r="AD921" s="10"/>
    </row>
    <row r="922" spans="1:30" x14ac:dyDescent="0.25">
      <c r="A922" s="55"/>
      <c r="B922" s="10"/>
      <c r="C922" s="178" t="s">
        <v>248</v>
      </c>
      <c r="D922" s="178"/>
      <c r="E922" s="178" t="s">
        <v>126</v>
      </c>
      <c r="F922" s="180">
        <v>8</v>
      </c>
      <c r="G922" s="326">
        <v>31.9637912087912</v>
      </c>
      <c r="H922" s="326">
        <v>5550.01</v>
      </c>
      <c r="I922" s="326">
        <v>693.75125000000003</v>
      </c>
      <c r="J922" s="326">
        <v>10</v>
      </c>
      <c r="K922" s="179"/>
      <c r="L922" s="180">
        <v>6</v>
      </c>
      <c r="M922" s="326">
        <v>608.57000000000005</v>
      </c>
      <c r="N922" s="326">
        <v>304.28500000000003</v>
      </c>
      <c r="O922" s="217"/>
      <c r="P922" s="326"/>
      <c r="Q922" s="326"/>
      <c r="R922" s="180">
        <v>8</v>
      </c>
      <c r="S922" s="326">
        <v>5550.01</v>
      </c>
      <c r="T922" s="326">
        <v>693.75125000000003</v>
      </c>
      <c r="V922" s="10"/>
      <c r="W922" s="10"/>
      <c r="X922" s="10"/>
      <c r="Y922" s="10"/>
      <c r="Z922" s="10"/>
      <c r="AA922" s="10"/>
      <c r="AB922" s="10"/>
      <c r="AC922" s="10"/>
      <c r="AD922" s="10"/>
    </row>
    <row r="923" spans="1:30" x14ac:dyDescent="0.25">
      <c r="A923" s="55"/>
      <c r="B923" s="10"/>
      <c r="C923" s="178" t="s">
        <v>250</v>
      </c>
      <c r="D923" s="178"/>
      <c r="E923" s="178" t="s">
        <v>78</v>
      </c>
      <c r="F923" s="180">
        <v>23</v>
      </c>
      <c r="G923" s="326">
        <v>113.970787545788</v>
      </c>
      <c r="H923" s="326">
        <v>12790.61</v>
      </c>
      <c r="I923" s="326">
        <v>556.11347826087001</v>
      </c>
      <c r="J923" s="326">
        <v>9.6666666666666696</v>
      </c>
      <c r="K923" s="179"/>
      <c r="L923" s="180">
        <v>17</v>
      </c>
      <c r="M923" s="326">
        <v>4480.8900000000003</v>
      </c>
      <c r="N923" s="326">
        <v>746.81500000000005</v>
      </c>
      <c r="O923" s="217">
        <v>1</v>
      </c>
      <c r="P923" s="326">
        <v>661.51</v>
      </c>
      <c r="Q923" s="326">
        <v>661.51</v>
      </c>
      <c r="R923" s="180">
        <v>22</v>
      </c>
      <c r="S923" s="326">
        <v>12129.1</v>
      </c>
      <c r="T923" s="326">
        <v>551.32272727272698</v>
      </c>
      <c r="V923" s="10"/>
      <c r="W923" s="10"/>
      <c r="X923" s="10"/>
      <c r="Y923" s="10"/>
      <c r="Z923" s="10"/>
      <c r="AA923" s="10"/>
      <c r="AB923" s="10"/>
      <c r="AC923" s="10"/>
      <c r="AD923" s="10"/>
    </row>
    <row r="924" spans="1:30" x14ac:dyDescent="0.25">
      <c r="A924" s="55"/>
      <c r="B924" s="10"/>
      <c r="C924" s="178" t="s">
        <v>251</v>
      </c>
      <c r="D924" s="178"/>
      <c r="E924" s="178" t="s">
        <v>69</v>
      </c>
      <c r="F924" s="180">
        <v>101</v>
      </c>
      <c r="G924" s="326">
        <v>128.56481417887699</v>
      </c>
      <c r="H924" s="326">
        <v>62352.86</v>
      </c>
      <c r="I924" s="326">
        <v>617.35504950494999</v>
      </c>
      <c r="J924" s="326">
        <v>9</v>
      </c>
      <c r="K924" s="179"/>
      <c r="L924" s="180">
        <v>77</v>
      </c>
      <c r="M924" s="326">
        <v>18031.400000000001</v>
      </c>
      <c r="N924" s="326">
        <v>751.30833333333305</v>
      </c>
      <c r="O924" s="217">
        <v>1</v>
      </c>
      <c r="P924" s="326">
        <v>1204.48</v>
      </c>
      <c r="Q924" s="326">
        <v>1204.48</v>
      </c>
      <c r="R924" s="180">
        <v>100</v>
      </c>
      <c r="S924" s="326">
        <v>61148.38</v>
      </c>
      <c r="T924" s="326">
        <v>611.48379999999997</v>
      </c>
      <c r="V924" s="10"/>
      <c r="W924" s="10"/>
      <c r="X924" s="10"/>
      <c r="Y924" s="10"/>
      <c r="Z924" s="10"/>
      <c r="AA924" s="10"/>
      <c r="AB924" s="10"/>
      <c r="AC924" s="10"/>
      <c r="AD924" s="10"/>
    </row>
    <row r="925" spans="1:30" x14ac:dyDescent="0.25">
      <c r="A925" s="55"/>
      <c r="B925" s="10"/>
      <c r="C925" s="178" t="s">
        <v>254</v>
      </c>
      <c r="D925" s="178"/>
      <c r="E925" s="178" t="s">
        <v>255</v>
      </c>
      <c r="F925" s="180">
        <v>33</v>
      </c>
      <c r="G925" s="326">
        <v>102.667628205128</v>
      </c>
      <c r="H925" s="326">
        <v>26812.01</v>
      </c>
      <c r="I925" s="326">
        <v>812.48515151515198</v>
      </c>
      <c r="J925" s="326">
        <v>11</v>
      </c>
      <c r="K925" s="179"/>
      <c r="L925" s="180">
        <v>24</v>
      </c>
      <c r="M925" s="326">
        <v>6792.07</v>
      </c>
      <c r="N925" s="326">
        <v>754.67444444444402</v>
      </c>
      <c r="O925" s="217"/>
      <c r="P925" s="326"/>
      <c r="Q925" s="326"/>
      <c r="R925" s="180">
        <v>33</v>
      </c>
      <c r="S925" s="326">
        <v>26812.01</v>
      </c>
      <c r="T925" s="326">
        <v>812.48515151515198</v>
      </c>
      <c r="V925" s="10"/>
      <c r="W925" s="10"/>
      <c r="X925" s="10"/>
      <c r="Y925" s="10"/>
      <c r="Z925" s="10"/>
      <c r="AA925" s="10"/>
      <c r="AB925" s="10"/>
      <c r="AC925" s="10"/>
      <c r="AD925" s="10"/>
    </row>
    <row r="926" spans="1:30" x14ac:dyDescent="0.25">
      <c r="A926" s="55"/>
      <c r="B926" s="10"/>
      <c r="C926" s="178" t="s">
        <v>703</v>
      </c>
      <c r="D926" s="178"/>
      <c r="E926" s="178" t="s">
        <v>255</v>
      </c>
      <c r="F926" s="180">
        <v>5</v>
      </c>
      <c r="G926" s="326">
        <v>31.8728571428571</v>
      </c>
      <c r="H926" s="326">
        <v>3632.97</v>
      </c>
      <c r="I926" s="326">
        <v>726.59400000000005</v>
      </c>
      <c r="J926" s="326">
        <v>7</v>
      </c>
      <c r="K926" s="179"/>
      <c r="L926" s="180">
        <v>4</v>
      </c>
      <c r="M926" s="326">
        <v>223.01</v>
      </c>
      <c r="N926" s="326">
        <v>223.01</v>
      </c>
      <c r="O926" s="217"/>
      <c r="P926" s="326"/>
      <c r="Q926" s="326"/>
      <c r="R926" s="180">
        <v>5</v>
      </c>
      <c r="S926" s="326">
        <v>3632.97</v>
      </c>
      <c r="T926" s="326">
        <v>726.59400000000005</v>
      </c>
      <c r="V926" s="10"/>
      <c r="W926" s="10"/>
      <c r="X926" s="10"/>
      <c r="Y926" s="10"/>
      <c r="Z926" s="10"/>
      <c r="AA926" s="10"/>
      <c r="AB926" s="10"/>
      <c r="AC926" s="10"/>
      <c r="AD926" s="10"/>
    </row>
    <row r="927" spans="1:30" x14ac:dyDescent="0.25">
      <c r="A927" s="55"/>
      <c r="B927" s="10"/>
      <c r="C927" s="178" t="s">
        <v>259</v>
      </c>
      <c r="D927" s="178"/>
      <c r="E927" s="178" t="s">
        <v>76</v>
      </c>
      <c r="F927" s="180">
        <v>1</v>
      </c>
      <c r="G927" s="326"/>
      <c r="H927" s="326">
        <v>283.33</v>
      </c>
      <c r="I927" s="326">
        <v>283.33</v>
      </c>
      <c r="J927" s="326"/>
      <c r="K927" s="179"/>
      <c r="L927" s="180">
        <v>1</v>
      </c>
      <c r="M927" s="326"/>
      <c r="N927" s="326"/>
      <c r="O927" s="217"/>
      <c r="P927" s="326"/>
      <c r="Q927" s="326"/>
      <c r="R927" s="180">
        <v>1</v>
      </c>
      <c r="S927" s="326">
        <v>283.33</v>
      </c>
      <c r="T927" s="326">
        <v>283.33</v>
      </c>
      <c r="V927" s="10"/>
      <c r="W927" s="10"/>
      <c r="X927" s="10"/>
      <c r="Y927" s="10"/>
      <c r="Z927" s="10"/>
      <c r="AA927" s="10"/>
      <c r="AB927" s="10"/>
      <c r="AC927" s="10"/>
      <c r="AD927" s="10"/>
    </row>
    <row r="928" spans="1:30" x14ac:dyDescent="0.25">
      <c r="A928" s="55"/>
      <c r="B928" s="10"/>
      <c r="C928" s="178" t="s">
        <v>259</v>
      </c>
      <c r="D928" s="178"/>
      <c r="E928" s="178" t="s">
        <v>119</v>
      </c>
      <c r="F928" s="180">
        <v>18</v>
      </c>
      <c r="G928" s="326">
        <v>84.027464285714302</v>
      </c>
      <c r="H928" s="326">
        <v>11342.4</v>
      </c>
      <c r="I928" s="326">
        <v>630.13333333333298</v>
      </c>
      <c r="J928" s="326">
        <v>11.1</v>
      </c>
      <c r="K928" s="179"/>
      <c r="L928" s="180">
        <v>8</v>
      </c>
      <c r="M928" s="326">
        <v>7105.77</v>
      </c>
      <c r="N928" s="326">
        <v>710.577</v>
      </c>
      <c r="O928" s="217">
        <v>2</v>
      </c>
      <c r="P928" s="326">
        <v>1035.8699999999999</v>
      </c>
      <c r="Q928" s="326">
        <v>517.93499999999995</v>
      </c>
      <c r="R928" s="180">
        <v>16</v>
      </c>
      <c r="S928" s="326">
        <v>10306.530000000001</v>
      </c>
      <c r="T928" s="326">
        <v>644.15812500000004</v>
      </c>
      <c r="V928" s="10"/>
      <c r="W928" s="10"/>
      <c r="X928" s="10"/>
      <c r="Y928" s="10"/>
      <c r="Z928" s="10"/>
      <c r="AA928" s="10"/>
      <c r="AB928" s="10"/>
      <c r="AC928" s="10"/>
      <c r="AD928" s="10"/>
    </row>
    <row r="929" spans="1:30" x14ac:dyDescent="0.25">
      <c r="A929" s="55"/>
      <c r="B929" s="10"/>
      <c r="C929" s="178" t="s">
        <v>260</v>
      </c>
      <c r="D929" s="178"/>
      <c r="E929" s="178" t="s">
        <v>72</v>
      </c>
      <c r="F929" s="180">
        <v>328</v>
      </c>
      <c r="G929" s="326">
        <v>108.105693197031</v>
      </c>
      <c r="H929" s="326">
        <v>220993.45</v>
      </c>
      <c r="I929" s="326">
        <v>673.76051829268295</v>
      </c>
      <c r="J929" s="326">
        <v>10.9</v>
      </c>
      <c r="K929" s="179"/>
      <c r="L929" s="180">
        <v>227</v>
      </c>
      <c r="M929" s="326">
        <v>86488.01</v>
      </c>
      <c r="N929" s="326">
        <v>856.31693069306903</v>
      </c>
      <c r="O929" s="217">
        <v>15</v>
      </c>
      <c r="P929" s="326">
        <v>9014.7099999999991</v>
      </c>
      <c r="Q929" s="326">
        <v>600.98066666666705</v>
      </c>
      <c r="R929" s="180">
        <v>313</v>
      </c>
      <c r="S929" s="326">
        <v>211978.74</v>
      </c>
      <c r="T929" s="326">
        <v>677.24837060702896</v>
      </c>
      <c r="V929" s="10"/>
      <c r="W929" s="10"/>
      <c r="X929" s="10"/>
      <c r="Y929" s="10"/>
      <c r="Z929" s="10"/>
      <c r="AA929" s="10"/>
      <c r="AB929" s="10"/>
      <c r="AC929" s="10"/>
      <c r="AD929" s="10"/>
    </row>
    <row r="930" spans="1:30" x14ac:dyDescent="0.25">
      <c r="A930" s="55"/>
      <c r="B930" s="10"/>
      <c r="C930" s="178" t="s">
        <v>704</v>
      </c>
      <c r="D930" s="178"/>
      <c r="E930" s="178" t="s">
        <v>72</v>
      </c>
      <c r="F930" s="180">
        <v>56</v>
      </c>
      <c r="G930" s="326">
        <v>114.43970802530799</v>
      </c>
      <c r="H930" s="326">
        <v>39014.75</v>
      </c>
      <c r="I930" s="326">
        <v>696.69196428571502</v>
      </c>
      <c r="J930" s="326">
        <v>11.863636363636401</v>
      </c>
      <c r="K930" s="179"/>
      <c r="L930" s="180">
        <v>33</v>
      </c>
      <c r="M930" s="326">
        <v>18787.419999999998</v>
      </c>
      <c r="N930" s="326">
        <v>816.84434782608696</v>
      </c>
      <c r="O930" s="217">
        <v>2</v>
      </c>
      <c r="P930" s="326">
        <v>523.07000000000005</v>
      </c>
      <c r="Q930" s="326">
        <v>261.53500000000003</v>
      </c>
      <c r="R930" s="180">
        <v>54</v>
      </c>
      <c r="S930" s="326">
        <v>38491.68</v>
      </c>
      <c r="T930" s="326">
        <v>712.80888888888899</v>
      </c>
      <c r="V930" s="10"/>
      <c r="W930" s="10"/>
      <c r="X930" s="10"/>
      <c r="Y930" s="10"/>
      <c r="Z930" s="10"/>
      <c r="AA930" s="10"/>
      <c r="AB930" s="10"/>
      <c r="AC930" s="10"/>
      <c r="AD930" s="10"/>
    </row>
    <row r="931" spans="1:30" x14ac:dyDescent="0.25">
      <c r="A931" s="55"/>
      <c r="B931" s="10"/>
      <c r="C931" s="178" t="s">
        <v>263</v>
      </c>
      <c r="D931" s="178"/>
      <c r="E931" s="178" t="s">
        <v>63</v>
      </c>
      <c r="F931" s="180">
        <v>38</v>
      </c>
      <c r="G931" s="326">
        <v>80.377385022384999</v>
      </c>
      <c r="H931" s="326">
        <v>19239.66</v>
      </c>
      <c r="I931" s="326">
        <v>506.306842105263</v>
      </c>
      <c r="J931" s="326">
        <v>9.3333333333333304</v>
      </c>
      <c r="K931" s="179"/>
      <c r="L931" s="180">
        <v>28</v>
      </c>
      <c r="M931" s="326">
        <v>5063.03</v>
      </c>
      <c r="N931" s="326">
        <v>506.303</v>
      </c>
      <c r="O931" s="217">
        <v>2</v>
      </c>
      <c r="P931" s="326">
        <v>1501.42</v>
      </c>
      <c r="Q931" s="326">
        <v>750.71</v>
      </c>
      <c r="R931" s="180">
        <v>36</v>
      </c>
      <c r="S931" s="326">
        <v>17738.240000000002</v>
      </c>
      <c r="T931" s="326">
        <v>492.728888888889</v>
      </c>
      <c r="V931" s="10"/>
      <c r="W931" s="10"/>
      <c r="X931" s="10"/>
      <c r="Y931" s="10"/>
      <c r="Z931" s="10"/>
      <c r="AA931" s="10"/>
      <c r="AB931" s="10"/>
      <c r="AC931" s="10"/>
      <c r="AD931" s="10"/>
    </row>
    <row r="932" spans="1:30" x14ac:dyDescent="0.25">
      <c r="A932" s="55"/>
      <c r="B932" s="10"/>
      <c r="C932" s="178" t="s">
        <v>265</v>
      </c>
      <c r="D932" s="178"/>
      <c r="E932" s="178" t="s">
        <v>266</v>
      </c>
      <c r="F932" s="180">
        <v>16</v>
      </c>
      <c r="G932" s="326">
        <v>92.268153846153794</v>
      </c>
      <c r="H932" s="326">
        <v>8837.31</v>
      </c>
      <c r="I932" s="326">
        <v>552.33187499999997</v>
      </c>
      <c r="J932" s="326">
        <v>10.6</v>
      </c>
      <c r="K932" s="179"/>
      <c r="L932" s="180">
        <v>11</v>
      </c>
      <c r="M932" s="326">
        <v>3254.17</v>
      </c>
      <c r="N932" s="326">
        <v>650.83399999999995</v>
      </c>
      <c r="O932" s="217"/>
      <c r="P932" s="326"/>
      <c r="Q932" s="326"/>
      <c r="R932" s="180">
        <v>16</v>
      </c>
      <c r="S932" s="326">
        <v>8837.31</v>
      </c>
      <c r="T932" s="326">
        <v>552.33187499999997</v>
      </c>
      <c r="V932" s="10"/>
      <c r="W932" s="10"/>
      <c r="X932" s="10"/>
      <c r="Y932" s="10"/>
      <c r="Z932" s="10"/>
      <c r="AA932" s="10"/>
      <c r="AB932" s="10"/>
      <c r="AC932" s="10"/>
      <c r="AD932" s="10"/>
    </row>
    <row r="933" spans="1:30" x14ac:dyDescent="0.25">
      <c r="A933" s="55"/>
      <c r="B933" s="10"/>
      <c r="C933" s="178" t="s">
        <v>267</v>
      </c>
      <c r="D933" s="178"/>
      <c r="E933" s="178" t="s">
        <v>268</v>
      </c>
      <c r="F933" s="180">
        <v>5</v>
      </c>
      <c r="G933" s="326">
        <v>61.538571428571402</v>
      </c>
      <c r="H933" s="326">
        <v>2358.58</v>
      </c>
      <c r="I933" s="326">
        <v>471.71600000000001</v>
      </c>
      <c r="J933" s="326">
        <v>7</v>
      </c>
      <c r="K933" s="179"/>
      <c r="L933" s="180">
        <v>4</v>
      </c>
      <c r="M933" s="326">
        <v>215.77</v>
      </c>
      <c r="N933" s="326">
        <v>215.77</v>
      </c>
      <c r="O933" s="217"/>
      <c r="P933" s="326"/>
      <c r="Q933" s="326"/>
      <c r="R933" s="180">
        <v>5</v>
      </c>
      <c r="S933" s="326">
        <v>2358.58</v>
      </c>
      <c r="T933" s="326">
        <v>471.71600000000001</v>
      </c>
      <c r="V933" s="10"/>
      <c r="W933" s="10"/>
      <c r="X933" s="10"/>
      <c r="Y933" s="10"/>
      <c r="Z933" s="10"/>
      <c r="AA933" s="10"/>
      <c r="AB933" s="10"/>
      <c r="AC933" s="10"/>
      <c r="AD933" s="10"/>
    </row>
    <row r="934" spans="1:30" x14ac:dyDescent="0.25">
      <c r="A934" s="55"/>
      <c r="B934" s="10"/>
      <c r="C934" s="178" t="s">
        <v>269</v>
      </c>
      <c r="D934" s="178"/>
      <c r="E934" s="178" t="s">
        <v>144</v>
      </c>
      <c r="F934" s="180">
        <v>8</v>
      </c>
      <c r="G934" s="326">
        <v>139.33159340659299</v>
      </c>
      <c r="H934" s="326">
        <v>5386.37</v>
      </c>
      <c r="I934" s="326">
        <v>673.29624999999999</v>
      </c>
      <c r="J934" s="326">
        <v>10</v>
      </c>
      <c r="K934" s="179"/>
      <c r="L934" s="180">
        <v>6</v>
      </c>
      <c r="M934" s="326">
        <v>1400.73</v>
      </c>
      <c r="N934" s="326">
        <v>700.36500000000001</v>
      </c>
      <c r="O934" s="217">
        <v>1</v>
      </c>
      <c r="P934" s="326">
        <v>98.42</v>
      </c>
      <c r="Q934" s="326">
        <v>98.42</v>
      </c>
      <c r="R934" s="180">
        <v>7</v>
      </c>
      <c r="S934" s="326">
        <v>5287.95</v>
      </c>
      <c r="T934" s="326">
        <v>755.42142857142903</v>
      </c>
      <c r="V934" s="10"/>
      <c r="W934" s="10"/>
      <c r="X934" s="10"/>
      <c r="Y934" s="10"/>
      <c r="Z934" s="10"/>
      <c r="AA934" s="10"/>
      <c r="AB934" s="10"/>
      <c r="AC934" s="10"/>
      <c r="AD934" s="10"/>
    </row>
    <row r="935" spans="1:30" x14ac:dyDescent="0.25">
      <c r="A935" s="55"/>
      <c r="B935" s="10"/>
      <c r="C935" s="178" t="s">
        <v>269</v>
      </c>
      <c r="D935" s="178"/>
      <c r="E935" s="178" t="s">
        <v>271</v>
      </c>
      <c r="F935" s="180">
        <v>1</v>
      </c>
      <c r="G935" s="326">
        <v>164.24833333333299</v>
      </c>
      <c r="H935" s="326">
        <v>985.49</v>
      </c>
      <c r="I935" s="326">
        <v>985.49</v>
      </c>
      <c r="J935" s="326">
        <v>6</v>
      </c>
      <c r="K935" s="179"/>
      <c r="L935" s="180"/>
      <c r="M935" s="326">
        <v>985.49</v>
      </c>
      <c r="N935" s="326">
        <v>985.49</v>
      </c>
      <c r="O935" s="217"/>
      <c r="P935" s="326"/>
      <c r="Q935" s="326"/>
      <c r="R935" s="180">
        <v>1</v>
      </c>
      <c r="S935" s="326">
        <v>985.49</v>
      </c>
      <c r="T935" s="326">
        <v>985.49</v>
      </c>
      <c r="V935" s="10"/>
      <c r="W935" s="10"/>
      <c r="X935" s="10"/>
      <c r="Y935" s="10"/>
      <c r="Z935" s="10"/>
      <c r="AA935" s="10"/>
      <c r="AB935" s="10"/>
      <c r="AC935" s="10"/>
      <c r="AD935" s="10"/>
    </row>
    <row r="936" spans="1:30" x14ac:dyDescent="0.25">
      <c r="A936" s="55"/>
      <c r="B936" s="10"/>
      <c r="C936" s="178" t="s">
        <v>272</v>
      </c>
      <c r="D936" s="178"/>
      <c r="E936" s="178" t="s">
        <v>271</v>
      </c>
      <c r="F936" s="180">
        <v>21</v>
      </c>
      <c r="G936" s="326">
        <v>81.766373626373607</v>
      </c>
      <c r="H936" s="326">
        <v>12025.65</v>
      </c>
      <c r="I936" s="326">
        <v>572.65</v>
      </c>
      <c r="J936" s="326">
        <v>11.8</v>
      </c>
      <c r="K936" s="179"/>
      <c r="L936" s="180">
        <v>16</v>
      </c>
      <c r="M936" s="326">
        <v>2971.47</v>
      </c>
      <c r="N936" s="326">
        <v>594.29399999999998</v>
      </c>
      <c r="O936" s="217"/>
      <c r="P936" s="326"/>
      <c r="Q936" s="326"/>
      <c r="R936" s="180">
        <v>21</v>
      </c>
      <c r="S936" s="326">
        <v>12025.65</v>
      </c>
      <c r="T936" s="326">
        <v>572.65</v>
      </c>
      <c r="V936" s="10"/>
      <c r="W936" s="10"/>
      <c r="X936" s="10"/>
      <c r="Y936" s="10"/>
      <c r="Z936" s="10"/>
      <c r="AA936" s="10"/>
      <c r="AB936" s="10"/>
      <c r="AC936" s="10"/>
      <c r="AD936" s="10"/>
    </row>
    <row r="937" spans="1:30" x14ac:dyDescent="0.25">
      <c r="A937" s="55"/>
      <c r="B937" s="10"/>
      <c r="C937" s="178" t="s">
        <v>274</v>
      </c>
      <c r="D937" s="178"/>
      <c r="E937" s="178" t="s">
        <v>99</v>
      </c>
      <c r="F937" s="180">
        <v>1</v>
      </c>
      <c r="G937" s="326"/>
      <c r="H937" s="326">
        <v>115.07</v>
      </c>
      <c r="I937" s="326">
        <v>115.07</v>
      </c>
      <c r="J937" s="326"/>
      <c r="K937" s="179"/>
      <c r="L937" s="180">
        <v>1</v>
      </c>
      <c r="M937" s="326"/>
      <c r="N937" s="326"/>
      <c r="O937" s="217"/>
      <c r="P937" s="326"/>
      <c r="Q937" s="326"/>
      <c r="R937" s="180">
        <v>1</v>
      </c>
      <c r="S937" s="326">
        <v>115.07</v>
      </c>
      <c r="T937" s="326">
        <v>115.07</v>
      </c>
      <c r="V937" s="10"/>
      <c r="W937" s="10"/>
      <c r="X937" s="10"/>
      <c r="Y937" s="10"/>
      <c r="Z937" s="10"/>
      <c r="AA937" s="10"/>
      <c r="AB937" s="10"/>
      <c r="AC937" s="10"/>
      <c r="AD937" s="10"/>
    </row>
    <row r="938" spans="1:30" x14ac:dyDescent="0.25">
      <c r="A938" s="55"/>
      <c r="B938" s="10"/>
      <c r="C938" s="178" t="s">
        <v>278</v>
      </c>
      <c r="D938" s="178"/>
      <c r="E938" s="178" t="s">
        <v>92</v>
      </c>
      <c r="F938" s="180">
        <v>6</v>
      </c>
      <c r="G938" s="326"/>
      <c r="H938" s="326">
        <v>17854.419999999998</v>
      </c>
      <c r="I938" s="326">
        <v>2975.7366666666699</v>
      </c>
      <c r="J938" s="326"/>
      <c r="K938" s="179"/>
      <c r="L938" s="180">
        <v>6</v>
      </c>
      <c r="M938" s="326"/>
      <c r="N938" s="326"/>
      <c r="O938" s="217"/>
      <c r="P938" s="326"/>
      <c r="Q938" s="326"/>
      <c r="R938" s="180">
        <v>6</v>
      </c>
      <c r="S938" s="326">
        <v>17854.419999999998</v>
      </c>
      <c r="T938" s="326">
        <v>2975.7366666666699</v>
      </c>
      <c r="V938" s="10"/>
      <c r="W938" s="10"/>
      <c r="X938" s="10"/>
      <c r="Y938" s="10"/>
      <c r="Z938" s="10"/>
      <c r="AA938" s="10"/>
      <c r="AB938" s="10"/>
      <c r="AC938" s="10"/>
      <c r="AD938" s="10"/>
    </row>
    <row r="939" spans="1:30" x14ac:dyDescent="0.25">
      <c r="A939" s="55"/>
      <c r="B939" s="10"/>
      <c r="C939" s="178" t="s">
        <v>705</v>
      </c>
      <c r="D939" s="178"/>
      <c r="E939" s="178" t="s">
        <v>92</v>
      </c>
      <c r="F939" s="180">
        <v>1</v>
      </c>
      <c r="G939" s="326"/>
      <c r="H939" s="326">
        <v>464.94</v>
      </c>
      <c r="I939" s="326">
        <v>464.94</v>
      </c>
      <c r="J939" s="326"/>
      <c r="K939" s="179"/>
      <c r="L939" s="180">
        <v>1</v>
      </c>
      <c r="M939" s="326"/>
      <c r="N939" s="326"/>
      <c r="O939" s="217"/>
      <c r="P939" s="326"/>
      <c r="Q939" s="326"/>
      <c r="R939" s="180">
        <v>1</v>
      </c>
      <c r="S939" s="326">
        <v>464.94</v>
      </c>
      <c r="T939" s="326">
        <v>464.94</v>
      </c>
      <c r="V939" s="10"/>
      <c r="W939" s="10"/>
      <c r="X939" s="10"/>
      <c r="Y939" s="10"/>
      <c r="Z939" s="10"/>
      <c r="AA939" s="10"/>
      <c r="AB939" s="10"/>
      <c r="AC939" s="10"/>
      <c r="AD939" s="10"/>
    </row>
    <row r="940" spans="1:30" x14ac:dyDescent="0.25">
      <c r="A940" s="55"/>
      <c r="B940" s="10"/>
      <c r="C940" s="178" t="s">
        <v>279</v>
      </c>
      <c r="D940" s="178"/>
      <c r="E940" s="178" t="s">
        <v>63</v>
      </c>
      <c r="F940" s="180">
        <v>28</v>
      </c>
      <c r="G940" s="326">
        <v>107.94541056166101</v>
      </c>
      <c r="H940" s="326">
        <v>16661.52</v>
      </c>
      <c r="I940" s="326">
        <v>595.05428571428604</v>
      </c>
      <c r="J940" s="326">
        <v>9.8333333333333304</v>
      </c>
      <c r="K940" s="179"/>
      <c r="L940" s="180">
        <v>15</v>
      </c>
      <c r="M940" s="326">
        <v>9782.4</v>
      </c>
      <c r="N940" s="326">
        <v>752.49230769230803</v>
      </c>
      <c r="O940" s="217">
        <v>3</v>
      </c>
      <c r="P940" s="326">
        <v>1233.42</v>
      </c>
      <c r="Q940" s="326">
        <v>411.14</v>
      </c>
      <c r="R940" s="180">
        <v>25</v>
      </c>
      <c r="S940" s="326">
        <v>15428.1</v>
      </c>
      <c r="T940" s="326">
        <v>617.12400000000002</v>
      </c>
      <c r="V940" s="10"/>
      <c r="W940" s="10"/>
      <c r="X940" s="10"/>
      <c r="Y940" s="10"/>
      <c r="Z940" s="10"/>
      <c r="AA940" s="10"/>
      <c r="AB940" s="10"/>
      <c r="AC940" s="10"/>
      <c r="AD940" s="10"/>
    </row>
    <row r="941" spans="1:30" x14ac:dyDescent="0.25">
      <c r="A941" s="55"/>
      <c r="B941" s="10"/>
      <c r="C941" s="178" t="s">
        <v>279</v>
      </c>
      <c r="D941" s="178"/>
      <c r="E941" s="178" t="s">
        <v>169</v>
      </c>
      <c r="F941" s="180">
        <v>1</v>
      </c>
      <c r="G941" s="326"/>
      <c r="H941" s="326">
        <v>366.57</v>
      </c>
      <c r="I941" s="326">
        <v>366.57</v>
      </c>
      <c r="J941" s="326"/>
      <c r="K941" s="179"/>
      <c r="L941" s="180">
        <v>1</v>
      </c>
      <c r="M941" s="326"/>
      <c r="N941" s="326"/>
      <c r="O941" s="217"/>
      <c r="P941" s="326"/>
      <c r="Q941" s="326"/>
      <c r="R941" s="180">
        <v>1</v>
      </c>
      <c r="S941" s="326">
        <v>366.57</v>
      </c>
      <c r="T941" s="326">
        <v>366.57</v>
      </c>
      <c r="V941" s="10"/>
      <c r="W941" s="10"/>
      <c r="X941" s="10"/>
      <c r="Y941" s="10"/>
      <c r="Z941" s="10"/>
      <c r="AA941" s="10"/>
      <c r="AB941" s="10"/>
      <c r="AC941" s="10"/>
      <c r="AD941" s="10"/>
    </row>
    <row r="942" spans="1:30" x14ac:dyDescent="0.25">
      <c r="A942" s="55"/>
      <c r="B942" s="10"/>
      <c r="C942" s="178" t="s">
        <v>281</v>
      </c>
      <c r="D942" s="178"/>
      <c r="E942" s="178" t="s">
        <v>78</v>
      </c>
      <c r="F942" s="180">
        <v>18</v>
      </c>
      <c r="G942" s="326">
        <v>119.265311355311</v>
      </c>
      <c r="H942" s="326">
        <v>8343.82</v>
      </c>
      <c r="I942" s="326">
        <v>463.54555555555601</v>
      </c>
      <c r="J942" s="326">
        <v>7.4</v>
      </c>
      <c r="K942" s="179"/>
      <c r="L942" s="180">
        <v>13</v>
      </c>
      <c r="M942" s="326">
        <v>3674.83</v>
      </c>
      <c r="N942" s="326">
        <v>734.96600000000001</v>
      </c>
      <c r="O942" s="217">
        <v>1</v>
      </c>
      <c r="P942" s="326">
        <v>1373.12</v>
      </c>
      <c r="Q942" s="326">
        <v>1373.12</v>
      </c>
      <c r="R942" s="180">
        <v>17</v>
      </c>
      <c r="S942" s="326">
        <v>6970.7</v>
      </c>
      <c r="T942" s="326">
        <v>410.04117647058803</v>
      </c>
      <c r="V942" s="10"/>
      <c r="W942" s="10"/>
      <c r="X942" s="10"/>
      <c r="Y942" s="10"/>
      <c r="Z942" s="10"/>
      <c r="AA942" s="10"/>
      <c r="AB942" s="10"/>
      <c r="AC942" s="10"/>
      <c r="AD942" s="10"/>
    </row>
    <row r="943" spans="1:30" x14ac:dyDescent="0.25">
      <c r="A943" s="55"/>
      <c r="B943" s="10"/>
      <c r="C943" s="178" t="s">
        <v>283</v>
      </c>
      <c r="D943" s="178"/>
      <c r="E943" s="178" t="s">
        <v>284</v>
      </c>
      <c r="F943" s="180">
        <v>8</v>
      </c>
      <c r="G943" s="326">
        <v>341.719285714286</v>
      </c>
      <c r="H943" s="326">
        <v>4388.99</v>
      </c>
      <c r="I943" s="326">
        <v>548.62374999999997</v>
      </c>
      <c r="J943" s="326">
        <v>7</v>
      </c>
      <c r="K943" s="179"/>
      <c r="L943" s="180">
        <v>6</v>
      </c>
      <c r="M943" s="326">
        <v>2554.0700000000002</v>
      </c>
      <c r="N943" s="326">
        <v>1277.0350000000001</v>
      </c>
      <c r="O943" s="217"/>
      <c r="P943" s="326"/>
      <c r="Q943" s="326"/>
      <c r="R943" s="180">
        <v>8</v>
      </c>
      <c r="S943" s="326">
        <v>4388.99</v>
      </c>
      <c r="T943" s="326">
        <v>548.62374999999997</v>
      </c>
      <c r="V943" s="10"/>
      <c r="W943" s="10"/>
      <c r="X943" s="10"/>
      <c r="Y943" s="10"/>
      <c r="Z943" s="10"/>
      <c r="AA943" s="10"/>
      <c r="AB943" s="10"/>
      <c r="AC943" s="10"/>
      <c r="AD943" s="10"/>
    </row>
    <row r="944" spans="1:30" x14ac:dyDescent="0.25">
      <c r="A944" s="55"/>
      <c r="B944" s="10"/>
      <c r="C944" s="178" t="s">
        <v>288</v>
      </c>
      <c r="D944" s="178"/>
      <c r="E944" s="178" t="s">
        <v>200</v>
      </c>
      <c r="F944" s="180">
        <v>201</v>
      </c>
      <c r="G944" s="326">
        <v>117.43950775459599</v>
      </c>
      <c r="H944" s="326">
        <v>128088.35</v>
      </c>
      <c r="I944" s="326">
        <v>637.25547263681597</v>
      </c>
      <c r="J944" s="326">
        <v>10.86</v>
      </c>
      <c r="K944" s="179"/>
      <c r="L944" s="180">
        <v>151</v>
      </c>
      <c r="M944" s="326">
        <v>40572.300000000003</v>
      </c>
      <c r="N944" s="326">
        <v>811.44600000000003</v>
      </c>
      <c r="O944" s="217">
        <v>5</v>
      </c>
      <c r="P944" s="326">
        <v>3746.11</v>
      </c>
      <c r="Q944" s="326">
        <v>749.22199999999998</v>
      </c>
      <c r="R944" s="180">
        <v>196</v>
      </c>
      <c r="S944" s="326">
        <v>124342.24</v>
      </c>
      <c r="T944" s="326">
        <v>634.399183673469</v>
      </c>
      <c r="V944" s="10"/>
      <c r="W944" s="10"/>
      <c r="X944" s="10"/>
      <c r="Y944" s="10"/>
      <c r="Z944" s="10"/>
      <c r="AA944" s="10"/>
      <c r="AB944" s="10"/>
      <c r="AC944" s="10"/>
      <c r="AD944" s="10"/>
    </row>
    <row r="945" spans="1:30" x14ac:dyDescent="0.25">
      <c r="A945" s="55"/>
      <c r="B945" s="10"/>
      <c r="C945" s="178" t="s">
        <v>290</v>
      </c>
      <c r="D945" s="178"/>
      <c r="E945" s="178" t="s">
        <v>64</v>
      </c>
      <c r="F945" s="180">
        <v>40</v>
      </c>
      <c r="G945" s="326">
        <v>86.8715923221515</v>
      </c>
      <c r="H945" s="326">
        <v>15500.47</v>
      </c>
      <c r="I945" s="326">
        <v>387.51175000000001</v>
      </c>
      <c r="J945" s="326">
        <v>10.3333333333333</v>
      </c>
      <c r="K945" s="179"/>
      <c r="L945" s="180">
        <v>28</v>
      </c>
      <c r="M945" s="326">
        <v>6786.57</v>
      </c>
      <c r="N945" s="326">
        <v>565.54750000000001</v>
      </c>
      <c r="O945" s="217"/>
      <c r="P945" s="326"/>
      <c r="Q945" s="326"/>
      <c r="R945" s="180">
        <v>40</v>
      </c>
      <c r="S945" s="326">
        <v>15500.47</v>
      </c>
      <c r="T945" s="326">
        <v>387.51175000000001</v>
      </c>
      <c r="V945" s="10"/>
      <c r="W945" s="10"/>
      <c r="X945" s="10"/>
      <c r="Y945" s="10"/>
      <c r="Z945" s="10"/>
      <c r="AA945" s="10"/>
      <c r="AB945" s="10"/>
      <c r="AC945" s="10"/>
      <c r="AD945" s="10"/>
    </row>
    <row r="946" spans="1:30" x14ac:dyDescent="0.25">
      <c r="A946" s="55"/>
      <c r="B946" s="10"/>
      <c r="C946" s="178" t="s">
        <v>295</v>
      </c>
      <c r="D946" s="178"/>
      <c r="E946" s="178" t="s">
        <v>210</v>
      </c>
      <c r="F946" s="180">
        <v>19</v>
      </c>
      <c r="G946" s="326">
        <v>331.29933281004702</v>
      </c>
      <c r="H946" s="326">
        <v>14286.93</v>
      </c>
      <c r="I946" s="326">
        <v>751.94368421052604</v>
      </c>
      <c r="J946" s="326">
        <v>9.4285714285714306</v>
      </c>
      <c r="K946" s="179"/>
      <c r="L946" s="180">
        <v>12</v>
      </c>
      <c r="M946" s="326">
        <v>9482.02</v>
      </c>
      <c r="N946" s="326">
        <v>1354.57428571429</v>
      </c>
      <c r="O946" s="217">
        <v>1</v>
      </c>
      <c r="P946" s="326">
        <v>966.45</v>
      </c>
      <c r="Q946" s="326">
        <v>966.45</v>
      </c>
      <c r="R946" s="180">
        <v>18</v>
      </c>
      <c r="S946" s="326">
        <v>13320.48</v>
      </c>
      <c r="T946" s="326">
        <v>740.02666666666698</v>
      </c>
      <c r="V946" s="10"/>
      <c r="W946" s="10"/>
      <c r="X946" s="10"/>
      <c r="Y946" s="10"/>
      <c r="Z946" s="10"/>
      <c r="AA946" s="10"/>
      <c r="AB946" s="10"/>
      <c r="AC946" s="10"/>
      <c r="AD946" s="10"/>
    </row>
    <row r="947" spans="1:30" x14ac:dyDescent="0.25">
      <c r="A947" s="55"/>
      <c r="B947" s="10"/>
      <c r="C947" s="178" t="s">
        <v>296</v>
      </c>
      <c r="D947" s="178"/>
      <c r="E947" s="178" t="s">
        <v>297</v>
      </c>
      <c r="F947" s="180">
        <v>18</v>
      </c>
      <c r="G947" s="326">
        <v>149.28308644688599</v>
      </c>
      <c r="H947" s="326">
        <v>15328.22</v>
      </c>
      <c r="I947" s="326">
        <v>851.56777777777802</v>
      </c>
      <c r="J947" s="326">
        <v>12</v>
      </c>
      <c r="K947" s="179"/>
      <c r="L947" s="180">
        <v>12</v>
      </c>
      <c r="M947" s="326">
        <v>7674.45</v>
      </c>
      <c r="N947" s="326">
        <v>1279.075</v>
      </c>
      <c r="O947" s="217"/>
      <c r="P947" s="326"/>
      <c r="Q947" s="326"/>
      <c r="R947" s="180">
        <v>18</v>
      </c>
      <c r="S947" s="326">
        <v>15328.22</v>
      </c>
      <c r="T947" s="326">
        <v>851.56777777777802</v>
      </c>
      <c r="V947" s="10"/>
      <c r="W947" s="10"/>
      <c r="X947" s="10"/>
      <c r="Y947" s="10"/>
      <c r="Z947" s="10"/>
      <c r="AA947" s="10"/>
      <c r="AB947" s="10"/>
      <c r="AC947" s="10"/>
      <c r="AD947" s="10"/>
    </row>
    <row r="948" spans="1:30" x14ac:dyDescent="0.25">
      <c r="A948" s="55"/>
      <c r="B948" s="10"/>
      <c r="C948" s="178" t="s">
        <v>298</v>
      </c>
      <c r="D948" s="178"/>
      <c r="E948" s="178" t="s">
        <v>299</v>
      </c>
      <c r="F948" s="180">
        <v>66</v>
      </c>
      <c r="G948" s="326">
        <v>77.999970492470496</v>
      </c>
      <c r="H948" s="326">
        <v>29393.1</v>
      </c>
      <c r="I948" s="326">
        <v>445.35</v>
      </c>
      <c r="J948" s="326">
        <v>9.7777777777777803</v>
      </c>
      <c r="K948" s="179"/>
      <c r="L948" s="180">
        <v>47</v>
      </c>
      <c r="M948" s="326">
        <v>11148.7</v>
      </c>
      <c r="N948" s="326">
        <v>586.77368421052597</v>
      </c>
      <c r="O948" s="217">
        <v>2</v>
      </c>
      <c r="P948" s="326">
        <v>1296.3499999999999</v>
      </c>
      <c r="Q948" s="326">
        <v>648.17499999999995</v>
      </c>
      <c r="R948" s="180">
        <v>64</v>
      </c>
      <c r="S948" s="326">
        <v>28096.75</v>
      </c>
      <c r="T948" s="326">
        <v>439.01171875</v>
      </c>
      <c r="V948" s="10"/>
      <c r="W948" s="10"/>
      <c r="X948" s="10"/>
      <c r="Y948" s="10"/>
      <c r="Z948" s="10"/>
      <c r="AA948" s="10"/>
      <c r="AB948" s="10"/>
      <c r="AC948" s="10"/>
      <c r="AD948" s="10"/>
    </row>
    <row r="949" spans="1:30" x14ac:dyDescent="0.25">
      <c r="A949" s="55"/>
      <c r="B949" s="10"/>
      <c r="C949" s="178" t="s">
        <v>300</v>
      </c>
      <c r="D949" s="178"/>
      <c r="E949" s="178" t="s">
        <v>91</v>
      </c>
      <c r="F949" s="180">
        <v>244</v>
      </c>
      <c r="G949" s="326">
        <v>89.570618320036203</v>
      </c>
      <c r="H949" s="326">
        <v>127225.45</v>
      </c>
      <c r="I949" s="326">
        <v>521.41577868852403</v>
      </c>
      <c r="J949" s="326">
        <v>10.4109589041096</v>
      </c>
      <c r="K949" s="179"/>
      <c r="L949" s="180">
        <v>169</v>
      </c>
      <c r="M949" s="326">
        <v>45849.68</v>
      </c>
      <c r="N949" s="326">
        <v>611.32906666666702</v>
      </c>
      <c r="O949" s="217">
        <v>9</v>
      </c>
      <c r="P949" s="326">
        <v>5430.66</v>
      </c>
      <c r="Q949" s="326">
        <v>603.40666666666698</v>
      </c>
      <c r="R949" s="180">
        <v>235</v>
      </c>
      <c r="S949" s="326">
        <v>121794.79</v>
      </c>
      <c r="T949" s="326">
        <v>518.27570212765897</v>
      </c>
      <c r="V949" s="10"/>
      <c r="W949" s="10"/>
      <c r="X949" s="10"/>
      <c r="Y949" s="10"/>
      <c r="Z949" s="10"/>
      <c r="AA949" s="10"/>
      <c r="AB949" s="10"/>
      <c r="AC949" s="10"/>
      <c r="AD949" s="10"/>
    </row>
    <row r="950" spans="1:30" x14ac:dyDescent="0.25">
      <c r="A950" s="55"/>
      <c r="B950" s="10"/>
      <c r="C950" s="178" t="s">
        <v>302</v>
      </c>
      <c r="D950" s="178"/>
      <c r="E950" s="178" t="s">
        <v>303</v>
      </c>
      <c r="F950" s="180">
        <v>7</v>
      </c>
      <c r="G950" s="326"/>
      <c r="H950" s="326">
        <v>5616.1</v>
      </c>
      <c r="I950" s="326">
        <v>802.3</v>
      </c>
      <c r="J950" s="326"/>
      <c r="K950" s="179"/>
      <c r="L950" s="180">
        <v>7</v>
      </c>
      <c r="M950" s="326"/>
      <c r="N950" s="326"/>
      <c r="O950" s="217"/>
      <c r="P950" s="326"/>
      <c r="Q950" s="326"/>
      <c r="R950" s="180">
        <v>7</v>
      </c>
      <c r="S950" s="326">
        <v>5616.1</v>
      </c>
      <c r="T950" s="326">
        <v>802.3</v>
      </c>
      <c r="V950" s="10"/>
      <c r="W950" s="10"/>
      <c r="X950" s="10"/>
      <c r="Y950" s="10"/>
      <c r="Z950" s="10"/>
      <c r="AA950" s="10"/>
      <c r="AB950" s="10"/>
      <c r="AC950" s="10"/>
      <c r="AD950" s="10"/>
    </row>
    <row r="951" spans="1:30" x14ac:dyDescent="0.25">
      <c r="A951" s="55"/>
      <c r="B951" s="10"/>
      <c r="C951" s="178" t="s">
        <v>706</v>
      </c>
      <c r="D951" s="178"/>
      <c r="E951" s="178" t="s">
        <v>303</v>
      </c>
      <c r="F951" s="180">
        <v>5</v>
      </c>
      <c r="G951" s="326">
        <v>133.68380952381</v>
      </c>
      <c r="H951" s="326">
        <v>2456.7800000000002</v>
      </c>
      <c r="I951" s="326">
        <v>491.35599999999999</v>
      </c>
      <c r="J951" s="326">
        <v>5</v>
      </c>
      <c r="K951" s="179"/>
      <c r="L951" s="180">
        <v>3</v>
      </c>
      <c r="M951" s="326">
        <v>936.04</v>
      </c>
      <c r="N951" s="326">
        <v>468.02</v>
      </c>
      <c r="O951" s="217"/>
      <c r="P951" s="326"/>
      <c r="Q951" s="326"/>
      <c r="R951" s="180">
        <v>5</v>
      </c>
      <c r="S951" s="326">
        <v>2456.7800000000002</v>
      </c>
      <c r="T951" s="326">
        <v>491.35599999999999</v>
      </c>
      <c r="V951" s="10"/>
      <c r="W951" s="10"/>
      <c r="X951" s="10"/>
      <c r="Y951" s="10"/>
      <c r="Z951" s="10"/>
      <c r="AA951" s="10"/>
      <c r="AB951" s="10"/>
      <c r="AC951" s="10"/>
      <c r="AD951" s="10"/>
    </row>
    <row r="952" spans="1:30" x14ac:dyDescent="0.25">
      <c r="A952" s="55"/>
      <c r="B952" s="10"/>
      <c r="C952" s="178" t="s">
        <v>306</v>
      </c>
      <c r="D952" s="178"/>
      <c r="E952" s="178" t="s">
        <v>210</v>
      </c>
      <c r="F952" s="180">
        <v>3</v>
      </c>
      <c r="G952" s="326">
        <v>29.463846153846202</v>
      </c>
      <c r="H952" s="326">
        <v>2928.72</v>
      </c>
      <c r="I952" s="326">
        <v>976.24</v>
      </c>
      <c r="J952" s="326">
        <v>13</v>
      </c>
      <c r="K952" s="179"/>
      <c r="L952" s="180">
        <v>2</v>
      </c>
      <c r="M952" s="326">
        <v>258.02999999999997</v>
      </c>
      <c r="N952" s="326">
        <v>258.02999999999997</v>
      </c>
      <c r="O952" s="217"/>
      <c r="P952" s="326"/>
      <c r="Q952" s="326"/>
      <c r="R952" s="180">
        <v>3</v>
      </c>
      <c r="S952" s="326">
        <v>2928.72</v>
      </c>
      <c r="T952" s="326">
        <v>976.24</v>
      </c>
      <c r="V952" s="10"/>
      <c r="W952" s="10"/>
      <c r="X952" s="10"/>
      <c r="Y952" s="10"/>
      <c r="Z952" s="10"/>
      <c r="AA952" s="10"/>
      <c r="AB952" s="10"/>
      <c r="AC952" s="10"/>
      <c r="AD952" s="10"/>
    </row>
    <row r="953" spans="1:30" x14ac:dyDescent="0.25">
      <c r="A953" s="55"/>
      <c r="B953" s="10"/>
      <c r="C953" s="178" t="s">
        <v>307</v>
      </c>
      <c r="D953" s="178"/>
      <c r="E953" s="178" t="s">
        <v>308</v>
      </c>
      <c r="F953" s="180">
        <v>26</v>
      </c>
      <c r="G953" s="326">
        <v>131.88081654456701</v>
      </c>
      <c r="H953" s="326">
        <v>17335.04</v>
      </c>
      <c r="I953" s="326">
        <v>666.73230769230804</v>
      </c>
      <c r="J953" s="326">
        <v>7.3333333333333304</v>
      </c>
      <c r="K953" s="179"/>
      <c r="L953" s="180">
        <v>20</v>
      </c>
      <c r="M953" s="326">
        <v>2806.92</v>
      </c>
      <c r="N953" s="326">
        <v>467.82</v>
      </c>
      <c r="O953" s="217"/>
      <c r="P953" s="326"/>
      <c r="Q953" s="326"/>
      <c r="R953" s="180">
        <v>26</v>
      </c>
      <c r="S953" s="326">
        <v>17335.04</v>
      </c>
      <c r="T953" s="326">
        <v>666.73230769230804</v>
      </c>
      <c r="V953" s="10"/>
      <c r="W953" s="10"/>
      <c r="X953" s="10"/>
      <c r="Y953" s="10"/>
      <c r="Z953" s="10"/>
      <c r="AA953" s="10"/>
      <c r="AB953" s="10"/>
      <c r="AC953" s="10"/>
      <c r="AD953" s="10"/>
    </row>
    <row r="954" spans="1:30" x14ac:dyDescent="0.25">
      <c r="A954" s="55"/>
      <c r="B954" s="10"/>
      <c r="C954" s="178" t="s">
        <v>310</v>
      </c>
      <c r="D954" s="178"/>
      <c r="E954" s="178" t="s">
        <v>311</v>
      </c>
      <c r="F954" s="180">
        <v>14</v>
      </c>
      <c r="G954" s="326">
        <v>88.462005494505505</v>
      </c>
      <c r="H954" s="326">
        <v>9205.7999999999993</v>
      </c>
      <c r="I954" s="326">
        <v>657.55714285714305</v>
      </c>
      <c r="J954" s="326">
        <v>11.5</v>
      </c>
      <c r="K954" s="179"/>
      <c r="L954" s="180">
        <v>10</v>
      </c>
      <c r="M954" s="326">
        <v>2561.83</v>
      </c>
      <c r="N954" s="326">
        <v>640.45749999999998</v>
      </c>
      <c r="O954" s="217">
        <v>1</v>
      </c>
      <c r="P954" s="326">
        <v>912.67</v>
      </c>
      <c r="Q954" s="326">
        <v>912.67</v>
      </c>
      <c r="R954" s="180">
        <v>13</v>
      </c>
      <c r="S954" s="326">
        <v>8293.1299999999992</v>
      </c>
      <c r="T954" s="326">
        <v>637.93307692307701</v>
      </c>
      <c r="V954" s="10"/>
      <c r="W954" s="10"/>
      <c r="X954" s="10"/>
      <c r="Y954" s="10"/>
      <c r="Z954" s="10"/>
      <c r="AA954" s="10"/>
      <c r="AB954" s="10"/>
      <c r="AC954" s="10"/>
      <c r="AD954" s="10"/>
    </row>
    <row r="955" spans="1:30" x14ac:dyDescent="0.25">
      <c r="A955" s="55"/>
      <c r="B955" s="10"/>
      <c r="C955" s="178" t="s">
        <v>312</v>
      </c>
      <c r="D955" s="178"/>
      <c r="E955" s="178" t="s">
        <v>313</v>
      </c>
      <c r="F955" s="180">
        <v>4</v>
      </c>
      <c r="G955" s="326">
        <v>24.844615384615398</v>
      </c>
      <c r="H955" s="326">
        <v>5018.91</v>
      </c>
      <c r="I955" s="326">
        <v>1254.7275</v>
      </c>
      <c r="J955" s="326">
        <v>13</v>
      </c>
      <c r="K955" s="179"/>
      <c r="L955" s="180">
        <v>3</v>
      </c>
      <c r="M955" s="326">
        <v>237.98</v>
      </c>
      <c r="N955" s="326">
        <v>237.98</v>
      </c>
      <c r="O955" s="217"/>
      <c r="P955" s="326"/>
      <c r="Q955" s="326"/>
      <c r="R955" s="180">
        <v>4</v>
      </c>
      <c r="S955" s="326">
        <v>5018.91</v>
      </c>
      <c r="T955" s="326">
        <v>1254.7275</v>
      </c>
      <c r="V955" s="10"/>
      <c r="W955" s="10"/>
      <c r="X955" s="10"/>
      <c r="Y955" s="10"/>
      <c r="Z955" s="10"/>
      <c r="AA955" s="10"/>
      <c r="AB955" s="10"/>
      <c r="AC955" s="10"/>
      <c r="AD955" s="10"/>
    </row>
    <row r="956" spans="1:30" x14ac:dyDescent="0.25">
      <c r="A956" s="55"/>
      <c r="B956" s="10"/>
      <c r="C956" s="178" t="s">
        <v>312</v>
      </c>
      <c r="D956" s="178"/>
      <c r="E956" s="178" t="s">
        <v>87</v>
      </c>
      <c r="F956" s="180">
        <v>8</v>
      </c>
      <c r="G956" s="326">
        <v>75.536576923076893</v>
      </c>
      <c r="H956" s="326">
        <v>6990.59</v>
      </c>
      <c r="I956" s="326">
        <v>873.82375000000002</v>
      </c>
      <c r="J956" s="326">
        <v>12.4</v>
      </c>
      <c r="K956" s="179"/>
      <c r="L956" s="180">
        <v>3</v>
      </c>
      <c r="M956" s="326">
        <v>4080.08</v>
      </c>
      <c r="N956" s="326">
        <v>816.01599999999996</v>
      </c>
      <c r="O956" s="217"/>
      <c r="P956" s="326"/>
      <c r="Q956" s="326"/>
      <c r="R956" s="180">
        <v>8</v>
      </c>
      <c r="S956" s="326">
        <v>6990.59</v>
      </c>
      <c r="T956" s="326">
        <v>873.82375000000002</v>
      </c>
      <c r="V956" s="10"/>
      <c r="W956" s="10"/>
      <c r="X956" s="10"/>
      <c r="Y956" s="10"/>
      <c r="Z956" s="10"/>
      <c r="AA956" s="10"/>
      <c r="AB956" s="10"/>
      <c r="AC956" s="10"/>
      <c r="AD956" s="10"/>
    </row>
    <row r="957" spans="1:30" x14ac:dyDescent="0.25">
      <c r="A957" s="55"/>
      <c r="B957" s="10"/>
      <c r="C957" s="178" t="s">
        <v>314</v>
      </c>
      <c r="D957" s="178"/>
      <c r="E957" s="178" t="s">
        <v>133</v>
      </c>
      <c r="F957" s="180">
        <v>1</v>
      </c>
      <c r="G957" s="326">
        <v>64.220769230769207</v>
      </c>
      <c r="H957" s="326">
        <v>627.87</v>
      </c>
      <c r="I957" s="326">
        <v>627.87</v>
      </c>
      <c r="J957" s="326">
        <v>13</v>
      </c>
      <c r="K957" s="179"/>
      <c r="L957" s="180"/>
      <c r="M957" s="326">
        <v>627.87</v>
      </c>
      <c r="N957" s="326">
        <v>627.87</v>
      </c>
      <c r="O957" s="217"/>
      <c r="P957" s="326"/>
      <c r="Q957" s="326"/>
      <c r="R957" s="180">
        <v>1</v>
      </c>
      <c r="S957" s="326">
        <v>627.87</v>
      </c>
      <c r="T957" s="326">
        <v>627.87</v>
      </c>
      <c r="V957" s="10"/>
      <c r="W957" s="10"/>
      <c r="X957" s="10"/>
      <c r="Y957" s="10"/>
      <c r="Z957" s="10"/>
      <c r="AA957" s="10"/>
      <c r="AB957" s="10"/>
      <c r="AC957" s="10"/>
      <c r="AD957" s="10"/>
    </row>
    <row r="958" spans="1:30" x14ac:dyDescent="0.25">
      <c r="A958" s="55"/>
      <c r="B958" s="10"/>
      <c r="C958" s="178" t="s">
        <v>315</v>
      </c>
      <c r="D958" s="178"/>
      <c r="E958" s="178" t="s">
        <v>78</v>
      </c>
      <c r="F958" s="180">
        <v>233</v>
      </c>
      <c r="G958" s="326">
        <v>98.063205806539102</v>
      </c>
      <c r="H958" s="326">
        <v>124874.28</v>
      </c>
      <c r="I958" s="326">
        <v>535.94111587982798</v>
      </c>
      <c r="J958" s="326">
        <v>10.493827160493799</v>
      </c>
      <c r="K958" s="179"/>
      <c r="L958" s="180">
        <v>151</v>
      </c>
      <c r="M958" s="326">
        <v>53543.42</v>
      </c>
      <c r="N958" s="326">
        <v>652.968536585366</v>
      </c>
      <c r="O958" s="217">
        <v>6</v>
      </c>
      <c r="P958" s="326">
        <v>2765.23</v>
      </c>
      <c r="Q958" s="326">
        <v>460.87166666666701</v>
      </c>
      <c r="R958" s="180">
        <v>227</v>
      </c>
      <c r="S958" s="326">
        <v>122109.05</v>
      </c>
      <c r="T958" s="326">
        <v>537.92533039647606</v>
      </c>
      <c r="V958" s="10"/>
      <c r="W958" s="10"/>
      <c r="X958" s="10"/>
      <c r="Y958" s="10"/>
      <c r="Z958" s="10"/>
      <c r="AA958" s="10"/>
      <c r="AB958" s="10"/>
      <c r="AC958" s="10"/>
      <c r="AD958" s="10"/>
    </row>
    <row r="959" spans="1:30" x14ac:dyDescent="0.25">
      <c r="A959" s="55"/>
      <c r="B959" s="10"/>
      <c r="C959" s="178" t="s">
        <v>316</v>
      </c>
      <c r="D959" s="178"/>
      <c r="E959" s="178" t="s">
        <v>317</v>
      </c>
      <c r="F959" s="180">
        <v>8</v>
      </c>
      <c r="G959" s="326">
        <v>285.06902352033899</v>
      </c>
      <c r="H959" s="326">
        <v>9805.7000000000007</v>
      </c>
      <c r="I959" s="326">
        <v>1225.7125000000001</v>
      </c>
      <c r="J959" s="326">
        <v>11.1666666666667</v>
      </c>
      <c r="K959" s="179"/>
      <c r="L959" s="180">
        <v>2</v>
      </c>
      <c r="M959" s="326">
        <v>9475</v>
      </c>
      <c r="N959" s="326">
        <v>1579.1666666666699</v>
      </c>
      <c r="O959" s="217"/>
      <c r="P959" s="326"/>
      <c r="Q959" s="326"/>
      <c r="R959" s="180">
        <v>8</v>
      </c>
      <c r="S959" s="326">
        <v>9805.7000000000007</v>
      </c>
      <c r="T959" s="326">
        <v>1225.7125000000001</v>
      </c>
      <c r="V959" s="10"/>
      <c r="W959" s="10"/>
      <c r="X959" s="10"/>
      <c r="Y959" s="10"/>
      <c r="Z959" s="10"/>
      <c r="AA959" s="10"/>
      <c r="AB959" s="10"/>
      <c r="AC959" s="10"/>
      <c r="AD959" s="10"/>
    </row>
    <row r="960" spans="1:30" x14ac:dyDescent="0.25">
      <c r="A960" s="55"/>
      <c r="B960" s="10"/>
      <c r="C960" s="178" t="s">
        <v>318</v>
      </c>
      <c r="D960" s="178"/>
      <c r="E960" s="178" t="s">
        <v>286</v>
      </c>
      <c r="F960" s="180">
        <v>6</v>
      </c>
      <c r="G960" s="326">
        <v>38.429615384615403</v>
      </c>
      <c r="H960" s="326">
        <v>1469.71</v>
      </c>
      <c r="I960" s="326">
        <v>244.95166666666699</v>
      </c>
      <c r="J960" s="326">
        <v>13</v>
      </c>
      <c r="K960" s="179"/>
      <c r="L960" s="180">
        <v>4</v>
      </c>
      <c r="M960" s="326">
        <v>829.17</v>
      </c>
      <c r="N960" s="326">
        <v>414.58499999999998</v>
      </c>
      <c r="O960" s="217"/>
      <c r="P960" s="326"/>
      <c r="Q960" s="326"/>
      <c r="R960" s="180">
        <v>6</v>
      </c>
      <c r="S960" s="326">
        <v>1469.71</v>
      </c>
      <c r="T960" s="326">
        <v>244.95166666666699</v>
      </c>
      <c r="V960" s="10"/>
      <c r="W960" s="10"/>
      <c r="X960" s="10"/>
      <c r="Y960" s="10"/>
      <c r="Z960" s="10"/>
      <c r="AA960" s="10"/>
      <c r="AB960" s="10"/>
      <c r="AC960" s="10"/>
      <c r="AD960" s="10"/>
    </row>
    <row r="961" spans="1:30" x14ac:dyDescent="0.25">
      <c r="A961" s="55"/>
      <c r="B961" s="10"/>
      <c r="C961" s="178" t="s">
        <v>323</v>
      </c>
      <c r="D961" s="178"/>
      <c r="E961" s="178" t="s">
        <v>324</v>
      </c>
      <c r="F961" s="180">
        <v>8</v>
      </c>
      <c r="G961" s="326"/>
      <c r="H961" s="326">
        <v>4434.8599999999997</v>
      </c>
      <c r="I961" s="326">
        <v>554.35749999999996</v>
      </c>
      <c r="J961" s="326"/>
      <c r="K961" s="179"/>
      <c r="L961" s="180">
        <v>7</v>
      </c>
      <c r="M961" s="326">
        <v>1145.68</v>
      </c>
      <c r="N961" s="326">
        <v>1145.68</v>
      </c>
      <c r="O961" s="217"/>
      <c r="P961" s="326"/>
      <c r="Q961" s="326"/>
      <c r="R961" s="180">
        <v>8</v>
      </c>
      <c r="S961" s="326">
        <v>4434.8599999999997</v>
      </c>
      <c r="T961" s="326">
        <v>554.35749999999996</v>
      </c>
      <c r="V961" s="10"/>
      <c r="W961" s="10"/>
      <c r="X961" s="10"/>
      <c r="Y961" s="10"/>
      <c r="Z961" s="10"/>
      <c r="AA961" s="10"/>
      <c r="AB961" s="10"/>
      <c r="AC961" s="10"/>
      <c r="AD961" s="10"/>
    </row>
    <row r="962" spans="1:30" x14ac:dyDescent="0.25">
      <c r="A962" s="55"/>
      <c r="B962" s="10"/>
      <c r="C962" s="178" t="s">
        <v>325</v>
      </c>
      <c r="D962" s="178"/>
      <c r="E962" s="178" t="s">
        <v>103</v>
      </c>
      <c r="F962" s="180">
        <v>3</v>
      </c>
      <c r="G962" s="326">
        <v>64.233611111111102</v>
      </c>
      <c r="H962" s="326">
        <v>2063.31</v>
      </c>
      <c r="I962" s="326">
        <v>687.77</v>
      </c>
      <c r="J962" s="326">
        <v>10.3333333333333</v>
      </c>
      <c r="K962" s="179"/>
      <c r="L962" s="180"/>
      <c r="M962" s="326">
        <v>2063.31</v>
      </c>
      <c r="N962" s="326">
        <v>687.77</v>
      </c>
      <c r="O962" s="217"/>
      <c r="P962" s="326"/>
      <c r="Q962" s="326"/>
      <c r="R962" s="180">
        <v>3</v>
      </c>
      <c r="S962" s="326">
        <v>2063.31</v>
      </c>
      <c r="T962" s="326">
        <v>687.77</v>
      </c>
      <c r="V962" s="10"/>
      <c r="W962" s="10"/>
      <c r="X962" s="10"/>
      <c r="Y962" s="10"/>
      <c r="Z962" s="10"/>
      <c r="AA962" s="10"/>
      <c r="AB962" s="10"/>
      <c r="AC962" s="10"/>
      <c r="AD962" s="10"/>
    </row>
    <row r="963" spans="1:30" x14ac:dyDescent="0.25">
      <c r="A963" s="55"/>
      <c r="B963" s="10"/>
      <c r="C963" s="178" t="s">
        <v>328</v>
      </c>
      <c r="D963" s="178"/>
      <c r="E963" s="178" t="s">
        <v>329</v>
      </c>
      <c r="F963" s="180">
        <v>11</v>
      </c>
      <c r="G963" s="326">
        <v>78.519670329670305</v>
      </c>
      <c r="H963" s="326">
        <v>5330.15</v>
      </c>
      <c r="I963" s="326">
        <v>484.55909090909103</v>
      </c>
      <c r="J963" s="326">
        <v>9.4</v>
      </c>
      <c r="K963" s="179"/>
      <c r="L963" s="180">
        <v>6</v>
      </c>
      <c r="M963" s="326">
        <v>2450.2399999999998</v>
      </c>
      <c r="N963" s="326">
        <v>490.048</v>
      </c>
      <c r="O963" s="217">
        <v>1</v>
      </c>
      <c r="P963" s="326">
        <v>707.61</v>
      </c>
      <c r="Q963" s="326">
        <v>707.61</v>
      </c>
      <c r="R963" s="180">
        <v>10</v>
      </c>
      <c r="S963" s="326">
        <v>4622.54</v>
      </c>
      <c r="T963" s="326">
        <v>462.25400000000002</v>
      </c>
      <c r="V963" s="10"/>
      <c r="W963" s="10"/>
      <c r="X963" s="10"/>
      <c r="Y963" s="10"/>
      <c r="Z963" s="10"/>
      <c r="AA963" s="10"/>
      <c r="AB963" s="10"/>
      <c r="AC963" s="10"/>
      <c r="AD963" s="10"/>
    </row>
    <row r="964" spans="1:30" x14ac:dyDescent="0.25">
      <c r="A964" s="55"/>
      <c r="B964" s="10"/>
      <c r="C964" s="178" t="s">
        <v>330</v>
      </c>
      <c r="D964" s="178"/>
      <c r="E964" s="178" t="s">
        <v>331</v>
      </c>
      <c r="F964" s="180">
        <v>12</v>
      </c>
      <c r="G964" s="326">
        <v>60.6818681318681</v>
      </c>
      <c r="H964" s="326">
        <v>5362.45</v>
      </c>
      <c r="I964" s="326">
        <v>446.870833333333</v>
      </c>
      <c r="J964" s="326">
        <v>10.6</v>
      </c>
      <c r="K964" s="179"/>
      <c r="L964" s="180">
        <v>7</v>
      </c>
      <c r="M964" s="326">
        <v>2460.87</v>
      </c>
      <c r="N964" s="326">
        <v>492.17399999999998</v>
      </c>
      <c r="O964" s="217"/>
      <c r="P964" s="326"/>
      <c r="Q964" s="326"/>
      <c r="R964" s="180">
        <v>12</v>
      </c>
      <c r="S964" s="326">
        <v>5362.45</v>
      </c>
      <c r="T964" s="326">
        <v>446.870833333333</v>
      </c>
      <c r="V964" s="10"/>
      <c r="W964" s="10"/>
      <c r="X964" s="10"/>
      <c r="Y964" s="10"/>
      <c r="Z964" s="10"/>
      <c r="AA964" s="10"/>
      <c r="AB964" s="10"/>
      <c r="AC964" s="10"/>
      <c r="AD964" s="10"/>
    </row>
    <row r="965" spans="1:30" x14ac:dyDescent="0.25">
      <c r="A965" s="55"/>
      <c r="B965" s="10"/>
      <c r="C965" s="178" t="s">
        <v>332</v>
      </c>
      <c r="D965" s="178"/>
      <c r="E965" s="178" t="s">
        <v>103</v>
      </c>
      <c r="F965" s="180">
        <v>2</v>
      </c>
      <c r="G965" s="326">
        <v>299.32392857142901</v>
      </c>
      <c r="H965" s="326">
        <v>1013.51</v>
      </c>
      <c r="I965" s="326">
        <v>506.755</v>
      </c>
      <c r="J965" s="326">
        <v>4.5</v>
      </c>
      <c r="K965" s="179"/>
      <c r="L965" s="180"/>
      <c r="M965" s="326">
        <v>1013.51</v>
      </c>
      <c r="N965" s="326">
        <v>506.755</v>
      </c>
      <c r="O965" s="217"/>
      <c r="P965" s="326"/>
      <c r="Q965" s="326"/>
      <c r="R965" s="180">
        <v>2</v>
      </c>
      <c r="S965" s="326">
        <v>1013.51</v>
      </c>
      <c r="T965" s="326">
        <v>506.755</v>
      </c>
      <c r="V965" s="10"/>
      <c r="W965" s="10"/>
      <c r="X965" s="10"/>
      <c r="Y965" s="10"/>
      <c r="Z965" s="10"/>
      <c r="AA965" s="10"/>
      <c r="AB965" s="10"/>
      <c r="AC965" s="10"/>
      <c r="AD965" s="10"/>
    </row>
    <row r="966" spans="1:30" x14ac:dyDescent="0.25">
      <c r="A966" s="55"/>
      <c r="B966" s="10"/>
      <c r="C966" s="178" t="s">
        <v>707</v>
      </c>
      <c r="D966" s="178"/>
      <c r="E966" s="178" t="s">
        <v>106</v>
      </c>
      <c r="F966" s="180">
        <v>1</v>
      </c>
      <c r="G966" s="326"/>
      <c r="H966" s="326">
        <v>626.01</v>
      </c>
      <c r="I966" s="326">
        <v>626.01</v>
      </c>
      <c r="J966" s="326"/>
      <c r="K966" s="179"/>
      <c r="L966" s="180">
        <v>1</v>
      </c>
      <c r="M966" s="326"/>
      <c r="N966" s="326"/>
      <c r="O966" s="217"/>
      <c r="P966" s="326"/>
      <c r="Q966" s="326"/>
      <c r="R966" s="180">
        <v>1</v>
      </c>
      <c r="S966" s="326">
        <v>626.01</v>
      </c>
      <c r="T966" s="326">
        <v>626.01</v>
      </c>
      <c r="V966" s="10"/>
      <c r="W966" s="10"/>
      <c r="X966" s="10"/>
      <c r="Y966" s="10"/>
      <c r="Z966" s="10"/>
      <c r="AA966" s="10"/>
      <c r="AB966" s="10"/>
      <c r="AC966" s="10"/>
      <c r="AD966" s="10"/>
    </row>
    <row r="967" spans="1:30" x14ac:dyDescent="0.25">
      <c r="A967" s="55"/>
      <c r="B967" s="10"/>
      <c r="C967" s="178" t="s">
        <v>339</v>
      </c>
      <c r="D967" s="178"/>
      <c r="E967" s="178" t="s">
        <v>87</v>
      </c>
      <c r="F967" s="180">
        <v>56</v>
      </c>
      <c r="G967" s="326">
        <v>94.940047179487195</v>
      </c>
      <c r="H967" s="326">
        <v>29206.5</v>
      </c>
      <c r="I967" s="326">
        <v>521.544642857143</v>
      </c>
      <c r="J967" s="326">
        <v>9.93333333333333</v>
      </c>
      <c r="K967" s="179"/>
      <c r="L967" s="180">
        <v>41</v>
      </c>
      <c r="M967" s="326">
        <v>9374.26</v>
      </c>
      <c r="N967" s="326">
        <v>624.95066666666696</v>
      </c>
      <c r="O967" s="217"/>
      <c r="P967" s="326"/>
      <c r="Q967" s="326"/>
      <c r="R967" s="180">
        <v>56</v>
      </c>
      <c r="S967" s="326">
        <v>29206.5</v>
      </c>
      <c r="T967" s="326">
        <v>521.544642857143</v>
      </c>
      <c r="V967" s="10"/>
      <c r="W967" s="10"/>
      <c r="X967" s="10"/>
      <c r="Y967" s="10"/>
      <c r="Z967" s="10"/>
      <c r="AA967" s="10"/>
      <c r="AB967" s="10"/>
      <c r="AC967" s="10"/>
      <c r="AD967" s="10"/>
    </row>
    <row r="968" spans="1:30" x14ac:dyDescent="0.25">
      <c r="A968" s="55"/>
      <c r="B968" s="10"/>
      <c r="C968" s="178" t="s">
        <v>341</v>
      </c>
      <c r="D968" s="178"/>
      <c r="E968" s="178" t="s">
        <v>200</v>
      </c>
      <c r="F968" s="180">
        <v>2</v>
      </c>
      <c r="G968" s="326"/>
      <c r="H968" s="326">
        <v>652.12</v>
      </c>
      <c r="I968" s="326">
        <v>326.06</v>
      </c>
      <c r="J968" s="326"/>
      <c r="K968" s="179"/>
      <c r="L968" s="180">
        <v>2</v>
      </c>
      <c r="M968" s="326"/>
      <c r="N968" s="326"/>
      <c r="O968" s="217"/>
      <c r="P968" s="326"/>
      <c r="Q968" s="326"/>
      <c r="R968" s="180">
        <v>2</v>
      </c>
      <c r="S968" s="326">
        <v>652.12</v>
      </c>
      <c r="T968" s="326">
        <v>326.06</v>
      </c>
      <c r="V968" s="10"/>
      <c r="W968" s="10"/>
      <c r="X968" s="10"/>
      <c r="Y968" s="10"/>
      <c r="Z968" s="10"/>
      <c r="AA968" s="10"/>
      <c r="AB968" s="10"/>
      <c r="AC968" s="10"/>
      <c r="AD968" s="10"/>
    </row>
    <row r="969" spans="1:30" x14ac:dyDescent="0.25">
      <c r="A969" s="55"/>
      <c r="B969" s="10"/>
      <c r="C969" s="178" t="s">
        <v>342</v>
      </c>
      <c r="D969" s="178"/>
      <c r="E969" s="178" t="s">
        <v>106</v>
      </c>
      <c r="F969" s="180">
        <v>2</v>
      </c>
      <c r="G969" s="326">
        <v>190.60833333333301</v>
      </c>
      <c r="H969" s="326">
        <v>1183.06</v>
      </c>
      <c r="I969" s="326">
        <v>591.53</v>
      </c>
      <c r="J969" s="326">
        <v>6</v>
      </c>
      <c r="K969" s="179"/>
      <c r="L969" s="180">
        <v>1</v>
      </c>
      <c r="M969" s="326">
        <v>543.65</v>
      </c>
      <c r="N969" s="326">
        <v>543.65</v>
      </c>
      <c r="O969" s="217"/>
      <c r="P969" s="326"/>
      <c r="Q969" s="326"/>
      <c r="R969" s="180">
        <v>2</v>
      </c>
      <c r="S969" s="326">
        <v>1183.06</v>
      </c>
      <c r="T969" s="326">
        <v>591.53</v>
      </c>
      <c r="V969" s="10"/>
      <c r="W969" s="10"/>
      <c r="X969" s="10"/>
      <c r="Y969" s="10"/>
      <c r="Z969" s="10"/>
      <c r="AA969" s="10"/>
      <c r="AB969" s="10"/>
      <c r="AC969" s="10"/>
      <c r="AD969" s="10"/>
    </row>
    <row r="970" spans="1:30" x14ac:dyDescent="0.25">
      <c r="A970" s="55"/>
      <c r="B970" s="10"/>
      <c r="C970" s="178" t="s">
        <v>346</v>
      </c>
      <c r="D970" s="178"/>
      <c r="E970" s="178" t="s">
        <v>347</v>
      </c>
      <c r="F970" s="180">
        <v>34</v>
      </c>
      <c r="G970" s="326">
        <v>63.102506410256403</v>
      </c>
      <c r="H970" s="326">
        <v>15576.91</v>
      </c>
      <c r="I970" s="326">
        <v>458.14441176470598</v>
      </c>
      <c r="J970" s="326">
        <v>11.5</v>
      </c>
      <c r="K970" s="179"/>
      <c r="L970" s="180">
        <v>23</v>
      </c>
      <c r="M970" s="326">
        <v>5267.97</v>
      </c>
      <c r="N970" s="326">
        <v>478.90636363636401</v>
      </c>
      <c r="O970" s="217"/>
      <c r="P970" s="326"/>
      <c r="Q970" s="326"/>
      <c r="R970" s="180">
        <v>34</v>
      </c>
      <c r="S970" s="326">
        <v>15576.91</v>
      </c>
      <c r="T970" s="326">
        <v>458.14441176470598</v>
      </c>
      <c r="V970" s="10"/>
      <c r="W970" s="10"/>
      <c r="X970" s="10"/>
      <c r="Y970" s="10"/>
      <c r="Z970" s="10"/>
      <c r="AA970" s="10"/>
      <c r="AB970" s="10"/>
      <c r="AC970" s="10"/>
      <c r="AD970" s="10"/>
    </row>
    <row r="971" spans="1:30" x14ac:dyDescent="0.25">
      <c r="A971" s="55"/>
      <c r="B971" s="10"/>
      <c r="C971" s="178" t="s">
        <v>348</v>
      </c>
      <c r="D971" s="178"/>
      <c r="E971" s="178" t="s">
        <v>186</v>
      </c>
      <c r="F971" s="180">
        <v>20</v>
      </c>
      <c r="G971" s="326">
        <v>170.79879120879099</v>
      </c>
      <c r="H971" s="326">
        <v>9349.5400000000009</v>
      </c>
      <c r="I971" s="326">
        <v>467.47699999999998</v>
      </c>
      <c r="J971" s="326">
        <v>7.4</v>
      </c>
      <c r="K971" s="179"/>
      <c r="L971" s="180">
        <v>15</v>
      </c>
      <c r="M971" s="326">
        <v>3081.79</v>
      </c>
      <c r="N971" s="326">
        <v>616.35799999999995</v>
      </c>
      <c r="O971" s="217">
        <v>1</v>
      </c>
      <c r="P971" s="326">
        <v>129.28</v>
      </c>
      <c r="Q971" s="326">
        <v>129.28</v>
      </c>
      <c r="R971" s="180">
        <v>19</v>
      </c>
      <c r="S971" s="326">
        <v>9220.26</v>
      </c>
      <c r="T971" s="326">
        <v>485.27684210526297</v>
      </c>
      <c r="V971" s="10"/>
      <c r="W971" s="10"/>
      <c r="X971" s="10"/>
      <c r="Y971" s="10"/>
      <c r="Z971" s="10"/>
      <c r="AA971" s="10"/>
      <c r="AB971" s="10"/>
      <c r="AC971" s="10"/>
      <c r="AD971" s="10"/>
    </row>
    <row r="972" spans="1:30" x14ac:dyDescent="0.25">
      <c r="A972" s="55"/>
      <c r="B972" s="10"/>
      <c r="C972" s="178" t="s">
        <v>708</v>
      </c>
      <c r="D972" s="178"/>
      <c r="E972" s="178" t="s">
        <v>186</v>
      </c>
      <c r="F972" s="180">
        <v>2</v>
      </c>
      <c r="G972" s="326">
        <v>171.33714285714299</v>
      </c>
      <c r="H972" s="326">
        <v>1512.74</v>
      </c>
      <c r="I972" s="326">
        <v>756.37</v>
      </c>
      <c r="J972" s="326">
        <v>7</v>
      </c>
      <c r="K972" s="179"/>
      <c r="L972" s="180">
        <v>1</v>
      </c>
      <c r="M972" s="326">
        <v>1199.3599999999999</v>
      </c>
      <c r="N972" s="326">
        <v>1199.3599999999999</v>
      </c>
      <c r="O972" s="217"/>
      <c r="P972" s="326"/>
      <c r="Q972" s="326"/>
      <c r="R972" s="180">
        <v>2</v>
      </c>
      <c r="S972" s="326">
        <v>1512.74</v>
      </c>
      <c r="T972" s="326">
        <v>756.37</v>
      </c>
      <c r="V972" s="10"/>
      <c r="W972" s="10"/>
      <c r="X972" s="10"/>
      <c r="Y972" s="10"/>
      <c r="Z972" s="10"/>
      <c r="AA972" s="10"/>
      <c r="AB972" s="10"/>
      <c r="AC972" s="10"/>
      <c r="AD972" s="10"/>
    </row>
    <row r="973" spans="1:30" x14ac:dyDescent="0.25">
      <c r="A973" s="55"/>
      <c r="B973" s="10"/>
      <c r="C973" s="178" t="s">
        <v>352</v>
      </c>
      <c r="D973" s="178"/>
      <c r="E973" s="178" t="s">
        <v>153</v>
      </c>
      <c r="F973" s="180">
        <v>26</v>
      </c>
      <c r="G973" s="326">
        <v>123.103167013167</v>
      </c>
      <c r="H973" s="326">
        <v>20736.830000000002</v>
      </c>
      <c r="I973" s="326">
        <v>797.570384615384</v>
      </c>
      <c r="J973" s="326">
        <v>10.8888888888889</v>
      </c>
      <c r="K973" s="179"/>
      <c r="L973" s="180">
        <v>17</v>
      </c>
      <c r="M973" s="326">
        <v>10216.200000000001</v>
      </c>
      <c r="N973" s="326">
        <v>1135.13333333333</v>
      </c>
      <c r="O973" s="217">
        <v>1</v>
      </c>
      <c r="P973" s="326">
        <v>484.78</v>
      </c>
      <c r="Q973" s="326">
        <v>484.78</v>
      </c>
      <c r="R973" s="180">
        <v>25</v>
      </c>
      <c r="S973" s="326">
        <v>20252.05</v>
      </c>
      <c r="T973" s="326">
        <v>810.08199999999999</v>
      </c>
      <c r="V973" s="10"/>
      <c r="W973" s="10"/>
      <c r="X973" s="10"/>
      <c r="Y973" s="10"/>
      <c r="Z973" s="10"/>
      <c r="AA973" s="10"/>
      <c r="AB973" s="10"/>
      <c r="AC973" s="10"/>
      <c r="AD973" s="10"/>
    </row>
    <row r="974" spans="1:30" x14ac:dyDescent="0.25">
      <c r="A974" s="55"/>
      <c r="B974" s="10"/>
      <c r="C974" s="178" t="s">
        <v>353</v>
      </c>
      <c r="D974" s="178"/>
      <c r="E974" s="178" t="s">
        <v>174</v>
      </c>
      <c r="F974" s="180">
        <v>103</v>
      </c>
      <c r="G974" s="326">
        <v>92.8102887748217</v>
      </c>
      <c r="H974" s="326">
        <v>56334.12</v>
      </c>
      <c r="I974" s="326">
        <v>546.93320388349503</v>
      </c>
      <c r="J974" s="326">
        <v>10.0526315789474</v>
      </c>
      <c r="K974" s="179"/>
      <c r="L974" s="180">
        <v>65</v>
      </c>
      <c r="M974" s="326">
        <v>23739.279999999999</v>
      </c>
      <c r="N974" s="326">
        <v>624.71789473684203</v>
      </c>
      <c r="O974" s="217">
        <v>3</v>
      </c>
      <c r="P974" s="326">
        <v>1198.29</v>
      </c>
      <c r="Q974" s="326">
        <v>399.43</v>
      </c>
      <c r="R974" s="180">
        <v>100</v>
      </c>
      <c r="S974" s="326">
        <v>55135.83</v>
      </c>
      <c r="T974" s="326">
        <v>551.35829999999999</v>
      </c>
      <c r="V974" s="10"/>
      <c r="W974" s="10"/>
      <c r="X974" s="10"/>
      <c r="Y974" s="10"/>
      <c r="Z974" s="10"/>
      <c r="AA974" s="10"/>
      <c r="AB974" s="10"/>
      <c r="AC974" s="10"/>
      <c r="AD974" s="10"/>
    </row>
    <row r="975" spans="1:30" x14ac:dyDescent="0.25">
      <c r="A975" s="55"/>
      <c r="B975" s="10"/>
      <c r="C975" s="178" t="s">
        <v>354</v>
      </c>
      <c r="D975" s="178"/>
      <c r="E975" s="178" t="s">
        <v>202</v>
      </c>
      <c r="F975" s="180">
        <v>46</v>
      </c>
      <c r="G975" s="326">
        <v>98.194203585887806</v>
      </c>
      <c r="H975" s="326">
        <v>23104.69</v>
      </c>
      <c r="I975" s="326">
        <v>502.27586956521702</v>
      </c>
      <c r="J975" s="326">
        <v>10.8</v>
      </c>
      <c r="K975" s="179"/>
      <c r="L975" s="180">
        <v>36</v>
      </c>
      <c r="M975" s="326">
        <v>7199.56</v>
      </c>
      <c r="N975" s="326">
        <v>719.95600000000002</v>
      </c>
      <c r="O975" s="217">
        <v>3</v>
      </c>
      <c r="P975" s="326">
        <v>1681.4</v>
      </c>
      <c r="Q975" s="326">
        <v>560.46666666666704</v>
      </c>
      <c r="R975" s="180">
        <v>43</v>
      </c>
      <c r="S975" s="326">
        <v>21423.29</v>
      </c>
      <c r="T975" s="326">
        <v>498.21604651162801</v>
      </c>
      <c r="V975" s="10"/>
      <c r="W975" s="10"/>
      <c r="X975" s="10"/>
      <c r="Y975" s="10"/>
      <c r="Z975" s="10"/>
      <c r="AA975" s="10"/>
      <c r="AB975" s="10"/>
      <c r="AC975" s="10"/>
      <c r="AD975" s="10"/>
    </row>
    <row r="976" spans="1:30" s="3" customFormat="1" ht="12.75" x14ac:dyDescent="0.2">
      <c r="A976" s="55"/>
      <c r="B976" s="10"/>
      <c r="C976" s="178" t="s">
        <v>355</v>
      </c>
      <c r="D976" s="178"/>
      <c r="E976" s="178" t="s">
        <v>119</v>
      </c>
      <c r="F976" s="180">
        <v>2</v>
      </c>
      <c r="G976" s="326"/>
      <c r="H976" s="326">
        <v>812.82</v>
      </c>
      <c r="I976" s="326">
        <v>406.41</v>
      </c>
      <c r="J976" s="326"/>
      <c r="K976" s="179"/>
      <c r="L976" s="180">
        <v>2</v>
      </c>
      <c r="M976" s="326"/>
      <c r="N976" s="326"/>
      <c r="O976" s="217"/>
      <c r="P976" s="326"/>
      <c r="Q976" s="326"/>
      <c r="R976" s="180">
        <v>2</v>
      </c>
      <c r="S976" s="326">
        <v>812.82</v>
      </c>
      <c r="T976" s="326">
        <v>406.41</v>
      </c>
      <c r="V976" s="10"/>
      <c r="W976" s="10"/>
      <c r="X976" s="10"/>
      <c r="Y976" s="10"/>
      <c r="Z976" s="10"/>
      <c r="AA976" s="10"/>
      <c r="AB976" s="10"/>
      <c r="AC976" s="10"/>
      <c r="AD976" s="10"/>
    </row>
    <row r="977" spans="1:30" x14ac:dyDescent="0.25">
      <c r="A977" s="55"/>
      <c r="B977" s="10"/>
      <c r="C977" s="178" t="s">
        <v>356</v>
      </c>
      <c r="D977" s="178"/>
      <c r="E977" s="178" t="s">
        <v>357</v>
      </c>
      <c r="F977" s="180">
        <v>5</v>
      </c>
      <c r="G977" s="326">
        <v>166.455531135531</v>
      </c>
      <c r="H977" s="326">
        <v>4183.3500000000004</v>
      </c>
      <c r="I977" s="326">
        <v>836.67</v>
      </c>
      <c r="J977" s="326">
        <v>11</v>
      </c>
      <c r="K977" s="179"/>
      <c r="L977" s="180">
        <v>2</v>
      </c>
      <c r="M977" s="326">
        <v>3884.52</v>
      </c>
      <c r="N977" s="326">
        <v>1294.8399999999999</v>
      </c>
      <c r="O977" s="217"/>
      <c r="P977" s="326"/>
      <c r="Q977" s="326"/>
      <c r="R977" s="180">
        <v>5</v>
      </c>
      <c r="S977" s="326">
        <v>4183.3500000000004</v>
      </c>
      <c r="T977" s="326">
        <v>836.67</v>
      </c>
      <c r="V977" s="10"/>
      <c r="W977" s="10"/>
      <c r="X977" s="10"/>
      <c r="Y977" s="10"/>
      <c r="Z977" s="10"/>
      <c r="AA977" s="10"/>
      <c r="AB977" s="10"/>
      <c r="AC977" s="10"/>
      <c r="AD977" s="10"/>
    </row>
    <row r="978" spans="1:30" x14ac:dyDescent="0.25">
      <c r="A978" s="55"/>
      <c r="B978" s="10"/>
      <c r="C978" s="178" t="s">
        <v>359</v>
      </c>
      <c r="D978" s="178"/>
      <c r="E978" s="178" t="s">
        <v>361</v>
      </c>
      <c r="F978" s="180">
        <v>16</v>
      </c>
      <c r="G978" s="326">
        <v>66.215796703296704</v>
      </c>
      <c r="H978" s="326">
        <v>7821.05</v>
      </c>
      <c r="I978" s="326">
        <v>488.81562500000001</v>
      </c>
      <c r="J978" s="326">
        <v>11.5</v>
      </c>
      <c r="K978" s="179"/>
      <c r="L978" s="180">
        <v>12</v>
      </c>
      <c r="M978" s="326">
        <v>2801.84</v>
      </c>
      <c r="N978" s="326">
        <v>700.46</v>
      </c>
      <c r="O978" s="217">
        <v>1</v>
      </c>
      <c r="P978" s="326">
        <v>344.92</v>
      </c>
      <c r="Q978" s="326">
        <v>344.92</v>
      </c>
      <c r="R978" s="180">
        <v>15</v>
      </c>
      <c r="S978" s="326">
        <v>7476.13</v>
      </c>
      <c r="T978" s="326">
        <v>498.40866666666699</v>
      </c>
      <c r="V978" s="10"/>
      <c r="W978" s="10"/>
      <c r="X978" s="10"/>
      <c r="Y978" s="10"/>
      <c r="Z978" s="10"/>
      <c r="AA978" s="10"/>
      <c r="AB978" s="10"/>
      <c r="AC978" s="10"/>
      <c r="AD978" s="10"/>
    </row>
    <row r="979" spans="1:30" x14ac:dyDescent="0.25">
      <c r="A979" s="55"/>
      <c r="B979" s="10"/>
      <c r="C979" s="178" t="s">
        <v>362</v>
      </c>
      <c r="D979" s="178"/>
      <c r="E979" s="178" t="s">
        <v>202</v>
      </c>
      <c r="F979" s="180">
        <v>484</v>
      </c>
      <c r="G979" s="326">
        <v>81.913235370608703</v>
      </c>
      <c r="H979" s="326">
        <v>231211.72</v>
      </c>
      <c r="I979" s="326">
        <v>477.710165289256</v>
      </c>
      <c r="J979" s="326">
        <v>10.292517006802701</v>
      </c>
      <c r="K979" s="179"/>
      <c r="L979" s="180">
        <v>334</v>
      </c>
      <c r="M979" s="326">
        <v>84766.21</v>
      </c>
      <c r="N979" s="326">
        <v>565.10806666666701</v>
      </c>
      <c r="O979" s="217">
        <v>16</v>
      </c>
      <c r="P979" s="326">
        <v>10646.09</v>
      </c>
      <c r="Q979" s="326">
        <v>665.38062500000001</v>
      </c>
      <c r="R979" s="180">
        <v>468</v>
      </c>
      <c r="S979" s="326">
        <v>220565.63</v>
      </c>
      <c r="T979" s="326">
        <v>471.29408119658098</v>
      </c>
      <c r="V979" s="10"/>
      <c r="W979" s="10"/>
      <c r="X979" s="10"/>
      <c r="Y979" s="10"/>
      <c r="Z979" s="10"/>
      <c r="AA979" s="10"/>
      <c r="AB979" s="10"/>
      <c r="AC979" s="10"/>
      <c r="AD979" s="10"/>
    </row>
    <row r="980" spans="1:30" x14ac:dyDescent="0.25">
      <c r="A980" s="55"/>
      <c r="B980" s="10"/>
      <c r="C980" s="178" t="s">
        <v>364</v>
      </c>
      <c r="D980" s="178"/>
      <c r="E980" s="178" t="s">
        <v>365</v>
      </c>
      <c r="F980" s="180">
        <v>36</v>
      </c>
      <c r="G980" s="326">
        <v>70.658710622710601</v>
      </c>
      <c r="H980" s="326">
        <v>14954.3</v>
      </c>
      <c r="I980" s="326">
        <v>415.39722222222201</v>
      </c>
      <c r="J980" s="326">
        <v>10</v>
      </c>
      <c r="K980" s="179"/>
      <c r="L980" s="180">
        <v>23</v>
      </c>
      <c r="M980" s="326">
        <v>6937.93</v>
      </c>
      <c r="N980" s="326">
        <v>533.68692307692299</v>
      </c>
      <c r="O980" s="217"/>
      <c r="P980" s="326"/>
      <c r="Q980" s="326"/>
      <c r="R980" s="180">
        <v>36</v>
      </c>
      <c r="S980" s="326">
        <v>14954.3</v>
      </c>
      <c r="T980" s="326">
        <v>415.39722222222201</v>
      </c>
      <c r="V980" s="10"/>
      <c r="W980" s="10"/>
      <c r="X980" s="10"/>
      <c r="Y980" s="10"/>
      <c r="Z980" s="10"/>
      <c r="AA980" s="10"/>
      <c r="AB980" s="10"/>
      <c r="AC980" s="10"/>
      <c r="AD980" s="10"/>
    </row>
    <row r="981" spans="1:30" x14ac:dyDescent="0.25">
      <c r="A981" s="55"/>
      <c r="B981" s="10"/>
      <c r="C981" s="178" t="s">
        <v>709</v>
      </c>
      <c r="D981" s="178"/>
      <c r="E981" s="178" t="s">
        <v>365</v>
      </c>
      <c r="F981" s="180">
        <v>5</v>
      </c>
      <c r="G981" s="326">
        <v>93.651428571428596</v>
      </c>
      <c r="H981" s="326">
        <v>2362.6</v>
      </c>
      <c r="I981" s="326">
        <v>472.52</v>
      </c>
      <c r="J981" s="326">
        <v>7</v>
      </c>
      <c r="K981" s="179"/>
      <c r="L981" s="180">
        <v>4</v>
      </c>
      <c r="M981" s="326">
        <v>330.56</v>
      </c>
      <c r="N981" s="326">
        <v>330.56</v>
      </c>
      <c r="O981" s="217"/>
      <c r="P981" s="326"/>
      <c r="Q981" s="326"/>
      <c r="R981" s="180">
        <v>5</v>
      </c>
      <c r="S981" s="326">
        <v>2362.6</v>
      </c>
      <c r="T981" s="326">
        <v>472.52</v>
      </c>
      <c r="V981" s="10"/>
      <c r="W981" s="10"/>
      <c r="X981" s="10"/>
      <c r="Y981" s="10"/>
      <c r="Z981" s="10"/>
      <c r="AA981" s="10"/>
      <c r="AB981" s="10"/>
      <c r="AC981" s="10"/>
      <c r="AD981" s="10"/>
    </row>
    <row r="982" spans="1:30" x14ac:dyDescent="0.25">
      <c r="A982" s="55"/>
      <c r="B982" s="10"/>
      <c r="C982" s="178" t="s">
        <v>710</v>
      </c>
      <c r="D982" s="178"/>
      <c r="E982" s="178" t="s">
        <v>108</v>
      </c>
      <c r="F982" s="180">
        <v>4</v>
      </c>
      <c r="G982" s="326">
        <v>81.431538461538494</v>
      </c>
      <c r="H982" s="326">
        <v>2814.91</v>
      </c>
      <c r="I982" s="326">
        <v>703.72749999999996</v>
      </c>
      <c r="J982" s="326">
        <v>13</v>
      </c>
      <c r="K982" s="179"/>
      <c r="L982" s="180">
        <v>2</v>
      </c>
      <c r="M982" s="326">
        <v>1860.22</v>
      </c>
      <c r="N982" s="326">
        <v>930.11</v>
      </c>
      <c r="O982" s="217"/>
      <c r="P982" s="326"/>
      <c r="Q982" s="326"/>
      <c r="R982" s="180">
        <v>4</v>
      </c>
      <c r="S982" s="326">
        <v>2814.91</v>
      </c>
      <c r="T982" s="326">
        <v>703.72749999999996</v>
      </c>
      <c r="V982" s="10"/>
      <c r="W982" s="10"/>
      <c r="X982" s="10"/>
      <c r="Y982" s="10"/>
      <c r="Z982" s="10"/>
      <c r="AA982" s="10"/>
      <c r="AB982" s="10"/>
      <c r="AC982" s="10"/>
      <c r="AD982" s="10"/>
    </row>
    <row r="983" spans="1:30" x14ac:dyDescent="0.25">
      <c r="A983" s="55"/>
      <c r="B983" s="10"/>
      <c r="C983" s="178" t="s">
        <v>660</v>
      </c>
      <c r="D983" s="178"/>
      <c r="E983" s="178" t="s">
        <v>108</v>
      </c>
      <c r="F983" s="180">
        <v>3</v>
      </c>
      <c r="G983" s="326"/>
      <c r="H983" s="326">
        <v>738.17</v>
      </c>
      <c r="I983" s="326">
        <v>246.05666666666701</v>
      </c>
      <c r="J983" s="326"/>
      <c r="K983" s="179"/>
      <c r="L983" s="180">
        <v>3</v>
      </c>
      <c r="M983" s="326"/>
      <c r="N983" s="326"/>
      <c r="O983" s="217"/>
      <c r="P983" s="326"/>
      <c r="Q983" s="326"/>
      <c r="R983" s="180">
        <v>3</v>
      </c>
      <c r="S983" s="326">
        <v>738.17</v>
      </c>
      <c r="T983" s="326">
        <v>246.05666666666701</v>
      </c>
      <c r="V983" s="10"/>
      <c r="W983" s="10"/>
      <c r="X983" s="10"/>
      <c r="Y983" s="10"/>
      <c r="Z983" s="10"/>
      <c r="AA983" s="10"/>
      <c r="AB983" s="10"/>
      <c r="AC983" s="10"/>
      <c r="AD983" s="10"/>
    </row>
    <row r="984" spans="1:30" x14ac:dyDescent="0.25">
      <c r="A984" s="55"/>
      <c r="B984" s="10"/>
      <c r="C984" s="178" t="s">
        <v>370</v>
      </c>
      <c r="D984" s="178"/>
      <c r="E984" s="178" t="s">
        <v>103</v>
      </c>
      <c r="F984" s="180">
        <v>8</v>
      </c>
      <c r="G984" s="326">
        <v>272.22000000000003</v>
      </c>
      <c r="H984" s="326">
        <v>3366.11</v>
      </c>
      <c r="I984" s="326">
        <v>420.76375000000002</v>
      </c>
      <c r="J984" s="326">
        <v>3</v>
      </c>
      <c r="K984" s="179"/>
      <c r="L984" s="180">
        <v>7</v>
      </c>
      <c r="M984" s="326">
        <v>816.66</v>
      </c>
      <c r="N984" s="326">
        <v>816.66</v>
      </c>
      <c r="O984" s="217"/>
      <c r="P984" s="326"/>
      <c r="Q984" s="326"/>
      <c r="R984" s="180">
        <v>8</v>
      </c>
      <c r="S984" s="326">
        <v>3366.11</v>
      </c>
      <c r="T984" s="326">
        <v>420.76375000000002</v>
      </c>
      <c r="V984" s="10"/>
      <c r="W984" s="10"/>
      <c r="X984" s="10"/>
      <c r="Y984" s="10"/>
      <c r="Z984" s="10"/>
      <c r="AA984" s="10"/>
      <c r="AB984" s="10"/>
      <c r="AC984" s="10"/>
      <c r="AD984" s="10"/>
    </row>
    <row r="985" spans="1:30" x14ac:dyDescent="0.25">
      <c r="A985" s="55"/>
      <c r="B985" s="10"/>
      <c r="C985" s="178" t="s">
        <v>371</v>
      </c>
      <c r="D985" s="178"/>
      <c r="E985" s="178" t="s">
        <v>372</v>
      </c>
      <c r="F985" s="180">
        <v>8</v>
      </c>
      <c r="G985" s="326">
        <v>37.106013986013998</v>
      </c>
      <c r="H985" s="326">
        <v>3347.32</v>
      </c>
      <c r="I985" s="326">
        <v>418.41500000000002</v>
      </c>
      <c r="J985" s="326">
        <v>12</v>
      </c>
      <c r="K985" s="179"/>
      <c r="L985" s="180">
        <v>6</v>
      </c>
      <c r="M985" s="326">
        <v>788.56</v>
      </c>
      <c r="N985" s="326">
        <v>394.28</v>
      </c>
      <c r="O985" s="217"/>
      <c r="P985" s="326"/>
      <c r="Q985" s="326"/>
      <c r="R985" s="180">
        <v>8</v>
      </c>
      <c r="S985" s="326">
        <v>3347.32</v>
      </c>
      <c r="T985" s="326">
        <v>418.41500000000002</v>
      </c>
      <c r="V985" s="10"/>
      <c r="W985" s="10"/>
      <c r="X985" s="10"/>
      <c r="Y985" s="10"/>
      <c r="Z985" s="10"/>
      <c r="AA985" s="10"/>
      <c r="AB985" s="10"/>
      <c r="AC985" s="10"/>
      <c r="AD985" s="10"/>
    </row>
    <row r="986" spans="1:30" x14ac:dyDescent="0.25">
      <c r="A986" s="55"/>
      <c r="B986" s="10"/>
      <c r="C986" s="178" t="s">
        <v>873</v>
      </c>
      <c r="D986" s="178"/>
      <c r="E986" s="178" t="s">
        <v>372</v>
      </c>
      <c r="F986" s="180">
        <v>1</v>
      </c>
      <c r="G986" s="326">
        <v>77.579230769230804</v>
      </c>
      <c r="H986" s="326">
        <v>755.53</v>
      </c>
      <c r="I986" s="326">
        <v>755.53</v>
      </c>
      <c r="J986" s="326">
        <v>13</v>
      </c>
      <c r="K986" s="179"/>
      <c r="L986" s="180"/>
      <c r="M986" s="326">
        <v>755.53</v>
      </c>
      <c r="N986" s="326">
        <v>755.53</v>
      </c>
      <c r="O986" s="217"/>
      <c r="P986" s="326"/>
      <c r="Q986" s="326"/>
      <c r="R986" s="180">
        <v>1</v>
      </c>
      <c r="S986" s="326">
        <v>755.53</v>
      </c>
      <c r="T986" s="326">
        <v>755.53</v>
      </c>
      <c r="V986" s="10"/>
      <c r="W986" s="10"/>
      <c r="X986" s="10"/>
      <c r="Y986" s="10"/>
      <c r="Z986" s="10"/>
      <c r="AA986" s="10"/>
      <c r="AB986" s="10"/>
      <c r="AC986" s="10"/>
      <c r="AD986" s="10"/>
    </row>
    <row r="987" spans="1:30" x14ac:dyDescent="0.25">
      <c r="A987" s="55"/>
      <c r="B987" s="10"/>
      <c r="C987" s="178" t="s">
        <v>373</v>
      </c>
      <c r="D987" s="178"/>
      <c r="E987" s="178" t="s">
        <v>103</v>
      </c>
      <c r="F987" s="180">
        <v>4</v>
      </c>
      <c r="G987" s="326">
        <v>166.96098901098901</v>
      </c>
      <c r="H987" s="326">
        <v>5653.27</v>
      </c>
      <c r="I987" s="326">
        <v>1413.3175000000001</v>
      </c>
      <c r="J987" s="326">
        <v>10</v>
      </c>
      <c r="K987" s="179"/>
      <c r="L987" s="180">
        <v>2</v>
      </c>
      <c r="M987" s="326">
        <v>1751.17</v>
      </c>
      <c r="N987" s="326">
        <v>875.58500000000004</v>
      </c>
      <c r="O987" s="217"/>
      <c r="P987" s="326"/>
      <c r="Q987" s="326"/>
      <c r="R987" s="180">
        <v>4</v>
      </c>
      <c r="S987" s="326">
        <v>5653.27</v>
      </c>
      <c r="T987" s="326">
        <v>1413.3175000000001</v>
      </c>
      <c r="V987" s="10"/>
      <c r="W987" s="10"/>
      <c r="X987" s="10"/>
      <c r="Y987" s="10"/>
      <c r="Z987" s="10"/>
      <c r="AA987" s="10"/>
      <c r="AB987" s="10"/>
      <c r="AC987" s="10"/>
      <c r="AD987" s="10"/>
    </row>
    <row r="988" spans="1:30" x14ac:dyDescent="0.25">
      <c r="A988" s="55"/>
      <c r="B988" s="10"/>
      <c r="C988" s="178" t="s">
        <v>374</v>
      </c>
      <c r="D988" s="178"/>
      <c r="E988" s="178" t="s">
        <v>210</v>
      </c>
      <c r="F988" s="180">
        <v>7</v>
      </c>
      <c r="G988" s="326">
        <v>111.351817765568</v>
      </c>
      <c r="H988" s="326">
        <v>3892.27</v>
      </c>
      <c r="I988" s="326">
        <v>556.038571428571</v>
      </c>
      <c r="J988" s="326">
        <v>8.25</v>
      </c>
      <c r="K988" s="179"/>
      <c r="L988" s="180">
        <v>3</v>
      </c>
      <c r="M988" s="326">
        <v>2925.14</v>
      </c>
      <c r="N988" s="326">
        <v>731.28499999999997</v>
      </c>
      <c r="O988" s="217"/>
      <c r="P988" s="326"/>
      <c r="Q988" s="326"/>
      <c r="R988" s="180">
        <v>7</v>
      </c>
      <c r="S988" s="326">
        <v>3892.27</v>
      </c>
      <c r="T988" s="326">
        <v>556.038571428571</v>
      </c>
      <c r="V988" s="10"/>
      <c r="W988" s="10"/>
      <c r="X988" s="10"/>
      <c r="Y988" s="10"/>
      <c r="Z988" s="10"/>
      <c r="AA988" s="10"/>
      <c r="AB988" s="10"/>
      <c r="AC988" s="10"/>
      <c r="AD988" s="10"/>
    </row>
    <row r="989" spans="1:30" x14ac:dyDescent="0.25">
      <c r="A989" s="55"/>
      <c r="B989" s="10"/>
      <c r="C989" s="178" t="s">
        <v>375</v>
      </c>
      <c r="D989" s="178"/>
      <c r="E989" s="178" t="s">
        <v>301</v>
      </c>
      <c r="F989" s="180">
        <v>37</v>
      </c>
      <c r="G989" s="326">
        <v>120.949182234432</v>
      </c>
      <c r="H989" s="326">
        <v>25302.21</v>
      </c>
      <c r="I989" s="326">
        <v>683.84351351351404</v>
      </c>
      <c r="J989" s="326">
        <v>10.7</v>
      </c>
      <c r="K989" s="179"/>
      <c r="L989" s="180">
        <v>27</v>
      </c>
      <c r="M989" s="326">
        <v>8337.25</v>
      </c>
      <c r="N989" s="326">
        <v>833.72500000000002</v>
      </c>
      <c r="O989" s="217"/>
      <c r="P989" s="326"/>
      <c r="Q989" s="326"/>
      <c r="R989" s="180">
        <v>37</v>
      </c>
      <c r="S989" s="326">
        <v>25302.21</v>
      </c>
      <c r="T989" s="326">
        <v>683.84351351351404</v>
      </c>
      <c r="V989" s="10"/>
      <c r="W989" s="10"/>
      <c r="X989" s="10"/>
      <c r="Y989" s="10"/>
      <c r="Z989" s="10"/>
      <c r="AA989" s="10"/>
      <c r="AB989" s="10"/>
      <c r="AC989" s="10"/>
      <c r="AD989" s="10"/>
    </row>
    <row r="990" spans="1:30" x14ac:dyDescent="0.25">
      <c r="A990" s="55"/>
      <c r="B990" s="10"/>
      <c r="C990" s="178" t="s">
        <v>711</v>
      </c>
      <c r="D990" s="178"/>
      <c r="E990" s="178" t="s">
        <v>301</v>
      </c>
      <c r="F990" s="180">
        <v>2</v>
      </c>
      <c r="G990" s="326">
        <v>211.18692307692299</v>
      </c>
      <c r="H990" s="326">
        <v>2150.11</v>
      </c>
      <c r="I990" s="326">
        <v>1075.0550000000001</v>
      </c>
      <c r="J990" s="326">
        <v>13</v>
      </c>
      <c r="K990" s="179"/>
      <c r="L990" s="180">
        <v>1</v>
      </c>
      <c r="M990" s="326">
        <v>1558.51</v>
      </c>
      <c r="N990" s="326">
        <v>1558.51</v>
      </c>
      <c r="O990" s="217">
        <v>1</v>
      </c>
      <c r="P990" s="326">
        <v>591.6</v>
      </c>
      <c r="Q990" s="326">
        <v>591.6</v>
      </c>
      <c r="R990" s="180">
        <v>1</v>
      </c>
      <c r="S990" s="326">
        <v>1558.51</v>
      </c>
      <c r="T990" s="326">
        <v>1558.51</v>
      </c>
      <c r="V990" s="10"/>
      <c r="W990" s="10"/>
      <c r="X990" s="10"/>
      <c r="Y990" s="10"/>
      <c r="Z990" s="10"/>
      <c r="AA990" s="10"/>
      <c r="AB990" s="10"/>
      <c r="AC990" s="10"/>
      <c r="AD990" s="10"/>
    </row>
    <row r="991" spans="1:30" x14ac:dyDescent="0.25">
      <c r="A991" s="55"/>
      <c r="B991" s="10"/>
      <c r="C991" s="178" t="s">
        <v>376</v>
      </c>
      <c r="D991" s="178"/>
      <c r="E991" s="178" t="s">
        <v>276</v>
      </c>
      <c r="F991" s="180">
        <v>1</v>
      </c>
      <c r="G991" s="326">
        <v>81.544285714285706</v>
      </c>
      <c r="H991" s="326">
        <v>370.81</v>
      </c>
      <c r="I991" s="326">
        <v>370.81</v>
      </c>
      <c r="J991" s="326">
        <v>7</v>
      </c>
      <c r="K991" s="179"/>
      <c r="L991" s="180"/>
      <c r="M991" s="326">
        <v>370.81</v>
      </c>
      <c r="N991" s="326">
        <v>370.81</v>
      </c>
      <c r="O991" s="217"/>
      <c r="P991" s="326"/>
      <c r="Q991" s="326"/>
      <c r="R991" s="180">
        <v>1</v>
      </c>
      <c r="S991" s="326">
        <v>370.81</v>
      </c>
      <c r="T991" s="326">
        <v>370.81</v>
      </c>
      <c r="V991" s="10"/>
      <c r="W991" s="10"/>
      <c r="X991" s="10"/>
      <c r="Y991" s="10"/>
      <c r="Z991" s="10"/>
      <c r="AA991" s="10"/>
      <c r="AB991" s="10"/>
      <c r="AC991" s="10"/>
      <c r="AD991" s="10"/>
    </row>
    <row r="992" spans="1:30" x14ac:dyDescent="0.25">
      <c r="A992" s="55"/>
      <c r="B992" s="10"/>
      <c r="C992" s="178" t="s">
        <v>376</v>
      </c>
      <c r="D992" s="178"/>
      <c r="E992" s="178" t="s">
        <v>104</v>
      </c>
      <c r="F992" s="180">
        <v>317</v>
      </c>
      <c r="G992" s="326">
        <v>94.278491975949294</v>
      </c>
      <c r="H992" s="326">
        <v>153127.5</v>
      </c>
      <c r="I992" s="326">
        <v>483.052050473186</v>
      </c>
      <c r="J992" s="326">
        <v>9.7217391304347807</v>
      </c>
      <c r="K992" s="179"/>
      <c r="L992" s="180">
        <v>198</v>
      </c>
      <c r="M992" s="326">
        <v>66719.53</v>
      </c>
      <c r="N992" s="326">
        <v>560.66831932773096</v>
      </c>
      <c r="O992" s="217">
        <v>4</v>
      </c>
      <c r="P992" s="326">
        <v>1977.55</v>
      </c>
      <c r="Q992" s="326">
        <v>494.38749999999999</v>
      </c>
      <c r="R992" s="180">
        <v>313</v>
      </c>
      <c r="S992" s="326">
        <v>151149.95000000001</v>
      </c>
      <c r="T992" s="326">
        <v>482.90718849840198</v>
      </c>
      <c r="V992" s="10"/>
      <c r="W992" s="10"/>
      <c r="X992" s="10"/>
      <c r="Y992" s="10"/>
      <c r="Z992" s="10"/>
      <c r="AA992" s="10"/>
      <c r="AB992" s="10"/>
      <c r="AC992" s="10"/>
      <c r="AD992" s="10"/>
    </row>
    <row r="993" spans="1:30" x14ac:dyDescent="0.25">
      <c r="A993" s="55"/>
      <c r="B993" s="10"/>
      <c r="C993" s="178" t="s">
        <v>378</v>
      </c>
      <c r="D993" s="178"/>
      <c r="E993" s="178" t="s">
        <v>163</v>
      </c>
      <c r="F993" s="180">
        <v>10</v>
      </c>
      <c r="G993" s="326">
        <v>88.326124218918295</v>
      </c>
      <c r="H993" s="326">
        <v>7330.48</v>
      </c>
      <c r="I993" s="326">
        <v>733.048</v>
      </c>
      <c r="J993" s="326">
        <v>9.1666666666666696</v>
      </c>
      <c r="K993" s="179"/>
      <c r="L993" s="180">
        <v>4</v>
      </c>
      <c r="M993" s="326">
        <v>2562.7199999999998</v>
      </c>
      <c r="N993" s="326">
        <v>427.12</v>
      </c>
      <c r="O993" s="217"/>
      <c r="P993" s="326"/>
      <c r="Q993" s="326"/>
      <c r="R993" s="180">
        <v>10</v>
      </c>
      <c r="S993" s="326">
        <v>7330.48</v>
      </c>
      <c r="T993" s="326">
        <v>733.048</v>
      </c>
      <c r="V993" s="10"/>
      <c r="W993" s="10"/>
      <c r="X993" s="10"/>
      <c r="Y993" s="10"/>
      <c r="Z993" s="10"/>
      <c r="AA993" s="10"/>
      <c r="AB993" s="10"/>
      <c r="AC993" s="10"/>
      <c r="AD993" s="10"/>
    </row>
    <row r="994" spans="1:30" x14ac:dyDescent="0.25">
      <c r="A994" s="55"/>
      <c r="B994" s="10"/>
      <c r="C994" s="178" t="s">
        <v>379</v>
      </c>
      <c r="D994" s="178"/>
      <c r="E994" s="178" t="s">
        <v>380</v>
      </c>
      <c r="F994" s="180">
        <v>122</v>
      </c>
      <c r="G994" s="326">
        <v>80.560316678113594</v>
      </c>
      <c r="H994" s="326">
        <v>60186.82</v>
      </c>
      <c r="I994" s="326">
        <v>493.33459016393499</v>
      </c>
      <c r="J994" s="326">
        <v>10.40625</v>
      </c>
      <c r="K994" s="179"/>
      <c r="L994" s="180">
        <v>90</v>
      </c>
      <c r="M994" s="326">
        <v>17028.47</v>
      </c>
      <c r="N994" s="326">
        <v>532.13968750000004</v>
      </c>
      <c r="O994" s="217">
        <v>3</v>
      </c>
      <c r="P994" s="326">
        <v>896.03</v>
      </c>
      <c r="Q994" s="326">
        <v>298.67666666666702</v>
      </c>
      <c r="R994" s="180">
        <v>119</v>
      </c>
      <c r="S994" s="326">
        <v>59290.79</v>
      </c>
      <c r="T994" s="326">
        <v>498.241932773109</v>
      </c>
      <c r="V994" s="10"/>
      <c r="W994" s="10"/>
      <c r="X994" s="10"/>
      <c r="Y994" s="10"/>
      <c r="Z994" s="10"/>
      <c r="AA994" s="10"/>
      <c r="AB994" s="10"/>
      <c r="AC994" s="10"/>
      <c r="AD994" s="10"/>
    </row>
    <row r="995" spans="1:30" x14ac:dyDescent="0.25">
      <c r="A995" s="55"/>
      <c r="B995" s="10"/>
      <c r="C995" s="178" t="s">
        <v>379</v>
      </c>
      <c r="D995" s="178"/>
      <c r="E995" s="178" t="s">
        <v>381</v>
      </c>
      <c r="F995" s="180">
        <v>1</v>
      </c>
      <c r="G995" s="326"/>
      <c r="H995" s="326">
        <v>228.97</v>
      </c>
      <c r="I995" s="326">
        <v>228.97</v>
      </c>
      <c r="J995" s="326"/>
      <c r="K995" s="179"/>
      <c r="L995" s="180">
        <v>1</v>
      </c>
      <c r="M995" s="326"/>
      <c r="N995" s="326"/>
      <c r="O995" s="217"/>
      <c r="P995" s="326"/>
      <c r="Q995" s="326"/>
      <c r="R995" s="180">
        <v>1</v>
      </c>
      <c r="S995" s="326">
        <v>228.97</v>
      </c>
      <c r="T995" s="326">
        <v>228.97</v>
      </c>
      <c r="V995" s="10"/>
      <c r="W995" s="10"/>
      <c r="X995" s="10"/>
      <c r="Y995" s="10"/>
      <c r="Z995" s="10"/>
      <c r="AA995" s="10"/>
      <c r="AB995" s="10"/>
      <c r="AC995" s="10"/>
      <c r="AD995" s="10"/>
    </row>
    <row r="996" spans="1:30" x14ac:dyDescent="0.25">
      <c r="A996" s="55"/>
      <c r="B996" s="10"/>
      <c r="C996" s="178" t="s">
        <v>712</v>
      </c>
      <c r="D996" s="178"/>
      <c r="E996" s="178" t="s">
        <v>380</v>
      </c>
      <c r="F996" s="180">
        <v>12</v>
      </c>
      <c r="G996" s="326">
        <v>64.821781506781505</v>
      </c>
      <c r="H996" s="326">
        <v>5921.89</v>
      </c>
      <c r="I996" s="326">
        <v>493.490833333333</v>
      </c>
      <c r="J996" s="326">
        <v>15.8333333333333</v>
      </c>
      <c r="K996" s="179"/>
      <c r="L996" s="180">
        <v>6</v>
      </c>
      <c r="M996" s="326">
        <v>4060.48</v>
      </c>
      <c r="N996" s="326">
        <v>676.74666666666701</v>
      </c>
      <c r="O996" s="217"/>
      <c r="P996" s="326"/>
      <c r="Q996" s="326"/>
      <c r="R996" s="180">
        <v>12</v>
      </c>
      <c r="S996" s="326">
        <v>5921.89</v>
      </c>
      <c r="T996" s="326">
        <v>493.490833333333</v>
      </c>
      <c r="V996" s="10"/>
      <c r="W996" s="10"/>
      <c r="X996" s="10"/>
      <c r="Y996" s="10"/>
      <c r="Z996" s="10"/>
      <c r="AA996" s="10"/>
      <c r="AB996" s="10"/>
      <c r="AC996" s="10"/>
      <c r="AD996" s="10"/>
    </row>
    <row r="997" spans="1:30" x14ac:dyDescent="0.25">
      <c r="A997" s="55"/>
      <c r="B997" s="10"/>
      <c r="C997" s="178" t="s">
        <v>382</v>
      </c>
      <c r="D997" s="178"/>
      <c r="E997" s="178" t="s">
        <v>83</v>
      </c>
      <c r="F997" s="180">
        <v>46</v>
      </c>
      <c r="G997" s="326">
        <v>100.257037153323</v>
      </c>
      <c r="H997" s="326">
        <v>17210.54</v>
      </c>
      <c r="I997" s="326">
        <v>374.142173913043</v>
      </c>
      <c r="J997" s="326">
        <v>7.71428571428571</v>
      </c>
      <c r="K997" s="179"/>
      <c r="L997" s="180">
        <v>30</v>
      </c>
      <c r="M997" s="326">
        <v>6492.28</v>
      </c>
      <c r="N997" s="326">
        <v>405.76749999999998</v>
      </c>
      <c r="O997" s="217">
        <v>1</v>
      </c>
      <c r="P997" s="326">
        <v>359.94</v>
      </c>
      <c r="Q997" s="326">
        <v>359.94</v>
      </c>
      <c r="R997" s="180">
        <v>45</v>
      </c>
      <c r="S997" s="326">
        <v>16850.599999999999</v>
      </c>
      <c r="T997" s="326">
        <v>374.45777777777801</v>
      </c>
      <c r="V997" s="10"/>
      <c r="W997" s="10"/>
      <c r="X997" s="10"/>
      <c r="Y997" s="10"/>
      <c r="Z997" s="10"/>
      <c r="AA997" s="10"/>
      <c r="AB997" s="10"/>
      <c r="AC997" s="10"/>
      <c r="AD997" s="10"/>
    </row>
    <row r="998" spans="1:30" x14ac:dyDescent="0.25">
      <c r="A998" s="55"/>
      <c r="B998" s="10"/>
      <c r="C998" s="178" t="s">
        <v>385</v>
      </c>
      <c r="D998" s="178"/>
      <c r="E998" s="178" t="s">
        <v>186</v>
      </c>
      <c r="F998" s="180">
        <v>90</v>
      </c>
      <c r="G998" s="326">
        <v>97.296396978022003</v>
      </c>
      <c r="H998" s="326">
        <v>59855.5</v>
      </c>
      <c r="I998" s="326">
        <v>665.06111111111102</v>
      </c>
      <c r="J998" s="326">
        <v>10.5625</v>
      </c>
      <c r="K998" s="179"/>
      <c r="L998" s="180">
        <v>39</v>
      </c>
      <c r="M998" s="326">
        <v>34800.769999999997</v>
      </c>
      <c r="N998" s="326">
        <v>682.36803921568605</v>
      </c>
      <c r="O998" s="217"/>
      <c r="P998" s="326"/>
      <c r="Q998" s="326"/>
      <c r="R998" s="180">
        <v>90</v>
      </c>
      <c r="S998" s="326">
        <v>59855.5</v>
      </c>
      <c r="T998" s="326">
        <v>665.06111111111102</v>
      </c>
      <c r="V998" s="10"/>
      <c r="W998" s="10"/>
      <c r="X998" s="10"/>
      <c r="Y998" s="10"/>
      <c r="Z998" s="10"/>
      <c r="AA998" s="10"/>
      <c r="AB998" s="10"/>
      <c r="AC998" s="10"/>
      <c r="AD998" s="10"/>
    </row>
    <row r="999" spans="1:30" x14ac:dyDescent="0.25">
      <c r="A999" s="55"/>
      <c r="B999" s="10"/>
      <c r="C999" s="178" t="s">
        <v>387</v>
      </c>
      <c r="D999" s="178"/>
      <c r="E999" s="178" t="s">
        <v>123</v>
      </c>
      <c r="F999" s="180">
        <v>34</v>
      </c>
      <c r="G999" s="326">
        <v>84.187833104395594</v>
      </c>
      <c r="H999" s="326">
        <v>14027.29</v>
      </c>
      <c r="I999" s="326">
        <v>412.56735294117601</v>
      </c>
      <c r="J999" s="326">
        <v>10.625</v>
      </c>
      <c r="K999" s="179"/>
      <c r="L999" s="180">
        <v>25</v>
      </c>
      <c r="M999" s="326">
        <v>4247.32</v>
      </c>
      <c r="N999" s="326">
        <v>471.92444444444402</v>
      </c>
      <c r="O999" s="217">
        <v>1</v>
      </c>
      <c r="P999" s="326">
        <v>467.88</v>
      </c>
      <c r="Q999" s="326">
        <v>467.88</v>
      </c>
      <c r="R999" s="180">
        <v>33</v>
      </c>
      <c r="S999" s="326">
        <v>13559.41</v>
      </c>
      <c r="T999" s="326">
        <v>410.89121212121199</v>
      </c>
      <c r="V999" s="10"/>
      <c r="W999" s="10"/>
      <c r="X999" s="10"/>
      <c r="Y999" s="10"/>
      <c r="Z999" s="10"/>
      <c r="AA999" s="10"/>
      <c r="AB999" s="10"/>
      <c r="AC999" s="10"/>
      <c r="AD999" s="10"/>
    </row>
    <row r="1000" spans="1:30" x14ac:dyDescent="0.25">
      <c r="A1000" s="55"/>
      <c r="B1000" s="10"/>
      <c r="C1000" s="178" t="s">
        <v>713</v>
      </c>
      <c r="D1000" s="178"/>
      <c r="E1000" s="178" t="s">
        <v>123</v>
      </c>
      <c r="F1000" s="180">
        <v>4</v>
      </c>
      <c r="G1000" s="326">
        <v>62.0981868131868</v>
      </c>
      <c r="H1000" s="326">
        <v>2569.4299999999998</v>
      </c>
      <c r="I1000" s="326">
        <v>642.35749999999996</v>
      </c>
      <c r="J1000" s="326">
        <v>10</v>
      </c>
      <c r="K1000" s="179"/>
      <c r="L1000" s="180">
        <v>2</v>
      </c>
      <c r="M1000" s="326">
        <v>1130.4100000000001</v>
      </c>
      <c r="N1000" s="326">
        <v>565.20500000000004</v>
      </c>
      <c r="O1000" s="217"/>
      <c r="P1000" s="326"/>
      <c r="Q1000" s="326"/>
      <c r="R1000" s="180">
        <v>4</v>
      </c>
      <c r="S1000" s="326">
        <v>2569.4299999999998</v>
      </c>
      <c r="T1000" s="326">
        <v>642.35749999999996</v>
      </c>
      <c r="V1000" s="10"/>
      <c r="W1000" s="10"/>
      <c r="X1000" s="10"/>
      <c r="Y1000" s="10"/>
      <c r="Z1000" s="10"/>
      <c r="AA1000" s="10"/>
      <c r="AB1000" s="10"/>
      <c r="AC1000" s="10"/>
      <c r="AD1000" s="10"/>
    </row>
    <row r="1001" spans="1:30" x14ac:dyDescent="0.25">
      <c r="A1001" s="55"/>
      <c r="B1001" s="10"/>
      <c r="C1001" s="178" t="s">
        <v>392</v>
      </c>
      <c r="D1001" s="178"/>
      <c r="E1001" s="178" t="s">
        <v>393</v>
      </c>
      <c r="F1001" s="180">
        <v>1</v>
      </c>
      <c r="G1001" s="326"/>
      <c r="H1001" s="326">
        <v>551</v>
      </c>
      <c r="I1001" s="326">
        <v>551</v>
      </c>
      <c r="J1001" s="326"/>
      <c r="K1001" s="179"/>
      <c r="L1001" s="180">
        <v>1</v>
      </c>
      <c r="M1001" s="326"/>
      <c r="N1001" s="326"/>
      <c r="O1001" s="217"/>
      <c r="P1001" s="326"/>
      <c r="Q1001" s="326"/>
      <c r="R1001" s="180">
        <v>1</v>
      </c>
      <c r="S1001" s="326">
        <v>551</v>
      </c>
      <c r="T1001" s="326">
        <v>551</v>
      </c>
      <c r="V1001" s="10"/>
      <c r="W1001" s="10"/>
      <c r="X1001" s="10"/>
      <c r="Y1001" s="10"/>
      <c r="Z1001" s="10"/>
      <c r="AA1001" s="10"/>
      <c r="AB1001" s="10"/>
      <c r="AC1001" s="10"/>
      <c r="AD1001" s="10"/>
    </row>
    <row r="1002" spans="1:30" x14ac:dyDescent="0.25">
      <c r="A1002" s="55"/>
      <c r="B1002" s="10"/>
      <c r="C1002" s="178" t="s">
        <v>394</v>
      </c>
      <c r="D1002" s="178"/>
      <c r="E1002" s="178" t="s">
        <v>85</v>
      </c>
      <c r="F1002" s="180">
        <v>9</v>
      </c>
      <c r="G1002" s="326">
        <v>178.76538461538499</v>
      </c>
      <c r="H1002" s="326">
        <v>8032.78</v>
      </c>
      <c r="I1002" s="326">
        <v>892.53111111111104</v>
      </c>
      <c r="J1002" s="326">
        <v>9.3333333333333304</v>
      </c>
      <c r="K1002" s="179"/>
      <c r="L1002" s="180">
        <v>6</v>
      </c>
      <c r="M1002" s="326">
        <v>4311.6000000000004</v>
      </c>
      <c r="N1002" s="326">
        <v>1437.2</v>
      </c>
      <c r="O1002" s="217"/>
      <c r="P1002" s="326"/>
      <c r="Q1002" s="326"/>
      <c r="R1002" s="180">
        <v>9</v>
      </c>
      <c r="S1002" s="326">
        <v>8032.78</v>
      </c>
      <c r="T1002" s="326">
        <v>892.53111111111104</v>
      </c>
      <c r="V1002" s="10"/>
      <c r="W1002" s="10"/>
      <c r="X1002" s="10"/>
      <c r="Y1002" s="10"/>
      <c r="Z1002" s="10"/>
      <c r="AA1002" s="10"/>
      <c r="AB1002" s="10"/>
      <c r="AC1002" s="10"/>
      <c r="AD1002" s="10"/>
    </row>
    <row r="1003" spans="1:30" x14ac:dyDescent="0.25">
      <c r="A1003" s="55"/>
      <c r="B1003" s="10"/>
      <c r="C1003" s="178" t="s">
        <v>714</v>
      </c>
      <c r="D1003" s="178"/>
      <c r="E1003" s="178" t="s">
        <v>85</v>
      </c>
      <c r="F1003" s="180">
        <v>1</v>
      </c>
      <c r="G1003" s="326"/>
      <c r="H1003" s="326">
        <v>163.02000000000001</v>
      </c>
      <c r="I1003" s="326">
        <v>163.02000000000001</v>
      </c>
      <c r="J1003" s="326"/>
      <c r="K1003" s="179"/>
      <c r="L1003" s="180">
        <v>1</v>
      </c>
      <c r="M1003" s="326"/>
      <c r="N1003" s="326"/>
      <c r="O1003" s="217"/>
      <c r="P1003" s="326"/>
      <c r="Q1003" s="326"/>
      <c r="R1003" s="180">
        <v>1</v>
      </c>
      <c r="S1003" s="326">
        <v>163.02000000000001</v>
      </c>
      <c r="T1003" s="326">
        <v>163.02000000000001</v>
      </c>
      <c r="V1003" s="10"/>
      <c r="W1003" s="10"/>
      <c r="X1003" s="10"/>
      <c r="Y1003" s="10"/>
      <c r="Z1003" s="10"/>
      <c r="AA1003" s="10"/>
      <c r="AB1003" s="10"/>
      <c r="AC1003" s="10"/>
      <c r="AD1003" s="10"/>
    </row>
    <row r="1004" spans="1:30" x14ac:dyDescent="0.25">
      <c r="A1004" s="55"/>
      <c r="B1004" s="10"/>
      <c r="C1004" s="178" t="s">
        <v>395</v>
      </c>
      <c r="D1004" s="178"/>
      <c r="E1004" s="178" t="s">
        <v>119</v>
      </c>
      <c r="F1004" s="180">
        <v>586</v>
      </c>
      <c r="G1004" s="326">
        <v>108.39607655598</v>
      </c>
      <c r="H1004" s="326">
        <v>392987.22</v>
      </c>
      <c r="I1004" s="326">
        <v>670.62665529010303</v>
      </c>
      <c r="J1004" s="326">
        <v>10.721649484536099</v>
      </c>
      <c r="K1004" s="179"/>
      <c r="L1004" s="180">
        <v>384</v>
      </c>
      <c r="M1004" s="326">
        <v>173245.72</v>
      </c>
      <c r="N1004" s="326">
        <v>857.65207920792</v>
      </c>
      <c r="O1004" s="217">
        <v>14</v>
      </c>
      <c r="P1004" s="326">
        <v>10507.7</v>
      </c>
      <c r="Q1004" s="326">
        <v>750.55</v>
      </c>
      <c r="R1004" s="180">
        <v>572</v>
      </c>
      <c r="S1004" s="326">
        <v>382479.52</v>
      </c>
      <c r="T1004" s="326">
        <v>668.67048951049003</v>
      </c>
      <c r="V1004" s="10"/>
      <c r="W1004" s="10"/>
      <c r="X1004" s="10"/>
      <c r="Y1004" s="10"/>
      <c r="Z1004" s="10"/>
      <c r="AA1004" s="10"/>
      <c r="AB1004" s="10"/>
      <c r="AC1004" s="10"/>
      <c r="AD1004" s="10"/>
    </row>
    <row r="1005" spans="1:30" x14ac:dyDescent="0.25">
      <c r="A1005" s="55"/>
      <c r="B1005" s="10"/>
      <c r="C1005" s="178" t="s">
        <v>396</v>
      </c>
      <c r="D1005" s="178"/>
      <c r="E1005" s="178" t="s">
        <v>96</v>
      </c>
      <c r="F1005" s="180">
        <v>20</v>
      </c>
      <c r="G1005" s="326">
        <v>125.24426216640499</v>
      </c>
      <c r="H1005" s="326">
        <v>10068.24</v>
      </c>
      <c r="I1005" s="326">
        <v>503.41199999999998</v>
      </c>
      <c r="J1005" s="326">
        <v>10.285714285714301</v>
      </c>
      <c r="K1005" s="179"/>
      <c r="L1005" s="180">
        <v>13</v>
      </c>
      <c r="M1005" s="326">
        <v>6044.11</v>
      </c>
      <c r="N1005" s="326">
        <v>863.44428571428602</v>
      </c>
      <c r="O1005" s="217">
        <v>1</v>
      </c>
      <c r="P1005" s="326">
        <v>174.94</v>
      </c>
      <c r="Q1005" s="326">
        <v>174.94</v>
      </c>
      <c r="R1005" s="180">
        <v>19</v>
      </c>
      <c r="S1005" s="326">
        <v>9893.2999999999993</v>
      </c>
      <c r="T1005" s="326">
        <v>520.70000000000005</v>
      </c>
      <c r="V1005" s="10"/>
      <c r="W1005" s="10"/>
      <c r="X1005" s="10"/>
      <c r="Y1005" s="10"/>
      <c r="Z1005" s="10"/>
      <c r="AA1005" s="10"/>
      <c r="AB1005" s="10"/>
      <c r="AC1005" s="10"/>
      <c r="AD1005" s="10"/>
    </row>
    <row r="1006" spans="1:30" x14ac:dyDescent="0.25">
      <c r="A1006" s="55"/>
      <c r="B1006" s="10"/>
      <c r="C1006" s="178" t="s">
        <v>715</v>
      </c>
      <c r="D1006" s="178"/>
      <c r="E1006" s="178" t="s">
        <v>99</v>
      </c>
      <c r="F1006" s="180">
        <v>2</v>
      </c>
      <c r="G1006" s="326">
        <v>89.245000000000005</v>
      </c>
      <c r="H1006" s="326">
        <v>1157.44</v>
      </c>
      <c r="I1006" s="326">
        <v>578.72</v>
      </c>
      <c r="J1006" s="326">
        <v>12</v>
      </c>
      <c r="K1006" s="179"/>
      <c r="L1006" s="180">
        <v>1</v>
      </c>
      <c r="M1006" s="326">
        <v>870.94</v>
      </c>
      <c r="N1006" s="326">
        <v>870.94</v>
      </c>
      <c r="O1006" s="217"/>
      <c r="P1006" s="326"/>
      <c r="Q1006" s="326"/>
      <c r="R1006" s="180">
        <v>2</v>
      </c>
      <c r="S1006" s="326">
        <v>1157.44</v>
      </c>
      <c r="T1006" s="326">
        <v>578.72</v>
      </c>
      <c r="V1006" s="10"/>
      <c r="W1006" s="10"/>
      <c r="X1006" s="10"/>
      <c r="Y1006" s="10"/>
      <c r="Z1006" s="10"/>
      <c r="AA1006" s="10"/>
      <c r="AB1006" s="10"/>
      <c r="AC1006" s="10"/>
      <c r="AD1006" s="10"/>
    </row>
    <row r="1007" spans="1:30" x14ac:dyDescent="0.25">
      <c r="A1007" s="55"/>
      <c r="B1007" s="10"/>
      <c r="C1007" s="178" t="s">
        <v>397</v>
      </c>
      <c r="D1007" s="178"/>
      <c r="E1007" s="178" t="s">
        <v>99</v>
      </c>
      <c r="F1007" s="180">
        <v>1</v>
      </c>
      <c r="G1007" s="326">
        <v>68.12</v>
      </c>
      <c r="H1007" s="326">
        <v>610.23</v>
      </c>
      <c r="I1007" s="326">
        <v>610.23</v>
      </c>
      <c r="J1007" s="326">
        <v>13</v>
      </c>
      <c r="K1007" s="179"/>
      <c r="L1007" s="180"/>
      <c r="M1007" s="326">
        <v>610.23</v>
      </c>
      <c r="N1007" s="326">
        <v>610.23</v>
      </c>
      <c r="O1007" s="217"/>
      <c r="P1007" s="326"/>
      <c r="Q1007" s="326"/>
      <c r="R1007" s="180">
        <v>1</v>
      </c>
      <c r="S1007" s="326">
        <v>610.23</v>
      </c>
      <c r="T1007" s="326">
        <v>610.23</v>
      </c>
      <c r="V1007" s="10"/>
      <c r="W1007" s="10"/>
      <c r="X1007" s="10"/>
      <c r="Y1007" s="10"/>
      <c r="Z1007" s="10"/>
      <c r="AA1007" s="10"/>
      <c r="AB1007" s="10"/>
      <c r="AC1007" s="10"/>
      <c r="AD1007" s="10"/>
    </row>
    <row r="1008" spans="1:30" x14ac:dyDescent="0.25">
      <c r="A1008" s="55"/>
      <c r="B1008" s="10"/>
      <c r="C1008" s="178" t="s">
        <v>397</v>
      </c>
      <c r="D1008" s="178"/>
      <c r="E1008" s="178" t="s">
        <v>76</v>
      </c>
      <c r="F1008" s="180">
        <v>171</v>
      </c>
      <c r="G1008" s="326">
        <v>102.21388687423701</v>
      </c>
      <c r="H1008" s="326">
        <v>82790.179999999993</v>
      </c>
      <c r="I1008" s="326">
        <v>484.15309941520502</v>
      </c>
      <c r="J1008" s="326">
        <v>10.2368421052632</v>
      </c>
      <c r="K1008" s="179"/>
      <c r="L1008" s="180">
        <v>132</v>
      </c>
      <c r="M1008" s="326">
        <v>28178.38</v>
      </c>
      <c r="N1008" s="326">
        <v>722.52256410256405</v>
      </c>
      <c r="O1008" s="217">
        <v>3</v>
      </c>
      <c r="P1008" s="326">
        <v>2378.3000000000002</v>
      </c>
      <c r="Q1008" s="326">
        <v>792.76666666666699</v>
      </c>
      <c r="R1008" s="180">
        <v>168</v>
      </c>
      <c r="S1008" s="326">
        <v>80411.88</v>
      </c>
      <c r="T1008" s="326">
        <v>478.64214285714303</v>
      </c>
      <c r="V1008" s="10"/>
      <c r="W1008" s="10"/>
      <c r="X1008" s="10"/>
      <c r="Y1008" s="10"/>
      <c r="Z1008" s="10"/>
      <c r="AA1008" s="10"/>
      <c r="AB1008" s="10"/>
      <c r="AC1008" s="10"/>
      <c r="AD1008" s="10"/>
    </row>
    <row r="1009" spans="1:30" x14ac:dyDescent="0.25">
      <c r="A1009" s="55"/>
      <c r="B1009" s="10"/>
      <c r="C1009" s="178" t="s">
        <v>398</v>
      </c>
      <c r="D1009" s="178"/>
      <c r="E1009" s="178" t="s">
        <v>386</v>
      </c>
      <c r="F1009" s="180">
        <v>30</v>
      </c>
      <c r="G1009" s="326">
        <v>124.484162087912</v>
      </c>
      <c r="H1009" s="326">
        <v>15112.02</v>
      </c>
      <c r="I1009" s="326">
        <v>503.73399999999998</v>
      </c>
      <c r="J1009" s="326">
        <v>8.6363636363636402</v>
      </c>
      <c r="K1009" s="179"/>
      <c r="L1009" s="180">
        <v>19</v>
      </c>
      <c r="M1009" s="326">
        <v>6690.35</v>
      </c>
      <c r="N1009" s="326">
        <v>608.21363636363606</v>
      </c>
      <c r="O1009" s="217"/>
      <c r="P1009" s="326"/>
      <c r="Q1009" s="326"/>
      <c r="R1009" s="180">
        <v>30</v>
      </c>
      <c r="S1009" s="326">
        <v>15112.02</v>
      </c>
      <c r="T1009" s="326">
        <v>503.73399999999998</v>
      </c>
      <c r="V1009" s="10"/>
      <c r="W1009" s="10"/>
      <c r="X1009" s="10"/>
      <c r="Y1009" s="10"/>
      <c r="Z1009" s="10"/>
      <c r="AA1009" s="10"/>
      <c r="AB1009" s="10"/>
      <c r="AC1009" s="10"/>
      <c r="AD1009" s="10"/>
    </row>
    <row r="1010" spans="1:30" x14ac:dyDescent="0.25">
      <c r="A1010" s="55"/>
      <c r="B1010" s="10"/>
      <c r="C1010" s="178" t="s">
        <v>666</v>
      </c>
      <c r="D1010" s="178"/>
      <c r="E1010" s="178" t="s">
        <v>386</v>
      </c>
      <c r="F1010" s="180">
        <v>1</v>
      </c>
      <c r="G1010" s="326"/>
      <c r="H1010" s="326">
        <v>1340.76</v>
      </c>
      <c r="I1010" s="326">
        <v>1340.76</v>
      </c>
      <c r="J1010" s="326"/>
      <c r="K1010" s="179"/>
      <c r="L1010" s="180">
        <v>1</v>
      </c>
      <c r="M1010" s="326"/>
      <c r="N1010" s="326"/>
      <c r="O1010" s="217"/>
      <c r="P1010" s="326"/>
      <c r="Q1010" s="326"/>
      <c r="R1010" s="180">
        <v>1</v>
      </c>
      <c r="S1010" s="326">
        <v>1340.76</v>
      </c>
      <c r="T1010" s="326">
        <v>1340.76</v>
      </c>
      <c r="V1010" s="10"/>
      <c r="W1010" s="10"/>
      <c r="X1010" s="10"/>
      <c r="Y1010" s="10"/>
      <c r="Z1010" s="10"/>
      <c r="AA1010" s="10"/>
      <c r="AB1010" s="10"/>
      <c r="AC1010" s="10"/>
      <c r="AD1010" s="10"/>
    </row>
    <row r="1011" spans="1:30" x14ac:dyDescent="0.25">
      <c r="A1011" s="55"/>
      <c r="B1011" s="10"/>
      <c r="C1011" s="178" t="s">
        <v>400</v>
      </c>
      <c r="D1011" s="178"/>
      <c r="E1011" s="178" t="s">
        <v>381</v>
      </c>
      <c r="F1011" s="180">
        <v>22</v>
      </c>
      <c r="G1011" s="326">
        <v>124.596451973952</v>
      </c>
      <c r="H1011" s="326">
        <v>15329.74</v>
      </c>
      <c r="I1011" s="326">
        <v>696.80636363636404</v>
      </c>
      <c r="J1011" s="326">
        <v>12.6666666666667</v>
      </c>
      <c r="K1011" s="179"/>
      <c r="L1011" s="180">
        <v>16</v>
      </c>
      <c r="M1011" s="326">
        <v>6090.99</v>
      </c>
      <c r="N1011" s="326">
        <v>1015.165</v>
      </c>
      <c r="O1011" s="217">
        <v>1</v>
      </c>
      <c r="P1011" s="326">
        <v>1371.55</v>
      </c>
      <c r="Q1011" s="326">
        <v>1371.55</v>
      </c>
      <c r="R1011" s="180">
        <v>21</v>
      </c>
      <c r="S1011" s="326">
        <v>13958.19</v>
      </c>
      <c r="T1011" s="326">
        <v>664.67571428571398</v>
      </c>
      <c r="V1011" s="10"/>
      <c r="W1011" s="10"/>
      <c r="X1011" s="10"/>
      <c r="Y1011" s="10"/>
      <c r="Z1011" s="10"/>
      <c r="AA1011" s="10"/>
      <c r="AB1011" s="10"/>
      <c r="AC1011" s="10"/>
      <c r="AD1011" s="10"/>
    </row>
    <row r="1012" spans="1:30" x14ac:dyDescent="0.25">
      <c r="A1012" s="55"/>
      <c r="B1012" s="10"/>
      <c r="C1012" s="178" t="s">
        <v>401</v>
      </c>
      <c r="D1012" s="178"/>
      <c r="E1012" s="178" t="s">
        <v>174</v>
      </c>
      <c r="F1012" s="180">
        <v>690</v>
      </c>
      <c r="G1012" s="326">
        <v>92.262246509264202</v>
      </c>
      <c r="H1012" s="326">
        <v>380704.66</v>
      </c>
      <c r="I1012" s="326">
        <v>551.74588405797101</v>
      </c>
      <c r="J1012" s="326">
        <v>10.3090909090909</v>
      </c>
      <c r="K1012" s="179"/>
      <c r="L1012" s="180">
        <v>466</v>
      </c>
      <c r="M1012" s="326">
        <v>152470.53</v>
      </c>
      <c r="N1012" s="326">
        <v>680.67200892857102</v>
      </c>
      <c r="O1012" s="217">
        <v>21</v>
      </c>
      <c r="P1012" s="326">
        <v>12728.6</v>
      </c>
      <c r="Q1012" s="326">
        <v>606.12380952380897</v>
      </c>
      <c r="R1012" s="180">
        <v>669</v>
      </c>
      <c r="S1012" s="326">
        <v>367976.06</v>
      </c>
      <c r="T1012" s="326">
        <v>550.03895366218205</v>
      </c>
      <c r="V1012" s="10"/>
      <c r="W1012" s="10"/>
      <c r="X1012" s="10"/>
      <c r="Y1012" s="10"/>
      <c r="Z1012" s="10"/>
      <c r="AA1012" s="10"/>
      <c r="AB1012" s="10"/>
      <c r="AC1012" s="10"/>
      <c r="AD1012" s="10"/>
    </row>
    <row r="1013" spans="1:30" x14ac:dyDescent="0.25">
      <c r="A1013" s="55"/>
      <c r="B1013" s="10"/>
      <c r="C1013" s="178" t="s">
        <v>403</v>
      </c>
      <c r="D1013" s="178"/>
      <c r="E1013" s="178" t="s">
        <v>391</v>
      </c>
      <c r="F1013" s="180">
        <v>11</v>
      </c>
      <c r="G1013" s="326">
        <v>87.296926967477006</v>
      </c>
      <c r="H1013" s="326">
        <v>6673.68</v>
      </c>
      <c r="I1013" s="326">
        <v>606.69818181818198</v>
      </c>
      <c r="J1013" s="326">
        <v>15.1666666666667</v>
      </c>
      <c r="K1013" s="179"/>
      <c r="L1013" s="180">
        <v>5</v>
      </c>
      <c r="M1013" s="326">
        <v>5910.22</v>
      </c>
      <c r="N1013" s="326">
        <v>985.03666666666697</v>
      </c>
      <c r="O1013" s="217"/>
      <c r="P1013" s="326"/>
      <c r="Q1013" s="326"/>
      <c r="R1013" s="180">
        <v>11</v>
      </c>
      <c r="S1013" s="326">
        <v>6673.68</v>
      </c>
      <c r="T1013" s="326">
        <v>606.69818181818198</v>
      </c>
      <c r="V1013" s="10"/>
      <c r="W1013" s="10"/>
      <c r="X1013" s="10"/>
      <c r="Y1013" s="10"/>
      <c r="Z1013" s="10"/>
      <c r="AA1013" s="10"/>
      <c r="AB1013" s="10"/>
      <c r="AC1013" s="10"/>
      <c r="AD1013" s="10"/>
    </row>
    <row r="1014" spans="1:30" x14ac:dyDescent="0.25">
      <c r="A1014" s="55"/>
      <c r="B1014" s="10"/>
      <c r="C1014" s="178" t="s">
        <v>403</v>
      </c>
      <c r="D1014" s="178"/>
      <c r="E1014" s="178" t="s">
        <v>154</v>
      </c>
      <c r="F1014" s="180">
        <v>2</v>
      </c>
      <c r="G1014" s="326"/>
      <c r="H1014" s="326">
        <v>504.44</v>
      </c>
      <c r="I1014" s="326">
        <v>252.22</v>
      </c>
      <c r="J1014" s="326"/>
      <c r="K1014" s="179"/>
      <c r="L1014" s="180">
        <v>2</v>
      </c>
      <c r="M1014" s="326"/>
      <c r="N1014" s="326"/>
      <c r="O1014" s="217"/>
      <c r="P1014" s="326"/>
      <c r="Q1014" s="326"/>
      <c r="R1014" s="180">
        <v>2</v>
      </c>
      <c r="S1014" s="326">
        <v>504.44</v>
      </c>
      <c r="T1014" s="326">
        <v>252.22</v>
      </c>
      <c r="V1014" s="10"/>
      <c r="W1014" s="10"/>
      <c r="X1014" s="10"/>
      <c r="Y1014" s="10"/>
      <c r="Z1014" s="10"/>
      <c r="AA1014" s="10"/>
      <c r="AB1014" s="10"/>
      <c r="AC1014" s="10"/>
      <c r="AD1014" s="10"/>
    </row>
    <row r="1015" spans="1:30" x14ac:dyDescent="0.25">
      <c r="A1015" s="55"/>
      <c r="B1015" s="10"/>
      <c r="C1015" s="178" t="s">
        <v>404</v>
      </c>
      <c r="D1015" s="178"/>
      <c r="E1015" s="178" t="s">
        <v>186</v>
      </c>
      <c r="F1015" s="180">
        <v>1</v>
      </c>
      <c r="G1015" s="326"/>
      <c r="H1015" s="326">
        <v>3324.18</v>
      </c>
      <c r="I1015" s="326">
        <v>3324.18</v>
      </c>
      <c r="J1015" s="326"/>
      <c r="K1015" s="179"/>
      <c r="L1015" s="180">
        <v>1</v>
      </c>
      <c r="M1015" s="326"/>
      <c r="N1015" s="326"/>
      <c r="O1015" s="217"/>
      <c r="P1015" s="326"/>
      <c r="Q1015" s="326"/>
      <c r="R1015" s="180">
        <v>1</v>
      </c>
      <c r="S1015" s="326">
        <v>3324.18</v>
      </c>
      <c r="T1015" s="326">
        <v>3324.18</v>
      </c>
      <c r="V1015" s="10"/>
      <c r="W1015" s="10"/>
      <c r="X1015" s="10"/>
      <c r="Y1015" s="10"/>
      <c r="Z1015" s="10"/>
      <c r="AA1015" s="10"/>
      <c r="AB1015" s="10"/>
      <c r="AC1015" s="10"/>
      <c r="AD1015" s="10"/>
    </row>
    <row r="1016" spans="1:30" x14ac:dyDescent="0.25">
      <c r="A1016" s="55"/>
      <c r="B1016" s="10"/>
      <c r="C1016" s="178" t="s">
        <v>405</v>
      </c>
      <c r="D1016" s="178"/>
      <c r="E1016" s="178" t="s">
        <v>154</v>
      </c>
      <c r="F1016" s="180">
        <v>37</v>
      </c>
      <c r="G1016" s="326">
        <v>78.532760989010995</v>
      </c>
      <c r="H1016" s="326">
        <v>15535.97</v>
      </c>
      <c r="I1016" s="326">
        <v>419.89108108108098</v>
      </c>
      <c r="J1016" s="326">
        <v>10.8333333333333</v>
      </c>
      <c r="K1016" s="179"/>
      <c r="L1016" s="180">
        <v>25</v>
      </c>
      <c r="M1016" s="326">
        <v>6433.69</v>
      </c>
      <c r="N1016" s="326">
        <v>536.14083333333303</v>
      </c>
      <c r="O1016" s="217"/>
      <c r="P1016" s="326"/>
      <c r="Q1016" s="326"/>
      <c r="R1016" s="180">
        <v>37</v>
      </c>
      <c r="S1016" s="326">
        <v>15535.97</v>
      </c>
      <c r="T1016" s="326">
        <v>419.89108108108098</v>
      </c>
      <c r="V1016" s="10"/>
      <c r="W1016" s="10"/>
      <c r="X1016" s="10"/>
      <c r="Y1016" s="10"/>
      <c r="Z1016" s="10"/>
      <c r="AA1016" s="10"/>
      <c r="AB1016" s="10"/>
      <c r="AC1016" s="10"/>
      <c r="AD1016" s="10"/>
    </row>
    <row r="1017" spans="1:30" x14ac:dyDescent="0.25">
      <c r="A1017" s="55"/>
      <c r="B1017" s="10"/>
      <c r="C1017" s="178" t="s">
        <v>406</v>
      </c>
      <c r="D1017" s="178"/>
      <c r="E1017" s="178" t="s">
        <v>407</v>
      </c>
      <c r="F1017" s="180">
        <v>22</v>
      </c>
      <c r="G1017" s="326">
        <v>153.75007326007301</v>
      </c>
      <c r="H1017" s="326">
        <v>12152.69</v>
      </c>
      <c r="I1017" s="326">
        <v>552.39499999999998</v>
      </c>
      <c r="J1017" s="326">
        <v>10</v>
      </c>
      <c r="K1017" s="179"/>
      <c r="L1017" s="180">
        <v>16</v>
      </c>
      <c r="M1017" s="326">
        <v>5376.06</v>
      </c>
      <c r="N1017" s="326">
        <v>896.01</v>
      </c>
      <c r="O1017" s="217"/>
      <c r="P1017" s="326"/>
      <c r="Q1017" s="326"/>
      <c r="R1017" s="180">
        <v>22</v>
      </c>
      <c r="S1017" s="326">
        <v>12152.69</v>
      </c>
      <c r="T1017" s="326">
        <v>552.39499999999998</v>
      </c>
      <c r="V1017" s="10"/>
      <c r="W1017" s="10"/>
      <c r="X1017" s="10"/>
      <c r="Y1017" s="10"/>
      <c r="Z1017" s="10"/>
      <c r="AA1017" s="10"/>
      <c r="AB1017" s="10"/>
      <c r="AC1017" s="10"/>
      <c r="AD1017" s="10"/>
    </row>
    <row r="1018" spans="1:30" x14ac:dyDescent="0.25">
      <c r="A1018" s="55"/>
      <c r="B1018" s="10"/>
      <c r="C1018" s="178" t="s">
        <v>716</v>
      </c>
      <c r="D1018" s="178"/>
      <c r="E1018" s="178" t="s">
        <v>407</v>
      </c>
      <c r="F1018" s="180">
        <v>4</v>
      </c>
      <c r="G1018" s="326">
        <v>43.476410256410297</v>
      </c>
      <c r="H1018" s="326">
        <v>1074.97</v>
      </c>
      <c r="I1018" s="326">
        <v>268.74250000000001</v>
      </c>
      <c r="J1018" s="326">
        <v>8</v>
      </c>
      <c r="K1018" s="179"/>
      <c r="L1018" s="180">
        <v>2</v>
      </c>
      <c r="M1018" s="326">
        <v>777.12</v>
      </c>
      <c r="N1018" s="326">
        <v>388.56</v>
      </c>
      <c r="O1018" s="217"/>
      <c r="P1018" s="326"/>
      <c r="Q1018" s="326"/>
      <c r="R1018" s="180">
        <v>4</v>
      </c>
      <c r="S1018" s="326">
        <v>1074.97</v>
      </c>
      <c r="T1018" s="326">
        <v>268.74250000000001</v>
      </c>
      <c r="V1018" s="10"/>
      <c r="W1018" s="10"/>
      <c r="X1018" s="10"/>
      <c r="Y1018" s="10"/>
      <c r="Z1018" s="10"/>
      <c r="AA1018" s="10"/>
      <c r="AB1018" s="10"/>
      <c r="AC1018" s="10"/>
      <c r="AD1018" s="10"/>
    </row>
    <row r="1019" spans="1:30" x14ac:dyDescent="0.25">
      <c r="A1019" s="55"/>
      <c r="B1019" s="10"/>
      <c r="C1019" s="178" t="s">
        <v>717</v>
      </c>
      <c r="D1019" s="178"/>
      <c r="E1019" s="178" t="s">
        <v>92</v>
      </c>
      <c r="F1019" s="180">
        <v>6</v>
      </c>
      <c r="G1019" s="326">
        <v>278.05428571428598</v>
      </c>
      <c r="H1019" s="326">
        <v>4444.33</v>
      </c>
      <c r="I1019" s="326">
        <v>740.72166666666703</v>
      </c>
      <c r="J1019" s="326">
        <v>7</v>
      </c>
      <c r="K1019" s="179"/>
      <c r="L1019" s="180">
        <v>4</v>
      </c>
      <c r="M1019" s="326">
        <v>1678.37</v>
      </c>
      <c r="N1019" s="326">
        <v>839.18499999999995</v>
      </c>
      <c r="O1019" s="217"/>
      <c r="P1019" s="326"/>
      <c r="Q1019" s="326"/>
      <c r="R1019" s="180">
        <v>6</v>
      </c>
      <c r="S1019" s="326">
        <v>4444.33</v>
      </c>
      <c r="T1019" s="326">
        <v>740.72166666666703</v>
      </c>
      <c r="V1019" s="10"/>
      <c r="W1019" s="10"/>
      <c r="X1019" s="10"/>
      <c r="Y1019" s="10"/>
      <c r="Z1019" s="10"/>
      <c r="AA1019" s="10"/>
      <c r="AB1019" s="10"/>
      <c r="AC1019" s="10"/>
      <c r="AD1019" s="10"/>
    </row>
    <row r="1020" spans="1:30" x14ac:dyDescent="0.25">
      <c r="A1020" s="55"/>
      <c r="B1020" s="10"/>
      <c r="C1020" s="178" t="s">
        <v>409</v>
      </c>
      <c r="D1020" s="178"/>
      <c r="E1020" s="178" t="s">
        <v>92</v>
      </c>
      <c r="F1020" s="180">
        <v>47</v>
      </c>
      <c r="G1020" s="326">
        <v>98.600306135531099</v>
      </c>
      <c r="H1020" s="326">
        <v>26568.43</v>
      </c>
      <c r="I1020" s="326">
        <v>565.28574468085105</v>
      </c>
      <c r="J1020" s="326">
        <v>9.3333333333333304</v>
      </c>
      <c r="K1020" s="179"/>
      <c r="L1020" s="180">
        <v>34</v>
      </c>
      <c r="M1020" s="326">
        <v>8791.9</v>
      </c>
      <c r="N1020" s="326">
        <v>676.3</v>
      </c>
      <c r="O1020" s="217"/>
      <c r="P1020" s="326"/>
      <c r="Q1020" s="326"/>
      <c r="R1020" s="180">
        <v>47</v>
      </c>
      <c r="S1020" s="326">
        <v>26568.43</v>
      </c>
      <c r="T1020" s="326">
        <v>565.28574468085105</v>
      </c>
      <c r="V1020" s="10"/>
      <c r="W1020" s="10"/>
      <c r="X1020" s="10"/>
      <c r="Y1020" s="10"/>
      <c r="Z1020" s="10"/>
      <c r="AA1020" s="10"/>
      <c r="AB1020" s="10"/>
      <c r="AC1020" s="10"/>
      <c r="AD1020" s="10"/>
    </row>
    <row r="1021" spans="1:30" x14ac:dyDescent="0.25">
      <c r="A1021" s="55"/>
      <c r="B1021" s="10"/>
      <c r="C1021" s="178" t="s">
        <v>411</v>
      </c>
      <c r="D1021" s="178"/>
      <c r="E1021" s="178" t="s">
        <v>412</v>
      </c>
      <c r="F1021" s="180">
        <v>36</v>
      </c>
      <c r="G1021" s="326">
        <v>88.679476832691094</v>
      </c>
      <c r="H1021" s="326">
        <v>18651.86</v>
      </c>
      <c r="I1021" s="326">
        <v>518.10722222222205</v>
      </c>
      <c r="J1021" s="326">
        <v>10.9285714285714</v>
      </c>
      <c r="K1021" s="179"/>
      <c r="L1021" s="180">
        <v>22</v>
      </c>
      <c r="M1021" s="326">
        <v>9644.59</v>
      </c>
      <c r="N1021" s="326">
        <v>688.89928571428595</v>
      </c>
      <c r="O1021" s="217">
        <v>2</v>
      </c>
      <c r="P1021" s="326">
        <v>1681.29</v>
      </c>
      <c r="Q1021" s="326">
        <v>840.64499999999998</v>
      </c>
      <c r="R1021" s="180">
        <v>34</v>
      </c>
      <c r="S1021" s="326">
        <v>16970.57</v>
      </c>
      <c r="T1021" s="326">
        <v>499.13441176470599</v>
      </c>
      <c r="V1021" s="10"/>
      <c r="W1021" s="10"/>
      <c r="X1021" s="10"/>
      <c r="Y1021" s="10"/>
      <c r="Z1021" s="10"/>
      <c r="AA1021" s="10"/>
      <c r="AB1021" s="10"/>
      <c r="AC1021" s="10"/>
      <c r="AD1021" s="10"/>
    </row>
    <row r="1022" spans="1:30" x14ac:dyDescent="0.25">
      <c r="A1022" s="55"/>
      <c r="B1022" s="10"/>
      <c r="C1022" s="178" t="s">
        <v>413</v>
      </c>
      <c r="D1022" s="178"/>
      <c r="E1022" s="178" t="s">
        <v>322</v>
      </c>
      <c r="F1022" s="180">
        <v>119</v>
      </c>
      <c r="G1022" s="326">
        <v>110.818854862458</v>
      </c>
      <c r="H1022" s="326">
        <v>64748.51</v>
      </c>
      <c r="I1022" s="326">
        <v>544.10512605042004</v>
      </c>
      <c r="J1022" s="326">
        <v>9.2941176470588207</v>
      </c>
      <c r="K1022" s="179"/>
      <c r="L1022" s="180">
        <v>84</v>
      </c>
      <c r="M1022" s="326">
        <v>23236.29</v>
      </c>
      <c r="N1022" s="326">
        <v>663.89400000000001</v>
      </c>
      <c r="O1022" s="217">
        <v>2</v>
      </c>
      <c r="P1022" s="326">
        <v>1498.32</v>
      </c>
      <c r="Q1022" s="326">
        <v>749.16</v>
      </c>
      <c r="R1022" s="180">
        <v>117</v>
      </c>
      <c r="S1022" s="326">
        <v>63250.19</v>
      </c>
      <c r="T1022" s="326">
        <v>540.59991452991403</v>
      </c>
      <c r="V1022" s="10"/>
      <c r="W1022" s="10"/>
      <c r="X1022" s="10"/>
      <c r="Y1022" s="10"/>
      <c r="Z1022" s="10"/>
      <c r="AA1022" s="10"/>
      <c r="AB1022" s="10"/>
      <c r="AC1022" s="10"/>
      <c r="AD1022" s="10"/>
    </row>
    <row r="1023" spans="1:30" x14ac:dyDescent="0.25">
      <c r="A1023" s="55"/>
      <c r="B1023" s="10"/>
      <c r="C1023" s="178" t="s">
        <v>694</v>
      </c>
      <c r="D1023" s="178"/>
      <c r="E1023" s="178" t="s">
        <v>108</v>
      </c>
      <c r="F1023" s="180">
        <v>28</v>
      </c>
      <c r="G1023" s="326">
        <v>114.77867085295701</v>
      </c>
      <c r="H1023" s="326">
        <v>12568.61</v>
      </c>
      <c r="I1023" s="326">
        <v>448.87892857142901</v>
      </c>
      <c r="J1023" s="326">
        <v>8.71428571428571</v>
      </c>
      <c r="K1023" s="179"/>
      <c r="L1023" s="180">
        <v>21</v>
      </c>
      <c r="M1023" s="326">
        <v>4724.1899999999996</v>
      </c>
      <c r="N1023" s="326">
        <v>674.88428571428597</v>
      </c>
      <c r="O1023" s="217">
        <v>1</v>
      </c>
      <c r="P1023" s="326">
        <v>514.54</v>
      </c>
      <c r="Q1023" s="326">
        <v>514.54</v>
      </c>
      <c r="R1023" s="180">
        <v>27</v>
      </c>
      <c r="S1023" s="326">
        <v>12054.07</v>
      </c>
      <c r="T1023" s="326">
        <v>446.44703703703698</v>
      </c>
      <c r="V1023" s="10"/>
      <c r="W1023" s="10"/>
      <c r="X1023" s="10"/>
      <c r="Y1023" s="10"/>
      <c r="Z1023" s="10"/>
      <c r="AA1023" s="10"/>
      <c r="AB1023" s="10"/>
      <c r="AC1023" s="10"/>
      <c r="AD1023" s="10"/>
    </row>
    <row r="1024" spans="1:30" x14ac:dyDescent="0.25">
      <c r="A1024" s="55"/>
      <c r="B1024" s="10"/>
      <c r="C1024" s="178" t="s">
        <v>414</v>
      </c>
      <c r="D1024" s="178"/>
      <c r="E1024" s="178" t="s">
        <v>108</v>
      </c>
      <c r="F1024" s="180">
        <v>1</v>
      </c>
      <c r="G1024" s="326">
        <v>70.575714285714298</v>
      </c>
      <c r="H1024" s="326">
        <v>359.29</v>
      </c>
      <c r="I1024" s="326">
        <v>359.29</v>
      </c>
      <c r="J1024" s="326">
        <v>7</v>
      </c>
      <c r="K1024" s="179"/>
      <c r="L1024" s="180"/>
      <c r="M1024" s="326">
        <v>359.29</v>
      </c>
      <c r="N1024" s="326">
        <v>359.29</v>
      </c>
      <c r="O1024" s="217">
        <v>1</v>
      </c>
      <c r="P1024" s="326">
        <v>359.29</v>
      </c>
      <c r="Q1024" s="326">
        <v>359.29</v>
      </c>
      <c r="R1024" s="180"/>
      <c r="S1024" s="326"/>
      <c r="T1024" s="326"/>
      <c r="V1024" s="10"/>
      <c r="W1024" s="10"/>
      <c r="X1024" s="10"/>
      <c r="Y1024" s="10"/>
      <c r="Z1024" s="10"/>
      <c r="AA1024" s="10"/>
      <c r="AB1024" s="10"/>
      <c r="AC1024" s="10"/>
      <c r="AD1024" s="10"/>
    </row>
    <row r="1025" spans="1:30" x14ac:dyDescent="0.25">
      <c r="A1025" s="55"/>
      <c r="B1025" s="10"/>
      <c r="C1025" s="178" t="s">
        <v>667</v>
      </c>
      <c r="D1025" s="178"/>
      <c r="E1025" s="178" t="s">
        <v>108</v>
      </c>
      <c r="F1025" s="180">
        <v>4</v>
      </c>
      <c r="G1025" s="326">
        <v>271.01</v>
      </c>
      <c r="H1025" s="326">
        <v>1259.54</v>
      </c>
      <c r="I1025" s="326">
        <v>314.88499999999999</v>
      </c>
      <c r="J1025" s="326">
        <v>2</v>
      </c>
      <c r="K1025" s="179"/>
      <c r="L1025" s="180">
        <v>3</v>
      </c>
      <c r="M1025" s="326">
        <v>242.02</v>
      </c>
      <c r="N1025" s="326">
        <v>242.02</v>
      </c>
      <c r="O1025" s="217"/>
      <c r="P1025" s="326"/>
      <c r="Q1025" s="326"/>
      <c r="R1025" s="180">
        <v>4</v>
      </c>
      <c r="S1025" s="326">
        <v>1259.54</v>
      </c>
      <c r="T1025" s="326">
        <v>314.88499999999999</v>
      </c>
      <c r="V1025" s="10"/>
      <c r="W1025" s="10"/>
      <c r="X1025" s="10"/>
      <c r="Y1025" s="10"/>
      <c r="Z1025" s="10"/>
      <c r="AA1025" s="10"/>
      <c r="AB1025" s="10"/>
      <c r="AC1025" s="10"/>
      <c r="AD1025" s="10"/>
    </row>
    <row r="1026" spans="1:30" x14ac:dyDescent="0.25">
      <c r="A1026" s="55"/>
      <c r="B1026" s="10"/>
      <c r="C1026" s="178" t="s">
        <v>415</v>
      </c>
      <c r="D1026" s="178"/>
      <c r="E1026" s="178" t="s">
        <v>78</v>
      </c>
      <c r="F1026" s="180">
        <v>7</v>
      </c>
      <c r="G1026" s="326">
        <v>71.657857142857097</v>
      </c>
      <c r="H1026" s="326">
        <v>3097.2</v>
      </c>
      <c r="I1026" s="326">
        <v>442.45714285714303</v>
      </c>
      <c r="J1026" s="326">
        <v>10</v>
      </c>
      <c r="K1026" s="179"/>
      <c r="L1026" s="180">
        <v>5</v>
      </c>
      <c r="M1026" s="326">
        <v>1009.11</v>
      </c>
      <c r="N1026" s="326">
        <v>504.55500000000001</v>
      </c>
      <c r="O1026" s="217"/>
      <c r="P1026" s="326"/>
      <c r="Q1026" s="326"/>
      <c r="R1026" s="180">
        <v>7</v>
      </c>
      <c r="S1026" s="326">
        <v>3097.2</v>
      </c>
      <c r="T1026" s="326">
        <v>442.45714285714303</v>
      </c>
      <c r="V1026" s="10"/>
      <c r="W1026" s="10"/>
      <c r="X1026" s="10"/>
      <c r="Y1026" s="10"/>
      <c r="Z1026" s="10"/>
      <c r="AA1026" s="10"/>
      <c r="AB1026" s="10"/>
      <c r="AC1026" s="10"/>
      <c r="AD1026" s="10"/>
    </row>
    <row r="1027" spans="1:30" x14ac:dyDescent="0.25">
      <c r="A1027" s="55"/>
      <c r="B1027" s="10"/>
      <c r="C1027" s="178" t="s">
        <v>896</v>
      </c>
      <c r="D1027" s="178"/>
      <c r="E1027" s="178" t="s">
        <v>78</v>
      </c>
      <c r="F1027" s="180">
        <v>1</v>
      </c>
      <c r="G1027" s="326"/>
      <c r="H1027" s="326">
        <v>551.29</v>
      </c>
      <c r="I1027" s="326">
        <v>551.29</v>
      </c>
      <c r="J1027" s="326"/>
      <c r="K1027" s="179"/>
      <c r="L1027" s="180">
        <v>1</v>
      </c>
      <c r="M1027" s="326"/>
      <c r="N1027" s="326"/>
      <c r="O1027" s="217"/>
      <c r="P1027" s="326"/>
      <c r="Q1027" s="326"/>
      <c r="R1027" s="180">
        <v>1</v>
      </c>
      <c r="S1027" s="326">
        <v>551.29</v>
      </c>
      <c r="T1027" s="326">
        <v>551.29</v>
      </c>
      <c r="V1027" s="10"/>
      <c r="W1027" s="10"/>
      <c r="X1027" s="10"/>
      <c r="Y1027" s="10"/>
      <c r="Z1027" s="10"/>
      <c r="AA1027" s="10"/>
      <c r="AB1027" s="10"/>
      <c r="AC1027" s="10"/>
      <c r="AD1027" s="10"/>
    </row>
    <row r="1028" spans="1:30" x14ac:dyDescent="0.25">
      <c r="A1028" s="55"/>
      <c r="B1028" s="10"/>
      <c r="C1028" s="178" t="s">
        <v>417</v>
      </c>
      <c r="D1028" s="178"/>
      <c r="E1028" s="178" t="s">
        <v>85</v>
      </c>
      <c r="F1028" s="180">
        <v>1</v>
      </c>
      <c r="G1028" s="326">
        <v>130.28285714285701</v>
      </c>
      <c r="H1028" s="326">
        <v>497.98</v>
      </c>
      <c r="I1028" s="326">
        <v>497.98</v>
      </c>
      <c r="J1028" s="326">
        <v>7</v>
      </c>
      <c r="K1028" s="179"/>
      <c r="L1028" s="180"/>
      <c r="M1028" s="326">
        <v>497.98</v>
      </c>
      <c r="N1028" s="326">
        <v>497.98</v>
      </c>
      <c r="O1028" s="217"/>
      <c r="P1028" s="326"/>
      <c r="Q1028" s="326"/>
      <c r="R1028" s="180">
        <v>1</v>
      </c>
      <c r="S1028" s="326">
        <v>497.98</v>
      </c>
      <c r="T1028" s="326">
        <v>497.98</v>
      </c>
      <c r="V1028" s="10"/>
      <c r="W1028" s="10"/>
      <c r="X1028" s="10"/>
      <c r="Y1028" s="10"/>
      <c r="Z1028" s="10"/>
      <c r="AA1028" s="10"/>
      <c r="AB1028" s="10"/>
      <c r="AC1028" s="10"/>
      <c r="AD1028" s="10"/>
    </row>
    <row r="1029" spans="1:30" x14ac:dyDescent="0.25">
      <c r="A1029" s="55"/>
      <c r="B1029" s="10"/>
      <c r="C1029" s="178" t="s">
        <v>417</v>
      </c>
      <c r="D1029" s="178"/>
      <c r="E1029" s="178" t="s">
        <v>109</v>
      </c>
      <c r="F1029" s="180">
        <v>17</v>
      </c>
      <c r="G1029" s="326">
        <v>132.827344322344</v>
      </c>
      <c r="H1029" s="326">
        <v>8526.93</v>
      </c>
      <c r="I1029" s="326">
        <v>501.58411764705897</v>
      </c>
      <c r="J1029" s="326">
        <v>10</v>
      </c>
      <c r="K1029" s="179"/>
      <c r="L1029" s="180">
        <v>11</v>
      </c>
      <c r="M1029" s="326">
        <v>4091.84</v>
      </c>
      <c r="N1029" s="326">
        <v>681.97333333333302</v>
      </c>
      <c r="O1029" s="217"/>
      <c r="P1029" s="326"/>
      <c r="Q1029" s="326"/>
      <c r="R1029" s="180">
        <v>17</v>
      </c>
      <c r="S1029" s="326">
        <v>8526.93</v>
      </c>
      <c r="T1029" s="326">
        <v>501.58411764705897</v>
      </c>
      <c r="V1029" s="10"/>
      <c r="W1029" s="10"/>
      <c r="X1029" s="10"/>
      <c r="Y1029" s="10"/>
      <c r="Z1029" s="10"/>
      <c r="AA1029" s="10"/>
      <c r="AB1029" s="10"/>
      <c r="AC1029" s="10"/>
      <c r="AD1029" s="10"/>
    </row>
    <row r="1030" spans="1:30" x14ac:dyDescent="0.25">
      <c r="A1030" s="55"/>
      <c r="B1030" s="10"/>
      <c r="C1030" s="178" t="s">
        <v>418</v>
      </c>
      <c r="D1030" s="178"/>
      <c r="E1030" s="178" t="s">
        <v>286</v>
      </c>
      <c r="F1030" s="180">
        <v>110</v>
      </c>
      <c r="G1030" s="326">
        <v>95.907871229260905</v>
      </c>
      <c r="H1030" s="326">
        <v>64411.75</v>
      </c>
      <c r="I1030" s="326">
        <v>585.56136363636404</v>
      </c>
      <c r="J1030" s="326">
        <v>10.294117647058799</v>
      </c>
      <c r="K1030" s="179"/>
      <c r="L1030" s="180">
        <v>76</v>
      </c>
      <c r="M1030" s="326">
        <v>24237.51</v>
      </c>
      <c r="N1030" s="326">
        <v>712.86794117647003</v>
      </c>
      <c r="O1030" s="217">
        <v>7</v>
      </c>
      <c r="P1030" s="326">
        <v>3604.28</v>
      </c>
      <c r="Q1030" s="326">
        <v>514.89714285714297</v>
      </c>
      <c r="R1030" s="180">
        <v>103</v>
      </c>
      <c r="S1030" s="326">
        <v>60807.47</v>
      </c>
      <c r="T1030" s="326">
        <v>590.36378640776695</v>
      </c>
      <c r="V1030" s="10"/>
      <c r="W1030" s="10"/>
      <c r="X1030" s="10"/>
      <c r="Y1030" s="10"/>
      <c r="Z1030" s="10"/>
      <c r="AA1030" s="10"/>
      <c r="AB1030" s="10"/>
      <c r="AC1030" s="10"/>
      <c r="AD1030" s="10"/>
    </row>
    <row r="1031" spans="1:30" x14ac:dyDescent="0.25">
      <c r="A1031" s="55"/>
      <c r="B1031" s="10"/>
      <c r="C1031" s="178" t="s">
        <v>718</v>
      </c>
      <c r="D1031" s="178"/>
      <c r="E1031" s="178" t="s">
        <v>286</v>
      </c>
      <c r="F1031" s="180">
        <v>8</v>
      </c>
      <c r="G1031" s="326">
        <v>99.251355311355297</v>
      </c>
      <c r="H1031" s="326">
        <v>4885.63</v>
      </c>
      <c r="I1031" s="326">
        <v>610.70375000000001</v>
      </c>
      <c r="J1031" s="326">
        <v>9</v>
      </c>
      <c r="K1031" s="179"/>
      <c r="L1031" s="180">
        <v>5</v>
      </c>
      <c r="M1031" s="326">
        <v>2990.94</v>
      </c>
      <c r="N1031" s="326">
        <v>996.98</v>
      </c>
      <c r="O1031" s="217"/>
      <c r="P1031" s="326"/>
      <c r="Q1031" s="326"/>
      <c r="R1031" s="180">
        <v>8</v>
      </c>
      <c r="S1031" s="326">
        <v>4885.63</v>
      </c>
      <c r="T1031" s="326">
        <v>610.70375000000001</v>
      </c>
      <c r="V1031" s="10"/>
      <c r="W1031" s="10"/>
      <c r="X1031" s="10"/>
      <c r="Y1031" s="10"/>
      <c r="Z1031" s="10"/>
      <c r="AA1031" s="10"/>
      <c r="AB1031" s="10"/>
      <c r="AC1031" s="10"/>
      <c r="AD1031" s="10"/>
    </row>
    <row r="1032" spans="1:30" x14ac:dyDescent="0.25">
      <c r="A1032" s="55"/>
      <c r="B1032" s="10"/>
      <c r="C1032" s="178" t="s">
        <v>419</v>
      </c>
      <c r="D1032" s="178"/>
      <c r="E1032" s="178" t="s">
        <v>294</v>
      </c>
      <c r="F1032" s="180">
        <v>12</v>
      </c>
      <c r="G1032" s="326">
        <v>114.383868131868</v>
      </c>
      <c r="H1032" s="326">
        <v>10363.870000000001</v>
      </c>
      <c r="I1032" s="326">
        <v>863.65583333333302</v>
      </c>
      <c r="J1032" s="326">
        <v>10.6</v>
      </c>
      <c r="K1032" s="179"/>
      <c r="L1032" s="180">
        <v>7</v>
      </c>
      <c r="M1032" s="326">
        <v>5819.82</v>
      </c>
      <c r="N1032" s="326">
        <v>1163.9639999999999</v>
      </c>
      <c r="O1032" s="217"/>
      <c r="P1032" s="326"/>
      <c r="Q1032" s="326"/>
      <c r="R1032" s="180">
        <v>12</v>
      </c>
      <c r="S1032" s="326">
        <v>10363.870000000001</v>
      </c>
      <c r="T1032" s="326">
        <v>863.65583333333302</v>
      </c>
      <c r="V1032" s="10"/>
      <c r="W1032" s="10"/>
      <c r="X1032" s="10"/>
      <c r="Y1032" s="10"/>
      <c r="Z1032" s="10"/>
      <c r="AA1032" s="10"/>
      <c r="AB1032" s="10"/>
      <c r="AC1032" s="10"/>
      <c r="AD1032" s="10"/>
    </row>
    <row r="1033" spans="1:30" x14ac:dyDescent="0.25">
      <c r="A1033" s="55"/>
      <c r="B1033" s="10"/>
      <c r="C1033" s="178" t="s">
        <v>719</v>
      </c>
      <c r="D1033" s="178"/>
      <c r="E1033" s="178" t="s">
        <v>294</v>
      </c>
      <c r="F1033" s="180">
        <v>7</v>
      </c>
      <c r="G1033" s="326">
        <v>72.177368421052606</v>
      </c>
      <c r="H1033" s="326">
        <v>7054.52</v>
      </c>
      <c r="I1033" s="326">
        <v>1007.78857142857</v>
      </c>
      <c r="J1033" s="326">
        <v>19</v>
      </c>
      <c r="K1033" s="179"/>
      <c r="L1033" s="180">
        <v>5</v>
      </c>
      <c r="M1033" s="326">
        <v>2115.54</v>
      </c>
      <c r="N1033" s="326">
        <v>1057.77</v>
      </c>
      <c r="O1033" s="217"/>
      <c r="P1033" s="326"/>
      <c r="Q1033" s="326"/>
      <c r="R1033" s="180">
        <v>7</v>
      </c>
      <c r="S1033" s="326">
        <v>7054.52</v>
      </c>
      <c r="T1033" s="326">
        <v>1007.78857142857</v>
      </c>
      <c r="V1033" s="10"/>
      <c r="W1033" s="10"/>
      <c r="X1033" s="10"/>
      <c r="Y1033" s="10"/>
      <c r="Z1033" s="10"/>
      <c r="AA1033" s="10"/>
      <c r="AB1033" s="10"/>
      <c r="AC1033" s="10"/>
      <c r="AD1033" s="10"/>
    </row>
    <row r="1034" spans="1:30" x14ac:dyDescent="0.25">
      <c r="A1034" s="55"/>
      <c r="B1034" s="10"/>
      <c r="C1034" s="178" t="s">
        <v>720</v>
      </c>
      <c r="D1034" s="178"/>
      <c r="E1034" s="178" t="s">
        <v>408</v>
      </c>
      <c r="F1034" s="180">
        <v>2</v>
      </c>
      <c r="G1034" s="326">
        <v>77.094615384615395</v>
      </c>
      <c r="H1034" s="326">
        <v>837</v>
      </c>
      <c r="I1034" s="326">
        <v>418.5</v>
      </c>
      <c r="J1034" s="326">
        <v>13</v>
      </c>
      <c r="K1034" s="179"/>
      <c r="L1034" s="180">
        <v>1</v>
      </c>
      <c r="M1034" s="326">
        <v>744.23</v>
      </c>
      <c r="N1034" s="326">
        <v>744.23</v>
      </c>
      <c r="O1034" s="217"/>
      <c r="P1034" s="326"/>
      <c r="Q1034" s="326"/>
      <c r="R1034" s="180">
        <v>2</v>
      </c>
      <c r="S1034" s="326">
        <v>837</v>
      </c>
      <c r="T1034" s="326">
        <v>418.5</v>
      </c>
      <c r="V1034" s="10"/>
      <c r="W1034" s="10"/>
      <c r="X1034" s="10"/>
      <c r="Y1034" s="10"/>
      <c r="Z1034" s="10"/>
      <c r="AA1034" s="10"/>
      <c r="AB1034" s="10"/>
      <c r="AC1034" s="10"/>
      <c r="AD1034" s="10"/>
    </row>
    <row r="1035" spans="1:30" x14ac:dyDescent="0.25">
      <c r="A1035" s="55"/>
      <c r="B1035" s="10"/>
      <c r="C1035" s="178" t="s">
        <v>420</v>
      </c>
      <c r="D1035" s="178"/>
      <c r="E1035" s="178" t="s">
        <v>408</v>
      </c>
      <c r="F1035" s="180">
        <v>35</v>
      </c>
      <c r="G1035" s="326">
        <v>119.58296703296701</v>
      </c>
      <c r="H1035" s="326">
        <v>20053.330000000002</v>
      </c>
      <c r="I1035" s="326">
        <v>572.95228571428595</v>
      </c>
      <c r="J1035" s="326">
        <v>11.6666666666667</v>
      </c>
      <c r="K1035" s="179"/>
      <c r="L1035" s="180">
        <v>26</v>
      </c>
      <c r="M1035" s="326">
        <v>8139.69</v>
      </c>
      <c r="N1035" s="326">
        <v>904.41</v>
      </c>
      <c r="O1035" s="217">
        <v>2</v>
      </c>
      <c r="P1035" s="326">
        <v>1833.6</v>
      </c>
      <c r="Q1035" s="326">
        <v>916.8</v>
      </c>
      <c r="R1035" s="180">
        <v>33</v>
      </c>
      <c r="S1035" s="326">
        <v>18219.73</v>
      </c>
      <c r="T1035" s="326">
        <v>552.11303030302997</v>
      </c>
      <c r="V1035" s="10"/>
      <c r="W1035" s="10"/>
      <c r="X1035" s="10"/>
      <c r="Y1035" s="10"/>
      <c r="Z1035" s="10"/>
      <c r="AA1035" s="10"/>
      <c r="AB1035" s="10"/>
      <c r="AC1035" s="10"/>
      <c r="AD1035" s="10"/>
    </row>
    <row r="1036" spans="1:30" x14ac:dyDescent="0.25">
      <c r="A1036" s="55"/>
      <c r="B1036" s="10"/>
      <c r="C1036" s="178" t="s">
        <v>422</v>
      </c>
      <c r="D1036" s="178"/>
      <c r="E1036" s="178" t="s">
        <v>423</v>
      </c>
      <c r="F1036" s="180">
        <v>13</v>
      </c>
      <c r="G1036" s="326">
        <v>60.9630952380952</v>
      </c>
      <c r="H1036" s="326">
        <v>5996.95</v>
      </c>
      <c r="I1036" s="326">
        <v>461.303846153846</v>
      </c>
      <c r="J1036" s="326">
        <v>11.25</v>
      </c>
      <c r="K1036" s="179"/>
      <c r="L1036" s="180">
        <v>9</v>
      </c>
      <c r="M1036" s="326">
        <v>2010.74</v>
      </c>
      <c r="N1036" s="326">
        <v>502.685</v>
      </c>
      <c r="O1036" s="217">
        <v>2</v>
      </c>
      <c r="P1036" s="326">
        <v>984.84</v>
      </c>
      <c r="Q1036" s="326">
        <v>492.42</v>
      </c>
      <c r="R1036" s="180">
        <v>11</v>
      </c>
      <c r="S1036" s="326">
        <v>5012.1099999999997</v>
      </c>
      <c r="T1036" s="326">
        <v>455.64636363636401</v>
      </c>
      <c r="V1036" s="10"/>
      <c r="W1036" s="10"/>
      <c r="X1036" s="10"/>
      <c r="Y1036" s="10"/>
      <c r="Z1036" s="10"/>
      <c r="AA1036" s="10"/>
      <c r="AB1036" s="10"/>
      <c r="AC1036" s="10"/>
      <c r="AD1036" s="10"/>
    </row>
    <row r="1037" spans="1:30" x14ac:dyDescent="0.25">
      <c r="A1037" s="55"/>
      <c r="B1037" s="10"/>
      <c r="C1037" s="178" t="s">
        <v>721</v>
      </c>
      <c r="D1037" s="178"/>
      <c r="E1037" s="178" t="s">
        <v>423</v>
      </c>
      <c r="F1037" s="180">
        <v>2</v>
      </c>
      <c r="G1037" s="326"/>
      <c r="H1037" s="326">
        <v>715.71</v>
      </c>
      <c r="I1037" s="326">
        <v>357.85500000000002</v>
      </c>
      <c r="J1037" s="326"/>
      <c r="K1037" s="179"/>
      <c r="L1037" s="180">
        <v>2</v>
      </c>
      <c r="M1037" s="326"/>
      <c r="N1037" s="326"/>
      <c r="O1037" s="217"/>
      <c r="P1037" s="326"/>
      <c r="Q1037" s="326"/>
      <c r="R1037" s="180">
        <v>2</v>
      </c>
      <c r="S1037" s="326">
        <v>715.71</v>
      </c>
      <c r="T1037" s="326">
        <v>357.85500000000002</v>
      </c>
      <c r="V1037" s="10"/>
      <c r="W1037" s="10"/>
      <c r="X1037" s="10"/>
      <c r="Y1037" s="10"/>
      <c r="Z1037" s="10"/>
      <c r="AA1037" s="10"/>
      <c r="AB1037" s="10"/>
      <c r="AC1037" s="10"/>
      <c r="AD1037" s="10"/>
    </row>
    <row r="1038" spans="1:30" x14ac:dyDescent="0.25">
      <c r="A1038" s="55"/>
      <c r="B1038" s="10"/>
      <c r="C1038" s="178" t="s">
        <v>722</v>
      </c>
      <c r="D1038" s="178"/>
      <c r="E1038" s="178" t="s">
        <v>63</v>
      </c>
      <c r="F1038" s="180">
        <v>3</v>
      </c>
      <c r="G1038" s="326">
        <v>81.91</v>
      </c>
      <c r="H1038" s="326">
        <v>1387.92</v>
      </c>
      <c r="I1038" s="326">
        <v>462.64</v>
      </c>
      <c r="J1038" s="326">
        <v>13</v>
      </c>
      <c r="K1038" s="179"/>
      <c r="L1038" s="180">
        <v>2</v>
      </c>
      <c r="M1038" s="326">
        <v>964.83</v>
      </c>
      <c r="N1038" s="326">
        <v>964.83</v>
      </c>
      <c r="O1038" s="217"/>
      <c r="P1038" s="326"/>
      <c r="Q1038" s="326"/>
      <c r="R1038" s="180">
        <v>3</v>
      </c>
      <c r="S1038" s="326">
        <v>1387.92</v>
      </c>
      <c r="T1038" s="326">
        <v>462.64</v>
      </c>
      <c r="V1038" s="10"/>
      <c r="W1038" s="10"/>
      <c r="X1038" s="10"/>
      <c r="Y1038" s="10"/>
      <c r="Z1038" s="10"/>
      <c r="AA1038" s="10"/>
      <c r="AB1038" s="10"/>
      <c r="AC1038" s="10"/>
      <c r="AD1038" s="10"/>
    </row>
    <row r="1039" spans="1:30" x14ac:dyDescent="0.25">
      <c r="A1039" s="55"/>
      <c r="B1039" s="10"/>
      <c r="C1039" s="178" t="s">
        <v>723</v>
      </c>
      <c r="D1039" s="178"/>
      <c r="E1039" s="178" t="s">
        <v>166</v>
      </c>
      <c r="F1039" s="180">
        <v>7</v>
      </c>
      <c r="G1039" s="326">
        <v>44.239603174603197</v>
      </c>
      <c r="H1039" s="326">
        <v>2056.62</v>
      </c>
      <c r="I1039" s="326">
        <v>293.80285714285702</v>
      </c>
      <c r="J1039" s="326">
        <v>8.6666666666666696</v>
      </c>
      <c r="K1039" s="179"/>
      <c r="L1039" s="180">
        <v>4</v>
      </c>
      <c r="M1039" s="326">
        <v>877.98</v>
      </c>
      <c r="N1039" s="326">
        <v>292.66000000000003</v>
      </c>
      <c r="O1039" s="217"/>
      <c r="P1039" s="326"/>
      <c r="Q1039" s="326"/>
      <c r="R1039" s="180">
        <v>7</v>
      </c>
      <c r="S1039" s="326">
        <v>2056.62</v>
      </c>
      <c r="T1039" s="326">
        <v>293.80285714285702</v>
      </c>
      <c r="V1039" s="10"/>
      <c r="W1039" s="10"/>
      <c r="X1039" s="10"/>
      <c r="Y1039" s="10"/>
      <c r="Z1039" s="10"/>
      <c r="AA1039" s="10"/>
      <c r="AB1039" s="10"/>
      <c r="AC1039" s="10"/>
      <c r="AD1039" s="10"/>
    </row>
    <row r="1040" spans="1:30" x14ac:dyDescent="0.25">
      <c r="A1040" s="55"/>
      <c r="B1040" s="10"/>
      <c r="C1040" s="178" t="s">
        <v>428</v>
      </c>
      <c r="D1040" s="178"/>
      <c r="E1040" s="178" t="s">
        <v>166</v>
      </c>
      <c r="F1040" s="180">
        <v>1</v>
      </c>
      <c r="G1040" s="326">
        <v>73.055000000000007</v>
      </c>
      <c r="H1040" s="326">
        <v>221.33</v>
      </c>
      <c r="I1040" s="326">
        <v>221.33</v>
      </c>
      <c r="J1040" s="326">
        <v>6</v>
      </c>
      <c r="K1040" s="179"/>
      <c r="L1040" s="180"/>
      <c r="M1040" s="326">
        <v>221.33</v>
      </c>
      <c r="N1040" s="326">
        <v>221.33</v>
      </c>
      <c r="O1040" s="217"/>
      <c r="P1040" s="326"/>
      <c r="Q1040" s="326"/>
      <c r="R1040" s="180">
        <v>1</v>
      </c>
      <c r="S1040" s="326">
        <v>221.33</v>
      </c>
      <c r="T1040" s="326">
        <v>221.33</v>
      </c>
      <c r="V1040" s="10"/>
      <c r="W1040" s="10"/>
      <c r="X1040" s="10"/>
      <c r="Y1040" s="10"/>
      <c r="Z1040" s="10"/>
      <c r="AA1040" s="10"/>
      <c r="AB1040" s="10"/>
      <c r="AC1040" s="10"/>
      <c r="AD1040" s="10"/>
    </row>
    <row r="1041" spans="1:30" x14ac:dyDescent="0.25">
      <c r="A1041" s="55"/>
      <c r="B1041" s="10"/>
      <c r="C1041" s="178" t="s">
        <v>430</v>
      </c>
      <c r="D1041" s="178"/>
      <c r="E1041" s="178" t="s">
        <v>366</v>
      </c>
      <c r="F1041" s="180">
        <v>76</v>
      </c>
      <c r="G1041" s="326">
        <v>94.963533385844897</v>
      </c>
      <c r="H1041" s="326">
        <v>47056.83</v>
      </c>
      <c r="I1041" s="326">
        <v>619.16881578947402</v>
      </c>
      <c r="J1041" s="326">
        <v>12.038461538461499</v>
      </c>
      <c r="K1041" s="179"/>
      <c r="L1041" s="180">
        <v>50</v>
      </c>
      <c r="M1041" s="326">
        <v>23472.19</v>
      </c>
      <c r="N1041" s="326">
        <v>902.77653846153805</v>
      </c>
      <c r="O1041" s="217"/>
      <c r="P1041" s="326"/>
      <c r="Q1041" s="326"/>
      <c r="R1041" s="180">
        <v>76</v>
      </c>
      <c r="S1041" s="326">
        <v>47056.83</v>
      </c>
      <c r="T1041" s="326">
        <v>619.16881578947402</v>
      </c>
      <c r="V1041" s="10"/>
      <c r="W1041" s="10"/>
      <c r="X1041" s="10"/>
      <c r="Y1041" s="10"/>
      <c r="Z1041" s="10"/>
      <c r="AA1041" s="10"/>
      <c r="AB1041" s="10"/>
      <c r="AC1041" s="10"/>
      <c r="AD1041" s="10"/>
    </row>
    <row r="1042" spans="1:30" x14ac:dyDescent="0.25">
      <c r="A1042" s="55"/>
      <c r="B1042" s="10"/>
      <c r="C1042" s="178" t="s">
        <v>434</v>
      </c>
      <c r="D1042" s="178"/>
      <c r="E1042" s="178" t="s">
        <v>388</v>
      </c>
      <c r="F1042" s="180">
        <v>96</v>
      </c>
      <c r="G1042" s="326">
        <v>105.054523931624</v>
      </c>
      <c r="H1042" s="326">
        <v>40437.800000000003</v>
      </c>
      <c r="I1042" s="326">
        <v>421.22708333333298</v>
      </c>
      <c r="J1042" s="326">
        <v>8.9230769230769198</v>
      </c>
      <c r="K1042" s="179"/>
      <c r="L1042" s="180">
        <v>56</v>
      </c>
      <c r="M1042" s="326">
        <v>19048.669999999998</v>
      </c>
      <c r="N1042" s="326">
        <v>476.21674999999999</v>
      </c>
      <c r="O1042" s="217"/>
      <c r="P1042" s="326"/>
      <c r="Q1042" s="326"/>
      <c r="R1042" s="180">
        <v>96</v>
      </c>
      <c r="S1042" s="326">
        <v>40437.800000000003</v>
      </c>
      <c r="T1042" s="326">
        <v>421.22708333333298</v>
      </c>
      <c r="V1042" s="10"/>
      <c r="W1042" s="10"/>
      <c r="X1042" s="10"/>
      <c r="Y1042" s="10"/>
      <c r="Z1042" s="10"/>
      <c r="AA1042" s="10"/>
      <c r="AB1042" s="10"/>
      <c r="AC1042" s="10"/>
      <c r="AD1042" s="10"/>
    </row>
    <row r="1043" spans="1:30" x14ac:dyDescent="0.25">
      <c r="A1043" s="55"/>
      <c r="B1043" s="10"/>
      <c r="C1043" s="178" t="s">
        <v>436</v>
      </c>
      <c r="D1043" s="178"/>
      <c r="E1043" s="178" t="s">
        <v>223</v>
      </c>
      <c r="F1043" s="180">
        <v>24</v>
      </c>
      <c r="G1043" s="326">
        <v>129.893328100471</v>
      </c>
      <c r="H1043" s="326">
        <v>10651.92</v>
      </c>
      <c r="I1043" s="326">
        <v>443.83</v>
      </c>
      <c r="J1043" s="326">
        <v>8.4285714285714306</v>
      </c>
      <c r="K1043" s="179"/>
      <c r="L1043" s="180">
        <v>17</v>
      </c>
      <c r="M1043" s="326">
        <v>4740.2</v>
      </c>
      <c r="N1043" s="326">
        <v>677.17142857142903</v>
      </c>
      <c r="O1043" s="217"/>
      <c r="P1043" s="326"/>
      <c r="Q1043" s="326"/>
      <c r="R1043" s="180">
        <v>24</v>
      </c>
      <c r="S1043" s="326">
        <v>10651.92</v>
      </c>
      <c r="T1043" s="326">
        <v>443.83</v>
      </c>
      <c r="V1043" s="10"/>
      <c r="W1043" s="10"/>
      <c r="X1043" s="10"/>
      <c r="Y1043" s="10"/>
      <c r="Z1043" s="10"/>
      <c r="AA1043" s="10"/>
      <c r="AB1043" s="10"/>
      <c r="AC1043" s="10"/>
      <c r="AD1043" s="10"/>
    </row>
    <row r="1044" spans="1:30" x14ac:dyDescent="0.25">
      <c r="A1044" s="55"/>
      <c r="B1044" s="10"/>
      <c r="C1044" s="178" t="s">
        <v>437</v>
      </c>
      <c r="D1044" s="178"/>
      <c r="E1044" s="178" t="s">
        <v>291</v>
      </c>
      <c r="F1044" s="180">
        <v>18</v>
      </c>
      <c r="G1044" s="326">
        <v>62.588323620823601</v>
      </c>
      <c r="H1044" s="326">
        <v>10902.91</v>
      </c>
      <c r="I1044" s="326">
        <v>605.71722222222195</v>
      </c>
      <c r="J1044" s="326">
        <v>12.5</v>
      </c>
      <c r="K1044" s="179"/>
      <c r="L1044" s="180">
        <v>12</v>
      </c>
      <c r="M1044" s="326">
        <v>4043.78</v>
      </c>
      <c r="N1044" s="326">
        <v>673.96333333333303</v>
      </c>
      <c r="O1044" s="217"/>
      <c r="P1044" s="326"/>
      <c r="Q1044" s="326"/>
      <c r="R1044" s="180">
        <v>18</v>
      </c>
      <c r="S1044" s="326">
        <v>10902.91</v>
      </c>
      <c r="T1044" s="326">
        <v>605.71722222222195</v>
      </c>
      <c r="V1044" s="10"/>
      <c r="W1044" s="10"/>
      <c r="X1044" s="10"/>
      <c r="Y1044" s="10"/>
      <c r="Z1044" s="10"/>
      <c r="AA1044" s="10"/>
      <c r="AB1044" s="10"/>
      <c r="AC1044" s="10"/>
      <c r="AD1044" s="10"/>
    </row>
    <row r="1045" spans="1:30" x14ac:dyDescent="0.25">
      <c r="A1045" s="55"/>
      <c r="B1045" s="10"/>
      <c r="C1045" s="178" t="s">
        <v>442</v>
      </c>
      <c r="D1045" s="178"/>
      <c r="E1045" s="178" t="s">
        <v>123</v>
      </c>
      <c r="F1045" s="180">
        <v>24</v>
      </c>
      <c r="G1045" s="326">
        <v>86.552755102040805</v>
      </c>
      <c r="H1045" s="326">
        <v>15798.68</v>
      </c>
      <c r="I1045" s="326">
        <v>658.27833333333297</v>
      </c>
      <c r="J1045" s="326">
        <v>9.1428571428571406</v>
      </c>
      <c r="K1045" s="179"/>
      <c r="L1045" s="180">
        <v>17</v>
      </c>
      <c r="M1045" s="326">
        <v>3228.19</v>
      </c>
      <c r="N1045" s="326">
        <v>461.17</v>
      </c>
      <c r="O1045" s="217"/>
      <c r="P1045" s="326"/>
      <c r="Q1045" s="326"/>
      <c r="R1045" s="180">
        <v>24</v>
      </c>
      <c r="S1045" s="326">
        <v>15798.68</v>
      </c>
      <c r="T1045" s="326">
        <v>658.27833333333297</v>
      </c>
      <c r="V1045" s="10"/>
      <c r="W1045" s="10"/>
      <c r="X1045" s="10"/>
      <c r="Y1045" s="10"/>
      <c r="Z1045" s="10"/>
      <c r="AA1045" s="10"/>
      <c r="AB1045" s="10"/>
      <c r="AC1045" s="10"/>
      <c r="AD1045" s="10"/>
    </row>
    <row r="1046" spans="1:30" x14ac:dyDescent="0.25">
      <c r="A1046" s="55"/>
      <c r="B1046" s="10"/>
      <c r="C1046" s="178" t="s">
        <v>724</v>
      </c>
      <c r="D1046" s="178"/>
      <c r="E1046" s="178" t="s">
        <v>123</v>
      </c>
      <c r="F1046" s="180">
        <v>4</v>
      </c>
      <c r="G1046" s="326">
        <v>62.396666666666697</v>
      </c>
      <c r="H1046" s="326">
        <v>3649.25</v>
      </c>
      <c r="I1046" s="326">
        <v>912.3125</v>
      </c>
      <c r="J1046" s="326">
        <v>6</v>
      </c>
      <c r="K1046" s="179"/>
      <c r="L1046" s="180">
        <v>3</v>
      </c>
      <c r="M1046" s="326">
        <v>374.38</v>
      </c>
      <c r="N1046" s="326">
        <v>374.38</v>
      </c>
      <c r="O1046" s="217"/>
      <c r="P1046" s="326"/>
      <c r="Q1046" s="326"/>
      <c r="R1046" s="180">
        <v>4</v>
      </c>
      <c r="S1046" s="326">
        <v>3649.25</v>
      </c>
      <c r="T1046" s="326">
        <v>912.3125</v>
      </c>
      <c r="V1046" s="10"/>
      <c r="W1046" s="10"/>
      <c r="X1046" s="10"/>
      <c r="Y1046" s="10"/>
      <c r="Z1046" s="10"/>
      <c r="AA1046" s="10"/>
      <c r="AB1046" s="10"/>
      <c r="AC1046" s="10"/>
      <c r="AD1046" s="10"/>
    </row>
    <row r="1047" spans="1:30" x14ac:dyDescent="0.25">
      <c r="A1047" s="55"/>
      <c r="B1047" s="10"/>
      <c r="C1047" s="178" t="s">
        <v>443</v>
      </c>
      <c r="D1047" s="178"/>
      <c r="E1047" s="178" t="s">
        <v>108</v>
      </c>
      <c r="F1047" s="180">
        <v>21</v>
      </c>
      <c r="G1047" s="326">
        <v>108.105575396825</v>
      </c>
      <c r="H1047" s="326">
        <v>16586.63</v>
      </c>
      <c r="I1047" s="326">
        <v>789.83952380952405</v>
      </c>
      <c r="J1047" s="326">
        <v>9</v>
      </c>
      <c r="K1047" s="179"/>
      <c r="L1047" s="180">
        <v>15</v>
      </c>
      <c r="M1047" s="326">
        <v>4085.88</v>
      </c>
      <c r="N1047" s="326">
        <v>680.98</v>
      </c>
      <c r="O1047" s="217">
        <v>1</v>
      </c>
      <c r="P1047" s="326">
        <v>1438.98</v>
      </c>
      <c r="Q1047" s="326">
        <v>1438.98</v>
      </c>
      <c r="R1047" s="180">
        <v>20</v>
      </c>
      <c r="S1047" s="326">
        <v>15147.65</v>
      </c>
      <c r="T1047" s="326">
        <v>757.38250000000005</v>
      </c>
      <c r="V1047" s="10"/>
      <c r="W1047" s="10"/>
      <c r="X1047" s="10"/>
      <c r="Y1047" s="10"/>
      <c r="Z1047" s="10"/>
      <c r="AA1047" s="10"/>
      <c r="AB1047" s="10"/>
      <c r="AC1047" s="10"/>
      <c r="AD1047" s="10"/>
    </row>
    <row r="1048" spans="1:30" x14ac:dyDescent="0.25">
      <c r="A1048" s="55"/>
      <c r="B1048" s="10"/>
      <c r="C1048" s="178" t="s">
        <v>445</v>
      </c>
      <c r="D1048" s="178"/>
      <c r="E1048" s="178" t="s">
        <v>446</v>
      </c>
      <c r="F1048" s="180">
        <v>208</v>
      </c>
      <c r="G1048" s="326">
        <v>109.082481258508</v>
      </c>
      <c r="H1048" s="326">
        <v>126561.98</v>
      </c>
      <c r="I1048" s="326">
        <v>608.47105769230802</v>
      </c>
      <c r="J1048" s="326">
        <v>10.454545454545499</v>
      </c>
      <c r="K1048" s="179"/>
      <c r="L1048" s="180">
        <v>127</v>
      </c>
      <c r="M1048" s="326">
        <v>61887.87</v>
      </c>
      <c r="N1048" s="326">
        <v>764.04777777777804</v>
      </c>
      <c r="O1048" s="217">
        <v>8</v>
      </c>
      <c r="P1048" s="326">
        <v>4297.49</v>
      </c>
      <c r="Q1048" s="326">
        <v>537.18624999999997</v>
      </c>
      <c r="R1048" s="180">
        <v>200</v>
      </c>
      <c r="S1048" s="326">
        <v>122264.49</v>
      </c>
      <c r="T1048" s="326">
        <v>611.32245</v>
      </c>
      <c r="V1048" s="10"/>
      <c r="W1048" s="10"/>
      <c r="X1048" s="10"/>
      <c r="Y1048" s="10"/>
      <c r="Z1048" s="10"/>
      <c r="AA1048" s="10"/>
      <c r="AB1048" s="10"/>
      <c r="AC1048" s="10"/>
      <c r="AD1048" s="10"/>
    </row>
    <row r="1049" spans="1:30" x14ac:dyDescent="0.25">
      <c r="A1049" s="55"/>
      <c r="B1049" s="10"/>
      <c r="C1049" s="178" t="s">
        <v>447</v>
      </c>
      <c r="D1049" s="178"/>
      <c r="E1049" s="178" t="s">
        <v>448</v>
      </c>
      <c r="F1049" s="180">
        <v>30</v>
      </c>
      <c r="G1049" s="326">
        <v>129.378659340659</v>
      </c>
      <c r="H1049" s="326">
        <v>17942.55</v>
      </c>
      <c r="I1049" s="326">
        <v>598.08500000000004</v>
      </c>
      <c r="J1049" s="326">
        <v>9.4</v>
      </c>
      <c r="K1049" s="179"/>
      <c r="L1049" s="180">
        <v>25</v>
      </c>
      <c r="M1049" s="326">
        <v>3668.74</v>
      </c>
      <c r="N1049" s="326">
        <v>733.74800000000005</v>
      </c>
      <c r="O1049" s="217">
        <v>2</v>
      </c>
      <c r="P1049" s="326">
        <v>921.57</v>
      </c>
      <c r="Q1049" s="326">
        <v>460.78500000000003</v>
      </c>
      <c r="R1049" s="180">
        <v>28</v>
      </c>
      <c r="S1049" s="326">
        <v>17020.98</v>
      </c>
      <c r="T1049" s="326">
        <v>607.89214285714297</v>
      </c>
      <c r="V1049" s="10"/>
      <c r="W1049" s="10"/>
      <c r="X1049" s="10"/>
      <c r="Y1049" s="10"/>
      <c r="Z1049" s="10"/>
      <c r="AA1049" s="10"/>
      <c r="AB1049" s="10"/>
      <c r="AC1049" s="10"/>
      <c r="AD1049" s="10"/>
    </row>
    <row r="1050" spans="1:30" x14ac:dyDescent="0.25">
      <c r="A1050" s="55"/>
      <c r="B1050" s="10"/>
      <c r="C1050" s="178" t="s">
        <v>450</v>
      </c>
      <c r="D1050" s="178"/>
      <c r="E1050" s="178" t="s">
        <v>176</v>
      </c>
      <c r="F1050" s="180">
        <v>207</v>
      </c>
      <c r="G1050" s="326">
        <v>112.454155372405</v>
      </c>
      <c r="H1050" s="326">
        <v>144478.07999999999</v>
      </c>
      <c r="I1050" s="326">
        <v>697.96173913043503</v>
      </c>
      <c r="J1050" s="326">
        <v>10.7466666666667</v>
      </c>
      <c r="K1050" s="179"/>
      <c r="L1050" s="180">
        <v>131</v>
      </c>
      <c r="M1050" s="326">
        <v>62584.41</v>
      </c>
      <c r="N1050" s="326">
        <v>823.47907894736795</v>
      </c>
      <c r="O1050" s="217">
        <v>8</v>
      </c>
      <c r="P1050" s="326">
        <v>5357.8</v>
      </c>
      <c r="Q1050" s="326">
        <v>669.72500000000002</v>
      </c>
      <c r="R1050" s="180">
        <v>199</v>
      </c>
      <c r="S1050" s="326">
        <v>139120.28</v>
      </c>
      <c r="T1050" s="326">
        <v>699.09688442211097</v>
      </c>
      <c r="V1050" s="10"/>
      <c r="W1050" s="10"/>
      <c r="X1050" s="10"/>
      <c r="Y1050" s="10"/>
      <c r="Z1050" s="10"/>
      <c r="AA1050" s="10"/>
      <c r="AB1050" s="10"/>
      <c r="AC1050" s="10"/>
      <c r="AD1050" s="10"/>
    </row>
    <row r="1051" spans="1:30" x14ac:dyDescent="0.25">
      <c r="A1051" s="55"/>
      <c r="B1051" s="10"/>
      <c r="C1051" s="178" t="s">
        <v>451</v>
      </c>
      <c r="D1051" s="178"/>
      <c r="E1051" s="178" t="s">
        <v>452</v>
      </c>
      <c r="F1051" s="180">
        <v>238</v>
      </c>
      <c r="G1051" s="326">
        <v>118.904616350316</v>
      </c>
      <c r="H1051" s="326">
        <v>129875.02</v>
      </c>
      <c r="I1051" s="326">
        <v>545.69336134453795</v>
      </c>
      <c r="J1051" s="326">
        <v>9.0909090909090899</v>
      </c>
      <c r="K1051" s="179"/>
      <c r="L1051" s="180">
        <v>178</v>
      </c>
      <c r="M1051" s="326">
        <v>39642.83</v>
      </c>
      <c r="N1051" s="326">
        <v>660.71383333333301</v>
      </c>
      <c r="O1051" s="217">
        <v>6</v>
      </c>
      <c r="P1051" s="326">
        <v>4051.28</v>
      </c>
      <c r="Q1051" s="326">
        <v>675.21333333333303</v>
      </c>
      <c r="R1051" s="180">
        <v>232</v>
      </c>
      <c r="S1051" s="326">
        <v>125823.74</v>
      </c>
      <c r="T1051" s="326">
        <v>542.34370689655202</v>
      </c>
      <c r="V1051" s="10"/>
      <c r="W1051" s="10"/>
      <c r="X1051" s="10"/>
      <c r="Y1051" s="10"/>
      <c r="Z1051" s="10"/>
      <c r="AA1051" s="10"/>
      <c r="AB1051" s="10"/>
      <c r="AC1051" s="10"/>
      <c r="AD1051" s="10"/>
    </row>
    <row r="1052" spans="1:30" x14ac:dyDescent="0.25">
      <c r="A1052" s="55"/>
      <c r="B1052" s="10"/>
      <c r="C1052" s="178" t="s">
        <v>455</v>
      </c>
      <c r="D1052" s="178"/>
      <c r="E1052" s="178" t="s">
        <v>126</v>
      </c>
      <c r="F1052" s="180">
        <v>39</v>
      </c>
      <c r="G1052" s="326">
        <v>115.26128532182101</v>
      </c>
      <c r="H1052" s="326">
        <v>22194.5</v>
      </c>
      <c r="I1052" s="326">
        <v>569.08974358974399</v>
      </c>
      <c r="J1052" s="326">
        <v>9.8571428571428594</v>
      </c>
      <c r="K1052" s="179"/>
      <c r="L1052" s="180">
        <v>25</v>
      </c>
      <c r="M1052" s="326">
        <v>9141.14</v>
      </c>
      <c r="N1052" s="326">
        <v>652.938571428572</v>
      </c>
      <c r="O1052" s="217"/>
      <c r="P1052" s="326"/>
      <c r="Q1052" s="326"/>
      <c r="R1052" s="180">
        <v>39</v>
      </c>
      <c r="S1052" s="326">
        <v>22194.5</v>
      </c>
      <c r="T1052" s="326">
        <v>569.08974358974399</v>
      </c>
      <c r="V1052" s="10"/>
      <c r="W1052" s="10"/>
      <c r="X1052" s="10"/>
      <c r="Y1052" s="10"/>
      <c r="Z1052" s="10"/>
      <c r="AA1052" s="10"/>
      <c r="AB1052" s="10"/>
      <c r="AC1052" s="10"/>
      <c r="AD1052" s="10"/>
    </row>
    <row r="1053" spans="1:30" x14ac:dyDescent="0.25">
      <c r="A1053" s="55"/>
      <c r="B1053" s="10"/>
      <c r="C1053" s="178" t="s">
        <v>458</v>
      </c>
      <c r="D1053" s="178"/>
      <c r="E1053" s="178" t="s">
        <v>459</v>
      </c>
      <c r="F1053" s="180">
        <v>4</v>
      </c>
      <c r="G1053" s="326">
        <v>70.316538461538499</v>
      </c>
      <c r="H1053" s="326">
        <v>1899.1</v>
      </c>
      <c r="I1053" s="326">
        <v>474.77499999999998</v>
      </c>
      <c r="J1053" s="326">
        <v>10</v>
      </c>
      <c r="K1053" s="179"/>
      <c r="L1053" s="180">
        <v>2</v>
      </c>
      <c r="M1053" s="326">
        <v>1245.3499999999999</v>
      </c>
      <c r="N1053" s="326">
        <v>622.67499999999995</v>
      </c>
      <c r="O1053" s="217"/>
      <c r="P1053" s="326"/>
      <c r="Q1053" s="326"/>
      <c r="R1053" s="180">
        <v>4</v>
      </c>
      <c r="S1053" s="326">
        <v>1899.1</v>
      </c>
      <c r="T1053" s="326">
        <v>474.77499999999998</v>
      </c>
      <c r="V1053" s="10"/>
      <c r="W1053" s="10"/>
      <c r="X1053" s="10"/>
      <c r="Y1053" s="10"/>
      <c r="Z1053" s="10"/>
      <c r="AA1053" s="10"/>
      <c r="AB1053" s="10"/>
      <c r="AC1053" s="10"/>
      <c r="AD1053" s="10"/>
    </row>
    <row r="1054" spans="1:30" x14ac:dyDescent="0.25">
      <c r="A1054" s="55"/>
      <c r="B1054" s="10"/>
      <c r="C1054" s="178" t="s">
        <v>460</v>
      </c>
      <c r="D1054" s="178"/>
      <c r="E1054" s="178" t="s">
        <v>202</v>
      </c>
      <c r="F1054" s="180">
        <v>254</v>
      </c>
      <c r="G1054" s="326">
        <v>78.596655211732696</v>
      </c>
      <c r="H1054" s="326">
        <v>114350.55</v>
      </c>
      <c r="I1054" s="326">
        <v>450.199015748031</v>
      </c>
      <c r="J1054" s="326">
        <v>10.425000000000001</v>
      </c>
      <c r="K1054" s="179"/>
      <c r="L1054" s="180">
        <v>170</v>
      </c>
      <c r="M1054" s="326">
        <v>45900.52</v>
      </c>
      <c r="N1054" s="326">
        <v>546.43476190476201</v>
      </c>
      <c r="O1054" s="217">
        <v>10</v>
      </c>
      <c r="P1054" s="326">
        <v>5944.8</v>
      </c>
      <c r="Q1054" s="326">
        <v>594.48</v>
      </c>
      <c r="R1054" s="180">
        <v>244</v>
      </c>
      <c r="S1054" s="326">
        <v>108405.75</v>
      </c>
      <c r="T1054" s="326">
        <v>444.28586065573802</v>
      </c>
      <c r="V1054" s="10"/>
      <c r="W1054" s="10"/>
      <c r="X1054" s="10"/>
      <c r="Y1054" s="10"/>
      <c r="Z1054" s="10"/>
      <c r="AA1054" s="10"/>
      <c r="AB1054" s="10"/>
      <c r="AC1054" s="10"/>
      <c r="AD1054" s="10"/>
    </row>
    <row r="1055" spans="1:30" x14ac:dyDescent="0.25">
      <c r="A1055" s="55"/>
      <c r="B1055" s="10"/>
      <c r="C1055" s="178" t="s">
        <v>463</v>
      </c>
      <c r="D1055" s="178"/>
      <c r="E1055" s="178" t="s">
        <v>62</v>
      </c>
      <c r="F1055" s="180">
        <v>14</v>
      </c>
      <c r="G1055" s="326">
        <v>50.616517094017098</v>
      </c>
      <c r="H1055" s="326">
        <v>20845.509999999998</v>
      </c>
      <c r="I1055" s="326">
        <v>1488.9649999999999</v>
      </c>
      <c r="J1055" s="326">
        <v>12</v>
      </c>
      <c r="K1055" s="179"/>
      <c r="L1055" s="180">
        <v>10</v>
      </c>
      <c r="M1055" s="326">
        <v>1665.83</v>
      </c>
      <c r="N1055" s="326">
        <v>416.45749999999998</v>
      </c>
      <c r="O1055" s="217">
        <v>1</v>
      </c>
      <c r="P1055" s="326">
        <v>257.83999999999997</v>
      </c>
      <c r="Q1055" s="326">
        <v>257.83999999999997</v>
      </c>
      <c r="R1055" s="180">
        <v>13</v>
      </c>
      <c r="S1055" s="326">
        <v>20587.669999999998</v>
      </c>
      <c r="T1055" s="326">
        <v>1583.6669230769201</v>
      </c>
      <c r="V1055" s="10"/>
      <c r="W1055" s="10"/>
      <c r="X1055" s="10"/>
      <c r="Y1055" s="10"/>
      <c r="Z1055" s="10"/>
      <c r="AA1055" s="10"/>
      <c r="AB1055" s="10"/>
      <c r="AC1055" s="10"/>
      <c r="AD1055" s="10"/>
    </row>
    <row r="1056" spans="1:30" x14ac:dyDescent="0.25">
      <c r="A1056" s="55"/>
      <c r="B1056" s="10"/>
      <c r="C1056" s="178" t="s">
        <v>465</v>
      </c>
      <c r="D1056" s="178"/>
      <c r="E1056" s="178" t="s">
        <v>466</v>
      </c>
      <c r="F1056" s="180">
        <v>81</v>
      </c>
      <c r="G1056" s="326">
        <v>77.444897858551698</v>
      </c>
      <c r="H1056" s="326">
        <v>38756.36</v>
      </c>
      <c r="I1056" s="326">
        <v>478.47358024691403</v>
      </c>
      <c r="J1056" s="326">
        <v>9.6538461538461497</v>
      </c>
      <c r="K1056" s="179"/>
      <c r="L1056" s="180">
        <v>55</v>
      </c>
      <c r="M1056" s="326">
        <v>13348.6</v>
      </c>
      <c r="N1056" s="326">
        <v>513.40769230769195</v>
      </c>
      <c r="O1056" s="217">
        <v>3</v>
      </c>
      <c r="P1056" s="326">
        <v>1840.69</v>
      </c>
      <c r="Q1056" s="326">
        <v>613.56333333333305</v>
      </c>
      <c r="R1056" s="180">
        <v>78</v>
      </c>
      <c r="S1056" s="326">
        <v>36915.67</v>
      </c>
      <c r="T1056" s="326">
        <v>473.27782051282099</v>
      </c>
      <c r="V1056" s="10"/>
      <c r="W1056" s="10"/>
      <c r="X1056" s="10"/>
      <c r="Y1056" s="10"/>
      <c r="Z1056" s="10"/>
      <c r="AA1056" s="10"/>
      <c r="AB1056" s="10"/>
      <c r="AC1056" s="10"/>
      <c r="AD1056" s="10"/>
    </row>
    <row r="1057" spans="1:30" x14ac:dyDescent="0.25">
      <c r="A1057" s="55"/>
      <c r="B1057" s="10"/>
      <c r="C1057" s="178" t="s">
        <v>725</v>
      </c>
      <c r="D1057" s="178"/>
      <c r="E1057" s="178" t="s">
        <v>466</v>
      </c>
      <c r="F1057" s="180">
        <v>18</v>
      </c>
      <c r="G1057" s="326">
        <v>112.66885714285699</v>
      </c>
      <c r="H1057" s="326">
        <v>9903.15</v>
      </c>
      <c r="I1057" s="326">
        <v>550.17499999999995</v>
      </c>
      <c r="J1057" s="326">
        <v>9.4</v>
      </c>
      <c r="K1057" s="179"/>
      <c r="L1057" s="180">
        <v>12</v>
      </c>
      <c r="M1057" s="326">
        <v>5049.03</v>
      </c>
      <c r="N1057" s="326">
        <v>841.505</v>
      </c>
      <c r="O1057" s="217"/>
      <c r="P1057" s="326"/>
      <c r="Q1057" s="326"/>
      <c r="R1057" s="180">
        <v>18</v>
      </c>
      <c r="S1057" s="326">
        <v>9903.15</v>
      </c>
      <c r="T1057" s="326">
        <v>550.17499999999995</v>
      </c>
      <c r="V1057" s="10"/>
      <c r="W1057" s="10"/>
      <c r="X1057" s="10"/>
      <c r="Y1057" s="10"/>
      <c r="Z1057" s="10"/>
      <c r="AA1057" s="10"/>
      <c r="AB1057" s="10"/>
      <c r="AC1057" s="10"/>
      <c r="AD1057" s="10"/>
    </row>
    <row r="1058" spans="1:30" x14ac:dyDescent="0.25">
      <c r="A1058" s="55"/>
      <c r="B1058" s="10"/>
      <c r="C1058" s="178" t="s">
        <v>876</v>
      </c>
      <c r="D1058" s="178"/>
      <c r="E1058" s="178" t="s">
        <v>200</v>
      </c>
      <c r="F1058" s="180">
        <v>1</v>
      </c>
      <c r="G1058" s="326"/>
      <c r="H1058" s="326">
        <v>596.83000000000004</v>
      </c>
      <c r="I1058" s="326">
        <v>596.83000000000004</v>
      </c>
      <c r="J1058" s="326"/>
      <c r="K1058" s="179"/>
      <c r="L1058" s="180">
        <v>1</v>
      </c>
      <c r="M1058" s="326"/>
      <c r="N1058" s="326"/>
      <c r="O1058" s="217"/>
      <c r="P1058" s="326"/>
      <c r="Q1058" s="326"/>
      <c r="R1058" s="180">
        <v>1</v>
      </c>
      <c r="S1058" s="326">
        <v>596.83000000000004</v>
      </c>
      <c r="T1058" s="326">
        <v>596.83000000000004</v>
      </c>
      <c r="V1058" s="10"/>
      <c r="W1058" s="10"/>
      <c r="X1058" s="10"/>
      <c r="Y1058" s="10"/>
      <c r="Z1058" s="10"/>
      <c r="AA1058" s="10"/>
      <c r="AB1058" s="10"/>
      <c r="AC1058" s="10"/>
      <c r="AD1058" s="10"/>
    </row>
    <row r="1059" spans="1:30" x14ac:dyDescent="0.25">
      <c r="A1059" s="55"/>
      <c r="B1059" s="10"/>
      <c r="C1059" s="178" t="s">
        <v>726</v>
      </c>
      <c r="D1059" s="178"/>
      <c r="E1059" s="178" t="s">
        <v>99</v>
      </c>
      <c r="F1059" s="180">
        <v>48</v>
      </c>
      <c r="G1059" s="326">
        <v>68.824935531135495</v>
      </c>
      <c r="H1059" s="326">
        <v>22833.599999999999</v>
      </c>
      <c r="I1059" s="326">
        <v>475.7</v>
      </c>
      <c r="J1059" s="326">
        <v>10.7</v>
      </c>
      <c r="K1059" s="179"/>
      <c r="L1059" s="180">
        <v>28</v>
      </c>
      <c r="M1059" s="326">
        <v>9524.2000000000007</v>
      </c>
      <c r="N1059" s="326">
        <v>476.21</v>
      </c>
      <c r="O1059" s="217">
        <v>2</v>
      </c>
      <c r="P1059" s="326">
        <v>933.18</v>
      </c>
      <c r="Q1059" s="326">
        <v>466.59</v>
      </c>
      <c r="R1059" s="180">
        <v>46</v>
      </c>
      <c r="S1059" s="326">
        <v>21900.42</v>
      </c>
      <c r="T1059" s="326">
        <v>476.09608695652202</v>
      </c>
      <c r="V1059" s="10"/>
      <c r="W1059" s="10"/>
      <c r="X1059" s="10"/>
      <c r="Y1059" s="10"/>
      <c r="Z1059" s="10"/>
      <c r="AA1059" s="10"/>
      <c r="AB1059" s="10"/>
      <c r="AC1059" s="10"/>
      <c r="AD1059" s="10"/>
    </row>
    <row r="1060" spans="1:30" x14ac:dyDescent="0.25">
      <c r="A1060" s="55"/>
      <c r="B1060" s="10"/>
      <c r="C1060" s="178" t="s">
        <v>469</v>
      </c>
      <c r="D1060" s="178"/>
      <c r="E1060" s="178" t="s">
        <v>99</v>
      </c>
      <c r="F1060" s="180">
        <v>393</v>
      </c>
      <c r="G1060" s="326">
        <v>89.672034339415504</v>
      </c>
      <c r="H1060" s="326">
        <v>211579.77</v>
      </c>
      <c r="I1060" s="326">
        <v>538.37091603053398</v>
      </c>
      <c r="J1060" s="326">
        <v>10.427419354838699</v>
      </c>
      <c r="K1060" s="179"/>
      <c r="L1060" s="180">
        <v>264</v>
      </c>
      <c r="M1060" s="326">
        <v>87056.58</v>
      </c>
      <c r="N1060" s="326">
        <v>674.85720930232503</v>
      </c>
      <c r="O1060" s="217">
        <v>14</v>
      </c>
      <c r="P1060" s="326">
        <v>5252.62</v>
      </c>
      <c r="Q1060" s="326">
        <v>375.18714285714299</v>
      </c>
      <c r="R1060" s="180">
        <v>379</v>
      </c>
      <c r="S1060" s="326">
        <v>206327.15</v>
      </c>
      <c r="T1060" s="326">
        <v>544.39881266490795</v>
      </c>
      <c r="V1060" s="10"/>
      <c r="W1060" s="10"/>
      <c r="X1060" s="10"/>
      <c r="Y1060" s="10"/>
      <c r="Z1060" s="10"/>
      <c r="AA1060" s="10"/>
      <c r="AB1060" s="10"/>
      <c r="AC1060" s="10"/>
      <c r="AD1060" s="10"/>
    </row>
    <row r="1061" spans="1:30" x14ac:dyDescent="0.25">
      <c r="A1061" s="55"/>
      <c r="B1061" s="10"/>
      <c r="C1061" s="178" t="s">
        <v>471</v>
      </c>
      <c r="D1061" s="178"/>
      <c r="E1061" s="178" t="s">
        <v>292</v>
      </c>
      <c r="F1061" s="180">
        <v>49</v>
      </c>
      <c r="G1061" s="326">
        <v>104.159992673993</v>
      </c>
      <c r="H1061" s="326">
        <v>21909.16</v>
      </c>
      <c r="I1061" s="326">
        <v>447.12571428571403</v>
      </c>
      <c r="J1061" s="326">
        <v>10.133333333333301</v>
      </c>
      <c r="K1061" s="179"/>
      <c r="L1061" s="180">
        <v>34</v>
      </c>
      <c r="M1061" s="326">
        <v>8797.57</v>
      </c>
      <c r="N1061" s="326">
        <v>586.50466666666705</v>
      </c>
      <c r="O1061" s="217">
        <v>1</v>
      </c>
      <c r="P1061" s="326">
        <v>230.7</v>
      </c>
      <c r="Q1061" s="326">
        <v>230.7</v>
      </c>
      <c r="R1061" s="180">
        <v>48</v>
      </c>
      <c r="S1061" s="326">
        <v>21678.46</v>
      </c>
      <c r="T1061" s="326">
        <v>451.63458333333301</v>
      </c>
      <c r="V1061" s="10"/>
      <c r="W1061" s="10"/>
      <c r="X1061" s="10"/>
      <c r="Y1061" s="10"/>
      <c r="Z1061" s="10"/>
      <c r="AA1061" s="10"/>
      <c r="AB1061" s="10"/>
      <c r="AC1061" s="10"/>
      <c r="AD1061" s="10"/>
    </row>
    <row r="1062" spans="1:30" x14ac:dyDescent="0.25">
      <c r="A1062" s="55"/>
      <c r="B1062" s="10"/>
      <c r="C1062" s="178" t="s">
        <v>727</v>
      </c>
      <c r="D1062" s="178"/>
      <c r="E1062" s="178" t="s">
        <v>292</v>
      </c>
      <c r="F1062" s="180">
        <v>8</v>
      </c>
      <c r="G1062" s="326">
        <v>29.815384615384598</v>
      </c>
      <c r="H1062" s="326">
        <v>4080.25</v>
      </c>
      <c r="I1062" s="326">
        <v>510.03125</v>
      </c>
      <c r="J1062" s="326">
        <v>10</v>
      </c>
      <c r="K1062" s="179"/>
      <c r="L1062" s="180">
        <v>6</v>
      </c>
      <c r="M1062" s="326">
        <v>336.14</v>
      </c>
      <c r="N1062" s="326">
        <v>168.07</v>
      </c>
      <c r="O1062" s="217"/>
      <c r="P1062" s="326"/>
      <c r="Q1062" s="326"/>
      <c r="R1062" s="180">
        <v>8</v>
      </c>
      <c r="S1062" s="326">
        <v>4080.25</v>
      </c>
      <c r="T1062" s="326">
        <v>510.03125</v>
      </c>
      <c r="V1062" s="10"/>
      <c r="W1062" s="10"/>
      <c r="X1062" s="10"/>
      <c r="Y1062" s="10"/>
      <c r="Z1062" s="10"/>
      <c r="AA1062" s="10"/>
      <c r="AB1062" s="10"/>
      <c r="AC1062" s="10"/>
      <c r="AD1062" s="10"/>
    </row>
    <row r="1063" spans="1:30" x14ac:dyDescent="0.25">
      <c r="A1063" s="55"/>
      <c r="B1063" s="10"/>
      <c r="C1063" s="178" t="s">
        <v>472</v>
      </c>
      <c r="D1063" s="178"/>
      <c r="E1063" s="178" t="s">
        <v>286</v>
      </c>
      <c r="F1063" s="180">
        <v>1</v>
      </c>
      <c r="G1063" s="326"/>
      <c r="H1063" s="326">
        <v>493.47</v>
      </c>
      <c r="I1063" s="326">
        <v>493.47</v>
      </c>
      <c r="J1063" s="326"/>
      <c r="K1063" s="179"/>
      <c r="L1063" s="180">
        <v>1</v>
      </c>
      <c r="M1063" s="326"/>
      <c r="N1063" s="326"/>
      <c r="O1063" s="217"/>
      <c r="P1063" s="326"/>
      <c r="Q1063" s="326"/>
      <c r="R1063" s="180">
        <v>1</v>
      </c>
      <c r="S1063" s="326">
        <v>493.47</v>
      </c>
      <c r="T1063" s="326">
        <v>493.47</v>
      </c>
      <c r="V1063" s="10"/>
      <c r="W1063" s="10"/>
      <c r="X1063" s="10"/>
      <c r="Y1063" s="10"/>
      <c r="Z1063" s="10"/>
      <c r="AA1063" s="10"/>
      <c r="AB1063" s="10"/>
      <c r="AC1063" s="10"/>
      <c r="AD1063" s="10"/>
    </row>
    <row r="1064" spans="1:30" x14ac:dyDescent="0.25">
      <c r="A1064" s="55"/>
      <c r="B1064" s="10"/>
      <c r="C1064" s="178" t="s">
        <v>473</v>
      </c>
      <c r="D1064" s="178"/>
      <c r="E1064" s="178" t="s">
        <v>474</v>
      </c>
      <c r="F1064" s="180">
        <v>4</v>
      </c>
      <c r="G1064" s="326">
        <v>64.682857142857102</v>
      </c>
      <c r="H1064" s="326">
        <v>1988.95</v>
      </c>
      <c r="I1064" s="326">
        <v>497.23750000000001</v>
      </c>
      <c r="J1064" s="326">
        <v>7</v>
      </c>
      <c r="K1064" s="179"/>
      <c r="L1064" s="180">
        <v>3</v>
      </c>
      <c r="M1064" s="326">
        <v>292.27999999999997</v>
      </c>
      <c r="N1064" s="326">
        <v>292.27999999999997</v>
      </c>
      <c r="O1064" s="217"/>
      <c r="P1064" s="326"/>
      <c r="Q1064" s="326"/>
      <c r="R1064" s="180">
        <v>4</v>
      </c>
      <c r="S1064" s="326">
        <v>1988.95</v>
      </c>
      <c r="T1064" s="326">
        <v>497.23750000000001</v>
      </c>
      <c r="V1064" s="10"/>
      <c r="W1064" s="10"/>
      <c r="X1064" s="10"/>
      <c r="Y1064" s="10"/>
      <c r="Z1064" s="10"/>
      <c r="AA1064" s="10"/>
      <c r="AB1064" s="10"/>
      <c r="AC1064" s="10"/>
      <c r="AD1064" s="10"/>
    </row>
    <row r="1065" spans="1:30" x14ac:dyDescent="0.25">
      <c r="A1065" s="55"/>
      <c r="B1065" s="10"/>
      <c r="C1065" s="178" t="s">
        <v>728</v>
      </c>
      <c r="D1065" s="178"/>
      <c r="E1065" s="178" t="s">
        <v>133</v>
      </c>
      <c r="F1065" s="180">
        <v>1</v>
      </c>
      <c r="G1065" s="326"/>
      <c r="H1065" s="326">
        <v>3174.08</v>
      </c>
      <c r="I1065" s="326">
        <v>3174.08</v>
      </c>
      <c r="J1065" s="326"/>
      <c r="K1065" s="179"/>
      <c r="L1065" s="180">
        <v>1</v>
      </c>
      <c r="M1065" s="326"/>
      <c r="N1065" s="326"/>
      <c r="O1065" s="217"/>
      <c r="P1065" s="326"/>
      <c r="Q1065" s="326"/>
      <c r="R1065" s="180">
        <v>1</v>
      </c>
      <c r="S1065" s="326">
        <v>3174.08</v>
      </c>
      <c r="T1065" s="326">
        <v>3174.08</v>
      </c>
      <c r="V1065" s="10"/>
      <c r="W1065" s="10"/>
      <c r="X1065" s="10"/>
      <c r="Y1065" s="10"/>
      <c r="Z1065" s="10"/>
      <c r="AA1065" s="10"/>
      <c r="AB1065" s="10"/>
      <c r="AC1065" s="10"/>
      <c r="AD1065" s="10"/>
    </row>
    <row r="1066" spans="1:30" x14ac:dyDescent="0.25">
      <c r="A1066" s="55"/>
      <c r="B1066" s="10"/>
      <c r="C1066" s="178" t="s">
        <v>475</v>
      </c>
      <c r="D1066" s="178"/>
      <c r="E1066" s="178" t="s">
        <v>133</v>
      </c>
      <c r="F1066" s="180">
        <v>40</v>
      </c>
      <c r="G1066" s="326">
        <v>66.084667277167298</v>
      </c>
      <c r="H1066" s="326">
        <v>23005.95</v>
      </c>
      <c r="I1066" s="326">
        <v>575.14874999999995</v>
      </c>
      <c r="J1066" s="326">
        <v>10.8888888888889</v>
      </c>
      <c r="K1066" s="179"/>
      <c r="L1066" s="180">
        <v>31</v>
      </c>
      <c r="M1066" s="326">
        <v>5574.24</v>
      </c>
      <c r="N1066" s="326">
        <v>619.36</v>
      </c>
      <c r="O1066" s="217">
        <v>2</v>
      </c>
      <c r="P1066" s="326">
        <v>870.53</v>
      </c>
      <c r="Q1066" s="326">
        <v>435.26499999999999</v>
      </c>
      <c r="R1066" s="180">
        <v>38</v>
      </c>
      <c r="S1066" s="326">
        <v>22135.42</v>
      </c>
      <c r="T1066" s="326">
        <v>582.51105263157899</v>
      </c>
      <c r="V1066" s="10"/>
      <c r="W1066" s="10"/>
      <c r="X1066" s="10"/>
      <c r="Y1066" s="10"/>
      <c r="Z1066" s="10"/>
      <c r="AA1066" s="10"/>
      <c r="AB1066" s="10"/>
      <c r="AC1066" s="10"/>
      <c r="AD1066" s="10"/>
    </row>
    <row r="1067" spans="1:30" x14ac:dyDescent="0.25">
      <c r="A1067" s="55"/>
      <c r="B1067" s="10"/>
      <c r="C1067" s="178" t="s">
        <v>729</v>
      </c>
      <c r="D1067" s="178"/>
      <c r="E1067" s="178" t="s">
        <v>195</v>
      </c>
      <c r="F1067" s="180">
        <v>1</v>
      </c>
      <c r="G1067" s="326">
        <v>36.536923076923102</v>
      </c>
      <c r="H1067" s="326">
        <v>237.23</v>
      </c>
      <c r="I1067" s="326">
        <v>237.23</v>
      </c>
      <c r="J1067" s="326">
        <v>13</v>
      </c>
      <c r="K1067" s="179"/>
      <c r="L1067" s="180"/>
      <c r="M1067" s="326">
        <v>237.23</v>
      </c>
      <c r="N1067" s="326">
        <v>237.23</v>
      </c>
      <c r="O1067" s="217"/>
      <c r="P1067" s="326"/>
      <c r="Q1067" s="326"/>
      <c r="R1067" s="180">
        <v>1</v>
      </c>
      <c r="S1067" s="326">
        <v>237.23</v>
      </c>
      <c r="T1067" s="326">
        <v>237.23</v>
      </c>
      <c r="V1067" s="10"/>
      <c r="W1067" s="10"/>
      <c r="X1067" s="10"/>
      <c r="Y1067" s="10"/>
      <c r="Z1067" s="10"/>
      <c r="AA1067" s="10"/>
      <c r="AB1067" s="10"/>
      <c r="AC1067" s="10"/>
      <c r="AD1067" s="10"/>
    </row>
    <row r="1068" spans="1:30" x14ac:dyDescent="0.25">
      <c r="A1068" s="55"/>
      <c r="B1068" s="10"/>
      <c r="C1068" s="178" t="s">
        <v>476</v>
      </c>
      <c r="D1068" s="178"/>
      <c r="E1068" s="178" t="s">
        <v>195</v>
      </c>
      <c r="F1068" s="180">
        <v>12</v>
      </c>
      <c r="G1068" s="326">
        <v>84.303186813186798</v>
      </c>
      <c r="H1068" s="326">
        <v>9228.3700000000008</v>
      </c>
      <c r="I1068" s="326">
        <v>769.03083333333302</v>
      </c>
      <c r="J1068" s="326">
        <v>11</v>
      </c>
      <c r="K1068" s="179"/>
      <c r="L1068" s="180">
        <v>9</v>
      </c>
      <c r="M1068" s="326">
        <v>2018.37</v>
      </c>
      <c r="N1068" s="326">
        <v>672.79</v>
      </c>
      <c r="O1068" s="217"/>
      <c r="P1068" s="326"/>
      <c r="Q1068" s="326"/>
      <c r="R1068" s="180">
        <v>12</v>
      </c>
      <c r="S1068" s="326">
        <v>9228.3700000000008</v>
      </c>
      <c r="T1068" s="326">
        <v>769.03083333333302</v>
      </c>
      <c r="V1068" s="10"/>
      <c r="W1068" s="10"/>
      <c r="X1068" s="10"/>
      <c r="Y1068" s="10"/>
      <c r="Z1068" s="10"/>
      <c r="AA1068" s="10"/>
      <c r="AB1068" s="10"/>
      <c r="AC1068" s="10"/>
      <c r="AD1068" s="10"/>
    </row>
    <row r="1069" spans="1:30" x14ac:dyDescent="0.25">
      <c r="A1069" s="55"/>
      <c r="B1069" s="10"/>
      <c r="C1069" s="178" t="s">
        <v>477</v>
      </c>
      <c r="D1069" s="178"/>
      <c r="E1069" s="178" t="s">
        <v>478</v>
      </c>
      <c r="F1069" s="180">
        <v>4</v>
      </c>
      <c r="G1069" s="326">
        <v>72.051153846153795</v>
      </c>
      <c r="H1069" s="326">
        <v>2640.19</v>
      </c>
      <c r="I1069" s="326">
        <v>660.04750000000001</v>
      </c>
      <c r="J1069" s="326">
        <v>13</v>
      </c>
      <c r="K1069" s="179"/>
      <c r="L1069" s="180">
        <v>2</v>
      </c>
      <c r="M1069" s="326">
        <v>1473.33</v>
      </c>
      <c r="N1069" s="326">
        <v>736.66499999999996</v>
      </c>
      <c r="O1069" s="217"/>
      <c r="P1069" s="326"/>
      <c r="Q1069" s="326"/>
      <c r="R1069" s="180">
        <v>4</v>
      </c>
      <c r="S1069" s="326">
        <v>2640.19</v>
      </c>
      <c r="T1069" s="326">
        <v>660.04750000000001</v>
      </c>
      <c r="V1069" s="10"/>
      <c r="W1069" s="10"/>
      <c r="X1069" s="10"/>
      <c r="Y1069" s="10"/>
      <c r="Z1069" s="10"/>
      <c r="AA1069" s="10"/>
      <c r="AB1069" s="10"/>
      <c r="AC1069" s="10"/>
      <c r="AD1069" s="10"/>
    </row>
    <row r="1070" spans="1:30" x14ac:dyDescent="0.25">
      <c r="A1070" s="55"/>
      <c r="B1070" s="10"/>
      <c r="C1070" s="178" t="s">
        <v>696</v>
      </c>
      <c r="D1070" s="178"/>
      <c r="E1070" s="178" t="s">
        <v>478</v>
      </c>
      <c r="F1070" s="180">
        <v>30</v>
      </c>
      <c r="G1070" s="326">
        <v>90.007765567765603</v>
      </c>
      <c r="H1070" s="326">
        <v>17275.240000000002</v>
      </c>
      <c r="I1070" s="326">
        <v>575.84133333333295</v>
      </c>
      <c r="J1070" s="326">
        <v>10.8888888888889</v>
      </c>
      <c r="K1070" s="179"/>
      <c r="L1070" s="180">
        <v>19</v>
      </c>
      <c r="M1070" s="326">
        <v>6701.69</v>
      </c>
      <c r="N1070" s="326">
        <v>609.244545454545</v>
      </c>
      <c r="O1070" s="217">
        <v>1</v>
      </c>
      <c r="P1070" s="326">
        <v>432.32</v>
      </c>
      <c r="Q1070" s="326">
        <v>432.32</v>
      </c>
      <c r="R1070" s="180">
        <v>29</v>
      </c>
      <c r="S1070" s="326">
        <v>16842.919999999998</v>
      </c>
      <c r="T1070" s="326">
        <v>580.79034482758595</v>
      </c>
      <c r="V1070" s="10"/>
      <c r="W1070" s="10"/>
      <c r="X1070" s="10"/>
      <c r="Y1070" s="10"/>
      <c r="Z1070" s="10"/>
      <c r="AA1070" s="10"/>
      <c r="AB1070" s="10"/>
      <c r="AC1070" s="10"/>
      <c r="AD1070" s="10"/>
    </row>
    <row r="1071" spans="1:30" x14ac:dyDescent="0.25">
      <c r="A1071" s="55"/>
      <c r="B1071" s="10"/>
      <c r="C1071" s="178" t="s">
        <v>840</v>
      </c>
      <c r="D1071" s="178"/>
      <c r="E1071" s="178" t="s">
        <v>478</v>
      </c>
      <c r="F1071" s="180">
        <v>1</v>
      </c>
      <c r="G1071" s="326"/>
      <c r="H1071" s="326">
        <v>275.01</v>
      </c>
      <c r="I1071" s="326">
        <v>275.01</v>
      </c>
      <c r="J1071" s="326"/>
      <c r="K1071" s="179"/>
      <c r="L1071" s="180">
        <v>1</v>
      </c>
      <c r="M1071" s="326"/>
      <c r="N1071" s="326"/>
      <c r="O1071" s="217"/>
      <c r="P1071" s="326"/>
      <c r="Q1071" s="326"/>
      <c r="R1071" s="180">
        <v>1</v>
      </c>
      <c r="S1071" s="326">
        <v>275.01</v>
      </c>
      <c r="T1071" s="326">
        <v>275.01</v>
      </c>
      <c r="V1071" s="10"/>
      <c r="W1071" s="10"/>
      <c r="X1071" s="10"/>
      <c r="Y1071" s="10"/>
      <c r="Z1071" s="10"/>
      <c r="AA1071" s="10"/>
      <c r="AB1071" s="10"/>
      <c r="AC1071" s="10"/>
      <c r="AD1071" s="10"/>
    </row>
    <row r="1072" spans="1:30" x14ac:dyDescent="0.25">
      <c r="A1072" s="55"/>
      <c r="B1072" s="10"/>
      <c r="C1072" s="178" t="s">
        <v>482</v>
      </c>
      <c r="D1072" s="178"/>
      <c r="E1072" s="178" t="s">
        <v>155</v>
      </c>
      <c r="F1072" s="180">
        <v>12</v>
      </c>
      <c r="G1072" s="326">
        <v>94.369743589743607</v>
      </c>
      <c r="H1072" s="326">
        <v>4514.6899999999996</v>
      </c>
      <c r="I1072" s="326">
        <v>376.22416666666697</v>
      </c>
      <c r="J1072" s="326">
        <v>10</v>
      </c>
      <c r="K1072" s="179"/>
      <c r="L1072" s="180">
        <v>9</v>
      </c>
      <c r="M1072" s="326">
        <v>1351.35</v>
      </c>
      <c r="N1072" s="326">
        <v>450.45</v>
      </c>
      <c r="O1072" s="217">
        <v>1</v>
      </c>
      <c r="P1072" s="326">
        <v>382.4</v>
      </c>
      <c r="Q1072" s="326">
        <v>382.4</v>
      </c>
      <c r="R1072" s="180">
        <v>11</v>
      </c>
      <c r="S1072" s="326">
        <v>4132.29</v>
      </c>
      <c r="T1072" s="326">
        <v>375.66272727272701</v>
      </c>
      <c r="V1072" s="10"/>
      <c r="W1072" s="10"/>
      <c r="X1072" s="10"/>
      <c r="Y1072" s="10"/>
      <c r="Z1072" s="10"/>
      <c r="AA1072" s="10"/>
      <c r="AB1072" s="10"/>
      <c r="AC1072" s="10"/>
      <c r="AD1072" s="10"/>
    </row>
    <row r="1073" spans="1:30" x14ac:dyDescent="0.25">
      <c r="A1073" s="55"/>
      <c r="B1073" s="10"/>
      <c r="C1073" s="178" t="s">
        <v>730</v>
      </c>
      <c r="D1073" s="178"/>
      <c r="E1073" s="178" t="s">
        <v>67</v>
      </c>
      <c r="F1073" s="180">
        <v>3</v>
      </c>
      <c r="G1073" s="326"/>
      <c r="H1073" s="326">
        <v>822.58</v>
      </c>
      <c r="I1073" s="326">
        <v>274.19333333333299</v>
      </c>
      <c r="J1073" s="326"/>
      <c r="K1073" s="179"/>
      <c r="L1073" s="180">
        <v>3</v>
      </c>
      <c r="M1073" s="326"/>
      <c r="N1073" s="326"/>
      <c r="O1073" s="217"/>
      <c r="P1073" s="326"/>
      <c r="Q1073" s="326"/>
      <c r="R1073" s="180">
        <v>3</v>
      </c>
      <c r="S1073" s="326">
        <v>822.58</v>
      </c>
      <c r="T1073" s="326">
        <v>274.19333333333299</v>
      </c>
      <c r="V1073" s="10"/>
      <c r="W1073" s="10"/>
      <c r="X1073" s="10"/>
      <c r="Y1073" s="10"/>
      <c r="Z1073" s="10"/>
      <c r="AA1073" s="10"/>
      <c r="AB1073" s="10"/>
      <c r="AC1073" s="10"/>
      <c r="AD1073" s="10"/>
    </row>
    <row r="1074" spans="1:30" x14ac:dyDescent="0.25">
      <c r="A1074" s="55"/>
      <c r="B1074" s="10"/>
      <c r="C1074" s="178" t="s">
        <v>483</v>
      </c>
      <c r="D1074" s="178"/>
      <c r="E1074" s="178" t="s">
        <v>484</v>
      </c>
      <c r="F1074" s="180">
        <v>9</v>
      </c>
      <c r="G1074" s="326">
        <v>130.24250000000001</v>
      </c>
      <c r="H1074" s="326">
        <v>3747.6</v>
      </c>
      <c r="I1074" s="326">
        <v>416.4</v>
      </c>
      <c r="J1074" s="326">
        <v>4</v>
      </c>
      <c r="K1074" s="179"/>
      <c r="L1074" s="180">
        <v>7</v>
      </c>
      <c r="M1074" s="326">
        <v>921.27</v>
      </c>
      <c r="N1074" s="326">
        <v>460.63499999999999</v>
      </c>
      <c r="O1074" s="217"/>
      <c r="P1074" s="326"/>
      <c r="Q1074" s="326"/>
      <c r="R1074" s="180">
        <v>9</v>
      </c>
      <c r="S1074" s="326">
        <v>3747.6</v>
      </c>
      <c r="T1074" s="326">
        <v>416.4</v>
      </c>
      <c r="V1074" s="10"/>
      <c r="W1074" s="10"/>
      <c r="X1074" s="10"/>
      <c r="Y1074" s="10"/>
      <c r="Z1074" s="10"/>
      <c r="AA1074" s="10"/>
      <c r="AB1074" s="10"/>
      <c r="AC1074" s="10"/>
      <c r="AD1074" s="10"/>
    </row>
    <row r="1075" spans="1:30" x14ac:dyDescent="0.25">
      <c r="A1075" s="55"/>
      <c r="B1075" s="10"/>
      <c r="C1075" s="178" t="s">
        <v>894</v>
      </c>
      <c r="D1075" s="178"/>
      <c r="E1075" s="178" t="s">
        <v>484</v>
      </c>
      <c r="F1075" s="180">
        <v>1</v>
      </c>
      <c r="G1075" s="326">
        <v>47.53</v>
      </c>
      <c r="H1075" s="326">
        <v>166.71</v>
      </c>
      <c r="I1075" s="326">
        <v>166.71</v>
      </c>
      <c r="J1075" s="326">
        <v>7</v>
      </c>
      <c r="K1075" s="179"/>
      <c r="L1075" s="180"/>
      <c r="M1075" s="326">
        <v>166.71</v>
      </c>
      <c r="N1075" s="326">
        <v>166.71</v>
      </c>
      <c r="O1075" s="217"/>
      <c r="P1075" s="326"/>
      <c r="Q1075" s="326"/>
      <c r="R1075" s="180">
        <v>1</v>
      </c>
      <c r="S1075" s="326">
        <v>166.71</v>
      </c>
      <c r="T1075" s="326">
        <v>166.71</v>
      </c>
      <c r="V1075" s="10"/>
      <c r="W1075" s="10"/>
      <c r="X1075" s="10"/>
      <c r="Y1075" s="10"/>
      <c r="Z1075" s="10"/>
      <c r="AA1075" s="10"/>
      <c r="AB1075" s="10"/>
      <c r="AC1075" s="10"/>
      <c r="AD1075" s="10"/>
    </row>
    <row r="1076" spans="1:30" x14ac:dyDescent="0.25">
      <c r="A1076" s="55"/>
      <c r="B1076" s="10"/>
      <c r="C1076" s="178" t="s">
        <v>485</v>
      </c>
      <c r="D1076" s="178"/>
      <c r="E1076" s="178" t="s">
        <v>245</v>
      </c>
      <c r="F1076" s="180">
        <v>75</v>
      </c>
      <c r="G1076" s="326">
        <v>120.10914181056999</v>
      </c>
      <c r="H1076" s="326">
        <v>39243.449999999997</v>
      </c>
      <c r="I1076" s="326">
        <v>523.24599999999998</v>
      </c>
      <c r="J1076" s="326">
        <v>11.285714285714301</v>
      </c>
      <c r="K1076" s="179"/>
      <c r="L1076" s="180">
        <v>54</v>
      </c>
      <c r="M1076" s="326">
        <v>17871.68</v>
      </c>
      <c r="N1076" s="326">
        <v>851.032380952381</v>
      </c>
      <c r="O1076" s="217">
        <v>3</v>
      </c>
      <c r="P1076" s="326">
        <v>2680.52</v>
      </c>
      <c r="Q1076" s="326">
        <v>893.506666666667</v>
      </c>
      <c r="R1076" s="180">
        <v>72</v>
      </c>
      <c r="S1076" s="326">
        <v>36562.93</v>
      </c>
      <c r="T1076" s="326">
        <v>507.818472222222</v>
      </c>
      <c r="V1076" s="10"/>
      <c r="W1076" s="10"/>
      <c r="X1076" s="10"/>
      <c r="Y1076" s="10"/>
      <c r="Z1076" s="10"/>
      <c r="AA1076" s="10"/>
      <c r="AB1076" s="10"/>
      <c r="AC1076" s="10"/>
      <c r="AD1076" s="10"/>
    </row>
    <row r="1077" spans="1:30" x14ac:dyDescent="0.25">
      <c r="A1077" s="55"/>
      <c r="B1077" s="10"/>
      <c r="C1077" s="178" t="s">
        <v>488</v>
      </c>
      <c r="D1077" s="178"/>
      <c r="E1077" s="178" t="s">
        <v>78</v>
      </c>
      <c r="F1077" s="180">
        <v>5</v>
      </c>
      <c r="G1077" s="326">
        <v>33.530384615384598</v>
      </c>
      <c r="H1077" s="326">
        <v>2364.13</v>
      </c>
      <c r="I1077" s="326">
        <v>472.82600000000002</v>
      </c>
      <c r="J1077" s="326">
        <v>13</v>
      </c>
      <c r="K1077" s="179"/>
      <c r="L1077" s="180">
        <v>3</v>
      </c>
      <c r="M1077" s="326">
        <v>619.79</v>
      </c>
      <c r="N1077" s="326">
        <v>309.89499999999998</v>
      </c>
      <c r="O1077" s="217">
        <v>1</v>
      </c>
      <c r="P1077" s="326">
        <v>336.64</v>
      </c>
      <c r="Q1077" s="326">
        <v>336.64</v>
      </c>
      <c r="R1077" s="180">
        <v>4</v>
      </c>
      <c r="S1077" s="326">
        <v>2027.49</v>
      </c>
      <c r="T1077" s="326">
        <v>506.8725</v>
      </c>
      <c r="V1077" s="10"/>
      <c r="W1077" s="10"/>
      <c r="X1077" s="10"/>
      <c r="Y1077" s="10"/>
      <c r="Z1077" s="10"/>
      <c r="AA1077" s="10"/>
      <c r="AB1077" s="10"/>
      <c r="AC1077" s="10"/>
      <c r="AD1077" s="10"/>
    </row>
    <row r="1078" spans="1:30" x14ac:dyDescent="0.25">
      <c r="A1078" s="55"/>
      <c r="B1078" s="10"/>
      <c r="C1078" s="178" t="s">
        <v>489</v>
      </c>
      <c r="D1078" s="178"/>
      <c r="E1078" s="178" t="s">
        <v>218</v>
      </c>
      <c r="F1078" s="180">
        <v>27</v>
      </c>
      <c r="G1078" s="326">
        <v>136.232185592186</v>
      </c>
      <c r="H1078" s="326">
        <v>16724.73</v>
      </c>
      <c r="I1078" s="326">
        <v>619.43444444444401</v>
      </c>
      <c r="J1078" s="326">
        <v>8.5555555555555607</v>
      </c>
      <c r="K1078" s="179"/>
      <c r="L1078" s="180">
        <v>18</v>
      </c>
      <c r="M1078" s="326">
        <v>6524.66</v>
      </c>
      <c r="N1078" s="326">
        <v>724.96222222222195</v>
      </c>
      <c r="O1078" s="217">
        <v>1</v>
      </c>
      <c r="P1078" s="326">
        <v>693.64</v>
      </c>
      <c r="Q1078" s="326">
        <v>693.64</v>
      </c>
      <c r="R1078" s="180">
        <v>26</v>
      </c>
      <c r="S1078" s="326">
        <v>16031.09</v>
      </c>
      <c r="T1078" s="326">
        <v>616.58038461538399</v>
      </c>
      <c r="V1078" s="10"/>
      <c r="W1078" s="10"/>
      <c r="X1078" s="10"/>
      <c r="Y1078" s="10"/>
      <c r="Z1078" s="10"/>
      <c r="AA1078" s="10"/>
      <c r="AB1078" s="10"/>
      <c r="AC1078" s="10"/>
      <c r="AD1078" s="10"/>
    </row>
    <row r="1079" spans="1:30" x14ac:dyDescent="0.25">
      <c r="A1079" s="55"/>
      <c r="B1079" s="10"/>
      <c r="C1079" s="178" t="s">
        <v>490</v>
      </c>
      <c r="D1079" s="178"/>
      <c r="E1079" s="178" t="s">
        <v>163</v>
      </c>
      <c r="F1079" s="180">
        <v>216</v>
      </c>
      <c r="G1079" s="326">
        <v>115.123652878481</v>
      </c>
      <c r="H1079" s="326">
        <v>138021.29999999999</v>
      </c>
      <c r="I1079" s="326">
        <v>638.98749999999995</v>
      </c>
      <c r="J1079" s="326">
        <v>10.2222222222222</v>
      </c>
      <c r="K1079" s="179"/>
      <c r="L1079" s="180">
        <v>143</v>
      </c>
      <c r="M1079" s="326">
        <v>63853.5</v>
      </c>
      <c r="N1079" s="326">
        <v>874.70547945205499</v>
      </c>
      <c r="O1079" s="217">
        <v>14</v>
      </c>
      <c r="P1079" s="326">
        <v>12227.79</v>
      </c>
      <c r="Q1079" s="326">
        <v>873.413571428571</v>
      </c>
      <c r="R1079" s="180">
        <v>202</v>
      </c>
      <c r="S1079" s="326">
        <v>125793.51</v>
      </c>
      <c r="T1079" s="326">
        <v>622.74014851485197</v>
      </c>
      <c r="V1079" s="10"/>
      <c r="W1079" s="10"/>
      <c r="X1079" s="10"/>
      <c r="Y1079" s="10"/>
      <c r="Z1079" s="10"/>
      <c r="AA1079" s="10"/>
      <c r="AB1079" s="10"/>
      <c r="AC1079" s="10"/>
      <c r="AD1079" s="10"/>
    </row>
    <row r="1080" spans="1:30" x14ac:dyDescent="0.25">
      <c r="A1080" s="55"/>
      <c r="B1080" s="10"/>
      <c r="C1080" s="178" t="s">
        <v>732</v>
      </c>
      <c r="D1080" s="178"/>
      <c r="E1080" s="178" t="s">
        <v>163</v>
      </c>
      <c r="F1080" s="180">
        <v>40</v>
      </c>
      <c r="G1080" s="326">
        <v>121.351675139265</v>
      </c>
      <c r="H1080" s="326">
        <v>26850.02</v>
      </c>
      <c r="I1080" s="326">
        <v>671.25049999999999</v>
      </c>
      <c r="J1080" s="326">
        <v>10.789473684210501</v>
      </c>
      <c r="K1080" s="179"/>
      <c r="L1080" s="180">
        <v>21</v>
      </c>
      <c r="M1080" s="326">
        <v>18069.84</v>
      </c>
      <c r="N1080" s="326">
        <v>951.04421052631596</v>
      </c>
      <c r="O1080" s="217"/>
      <c r="P1080" s="326"/>
      <c r="Q1080" s="326"/>
      <c r="R1080" s="180">
        <v>40</v>
      </c>
      <c r="S1080" s="326">
        <v>26850.02</v>
      </c>
      <c r="T1080" s="326">
        <v>671.25049999999999</v>
      </c>
      <c r="V1080" s="10"/>
      <c r="W1080" s="10"/>
      <c r="X1080" s="10"/>
      <c r="Y1080" s="10"/>
      <c r="Z1080" s="10"/>
      <c r="AA1080" s="10"/>
      <c r="AB1080" s="10"/>
      <c r="AC1080" s="10"/>
      <c r="AD1080" s="10"/>
    </row>
    <row r="1081" spans="1:30" x14ac:dyDescent="0.25">
      <c r="A1081" s="55"/>
      <c r="B1081" s="10"/>
      <c r="C1081" s="178" t="s">
        <v>492</v>
      </c>
      <c r="D1081" s="178"/>
      <c r="E1081" s="178" t="s">
        <v>76</v>
      </c>
      <c r="F1081" s="180">
        <v>1</v>
      </c>
      <c r="G1081" s="326"/>
      <c r="H1081" s="326">
        <v>248.57</v>
      </c>
      <c r="I1081" s="326">
        <v>248.57</v>
      </c>
      <c r="J1081" s="326"/>
      <c r="K1081" s="179"/>
      <c r="L1081" s="180">
        <v>1</v>
      </c>
      <c r="M1081" s="326"/>
      <c r="N1081" s="326"/>
      <c r="O1081" s="217"/>
      <c r="P1081" s="326"/>
      <c r="Q1081" s="326"/>
      <c r="R1081" s="180">
        <v>1</v>
      </c>
      <c r="S1081" s="326">
        <v>248.57</v>
      </c>
      <c r="T1081" s="326">
        <v>248.57</v>
      </c>
      <c r="V1081" s="10"/>
      <c r="W1081" s="10"/>
      <c r="X1081" s="10"/>
      <c r="Y1081" s="10"/>
      <c r="Z1081" s="10"/>
      <c r="AA1081" s="10"/>
      <c r="AB1081" s="10"/>
      <c r="AC1081" s="10"/>
      <c r="AD1081" s="10"/>
    </row>
    <row r="1082" spans="1:30" x14ac:dyDescent="0.25">
      <c r="A1082" s="55"/>
      <c r="B1082" s="10"/>
      <c r="C1082" s="178" t="s">
        <v>492</v>
      </c>
      <c r="D1082" s="178"/>
      <c r="E1082" s="178" t="s">
        <v>493</v>
      </c>
      <c r="F1082" s="180">
        <v>4</v>
      </c>
      <c r="G1082" s="326"/>
      <c r="H1082" s="326">
        <v>1532.29</v>
      </c>
      <c r="I1082" s="326">
        <v>383.07249999999999</v>
      </c>
      <c r="J1082" s="326"/>
      <c r="K1082" s="179"/>
      <c r="L1082" s="180">
        <v>4</v>
      </c>
      <c r="M1082" s="326"/>
      <c r="N1082" s="326"/>
      <c r="O1082" s="217"/>
      <c r="P1082" s="326"/>
      <c r="Q1082" s="326"/>
      <c r="R1082" s="180">
        <v>4</v>
      </c>
      <c r="S1082" s="326">
        <v>1532.29</v>
      </c>
      <c r="T1082" s="326">
        <v>383.07249999999999</v>
      </c>
      <c r="V1082" s="10"/>
      <c r="W1082" s="10"/>
      <c r="X1082" s="10"/>
      <c r="Y1082" s="10"/>
      <c r="Z1082" s="10"/>
      <c r="AA1082" s="10"/>
      <c r="AB1082" s="10"/>
      <c r="AC1082" s="10"/>
      <c r="AD1082" s="10"/>
    </row>
    <row r="1083" spans="1:30" x14ac:dyDescent="0.25">
      <c r="A1083" s="55"/>
      <c r="B1083" s="10"/>
      <c r="C1083" s="178" t="s">
        <v>492</v>
      </c>
      <c r="D1083" s="178"/>
      <c r="E1083" s="178" t="s">
        <v>119</v>
      </c>
      <c r="F1083" s="180">
        <v>6</v>
      </c>
      <c r="G1083" s="326">
        <v>52.6485155195682</v>
      </c>
      <c r="H1083" s="326">
        <v>2750.33</v>
      </c>
      <c r="I1083" s="326">
        <v>458.38833333333298</v>
      </c>
      <c r="J1083" s="326">
        <v>15</v>
      </c>
      <c r="K1083" s="179"/>
      <c r="L1083" s="180">
        <v>3</v>
      </c>
      <c r="M1083" s="326">
        <v>1974.23</v>
      </c>
      <c r="N1083" s="326">
        <v>658.07666666666705</v>
      </c>
      <c r="O1083" s="217"/>
      <c r="P1083" s="326"/>
      <c r="Q1083" s="326"/>
      <c r="R1083" s="180">
        <v>6</v>
      </c>
      <c r="S1083" s="326">
        <v>2750.33</v>
      </c>
      <c r="T1083" s="326">
        <v>458.38833333333298</v>
      </c>
      <c r="V1083" s="10"/>
      <c r="W1083" s="10"/>
      <c r="X1083" s="10"/>
      <c r="Y1083" s="10"/>
      <c r="Z1083" s="10"/>
      <c r="AA1083" s="10"/>
      <c r="AB1083" s="10"/>
      <c r="AC1083" s="10"/>
      <c r="AD1083" s="10"/>
    </row>
    <row r="1084" spans="1:30" x14ac:dyDescent="0.25">
      <c r="A1084" s="55"/>
      <c r="B1084" s="10"/>
      <c r="C1084" s="178" t="s">
        <v>495</v>
      </c>
      <c r="D1084" s="178"/>
      <c r="E1084" s="178" t="s">
        <v>456</v>
      </c>
      <c r="F1084" s="180">
        <v>23</v>
      </c>
      <c r="G1084" s="326">
        <v>80.249963369963396</v>
      </c>
      <c r="H1084" s="326">
        <v>9276.31</v>
      </c>
      <c r="I1084" s="326">
        <v>403.31782608695602</v>
      </c>
      <c r="J1084" s="326">
        <v>9</v>
      </c>
      <c r="K1084" s="179"/>
      <c r="L1084" s="180">
        <v>20</v>
      </c>
      <c r="M1084" s="326">
        <v>1126.58</v>
      </c>
      <c r="N1084" s="326">
        <v>375.52666666666698</v>
      </c>
      <c r="O1084" s="217"/>
      <c r="P1084" s="326"/>
      <c r="Q1084" s="326"/>
      <c r="R1084" s="180">
        <v>23</v>
      </c>
      <c r="S1084" s="326">
        <v>9276.31</v>
      </c>
      <c r="T1084" s="326">
        <v>403.31782608695602</v>
      </c>
      <c r="V1084" s="10"/>
      <c r="W1084" s="10"/>
      <c r="X1084" s="10"/>
      <c r="Y1084" s="10"/>
      <c r="Z1084" s="10"/>
      <c r="AA1084" s="10"/>
      <c r="AB1084" s="10"/>
      <c r="AC1084" s="10"/>
      <c r="AD1084" s="10"/>
    </row>
    <row r="1085" spans="1:30" x14ac:dyDescent="0.25">
      <c r="A1085" s="55"/>
      <c r="B1085" s="10"/>
      <c r="C1085" s="178" t="s">
        <v>496</v>
      </c>
      <c r="D1085" s="178"/>
      <c r="E1085" s="178" t="s">
        <v>144</v>
      </c>
      <c r="F1085" s="180">
        <v>1</v>
      </c>
      <c r="G1085" s="326">
        <v>52.687692307692302</v>
      </c>
      <c r="H1085" s="326">
        <v>513.94000000000005</v>
      </c>
      <c r="I1085" s="326">
        <v>513.94000000000005</v>
      </c>
      <c r="J1085" s="326">
        <v>13</v>
      </c>
      <c r="K1085" s="179"/>
      <c r="L1085" s="180"/>
      <c r="M1085" s="326">
        <v>513.94000000000005</v>
      </c>
      <c r="N1085" s="326">
        <v>513.94000000000005</v>
      </c>
      <c r="O1085" s="217"/>
      <c r="P1085" s="326"/>
      <c r="Q1085" s="326"/>
      <c r="R1085" s="180">
        <v>1</v>
      </c>
      <c r="S1085" s="326">
        <v>513.94000000000005</v>
      </c>
      <c r="T1085" s="326">
        <v>513.94000000000005</v>
      </c>
      <c r="V1085" s="10"/>
      <c r="W1085" s="10"/>
      <c r="X1085" s="10"/>
      <c r="Y1085" s="10"/>
      <c r="Z1085" s="10"/>
      <c r="AA1085" s="10"/>
      <c r="AB1085" s="10"/>
      <c r="AC1085" s="10"/>
      <c r="AD1085" s="10"/>
    </row>
    <row r="1086" spans="1:30" x14ac:dyDescent="0.25">
      <c r="A1086" s="55"/>
      <c r="B1086" s="10"/>
      <c r="C1086" s="178" t="s">
        <v>733</v>
      </c>
      <c r="D1086" s="178"/>
      <c r="E1086" s="178" t="s">
        <v>144</v>
      </c>
      <c r="F1086" s="180">
        <v>1</v>
      </c>
      <c r="G1086" s="326"/>
      <c r="H1086" s="326">
        <v>130.72</v>
      </c>
      <c r="I1086" s="326">
        <v>130.72</v>
      </c>
      <c r="J1086" s="326"/>
      <c r="K1086" s="179"/>
      <c r="L1086" s="180">
        <v>1</v>
      </c>
      <c r="M1086" s="326"/>
      <c r="N1086" s="326"/>
      <c r="O1086" s="217"/>
      <c r="P1086" s="326"/>
      <c r="Q1086" s="326"/>
      <c r="R1086" s="180">
        <v>1</v>
      </c>
      <c r="S1086" s="326">
        <v>130.72</v>
      </c>
      <c r="T1086" s="326">
        <v>130.72</v>
      </c>
      <c r="V1086" s="10"/>
      <c r="W1086" s="10"/>
      <c r="X1086" s="10"/>
      <c r="Y1086" s="10"/>
      <c r="Z1086" s="10"/>
      <c r="AA1086" s="10"/>
      <c r="AB1086" s="10"/>
      <c r="AC1086" s="10"/>
      <c r="AD1086" s="10"/>
    </row>
    <row r="1087" spans="1:30" s="3" customFormat="1" ht="12.75" x14ac:dyDescent="0.2">
      <c r="A1087" s="55"/>
      <c r="B1087" s="10"/>
      <c r="C1087" s="178" t="s">
        <v>734</v>
      </c>
      <c r="D1087" s="178"/>
      <c r="E1087" s="178" t="s">
        <v>62</v>
      </c>
      <c r="F1087" s="180">
        <v>1</v>
      </c>
      <c r="G1087" s="326">
        <v>70.111428571428604</v>
      </c>
      <c r="H1087" s="326">
        <v>240.78</v>
      </c>
      <c r="I1087" s="326">
        <v>240.78</v>
      </c>
      <c r="J1087" s="326">
        <v>7</v>
      </c>
      <c r="K1087" s="179"/>
      <c r="L1087" s="180"/>
      <c r="M1087" s="326">
        <v>240.78</v>
      </c>
      <c r="N1087" s="326">
        <v>240.78</v>
      </c>
      <c r="O1087" s="217"/>
      <c r="P1087" s="326"/>
      <c r="Q1087" s="326"/>
      <c r="R1087" s="180">
        <v>1</v>
      </c>
      <c r="S1087" s="326">
        <v>240.78</v>
      </c>
      <c r="T1087" s="326">
        <v>240.78</v>
      </c>
      <c r="V1087" s="10"/>
      <c r="W1087" s="10"/>
      <c r="X1087" s="10"/>
      <c r="Y1087" s="10"/>
      <c r="Z1087" s="10"/>
      <c r="AA1087" s="10"/>
      <c r="AB1087" s="10"/>
      <c r="AC1087" s="10"/>
      <c r="AD1087" s="10"/>
    </row>
    <row r="1088" spans="1:30" x14ac:dyDescent="0.25">
      <c r="A1088" s="55"/>
      <c r="B1088" s="10"/>
      <c r="C1088" s="178" t="s">
        <v>498</v>
      </c>
      <c r="D1088" s="178"/>
      <c r="E1088" s="178" t="s">
        <v>223</v>
      </c>
      <c r="F1088" s="180">
        <v>28</v>
      </c>
      <c r="G1088" s="326">
        <v>95.375244200244197</v>
      </c>
      <c r="H1088" s="326">
        <v>15728.48</v>
      </c>
      <c r="I1088" s="326">
        <v>561.73142857142898</v>
      </c>
      <c r="J1088" s="326">
        <v>8.8333333333333304</v>
      </c>
      <c r="K1088" s="179"/>
      <c r="L1088" s="180">
        <v>21</v>
      </c>
      <c r="M1088" s="326">
        <v>3917.13</v>
      </c>
      <c r="N1088" s="326">
        <v>559.59</v>
      </c>
      <c r="O1088" s="217"/>
      <c r="P1088" s="326"/>
      <c r="Q1088" s="326"/>
      <c r="R1088" s="180">
        <v>28</v>
      </c>
      <c r="S1088" s="326">
        <v>15728.48</v>
      </c>
      <c r="T1088" s="326">
        <v>561.73142857142898</v>
      </c>
      <c r="V1088" s="10"/>
      <c r="W1088" s="10"/>
      <c r="X1088" s="10"/>
      <c r="Y1088" s="10"/>
      <c r="Z1088" s="10"/>
      <c r="AA1088" s="10"/>
      <c r="AB1088" s="10"/>
      <c r="AC1088" s="10"/>
      <c r="AD1088" s="10"/>
    </row>
    <row r="1089" spans="1:30" x14ac:dyDescent="0.25">
      <c r="A1089" s="55"/>
      <c r="B1089" s="10"/>
      <c r="C1089" s="178" t="s">
        <v>735</v>
      </c>
      <c r="D1089" s="178"/>
      <c r="E1089" s="178" t="s">
        <v>223</v>
      </c>
      <c r="F1089" s="180">
        <v>5</v>
      </c>
      <c r="G1089" s="326"/>
      <c r="H1089" s="326">
        <v>3877.47</v>
      </c>
      <c r="I1089" s="326">
        <v>775.49400000000003</v>
      </c>
      <c r="J1089" s="326"/>
      <c r="K1089" s="179"/>
      <c r="L1089" s="180">
        <v>5</v>
      </c>
      <c r="M1089" s="326"/>
      <c r="N1089" s="326"/>
      <c r="O1089" s="217"/>
      <c r="P1089" s="326"/>
      <c r="Q1089" s="326"/>
      <c r="R1089" s="180">
        <v>5</v>
      </c>
      <c r="S1089" s="326">
        <v>3877.47</v>
      </c>
      <c r="T1089" s="326">
        <v>775.49400000000003</v>
      </c>
      <c r="V1089" s="10"/>
      <c r="W1089" s="10"/>
      <c r="X1089" s="10"/>
      <c r="Y1089" s="10"/>
      <c r="Z1089" s="10"/>
      <c r="AA1089" s="10"/>
      <c r="AB1089" s="10"/>
      <c r="AC1089" s="10"/>
      <c r="AD1089" s="10"/>
    </row>
    <row r="1090" spans="1:30" x14ac:dyDescent="0.25">
      <c r="A1090" s="55"/>
      <c r="B1090" s="10"/>
      <c r="C1090" s="178" t="s">
        <v>499</v>
      </c>
      <c r="D1090" s="178"/>
      <c r="E1090" s="178" t="s">
        <v>106</v>
      </c>
      <c r="F1090" s="180">
        <v>200</v>
      </c>
      <c r="G1090" s="326">
        <v>91.050375923783804</v>
      </c>
      <c r="H1090" s="326">
        <v>92650.5</v>
      </c>
      <c r="I1090" s="326">
        <v>463.2525</v>
      </c>
      <c r="J1090" s="326">
        <v>10.1666666666667</v>
      </c>
      <c r="K1090" s="179"/>
      <c r="L1090" s="180">
        <v>151</v>
      </c>
      <c r="M1090" s="326">
        <v>31190.31</v>
      </c>
      <c r="N1090" s="326">
        <v>636.53693877550995</v>
      </c>
      <c r="O1090" s="217">
        <v>3</v>
      </c>
      <c r="P1090" s="326">
        <v>1421.4</v>
      </c>
      <c r="Q1090" s="326">
        <v>473.8</v>
      </c>
      <c r="R1090" s="180">
        <v>197</v>
      </c>
      <c r="S1090" s="326">
        <v>91229.1</v>
      </c>
      <c r="T1090" s="326">
        <v>463.09187817258902</v>
      </c>
      <c r="V1090" s="10"/>
      <c r="W1090" s="10"/>
      <c r="X1090" s="10"/>
      <c r="Y1090" s="10"/>
      <c r="Z1090" s="10"/>
      <c r="AA1090" s="10"/>
      <c r="AB1090" s="10"/>
      <c r="AC1090" s="10"/>
      <c r="AD1090" s="10"/>
    </row>
    <row r="1091" spans="1:30" x14ac:dyDescent="0.25">
      <c r="A1091" s="55"/>
      <c r="B1091" s="10"/>
      <c r="C1091" s="178" t="s">
        <v>736</v>
      </c>
      <c r="D1091" s="178"/>
      <c r="E1091" s="178" t="s">
        <v>106</v>
      </c>
      <c r="F1091" s="180">
        <v>22</v>
      </c>
      <c r="G1091" s="326">
        <v>52.740108363858397</v>
      </c>
      <c r="H1091" s="326">
        <v>8036.52</v>
      </c>
      <c r="I1091" s="326">
        <v>365.29636363636399</v>
      </c>
      <c r="J1091" s="326">
        <v>10.8333333333333</v>
      </c>
      <c r="K1091" s="179"/>
      <c r="L1091" s="180">
        <v>16</v>
      </c>
      <c r="M1091" s="326">
        <v>2524.5100000000002</v>
      </c>
      <c r="N1091" s="326">
        <v>420.75166666666701</v>
      </c>
      <c r="O1091" s="217"/>
      <c r="P1091" s="326"/>
      <c r="Q1091" s="326"/>
      <c r="R1091" s="180">
        <v>22</v>
      </c>
      <c r="S1091" s="326">
        <v>8036.52</v>
      </c>
      <c r="T1091" s="326">
        <v>365.29636363636399</v>
      </c>
      <c r="V1091" s="10"/>
      <c r="W1091" s="10"/>
      <c r="X1091" s="10"/>
      <c r="Y1091" s="10"/>
      <c r="Z1091" s="10"/>
      <c r="AA1091" s="10"/>
      <c r="AB1091" s="10"/>
      <c r="AC1091" s="10"/>
      <c r="AD1091" s="10"/>
    </row>
    <row r="1092" spans="1:30" x14ac:dyDescent="0.25">
      <c r="A1092" s="55"/>
      <c r="B1092" s="10"/>
      <c r="C1092" s="178" t="s">
        <v>502</v>
      </c>
      <c r="D1092" s="178"/>
      <c r="E1092" s="178" t="s">
        <v>459</v>
      </c>
      <c r="F1092" s="180">
        <v>3</v>
      </c>
      <c r="G1092" s="326">
        <v>153.12875</v>
      </c>
      <c r="H1092" s="326">
        <v>1981.78</v>
      </c>
      <c r="I1092" s="326">
        <v>660.59333333333302</v>
      </c>
      <c r="J1092" s="326">
        <v>8</v>
      </c>
      <c r="K1092" s="179"/>
      <c r="L1092" s="180">
        <v>2</v>
      </c>
      <c r="M1092" s="326">
        <v>918.77</v>
      </c>
      <c r="N1092" s="326">
        <v>918.77</v>
      </c>
      <c r="O1092" s="217"/>
      <c r="P1092" s="326"/>
      <c r="Q1092" s="326"/>
      <c r="R1092" s="180">
        <v>3</v>
      </c>
      <c r="S1092" s="326">
        <v>1981.78</v>
      </c>
      <c r="T1092" s="326">
        <v>660.59333333333302</v>
      </c>
      <c r="V1092" s="10"/>
      <c r="W1092" s="10"/>
      <c r="X1092" s="10"/>
      <c r="Y1092" s="10"/>
      <c r="Z1092" s="10"/>
      <c r="AA1092" s="10"/>
      <c r="AB1092" s="10"/>
      <c r="AC1092" s="10"/>
      <c r="AD1092" s="10"/>
    </row>
    <row r="1093" spans="1:30" x14ac:dyDescent="0.25">
      <c r="A1093" s="55"/>
      <c r="B1093" s="10"/>
      <c r="C1093" s="178" t="s">
        <v>504</v>
      </c>
      <c r="D1093" s="178"/>
      <c r="E1093" s="178" t="s">
        <v>505</v>
      </c>
      <c r="F1093" s="180">
        <v>7</v>
      </c>
      <c r="G1093" s="326">
        <v>49.43</v>
      </c>
      <c r="H1093" s="326">
        <v>2759.66</v>
      </c>
      <c r="I1093" s="326">
        <v>394.237142857143</v>
      </c>
      <c r="J1093" s="326">
        <v>7</v>
      </c>
      <c r="K1093" s="179"/>
      <c r="L1093" s="180">
        <v>5</v>
      </c>
      <c r="M1093" s="326">
        <v>571.27</v>
      </c>
      <c r="N1093" s="326">
        <v>285.63499999999999</v>
      </c>
      <c r="O1093" s="217"/>
      <c r="P1093" s="326"/>
      <c r="Q1093" s="326"/>
      <c r="R1093" s="180">
        <v>7</v>
      </c>
      <c r="S1093" s="326">
        <v>2759.66</v>
      </c>
      <c r="T1093" s="326">
        <v>394.237142857143</v>
      </c>
      <c r="V1093" s="10"/>
      <c r="W1093" s="10"/>
      <c r="X1093" s="10"/>
      <c r="Y1093" s="10"/>
      <c r="Z1093" s="10"/>
      <c r="AA1093" s="10"/>
      <c r="AB1093" s="10"/>
      <c r="AC1093" s="10"/>
      <c r="AD1093" s="10"/>
    </row>
    <row r="1094" spans="1:30" x14ac:dyDescent="0.25">
      <c r="A1094" s="55"/>
      <c r="B1094" s="10"/>
      <c r="C1094" s="178" t="s">
        <v>739</v>
      </c>
      <c r="D1094" s="178"/>
      <c r="E1094" s="178" t="s">
        <v>103</v>
      </c>
      <c r="F1094" s="180">
        <v>2</v>
      </c>
      <c r="G1094" s="326">
        <v>113.526538461538</v>
      </c>
      <c r="H1094" s="326">
        <v>952.38</v>
      </c>
      <c r="I1094" s="326">
        <v>476.19</v>
      </c>
      <c r="J1094" s="326">
        <v>7.5</v>
      </c>
      <c r="K1094" s="179"/>
      <c r="L1094" s="180"/>
      <c r="M1094" s="326">
        <v>952.38</v>
      </c>
      <c r="N1094" s="326">
        <v>476.19</v>
      </c>
      <c r="O1094" s="217"/>
      <c r="P1094" s="326"/>
      <c r="Q1094" s="326"/>
      <c r="R1094" s="180">
        <v>2</v>
      </c>
      <c r="S1094" s="326">
        <v>952.38</v>
      </c>
      <c r="T1094" s="326">
        <v>476.19</v>
      </c>
      <c r="V1094" s="10"/>
      <c r="W1094" s="10"/>
      <c r="X1094" s="10"/>
      <c r="Y1094" s="10"/>
      <c r="Z1094" s="10"/>
      <c r="AA1094" s="10"/>
      <c r="AB1094" s="10"/>
      <c r="AC1094" s="10"/>
      <c r="AD1094" s="10"/>
    </row>
    <row r="1095" spans="1:30" x14ac:dyDescent="0.25">
      <c r="A1095" s="55"/>
      <c r="B1095" s="10"/>
      <c r="C1095" s="178" t="s">
        <v>506</v>
      </c>
      <c r="D1095" s="178"/>
      <c r="E1095" s="178" t="s">
        <v>103</v>
      </c>
      <c r="F1095" s="180">
        <v>10</v>
      </c>
      <c r="G1095" s="326">
        <v>73.528231227106204</v>
      </c>
      <c r="H1095" s="326">
        <v>9754.25</v>
      </c>
      <c r="I1095" s="326">
        <v>975.42499999999995</v>
      </c>
      <c r="J1095" s="326">
        <v>21.5</v>
      </c>
      <c r="K1095" s="179"/>
      <c r="L1095" s="180">
        <v>6</v>
      </c>
      <c r="M1095" s="326">
        <v>6167.41</v>
      </c>
      <c r="N1095" s="326">
        <v>1541.8525</v>
      </c>
      <c r="O1095" s="217"/>
      <c r="P1095" s="326"/>
      <c r="Q1095" s="326"/>
      <c r="R1095" s="180">
        <v>10</v>
      </c>
      <c r="S1095" s="326">
        <v>9754.25</v>
      </c>
      <c r="T1095" s="326">
        <v>975.42499999999995</v>
      </c>
      <c r="V1095" s="10"/>
      <c r="W1095" s="10"/>
      <c r="X1095" s="10"/>
      <c r="Y1095" s="10"/>
      <c r="Z1095" s="10"/>
      <c r="AA1095" s="10"/>
      <c r="AB1095" s="10"/>
      <c r="AC1095" s="10"/>
      <c r="AD1095" s="10"/>
    </row>
    <row r="1096" spans="1:30" x14ac:dyDescent="0.25">
      <c r="A1096" s="55"/>
      <c r="B1096" s="10"/>
      <c r="C1096" s="178" t="s">
        <v>740</v>
      </c>
      <c r="D1096" s="178"/>
      <c r="E1096" s="178" t="s">
        <v>72</v>
      </c>
      <c r="F1096" s="180">
        <v>113</v>
      </c>
      <c r="G1096" s="326">
        <v>79.438060963727693</v>
      </c>
      <c r="H1096" s="326">
        <v>68411.320000000007</v>
      </c>
      <c r="I1096" s="326">
        <v>605.40991150442505</v>
      </c>
      <c r="J1096" s="326">
        <v>10.6444444444444</v>
      </c>
      <c r="K1096" s="179"/>
      <c r="L1096" s="180">
        <v>68</v>
      </c>
      <c r="M1096" s="326">
        <v>28478.639999999999</v>
      </c>
      <c r="N1096" s="326">
        <v>632.85866666666698</v>
      </c>
      <c r="O1096" s="217">
        <v>5</v>
      </c>
      <c r="P1096" s="326">
        <v>3047.7</v>
      </c>
      <c r="Q1096" s="326">
        <v>609.54</v>
      </c>
      <c r="R1096" s="180">
        <v>108</v>
      </c>
      <c r="S1096" s="326">
        <v>65363.62</v>
      </c>
      <c r="T1096" s="326">
        <v>605.21870370370402</v>
      </c>
      <c r="V1096" s="10"/>
      <c r="W1096" s="10"/>
      <c r="X1096" s="10"/>
      <c r="Y1096" s="10"/>
      <c r="Z1096" s="10"/>
      <c r="AA1096" s="10"/>
      <c r="AB1096" s="10"/>
      <c r="AC1096" s="10"/>
      <c r="AD1096" s="10"/>
    </row>
    <row r="1097" spans="1:30" x14ac:dyDescent="0.25">
      <c r="A1097" s="55"/>
      <c r="B1097" s="10"/>
      <c r="C1097" s="178" t="s">
        <v>508</v>
      </c>
      <c r="D1097" s="178"/>
      <c r="E1097" s="178" t="s">
        <v>72</v>
      </c>
      <c r="F1097" s="180">
        <v>630</v>
      </c>
      <c r="G1097" s="326">
        <v>87.950080648919396</v>
      </c>
      <c r="H1097" s="326">
        <v>352146.24</v>
      </c>
      <c r="I1097" s="326">
        <v>558.96228571428605</v>
      </c>
      <c r="J1097" s="326">
        <v>10.033333333333299</v>
      </c>
      <c r="K1097" s="179"/>
      <c r="L1097" s="180">
        <v>417</v>
      </c>
      <c r="M1097" s="326">
        <v>127636.27</v>
      </c>
      <c r="N1097" s="326">
        <v>599.23131455399096</v>
      </c>
      <c r="O1097" s="217">
        <v>37</v>
      </c>
      <c r="P1097" s="326">
        <v>17824.689999999999</v>
      </c>
      <c r="Q1097" s="326">
        <v>481.74837837837902</v>
      </c>
      <c r="R1097" s="180">
        <v>593</v>
      </c>
      <c r="S1097" s="326">
        <v>334321.55</v>
      </c>
      <c r="T1097" s="326">
        <v>563.78001686340599</v>
      </c>
      <c r="V1097" s="10"/>
      <c r="W1097" s="10"/>
      <c r="X1097" s="10"/>
      <c r="Y1097" s="10"/>
      <c r="Z1097" s="10"/>
      <c r="AA1097" s="10"/>
      <c r="AB1097" s="10"/>
      <c r="AC1097" s="10"/>
      <c r="AD1097" s="10"/>
    </row>
    <row r="1098" spans="1:30" x14ac:dyDescent="0.25">
      <c r="A1098" s="55"/>
      <c r="B1098" s="10"/>
      <c r="C1098" s="178" t="s">
        <v>508</v>
      </c>
      <c r="D1098" s="178"/>
      <c r="E1098" s="178" t="s">
        <v>262</v>
      </c>
      <c r="F1098" s="180">
        <v>1</v>
      </c>
      <c r="G1098" s="326">
        <v>106.437692307692</v>
      </c>
      <c r="H1098" s="326">
        <v>1038.69</v>
      </c>
      <c r="I1098" s="326">
        <v>1038.69</v>
      </c>
      <c r="J1098" s="326">
        <v>13</v>
      </c>
      <c r="K1098" s="179"/>
      <c r="L1098" s="180"/>
      <c r="M1098" s="326">
        <v>1038.69</v>
      </c>
      <c r="N1098" s="326">
        <v>1038.69</v>
      </c>
      <c r="O1098" s="217"/>
      <c r="P1098" s="326"/>
      <c r="Q1098" s="326"/>
      <c r="R1098" s="180">
        <v>1</v>
      </c>
      <c r="S1098" s="326">
        <v>1038.69</v>
      </c>
      <c r="T1098" s="326">
        <v>1038.69</v>
      </c>
      <c r="V1098" s="10"/>
      <c r="W1098" s="10"/>
      <c r="X1098" s="10"/>
      <c r="Y1098" s="10"/>
      <c r="Z1098" s="10"/>
      <c r="AA1098" s="10"/>
      <c r="AB1098" s="10"/>
      <c r="AC1098" s="10"/>
      <c r="AD1098" s="10"/>
    </row>
    <row r="1099" spans="1:30" x14ac:dyDescent="0.25">
      <c r="A1099" s="55"/>
      <c r="B1099" s="10"/>
      <c r="C1099" s="178" t="s">
        <v>510</v>
      </c>
      <c r="D1099" s="178"/>
      <c r="E1099" s="178" t="s">
        <v>64</v>
      </c>
      <c r="F1099" s="180">
        <v>61</v>
      </c>
      <c r="G1099" s="326">
        <v>88.528006279434905</v>
      </c>
      <c r="H1099" s="326">
        <v>38535.11</v>
      </c>
      <c r="I1099" s="326">
        <v>631.72311475409799</v>
      </c>
      <c r="J1099" s="326">
        <v>11</v>
      </c>
      <c r="K1099" s="179"/>
      <c r="L1099" s="180">
        <v>40</v>
      </c>
      <c r="M1099" s="326">
        <v>12000.36</v>
      </c>
      <c r="N1099" s="326">
        <v>571.44571428571396</v>
      </c>
      <c r="O1099" s="217">
        <v>2</v>
      </c>
      <c r="P1099" s="326">
        <v>974.14</v>
      </c>
      <c r="Q1099" s="326">
        <v>487.07</v>
      </c>
      <c r="R1099" s="180">
        <v>59</v>
      </c>
      <c r="S1099" s="326">
        <v>37560.97</v>
      </c>
      <c r="T1099" s="326">
        <v>636.62661016949096</v>
      </c>
      <c r="V1099" s="10"/>
      <c r="W1099" s="10"/>
      <c r="X1099" s="10"/>
      <c r="Y1099" s="10"/>
      <c r="Z1099" s="10"/>
      <c r="AA1099" s="10"/>
      <c r="AB1099" s="10"/>
      <c r="AC1099" s="10"/>
      <c r="AD1099" s="10"/>
    </row>
    <row r="1100" spans="1:30" x14ac:dyDescent="0.25">
      <c r="A1100" s="55"/>
      <c r="B1100" s="10"/>
      <c r="C1100" s="178" t="s">
        <v>511</v>
      </c>
      <c r="D1100" s="178"/>
      <c r="E1100" s="178" t="s">
        <v>331</v>
      </c>
      <c r="F1100" s="180">
        <v>10</v>
      </c>
      <c r="G1100" s="326">
        <v>58.024340659340702</v>
      </c>
      <c r="H1100" s="326">
        <v>5097.2299999999996</v>
      </c>
      <c r="I1100" s="326">
        <v>509.72300000000001</v>
      </c>
      <c r="J1100" s="326">
        <v>10</v>
      </c>
      <c r="K1100" s="179"/>
      <c r="L1100" s="180">
        <v>8</v>
      </c>
      <c r="M1100" s="326">
        <v>580.42999999999995</v>
      </c>
      <c r="N1100" s="326">
        <v>290.21499999999997</v>
      </c>
      <c r="O1100" s="217"/>
      <c r="P1100" s="326"/>
      <c r="Q1100" s="326"/>
      <c r="R1100" s="180">
        <v>10</v>
      </c>
      <c r="S1100" s="326">
        <v>5097.2299999999996</v>
      </c>
      <c r="T1100" s="326">
        <v>509.72300000000001</v>
      </c>
      <c r="V1100" s="10"/>
      <c r="W1100" s="10"/>
      <c r="X1100" s="10"/>
      <c r="Y1100" s="10"/>
      <c r="Z1100" s="10"/>
      <c r="AA1100" s="10"/>
      <c r="AB1100" s="10"/>
      <c r="AC1100" s="10"/>
      <c r="AD1100" s="10"/>
    </row>
    <row r="1101" spans="1:30" x14ac:dyDescent="0.25">
      <c r="A1101" s="55"/>
      <c r="B1101" s="10"/>
      <c r="C1101" s="178" t="s">
        <v>741</v>
      </c>
      <c r="D1101" s="178"/>
      <c r="E1101" s="178" t="s">
        <v>367</v>
      </c>
      <c r="F1101" s="180">
        <v>34</v>
      </c>
      <c r="G1101" s="326">
        <v>81.223436883629205</v>
      </c>
      <c r="H1101" s="326">
        <v>18195.11</v>
      </c>
      <c r="I1101" s="326">
        <v>535.15029411764704</v>
      </c>
      <c r="J1101" s="326">
        <v>10.307692307692299</v>
      </c>
      <c r="K1101" s="179"/>
      <c r="L1101" s="180">
        <v>19</v>
      </c>
      <c r="M1101" s="326">
        <v>9955.5400000000009</v>
      </c>
      <c r="N1101" s="326">
        <v>663.70266666666703</v>
      </c>
      <c r="O1101" s="217">
        <v>2</v>
      </c>
      <c r="P1101" s="326">
        <v>2599.4299999999998</v>
      </c>
      <c r="Q1101" s="326">
        <v>1299.7149999999999</v>
      </c>
      <c r="R1101" s="180">
        <v>32</v>
      </c>
      <c r="S1101" s="326">
        <v>15595.68</v>
      </c>
      <c r="T1101" s="326">
        <v>487.36500000000001</v>
      </c>
      <c r="V1101" s="10"/>
      <c r="W1101" s="10"/>
      <c r="X1101" s="10"/>
      <c r="Y1101" s="10"/>
      <c r="Z1101" s="10"/>
      <c r="AA1101" s="10"/>
      <c r="AB1101" s="10"/>
      <c r="AC1101" s="10"/>
      <c r="AD1101" s="10"/>
    </row>
    <row r="1102" spans="1:30" x14ac:dyDescent="0.25">
      <c r="A1102" s="55"/>
      <c r="B1102" s="10"/>
      <c r="C1102" s="178" t="s">
        <v>512</v>
      </c>
      <c r="D1102" s="178"/>
      <c r="E1102" s="178" t="s">
        <v>367</v>
      </c>
      <c r="F1102" s="180">
        <v>108</v>
      </c>
      <c r="G1102" s="326">
        <v>74.428508634222894</v>
      </c>
      <c r="H1102" s="326">
        <v>42018.71</v>
      </c>
      <c r="I1102" s="326">
        <v>389.062129629629</v>
      </c>
      <c r="J1102" s="326">
        <v>9.2571428571428598</v>
      </c>
      <c r="K1102" s="179"/>
      <c r="L1102" s="180">
        <v>73</v>
      </c>
      <c r="M1102" s="326">
        <v>14110.39</v>
      </c>
      <c r="N1102" s="326">
        <v>403.154</v>
      </c>
      <c r="O1102" s="217">
        <v>4</v>
      </c>
      <c r="P1102" s="326">
        <v>1639.33</v>
      </c>
      <c r="Q1102" s="326">
        <v>409.83249999999998</v>
      </c>
      <c r="R1102" s="180">
        <v>104</v>
      </c>
      <c r="S1102" s="326">
        <v>40379.379999999997</v>
      </c>
      <c r="T1102" s="326">
        <v>388.26326923076903</v>
      </c>
      <c r="V1102" s="10"/>
      <c r="W1102" s="10"/>
      <c r="X1102" s="10"/>
      <c r="Y1102" s="10"/>
      <c r="Z1102" s="10"/>
      <c r="AA1102" s="10"/>
      <c r="AB1102" s="10"/>
      <c r="AC1102" s="10"/>
      <c r="AD1102" s="10"/>
    </row>
    <row r="1103" spans="1:30" x14ac:dyDescent="0.25">
      <c r="A1103" s="55"/>
      <c r="B1103" s="10"/>
      <c r="C1103" s="178" t="s">
        <v>742</v>
      </c>
      <c r="D1103" s="178"/>
      <c r="E1103" s="178" t="s">
        <v>515</v>
      </c>
      <c r="F1103" s="180">
        <v>3</v>
      </c>
      <c r="G1103" s="326">
        <v>105.58858974359001</v>
      </c>
      <c r="H1103" s="326">
        <v>3421.94</v>
      </c>
      <c r="I1103" s="326">
        <v>1140.6466666666699</v>
      </c>
      <c r="J1103" s="326">
        <v>12.5</v>
      </c>
      <c r="K1103" s="179"/>
      <c r="L1103" s="180">
        <v>1</v>
      </c>
      <c r="M1103" s="326">
        <v>2623.62</v>
      </c>
      <c r="N1103" s="326">
        <v>1311.81</v>
      </c>
      <c r="O1103" s="217"/>
      <c r="P1103" s="326"/>
      <c r="Q1103" s="326"/>
      <c r="R1103" s="180">
        <v>3</v>
      </c>
      <c r="S1103" s="326">
        <v>3421.94</v>
      </c>
      <c r="T1103" s="326">
        <v>1140.6466666666699</v>
      </c>
      <c r="V1103" s="10"/>
      <c r="W1103" s="10"/>
      <c r="X1103" s="10"/>
      <c r="Y1103" s="10"/>
      <c r="Z1103" s="10"/>
      <c r="AA1103" s="10"/>
      <c r="AB1103" s="10"/>
      <c r="AC1103" s="10"/>
      <c r="AD1103" s="10"/>
    </row>
    <row r="1104" spans="1:30" x14ac:dyDescent="0.25">
      <c r="A1104" s="55"/>
      <c r="B1104" s="10"/>
      <c r="C1104" s="178" t="s">
        <v>514</v>
      </c>
      <c r="D1104" s="178"/>
      <c r="E1104" s="178" t="s">
        <v>515</v>
      </c>
      <c r="F1104" s="180">
        <v>26</v>
      </c>
      <c r="G1104" s="326">
        <v>142.28730235042701</v>
      </c>
      <c r="H1104" s="326">
        <v>18532.259999999998</v>
      </c>
      <c r="I1104" s="326">
        <v>712.77923076923105</v>
      </c>
      <c r="J1104" s="326">
        <v>10.25</v>
      </c>
      <c r="K1104" s="179"/>
      <c r="L1104" s="180">
        <v>14</v>
      </c>
      <c r="M1104" s="326">
        <v>11036.19</v>
      </c>
      <c r="N1104" s="326">
        <v>919.6825</v>
      </c>
      <c r="O1104" s="217"/>
      <c r="P1104" s="326"/>
      <c r="Q1104" s="326"/>
      <c r="R1104" s="180">
        <v>26</v>
      </c>
      <c r="S1104" s="326">
        <v>18532.259999999998</v>
      </c>
      <c r="T1104" s="326">
        <v>712.77923076923105</v>
      </c>
      <c r="V1104" s="10"/>
      <c r="W1104" s="10"/>
      <c r="X1104" s="10"/>
      <c r="Y1104" s="10"/>
      <c r="Z1104" s="10"/>
      <c r="AA1104" s="10"/>
      <c r="AB1104" s="10"/>
      <c r="AC1104" s="10"/>
      <c r="AD1104" s="10"/>
    </row>
    <row r="1105" spans="1:30" x14ac:dyDescent="0.25">
      <c r="A1105" s="55"/>
      <c r="B1105" s="10"/>
      <c r="C1105" s="178" t="s">
        <v>519</v>
      </c>
      <c r="D1105" s="178"/>
      <c r="E1105" s="178" t="s">
        <v>224</v>
      </c>
      <c r="F1105" s="180">
        <v>12</v>
      </c>
      <c r="G1105" s="326">
        <v>151.22817582417599</v>
      </c>
      <c r="H1105" s="326">
        <v>11744.67</v>
      </c>
      <c r="I1105" s="326">
        <v>978.72249999999997</v>
      </c>
      <c r="J1105" s="326">
        <v>8.4</v>
      </c>
      <c r="K1105" s="179"/>
      <c r="L1105" s="180">
        <v>7</v>
      </c>
      <c r="M1105" s="326">
        <v>5747.49</v>
      </c>
      <c r="N1105" s="326">
        <v>1149.498</v>
      </c>
      <c r="O1105" s="217"/>
      <c r="P1105" s="326"/>
      <c r="Q1105" s="326"/>
      <c r="R1105" s="180">
        <v>12</v>
      </c>
      <c r="S1105" s="326">
        <v>11744.67</v>
      </c>
      <c r="T1105" s="326">
        <v>978.72249999999997</v>
      </c>
      <c r="V1105" s="10"/>
      <c r="W1105" s="10"/>
      <c r="X1105" s="10"/>
      <c r="Y1105" s="10"/>
      <c r="Z1105" s="10"/>
      <c r="AA1105" s="10"/>
      <c r="AB1105" s="10"/>
      <c r="AC1105" s="10"/>
      <c r="AD1105" s="10"/>
    </row>
    <row r="1106" spans="1:30" x14ac:dyDescent="0.25">
      <c r="A1106" s="55"/>
      <c r="B1106" s="10"/>
      <c r="C1106" s="178" t="s">
        <v>891</v>
      </c>
      <c r="D1106" s="178"/>
      <c r="E1106" s="178" t="s">
        <v>87</v>
      </c>
      <c r="F1106" s="180">
        <v>1</v>
      </c>
      <c r="G1106" s="326"/>
      <c r="H1106" s="326">
        <v>329.75</v>
      </c>
      <c r="I1106" s="326">
        <v>329.75</v>
      </c>
      <c r="J1106" s="326"/>
      <c r="K1106" s="179"/>
      <c r="L1106" s="180">
        <v>1</v>
      </c>
      <c r="M1106" s="326"/>
      <c r="N1106" s="326"/>
      <c r="O1106" s="217"/>
      <c r="P1106" s="326"/>
      <c r="Q1106" s="326"/>
      <c r="R1106" s="180">
        <v>1</v>
      </c>
      <c r="S1106" s="326">
        <v>329.75</v>
      </c>
      <c r="T1106" s="326">
        <v>329.75</v>
      </c>
      <c r="V1106" s="10"/>
      <c r="W1106" s="10"/>
      <c r="X1106" s="10"/>
      <c r="Y1106" s="10"/>
      <c r="Z1106" s="10"/>
      <c r="AA1106" s="10"/>
      <c r="AB1106" s="10"/>
      <c r="AC1106" s="10"/>
      <c r="AD1106" s="10"/>
    </row>
    <row r="1107" spans="1:30" x14ac:dyDescent="0.25">
      <c r="A1107" s="55"/>
      <c r="B1107" s="10"/>
      <c r="C1107" s="178" t="s">
        <v>676</v>
      </c>
      <c r="D1107" s="178"/>
      <c r="E1107" s="178" t="s">
        <v>87</v>
      </c>
      <c r="F1107" s="180">
        <v>6</v>
      </c>
      <c r="G1107" s="326"/>
      <c r="H1107" s="326">
        <v>3852.69</v>
      </c>
      <c r="I1107" s="326">
        <v>642.11500000000001</v>
      </c>
      <c r="J1107" s="326"/>
      <c r="K1107" s="179"/>
      <c r="L1107" s="180">
        <v>6</v>
      </c>
      <c r="M1107" s="326"/>
      <c r="N1107" s="326"/>
      <c r="O1107" s="217">
        <v>1</v>
      </c>
      <c r="P1107" s="326">
        <v>476.67</v>
      </c>
      <c r="Q1107" s="326">
        <v>476.67</v>
      </c>
      <c r="R1107" s="180">
        <v>5</v>
      </c>
      <c r="S1107" s="326">
        <v>3376.02</v>
      </c>
      <c r="T1107" s="326">
        <v>675.20399999999995</v>
      </c>
      <c r="V1107" s="10"/>
      <c r="W1107" s="10"/>
      <c r="X1107" s="10"/>
      <c r="Y1107" s="10"/>
      <c r="Z1107" s="10"/>
      <c r="AA1107" s="10"/>
      <c r="AB1107" s="10"/>
      <c r="AC1107" s="10"/>
      <c r="AD1107" s="10"/>
    </row>
    <row r="1108" spans="1:30" x14ac:dyDescent="0.25">
      <c r="A1108" s="55"/>
      <c r="B1108" s="10"/>
      <c r="C1108" s="178" t="s">
        <v>524</v>
      </c>
      <c r="D1108" s="178"/>
      <c r="E1108" s="178" t="s">
        <v>76</v>
      </c>
      <c r="F1108" s="180">
        <v>19</v>
      </c>
      <c r="G1108" s="326">
        <v>109.755450549451</v>
      </c>
      <c r="H1108" s="326">
        <v>7352.89</v>
      </c>
      <c r="I1108" s="326">
        <v>386.99421052631601</v>
      </c>
      <c r="J1108" s="326">
        <v>10.6</v>
      </c>
      <c r="K1108" s="179"/>
      <c r="L1108" s="180">
        <v>14</v>
      </c>
      <c r="M1108" s="326">
        <v>3021.27</v>
      </c>
      <c r="N1108" s="326">
        <v>604.25400000000002</v>
      </c>
      <c r="O1108" s="217"/>
      <c r="P1108" s="326"/>
      <c r="Q1108" s="326"/>
      <c r="R1108" s="180">
        <v>19</v>
      </c>
      <c r="S1108" s="326">
        <v>7352.89</v>
      </c>
      <c r="T1108" s="326">
        <v>386.99421052631601</v>
      </c>
      <c r="V1108" s="10"/>
      <c r="W1108" s="10"/>
      <c r="X1108" s="10"/>
      <c r="Y1108" s="10"/>
      <c r="Z1108" s="10"/>
      <c r="AA1108" s="10"/>
      <c r="AB1108" s="10"/>
      <c r="AC1108" s="10"/>
      <c r="AD1108" s="10"/>
    </row>
    <row r="1109" spans="1:30" x14ac:dyDescent="0.25">
      <c r="A1109" s="55"/>
      <c r="B1109" s="10"/>
      <c r="C1109" s="178" t="s">
        <v>525</v>
      </c>
      <c r="D1109" s="178"/>
      <c r="E1109" s="178" t="s">
        <v>526</v>
      </c>
      <c r="F1109" s="180">
        <v>2</v>
      </c>
      <c r="G1109" s="326">
        <v>72.026153846153804</v>
      </c>
      <c r="H1109" s="326">
        <v>2790.26</v>
      </c>
      <c r="I1109" s="326">
        <v>1395.13</v>
      </c>
      <c r="J1109" s="326">
        <v>13</v>
      </c>
      <c r="K1109" s="179"/>
      <c r="L1109" s="180">
        <v>1</v>
      </c>
      <c r="M1109" s="326">
        <v>936.34</v>
      </c>
      <c r="N1109" s="326">
        <v>936.34</v>
      </c>
      <c r="O1109" s="217"/>
      <c r="P1109" s="326"/>
      <c r="Q1109" s="326"/>
      <c r="R1109" s="180">
        <v>2</v>
      </c>
      <c r="S1109" s="326">
        <v>2790.26</v>
      </c>
      <c r="T1109" s="326">
        <v>1395.13</v>
      </c>
      <c r="V1109" s="10"/>
      <c r="W1109" s="10"/>
      <c r="X1109" s="10"/>
      <c r="Y1109" s="10"/>
      <c r="Z1109" s="10"/>
      <c r="AA1109" s="10"/>
      <c r="AB1109" s="10"/>
      <c r="AC1109" s="10"/>
      <c r="AD1109" s="10"/>
    </row>
    <row r="1110" spans="1:30" x14ac:dyDescent="0.25">
      <c r="A1110" s="55"/>
      <c r="B1110" s="10"/>
      <c r="C1110" s="178" t="s">
        <v>527</v>
      </c>
      <c r="D1110" s="178"/>
      <c r="E1110" s="178" t="s">
        <v>144</v>
      </c>
      <c r="F1110" s="180">
        <v>1</v>
      </c>
      <c r="G1110" s="326"/>
      <c r="H1110" s="326">
        <v>927.17</v>
      </c>
      <c r="I1110" s="326">
        <v>927.17</v>
      </c>
      <c r="J1110" s="326"/>
      <c r="K1110" s="179"/>
      <c r="L1110" s="180">
        <v>1</v>
      </c>
      <c r="M1110" s="326"/>
      <c r="N1110" s="326"/>
      <c r="O1110" s="217"/>
      <c r="P1110" s="326"/>
      <c r="Q1110" s="326"/>
      <c r="R1110" s="180">
        <v>1</v>
      </c>
      <c r="S1110" s="326">
        <v>927.17</v>
      </c>
      <c r="T1110" s="326">
        <v>927.17</v>
      </c>
      <c r="V1110" s="10"/>
      <c r="W1110" s="10"/>
      <c r="X1110" s="10"/>
      <c r="Y1110" s="10"/>
      <c r="Z1110" s="10"/>
      <c r="AA1110" s="10"/>
      <c r="AB1110" s="10"/>
      <c r="AC1110" s="10"/>
      <c r="AD1110" s="10"/>
    </row>
    <row r="1111" spans="1:30" x14ac:dyDescent="0.25">
      <c r="A1111" s="55"/>
      <c r="B1111" s="10"/>
      <c r="C1111" s="178" t="s">
        <v>528</v>
      </c>
      <c r="D1111" s="178"/>
      <c r="E1111" s="178" t="s">
        <v>500</v>
      </c>
      <c r="F1111" s="180">
        <v>109</v>
      </c>
      <c r="G1111" s="326">
        <v>80.040473782489897</v>
      </c>
      <c r="H1111" s="326">
        <v>48075.74</v>
      </c>
      <c r="I1111" s="326">
        <v>441.06183486238501</v>
      </c>
      <c r="J1111" s="326">
        <v>10.709677419354801</v>
      </c>
      <c r="K1111" s="179"/>
      <c r="L1111" s="180">
        <v>77</v>
      </c>
      <c r="M1111" s="326">
        <v>17448.490000000002</v>
      </c>
      <c r="N1111" s="326">
        <v>545.26531250000005</v>
      </c>
      <c r="O1111" s="217">
        <v>6</v>
      </c>
      <c r="P1111" s="326">
        <v>2159.63</v>
      </c>
      <c r="Q1111" s="326">
        <v>359.93833333333299</v>
      </c>
      <c r="R1111" s="180">
        <v>103</v>
      </c>
      <c r="S1111" s="326">
        <v>45916.11</v>
      </c>
      <c r="T1111" s="326">
        <v>445.78747572815502</v>
      </c>
      <c r="V1111" s="10"/>
      <c r="W1111" s="10"/>
      <c r="X1111" s="10"/>
      <c r="Y1111" s="10"/>
      <c r="Z1111" s="10"/>
      <c r="AA1111" s="10"/>
      <c r="AB1111" s="10"/>
      <c r="AC1111" s="10"/>
      <c r="AD1111" s="10"/>
    </row>
    <row r="1112" spans="1:30" x14ac:dyDescent="0.25">
      <c r="A1112" s="55"/>
      <c r="B1112" s="10"/>
      <c r="C1112" s="178" t="s">
        <v>531</v>
      </c>
      <c r="D1112" s="178"/>
      <c r="E1112" s="178" t="s">
        <v>103</v>
      </c>
      <c r="F1112" s="180">
        <v>4</v>
      </c>
      <c r="G1112" s="326"/>
      <c r="H1112" s="326">
        <v>2104.3000000000002</v>
      </c>
      <c r="I1112" s="326">
        <v>526.07500000000005</v>
      </c>
      <c r="J1112" s="326"/>
      <c r="K1112" s="179"/>
      <c r="L1112" s="180">
        <v>4</v>
      </c>
      <c r="M1112" s="326"/>
      <c r="N1112" s="326"/>
      <c r="O1112" s="217"/>
      <c r="P1112" s="326"/>
      <c r="Q1112" s="326"/>
      <c r="R1112" s="180">
        <v>4</v>
      </c>
      <c r="S1112" s="326">
        <v>2104.3000000000002</v>
      </c>
      <c r="T1112" s="326">
        <v>526.07500000000005</v>
      </c>
      <c r="V1112" s="10"/>
      <c r="W1112" s="10"/>
      <c r="X1112" s="10"/>
      <c r="Y1112" s="10"/>
      <c r="Z1112" s="10"/>
      <c r="AA1112" s="10"/>
      <c r="AB1112" s="10"/>
      <c r="AC1112" s="10"/>
      <c r="AD1112" s="10"/>
    </row>
    <row r="1113" spans="1:30" x14ac:dyDescent="0.25">
      <c r="A1113" s="55"/>
      <c r="B1113" s="10"/>
      <c r="C1113" s="178" t="s">
        <v>532</v>
      </c>
      <c r="D1113" s="178"/>
      <c r="E1113" s="178" t="s">
        <v>96</v>
      </c>
      <c r="F1113" s="180">
        <v>11</v>
      </c>
      <c r="G1113" s="326">
        <v>165.51565396825399</v>
      </c>
      <c r="H1113" s="326">
        <v>5492.05</v>
      </c>
      <c r="I1113" s="326">
        <v>499.27727272727299</v>
      </c>
      <c r="J1113" s="326">
        <v>5.4</v>
      </c>
      <c r="K1113" s="179"/>
      <c r="L1113" s="180">
        <v>6</v>
      </c>
      <c r="M1113" s="326">
        <v>2659.47</v>
      </c>
      <c r="N1113" s="326">
        <v>531.89400000000001</v>
      </c>
      <c r="O1113" s="217"/>
      <c r="P1113" s="326"/>
      <c r="Q1113" s="326"/>
      <c r="R1113" s="180">
        <v>11</v>
      </c>
      <c r="S1113" s="326">
        <v>5492.05</v>
      </c>
      <c r="T1113" s="326">
        <v>499.27727272727299</v>
      </c>
      <c r="V1113" s="10"/>
      <c r="W1113" s="10"/>
      <c r="X1113" s="10"/>
      <c r="Y1113" s="10"/>
      <c r="Z1113" s="10"/>
      <c r="AA1113" s="10"/>
      <c r="AB1113" s="10"/>
      <c r="AC1113" s="10"/>
      <c r="AD1113" s="10"/>
    </row>
    <row r="1114" spans="1:30" x14ac:dyDescent="0.25">
      <c r="A1114" s="55"/>
      <c r="B1114" s="10"/>
      <c r="C1114" s="178" t="s">
        <v>533</v>
      </c>
      <c r="D1114" s="178"/>
      <c r="E1114" s="178" t="s">
        <v>89</v>
      </c>
      <c r="F1114" s="180">
        <v>230</v>
      </c>
      <c r="G1114" s="326">
        <v>87.581502896328502</v>
      </c>
      <c r="H1114" s="326">
        <v>110460.77</v>
      </c>
      <c r="I1114" s="326">
        <v>480.26421739130399</v>
      </c>
      <c r="J1114" s="326">
        <v>10.3255813953488</v>
      </c>
      <c r="K1114" s="179"/>
      <c r="L1114" s="180">
        <v>187</v>
      </c>
      <c r="M1114" s="326">
        <v>27775.45</v>
      </c>
      <c r="N1114" s="326">
        <v>645.94069767441897</v>
      </c>
      <c r="O1114" s="217">
        <v>8</v>
      </c>
      <c r="P1114" s="326">
        <v>3597.76</v>
      </c>
      <c r="Q1114" s="326">
        <v>449.72</v>
      </c>
      <c r="R1114" s="180">
        <v>222</v>
      </c>
      <c r="S1114" s="326">
        <v>106863.01</v>
      </c>
      <c r="T1114" s="326">
        <v>481.36490990991001</v>
      </c>
      <c r="V1114" s="10"/>
      <c r="W1114" s="10"/>
      <c r="X1114" s="10"/>
      <c r="Y1114" s="10"/>
      <c r="Z1114" s="10"/>
      <c r="AA1114" s="10"/>
      <c r="AB1114" s="10"/>
      <c r="AC1114" s="10"/>
      <c r="AD1114" s="10"/>
    </row>
    <row r="1115" spans="1:30" x14ac:dyDescent="0.25">
      <c r="A1115" s="55"/>
      <c r="B1115" s="10"/>
      <c r="C1115" s="178" t="s">
        <v>534</v>
      </c>
      <c r="D1115" s="178"/>
      <c r="E1115" s="178" t="s">
        <v>78</v>
      </c>
      <c r="F1115" s="180">
        <v>12</v>
      </c>
      <c r="G1115" s="326">
        <v>140.92237637362601</v>
      </c>
      <c r="H1115" s="326">
        <v>14517.49</v>
      </c>
      <c r="I1115" s="326">
        <v>1209.7908333333301</v>
      </c>
      <c r="J1115" s="326">
        <v>8.75</v>
      </c>
      <c r="K1115" s="179"/>
      <c r="L1115" s="180">
        <v>8</v>
      </c>
      <c r="M1115" s="326">
        <v>2089.9299999999998</v>
      </c>
      <c r="N1115" s="326">
        <v>522.48249999999996</v>
      </c>
      <c r="O1115" s="217"/>
      <c r="P1115" s="326"/>
      <c r="Q1115" s="326"/>
      <c r="R1115" s="180">
        <v>12</v>
      </c>
      <c r="S1115" s="326">
        <v>14517.49</v>
      </c>
      <c r="T1115" s="326">
        <v>1209.7908333333301</v>
      </c>
      <c r="V1115" s="10"/>
      <c r="W1115" s="10"/>
      <c r="X1115" s="10"/>
      <c r="Y1115" s="10"/>
      <c r="Z1115" s="10"/>
      <c r="AA1115" s="10"/>
      <c r="AB1115" s="10"/>
      <c r="AC1115" s="10"/>
      <c r="AD1115" s="10"/>
    </row>
    <row r="1116" spans="1:30" x14ac:dyDescent="0.25">
      <c r="A1116" s="55"/>
      <c r="B1116" s="10"/>
      <c r="C1116" s="178" t="s">
        <v>536</v>
      </c>
      <c r="D1116" s="178"/>
      <c r="E1116" s="178" t="s">
        <v>67</v>
      </c>
      <c r="F1116" s="180">
        <v>27</v>
      </c>
      <c r="G1116" s="326">
        <v>72.608576173826194</v>
      </c>
      <c r="H1116" s="326">
        <v>11099.76</v>
      </c>
      <c r="I1116" s="326">
        <v>411.102222222222</v>
      </c>
      <c r="J1116" s="326">
        <v>8.6363636363636402</v>
      </c>
      <c r="K1116" s="179"/>
      <c r="L1116" s="180">
        <v>16</v>
      </c>
      <c r="M1116" s="326">
        <v>3864.33</v>
      </c>
      <c r="N1116" s="326">
        <v>351.302727272727</v>
      </c>
      <c r="O1116" s="217">
        <v>1</v>
      </c>
      <c r="P1116" s="326">
        <v>212.83</v>
      </c>
      <c r="Q1116" s="326">
        <v>212.83</v>
      </c>
      <c r="R1116" s="180">
        <v>26</v>
      </c>
      <c r="S1116" s="326">
        <v>10886.93</v>
      </c>
      <c r="T1116" s="326">
        <v>418.72807692307703</v>
      </c>
      <c r="V1116" s="10"/>
      <c r="W1116" s="10"/>
      <c r="X1116" s="10"/>
      <c r="Y1116" s="10"/>
      <c r="Z1116" s="10"/>
      <c r="AA1116" s="10"/>
      <c r="AB1116" s="10"/>
      <c r="AC1116" s="10"/>
      <c r="AD1116" s="10"/>
    </row>
    <row r="1117" spans="1:30" x14ac:dyDescent="0.25">
      <c r="A1117" s="55"/>
      <c r="B1117" s="10"/>
      <c r="C1117" s="178" t="s">
        <v>538</v>
      </c>
      <c r="D1117" s="178"/>
      <c r="E1117" s="178" t="s">
        <v>63</v>
      </c>
      <c r="F1117" s="180">
        <v>1</v>
      </c>
      <c r="G1117" s="326">
        <v>108.941538461538</v>
      </c>
      <c r="H1117" s="326">
        <v>1116.24</v>
      </c>
      <c r="I1117" s="326">
        <v>1116.24</v>
      </c>
      <c r="J1117" s="326">
        <v>13</v>
      </c>
      <c r="K1117" s="179"/>
      <c r="L1117" s="180"/>
      <c r="M1117" s="326">
        <v>1116.24</v>
      </c>
      <c r="N1117" s="326">
        <v>1116.24</v>
      </c>
      <c r="O1117" s="217"/>
      <c r="P1117" s="326"/>
      <c r="Q1117" s="326"/>
      <c r="R1117" s="180">
        <v>1</v>
      </c>
      <c r="S1117" s="326">
        <v>1116.24</v>
      </c>
      <c r="T1117" s="326">
        <v>1116.24</v>
      </c>
      <c r="V1117" s="10"/>
      <c r="W1117" s="10"/>
      <c r="X1117" s="10"/>
      <c r="Y1117" s="10"/>
      <c r="Z1117" s="10"/>
      <c r="AA1117" s="10"/>
      <c r="AB1117" s="10"/>
      <c r="AC1117" s="10"/>
      <c r="AD1117" s="10"/>
    </row>
    <row r="1118" spans="1:30" x14ac:dyDescent="0.25">
      <c r="A1118" s="55"/>
      <c r="B1118" s="10"/>
      <c r="C1118" s="178" t="s">
        <v>679</v>
      </c>
      <c r="D1118" s="178"/>
      <c r="E1118" s="178" t="s">
        <v>63</v>
      </c>
      <c r="F1118" s="180">
        <v>1</v>
      </c>
      <c r="G1118" s="326"/>
      <c r="H1118" s="326">
        <v>40.96</v>
      </c>
      <c r="I1118" s="326">
        <v>40.96</v>
      </c>
      <c r="J1118" s="326"/>
      <c r="K1118" s="179"/>
      <c r="L1118" s="180">
        <v>1</v>
      </c>
      <c r="M1118" s="326"/>
      <c r="N1118" s="326"/>
      <c r="O1118" s="217"/>
      <c r="P1118" s="326"/>
      <c r="Q1118" s="326"/>
      <c r="R1118" s="180">
        <v>1</v>
      </c>
      <c r="S1118" s="326">
        <v>40.96</v>
      </c>
      <c r="T1118" s="326">
        <v>40.96</v>
      </c>
      <c r="V1118" s="10"/>
      <c r="W1118" s="10"/>
      <c r="X1118" s="10"/>
      <c r="Y1118" s="10"/>
      <c r="Z1118" s="10"/>
      <c r="AA1118" s="10"/>
      <c r="AB1118" s="10"/>
      <c r="AC1118" s="10"/>
      <c r="AD1118" s="10"/>
    </row>
    <row r="1119" spans="1:30" x14ac:dyDescent="0.25">
      <c r="A1119" s="55"/>
      <c r="B1119" s="10"/>
      <c r="C1119" s="178" t="s">
        <v>540</v>
      </c>
      <c r="D1119" s="178"/>
      <c r="E1119" s="178" t="s">
        <v>541</v>
      </c>
      <c r="F1119" s="180">
        <v>12</v>
      </c>
      <c r="G1119" s="326">
        <v>81.276858974359001</v>
      </c>
      <c r="H1119" s="326">
        <v>8885.66</v>
      </c>
      <c r="I1119" s="326">
        <v>740.47166666666703</v>
      </c>
      <c r="J1119" s="326">
        <v>10.8333333333333</v>
      </c>
      <c r="K1119" s="179"/>
      <c r="L1119" s="180">
        <v>6</v>
      </c>
      <c r="M1119" s="326">
        <v>3972.7</v>
      </c>
      <c r="N1119" s="326">
        <v>662.11666666666702</v>
      </c>
      <c r="O1119" s="217"/>
      <c r="P1119" s="326"/>
      <c r="Q1119" s="326"/>
      <c r="R1119" s="180">
        <v>12</v>
      </c>
      <c r="S1119" s="326">
        <v>8885.66</v>
      </c>
      <c r="T1119" s="326">
        <v>740.47166666666703</v>
      </c>
      <c r="V1119" s="10"/>
      <c r="W1119" s="10"/>
      <c r="X1119" s="10"/>
      <c r="Y1119" s="10"/>
      <c r="Z1119" s="10"/>
      <c r="AA1119" s="10"/>
      <c r="AB1119" s="10"/>
      <c r="AC1119" s="10"/>
      <c r="AD1119" s="10"/>
    </row>
    <row r="1120" spans="1:30" x14ac:dyDescent="0.25">
      <c r="A1120" s="55"/>
      <c r="B1120" s="10"/>
      <c r="C1120" s="178" t="s">
        <v>542</v>
      </c>
      <c r="D1120" s="178"/>
      <c r="E1120" s="178" t="s">
        <v>108</v>
      </c>
      <c r="F1120" s="180">
        <v>325</v>
      </c>
      <c r="G1120" s="326">
        <v>100.028213171768</v>
      </c>
      <c r="H1120" s="326">
        <v>179810.97</v>
      </c>
      <c r="I1120" s="326">
        <v>553.26452307692296</v>
      </c>
      <c r="J1120" s="326">
        <v>10.8214285714286</v>
      </c>
      <c r="K1120" s="179"/>
      <c r="L1120" s="180">
        <v>211</v>
      </c>
      <c r="M1120" s="326">
        <v>90314.37</v>
      </c>
      <c r="N1120" s="326">
        <v>792.23131578947402</v>
      </c>
      <c r="O1120" s="217">
        <v>16</v>
      </c>
      <c r="P1120" s="326">
        <v>8550.43</v>
      </c>
      <c r="Q1120" s="326">
        <v>534.40187500000002</v>
      </c>
      <c r="R1120" s="180">
        <v>309</v>
      </c>
      <c r="S1120" s="326">
        <v>171260.54</v>
      </c>
      <c r="T1120" s="326">
        <v>554.24122977346303</v>
      </c>
      <c r="V1120" s="10"/>
      <c r="W1120" s="10"/>
      <c r="X1120" s="10"/>
      <c r="Y1120" s="10"/>
      <c r="Z1120" s="10"/>
      <c r="AA1120" s="10"/>
      <c r="AB1120" s="10"/>
      <c r="AC1120" s="10"/>
      <c r="AD1120" s="10"/>
    </row>
    <row r="1121" spans="1:30" x14ac:dyDescent="0.25">
      <c r="A1121" s="55"/>
      <c r="B1121" s="10"/>
      <c r="C1121" s="178" t="s">
        <v>543</v>
      </c>
      <c r="D1121" s="178"/>
      <c r="E1121" s="178" t="s">
        <v>130</v>
      </c>
      <c r="F1121" s="180">
        <v>280</v>
      </c>
      <c r="G1121" s="326">
        <v>95.464874038882499</v>
      </c>
      <c r="H1121" s="326">
        <v>151081.75</v>
      </c>
      <c r="I1121" s="326">
        <v>539.57767857142801</v>
      </c>
      <c r="J1121" s="326">
        <v>10.415730337078701</v>
      </c>
      <c r="K1121" s="179"/>
      <c r="L1121" s="180">
        <v>190</v>
      </c>
      <c r="M1121" s="326">
        <v>62471.08</v>
      </c>
      <c r="N1121" s="326">
        <v>694.12311111111103</v>
      </c>
      <c r="O1121" s="217">
        <v>9</v>
      </c>
      <c r="P1121" s="326">
        <v>4839.3</v>
      </c>
      <c r="Q1121" s="326">
        <v>537.70000000000005</v>
      </c>
      <c r="R1121" s="180">
        <v>271</v>
      </c>
      <c r="S1121" s="326">
        <v>146242.45000000001</v>
      </c>
      <c r="T1121" s="326">
        <v>539.64003690036895</v>
      </c>
      <c r="V1121" s="10"/>
      <c r="W1121" s="10"/>
      <c r="X1121" s="10"/>
      <c r="Y1121" s="10"/>
      <c r="Z1121" s="10"/>
      <c r="AA1121" s="10"/>
      <c r="AB1121" s="10"/>
      <c r="AC1121" s="10"/>
      <c r="AD1121" s="10"/>
    </row>
    <row r="1122" spans="1:30" x14ac:dyDescent="0.25">
      <c r="A1122" s="55"/>
      <c r="B1122" s="10"/>
      <c r="C1122" s="178" t="s">
        <v>745</v>
      </c>
      <c r="D1122" s="178"/>
      <c r="E1122" s="178" t="s">
        <v>144</v>
      </c>
      <c r="F1122" s="180">
        <v>1</v>
      </c>
      <c r="G1122" s="326"/>
      <c r="H1122" s="326">
        <v>257.39</v>
      </c>
      <c r="I1122" s="326">
        <v>257.39</v>
      </c>
      <c r="J1122" s="326"/>
      <c r="K1122" s="179"/>
      <c r="L1122" s="180">
        <v>1</v>
      </c>
      <c r="M1122" s="326"/>
      <c r="N1122" s="326"/>
      <c r="O1122" s="217"/>
      <c r="P1122" s="326"/>
      <c r="Q1122" s="326"/>
      <c r="R1122" s="180">
        <v>1</v>
      </c>
      <c r="S1122" s="326">
        <v>257.39</v>
      </c>
      <c r="T1122" s="326">
        <v>257.39</v>
      </c>
      <c r="V1122" s="10"/>
      <c r="W1122" s="10"/>
      <c r="X1122" s="10"/>
      <c r="Y1122" s="10"/>
      <c r="Z1122" s="10"/>
      <c r="AA1122" s="10"/>
      <c r="AB1122" s="10"/>
      <c r="AC1122" s="10"/>
      <c r="AD1122" s="10"/>
    </row>
    <row r="1123" spans="1:30" x14ac:dyDescent="0.25">
      <c r="A1123" s="55"/>
      <c r="B1123" s="10"/>
      <c r="C1123" s="178" t="s">
        <v>547</v>
      </c>
      <c r="D1123" s="178"/>
      <c r="E1123" s="178" t="s">
        <v>383</v>
      </c>
      <c r="F1123" s="180">
        <v>109</v>
      </c>
      <c r="G1123" s="326">
        <v>90.304436082503699</v>
      </c>
      <c r="H1123" s="326">
        <v>54148.31</v>
      </c>
      <c r="I1123" s="326">
        <v>496.77348623853197</v>
      </c>
      <c r="J1123" s="326">
        <v>11.2162162162162</v>
      </c>
      <c r="K1123" s="179"/>
      <c r="L1123" s="180">
        <v>70</v>
      </c>
      <c r="M1123" s="326">
        <v>27461.58</v>
      </c>
      <c r="N1123" s="326">
        <v>704.14307692307705</v>
      </c>
      <c r="O1123" s="217">
        <v>1</v>
      </c>
      <c r="P1123" s="326">
        <v>276.3</v>
      </c>
      <c r="Q1123" s="326">
        <v>276.3</v>
      </c>
      <c r="R1123" s="180">
        <v>108</v>
      </c>
      <c r="S1123" s="326">
        <v>53872.01</v>
      </c>
      <c r="T1123" s="326">
        <v>498.81490740740799</v>
      </c>
      <c r="V1123" s="10"/>
      <c r="W1123" s="10"/>
      <c r="X1123" s="10"/>
      <c r="Y1123" s="10"/>
      <c r="Z1123" s="10"/>
      <c r="AA1123" s="10"/>
      <c r="AB1123" s="10"/>
      <c r="AC1123" s="10"/>
      <c r="AD1123" s="10"/>
    </row>
    <row r="1124" spans="1:30" x14ac:dyDescent="0.25">
      <c r="A1124" s="55"/>
      <c r="B1124" s="10"/>
      <c r="C1124" s="178" t="s">
        <v>549</v>
      </c>
      <c r="D1124" s="178"/>
      <c r="E1124" s="178" t="s">
        <v>169</v>
      </c>
      <c r="F1124" s="180">
        <v>183</v>
      </c>
      <c r="G1124" s="326">
        <v>109.04291117075</v>
      </c>
      <c r="H1124" s="326">
        <v>106220.02</v>
      </c>
      <c r="I1124" s="326">
        <v>580.43726775956304</v>
      </c>
      <c r="J1124" s="326">
        <v>10.627118644067799</v>
      </c>
      <c r="K1124" s="179"/>
      <c r="L1124" s="180">
        <v>124</v>
      </c>
      <c r="M1124" s="326">
        <v>47440.93</v>
      </c>
      <c r="N1124" s="326">
        <v>804.08355932203403</v>
      </c>
      <c r="O1124" s="217">
        <v>8</v>
      </c>
      <c r="P1124" s="326">
        <v>3951.31</v>
      </c>
      <c r="Q1124" s="326">
        <v>493.91374999999999</v>
      </c>
      <c r="R1124" s="180">
        <v>175</v>
      </c>
      <c r="S1124" s="326">
        <v>102268.71</v>
      </c>
      <c r="T1124" s="326">
        <v>584.39262857142796</v>
      </c>
      <c r="V1124" s="10"/>
      <c r="W1124" s="10"/>
      <c r="X1124" s="10"/>
      <c r="Y1124" s="10"/>
      <c r="Z1124" s="10"/>
      <c r="AA1124" s="10"/>
      <c r="AB1124" s="10"/>
      <c r="AC1124" s="10"/>
      <c r="AD1124" s="10"/>
    </row>
    <row r="1125" spans="1:30" x14ac:dyDescent="0.25">
      <c r="A1125" s="55"/>
      <c r="B1125" s="10"/>
      <c r="C1125" s="178" t="s">
        <v>746</v>
      </c>
      <c r="D1125" s="178"/>
      <c r="E1125" s="178" t="s">
        <v>169</v>
      </c>
      <c r="F1125" s="180">
        <v>32</v>
      </c>
      <c r="G1125" s="326">
        <v>98.840901510769896</v>
      </c>
      <c r="H1125" s="326">
        <v>25771.26</v>
      </c>
      <c r="I1125" s="326">
        <v>805.35187499999995</v>
      </c>
      <c r="J1125" s="326">
        <v>10.285714285714301</v>
      </c>
      <c r="K1125" s="179"/>
      <c r="L1125" s="180">
        <v>18</v>
      </c>
      <c r="M1125" s="326">
        <v>10937.4</v>
      </c>
      <c r="N1125" s="326">
        <v>781.24285714285702</v>
      </c>
      <c r="O1125" s="217"/>
      <c r="P1125" s="326"/>
      <c r="Q1125" s="326"/>
      <c r="R1125" s="180">
        <v>32</v>
      </c>
      <c r="S1125" s="326">
        <v>25771.26</v>
      </c>
      <c r="T1125" s="326">
        <v>805.35187499999995</v>
      </c>
      <c r="V1125" s="10"/>
      <c r="W1125" s="10"/>
      <c r="X1125" s="10"/>
      <c r="Y1125" s="10"/>
      <c r="Z1125" s="10"/>
      <c r="AA1125" s="10"/>
      <c r="AB1125" s="10"/>
      <c r="AC1125" s="10"/>
      <c r="AD1125" s="10"/>
    </row>
    <row r="1126" spans="1:30" x14ac:dyDescent="0.25">
      <c r="A1126" s="55"/>
      <c r="B1126" s="10"/>
      <c r="C1126" s="178" t="s">
        <v>550</v>
      </c>
      <c r="D1126" s="178"/>
      <c r="E1126" s="178" t="s">
        <v>87</v>
      </c>
      <c r="F1126" s="180">
        <v>70</v>
      </c>
      <c r="G1126" s="326">
        <v>167.82812614468901</v>
      </c>
      <c r="H1126" s="326">
        <v>57149.04</v>
      </c>
      <c r="I1126" s="326">
        <v>816.41485714285704</v>
      </c>
      <c r="J1126" s="326">
        <v>9.5</v>
      </c>
      <c r="K1126" s="179"/>
      <c r="L1126" s="180">
        <v>53</v>
      </c>
      <c r="M1126" s="326">
        <v>16017.48</v>
      </c>
      <c r="N1126" s="326">
        <v>942.20470588235298</v>
      </c>
      <c r="O1126" s="217">
        <v>3</v>
      </c>
      <c r="P1126" s="326">
        <v>2107.21</v>
      </c>
      <c r="Q1126" s="326">
        <v>702.40333333333297</v>
      </c>
      <c r="R1126" s="180">
        <v>67</v>
      </c>
      <c r="S1126" s="326">
        <v>55041.83</v>
      </c>
      <c r="T1126" s="326">
        <v>821.51985074626896</v>
      </c>
      <c r="V1126" s="10"/>
      <c r="W1126" s="10"/>
      <c r="X1126" s="10"/>
      <c r="Y1126" s="10"/>
      <c r="Z1126" s="10"/>
      <c r="AA1126" s="10"/>
      <c r="AB1126" s="10"/>
      <c r="AC1126" s="10"/>
      <c r="AD1126" s="10"/>
    </row>
    <row r="1127" spans="1:30" x14ac:dyDescent="0.25">
      <c r="A1127" s="55"/>
      <c r="B1127" s="10"/>
      <c r="C1127" s="178" t="s">
        <v>551</v>
      </c>
      <c r="D1127" s="178"/>
      <c r="E1127" s="178" t="s">
        <v>156</v>
      </c>
      <c r="F1127" s="180">
        <v>19</v>
      </c>
      <c r="G1127" s="326">
        <v>89.960753968253997</v>
      </c>
      <c r="H1127" s="326">
        <v>10997.2</v>
      </c>
      <c r="I1127" s="326">
        <v>578.79999999999995</v>
      </c>
      <c r="J1127" s="326">
        <v>10.8333333333333</v>
      </c>
      <c r="K1127" s="179"/>
      <c r="L1127" s="180">
        <v>13</v>
      </c>
      <c r="M1127" s="326">
        <v>4282.4799999999996</v>
      </c>
      <c r="N1127" s="326">
        <v>713.74666666666701</v>
      </c>
      <c r="O1127" s="217">
        <v>1</v>
      </c>
      <c r="P1127" s="326">
        <v>616.44000000000005</v>
      </c>
      <c r="Q1127" s="326">
        <v>616.44000000000005</v>
      </c>
      <c r="R1127" s="180">
        <v>18</v>
      </c>
      <c r="S1127" s="326">
        <v>10380.76</v>
      </c>
      <c r="T1127" s="326">
        <v>576.70888888888896</v>
      </c>
      <c r="V1127" s="10"/>
      <c r="W1127" s="10"/>
      <c r="X1127" s="10"/>
      <c r="Y1127" s="10"/>
      <c r="Z1127" s="10"/>
      <c r="AA1127" s="10"/>
      <c r="AB1127" s="10"/>
      <c r="AC1127" s="10"/>
      <c r="AD1127" s="10"/>
    </row>
    <row r="1128" spans="1:30" x14ac:dyDescent="0.25">
      <c r="A1128" s="55"/>
      <c r="B1128" s="10"/>
      <c r="C1128" s="178" t="s">
        <v>552</v>
      </c>
      <c r="D1128" s="178"/>
      <c r="E1128" s="178" t="s">
        <v>347</v>
      </c>
      <c r="F1128" s="180">
        <v>11</v>
      </c>
      <c r="G1128" s="326">
        <v>50.088846153846099</v>
      </c>
      <c r="H1128" s="326">
        <v>5841.2</v>
      </c>
      <c r="I1128" s="326">
        <v>531.01818181818203</v>
      </c>
      <c r="J1128" s="326">
        <v>13</v>
      </c>
      <c r="K1128" s="179"/>
      <c r="L1128" s="180">
        <v>9</v>
      </c>
      <c r="M1128" s="326">
        <v>1013.31</v>
      </c>
      <c r="N1128" s="326">
        <v>506.65499999999997</v>
      </c>
      <c r="O1128" s="217"/>
      <c r="P1128" s="326"/>
      <c r="Q1128" s="326"/>
      <c r="R1128" s="180">
        <v>11</v>
      </c>
      <c r="S1128" s="326">
        <v>5841.2</v>
      </c>
      <c r="T1128" s="326">
        <v>531.01818181818203</v>
      </c>
      <c r="V1128" s="10"/>
      <c r="W1128" s="10"/>
      <c r="X1128" s="10"/>
      <c r="Y1128" s="10"/>
      <c r="Z1128" s="10"/>
      <c r="AA1128" s="10"/>
      <c r="AB1128" s="10"/>
      <c r="AC1128" s="10"/>
      <c r="AD1128" s="10"/>
    </row>
    <row r="1129" spans="1:30" x14ac:dyDescent="0.25">
      <c r="A1129" s="55"/>
      <c r="B1129" s="10"/>
      <c r="C1129" s="178" t="s">
        <v>556</v>
      </c>
      <c r="D1129" s="178"/>
      <c r="E1129" s="178" t="s">
        <v>101</v>
      </c>
      <c r="F1129" s="180">
        <v>5</v>
      </c>
      <c r="G1129" s="326"/>
      <c r="H1129" s="326">
        <v>3679.69</v>
      </c>
      <c r="I1129" s="326">
        <v>735.93799999999999</v>
      </c>
      <c r="J1129" s="326"/>
      <c r="K1129" s="179"/>
      <c r="L1129" s="180">
        <v>5</v>
      </c>
      <c r="M1129" s="326"/>
      <c r="N1129" s="326"/>
      <c r="O1129" s="217"/>
      <c r="P1129" s="326"/>
      <c r="Q1129" s="326"/>
      <c r="R1129" s="180">
        <v>5</v>
      </c>
      <c r="S1129" s="326">
        <v>3679.69</v>
      </c>
      <c r="T1129" s="326">
        <v>735.93799999999999</v>
      </c>
      <c r="V1129" s="10"/>
      <c r="W1129" s="10"/>
      <c r="X1129" s="10"/>
      <c r="Y1129" s="10"/>
      <c r="Z1129" s="10"/>
      <c r="AA1129" s="10"/>
      <c r="AB1129" s="10"/>
      <c r="AC1129" s="10"/>
      <c r="AD1129" s="10"/>
    </row>
    <row r="1130" spans="1:30" x14ac:dyDescent="0.25">
      <c r="A1130" s="55"/>
      <c r="B1130" s="10"/>
      <c r="C1130" s="178" t="s">
        <v>558</v>
      </c>
      <c r="D1130" s="178"/>
      <c r="E1130" s="178" t="s">
        <v>193</v>
      </c>
      <c r="F1130" s="180">
        <v>53</v>
      </c>
      <c r="G1130" s="326">
        <v>124.20951726844601</v>
      </c>
      <c r="H1130" s="326">
        <v>34993.47</v>
      </c>
      <c r="I1130" s="326">
        <v>660.25415094339598</v>
      </c>
      <c r="J1130" s="326">
        <v>10.0714285714286</v>
      </c>
      <c r="K1130" s="179"/>
      <c r="L1130" s="180">
        <v>39</v>
      </c>
      <c r="M1130" s="326">
        <v>13327.34</v>
      </c>
      <c r="N1130" s="326">
        <v>951.95285714285706</v>
      </c>
      <c r="O1130" s="217">
        <v>3</v>
      </c>
      <c r="P1130" s="326">
        <v>1924.63</v>
      </c>
      <c r="Q1130" s="326">
        <v>641.54333333333295</v>
      </c>
      <c r="R1130" s="180">
        <v>50</v>
      </c>
      <c r="S1130" s="326">
        <v>33068.839999999997</v>
      </c>
      <c r="T1130" s="326">
        <v>661.3768</v>
      </c>
      <c r="V1130" s="10"/>
      <c r="W1130" s="10"/>
      <c r="X1130" s="10"/>
      <c r="Y1130" s="10"/>
      <c r="Z1130" s="10"/>
      <c r="AA1130" s="10"/>
      <c r="AB1130" s="10"/>
      <c r="AC1130" s="10"/>
      <c r="AD1130" s="10"/>
    </row>
    <row r="1131" spans="1:30" x14ac:dyDescent="0.25">
      <c r="A1131" s="55"/>
      <c r="B1131" s="10"/>
      <c r="C1131" s="178" t="s">
        <v>865</v>
      </c>
      <c r="D1131" s="178"/>
      <c r="E1131" s="178" t="s">
        <v>193</v>
      </c>
      <c r="F1131" s="180">
        <v>1</v>
      </c>
      <c r="G1131" s="326">
        <v>150.92428571428599</v>
      </c>
      <c r="H1131" s="326">
        <v>528.47</v>
      </c>
      <c r="I1131" s="326">
        <v>528.47</v>
      </c>
      <c r="J1131" s="326">
        <v>7</v>
      </c>
      <c r="K1131" s="179"/>
      <c r="L1131" s="180"/>
      <c r="M1131" s="326">
        <v>528.47</v>
      </c>
      <c r="N1131" s="326">
        <v>528.47</v>
      </c>
      <c r="O1131" s="217"/>
      <c r="P1131" s="326"/>
      <c r="Q1131" s="326"/>
      <c r="R1131" s="180">
        <v>1</v>
      </c>
      <c r="S1131" s="326">
        <v>528.47</v>
      </c>
      <c r="T1131" s="326">
        <v>528.47</v>
      </c>
      <c r="V1131" s="10"/>
      <c r="W1131" s="10"/>
      <c r="X1131" s="10"/>
      <c r="Y1131" s="10"/>
      <c r="Z1131" s="10"/>
      <c r="AA1131" s="10"/>
      <c r="AB1131" s="10"/>
      <c r="AC1131" s="10"/>
      <c r="AD1131" s="10"/>
    </row>
    <row r="1132" spans="1:30" x14ac:dyDescent="0.25">
      <c r="A1132" s="55"/>
      <c r="B1132" s="10"/>
      <c r="C1132" s="178" t="s">
        <v>560</v>
      </c>
      <c r="D1132" s="178"/>
      <c r="E1132" s="178" t="s">
        <v>210</v>
      </c>
      <c r="F1132" s="180">
        <v>6</v>
      </c>
      <c r="G1132" s="326">
        <v>82.1646581196581</v>
      </c>
      <c r="H1132" s="326">
        <v>3272.67</v>
      </c>
      <c r="I1132" s="326">
        <v>545.44500000000005</v>
      </c>
      <c r="J1132" s="326">
        <v>9.6666666666666696</v>
      </c>
      <c r="K1132" s="179"/>
      <c r="L1132" s="180">
        <v>3</v>
      </c>
      <c r="M1132" s="326">
        <v>1303</v>
      </c>
      <c r="N1132" s="326">
        <v>434.33333333333297</v>
      </c>
      <c r="O1132" s="217"/>
      <c r="P1132" s="326"/>
      <c r="Q1132" s="326"/>
      <c r="R1132" s="180">
        <v>6</v>
      </c>
      <c r="S1132" s="326">
        <v>3272.67</v>
      </c>
      <c r="T1132" s="326">
        <v>545.44500000000005</v>
      </c>
      <c r="V1132" s="10"/>
      <c r="W1132" s="10"/>
      <c r="X1132" s="10"/>
      <c r="Y1132" s="10"/>
      <c r="Z1132" s="10"/>
      <c r="AA1132" s="10"/>
      <c r="AB1132" s="10"/>
      <c r="AC1132" s="10"/>
      <c r="AD1132" s="10"/>
    </row>
    <row r="1133" spans="1:30" x14ac:dyDescent="0.25">
      <c r="A1133" s="55"/>
      <c r="B1133" s="10"/>
      <c r="C1133" s="178" t="s">
        <v>561</v>
      </c>
      <c r="D1133" s="178"/>
      <c r="E1133" s="178" t="s">
        <v>226</v>
      </c>
      <c r="F1133" s="180">
        <v>90</v>
      </c>
      <c r="G1133" s="326">
        <v>86.338790827228294</v>
      </c>
      <c r="H1133" s="326">
        <v>42074.38</v>
      </c>
      <c r="I1133" s="326">
        <v>467.49311111111098</v>
      </c>
      <c r="J1133" s="326">
        <v>9.625</v>
      </c>
      <c r="K1133" s="179"/>
      <c r="L1133" s="180">
        <v>66</v>
      </c>
      <c r="M1133" s="326">
        <v>14629.39</v>
      </c>
      <c r="N1133" s="326">
        <v>609.55791666666698</v>
      </c>
      <c r="O1133" s="217">
        <v>2</v>
      </c>
      <c r="P1133" s="326">
        <v>1131.1600000000001</v>
      </c>
      <c r="Q1133" s="326">
        <v>565.58000000000004</v>
      </c>
      <c r="R1133" s="180">
        <v>88</v>
      </c>
      <c r="S1133" s="326">
        <v>40943.22</v>
      </c>
      <c r="T1133" s="326">
        <v>465.26386363636402</v>
      </c>
      <c r="V1133" s="10"/>
      <c r="W1133" s="10"/>
      <c r="X1133" s="10"/>
      <c r="Y1133" s="10"/>
      <c r="Z1133" s="10"/>
      <c r="AA1133" s="10"/>
      <c r="AB1133" s="10"/>
      <c r="AC1133" s="10"/>
      <c r="AD1133" s="10"/>
    </row>
    <row r="1134" spans="1:30" x14ac:dyDescent="0.25">
      <c r="A1134" s="55"/>
      <c r="B1134" s="10"/>
      <c r="C1134" s="178" t="s">
        <v>562</v>
      </c>
      <c r="D1134" s="178"/>
      <c r="E1134" s="178" t="s">
        <v>80</v>
      </c>
      <c r="F1134" s="180">
        <v>1</v>
      </c>
      <c r="G1134" s="326"/>
      <c r="H1134" s="326">
        <v>919.22</v>
      </c>
      <c r="I1134" s="326">
        <v>919.22</v>
      </c>
      <c r="J1134" s="326"/>
      <c r="K1134" s="179"/>
      <c r="L1134" s="180">
        <v>1</v>
      </c>
      <c r="M1134" s="326"/>
      <c r="N1134" s="326"/>
      <c r="O1134" s="217"/>
      <c r="P1134" s="326"/>
      <c r="Q1134" s="326"/>
      <c r="R1134" s="180">
        <v>1</v>
      </c>
      <c r="S1134" s="326">
        <v>919.22</v>
      </c>
      <c r="T1134" s="326">
        <v>919.22</v>
      </c>
      <c r="V1134" s="10"/>
      <c r="W1134" s="10"/>
      <c r="X1134" s="10"/>
      <c r="Y1134" s="10"/>
      <c r="Z1134" s="10"/>
      <c r="AA1134" s="10"/>
      <c r="AB1134" s="10"/>
      <c r="AC1134" s="10"/>
      <c r="AD1134" s="10"/>
    </row>
    <row r="1135" spans="1:30" x14ac:dyDescent="0.25">
      <c r="A1135" s="55"/>
      <c r="B1135" s="10"/>
      <c r="C1135" s="178" t="s">
        <v>747</v>
      </c>
      <c r="D1135" s="178"/>
      <c r="E1135" s="178" t="s">
        <v>99</v>
      </c>
      <c r="F1135" s="180">
        <v>2</v>
      </c>
      <c r="G1135" s="326">
        <v>610.97857142857094</v>
      </c>
      <c r="H1135" s="326">
        <v>2629.97</v>
      </c>
      <c r="I1135" s="326">
        <v>1314.9849999999999</v>
      </c>
      <c r="J1135" s="326">
        <v>7</v>
      </c>
      <c r="K1135" s="179"/>
      <c r="L1135" s="180">
        <v>1</v>
      </c>
      <c r="M1135" s="326">
        <v>2141.85</v>
      </c>
      <c r="N1135" s="326">
        <v>2141.85</v>
      </c>
      <c r="O1135" s="217"/>
      <c r="P1135" s="326"/>
      <c r="Q1135" s="326"/>
      <c r="R1135" s="180">
        <v>2</v>
      </c>
      <c r="S1135" s="326">
        <v>2629.97</v>
      </c>
      <c r="T1135" s="326">
        <v>1314.9849999999999</v>
      </c>
      <c r="V1135" s="10"/>
      <c r="W1135" s="10"/>
      <c r="X1135" s="10"/>
      <c r="Y1135" s="10"/>
      <c r="Z1135" s="10"/>
      <c r="AA1135" s="10"/>
      <c r="AB1135" s="10"/>
      <c r="AC1135" s="10"/>
      <c r="AD1135" s="10"/>
    </row>
    <row r="1136" spans="1:30" x14ac:dyDescent="0.25">
      <c r="A1136" s="55"/>
      <c r="B1136" s="10"/>
      <c r="C1136" s="178" t="s">
        <v>564</v>
      </c>
      <c r="D1136" s="178"/>
      <c r="E1136" s="178" t="s">
        <v>74</v>
      </c>
      <c r="F1136" s="180">
        <v>81</v>
      </c>
      <c r="G1136" s="326">
        <v>94.034399208724196</v>
      </c>
      <c r="H1136" s="326">
        <v>43738.15</v>
      </c>
      <c r="I1136" s="326">
        <v>539.977160493827</v>
      </c>
      <c r="J1136" s="326">
        <v>10.086956521739101</v>
      </c>
      <c r="K1136" s="179"/>
      <c r="L1136" s="180">
        <v>58</v>
      </c>
      <c r="M1136" s="326">
        <v>12109.47</v>
      </c>
      <c r="N1136" s="326">
        <v>526.49869565217398</v>
      </c>
      <c r="O1136" s="217">
        <v>1</v>
      </c>
      <c r="P1136" s="326">
        <v>885.21</v>
      </c>
      <c r="Q1136" s="326">
        <v>885.21</v>
      </c>
      <c r="R1136" s="180">
        <v>80</v>
      </c>
      <c r="S1136" s="326">
        <v>42852.94</v>
      </c>
      <c r="T1136" s="326">
        <v>535.66174999999998</v>
      </c>
      <c r="V1136" s="10"/>
      <c r="W1136" s="10"/>
      <c r="X1136" s="10"/>
      <c r="Y1136" s="10"/>
      <c r="Z1136" s="10"/>
      <c r="AA1136" s="10"/>
      <c r="AB1136" s="10"/>
      <c r="AC1136" s="10"/>
      <c r="AD1136" s="10"/>
    </row>
    <row r="1137" spans="1:30" x14ac:dyDescent="0.25">
      <c r="A1137" s="55"/>
      <c r="B1137" s="10"/>
      <c r="C1137" s="178" t="s">
        <v>886</v>
      </c>
      <c r="D1137" s="178"/>
      <c r="E1137" s="178" t="s">
        <v>63</v>
      </c>
      <c r="F1137" s="180">
        <v>1</v>
      </c>
      <c r="G1137" s="326">
        <v>62.062857142857098</v>
      </c>
      <c r="H1137" s="326">
        <v>234.44</v>
      </c>
      <c r="I1137" s="326">
        <v>234.44</v>
      </c>
      <c r="J1137" s="326">
        <v>7</v>
      </c>
      <c r="K1137" s="179"/>
      <c r="L1137" s="180"/>
      <c r="M1137" s="326">
        <v>234.44</v>
      </c>
      <c r="N1137" s="326">
        <v>234.44</v>
      </c>
      <c r="O1137" s="217"/>
      <c r="P1137" s="326"/>
      <c r="Q1137" s="326"/>
      <c r="R1137" s="180">
        <v>1</v>
      </c>
      <c r="S1137" s="326">
        <v>234.44</v>
      </c>
      <c r="T1137" s="326">
        <v>234.44</v>
      </c>
      <c r="V1137" s="10"/>
      <c r="W1137" s="10"/>
      <c r="X1137" s="10"/>
      <c r="Y1137" s="10"/>
      <c r="Z1137" s="10"/>
      <c r="AA1137" s="10"/>
      <c r="AB1137" s="10"/>
      <c r="AC1137" s="10"/>
      <c r="AD1137" s="10"/>
    </row>
    <row r="1138" spans="1:30" x14ac:dyDescent="0.25">
      <c r="A1138" s="55"/>
      <c r="B1138" s="10"/>
      <c r="C1138" s="178" t="s">
        <v>566</v>
      </c>
      <c r="D1138" s="178"/>
      <c r="E1138" s="178" t="s">
        <v>85</v>
      </c>
      <c r="F1138" s="180">
        <v>31</v>
      </c>
      <c r="G1138" s="326">
        <v>153.37863569763601</v>
      </c>
      <c r="H1138" s="326">
        <v>22340.3</v>
      </c>
      <c r="I1138" s="326">
        <v>720.65483870967796</v>
      </c>
      <c r="J1138" s="326">
        <v>12.090909090909101</v>
      </c>
      <c r="K1138" s="179"/>
      <c r="L1138" s="180">
        <v>20</v>
      </c>
      <c r="M1138" s="326">
        <v>14320.6</v>
      </c>
      <c r="N1138" s="326">
        <v>1301.8727272727299</v>
      </c>
      <c r="O1138" s="217">
        <v>3</v>
      </c>
      <c r="P1138" s="326">
        <v>1330.34</v>
      </c>
      <c r="Q1138" s="326">
        <v>443.446666666667</v>
      </c>
      <c r="R1138" s="180">
        <v>28</v>
      </c>
      <c r="S1138" s="326">
        <v>21009.96</v>
      </c>
      <c r="T1138" s="326">
        <v>750.35571428571404</v>
      </c>
      <c r="V1138" s="10"/>
      <c r="W1138" s="10"/>
      <c r="X1138" s="10"/>
      <c r="Y1138" s="10"/>
      <c r="Z1138" s="10"/>
      <c r="AA1138" s="10"/>
      <c r="AB1138" s="10"/>
      <c r="AC1138" s="10"/>
      <c r="AD1138" s="10"/>
    </row>
    <row r="1139" spans="1:30" x14ac:dyDescent="0.25">
      <c r="A1139" s="55"/>
      <c r="B1139" s="10"/>
      <c r="C1139" s="178" t="s">
        <v>568</v>
      </c>
      <c r="D1139" s="178"/>
      <c r="E1139" s="178" t="s">
        <v>108</v>
      </c>
      <c r="F1139" s="180">
        <v>3</v>
      </c>
      <c r="G1139" s="326"/>
      <c r="H1139" s="326">
        <v>796.95</v>
      </c>
      <c r="I1139" s="326">
        <v>265.64999999999998</v>
      </c>
      <c r="J1139" s="326"/>
      <c r="K1139" s="179"/>
      <c r="L1139" s="180">
        <v>3</v>
      </c>
      <c r="M1139" s="326"/>
      <c r="N1139" s="326"/>
      <c r="O1139" s="217"/>
      <c r="P1139" s="326"/>
      <c r="Q1139" s="326"/>
      <c r="R1139" s="180">
        <v>3</v>
      </c>
      <c r="S1139" s="326">
        <v>796.95</v>
      </c>
      <c r="T1139" s="326">
        <v>265.64999999999998</v>
      </c>
      <c r="V1139" s="10"/>
      <c r="W1139" s="10"/>
      <c r="X1139" s="10"/>
      <c r="Y1139" s="10"/>
      <c r="Z1139" s="10"/>
      <c r="AA1139" s="10"/>
      <c r="AB1139" s="10"/>
      <c r="AC1139" s="10"/>
      <c r="AD1139" s="10"/>
    </row>
    <row r="1140" spans="1:30" x14ac:dyDescent="0.25">
      <c r="A1140" s="55"/>
      <c r="B1140" s="10"/>
      <c r="C1140" s="178" t="s">
        <v>569</v>
      </c>
      <c r="D1140" s="178"/>
      <c r="E1140" s="178" t="s">
        <v>166</v>
      </c>
      <c r="F1140" s="180">
        <v>3</v>
      </c>
      <c r="G1140" s="326"/>
      <c r="H1140" s="326">
        <v>842.12</v>
      </c>
      <c r="I1140" s="326">
        <v>280.70666666666699</v>
      </c>
      <c r="J1140" s="326"/>
      <c r="K1140" s="179"/>
      <c r="L1140" s="180">
        <v>2</v>
      </c>
      <c r="M1140" s="326">
        <v>335.15</v>
      </c>
      <c r="N1140" s="326">
        <v>335.15</v>
      </c>
      <c r="O1140" s="217"/>
      <c r="P1140" s="326"/>
      <c r="Q1140" s="326"/>
      <c r="R1140" s="180">
        <v>3</v>
      </c>
      <c r="S1140" s="326">
        <v>842.12</v>
      </c>
      <c r="T1140" s="326">
        <v>280.70666666666699</v>
      </c>
      <c r="V1140" s="10"/>
      <c r="W1140" s="10"/>
      <c r="X1140" s="10"/>
      <c r="Y1140" s="10"/>
      <c r="Z1140" s="10"/>
      <c r="AA1140" s="10"/>
      <c r="AB1140" s="10"/>
      <c r="AC1140" s="10"/>
      <c r="AD1140" s="10"/>
    </row>
    <row r="1141" spans="1:30" x14ac:dyDescent="0.25">
      <c r="A1141" s="55"/>
      <c r="B1141" s="10"/>
      <c r="C1141" s="178" t="s">
        <v>570</v>
      </c>
      <c r="D1141" s="178"/>
      <c r="E1141" s="178" t="s">
        <v>119</v>
      </c>
      <c r="F1141" s="180">
        <v>24</v>
      </c>
      <c r="G1141" s="326">
        <v>128.071835571836</v>
      </c>
      <c r="H1141" s="326">
        <v>19086.14</v>
      </c>
      <c r="I1141" s="326">
        <v>795.25583333333304</v>
      </c>
      <c r="J1141" s="326">
        <v>9.8888888888888893</v>
      </c>
      <c r="K1141" s="179"/>
      <c r="L1141" s="180">
        <v>15</v>
      </c>
      <c r="M1141" s="326">
        <v>9226.61</v>
      </c>
      <c r="N1141" s="326">
        <v>1025.17888888889</v>
      </c>
      <c r="O1141" s="217"/>
      <c r="P1141" s="326"/>
      <c r="Q1141" s="326"/>
      <c r="R1141" s="180">
        <v>24</v>
      </c>
      <c r="S1141" s="326">
        <v>19086.14</v>
      </c>
      <c r="T1141" s="326">
        <v>795.25583333333304</v>
      </c>
      <c r="V1141" s="10"/>
      <c r="W1141" s="10"/>
      <c r="X1141" s="10"/>
      <c r="Y1141" s="10"/>
      <c r="Z1141" s="10"/>
      <c r="AA1141" s="10"/>
      <c r="AB1141" s="10"/>
      <c r="AC1141" s="10"/>
      <c r="AD1141" s="10"/>
    </row>
    <row r="1142" spans="1:30" x14ac:dyDescent="0.25">
      <c r="A1142" s="55"/>
      <c r="B1142" s="10"/>
      <c r="C1142" s="178" t="s">
        <v>571</v>
      </c>
      <c r="D1142" s="178"/>
      <c r="E1142" s="178" t="s">
        <v>572</v>
      </c>
      <c r="F1142" s="180">
        <v>42</v>
      </c>
      <c r="G1142" s="326">
        <v>113.04582900432899</v>
      </c>
      <c r="H1142" s="326">
        <v>31780.03</v>
      </c>
      <c r="I1142" s="326">
        <v>756.667380952381</v>
      </c>
      <c r="J1142" s="326">
        <v>9.2727272727272698</v>
      </c>
      <c r="K1142" s="179"/>
      <c r="L1142" s="180">
        <v>31</v>
      </c>
      <c r="M1142" s="326">
        <v>9395.7000000000007</v>
      </c>
      <c r="N1142" s="326">
        <v>854.15454545454497</v>
      </c>
      <c r="O1142" s="217">
        <v>1</v>
      </c>
      <c r="P1142" s="326">
        <v>861.64</v>
      </c>
      <c r="Q1142" s="326">
        <v>861.64</v>
      </c>
      <c r="R1142" s="180">
        <v>41</v>
      </c>
      <c r="S1142" s="326">
        <v>30918.39</v>
      </c>
      <c r="T1142" s="326">
        <v>754.10707317073195</v>
      </c>
      <c r="V1142" s="10"/>
      <c r="W1142" s="10"/>
      <c r="X1142" s="10"/>
      <c r="Y1142" s="10"/>
      <c r="Z1142" s="10"/>
      <c r="AA1142" s="10"/>
      <c r="AB1142" s="10"/>
      <c r="AC1142" s="10"/>
      <c r="AD1142" s="10"/>
    </row>
    <row r="1143" spans="1:30" x14ac:dyDescent="0.25">
      <c r="A1143" s="55"/>
      <c r="B1143" s="10"/>
      <c r="C1143" s="178" t="s">
        <v>573</v>
      </c>
      <c r="D1143" s="178"/>
      <c r="E1143" s="178" t="s">
        <v>166</v>
      </c>
      <c r="F1143" s="180">
        <v>145</v>
      </c>
      <c r="G1143" s="326">
        <v>72.870197472197503</v>
      </c>
      <c r="H1143" s="326">
        <v>77180.06</v>
      </c>
      <c r="I1143" s="326">
        <v>532.27627586206904</v>
      </c>
      <c r="J1143" s="326">
        <v>9.2162162162162193</v>
      </c>
      <c r="K1143" s="179"/>
      <c r="L1143" s="180">
        <v>106</v>
      </c>
      <c r="M1143" s="326">
        <v>20348.61</v>
      </c>
      <c r="N1143" s="326">
        <v>521.75923076923095</v>
      </c>
      <c r="O1143" s="217">
        <v>3</v>
      </c>
      <c r="P1143" s="326">
        <v>1167.6400000000001</v>
      </c>
      <c r="Q1143" s="326">
        <v>389.21333333333303</v>
      </c>
      <c r="R1143" s="180">
        <v>142</v>
      </c>
      <c r="S1143" s="326">
        <v>76012.42</v>
      </c>
      <c r="T1143" s="326">
        <v>535.29873239436597</v>
      </c>
      <c r="V1143" s="10"/>
      <c r="W1143" s="10"/>
      <c r="X1143" s="10"/>
      <c r="Y1143" s="10"/>
      <c r="Z1143" s="10"/>
      <c r="AA1143" s="10"/>
      <c r="AB1143" s="10"/>
      <c r="AC1143" s="10"/>
      <c r="AD1143" s="10"/>
    </row>
    <row r="1144" spans="1:30" x14ac:dyDescent="0.25">
      <c r="A1144" s="55"/>
      <c r="B1144" s="10"/>
      <c r="C1144" s="178" t="s">
        <v>574</v>
      </c>
      <c r="D1144" s="178"/>
      <c r="E1144" s="178" t="s">
        <v>166</v>
      </c>
      <c r="F1144" s="180">
        <v>42</v>
      </c>
      <c r="G1144" s="326">
        <v>205.07706993007</v>
      </c>
      <c r="H1144" s="326">
        <v>28885.1</v>
      </c>
      <c r="I1144" s="326">
        <v>687.74047619047599</v>
      </c>
      <c r="J1144" s="326">
        <v>9.8181818181818201</v>
      </c>
      <c r="K1144" s="179"/>
      <c r="L1144" s="180">
        <v>31</v>
      </c>
      <c r="M1144" s="326">
        <v>13861.23</v>
      </c>
      <c r="N1144" s="326">
        <v>1260.1118181818199</v>
      </c>
      <c r="O1144" s="217">
        <v>1</v>
      </c>
      <c r="P1144" s="326">
        <v>2943.02</v>
      </c>
      <c r="Q1144" s="326">
        <v>2943.02</v>
      </c>
      <c r="R1144" s="180">
        <v>41</v>
      </c>
      <c r="S1144" s="326">
        <v>25942.080000000002</v>
      </c>
      <c r="T1144" s="326">
        <v>632.73365853658504</v>
      </c>
      <c r="V1144" s="10"/>
      <c r="W1144" s="10"/>
      <c r="X1144" s="10"/>
      <c r="Y1144" s="10"/>
      <c r="Z1144" s="10"/>
      <c r="AA1144" s="10"/>
      <c r="AB1144" s="10"/>
      <c r="AC1144" s="10"/>
      <c r="AD1144" s="10"/>
    </row>
    <row r="1145" spans="1:30" x14ac:dyDescent="0.25">
      <c r="A1145" s="55"/>
      <c r="B1145" s="10"/>
      <c r="C1145" s="178" t="s">
        <v>575</v>
      </c>
      <c r="D1145" s="178"/>
      <c r="E1145" s="178" t="s">
        <v>91</v>
      </c>
      <c r="F1145" s="180">
        <v>1</v>
      </c>
      <c r="G1145" s="326"/>
      <c r="H1145" s="326">
        <v>140.22</v>
      </c>
      <c r="I1145" s="326">
        <v>140.22</v>
      </c>
      <c r="J1145" s="326"/>
      <c r="K1145" s="179"/>
      <c r="L1145" s="180">
        <v>1</v>
      </c>
      <c r="M1145" s="326"/>
      <c r="N1145" s="326"/>
      <c r="O1145" s="217"/>
      <c r="P1145" s="326"/>
      <c r="Q1145" s="326"/>
      <c r="R1145" s="180">
        <v>1</v>
      </c>
      <c r="S1145" s="326">
        <v>140.22</v>
      </c>
      <c r="T1145" s="326">
        <v>140.22</v>
      </c>
      <c r="V1145" s="10"/>
      <c r="W1145" s="10"/>
      <c r="X1145" s="10"/>
      <c r="Y1145" s="10"/>
      <c r="Z1145" s="10"/>
      <c r="AA1145" s="10"/>
      <c r="AB1145" s="10"/>
      <c r="AC1145" s="10"/>
      <c r="AD1145" s="10"/>
    </row>
    <row r="1146" spans="1:30" x14ac:dyDescent="0.25">
      <c r="A1146" s="55"/>
      <c r="B1146" s="10"/>
      <c r="C1146" s="178" t="s">
        <v>575</v>
      </c>
      <c r="D1146" s="178"/>
      <c r="E1146" s="178" t="s">
        <v>178</v>
      </c>
      <c r="F1146" s="180">
        <v>574</v>
      </c>
      <c r="G1146" s="326">
        <v>97.7634342682083</v>
      </c>
      <c r="H1146" s="326">
        <v>315797.23</v>
      </c>
      <c r="I1146" s="326">
        <v>550.16939024390194</v>
      </c>
      <c r="J1146" s="326">
        <v>10.8433734939759</v>
      </c>
      <c r="K1146" s="179"/>
      <c r="L1146" s="180">
        <v>404</v>
      </c>
      <c r="M1146" s="326">
        <v>123523.47</v>
      </c>
      <c r="N1146" s="326">
        <v>726.60864705882398</v>
      </c>
      <c r="O1146" s="217">
        <v>15</v>
      </c>
      <c r="P1146" s="326">
        <v>6410.95</v>
      </c>
      <c r="Q1146" s="326">
        <v>427.39666666666699</v>
      </c>
      <c r="R1146" s="180">
        <v>559</v>
      </c>
      <c r="S1146" s="326">
        <v>309386.28000000003</v>
      </c>
      <c r="T1146" s="326">
        <v>553.46382826475804</v>
      </c>
      <c r="V1146" s="10"/>
      <c r="W1146" s="10"/>
      <c r="X1146" s="10"/>
      <c r="Y1146" s="10"/>
      <c r="Z1146" s="10"/>
      <c r="AA1146" s="10"/>
      <c r="AB1146" s="10"/>
      <c r="AC1146" s="10"/>
      <c r="AD1146" s="10"/>
    </row>
    <row r="1147" spans="1:30" x14ac:dyDescent="0.25">
      <c r="A1147" s="55"/>
      <c r="B1147" s="10"/>
      <c r="C1147" s="178" t="s">
        <v>576</v>
      </c>
      <c r="D1147" s="178"/>
      <c r="E1147" s="178" t="s">
        <v>286</v>
      </c>
      <c r="F1147" s="180">
        <v>11</v>
      </c>
      <c r="G1147" s="326">
        <v>201.62964285714301</v>
      </c>
      <c r="H1147" s="326">
        <v>9545.19</v>
      </c>
      <c r="I1147" s="326">
        <v>867.744545454545</v>
      </c>
      <c r="J1147" s="326">
        <v>10</v>
      </c>
      <c r="K1147" s="179"/>
      <c r="L1147" s="180">
        <v>7</v>
      </c>
      <c r="M1147" s="326">
        <v>5169.92</v>
      </c>
      <c r="N1147" s="326">
        <v>1292.48</v>
      </c>
      <c r="O1147" s="217">
        <v>2</v>
      </c>
      <c r="P1147" s="326">
        <v>1823.88</v>
      </c>
      <c r="Q1147" s="326">
        <v>911.94</v>
      </c>
      <c r="R1147" s="180">
        <v>9</v>
      </c>
      <c r="S1147" s="326">
        <v>7721.31</v>
      </c>
      <c r="T1147" s="326">
        <v>857.92333333333295</v>
      </c>
      <c r="V1147" s="10"/>
      <c r="W1147" s="10"/>
      <c r="X1147" s="10"/>
      <c r="Y1147" s="10"/>
      <c r="Z1147" s="10"/>
      <c r="AA1147" s="10"/>
      <c r="AB1147" s="10"/>
      <c r="AC1147" s="10"/>
      <c r="AD1147" s="10"/>
    </row>
    <row r="1148" spans="1:30" x14ac:dyDescent="0.25">
      <c r="A1148" s="55"/>
      <c r="B1148" s="10"/>
      <c r="C1148" s="178" t="s">
        <v>686</v>
      </c>
      <c r="D1148" s="178"/>
      <c r="E1148" s="178" t="s">
        <v>578</v>
      </c>
      <c r="F1148" s="180">
        <v>16</v>
      </c>
      <c r="G1148" s="326">
        <v>127.447789907461</v>
      </c>
      <c r="H1148" s="326">
        <v>10679.88</v>
      </c>
      <c r="I1148" s="326">
        <v>667.49249999999995</v>
      </c>
      <c r="J1148" s="326">
        <v>10.1666666666667</v>
      </c>
      <c r="K1148" s="179"/>
      <c r="L1148" s="180">
        <v>10</v>
      </c>
      <c r="M1148" s="326">
        <v>5526.38</v>
      </c>
      <c r="N1148" s="326">
        <v>921.06333333333305</v>
      </c>
      <c r="O1148" s="217"/>
      <c r="P1148" s="326"/>
      <c r="Q1148" s="326"/>
      <c r="R1148" s="180">
        <v>16</v>
      </c>
      <c r="S1148" s="326">
        <v>10679.88</v>
      </c>
      <c r="T1148" s="326">
        <v>667.49249999999995</v>
      </c>
      <c r="V1148" s="10"/>
      <c r="W1148" s="10"/>
      <c r="X1148" s="10"/>
      <c r="Y1148" s="10"/>
      <c r="Z1148" s="10"/>
      <c r="AA1148" s="10"/>
      <c r="AB1148" s="10"/>
      <c r="AC1148" s="10"/>
      <c r="AD1148" s="10"/>
    </row>
    <row r="1149" spans="1:30" x14ac:dyDescent="0.25">
      <c r="A1149" s="55"/>
      <c r="B1149" s="10"/>
      <c r="C1149" s="178" t="s">
        <v>579</v>
      </c>
      <c r="D1149" s="178"/>
      <c r="E1149" s="178" t="s">
        <v>126</v>
      </c>
      <c r="F1149" s="180">
        <v>63</v>
      </c>
      <c r="G1149" s="326">
        <v>86.841928164428197</v>
      </c>
      <c r="H1149" s="326">
        <v>30006.09</v>
      </c>
      <c r="I1149" s="326">
        <v>476.28714285714301</v>
      </c>
      <c r="J1149" s="326">
        <v>8.8888888888888893</v>
      </c>
      <c r="K1149" s="179"/>
      <c r="L1149" s="180">
        <v>44</v>
      </c>
      <c r="M1149" s="326">
        <v>10249.15</v>
      </c>
      <c r="N1149" s="326">
        <v>539.42894736842095</v>
      </c>
      <c r="O1149" s="217">
        <v>3</v>
      </c>
      <c r="P1149" s="326">
        <v>632.17999999999995</v>
      </c>
      <c r="Q1149" s="326">
        <v>210.726666666667</v>
      </c>
      <c r="R1149" s="180">
        <v>60</v>
      </c>
      <c r="S1149" s="326">
        <v>29373.91</v>
      </c>
      <c r="T1149" s="326">
        <v>489.56516666666698</v>
      </c>
      <c r="V1149" s="10"/>
      <c r="W1149" s="10"/>
      <c r="X1149" s="10"/>
      <c r="Y1149" s="10"/>
      <c r="Z1149" s="10"/>
      <c r="AA1149" s="10"/>
      <c r="AB1149" s="10"/>
      <c r="AC1149" s="10"/>
      <c r="AD1149" s="10"/>
    </row>
    <row r="1150" spans="1:30" x14ac:dyDescent="0.25">
      <c r="A1150" s="55"/>
      <c r="B1150" s="10"/>
      <c r="C1150" s="178" t="s">
        <v>580</v>
      </c>
      <c r="D1150" s="178"/>
      <c r="E1150" s="178" t="s">
        <v>581</v>
      </c>
      <c r="F1150" s="180">
        <v>1</v>
      </c>
      <c r="G1150" s="326"/>
      <c r="H1150" s="326">
        <v>305.58</v>
      </c>
      <c r="I1150" s="326">
        <v>305.58</v>
      </c>
      <c r="J1150" s="326"/>
      <c r="K1150" s="179"/>
      <c r="L1150" s="180">
        <v>1</v>
      </c>
      <c r="M1150" s="326"/>
      <c r="N1150" s="326"/>
      <c r="O1150" s="217"/>
      <c r="P1150" s="326"/>
      <c r="Q1150" s="326"/>
      <c r="R1150" s="180">
        <v>1</v>
      </c>
      <c r="S1150" s="326">
        <v>305.58</v>
      </c>
      <c r="T1150" s="326">
        <v>305.58</v>
      </c>
      <c r="V1150" s="10"/>
      <c r="W1150" s="10"/>
      <c r="X1150" s="10"/>
      <c r="Y1150" s="10"/>
      <c r="Z1150" s="10"/>
      <c r="AA1150" s="10"/>
      <c r="AB1150" s="10"/>
      <c r="AC1150" s="10"/>
      <c r="AD1150" s="10"/>
    </row>
    <row r="1151" spans="1:30" ht="15.75" thickBot="1" x14ac:dyDescent="0.3">
      <c r="A1151" s="55"/>
      <c r="B1151" s="10"/>
      <c r="C1151" s="178" t="s">
        <v>583</v>
      </c>
      <c r="D1151" s="178"/>
      <c r="E1151" s="178" t="s">
        <v>459</v>
      </c>
      <c r="F1151" s="180">
        <v>106</v>
      </c>
      <c r="G1151" s="326">
        <v>132.733999903605</v>
      </c>
      <c r="H1151" s="326">
        <v>69515.759999999995</v>
      </c>
      <c r="I1151" s="326">
        <v>655.80905660377402</v>
      </c>
      <c r="J1151" s="326">
        <v>10.617647058823501</v>
      </c>
      <c r="K1151" s="179"/>
      <c r="L1151" s="180">
        <v>72</v>
      </c>
      <c r="M1151" s="326">
        <v>28565.7</v>
      </c>
      <c r="N1151" s="326">
        <v>840.16764705882395</v>
      </c>
      <c r="O1151" s="217">
        <v>1</v>
      </c>
      <c r="P1151" s="326">
        <v>498.47</v>
      </c>
      <c r="Q1151" s="326">
        <v>498.47</v>
      </c>
      <c r="R1151" s="180">
        <v>105</v>
      </c>
      <c r="S1151" s="326">
        <v>69017.289999999994</v>
      </c>
      <c r="T1151" s="326">
        <v>657.30752380952401</v>
      </c>
      <c r="V1151" s="10"/>
      <c r="W1151" s="10"/>
      <c r="X1151" s="10"/>
      <c r="Y1151" s="10"/>
      <c r="Z1151" s="10"/>
      <c r="AA1151" s="10"/>
      <c r="AB1151" s="10"/>
      <c r="AC1151" s="10"/>
      <c r="AD1151" s="10"/>
    </row>
    <row r="1152" spans="1:30" ht="15.75" thickBot="1" x14ac:dyDescent="0.3">
      <c r="A1152" s="55"/>
      <c r="B1152" s="93" t="s">
        <v>586</v>
      </c>
      <c r="C1152" s="100"/>
      <c r="D1152" s="100"/>
      <c r="E1152" s="100"/>
      <c r="F1152" s="180">
        <f>SUM(F846:F1151)</f>
        <v>16683</v>
      </c>
      <c r="G1152" s="335">
        <f>AVERAGE(G846:G1151)</f>
        <v>110.35623154924295</v>
      </c>
      <c r="H1152" s="335">
        <f>SUM(H846:H1151)</f>
        <v>9373609.6900000032</v>
      </c>
      <c r="I1152" s="335">
        <f>AVERAGE(I846:I1151)</f>
        <v>610.45639437794341</v>
      </c>
      <c r="J1152" s="326">
        <f>AVERAGE(J846:J1151)</f>
        <v>10.163165775191054</v>
      </c>
      <c r="K1152" s="182"/>
      <c r="L1152" s="180">
        <f>SUM(L846:L1151)</f>
        <v>11325</v>
      </c>
      <c r="M1152" s="335">
        <f>SUM(M846:M1151)</f>
        <v>3670252.3200000031</v>
      </c>
      <c r="N1152" s="335">
        <f>AVERAGE(N846:N1151)</f>
        <v>723.25168478832268</v>
      </c>
      <c r="O1152" s="217">
        <f>SUM(O846:O1151)</f>
        <v>522</v>
      </c>
      <c r="P1152" s="335">
        <f>SUM(P846:P1151)</f>
        <v>285685.64000000007</v>
      </c>
      <c r="Q1152" s="328">
        <f>AVERAGE(Q846:Q1151)</f>
        <v>586.30926370643692</v>
      </c>
      <c r="R1152" s="180">
        <f>SUM(R846:R1151)</f>
        <v>16161</v>
      </c>
      <c r="S1152" s="335">
        <f>SUM(S846:S1151)</f>
        <v>9087924.0500000026</v>
      </c>
      <c r="T1152" s="328">
        <f>AVERAGE(T846:T1151)</f>
        <v>613.74837038693454</v>
      </c>
      <c r="V1152" s="97"/>
      <c r="W1152" s="95"/>
      <c r="X1152" s="99" t="s">
        <v>587</v>
      </c>
      <c r="Y1152" s="95"/>
      <c r="Z1152" s="95"/>
      <c r="AA1152" s="99" t="s">
        <v>587</v>
      </c>
      <c r="AB1152" s="95"/>
      <c r="AC1152" s="95"/>
      <c r="AD1152" s="102" t="s">
        <v>587</v>
      </c>
    </row>
    <row r="1153" spans="1:30" x14ac:dyDescent="0.25">
      <c r="A1153" s="55"/>
      <c r="B1153" s="3"/>
      <c r="C1153" s="3"/>
      <c r="D1153" s="3"/>
      <c r="E1153" s="3"/>
      <c r="F1153" s="181"/>
      <c r="G1153" s="291"/>
      <c r="H1153" s="291"/>
      <c r="I1153" s="291"/>
      <c r="J1153" s="291"/>
      <c r="L1153" s="226"/>
      <c r="M1153" s="291"/>
      <c r="N1153" s="291"/>
      <c r="O1153" s="289"/>
      <c r="P1153" s="291"/>
      <c r="Q1153" s="291"/>
      <c r="R1153" s="181"/>
      <c r="S1153" s="291"/>
      <c r="T1153" s="291"/>
      <c r="V1153" s="50"/>
      <c r="W1153" s="3"/>
      <c r="X1153" s="3"/>
      <c r="Y1153" s="3"/>
      <c r="Z1153" s="3"/>
      <c r="AA1153" s="3"/>
      <c r="AB1153" s="3"/>
      <c r="AC1153" s="3"/>
      <c r="AD1153" s="3"/>
    </row>
    <row r="1154" spans="1:30" ht="76.5" x14ac:dyDescent="0.25">
      <c r="A1154" s="55" t="s">
        <v>633</v>
      </c>
      <c r="B1154" s="56" t="s">
        <v>590</v>
      </c>
      <c r="C1154" s="56" t="s">
        <v>43</v>
      </c>
      <c r="D1154" s="56" t="s">
        <v>44</v>
      </c>
      <c r="E1154" s="56" t="s">
        <v>45</v>
      </c>
      <c r="F1154" s="230" t="s">
        <v>933</v>
      </c>
      <c r="G1154" s="336" t="s">
        <v>911</v>
      </c>
      <c r="H1154" s="336" t="s">
        <v>934</v>
      </c>
      <c r="I1154" s="336" t="s">
        <v>913</v>
      </c>
      <c r="J1154" s="336" t="s">
        <v>914</v>
      </c>
      <c r="K1154" s="70"/>
      <c r="L1154" s="230" t="s">
        <v>915</v>
      </c>
      <c r="M1154" s="336" t="s">
        <v>935</v>
      </c>
      <c r="N1154" s="336" t="s">
        <v>917</v>
      </c>
      <c r="O1154" s="322" t="s">
        <v>918</v>
      </c>
      <c r="P1154" s="336" t="s">
        <v>919</v>
      </c>
      <c r="Q1154" s="336" t="s">
        <v>920</v>
      </c>
      <c r="R1154" s="239" t="s">
        <v>921</v>
      </c>
      <c r="S1154" s="330" t="s">
        <v>922</v>
      </c>
      <c r="T1154" s="330" t="s">
        <v>923</v>
      </c>
      <c r="U1154" s="72"/>
      <c r="V1154" s="57" t="s">
        <v>924</v>
      </c>
      <c r="W1154" s="57" t="s">
        <v>925</v>
      </c>
      <c r="X1154" s="57" t="s">
        <v>926</v>
      </c>
      <c r="Y1154" s="57" t="s">
        <v>927</v>
      </c>
      <c r="Z1154" s="57" t="s">
        <v>928</v>
      </c>
      <c r="AA1154" s="57" t="s">
        <v>929</v>
      </c>
      <c r="AB1154" s="57" t="s">
        <v>930</v>
      </c>
      <c r="AC1154" s="57" t="s">
        <v>931</v>
      </c>
      <c r="AD1154" s="57" t="s">
        <v>932</v>
      </c>
    </row>
    <row r="1155" spans="1:30" x14ac:dyDescent="0.25">
      <c r="A1155" s="55"/>
      <c r="B1155" s="10"/>
      <c r="C1155" s="178" t="s">
        <v>642</v>
      </c>
      <c r="D1155" s="178"/>
      <c r="E1155" s="178" t="s">
        <v>642</v>
      </c>
      <c r="F1155" s="180">
        <v>3</v>
      </c>
      <c r="G1155" s="326">
        <v>528.55999999999995</v>
      </c>
      <c r="H1155" s="326">
        <v>1585.68</v>
      </c>
      <c r="I1155" s="326">
        <v>528.55999999999995</v>
      </c>
      <c r="J1155" s="326">
        <v>8.6666666666666696</v>
      </c>
      <c r="K1155" s="179"/>
      <c r="L1155" s="180"/>
      <c r="M1155" s="326"/>
      <c r="N1155" s="326"/>
      <c r="O1155" s="217"/>
      <c r="P1155" s="326"/>
      <c r="Q1155" s="326"/>
      <c r="R1155" s="180">
        <v>3</v>
      </c>
      <c r="S1155" s="326">
        <v>1585.68</v>
      </c>
      <c r="T1155" s="326">
        <v>528.55999999999995</v>
      </c>
      <c r="V1155" s="10"/>
      <c r="W1155" s="10"/>
      <c r="X1155" s="10"/>
      <c r="Y1155" s="10"/>
      <c r="Z1155" s="10"/>
      <c r="AA1155" s="10"/>
      <c r="AB1155" s="10"/>
      <c r="AC1155" s="10"/>
      <c r="AD1155" s="10"/>
    </row>
    <row r="1156" spans="1:30" x14ac:dyDescent="0.25">
      <c r="A1156" s="55"/>
      <c r="B1156" s="10"/>
      <c r="C1156" s="178" t="s">
        <v>61</v>
      </c>
      <c r="D1156" s="178"/>
      <c r="E1156" s="178" t="s">
        <v>62</v>
      </c>
      <c r="F1156" s="180">
        <v>8</v>
      </c>
      <c r="G1156" s="326">
        <v>5690.5612499999997</v>
      </c>
      <c r="H1156" s="326">
        <v>45524.49</v>
      </c>
      <c r="I1156" s="326">
        <v>5690.5612499999997</v>
      </c>
      <c r="J1156" s="326">
        <v>13.5</v>
      </c>
      <c r="K1156" s="179"/>
      <c r="L1156" s="180">
        <v>4</v>
      </c>
      <c r="M1156" s="326">
        <v>37479.589999999997</v>
      </c>
      <c r="N1156" s="326">
        <v>9369.8974999999991</v>
      </c>
      <c r="O1156" s="217"/>
      <c r="P1156" s="326"/>
      <c r="Q1156" s="326"/>
      <c r="R1156" s="180">
        <v>8</v>
      </c>
      <c r="S1156" s="326">
        <v>45524.49</v>
      </c>
      <c r="T1156" s="326">
        <v>5690.5612499999997</v>
      </c>
      <c r="V1156" s="10"/>
      <c r="W1156" s="10"/>
      <c r="X1156" s="10"/>
      <c r="Y1156" s="10"/>
      <c r="Z1156" s="10"/>
      <c r="AA1156" s="10"/>
      <c r="AB1156" s="10"/>
      <c r="AC1156" s="10"/>
      <c r="AD1156" s="10"/>
    </row>
    <row r="1157" spans="1:30" x14ac:dyDescent="0.25">
      <c r="A1157" s="55"/>
      <c r="B1157" s="10"/>
      <c r="C1157" s="178" t="s">
        <v>61</v>
      </c>
      <c r="D1157" s="178"/>
      <c r="E1157" s="178" t="s">
        <v>64</v>
      </c>
      <c r="F1157" s="180">
        <v>1</v>
      </c>
      <c r="G1157" s="326">
        <v>2734</v>
      </c>
      <c r="H1157" s="326">
        <v>2734</v>
      </c>
      <c r="I1157" s="326">
        <v>2734</v>
      </c>
      <c r="J1157" s="326">
        <v>13</v>
      </c>
      <c r="K1157" s="179"/>
      <c r="L1157" s="180"/>
      <c r="M1157" s="326"/>
      <c r="N1157" s="326"/>
      <c r="O1157" s="217"/>
      <c r="P1157" s="326"/>
      <c r="Q1157" s="326"/>
      <c r="R1157" s="180">
        <v>1</v>
      </c>
      <c r="S1157" s="326">
        <v>2734</v>
      </c>
      <c r="T1157" s="326">
        <v>2734</v>
      </c>
      <c r="V1157" s="10"/>
      <c r="W1157" s="10"/>
      <c r="X1157" s="10"/>
      <c r="Y1157" s="10"/>
      <c r="Z1157" s="10"/>
      <c r="AA1157" s="10"/>
      <c r="AB1157" s="10"/>
      <c r="AC1157" s="10"/>
      <c r="AD1157" s="10"/>
    </row>
    <row r="1158" spans="1:30" x14ac:dyDescent="0.25">
      <c r="A1158" s="55"/>
      <c r="B1158" s="10"/>
      <c r="C1158" s="178" t="s">
        <v>65</v>
      </c>
      <c r="D1158" s="178"/>
      <c r="E1158" s="178" t="s">
        <v>62</v>
      </c>
      <c r="F1158" s="180">
        <v>1</v>
      </c>
      <c r="G1158" s="326">
        <v>5967.67</v>
      </c>
      <c r="H1158" s="326">
        <v>5967.67</v>
      </c>
      <c r="I1158" s="326">
        <v>5967.67</v>
      </c>
      <c r="J1158" s="326">
        <v>13</v>
      </c>
      <c r="K1158" s="179"/>
      <c r="L1158" s="180"/>
      <c r="M1158" s="326"/>
      <c r="N1158" s="326"/>
      <c r="O1158" s="217"/>
      <c r="P1158" s="326"/>
      <c r="Q1158" s="326"/>
      <c r="R1158" s="180">
        <v>1</v>
      </c>
      <c r="S1158" s="326">
        <v>5967.67</v>
      </c>
      <c r="T1158" s="326">
        <v>5967.67</v>
      </c>
      <c r="V1158" s="10"/>
      <c r="W1158" s="10"/>
      <c r="X1158" s="10"/>
      <c r="Y1158" s="10"/>
      <c r="Z1158" s="10"/>
      <c r="AA1158" s="10"/>
      <c r="AB1158" s="10"/>
      <c r="AC1158" s="10"/>
      <c r="AD1158" s="10"/>
    </row>
    <row r="1159" spans="1:30" x14ac:dyDescent="0.25">
      <c r="A1159" s="55"/>
      <c r="B1159" s="10"/>
      <c r="C1159" s="178" t="s">
        <v>66</v>
      </c>
      <c r="D1159" s="178"/>
      <c r="E1159" s="178" t="s">
        <v>67</v>
      </c>
      <c r="F1159" s="180">
        <v>1</v>
      </c>
      <c r="G1159" s="326">
        <v>3083.4</v>
      </c>
      <c r="H1159" s="326">
        <v>3083.4</v>
      </c>
      <c r="I1159" s="326">
        <v>3083.4</v>
      </c>
      <c r="J1159" s="326">
        <v>19</v>
      </c>
      <c r="K1159" s="179"/>
      <c r="L1159" s="180"/>
      <c r="M1159" s="326"/>
      <c r="N1159" s="326"/>
      <c r="O1159" s="217"/>
      <c r="P1159" s="326"/>
      <c r="Q1159" s="326"/>
      <c r="R1159" s="180">
        <v>1</v>
      </c>
      <c r="S1159" s="326">
        <v>3083.4</v>
      </c>
      <c r="T1159" s="326">
        <v>3083.4</v>
      </c>
      <c r="V1159" s="10"/>
      <c r="W1159" s="10"/>
      <c r="X1159" s="10"/>
      <c r="Y1159" s="10"/>
      <c r="Z1159" s="10"/>
      <c r="AA1159" s="10"/>
      <c r="AB1159" s="10"/>
      <c r="AC1159" s="10"/>
      <c r="AD1159" s="10"/>
    </row>
    <row r="1160" spans="1:30" x14ac:dyDescent="0.25">
      <c r="A1160" s="55"/>
      <c r="B1160" s="10"/>
      <c r="C1160" s="178" t="s">
        <v>79</v>
      </c>
      <c r="D1160" s="178"/>
      <c r="E1160" s="178" t="s">
        <v>80</v>
      </c>
      <c r="F1160" s="180">
        <v>2</v>
      </c>
      <c r="G1160" s="326">
        <v>1547.92</v>
      </c>
      <c r="H1160" s="326">
        <v>3095.84</v>
      </c>
      <c r="I1160" s="326">
        <v>1547.92</v>
      </c>
      <c r="J1160" s="326">
        <v>8.5</v>
      </c>
      <c r="K1160" s="179"/>
      <c r="L1160" s="180">
        <v>2</v>
      </c>
      <c r="M1160" s="326">
        <v>3095.84</v>
      </c>
      <c r="N1160" s="326">
        <v>1547.92</v>
      </c>
      <c r="O1160" s="217"/>
      <c r="P1160" s="326"/>
      <c r="Q1160" s="326"/>
      <c r="R1160" s="180">
        <v>2</v>
      </c>
      <c r="S1160" s="326">
        <v>3095.84</v>
      </c>
      <c r="T1160" s="326">
        <v>1547.92</v>
      </c>
      <c r="V1160" s="10"/>
      <c r="W1160" s="10"/>
      <c r="X1160" s="10"/>
      <c r="Y1160" s="10"/>
      <c r="Z1160" s="10"/>
      <c r="AA1160" s="10"/>
      <c r="AB1160" s="10"/>
      <c r="AC1160" s="10"/>
      <c r="AD1160" s="10"/>
    </row>
    <row r="1161" spans="1:30" x14ac:dyDescent="0.25">
      <c r="A1161" s="55"/>
      <c r="B1161" s="10"/>
      <c r="C1161" s="178" t="s">
        <v>81</v>
      </c>
      <c r="D1161" s="178"/>
      <c r="E1161" s="178" t="s">
        <v>82</v>
      </c>
      <c r="F1161" s="180">
        <v>28</v>
      </c>
      <c r="G1161" s="326">
        <v>2345.8917857142901</v>
      </c>
      <c r="H1161" s="326">
        <v>65684.97</v>
      </c>
      <c r="I1161" s="326">
        <v>2345.8917857142901</v>
      </c>
      <c r="J1161" s="326">
        <v>12.214285714285699</v>
      </c>
      <c r="K1161" s="179"/>
      <c r="L1161" s="180">
        <v>8</v>
      </c>
      <c r="M1161" s="326">
        <v>23616.82</v>
      </c>
      <c r="N1161" s="326">
        <v>2952.1025</v>
      </c>
      <c r="O1161" s="217">
        <v>2</v>
      </c>
      <c r="P1161" s="326">
        <v>12168.5</v>
      </c>
      <c r="Q1161" s="326">
        <v>6084.25</v>
      </c>
      <c r="R1161" s="180">
        <v>26</v>
      </c>
      <c r="S1161" s="326">
        <v>53516.47</v>
      </c>
      <c r="T1161" s="326">
        <v>2058.3257692307702</v>
      </c>
      <c r="V1161" s="10"/>
      <c r="W1161" s="10"/>
      <c r="X1161" s="10"/>
      <c r="Y1161" s="10"/>
      <c r="Z1161" s="10"/>
      <c r="AA1161" s="10"/>
      <c r="AB1161" s="10"/>
      <c r="AC1161" s="10"/>
      <c r="AD1161" s="10"/>
    </row>
    <row r="1162" spans="1:30" x14ac:dyDescent="0.25">
      <c r="A1162" s="55"/>
      <c r="B1162" s="10"/>
      <c r="C1162" s="178" t="s">
        <v>98</v>
      </c>
      <c r="D1162" s="178"/>
      <c r="E1162" s="178" t="s">
        <v>76</v>
      </c>
      <c r="F1162" s="180">
        <v>1</v>
      </c>
      <c r="G1162" s="326">
        <v>2756.94</v>
      </c>
      <c r="H1162" s="326">
        <v>2756.94</v>
      </c>
      <c r="I1162" s="326">
        <v>2756.94</v>
      </c>
      <c r="J1162" s="326">
        <v>7</v>
      </c>
      <c r="K1162" s="179"/>
      <c r="L1162" s="180">
        <v>1</v>
      </c>
      <c r="M1162" s="326">
        <v>2756.94</v>
      </c>
      <c r="N1162" s="326">
        <v>2756.94</v>
      </c>
      <c r="O1162" s="217"/>
      <c r="P1162" s="326"/>
      <c r="Q1162" s="326"/>
      <c r="R1162" s="180">
        <v>1</v>
      </c>
      <c r="S1162" s="326">
        <v>2756.94</v>
      </c>
      <c r="T1162" s="326">
        <v>2756.94</v>
      </c>
      <c r="V1162" s="10"/>
      <c r="W1162" s="10"/>
      <c r="X1162" s="10"/>
      <c r="Y1162" s="10"/>
      <c r="Z1162" s="10"/>
      <c r="AA1162" s="10"/>
      <c r="AB1162" s="10"/>
      <c r="AC1162" s="10"/>
      <c r="AD1162" s="10"/>
    </row>
    <row r="1163" spans="1:30" x14ac:dyDescent="0.25">
      <c r="A1163" s="55"/>
      <c r="B1163" s="10"/>
      <c r="C1163" s="178" t="s">
        <v>643</v>
      </c>
      <c r="D1163" s="178"/>
      <c r="E1163" s="178" t="s">
        <v>102</v>
      </c>
      <c r="F1163" s="180">
        <v>1</v>
      </c>
      <c r="G1163" s="326">
        <v>6345.36</v>
      </c>
      <c r="H1163" s="326">
        <v>6345.36</v>
      </c>
      <c r="I1163" s="326">
        <v>6345.36</v>
      </c>
      <c r="J1163" s="326">
        <v>19</v>
      </c>
      <c r="K1163" s="179"/>
      <c r="L1163" s="180"/>
      <c r="M1163" s="326"/>
      <c r="N1163" s="326"/>
      <c r="O1163" s="217"/>
      <c r="P1163" s="326"/>
      <c r="Q1163" s="326"/>
      <c r="R1163" s="180">
        <v>1</v>
      </c>
      <c r="S1163" s="326">
        <v>6345.36</v>
      </c>
      <c r="T1163" s="326">
        <v>6345.36</v>
      </c>
      <c r="V1163" s="10"/>
      <c r="W1163" s="10"/>
      <c r="X1163" s="10"/>
      <c r="Y1163" s="10"/>
      <c r="Z1163" s="10"/>
      <c r="AA1163" s="10"/>
      <c r="AB1163" s="10"/>
      <c r="AC1163" s="10"/>
      <c r="AD1163" s="10"/>
    </row>
    <row r="1164" spans="1:30" x14ac:dyDescent="0.25">
      <c r="A1164" s="55"/>
      <c r="B1164" s="10"/>
      <c r="C1164" s="178" t="s">
        <v>112</v>
      </c>
      <c r="D1164" s="178"/>
      <c r="E1164" s="178" t="s">
        <v>103</v>
      </c>
      <c r="F1164" s="180">
        <v>4</v>
      </c>
      <c r="G1164" s="326">
        <v>940.67750000000001</v>
      </c>
      <c r="H1164" s="326">
        <v>3762.71</v>
      </c>
      <c r="I1164" s="326">
        <v>940.67750000000001</v>
      </c>
      <c r="J1164" s="326">
        <v>11.75</v>
      </c>
      <c r="K1164" s="179"/>
      <c r="L1164" s="180">
        <v>1</v>
      </c>
      <c r="M1164" s="326">
        <v>478.85</v>
      </c>
      <c r="N1164" s="326">
        <v>478.85</v>
      </c>
      <c r="O1164" s="217"/>
      <c r="P1164" s="326"/>
      <c r="Q1164" s="326"/>
      <c r="R1164" s="180">
        <v>4</v>
      </c>
      <c r="S1164" s="326">
        <v>3762.71</v>
      </c>
      <c r="T1164" s="326">
        <v>940.67750000000001</v>
      </c>
      <c r="V1164" s="10"/>
      <c r="W1164" s="10"/>
      <c r="X1164" s="10"/>
      <c r="Y1164" s="10"/>
      <c r="Z1164" s="10"/>
      <c r="AA1164" s="10"/>
      <c r="AB1164" s="10"/>
      <c r="AC1164" s="10"/>
      <c r="AD1164" s="10"/>
    </row>
    <row r="1165" spans="1:30" x14ac:dyDescent="0.25">
      <c r="A1165" s="55"/>
      <c r="B1165" s="10"/>
      <c r="C1165" s="178" t="s">
        <v>116</v>
      </c>
      <c r="D1165" s="178"/>
      <c r="E1165" s="178" t="s">
        <v>103</v>
      </c>
      <c r="F1165" s="180">
        <v>1</v>
      </c>
      <c r="G1165" s="326">
        <v>292.27</v>
      </c>
      <c r="H1165" s="326">
        <v>292.27</v>
      </c>
      <c r="I1165" s="326">
        <v>292.27</v>
      </c>
      <c r="J1165" s="326">
        <v>7</v>
      </c>
      <c r="K1165" s="179"/>
      <c r="L1165" s="180"/>
      <c r="M1165" s="326"/>
      <c r="N1165" s="326"/>
      <c r="O1165" s="217"/>
      <c r="P1165" s="326"/>
      <c r="Q1165" s="326"/>
      <c r="R1165" s="180">
        <v>1</v>
      </c>
      <c r="S1165" s="326">
        <v>292.27</v>
      </c>
      <c r="T1165" s="326">
        <v>292.27</v>
      </c>
      <c r="V1165" s="10"/>
      <c r="W1165" s="10"/>
      <c r="X1165" s="10"/>
      <c r="Y1165" s="10"/>
      <c r="Z1165" s="10"/>
      <c r="AA1165" s="10"/>
      <c r="AB1165" s="10"/>
      <c r="AC1165" s="10"/>
      <c r="AD1165" s="10"/>
    </row>
    <row r="1166" spans="1:30" x14ac:dyDescent="0.25">
      <c r="A1166" s="55"/>
      <c r="B1166" s="10"/>
      <c r="C1166" s="178" t="s">
        <v>127</v>
      </c>
      <c r="D1166" s="178"/>
      <c r="E1166" s="178" t="s">
        <v>67</v>
      </c>
      <c r="F1166" s="180">
        <v>1</v>
      </c>
      <c r="G1166" s="326">
        <v>1395.85</v>
      </c>
      <c r="H1166" s="326">
        <v>1395.85</v>
      </c>
      <c r="I1166" s="326">
        <v>1395.85</v>
      </c>
      <c r="J1166" s="326">
        <v>7</v>
      </c>
      <c r="K1166" s="179"/>
      <c r="L1166" s="180">
        <v>1</v>
      </c>
      <c r="M1166" s="326">
        <v>1395.85</v>
      </c>
      <c r="N1166" s="326">
        <v>1395.85</v>
      </c>
      <c r="O1166" s="217"/>
      <c r="P1166" s="326"/>
      <c r="Q1166" s="326"/>
      <c r="R1166" s="180">
        <v>1</v>
      </c>
      <c r="S1166" s="326">
        <v>1395.85</v>
      </c>
      <c r="T1166" s="326">
        <v>1395.85</v>
      </c>
      <c r="V1166" s="10"/>
      <c r="W1166" s="10"/>
      <c r="X1166" s="10"/>
      <c r="Y1166" s="10"/>
      <c r="Z1166" s="10"/>
      <c r="AA1166" s="10"/>
      <c r="AB1166" s="10"/>
      <c r="AC1166" s="10"/>
      <c r="AD1166" s="10"/>
    </row>
    <row r="1167" spans="1:30" x14ac:dyDescent="0.25">
      <c r="A1167" s="55"/>
      <c r="B1167" s="10"/>
      <c r="C1167" s="178" t="s">
        <v>134</v>
      </c>
      <c r="D1167" s="178"/>
      <c r="E1167" s="178" t="s">
        <v>130</v>
      </c>
      <c r="F1167" s="180">
        <v>1</v>
      </c>
      <c r="G1167" s="326">
        <v>2338.09</v>
      </c>
      <c r="H1167" s="326">
        <v>2338.09</v>
      </c>
      <c r="I1167" s="326">
        <v>2338.09</v>
      </c>
      <c r="J1167" s="326">
        <v>13</v>
      </c>
      <c r="K1167" s="179"/>
      <c r="L1167" s="180">
        <v>1</v>
      </c>
      <c r="M1167" s="326">
        <v>2338.09</v>
      </c>
      <c r="N1167" s="326">
        <v>2338.09</v>
      </c>
      <c r="O1167" s="217"/>
      <c r="P1167" s="326"/>
      <c r="Q1167" s="326"/>
      <c r="R1167" s="180">
        <v>1</v>
      </c>
      <c r="S1167" s="326">
        <v>2338.09</v>
      </c>
      <c r="T1167" s="326">
        <v>2338.09</v>
      </c>
      <c r="V1167" s="10"/>
      <c r="W1167" s="10"/>
      <c r="X1167" s="10"/>
      <c r="Y1167" s="10"/>
      <c r="Z1167" s="10"/>
      <c r="AA1167" s="10"/>
      <c r="AB1167" s="10"/>
      <c r="AC1167" s="10"/>
      <c r="AD1167" s="10"/>
    </row>
    <row r="1168" spans="1:30" x14ac:dyDescent="0.25">
      <c r="A1168" s="55"/>
      <c r="B1168" s="10"/>
      <c r="C1168" s="178" t="s">
        <v>141</v>
      </c>
      <c r="D1168" s="178"/>
      <c r="E1168" s="178" t="s">
        <v>142</v>
      </c>
      <c r="F1168" s="180">
        <v>2</v>
      </c>
      <c r="G1168" s="326">
        <v>323.49</v>
      </c>
      <c r="H1168" s="326">
        <v>646.98</v>
      </c>
      <c r="I1168" s="326">
        <v>323.49</v>
      </c>
      <c r="J1168" s="326">
        <v>4.5</v>
      </c>
      <c r="K1168" s="179"/>
      <c r="L1168" s="180">
        <v>2</v>
      </c>
      <c r="M1168" s="326">
        <v>646.98</v>
      </c>
      <c r="N1168" s="326">
        <v>323.49</v>
      </c>
      <c r="O1168" s="217"/>
      <c r="P1168" s="326"/>
      <c r="Q1168" s="326"/>
      <c r="R1168" s="180">
        <v>2</v>
      </c>
      <c r="S1168" s="326">
        <v>646.98</v>
      </c>
      <c r="T1168" s="326">
        <v>323.49</v>
      </c>
      <c r="V1168" s="10"/>
      <c r="W1168" s="10"/>
      <c r="X1168" s="10"/>
      <c r="Y1168" s="10"/>
      <c r="Z1168" s="10"/>
      <c r="AA1168" s="10"/>
      <c r="AB1168" s="10"/>
      <c r="AC1168" s="10"/>
      <c r="AD1168" s="10"/>
    </row>
    <row r="1169" spans="1:30" x14ac:dyDescent="0.25">
      <c r="A1169" s="55"/>
      <c r="B1169" s="10"/>
      <c r="C1169" s="178" t="s">
        <v>143</v>
      </c>
      <c r="D1169" s="178"/>
      <c r="E1169" s="178" t="s">
        <v>144</v>
      </c>
      <c r="F1169" s="180">
        <v>11</v>
      </c>
      <c r="G1169" s="326">
        <v>967.06454545454596</v>
      </c>
      <c r="H1169" s="326">
        <v>10637.71</v>
      </c>
      <c r="I1169" s="326">
        <v>967.06454545454596</v>
      </c>
      <c r="J1169" s="326">
        <v>10.909090909090899</v>
      </c>
      <c r="K1169" s="179"/>
      <c r="L1169" s="180">
        <v>3</v>
      </c>
      <c r="M1169" s="326">
        <v>2060.38</v>
      </c>
      <c r="N1169" s="326">
        <v>686.79333333333295</v>
      </c>
      <c r="O1169" s="217"/>
      <c r="P1169" s="326"/>
      <c r="Q1169" s="326"/>
      <c r="R1169" s="180">
        <v>11</v>
      </c>
      <c r="S1169" s="326">
        <v>10637.71</v>
      </c>
      <c r="T1169" s="326">
        <v>967.06454545454596</v>
      </c>
      <c r="V1169" s="10"/>
      <c r="W1169" s="10"/>
      <c r="X1169" s="10"/>
      <c r="Y1169" s="10"/>
      <c r="Z1169" s="10"/>
      <c r="AA1169" s="10"/>
      <c r="AB1169" s="10"/>
      <c r="AC1169" s="10"/>
      <c r="AD1169" s="10"/>
    </row>
    <row r="1170" spans="1:30" x14ac:dyDescent="0.25">
      <c r="A1170" s="55"/>
      <c r="B1170" s="10"/>
      <c r="C1170" s="178" t="s">
        <v>145</v>
      </c>
      <c r="D1170" s="178"/>
      <c r="E1170" s="178" t="s">
        <v>147</v>
      </c>
      <c r="F1170" s="180">
        <v>2</v>
      </c>
      <c r="G1170" s="326">
        <v>1470.9449999999999</v>
      </c>
      <c r="H1170" s="326">
        <v>2941.89</v>
      </c>
      <c r="I1170" s="326">
        <v>1470.9449999999999</v>
      </c>
      <c r="J1170" s="326">
        <v>9.5</v>
      </c>
      <c r="K1170" s="179"/>
      <c r="L1170" s="180"/>
      <c r="M1170" s="326"/>
      <c r="N1170" s="326"/>
      <c r="O1170" s="217"/>
      <c r="P1170" s="326"/>
      <c r="Q1170" s="326"/>
      <c r="R1170" s="180">
        <v>2</v>
      </c>
      <c r="S1170" s="326">
        <v>2941.89</v>
      </c>
      <c r="T1170" s="326">
        <v>1470.9449999999999</v>
      </c>
      <c r="V1170" s="10"/>
      <c r="W1170" s="10"/>
      <c r="X1170" s="10"/>
      <c r="Y1170" s="10"/>
      <c r="Z1170" s="10"/>
      <c r="AA1170" s="10"/>
      <c r="AB1170" s="10"/>
      <c r="AC1170" s="10"/>
      <c r="AD1170" s="10"/>
    </row>
    <row r="1171" spans="1:30" x14ac:dyDescent="0.25">
      <c r="A1171" s="55"/>
      <c r="B1171" s="10"/>
      <c r="C1171" s="178" t="s">
        <v>151</v>
      </c>
      <c r="D1171" s="178"/>
      <c r="E1171" s="178" t="s">
        <v>152</v>
      </c>
      <c r="F1171" s="180">
        <v>3</v>
      </c>
      <c r="G1171" s="326">
        <v>2147.13</v>
      </c>
      <c r="H1171" s="326">
        <v>6441.39</v>
      </c>
      <c r="I1171" s="326">
        <v>2147.13</v>
      </c>
      <c r="J1171" s="326">
        <v>10</v>
      </c>
      <c r="K1171" s="179"/>
      <c r="L1171" s="180">
        <v>1</v>
      </c>
      <c r="M1171" s="326">
        <v>2479.88</v>
      </c>
      <c r="N1171" s="326">
        <v>2479.88</v>
      </c>
      <c r="O1171" s="217"/>
      <c r="P1171" s="326"/>
      <c r="Q1171" s="326"/>
      <c r="R1171" s="180">
        <v>3</v>
      </c>
      <c r="S1171" s="326">
        <v>6441.39</v>
      </c>
      <c r="T1171" s="326">
        <v>2147.13</v>
      </c>
      <c r="V1171" s="10"/>
      <c r="W1171" s="10"/>
      <c r="X1171" s="10"/>
      <c r="Y1171" s="10"/>
      <c r="Z1171" s="10"/>
      <c r="AA1171" s="10"/>
      <c r="AB1171" s="10"/>
      <c r="AC1171" s="10"/>
      <c r="AD1171" s="10"/>
    </row>
    <row r="1172" spans="1:30" x14ac:dyDescent="0.25">
      <c r="A1172" s="55"/>
      <c r="B1172" s="10"/>
      <c r="C1172" s="178" t="s">
        <v>164</v>
      </c>
      <c r="D1172" s="178"/>
      <c r="E1172" s="178" t="s">
        <v>63</v>
      </c>
      <c r="F1172" s="180">
        <v>1</v>
      </c>
      <c r="G1172" s="326">
        <v>209.33</v>
      </c>
      <c r="H1172" s="326">
        <v>209.33</v>
      </c>
      <c r="I1172" s="326">
        <v>209.33</v>
      </c>
      <c r="J1172" s="326">
        <v>7</v>
      </c>
      <c r="K1172" s="179"/>
      <c r="L1172" s="180"/>
      <c r="M1172" s="326"/>
      <c r="N1172" s="326"/>
      <c r="O1172" s="217"/>
      <c r="P1172" s="326"/>
      <c r="Q1172" s="326"/>
      <c r="R1172" s="180">
        <v>1</v>
      </c>
      <c r="S1172" s="326">
        <v>209.33</v>
      </c>
      <c r="T1172" s="326">
        <v>209.33</v>
      </c>
      <c r="V1172" s="10"/>
      <c r="W1172" s="10"/>
      <c r="X1172" s="10"/>
      <c r="Y1172" s="10"/>
      <c r="Z1172" s="10"/>
      <c r="AA1172" s="10"/>
      <c r="AB1172" s="10"/>
      <c r="AC1172" s="10"/>
      <c r="AD1172" s="10"/>
    </row>
    <row r="1173" spans="1:30" x14ac:dyDescent="0.25">
      <c r="A1173" s="55"/>
      <c r="B1173" s="10"/>
      <c r="C1173" s="178" t="s">
        <v>170</v>
      </c>
      <c r="D1173" s="178"/>
      <c r="E1173" s="178" t="s">
        <v>96</v>
      </c>
      <c r="F1173" s="180">
        <v>2</v>
      </c>
      <c r="G1173" s="326">
        <v>913.28</v>
      </c>
      <c r="H1173" s="326">
        <v>1826.56</v>
      </c>
      <c r="I1173" s="326">
        <v>913.28</v>
      </c>
      <c r="J1173" s="326">
        <v>6.5</v>
      </c>
      <c r="K1173" s="179"/>
      <c r="L1173" s="180">
        <v>1</v>
      </c>
      <c r="M1173" s="326">
        <v>1087.2</v>
      </c>
      <c r="N1173" s="326">
        <v>1087.2</v>
      </c>
      <c r="O1173" s="217"/>
      <c r="P1173" s="326"/>
      <c r="Q1173" s="326"/>
      <c r="R1173" s="180">
        <v>2</v>
      </c>
      <c r="S1173" s="326">
        <v>1826.56</v>
      </c>
      <c r="T1173" s="326">
        <v>913.28</v>
      </c>
      <c r="V1173" s="10"/>
      <c r="W1173" s="10"/>
      <c r="X1173" s="10"/>
      <c r="Y1173" s="10"/>
      <c r="Z1173" s="10"/>
      <c r="AA1173" s="10"/>
      <c r="AB1173" s="10"/>
      <c r="AC1173" s="10"/>
      <c r="AD1173" s="10"/>
    </row>
    <row r="1174" spans="1:30" x14ac:dyDescent="0.25">
      <c r="A1174" s="55"/>
      <c r="B1174" s="10"/>
      <c r="C1174" s="178" t="s">
        <v>172</v>
      </c>
      <c r="D1174" s="178"/>
      <c r="E1174" s="178" t="s">
        <v>99</v>
      </c>
      <c r="F1174" s="180">
        <v>1</v>
      </c>
      <c r="G1174" s="326">
        <v>273.58999999999997</v>
      </c>
      <c r="H1174" s="326">
        <v>273.58999999999997</v>
      </c>
      <c r="I1174" s="326">
        <v>273.58999999999997</v>
      </c>
      <c r="J1174" s="326">
        <v>12</v>
      </c>
      <c r="K1174" s="179"/>
      <c r="L1174" s="180"/>
      <c r="M1174" s="326"/>
      <c r="N1174" s="326"/>
      <c r="O1174" s="217"/>
      <c r="P1174" s="326"/>
      <c r="Q1174" s="326"/>
      <c r="R1174" s="180">
        <v>1</v>
      </c>
      <c r="S1174" s="326">
        <v>273.58999999999997</v>
      </c>
      <c r="T1174" s="326">
        <v>273.58999999999997</v>
      </c>
      <c r="V1174" s="10"/>
      <c r="W1174" s="10"/>
      <c r="X1174" s="10"/>
      <c r="Y1174" s="10"/>
      <c r="Z1174" s="10"/>
      <c r="AA1174" s="10"/>
      <c r="AB1174" s="10"/>
      <c r="AC1174" s="10"/>
      <c r="AD1174" s="10"/>
    </row>
    <row r="1175" spans="1:30" x14ac:dyDescent="0.25">
      <c r="A1175" s="55"/>
      <c r="B1175" s="10"/>
      <c r="C1175" s="178" t="s">
        <v>173</v>
      </c>
      <c r="D1175" s="178"/>
      <c r="E1175" s="178" t="s">
        <v>174</v>
      </c>
      <c r="F1175" s="180">
        <v>2</v>
      </c>
      <c r="G1175" s="326">
        <v>1199.1199999999999</v>
      </c>
      <c r="H1175" s="326">
        <v>2398.2399999999998</v>
      </c>
      <c r="I1175" s="326">
        <v>1199.1199999999999</v>
      </c>
      <c r="J1175" s="326">
        <v>12.5</v>
      </c>
      <c r="K1175" s="179"/>
      <c r="L1175" s="180">
        <v>1</v>
      </c>
      <c r="M1175" s="326">
        <v>2332.9</v>
      </c>
      <c r="N1175" s="326">
        <v>2332.9</v>
      </c>
      <c r="O1175" s="217"/>
      <c r="P1175" s="326"/>
      <c r="Q1175" s="326"/>
      <c r="R1175" s="180">
        <v>2</v>
      </c>
      <c r="S1175" s="326">
        <v>2398.2399999999998</v>
      </c>
      <c r="T1175" s="326">
        <v>1199.1199999999999</v>
      </c>
      <c r="V1175" s="10"/>
      <c r="W1175" s="10"/>
      <c r="X1175" s="10"/>
      <c r="Y1175" s="10"/>
      <c r="Z1175" s="10"/>
      <c r="AA1175" s="10"/>
      <c r="AB1175" s="10"/>
      <c r="AC1175" s="10"/>
      <c r="AD1175" s="10"/>
    </row>
    <row r="1176" spans="1:30" x14ac:dyDescent="0.25">
      <c r="A1176" s="55"/>
      <c r="B1176" s="10"/>
      <c r="C1176" s="178" t="s">
        <v>183</v>
      </c>
      <c r="D1176" s="178"/>
      <c r="E1176" s="178" t="s">
        <v>184</v>
      </c>
      <c r="F1176" s="180">
        <v>2</v>
      </c>
      <c r="G1176" s="326">
        <v>522.32000000000005</v>
      </c>
      <c r="H1176" s="326">
        <v>1044.6400000000001</v>
      </c>
      <c r="I1176" s="326">
        <v>522.32000000000005</v>
      </c>
      <c r="J1176" s="326">
        <v>8.5</v>
      </c>
      <c r="K1176" s="179"/>
      <c r="L1176" s="180"/>
      <c r="M1176" s="326"/>
      <c r="N1176" s="326"/>
      <c r="O1176" s="217"/>
      <c r="P1176" s="326"/>
      <c r="Q1176" s="326"/>
      <c r="R1176" s="180">
        <v>2</v>
      </c>
      <c r="S1176" s="326">
        <v>1044.6400000000001</v>
      </c>
      <c r="T1176" s="326">
        <v>522.32000000000005</v>
      </c>
      <c r="V1176" s="10"/>
      <c r="W1176" s="10"/>
      <c r="X1176" s="10"/>
      <c r="Y1176" s="10"/>
      <c r="Z1176" s="10"/>
      <c r="AA1176" s="10"/>
      <c r="AB1176" s="10"/>
      <c r="AC1176" s="10"/>
      <c r="AD1176" s="10"/>
    </row>
    <row r="1177" spans="1:30" x14ac:dyDescent="0.25">
      <c r="A1177" s="55"/>
      <c r="B1177" s="10"/>
      <c r="C1177" s="178" t="s">
        <v>192</v>
      </c>
      <c r="D1177" s="178"/>
      <c r="E1177" s="178" t="s">
        <v>193</v>
      </c>
      <c r="F1177" s="180">
        <v>1</v>
      </c>
      <c r="G1177" s="326">
        <v>1026.1400000000001</v>
      </c>
      <c r="H1177" s="326">
        <v>1026.1400000000001</v>
      </c>
      <c r="I1177" s="326">
        <v>1026.1400000000001</v>
      </c>
      <c r="J1177" s="326">
        <v>13</v>
      </c>
      <c r="K1177" s="179"/>
      <c r="L1177" s="180"/>
      <c r="M1177" s="326"/>
      <c r="N1177" s="326"/>
      <c r="O1177" s="217"/>
      <c r="P1177" s="326"/>
      <c r="Q1177" s="326"/>
      <c r="R1177" s="180">
        <v>1</v>
      </c>
      <c r="S1177" s="326">
        <v>1026.1400000000001</v>
      </c>
      <c r="T1177" s="326">
        <v>1026.1400000000001</v>
      </c>
      <c r="V1177" s="10"/>
      <c r="W1177" s="10"/>
      <c r="X1177" s="10"/>
      <c r="Y1177" s="10"/>
      <c r="Z1177" s="10"/>
      <c r="AA1177" s="10"/>
      <c r="AB1177" s="10"/>
      <c r="AC1177" s="10"/>
      <c r="AD1177" s="10"/>
    </row>
    <row r="1178" spans="1:30" x14ac:dyDescent="0.25">
      <c r="A1178" s="55"/>
      <c r="B1178" s="10"/>
      <c r="C1178" s="178" t="s">
        <v>198</v>
      </c>
      <c r="D1178" s="178"/>
      <c r="E1178" s="178" t="s">
        <v>199</v>
      </c>
      <c r="F1178" s="180">
        <v>1</v>
      </c>
      <c r="G1178" s="326">
        <v>520.38</v>
      </c>
      <c r="H1178" s="326">
        <v>520.38</v>
      </c>
      <c r="I1178" s="326">
        <v>520.38</v>
      </c>
      <c r="J1178" s="326">
        <v>12</v>
      </c>
      <c r="K1178" s="179"/>
      <c r="L1178" s="180"/>
      <c r="M1178" s="326"/>
      <c r="N1178" s="326"/>
      <c r="O1178" s="217"/>
      <c r="P1178" s="326"/>
      <c r="Q1178" s="326"/>
      <c r="R1178" s="180">
        <v>1</v>
      </c>
      <c r="S1178" s="326">
        <v>520.38</v>
      </c>
      <c r="T1178" s="326">
        <v>520.38</v>
      </c>
      <c r="V1178" s="10"/>
      <c r="W1178" s="10"/>
      <c r="X1178" s="10"/>
      <c r="Y1178" s="10"/>
      <c r="Z1178" s="10"/>
      <c r="AA1178" s="10"/>
      <c r="AB1178" s="10"/>
      <c r="AC1178" s="10"/>
      <c r="AD1178" s="10"/>
    </row>
    <row r="1179" spans="1:30" x14ac:dyDescent="0.25">
      <c r="A1179" s="55"/>
      <c r="B1179" s="10"/>
      <c r="C1179" s="178" t="s">
        <v>201</v>
      </c>
      <c r="D1179" s="178"/>
      <c r="E1179" s="178" t="s">
        <v>202</v>
      </c>
      <c r="F1179" s="180">
        <v>4</v>
      </c>
      <c r="G1179" s="326">
        <v>2407.085</v>
      </c>
      <c r="H1179" s="326">
        <v>9628.34</v>
      </c>
      <c r="I1179" s="326">
        <v>2407.085</v>
      </c>
      <c r="J1179" s="326">
        <v>10.75</v>
      </c>
      <c r="K1179" s="179"/>
      <c r="L1179" s="180">
        <v>3</v>
      </c>
      <c r="M1179" s="326">
        <v>4016.65</v>
      </c>
      <c r="N1179" s="326">
        <v>1338.88333333333</v>
      </c>
      <c r="O1179" s="217"/>
      <c r="P1179" s="326"/>
      <c r="Q1179" s="326"/>
      <c r="R1179" s="180">
        <v>4</v>
      </c>
      <c r="S1179" s="326">
        <v>9628.34</v>
      </c>
      <c r="T1179" s="326">
        <v>2407.085</v>
      </c>
      <c r="V1179" s="10"/>
      <c r="W1179" s="10"/>
      <c r="X1179" s="10"/>
      <c r="Y1179" s="10"/>
      <c r="Z1179" s="10"/>
      <c r="AA1179" s="10"/>
      <c r="AB1179" s="10"/>
      <c r="AC1179" s="10"/>
      <c r="AD1179" s="10"/>
    </row>
    <row r="1180" spans="1:30" x14ac:dyDescent="0.25">
      <c r="A1180" s="55"/>
      <c r="B1180" s="10"/>
      <c r="C1180" s="178" t="s">
        <v>207</v>
      </c>
      <c r="D1180" s="178"/>
      <c r="E1180" s="178" t="s">
        <v>178</v>
      </c>
      <c r="F1180" s="180">
        <v>1</v>
      </c>
      <c r="G1180" s="326">
        <v>336.33</v>
      </c>
      <c r="H1180" s="326">
        <v>336.33</v>
      </c>
      <c r="I1180" s="326">
        <v>336.33</v>
      </c>
      <c r="J1180" s="326">
        <v>6</v>
      </c>
      <c r="K1180" s="179"/>
      <c r="L1180" s="180">
        <v>1</v>
      </c>
      <c r="M1180" s="326">
        <v>336.33</v>
      </c>
      <c r="N1180" s="326">
        <v>336.33</v>
      </c>
      <c r="O1180" s="217"/>
      <c r="P1180" s="326"/>
      <c r="Q1180" s="326"/>
      <c r="R1180" s="180">
        <v>1</v>
      </c>
      <c r="S1180" s="326">
        <v>336.33</v>
      </c>
      <c r="T1180" s="326">
        <v>336.33</v>
      </c>
      <c r="V1180" s="10"/>
      <c r="W1180" s="10"/>
      <c r="X1180" s="10"/>
      <c r="Y1180" s="10"/>
      <c r="Z1180" s="10"/>
      <c r="AA1180" s="10"/>
      <c r="AB1180" s="10"/>
      <c r="AC1180" s="10"/>
      <c r="AD1180" s="10"/>
    </row>
    <row r="1181" spans="1:30" x14ac:dyDescent="0.25">
      <c r="A1181" s="55"/>
      <c r="B1181" s="10"/>
      <c r="C1181" s="178" t="s">
        <v>208</v>
      </c>
      <c r="D1181" s="178"/>
      <c r="E1181" s="178" t="s">
        <v>209</v>
      </c>
      <c r="F1181" s="180">
        <v>1</v>
      </c>
      <c r="G1181" s="326">
        <v>1114.45</v>
      </c>
      <c r="H1181" s="326">
        <v>1114.45</v>
      </c>
      <c r="I1181" s="326">
        <v>1114.45</v>
      </c>
      <c r="J1181" s="326">
        <v>7</v>
      </c>
      <c r="K1181" s="179"/>
      <c r="L1181" s="180"/>
      <c r="M1181" s="326"/>
      <c r="N1181" s="326"/>
      <c r="O1181" s="217"/>
      <c r="P1181" s="326"/>
      <c r="Q1181" s="326"/>
      <c r="R1181" s="180">
        <v>1</v>
      </c>
      <c r="S1181" s="326">
        <v>1114.45</v>
      </c>
      <c r="T1181" s="326">
        <v>1114.45</v>
      </c>
      <c r="V1181" s="10"/>
      <c r="W1181" s="10"/>
      <c r="X1181" s="10"/>
      <c r="Y1181" s="10"/>
      <c r="Z1181" s="10"/>
      <c r="AA1181" s="10"/>
      <c r="AB1181" s="10"/>
      <c r="AC1181" s="10"/>
      <c r="AD1181" s="10"/>
    </row>
    <row r="1182" spans="1:30" x14ac:dyDescent="0.25">
      <c r="A1182" s="55"/>
      <c r="B1182" s="10"/>
      <c r="C1182" s="178" t="s">
        <v>216</v>
      </c>
      <c r="D1182" s="178"/>
      <c r="E1182" s="178" t="s">
        <v>217</v>
      </c>
      <c r="F1182" s="180">
        <v>1</v>
      </c>
      <c r="G1182" s="326">
        <v>3889.1</v>
      </c>
      <c r="H1182" s="326">
        <v>3889.1</v>
      </c>
      <c r="I1182" s="326">
        <v>3889.1</v>
      </c>
      <c r="J1182" s="326">
        <v>13</v>
      </c>
      <c r="K1182" s="179"/>
      <c r="L1182" s="180">
        <v>1</v>
      </c>
      <c r="M1182" s="326">
        <v>3889.1</v>
      </c>
      <c r="N1182" s="326">
        <v>3889.1</v>
      </c>
      <c r="O1182" s="217"/>
      <c r="P1182" s="326"/>
      <c r="Q1182" s="326"/>
      <c r="R1182" s="180">
        <v>1</v>
      </c>
      <c r="S1182" s="326">
        <v>3889.1</v>
      </c>
      <c r="T1182" s="326">
        <v>3889.1</v>
      </c>
      <c r="V1182" s="10"/>
      <c r="W1182" s="10"/>
      <c r="X1182" s="10"/>
      <c r="Y1182" s="10"/>
      <c r="Z1182" s="10"/>
      <c r="AA1182" s="10"/>
      <c r="AB1182" s="10"/>
      <c r="AC1182" s="10"/>
      <c r="AD1182" s="10"/>
    </row>
    <row r="1183" spans="1:30" x14ac:dyDescent="0.25">
      <c r="A1183" s="55"/>
      <c r="B1183" s="10"/>
      <c r="C1183" s="178" t="s">
        <v>654</v>
      </c>
      <c r="D1183" s="178"/>
      <c r="E1183" s="178" t="s">
        <v>210</v>
      </c>
      <c r="F1183" s="180">
        <v>5</v>
      </c>
      <c r="G1183" s="326">
        <v>909.40599999999995</v>
      </c>
      <c r="H1183" s="326">
        <v>4547.03</v>
      </c>
      <c r="I1183" s="326">
        <v>909.40599999999995</v>
      </c>
      <c r="J1183" s="326">
        <v>11.2</v>
      </c>
      <c r="K1183" s="179"/>
      <c r="L1183" s="180">
        <v>2</v>
      </c>
      <c r="M1183" s="326">
        <v>2767.11</v>
      </c>
      <c r="N1183" s="326">
        <v>1383.5550000000001</v>
      </c>
      <c r="O1183" s="217"/>
      <c r="P1183" s="326"/>
      <c r="Q1183" s="326"/>
      <c r="R1183" s="180">
        <v>5</v>
      </c>
      <c r="S1183" s="326">
        <v>4547.03</v>
      </c>
      <c r="T1183" s="326">
        <v>909.40599999999995</v>
      </c>
      <c r="V1183" s="10"/>
      <c r="W1183" s="10"/>
      <c r="X1183" s="10"/>
      <c r="Y1183" s="10"/>
      <c r="Z1183" s="10"/>
      <c r="AA1183" s="10"/>
      <c r="AB1183" s="10"/>
      <c r="AC1183" s="10"/>
      <c r="AD1183" s="10"/>
    </row>
    <row r="1184" spans="1:30" x14ac:dyDescent="0.25">
      <c r="A1184" s="55"/>
      <c r="B1184" s="10"/>
      <c r="C1184" s="178" t="s">
        <v>247</v>
      </c>
      <c r="D1184" s="178"/>
      <c r="E1184" s="178" t="s">
        <v>76</v>
      </c>
      <c r="F1184" s="180">
        <v>4</v>
      </c>
      <c r="G1184" s="326">
        <v>2827.43</v>
      </c>
      <c r="H1184" s="326">
        <v>11309.72</v>
      </c>
      <c r="I1184" s="326">
        <v>2827.43</v>
      </c>
      <c r="J1184" s="326">
        <v>13.25</v>
      </c>
      <c r="K1184" s="179"/>
      <c r="L1184" s="180">
        <v>1</v>
      </c>
      <c r="M1184" s="326">
        <v>790.58</v>
      </c>
      <c r="N1184" s="326">
        <v>790.58</v>
      </c>
      <c r="O1184" s="217"/>
      <c r="P1184" s="326"/>
      <c r="Q1184" s="326"/>
      <c r="R1184" s="180">
        <v>4</v>
      </c>
      <c r="S1184" s="326">
        <v>11309.72</v>
      </c>
      <c r="T1184" s="326">
        <v>2827.43</v>
      </c>
      <c r="V1184" s="10"/>
      <c r="W1184" s="10"/>
      <c r="X1184" s="10"/>
      <c r="Y1184" s="10"/>
      <c r="Z1184" s="10"/>
      <c r="AA1184" s="10"/>
      <c r="AB1184" s="10"/>
      <c r="AC1184" s="10"/>
      <c r="AD1184" s="10"/>
    </row>
    <row r="1185" spans="1:30" x14ac:dyDescent="0.25">
      <c r="A1185" s="55"/>
      <c r="B1185" s="10"/>
      <c r="C1185" s="178" t="s">
        <v>250</v>
      </c>
      <c r="D1185" s="178"/>
      <c r="E1185" s="178" t="s">
        <v>78</v>
      </c>
      <c r="F1185" s="180">
        <v>3</v>
      </c>
      <c r="G1185" s="326">
        <v>1025.90333333333</v>
      </c>
      <c r="H1185" s="326">
        <v>3077.71</v>
      </c>
      <c r="I1185" s="326">
        <v>1025.90333333333</v>
      </c>
      <c r="J1185" s="326">
        <v>12.6666666666667</v>
      </c>
      <c r="K1185" s="179"/>
      <c r="L1185" s="180">
        <v>2</v>
      </c>
      <c r="M1185" s="326">
        <v>2315.3200000000002</v>
      </c>
      <c r="N1185" s="326">
        <v>1157.6600000000001</v>
      </c>
      <c r="O1185" s="217">
        <v>1</v>
      </c>
      <c r="P1185" s="326">
        <v>1292.28</v>
      </c>
      <c r="Q1185" s="326">
        <v>1292.28</v>
      </c>
      <c r="R1185" s="180">
        <v>2</v>
      </c>
      <c r="S1185" s="326">
        <v>1785.43</v>
      </c>
      <c r="T1185" s="326">
        <v>892.71500000000003</v>
      </c>
      <c r="V1185" s="10"/>
      <c r="W1185" s="10"/>
      <c r="X1185" s="10"/>
      <c r="Y1185" s="10"/>
      <c r="Z1185" s="10"/>
      <c r="AA1185" s="10"/>
      <c r="AB1185" s="10"/>
      <c r="AC1185" s="10"/>
      <c r="AD1185" s="10"/>
    </row>
    <row r="1186" spans="1:30" x14ac:dyDescent="0.25">
      <c r="A1186" s="55"/>
      <c r="B1186" s="10"/>
      <c r="C1186" s="178" t="s">
        <v>251</v>
      </c>
      <c r="D1186" s="178"/>
      <c r="E1186" s="178" t="s">
        <v>69</v>
      </c>
      <c r="F1186" s="180">
        <v>4</v>
      </c>
      <c r="G1186" s="326">
        <v>952.45749999999998</v>
      </c>
      <c r="H1186" s="326">
        <v>3809.83</v>
      </c>
      <c r="I1186" s="326">
        <v>952.45749999999998</v>
      </c>
      <c r="J1186" s="326">
        <v>7.25</v>
      </c>
      <c r="K1186" s="179"/>
      <c r="L1186" s="180">
        <v>1</v>
      </c>
      <c r="M1186" s="326">
        <v>990.75</v>
      </c>
      <c r="N1186" s="326">
        <v>990.75</v>
      </c>
      <c r="O1186" s="217">
        <v>1</v>
      </c>
      <c r="P1186" s="326">
        <v>990.75</v>
      </c>
      <c r="Q1186" s="326">
        <v>990.75</v>
      </c>
      <c r="R1186" s="180">
        <v>3</v>
      </c>
      <c r="S1186" s="326">
        <v>2819.08</v>
      </c>
      <c r="T1186" s="326">
        <v>939.69333333333304</v>
      </c>
      <c r="V1186" s="10"/>
      <c r="W1186" s="10"/>
      <c r="X1186" s="10"/>
      <c r="Y1186" s="10"/>
      <c r="Z1186" s="10"/>
      <c r="AA1186" s="10"/>
      <c r="AB1186" s="10"/>
      <c r="AC1186" s="10"/>
      <c r="AD1186" s="10"/>
    </row>
    <row r="1187" spans="1:30" x14ac:dyDescent="0.25">
      <c r="A1187" s="55"/>
      <c r="B1187" s="10"/>
      <c r="C1187" s="178" t="s">
        <v>254</v>
      </c>
      <c r="D1187" s="178"/>
      <c r="E1187" s="178" t="s">
        <v>255</v>
      </c>
      <c r="F1187" s="180">
        <v>1</v>
      </c>
      <c r="G1187" s="326">
        <v>15964.86</v>
      </c>
      <c r="H1187" s="326">
        <v>15964.86</v>
      </c>
      <c r="I1187" s="326">
        <v>15964.86</v>
      </c>
      <c r="J1187" s="326">
        <v>37</v>
      </c>
      <c r="K1187" s="179"/>
      <c r="L1187" s="180"/>
      <c r="M1187" s="326"/>
      <c r="N1187" s="326"/>
      <c r="O1187" s="217"/>
      <c r="P1187" s="326"/>
      <c r="Q1187" s="326"/>
      <c r="R1187" s="180">
        <v>1</v>
      </c>
      <c r="S1187" s="326">
        <v>15964.86</v>
      </c>
      <c r="T1187" s="326">
        <v>15964.86</v>
      </c>
      <c r="V1187" s="10"/>
      <c r="W1187" s="10"/>
      <c r="X1187" s="10"/>
      <c r="Y1187" s="10"/>
      <c r="Z1187" s="10"/>
      <c r="AA1187" s="10"/>
      <c r="AB1187" s="10"/>
      <c r="AC1187" s="10"/>
      <c r="AD1187" s="10"/>
    </row>
    <row r="1188" spans="1:30" x14ac:dyDescent="0.25">
      <c r="A1188" s="55"/>
      <c r="B1188" s="10"/>
      <c r="C1188" s="178" t="s">
        <v>260</v>
      </c>
      <c r="D1188" s="178"/>
      <c r="E1188" s="178" t="s">
        <v>72</v>
      </c>
      <c r="F1188" s="180">
        <v>3</v>
      </c>
      <c r="G1188" s="326">
        <v>1338.5333333333299</v>
      </c>
      <c r="H1188" s="326">
        <v>4015.6</v>
      </c>
      <c r="I1188" s="326">
        <v>1338.5333333333299</v>
      </c>
      <c r="J1188" s="326">
        <v>12</v>
      </c>
      <c r="K1188" s="179"/>
      <c r="L1188" s="180"/>
      <c r="M1188" s="326"/>
      <c r="N1188" s="326"/>
      <c r="O1188" s="217"/>
      <c r="P1188" s="326"/>
      <c r="Q1188" s="326"/>
      <c r="R1188" s="180">
        <v>3</v>
      </c>
      <c r="S1188" s="326">
        <v>4015.6</v>
      </c>
      <c r="T1188" s="326">
        <v>1338.5333333333299</v>
      </c>
      <c r="V1188" s="10"/>
      <c r="W1188" s="10"/>
      <c r="X1188" s="10"/>
      <c r="Y1188" s="10"/>
      <c r="Z1188" s="10"/>
      <c r="AA1188" s="10"/>
      <c r="AB1188" s="10"/>
      <c r="AC1188" s="10"/>
      <c r="AD1188" s="10"/>
    </row>
    <row r="1189" spans="1:30" x14ac:dyDescent="0.25">
      <c r="A1189" s="55"/>
      <c r="B1189" s="10"/>
      <c r="C1189" s="178" t="s">
        <v>263</v>
      </c>
      <c r="D1189" s="178"/>
      <c r="E1189" s="178" t="s">
        <v>63</v>
      </c>
      <c r="F1189" s="180">
        <v>1</v>
      </c>
      <c r="G1189" s="326">
        <v>1128.55</v>
      </c>
      <c r="H1189" s="326">
        <v>1128.55</v>
      </c>
      <c r="I1189" s="326">
        <v>1128.55</v>
      </c>
      <c r="J1189" s="326">
        <v>13</v>
      </c>
      <c r="K1189" s="179"/>
      <c r="L1189" s="180">
        <v>1</v>
      </c>
      <c r="M1189" s="326">
        <v>1128.55</v>
      </c>
      <c r="N1189" s="326">
        <v>1128.55</v>
      </c>
      <c r="O1189" s="217"/>
      <c r="P1189" s="326"/>
      <c r="Q1189" s="326"/>
      <c r="R1189" s="180">
        <v>1</v>
      </c>
      <c r="S1189" s="326">
        <v>1128.55</v>
      </c>
      <c r="T1189" s="326">
        <v>1128.55</v>
      </c>
      <c r="V1189" s="10"/>
      <c r="W1189" s="10"/>
      <c r="X1189" s="10"/>
      <c r="Y1189" s="10"/>
      <c r="Z1189" s="10"/>
      <c r="AA1189" s="10"/>
      <c r="AB1189" s="10"/>
      <c r="AC1189" s="10"/>
      <c r="AD1189" s="10"/>
    </row>
    <row r="1190" spans="1:30" x14ac:dyDescent="0.25">
      <c r="A1190" s="55"/>
      <c r="B1190" s="10"/>
      <c r="C1190" s="178" t="s">
        <v>265</v>
      </c>
      <c r="D1190" s="178"/>
      <c r="E1190" s="178" t="s">
        <v>266</v>
      </c>
      <c r="F1190" s="180">
        <v>1</v>
      </c>
      <c r="G1190" s="326">
        <v>298.33999999999997</v>
      </c>
      <c r="H1190" s="326">
        <v>298.33999999999997</v>
      </c>
      <c r="I1190" s="326">
        <v>298.33999999999997</v>
      </c>
      <c r="J1190" s="326">
        <v>7</v>
      </c>
      <c r="K1190" s="179"/>
      <c r="L1190" s="180">
        <v>1</v>
      </c>
      <c r="M1190" s="326">
        <v>298.33999999999997</v>
      </c>
      <c r="N1190" s="326">
        <v>298.33999999999997</v>
      </c>
      <c r="O1190" s="217"/>
      <c r="P1190" s="326"/>
      <c r="Q1190" s="326"/>
      <c r="R1190" s="180">
        <v>1</v>
      </c>
      <c r="S1190" s="326">
        <v>298.33999999999997</v>
      </c>
      <c r="T1190" s="326">
        <v>298.33999999999997</v>
      </c>
      <c r="V1190" s="10"/>
      <c r="W1190" s="10"/>
      <c r="X1190" s="10"/>
      <c r="Y1190" s="10"/>
      <c r="Z1190" s="10"/>
      <c r="AA1190" s="10"/>
      <c r="AB1190" s="10"/>
      <c r="AC1190" s="10"/>
      <c r="AD1190" s="10"/>
    </row>
    <row r="1191" spans="1:30" x14ac:dyDescent="0.25">
      <c r="A1191" s="55"/>
      <c r="B1191" s="10"/>
      <c r="C1191" s="178" t="s">
        <v>283</v>
      </c>
      <c r="D1191" s="178"/>
      <c r="E1191" s="178" t="s">
        <v>284</v>
      </c>
      <c r="F1191" s="180">
        <v>2</v>
      </c>
      <c r="G1191" s="326">
        <v>1197.1500000000001</v>
      </c>
      <c r="H1191" s="326">
        <v>2394.3000000000002</v>
      </c>
      <c r="I1191" s="326">
        <v>1197.1500000000001</v>
      </c>
      <c r="J1191" s="326">
        <v>9</v>
      </c>
      <c r="K1191" s="179"/>
      <c r="L1191" s="180">
        <v>1</v>
      </c>
      <c r="M1191" s="326">
        <v>2254.8200000000002</v>
      </c>
      <c r="N1191" s="326">
        <v>2254.8200000000002</v>
      </c>
      <c r="O1191" s="217"/>
      <c r="P1191" s="326"/>
      <c r="Q1191" s="326"/>
      <c r="R1191" s="180">
        <v>2</v>
      </c>
      <c r="S1191" s="326">
        <v>2394.3000000000002</v>
      </c>
      <c r="T1191" s="326">
        <v>1197.1500000000001</v>
      </c>
      <c r="V1191" s="10"/>
      <c r="W1191" s="10"/>
      <c r="X1191" s="10"/>
      <c r="Y1191" s="10"/>
      <c r="Z1191" s="10"/>
      <c r="AA1191" s="10"/>
      <c r="AB1191" s="10"/>
      <c r="AC1191" s="10"/>
      <c r="AD1191" s="10"/>
    </row>
    <row r="1192" spans="1:30" x14ac:dyDescent="0.25">
      <c r="A1192" s="55"/>
      <c r="B1192" s="10"/>
      <c r="C1192" s="178" t="s">
        <v>288</v>
      </c>
      <c r="D1192" s="178"/>
      <c r="E1192" s="178" t="s">
        <v>200</v>
      </c>
      <c r="F1192" s="180">
        <v>2</v>
      </c>
      <c r="G1192" s="326">
        <v>370.26499999999999</v>
      </c>
      <c r="H1192" s="326">
        <v>740.53</v>
      </c>
      <c r="I1192" s="326">
        <v>370.26499999999999</v>
      </c>
      <c r="J1192" s="326">
        <v>12.5</v>
      </c>
      <c r="K1192" s="179"/>
      <c r="L1192" s="180"/>
      <c r="M1192" s="326"/>
      <c r="N1192" s="326"/>
      <c r="O1192" s="217"/>
      <c r="P1192" s="326"/>
      <c r="Q1192" s="326"/>
      <c r="R1192" s="180">
        <v>2</v>
      </c>
      <c r="S1192" s="326">
        <v>740.53</v>
      </c>
      <c r="T1192" s="326">
        <v>370.26499999999999</v>
      </c>
      <c r="V1192" s="10"/>
      <c r="W1192" s="10"/>
      <c r="X1192" s="10"/>
      <c r="Y1192" s="10"/>
      <c r="Z1192" s="10"/>
      <c r="AA1192" s="10"/>
      <c r="AB1192" s="10"/>
      <c r="AC1192" s="10"/>
      <c r="AD1192" s="10"/>
    </row>
    <row r="1193" spans="1:30" x14ac:dyDescent="0.25">
      <c r="A1193" s="55"/>
      <c r="B1193" s="10"/>
      <c r="C1193" s="178" t="s">
        <v>290</v>
      </c>
      <c r="D1193" s="178"/>
      <c r="E1193" s="178" t="s">
        <v>64</v>
      </c>
      <c r="F1193" s="180">
        <v>1</v>
      </c>
      <c r="G1193" s="326">
        <v>517.07000000000005</v>
      </c>
      <c r="H1193" s="326">
        <v>517.07000000000005</v>
      </c>
      <c r="I1193" s="326">
        <v>517.07000000000005</v>
      </c>
      <c r="J1193" s="326">
        <v>13</v>
      </c>
      <c r="K1193" s="179"/>
      <c r="L1193" s="180">
        <v>1</v>
      </c>
      <c r="M1193" s="326">
        <v>517.07000000000005</v>
      </c>
      <c r="N1193" s="326">
        <v>517.07000000000005</v>
      </c>
      <c r="O1193" s="217"/>
      <c r="P1193" s="326"/>
      <c r="Q1193" s="326"/>
      <c r="R1193" s="180">
        <v>1</v>
      </c>
      <c r="S1193" s="326">
        <v>517.07000000000005</v>
      </c>
      <c r="T1193" s="326">
        <v>517.07000000000005</v>
      </c>
      <c r="V1193" s="10"/>
      <c r="W1193" s="10"/>
      <c r="X1193" s="10"/>
      <c r="Y1193" s="10"/>
      <c r="Z1193" s="10"/>
      <c r="AA1193" s="10"/>
      <c r="AB1193" s="10"/>
      <c r="AC1193" s="10"/>
      <c r="AD1193" s="10"/>
    </row>
    <row r="1194" spans="1:30" x14ac:dyDescent="0.25">
      <c r="A1194" s="55"/>
      <c r="B1194" s="10"/>
      <c r="C1194" s="178" t="s">
        <v>298</v>
      </c>
      <c r="D1194" s="178"/>
      <c r="E1194" s="178" t="s">
        <v>299</v>
      </c>
      <c r="F1194" s="180">
        <v>2</v>
      </c>
      <c r="G1194" s="326">
        <v>1011.19</v>
      </c>
      <c r="H1194" s="326">
        <v>2022.38</v>
      </c>
      <c r="I1194" s="326">
        <v>1011.19</v>
      </c>
      <c r="J1194" s="326">
        <v>8</v>
      </c>
      <c r="K1194" s="179"/>
      <c r="L1194" s="180">
        <v>1</v>
      </c>
      <c r="M1194" s="326">
        <v>1262.44</v>
      </c>
      <c r="N1194" s="326">
        <v>1262.44</v>
      </c>
      <c r="O1194" s="217"/>
      <c r="P1194" s="326"/>
      <c r="Q1194" s="326"/>
      <c r="R1194" s="180">
        <v>2</v>
      </c>
      <c r="S1194" s="326">
        <v>2022.38</v>
      </c>
      <c r="T1194" s="326">
        <v>1011.19</v>
      </c>
      <c r="V1194" s="10"/>
      <c r="W1194" s="10"/>
      <c r="X1194" s="10"/>
      <c r="Y1194" s="10"/>
      <c r="Z1194" s="10"/>
      <c r="AA1194" s="10"/>
      <c r="AB1194" s="10"/>
      <c r="AC1194" s="10"/>
      <c r="AD1194" s="10"/>
    </row>
    <row r="1195" spans="1:30" x14ac:dyDescent="0.25">
      <c r="A1195" s="55"/>
      <c r="B1195" s="10"/>
      <c r="C1195" s="178" t="s">
        <v>300</v>
      </c>
      <c r="D1195" s="178"/>
      <c r="E1195" s="178" t="s">
        <v>91</v>
      </c>
      <c r="F1195" s="180">
        <v>7</v>
      </c>
      <c r="G1195" s="326">
        <v>1644.90571428571</v>
      </c>
      <c r="H1195" s="326">
        <v>11514.34</v>
      </c>
      <c r="I1195" s="326">
        <v>1644.90571428571</v>
      </c>
      <c r="J1195" s="326">
        <v>10.714285714285699</v>
      </c>
      <c r="K1195" s="179"/>
      <c r="L1195" s="180">
        <v>6</v>
      </c>
      <c r="M1195" s="326">
        <v>9327.42</v>
      </c>
      <c r="N1195" s="326">
        <v>1554.57</v>
      </c>
      <c r="O1195" s="217"/>
      <c r="P1195" s="326"/>
      <c r="Q1195" s="326"/>
      <c r="R1195" s="180">
        <v>7</v>
      </c>
      <c r="S1195" s="326">
        <v>11514.34</v>
      </c>
      <c r="T1195" s="326">
        <v>1644.90571428571</v>
      </c>
      <c r="V1195" s="10"/>
      <c r="W1195" s="10"/>
      <c r="X1195" s="10"/>
      <c r="Y1195" s="10"/>
      <c r="Z1195" s="10"/>
      <c r="AA1195" s="10"/>
      <c r="AB1195" s="10"/>
      <c r="AC1195" s="10"/>
      <c r="AD1195" s="10"/>
    </row>
    <row r="1196" spans="1:30" x14ac:dyDescent="0.25">
      <c r="A1196" s="55"/>
      <c r="B1196" s="10"/>
      <c r="C1196" s="178" t="s">
        <v>302</v>
      </c>
      <c r="D1196" s="178"/>
      <c r="E1196" s="178" t="s">
        <v>303</v>
      </c>
      <c r="F1196" s="180">
        <v>1</v>
      </c>
      <c r="G1196" s="326">
        <v>587.13</v>
      </c>
      <c r="H1196" s="326">
        <v>587.13</v>
      </c>
      <c r="I1196" s="326">
        <v>587.13</v>
      </c>
      <c r="J1196" s="326">
        <v>6</v>
      </c>
      <c r="K1196" s="179"/>
      <c r="L1196" s="180">
        <v>1</v>
      </c>
      <c r="M1196" s="326">
        <v>587.13</v>
      </c>
      <c r="N1196" s="326">
        <v>587.13</v>
      </c>
      <c r="O1196" s="217"/>
      <c r="P1196" s="326"/>
      <c r="Q1196" s="326"/>
      <c r="R1196" s="180">
        <v>1</v>
      </c>
      <c r="S1196" s="326">
        <v>587.13</v>
      </c>
      <c r="T1196" s="326">
        <v>587.13</v>
      </c>
      <c r="V1196" s="10"/>
      <c r="W1196" s="10"/>
      <c r="X1196" s="10"/>
      <c r="Y1196" s="10"/>
      <c r="Z1196" s="10"/>
      <c r="AA1196" s="10"/>
      <c r="AB1196" s="10"/>
      <c r="AC1196" s="10"/>
      <c r="AD1196" s="10"/>
    </row>
    <row r="1197" spans="1:30" x14ac:dyDescent="0.25">
      <c r="A1197" s="55"/>
      <c r="B1197" s="10"/>
      <c r="C1197" s="178" t="s">
        <v>315</v>
      </c>
      <c r="D1197" s="178"/>
      <c r="E1197" s="178" t="s">
        <v>78</v>
      </c>
      <c r="F1197" s="180">
        <v>8</v>
      </c>
      <c r="G1197" s="326">
        <v>1856.9087500000001</v>
      </c>
      <c r="H1197" s="326">
        <v>14855.27</v>
      </c>
      <c r="I1197" s="326">
        <v>1856.9087500000001</v>
      </c>
      <c r="J1197" s="326">
        <v>11.875</v>
      </c>
      <c r="K1197" s="179"/>
      <c r="L1197" s="180">
        <v>1</v>
      </c>
      <c r="M1197" s="326">
        <v>1564.75</v>
      </c>
      <c r="N1197" s="326">
        <v>1564.75</v>
      </c>
      <c r="O1197" s="217"/>
      <c r="P1197" s="326"/>
      <c r="Q1197" s="326"/>
      <c r="R1197" s="180">
        <v>8</v>
      </c>
      <c r="S1197" s="326">
        <v>14855.27</v>
      </c>
      <c r="T1197" s="326">
        <v>1856.9087500000001</v>
      </c>
      <c r="V1197" s="10"/>
      <c r="W1197" s="10"/>
      <c r="X1197" s="10"/>
      <c r="Y1197" s="10"/>
      <c r="Z1197" s="10"/>
      <c r="AA1197" s="10"/>
      <c r="AB1197" s="10"/>
      <c r="AC1197" s="10"/>
      <c r="AD1197" s="10"/>
    </row>
    <row r="1198" spans="1:30" x14ac:dyDescent="0.25">
      <c r="A1198" s="55"/>
      <c r="B1198" s="10"/>
      <c r="C1198" s="178" t="s">
        <v>338</v>
      </c>
      <c r="D1198" s="178"/>
      <c r="E1198" s="178" t="s">
        <v>106</v>
      </c>
      <c r="F1198" s="180">
        <v>1</v>
      </c>
      <c r="G1198" s="326">
        <v>486.76</v>
      </c>
      <c r="H1198" s="326">
        <v>486.76</v>
      </c>
      <c r="I1198" s="326">
        <v>486.76</v>
      </c>
      <c r="J1198" s="326">
        <v>7</v>
      </c>
      <c r="K1198" s="179"/>
      <c r="L1198" s="180">
        <v>1</v>
      </c>
      <c r="M1198" s="326">
        <v>486.76</v>
      </c>
      <c r="N1198" s="326">
        <v>486.76</v>
      </c>
      <c r="O1198" s="217">
        <v>1</v>
      </c>
      <c r="P1198" s="326">
        <v>486.76</v>
      </c>
      <c r="Q1198" s="326">
        <v>486.76</v>
      </c>
      <c r="R1198" s="180"/>
      <c r="S1198" s="326"/>
      <c r="T1198" s="326"/>
      <c r="V1198" s="10"/>
      <c r="W1198" s="10"/>
      <c r="X1198" s="10"/>
      <c r="Y1198" s="10"/>
      <c r="Z1198" s="10"/>
      <c r="AA1198" s="10"/>
      <c r="AB1198" s="10"/>
      <c r="AC1198" s="10"/>
      <c r="AD1198" s="10"/>
    </row>
    <row r="1199" spans="1:30" x14ac:dyDescent="0.25">
      <c r="A1199" s="55"/>
      <c r="B1199" s="10"/>
      <c r="C1199" s="178" t="s">
        <v>346</v>
      </c>
      <c r="D1199" s="178"/>
      <c r="E1199" s="178" t="s">
        <v>347</v>
      </c>
      <c r="F1199" s="180">
        <v>2</v>
      </c>
      <c r="G1199" s="326">
        <v>3351.0450000000001</v>
      </c>
      <c r="H1199" s="326">
        <v>6702.09</v>
      </c>
      <c r="I1199" s="326">
        <v>3351.0450000000001</v>
      </c>
      <c r="J1199" s="326">
        <v>10</v>
      </c>
      <c r="K1199" s="179"/>
      <c r="L1199" s="180">
        <v>2</v>
      </c>
      <c r="M1199" s="326">
        <v>6702.09</v>
      </c>
      <c r="N1199" s="326">
        <v>3351.0450000000001</v>
      </c>
      <c r="O1199" s="217"/>
      <c r="P1199" s="326"/>
      <c r="Q1199" s="326"/>
      <c r="R1199" s="180">
        <v>2</v>
      </c>
      <c r="S1199" s="326">
        <v>6702.09</v>
      </c>
      <c r="T1199" s="326">
        <v>3351.0450000000001</v>
      </c>
      <c r="V1199" s="10"/>
      <c r="W1199" s="10"/>
      <c r="X1199" s="10"/>
      <c r="Y1199" s="10"/>
      <c r="Z1199" s="10"/>
      <c r="AA1199" s="10"/>
      <c r="AB1199" s="10"/>
      <c r="AC1199" s="10"/>
      <c r="AD1199" s="10"/>
    </row>
    <row r="1200" spans="1:30" x14ac:dyDescent="0.25">
      <c r="A1200" s="55"/>
      <c r="B1200" s="10"/>
      <c r="C1200" s="178" t="s">
        <v>354</v>
      </c>
      <c r="D1200" s="178"/>
      <c r="E1200" s="178" t="s">
        <v>202</v>
      </c>
      <c r="F1200" s="180">
        <v>1</v>
      </c>
      <c r="G1200" s="326">
        <v>1410.55</v>
      </c>
      <c r="H1200" s="326">
        <v>1410.55</v>
      </c>
      <c r="I1200" s="326">
        <v>1410.55</v>
      </c>
      <c r="J1200" s="326">
        <v>12</v>
      </c>
      <c r="K1200" s="179"/>
      <c r="L1200" s="180"/>
      <c r="M1200" s="326"/>
      <c r="N1200" s="326"/>
      <c r="O1200" s="217"/>
      <c r="P1200" s="326"/>
      <c r="Q1200" s="326"/>
      <c r="R1200" s="180">
        <v>1</v>
      </c>
      <c r="S1200" s="326">
        <v>1410.55</v>
      </c>
      <c r="T1200" s="326">
        <v>1410.55</v>
      </c>
      <c r="V1200" s="10"/>
      <c r="W1200" s="10"/>
      <c r="X1200" s="10"/>
      <c r="Y1200" s="10"/>
      <c r="Z1200" s="10"/>
      <c r="AA1200" s="10"/>
      <c r="AB1200" s="10"/>
      <c r="AC1200" s="10"/>
      <c r="AD1200" s="10"/>
    </row>
    <row r="1201" spans="1:30" x14ac:dyDescent="0.25">
      <c r="A1201" s="55"/>
      <c r="B1201" s="10"/>
      <c r="C1201" s="178" t="s">
        <v>359</v>
      </c>
      <c r="D1201" s="178"/>
      <c r="E1201" s="178" t="s">
        <v>361</v>
      </c>
      <c r="F1201" s="180">
        <v>1</v>
      </c>
      <c r="G1201" s="326">
        <v>512.77</v>
      </c>
      <c r="H1201" s="326">
        <v>512.77</v>
      </c>
      <c r="I1201" s="326">
        <v>512.77</v>
      </c>
      <c r="J1201" s="326">
        <v>3</v>
      </c>
      <c r="K1201" s="179"/>
      <c r="L1201" s="180">
        <v>1</v>
      </c>
      <c r="M1201" s="326">
        <v>512.77</v>
      </c>
      <c r="N1201" s="326">
        <v>512.77</v>
      </c>
      <c r="O1201" s="217"/>
      <c r="P1201" s="326"/>
      <c r="Q1201" s="326"/>
      <c r="R1201" s="180">
        <v>1</v>
      </c>
      <c r="S1201" s="326">
        <v>512.77</v>
      </c>
      <c r="T1201" s="326">
        <v>512.77</v>
      </c>
      <c r="V1201" s="10"/>
      <c r="W1201" s="10"/>
      <c r="X1201" s="10"/>
      <c r="Y1201" s="10"/>
      <c r="Z1201" s="10"/>
      <c r="AA1201" s="10"/>
      <c r="AB1201" s="10"/>
      <c r="AC1201" s="10"/>
      <c r="AD1201" s="10"/>
    </row>
    <row r="1202" spans="1:30" x14ac:dyDescent="0.25">
      <c r="A1202" s="55"/>
      <c r="B1202" s="10"/>
      <c r="C1202" s="178" t="s">
        <v>362</v>
      </c>
      <c r="D1202" s="178"/>
      <c r="E1202" s="178" t="s">
        <v>202</v>
      </c>
      <c r="F1202" s="180">
        <v>4</v>
      </c>
      <c r="G1202" s="326">
        <v>3652.76</v>
      </c>
      <c r="H1202" s="326">
        <v>14611.04</v>
      </c>
      <c r="I1202" s="326">
        <v>3652.76</v>
      </c>
      <c r="J1202" s="326">
        <v>15.75</v>
      </c>
      <c r="K1202" s="179"/>
      <c r="L1202" s="180">
        <v>2</v>
      </c>
      <c r="M1202" s="326">
        <v>12190.75</v>
      </c>
      <c r="N1202" s="326">
        <v>6095.375</v>
      </c>
      <c r="O1202" s="217"/>
      <c r="P1202" s="326"/>
      <c r="Q1202" s="326"/>
      <c r="R1202" s="180">
        <v>4</v>
      </c>
      <c r="S1202" s="326">
        <v>14611.04</v>
      </c>
      <c r="T1202" s="326">
        <v>3652.76</v>
      </c>
      <c r="V1202" s="10"/>
      <c r="W1202" s="10"/>
      <c r="X1202" s="10"/>
      <c r="Y1202" s="10"/>
      <c r="Z1202" s="10"/>
      <c r="AA1202" s="10"/>
      <c r="AB1202" s="10"/>
      <c r="AC1202" s="10"/>
      <c r="AD1202" s="10"/>
    </row>
    <row r="1203" spans="1:30" x14ac:dyDescent="0.25">
      <c r="A1203" s="55"/>
      <c r="B1203" s="10"/>
      <c r="C1203" s="178" t="s">
        <v>371</v>
      </c>
      <c r="D1203" s="178"/>
      <c r="E1203" s="178" t="s">
        <v>372</v>
      </c>
      <c r="F1203" s="180">
        <v>3</v>
      </c>
      <c r="G1203" s="326">
        <v>5331.08</v>
      </c>
      <c r="H1203" s="326">
        <v>15993.24</v>
      </c>
      <c r="I1203" s="326">
        <v>5331.08</v>
      </c>
      <c r="J1203" s="326">
        <v>16.3333333333333</v>
      </c>
      <c r="K1203" s="179"/>
      <c r="L1203" s="180">
        <v>2</v>
      </c>
      <c r="M1203" s="326">
        <v>8497.57</v>
      </c>
      <c r="N1203" s="326">
        <v>4248.7849999999999</v>
      </c>
      <c r="O1203" s="217"/>
      <c r="P1203" s="326"/>
      <c r="Q1203" s="326"/>
      <c r="R1203" s="180">
        <v>3</v>
      </c>
      <c r="S1203" s="326">
        <v>15993.24</v>
      </c>
      <c r="T1203" s="326">
        <v>5331.08</v>
      </c>
      <c r="V1203" s="10"/>
      <c r="W1203" s="10"/>
      <c r="X1203" s="10"/>
      <c r="Y1203" s="10"/>
      <c r="Z1203" s="10"/>
      <c r="AA1203" s="10"/>
      <c r="AB1203" s="10"/>
      <c r="AC1203" s="10"/>
      <c r="AD1203" s="10"/>
    </row>
    <row r="1204" spans="1:30" x14ac:dyDescent="0.25">
      <c r="A1204" s="55"/>
      <c r="B1204" s="10"/>
      <c r="C1204" s="178" t="s">
        <v>375</v>
      </c>
      <c r="D1204" s="178"/>
      <c r="E1204" s="178" t="s">
        <v>301</v>
      </c>
      <c r="F1204" s="180">
        <v>1</v>
      </c>
      <c r="G1204" s="326">
        <v>4219.29</v>
      </c>
      <c r="H1204" s="326">
        <v>4219.29</v>
      </c>
      <c r="I1204" s="326">
        <v>4219.29</v>
      </c>
      <c r="J1204" s="326">
        <v>12</v>
      </c>
      <c r="K1204" s="179"/>
      <c r="L1204" s="180"/>
      <c r="M1204" s="326"/>
      <c r="N1204" s="326"/>
      <c r="O1204" s="217"/>
      <c r="P1204" s="326"/>
      <c r="Q1204" s="326"/>
      <c r="R1204" s="180">
        <v>1</v>
      </c>
      <c r="S1204" s="326">
        <v>4219.29</v>
      </c>
      <c r="T1204" s="326">
        <v>4219.29</v>
      </c>
      <c r="V1204" s="10"/>
      <c r="W1204" s="10"/>
      <c r="X1204" s="10"/>
      <c r="Y1204" s="10"/>
      <c r="Z1204" s="10"/>
      <c r="AA1204" s="10"/>
      <c r="AB1204" s="10"/>
      <c r="AC1204" s="10"/>
      <c r="AD1204" s="10"/>
    </row>
    <row r="1205" spans="1:30" x14ac:dyDescent="0.25">
      <c r="A1205" s="55"/>
      <c r="B1205" s="10"/>
      <c r="C1205" s="178" t="s">
        <v>376</v>
      </c>
      <c r="D1205" s="178"/>
      <c r="E1205" s="178" t="s">
        <v>104</v>
      </c>
      <c r="F1205" s="180">
        <v>8</v>
      </c>
      <c r="G1205" s="326">
        <v>1426.9</v>
      </c>
      <c r="H1205" s="326">
        <v>11415.2</v>
      </c>
      <c r="I1205" s="326">
        <v>1426.9</v>
      </c>
      <c r="J1205" s="326">
        <v>12</v>
      </c>
      <c r="K1205" s="179"/>
      <c r="L1205" s="180">
        <v>3</v>
      </c>
      <c r="M1205" s="326">
        <v>6031.59</v>
      </c>
      <c r="N1205" s="326">
        <v>2010.53</v>
      </c>
      <c r="O1205" s="217"/>
      <c r="P1205" s="326"/>
      <c r="Q1205" s="326"/>
      <c r="R1205" s="180">
        <v>8</v>
      </c>
      <c r="S1205" s="326">
        <v>11415.2</v>
      </c>
      <c r="T1205" s="326">
        <v>1426.9</v>
      </c>
      <c r="V1205" s="10"/>
      <c r="W1205" s="10"/>
      <c r="X1205" s="10"/>
      <c r="Y1205" s="10"/>
      <c r="Z1205" s="10"/>
      <c r="AA1205" s="10"/>
      <c r="AB1205" s="10"/>
      <c r="AC1205" s="10"/>
      <c r="AD1205" s="10"/>
    </row>
    <row r="1206" spans="1:30" x14ac:dyDescent="0.25">
      <c r="A1206" s="55"/>
      <c r="B1206" s="10"/>
      <c r="C1206" s="178" t="s">
        <v>394</v>
      </c>
      <c r="D1206" s="178"/>
      <c r="E1206" s="178" t="s">
        <v>85</v>
      </c>
      <c r="F1206" s="180">
        <v>3</v>
      </c>
      <c r="G1206" s="326">
        <v>8110.17</v>
      </c>
      <c r="H1206" s="326">
        <v>24330.51</v>
      </c>
      <c r="I1206" s="326">
        <v>8110.17</v>
      </c>
      <c r="J1206" s="326">
        <v>10.6666666666667</v>
      </c>
      <c r="K1206" s="179"/>
      <c r="L1206" s="180">
        <v>2</v>
      </c>
      <c r="M1206" s="326">
        <v>4945.47</v>
      </c>
      <c r="N1206" s="326">
        <v>2472.7350000000001</v>
      </c>
      <c r="O1206" s="217"/>
      <c r="P1206" s="326"/>
      <c r="Q1206" s="326"/>
      <c r="R1206" s="180">
        <v>3</v>
      </c>
      <c r="S1206" s="326">
        <v>24330.51</v>
      </c>
      <c r="T1206" s="326">
        <v>8110.17</v>
      </c>
      <c r="V1206" s="10"/>
      <c r="W1206" s="10"/>
      <c r="X1206" s="10"/>
      <c r="Y1206" s="10"/>
      <c r="Z1206" s="10"/>
      <c r="AA1206" s="10"/>
      <c r="AB1206" s="10"/>
      <c r="AC1206" s="10"/>
      <c r="AD1206" s="10"/>
    </row>
    <row r="1207" spans="1:30" x14ac:dyDescent="0.25">
      <c r="A1207" s="55"/>
      <c r="B1207" s="10"/>
      <c r="C1207" s="178" t="s">
        <v>395</v>
      </c>
      <c r="D1207" s="178"/>
      <c r="E1207" s="178" t="s">
        <v>119</v>
      </c>
      <c r="F1207" s="180">
        <v>9</v>
      </c>
      <c r="G1207" s="326">
        <v>10103.06</v>
      </c>
      <c r="H1207" s="326">
        <v>90927.54</v>
      </c>
      <c r="I1207" s="326">
        <v>10103.06</v>
      </c>
      <c r="J1207" s="326">
        <v>12.3333333333333</v>
      </c>
      <c r="K1207" s="179"/>
      <c r="L1207" s="180">
        <v>1</v>
      </c>
      <c r="M1207" s="326">
        <v>56033.27</v>
      </c>
      <c r="N1207" s="326">
        <v>56033.27</v>
      </c>
      <c r="O1207" s="217"/>
      <c r="P1207" s="326"/>
      <c r="Q1207" s="326"/>
      <c r="R1207" s="180">
        <v>9</v>
      </c>
      <c r="S1207" s="326">
        <v>90927.54</v>
      </c>
      <c r="T1207" s="326">
        <v>10103.06</v>
      </c>
      <c r="V1207" s="10"/>
      <c r="W1207" s="10"/>
      <c r="X1207" s="10"/>
      <c r="Y1207" s="10"/>
      <c r="Z1207" s="10"/>
      <c r="AA1207" s="10"/>
      <c r="AB1207" s="10"/>
      <c r="AC1207" s="10"/>
      <c r="AD1207" s="10"/>
    </row>
    <row r="1208" spans="1:30" x14ac:dyDescent="0.25">
      <c r="A1208" s="55"/>
      <c r="B1208" s="10"/>
      <c r="C1208" s="178" t="s">
        <v>396</v>
      </c>
      <c r="D1208" s="178"/>
      <c r="E1208" s="178" t="s">
        <v>96</v>
      </c>
      <c r="F1208" s="180">
        <v>1</v>
      </c>
      <c r="G1208" s="326">
        <v>1205.46</v>
      </c>
      <c r="H1208" s="326">
        <v>1205.46</v>
      </c>
      <c r="I1208" s="326">
        <v>1205.46</v>
      </c>
      <c r="J1208" s="326">
        <v>12</v>
      </c>
      <c r="K1208" s="179"/>
      <c r="L1208" s="180"/>
      <c r="M1208" s="326"/>
      <c r="N1208" s="326"/>
      <c r="O1208" s="217"/>
      <c r="P1208" s="326"/>
      <c r="Q1208" s="326"/>
      <c r="R1208" s="180">
        <v>1</v>
      </c>
      <c r="S1208" s="326">
        <v>1205.46</v>
      </c>
      <c r="T1208" s="326">
        <v>1205.46</v>
      </c>
      <c r="V1208" s="10"/>
      <c r="W1208" s="10"/>
      <c r="X1208" s="10"/>
      <c r="Y1208" s="10"/>
      <c r="Z1208" s="10"/>
      <c r="AA1208" s="10"/>
      <c r="AB1208" s="10"/>
      <c r="AC1208" s="10"/>
      <c r="AD1208" s="10"/>
    </row>
    <row r="1209" spans="1:30" x14ac:dyDescent="0.25">
      <c r="A1209" s="55"/>
      <c r="B1209" s="10"/>
      <c r="C1209" s="178" t="s">
        <v>397</v>
      </c>
      <c r="D1209" s="178"/>
      <c r="E1209" s="178" t="s">
        <v>76</v>
      </c>
      <c r="F1209" s="180">
        <v>1</v>
      </c>
      <c r="G1209" s="326">
        <v>562.19000000000005</v>
      </c>
      <c r="H1209" s="326">
        <v>562.19000000000005</v>
      </c>
      <c r="I1209" s="326">
        <v>562.19000000000005</v>
      </c>
      <c r="J1209" s="326">
        <v>6</v>
      </c>
      <c r="K1209" s="179"/>
      <c r="L1209" s="180">
        <v>1</v>
      </c>
      <c r="M1209" s="326">
        <v>562.19000000000005</v>
      </c>
      <c r="N1209" s="326">
        <v>562.19000000000005</v>
      </c>
      <c r="O1209" s="217"/>
      <c r="P1209" s="326"/>
      <c r="Q1209" s="326"/>
      <c r="R1209" s="180">
        <v>1</v>
      </c>
      <c r="S1209" s="326">
        <v>562.19000000000005</v>
      </c>
      <c r="T1209" s="326">
        <v>562.19000000000005</v>
      </c>
      <c r="V1209" s="10"/>
      <c r="W1209" s="10"/>
      <c r="X1209" s="10"/>
      <c r="Y1209" s="10"/>
      <c r="Z1209" s="10"/>
      <c r="AA1209" s="10"/>
      <c r="AB1209" s="10"/>
      <c r="AC1209" s="10"/>
      <c r="AD1209" s="10"/>
    </row>
    <row r="1210" spans="1:30" x14ac:dyDescent="0.25">
      <c r="A1210" s="55"/>
      <c r="B1210" s="10"/>
      <c r="C1210" s="178" t="s">
        <v>401</v>
      </c>
      <c r="D1210" s="178"/>
      <c r="E1210" s="178" t="s">
        <v>174</v>
      </c>
      <c r="F1210" s="180">
        <v>9</v>
      </c>
      <c r="G1210" s="326">
        <v>3951.56</v>
      </c>
      <c r="H1210" s="326">
        <v>35564.04</v>
      </c>
      <c r="I1210" s="326">
        <v>3951.56</v>
      </c>
      <c r="J1210" s="326">
        <v>11.2222222222222</v>
      </c>
      <c r="K1210" s="179"/>
      <c r="L1210" s="180">
        <v>4</v>
      </c>
      <c r="M1210" s="326">
        <v>5121.47</v>
      </c>
      <c r="N1210" s="326">
        <v>1280.3675000000001</v>
      </c>
      <c r="O1210" s="217"/>
      <c r="P1210" s="326"/>
      <c r="Q1210" s="326"/>
      <c r="R1210" s="180">
        <v>9</v>
      </c>
      <c r="S1210" s="326">
        <v>35564.04</v>
      </c>
      <c r="T1210" s="326">
        <v>3951.56</v>
      </c>
      <c r="V1210" s="10"/>
      <c r="W1210" s="10"/>
      <c r="X1210" s="10"/>
      <c r="Y1210" s="10"/>
      <c r="Z1210" s="10"/>
      <c r="AA1210" s="10"/>
      <c r="AB1210" s="10"/>
      <c r="AC1210" s="10"/>
      <c r="AD1210" s="10"/>
    </row>
    <row r="1211" spans="1:30" ht="15.75" thickBot="1" x14ac:dyDescent="0.3">
      <c r="A1211" s="55"/>
      <c r="B1211" s="10"/>
      <c r="C1211" s="178" t="s">
        <v>405</v>
      </c>
      <c r="D1211" s="178"/>
      <c r="E1211" s="178" t="s">
        <v>154</v>
      </c>
      <c r="F1211" s="180">
        <v>2</v>
      </c>
      <c r="G1211" s="326">
        <v>611.51499999999999</v>
      </c>
      <c r="H1211" s="326">
        <v>1223.03</v>
      </c>
      <c r="I1211" s="326">
        <v>611.51499999999999</v>
      </c>
      <c r="J1211" s="326">
        <v>4</v>
      </c>
      <c r="K1211" s="179"/>
      <c r="L1211" s="180">
        <v>2</v>
      </c>
      <c r="M1211" s="326">
        <v>1223.03</v>
      </c>
      <c r="N1211" s="326">
        <v>611.51499999999999</v>
      </c>
      <c r="O1211" s="217"/>
      <c r="P1211" s="326"/>
      <c r="Q1211" s="326"/>
      <c r="R1211" s="180">
        <v>2</v>
      </c>
      <c r="S1211" s="326">
        <v>1223.03</v>
      </c>
      <c r="T1211" s="326">
        <v>611.51499999999999</v>
      </c>
      <c r="V1211" s="10"/>
      <c r="W1211" s="10"/>
      <c r="X1211" s="10"/>
      <c r="Y1211" s="10"/>
      <c r="Z1211" s="10"/>
      <c r="AA1211" s="10"/>
      <c r="AB1211" s="10"/>
      <c r="AC1211" s="10"/>
      <c r="AD1211" s="10"/>
    </row>
    <row r="1212" spans="1:30" x14ac:dyDescent="0.25">
      <c r="A1212" s="55"/>
      <c r="B1212" s="10"/>
      <c r="C1212" s="178" t="s">
        <v>406</v>
      </c>
      <c r="D1212" s="178"/>
      <c r="E1212" s="178" t="s">
        <v>407</v>
      </c>
      <c r="F1212" s="180">
        <v>1</v>
      </c>
      <c r="G1212" s="326">
        <v>578.08000000000004</v>
      </c>
      <c r="H1212" s="326">
        <v>578.08000000000004</v>
      </c>
      <c r="I1212" s="326">
        <v>578.08000000000004</v>
      </c>
      <c r="J1212" s="326">
        <v>7</v>
      </c>
      <c r="K1212" s="179"/>
      <c r="L1212" s="180">
        <v>1</v>
      </c>
      <c r="M1212" s="326">
        <v>578.08000000000004</v>
      </c>
      <c r="N1212" s="326">
        <v>578.08000000000004</v>
      </c>
      <c r="O1212" s="217"/>
      <c r="P1212" s="326"/>
      <c r="Q1212" s="326"/>
      <c r="R1212" s="180">
        <v>1</v>
      </c>
      <c r="S1212" s="326">
        <v>578.08000000000004</v>
      </c>
      <c r="T1212" s="326">
        <v>578.08000000000004</v>
      </c>
      <c r="V1212" s="10"/>
      <c r="W1212" s="10"/>
      <c r="X1212" s="10"/>
      <c r="Y1212" s="10"/>
      <c r="Z1212" s="10"/>
      <c r="AA1212" s="10"/>
      <c r="AB1212" s="10"/>
      <c r="AC1212" s="10"/>
      <c r="AD1212" s="10"/>
    </row>
    <row r="1213" spans="1:30" x14ac:dyDescent="0.25">
      <c r="A1213" s="55"/>
      <c r="B1213" s="10"/>
      <c r="C1213" s="178" t="s">
        <v>413</v>
      </c>
      <c r="D1213" s="178"/>
      <c r="E1213" s="178" t="s">
        <v>322</v>
      </c>
      <c r="F1213" s="180">
        <v>2</v>
      </c>
      <c r="G1213" s="326">
        <v>218.59</v>
      </c>
      <c r="H1213" s="326">
        <v>437.18</v>
      </c>
      <c r="I1213" s="326">
        <v>218.59</v>
      </c>
      <c r="J1213" s="326">
        <v>10</v>
      </c>
      <c r="K1213" s="179"/>
      <c r="L1213" s="180">
        <v>1</v>
      </c>
      <c r="M1213" s="326">
        <v>248.58</v>
      </c>
      <c r="N1213" s="326">
        <v>248.58</v>
      </c>
      <c r="O1213" s="217"/>
      <c r="P1213" s="326"/>
      <c r="Q1213" s="326"/>
      <c r="R1213" s="180">
        <v>2</v>
      </c>
      <c r="S1213" s="326">
        <v>437.18</v>
      </c>
      <c r="T1213" s="326">
        <v>218.59</v>
      </c>
      <c r="V1213" s="10"/>
      <c r="W1213" s="10"/>
      <c r="X1213" s="10"/>
      <c r="Y1213" s="10"/>
      <c r="Z1213" s="10"/>
      <c r="AA1213" s="10"/>
      <c r="AB1213" s="10"/>
      <c r="AC1213" s="10"/>
      <c r="AD1213" s="10"/>
    </row>
    <row r="1214" spans="1:30" x14ac:dyDescent="0.25">
      <c r="A1214" s="55"/>
      <c r="B1214" s="10"/>
      <c r="C1214" s="178" t="s">
        <v>667</v>
      </c>
      <c r="D1214" s="178"/>
      <c r="E1214" s="178" t="s">
        <v>108</v>
      </c>
      <c r="F1214" s="180">
        <v>1</v>
      </c>
      <c r="G1214" s="326">
        <v>960.4</v>
      </c>
      <c r="H1214" s="326">
        <v>960.4</v>
      </c>
      <c r="I1214" s="326">
        <v>960.4</v>
      </c>
      <c r="J1214" s="326">
        <v>7</v>
      </c>
      <c r="K1214" s="179"/>
      <c r="L1214" s="180">
        <v>1</v>
      </c>
      <c r="M1214" s="326">
        <v>960.4</v>
      </c>
      <c r="N1214" s="326">
        <v>960.4</v>
      </c>
      <c r="O1214" s="217"/>
      <c r="P1214" s="326"/>
      <c r="Q1214" s="326"/>
      <c r="R1214" s="180">
        <v>1</v>
      </c>
      <c r="S1214" s="326">
        <v>960.4</v>
      </c>
      <c r="T1214" s="326">
        <v>960.4</v>
      </c>
      <c r="V1214" s="10"/>
      <c r="W1214" s="10"/>
      <c r="X1214" s="10"/>
      <c r="Y1214" s="10"/>
      <c r="Z1214" s="10"/>
      <c r="AA1214" s="10"/>
      <c r="AB1214" s="10"/>
      <c r="AC1214" s="10"/>
      <c r="AD1214" s="10"/>
    </row>
    <row r="1215" spans="1:30" x14ac:dyDescent="0.25">
      <c r="A1215" s="55"/>
      <c r="B1215" s="10"/>
      <c r="C1215" s="178" t="s">
        <v>415</v>
      </c>
      <c r="D1215" s="178"/>
      <c r="E1215" s="178" t="s">
        <v>78</v>
      </c>
      <c r="F1215" s="180">
        <v>1</v>
      </c>
      <c r="G1215" s="326">
        <v>1439.36</v>
      </c>
      <c r="H1215" s="326">
        <v>1439.36</v>
      </c>
      <c r="I1215" s="326">
        <v>1439.36</v>
      </c>
      <c r="J1215" s="326">
        <v>13</v>
      </c>
      <c r="K1215" s="179"/>
      <c r="L1215" s="180"/>
      <c r="M1215" s="326"/>
      <c r="N1215" s="326"/>
      <c r="O1215" s="217"/>
      <c r="P1215" s="326"/>
      <c r="Q1215" s="326"/>
      <c r="R1215" s="180">
        <v>1</v>
      </c>
      <c r="S1215" s="326">
        <v>1439.36</v>
      </c>
      <c r="T1215" s="326">
        <v>1439.36</v>
      </c>
      <c r="V1215" s="10"/>
      <c r="W1215" s="10"/>
      <c r="X1215" s="10"/>
      <c r="Y1215" s="10"/>
      <c r="Z1215" s="10"/>
      <c r="AA1215" s="10"/>
      <c r="AB1215" s="10"/>
      <c r="AC1215" s="10"/>
      <c r="AD1215" s="10"/>
    </row>
    <row r="1216" spans="1:30" x14ac:dyDescent="0.25">
      <c r="A1216" s="55"/>
      <c r="B1216" s="10"/>
      <c r="C1216" s="178" t="s">
        <v>417</v>
      </c>
      <c r="D1216" s="178"/>
      <c r="E1216" s="178" t="s">
        <v>109</v>
      </c>
      <c r="F1216" s="180">
        <v>2</v>
      </c>
      <c r="G1216" s="326">
        <v>1175.9649999999999</v>
      </c>
      <c r="H1216" s="326">
        <v>2351.9299999999998</v>
      </c>
      <c r="I1216" s="326">
        <v>1175.9649999999999</v>
      </c>
      <c r="J1216" s="326">
        <v>12.5</v>
      </c>
      <c r="K1216" s="179"/>
      <c r="L1216" s="180">
        <v>2</v>
      </c>
      <c r="M1216" s="326">
        <v>2351.9299999999998</v>
      </c>
      <c r="N1216" s="326">
        <v>1175.9649999999999</v>
      </c>
      <c r="O1216" s="217"/>
      <c r="P1216" s="326"/>
      <c r="Q1216" s="326"/>
      <c r="R1216" s="180">
        <v>2</v>
      </c>
      <c r="S1216" s="326">
        <v>2351.9299999999998</v>
      </c>
      <c r="T1216" s="326">
        <v>1175.9649999999999</v>
      </c>
      <c r="V1216" s="10"/>
      <c r="W1216" s="10"/>
      <c r="X1216" s="10"/>
      <c r="Y1216" s="10"/>
      <c r="Z1216" s="10"/>
      <c r="AA1216" s="10"/>
      <c r="AB1216" s="10"/>
      <c r="AC1216" s="10"/>
      <c r="AD1216" s="10"/>
    </row>
    <row r="1217" spans="1:30" x14ac:dyDescent="0.25">
      <c r="A1217" s="55"/>
      <c r="B1217" s="10"/>
      <c r="C1217" s="178" t="s">
        <v>418</v>
      </c>
      <c r="D1217" s="178"/>
      <c r="E1217" s="178" t="s">
        <v>286</v>
      </c>
      <c r="F1217" s="180">
        <v>3</v>
      </c>
      <c r="G1217" s="326">
        <v>1493.2666666666701</v>
      </c>
      <c r="H1217" s="326">
        <v>4479.8</v>
      </c>
      <c r="I1217" s="326">
        <v>1493.2666666666701</v>
      </c>
      <c r="J1217" s="326">
        <v>8.6666666666666696</v>
      </c>
      <c r="K1217" s="179"/>
      <c r="L1217" s="180">
        <v>2</v>
      </c>
      <c r="M1217" s="326">
        <v>4192.03</v>
      </c>
      <c r="N1217" s="326">
        <v>2096.0149999999999</v>
      </c>
      <c r="O1217" s="217"/>
      <c r="P1217" s="326"/>
      <c r="Q1217" s="326"/>
      <c r="R1217" s="180">
        <v>3</v>
      </c>
      <c r="S1217" s="326">
        <v>4479.8</v>
      </c>
      <c r="T1217" s="326">
        <v>1493.2666666666701</v>
      </c>
      <c r="V1217" s="10"/>
      <c r="W1217" s="10"/>
      <c r="X1217" s="10"/>
      <c r="Y1217" s="10"/>
      <c r="Z1217" s="10"/>
      <c r="AA1217" s="10"/>
      <c r="AB1217" s="10"/>
      <c r="AC1217" s="10"/>
      <c r="AD1217" s="10"/>
    </row>
    <row r="1218" spans="1:30" ht="15.75" thickBot="1" x14ac:dyDescent="0.3">
      <c r="A1218" s="55"/>
      <c r="B1218" s="10"/>
      <c r="C1218" s="178" t="s">
        <v>422</v>
      </c>
      <c r="D1218" s="178"/>
      <c r="E1218" s="178" t="s">
        <v>423</v>
      </c>
      <c r="F1218" s="180">
        <v>1</v>
      </c>
      <c r="G1218" s="326">
        <v>2426.88</v>
      </c>
      <c r="H1218" s="326">
        <v>2426.88</v>
      </c>
      <c r="I1218" s="326">
        <v>2426.88</v>
      </c>
      <c r="J1218" s="326">
        <v>12</v>
      </c>
      <c r="K1218" s="179"/>
      <c r="L1218" s="180"/>
      <c r="M1218" s="326"/>
      <c r="N1218" s="326"/>
      <c r="O1218" s="217"/>
      <c r="P1218" s="326"/>
      <c r="Q1218" s="326"/>
      <c r="R1218" s="180">
        <v>1</v>
      </c>
      <c r="S1218" s="326">
        <v>2426.88</v>
      </c>
      <c r="T1218" s="326">
        <v>2426.88</v>
      </c>
      <c r="V1218" s="10"/>
      <c r="W1218" s="10"/>
      <c r="X1218" s="10"/>
      <c r="Y1218" s="10"/>
      <c r="Z1218" s="10"/>
      <c r="AA1218" s="10"/>
      <c r="AB1218" s="10"/>
      <c r="AC1218" s="10"/>
      <c r="AD1218" s="10"/>
    </row>
    <row r="1219" spans="1:30" x14ac:dyDescent="0.25">
      <c r="A1219" s="55"/>
      <c r="B1219" s="10"/>
      <c r="C1219" s="178" t="s">
        <v>424</v>
      </c>
      <c r="D1219" s="178"/>
      <c r="E1219" s="178" t="s">
        <v>103</v>
      </c>
      <c r="F1219" s="180">
        <v>1</v>
      </c>
      <c r="G1219" s="326">
        <v>519.39</v>
      </c>
      <c r="H1219" s="326">
        <v>519.39</v>
      </c>
      <c r="I1219" s="326">
        <v>519.39</v>
      </c>
      <c r="J1219" s="326">
        <v>3</v>
      </c>
      <c r="K1219" s="179"/>
      <c r="L1219" s="180">
        <v>1</v>
      </c>
      <c r="M1219" s="326">
        <v>519.39</v>
      </c>
      <c r="N1219" s="326">
        <v>519.39</v>
      </c>
      <c r="O1219" s="217"/>
      <c r="P1219" s="326"/>
      <c r="Q1219" s="326"/>
      <c r="R1219" s="180">
        <v>1</v>
      </c>
      <c r="S1219" s="326">
        <v>519.39</v>
      </c>
      <c r="T1219" s="326">
        <v>519.39</v>
      </c>
      <c r="V1219" s="10"/>
      <c r="W1219" s="10"/>
      <c r="X1219" s="10"/>
      <c r="Y1219" s="10"/>
      <c r="Z1219" s="10"/>
      <c r="AA1219" s="10"/>
      <c r="AB1219" s="10"/>
      <c r="AC1219" s="10"/>
      <c r="AD1219" s="10"/>
    </row>
    <row r="1220" spans="1:30" x14ac:dyDescent="0.25">
      <c r="A1220" s="55"/>
      <c r="B1220" s="10"/>
      <c r="C1220" s="178" t="s">
        <v>426</v>
      </c>
      <c r="D1220" s="178"/>
      <c r="E1220" s="178" t="s">
        <v>63</v>
      </c>
      <c r="F1220" s="180">
        <v>1</v>
      </c>
      <c r="G1220" s="326">
        <v>1888.05</v>
      </c>
      <c r="H1220" s="326">
        <v>1888.05</v>
      </c>
      <c r="I1220" s="326">
        <v>1888.05</v>
      </c>
      <c r="J1220" s="326">
        <v>12</v>
      </c>
      <c r="K1220" s="179"/>
      <c r="L1220" s="180">
        <v>1</v>
      </c>
      <c r="M1220" s="326">
        <v>1888.05</v>
      </c>
      <c r="N1220" s="326">
        <v>1888.05</v>
      </c>
      <c r="O1220" s="217"/>
      <c r="P1220" s="326"/>
      <c r="Q1220" s="326"/>
      <c r="R1220" s="180">
        <v>1</v>
      </c>
      <c r="S1220" s="326">
        <v>1888.05</v>
      </c>
      <c r="T1220" s="326">
        <v>1888.05</v>
      </c>
      <c r="V1220" s="10"/>
      <c r="W1220" s="10"/>
      <c r="X1220" s="10"/>
      <c r="Y1220" s="10"/>
      <c r="Z1220" s="10"/>
      <c r="AA1220" s="10"/>
      <c r="AB1220" s="10"/>
      <c r="AC1220" s="10"/>
      <c r="AD1220" s="10"/>
    </row>
    <row r="1221" spans="1:30" x14ac:dyDescent="0.25">
      <c r="A1221" s="55"/>
      <c r="B1221" s="10"/>
      <c r="C1221" s="178" t="s">
        <v>428</v>
      </c>
      <c r="D1221" s="178"/>
      <c r="E1221" s="178" t="s">
        <v>166</v>
      </c>
      <c r="F1221" s="180">
        <v>2</v>
      </c>
      <c r="G1221" s="326">
        <v>5883.665</v>
      </c>
      <c r="H1221" s="326">
        <v>11767.33</v>
      </c>
      <c r="I1221" s="326">
        <v>5883.665</v>
      </c>
      <c r="J1221" s="326">
        <v>15.5</v>
      </c>
      <c r="K1221" s="179"/>
      <c r="L1221" s="180">
        <v>1</v>
      </c>
      <c r="M1221" s="326">
        <v>1155.58</v>
      </c>
      <c r="N1221" s="326">
        <v>1155.58</v>
      </c>
      <c r="O1221" s="217"/>
      <c r="P1221" s="326"/>
      <c r="Q1221" s="326"/>
      <c r="R1221" s="180">
        <v>2</v>
      </c>
      <c r="S1221" s="326">
        <v>11767.33</v>
      </c>
      <c r="T1221" s="326">
        <v>5883.665</v>
      </c>
      <c r="V1221" s="10"/>
      <c r="W1221" s="10"/>
      <c r="X1221" s="10"/>
      <c r="Y1221" s="10"/>
      <c r="Z1221" s="10"/>
      <c r="AA1221" s="10"/>
      <c r="AB1221" s="10"/>
      <c r="AC1221" s="10"/>
      <c r="AD1221" s="10"/>
    </row>
    <row r="1222" spans="1:30" x14ac:dyDescent="0.25">
      <c r="A1222" s="55"/>
      <c r="B1222" s="10"/>
      <c r="C1222" s="178" t="s">
        <v>430</v>
      </c>
      <c r="D1222" s="178"/>
      <c r="E1222" s="178" t="s">
        <v>366</v>
      </c>
      <c r="F1222" s="180">
        <v>5</v>
      </c>
      <c r="G1222" s="326">
        <v>2072.7159999999999</v>
      </c>
      <c r="H1222" s="326">
        <v>10363.58</v>
      </c>
      <c r="I1222" s="326">
        <v>2072.7159999999999</v>
      </c>
      <c r="J1222" s="326">
        <v>11.2</v>
      </c>
      <c r="K1222" s="179"/>
      <c r="L1222" s="180">
        <v>3</v>
      </c>
      <c r="M1222" s="326">
        <v>8187.27</v>
      </c>
      <c r="N1222" s="326">
        <v>2729.09</v>
      </c>
      <c r="O1222" s="217"/>
      <c r="P1222" s="326"/>
      <c r="Q1222" s="326"/>
      <c r="R1222" s="180">
        <v>5</v>
      </c>
      <c r="S1222" s="326">
        <v>10363.58</v>
      </c>
      <c r="T1222" s="326">
        <v>2072.7159999999999</v>
      </c>
      <c r="V1222" s="10"/>
      <c r="W1222" s="10"/>
      <c r="X1222" s="10"/>
      <c r="Y1222" s="10"/>
      <c r="Z1222" s="10"/>
      <c r="AA1222" s="10"/>
      <c r="AB1222" s="10"/>
      <c r="AC1222" s="10"/>
      <c r="AD1222" s="10"/>
    </row>
    <row r="1223" spans="1:30" x14ac:dyDescent="0.25">
      <c r="A1223" s="55"/>
      <c r="B1223" s="10"/>
      <c r="C1223" s="178" t="s">
        <v>434</v>
      </c>
      <c r="D1223" s="178"/>
      <c r="E1223" s="178" t="s">
        <v>388</v>
      </c>
      <c r="F1223" s="180">
        <v>13</v>
      </c>
      <c r="G1223" s="326">
        <v>2059.2576923076899</v>
      </c>
      <c r="H1223" s="326">
        <v>26770.35</v>
      </c>
      <c r="I1223" s="326">
        <v>2059.2576923076899</v>
      </c>
      <c r="J1223" s="326">
        <v>10.692307692307701</v>
      </c>
      <c r="K1223" s="179"/>
      <c r="L1223" s="180">
        <v>7</v>
      </c>
      <c r="M1223" s="326">
        <v>18935.95</v>
      </c>
      <c r="N1223" s="326">
        <v>2705.13571428571</v>
      </c>
      <c r="O1223" s="217"/>
      <c r="P1223" s="326"/>
      <c r="Q1223" s="326"/>
      <c r="R1223" s="180">
        <v>13</v>
      </c>
      <c r="S1223" s="326">
        <v>26770.35</v>
      </c>
      <c r="T1223" s="326">
        <v>2059.2576923076899</v>
      </c>
      <c r="V1223" s="10"/>
      <c r="W1223" s="10"/>
      <c r="X1223" s="10"/>
      <c r="Y1223" s="10"/>
      <c r="Z1223" s="10"/>
      <c r="AA1223" s="10"/>
      <c r="AB1223" s="10"/>
      <c r="AC1223" s="10"/>
      <c r="AD1223" s="10"/>
    </row>
    <row r="1224" spans="1:30" x14ac:dyDescent="0.25">
      <c r="A1224" s="55"/>
      <c r="B1224" s="10"/>
      <c r="C1224" s="178" t="s">
        <v>445</v>
      </c>
      <c r="D1224" s="178"/>
      <c r="E1224" s="178" t="s">
        <v>446</v>
      </c>
      <c r="F1224" s="180">
        <v>2</v>
      </c>
      <c r="G1224" s="326">
        <v>3402.97</v>
      </c>
      <c r="H1224" s="326">
        <v>6805.94</v>
      </c>
      <c r="I1224" s="326">
        <v>3402.97</v>
      </c>
      <c r="J1224" s="326">
        <v>12</v>
      </c>
      <c r="K1224" s="179"/>
      <c r="L1224" s="180">
        <v>2</v>
      </c>
      <c r="M1224" s="326">
        <v>6805.94</v>
      </c>
      <c r="N1224" s="326">
        <v>3402.97</v>
      </c>
      <c r="O1224" s="217"/>
      <c r="P1224" s="326"/>
      <c r="Q1224" s="326"/>
      <c r="R1224" s="180">
        <v>2</v>
      </c>
      <c r="S1224" s="326">
        <v>6805.94</v>
      </c>
      <c r="T1224" s="326">
        <v>3402.97</v>
      </c>
      <c r="V1224" s="10"/>
      <c r="W1224" s="10"/>
      <c r="X1224" s="10"/>
      <c r="Y1224" s="10"/>
      <c r="Z1224" s="10"/>
      <c r="AA1224" s="10"/>
      <c r="AB1224" s="10"/>
      <c r="AC1224" s="10"/>
      <c r="AD1224" s="10"/>
    </row>
    <row r="1225" spans="1:30" x14ac:dyDescent="0.25">
      <c r="A1225" s="55"/>
      <c r="B1225" s="10"/>
      <c r="C1225" s="178" t="s">
        <v>450</v>
      </c>
      <c r="D1225" s="178"/>
      <c r="E1225" s="178" t="s">
        <v>176</v>
      </c>
      <c r="F1225" s="180">
        <v>4</v>
      </c>
      <c r="G1225" s="326">
        <v>1203.0725</v>
      </c>
      <c r="H1225" s="326">
        <v>4812.29</v>
      </c>
      <c r="I1225" s="326">
        <v>1203.0725</v>
      </c>
      <c r="J1225" s="326">
        <v>12.5</v>
      </c>
      <c r="K1225" s="179"/>
      <c r="L1225" s="180"/>
      <c r="M1225" s="326"/>
      <c r="N1225" s="326"/>
      <c r="O1225" s="217"/>
      <c r="P1225" s="326"/>
      <c r="Q1225" s="326"/>
      <c r="R1225" s="180">
        <v>4</v>
      </c>
      <c r="S1225" s="326">
        <v>4812.29</v>
      </c>
      <c r="T1225" s="326">
        <v>1203.0725</v>
      </c>
      <c r="V1225" s="10"/>
      <c r="W1225" s="10"/>
      <c r="X1225" s="10"/>
      <c r="Y1225" s="10"/>
      <c r="Z1225" s="10"/>
      <c r="AA1225" s="10"/>
      <c r="AB1225" s="10"/>
      <c r="AC1225" s="10"/>
      <c r="AD1225" s="10"/>
    </row>
    <row r="1226" spans="1:30" x14ac:dyDescent="0.25">
      <c r="A1226" s="55"/>
      <c r="B1226" s="10"/>
      <c r="C1226" s="178" t="s">
        <v>451</v>
      </c>
      <c r="D1226" s="178"/>
      <c r="E1226" s="178" t="s">
        <v>452</v>
      </c>
      <c r="F1226" s="180">
        <v>1</v>
      </c>
      <c r="G1226" s="326">
        <v>263.92</v>
      </c>
      <c r="H1226" s="326">
        <v>263.92</v>
      </c>
      <c r="I1226" s="326">
        <v>263.92</v>
      </c>
      <c r="J1226" s="326">
        <v>11</v>
      </c>
      <c r="K1226" s="179"/>
      <c r="L1226" s="180">
        <v>1</v>
      </c>
      <c r="M1226" s="326">
        <v>263.92</v>
      </c>
      <c r="N1226" s="326">
        <v>263.92</v>
      </c>
      <c r="O1226" s="217"/>
      <c r="P1226" s="326"/>
      <c r="Q1226" s="326"/>
      <c r="R1226" s="180">
        <v>1</v>
      </c>
      <c r="S1226" s="326">
        <v>263.92</v>
      </c>
      <c r="T1226" s="326">
        <v>263.92</v>
      </c>
      <c r="V1226" s="10"/>
      <c r="W1226" s="10"/>
      <c r="X1226" s="10"/>
      <c r="Y1226" s="10"/>
      <c r="Z1226" s="10"/>
      <c r="AA1226" s="10"/>
      <c r="AB1226" s="10"/>
      <c r="AC1226" s="10"/>
      <c r="AD1226" s="10"/>
    </row>
    <row r="1227" spans="1:30" x14ac:dyDescent="0.25">
      <c r="A1227" s="55"/>
      <c r="B1227" s="10"/>
      <c r="C1227" s="178" t="s">
        <v>453</v>
      </c>
      <c r="D1227" s="178"/>
      <c r="E1227" s="178" t="s">
        <v>78</v>
      </c>
      <c r="F1227" s="180">
        <v>1</v>
      </c>
      <c r="G1227" s="326">
        <v>949.73</v>
      </c>
      <c r="H1227" s="326">
        <v>949.73</v>
      </c>
      <c r="I1227" s="326">
        <v>949.73</v>
      </c>
      <c r="J1227" s="326">
        <v>7</v>
      </c>
      <c r="K1227" s="179"/>
      <c r="L1227" s="180"/>
      <c r="M1227" s="326"/>
      <c r="N1227" s="326"/>
      <c r="O1227" s="217"/>
      <c r="P1227" s="326"/>
      <c r="Q1227" s="326"/>
      <c r="R1227" s="180">
        <v>1</v>
      </c>
      <c r="S1227" s="326">
        <v>949.73</v>
      </c>
      <c r="T1227" s="326">
        <v>949.73</v>
      </c>
      <c r="V1227" s="10"/>
      <c r="W1227" s="10"/>
      <c r="X1227" s="10"/>
      <c r="Y1227" s="10"/>
      <c r="Z1227" s="10"/>
      <c r="AA1227" s="10"/>
      <c r="AB1227" s="10"/>
      <c r="AC1227" s="10"/>
      <c r="AD1227" s="10"/>
    </row>
    <row r="1228" spans="1:30" x14ac:dyDescent="0.25">
      <c r="A1228" s="55"/>
      <c r="B1228" s="10"/>
      <c r="C1228" s="178" t="s">
        <v>460</v>
      </c>
      <c r="D1228" s="178"/>
      <c r="E1228" s="178" t="s">
        <v>202</v>
      </c>
      <c r="F1228" s="180">
        <v>3</v>
      </c>
      <c r="G1228" s="326">
        <v>2376.5700000000002</v>
      </c>
      <c r="H1228" s="326">
        <v>7129.71</v>
      </c>
      <c r="I1228" s="326">
        <v>2376.5700000000002</v>
      </c>
      <c r="J1228" s="326">
        <v>9</v>
      </c>
      <c r="K1228" s="179"/>
      <c r="L1228" s="180">
        <v>1</v>
      </c>
      <c r="M1228" s="326">
        <v>1525.83</v>
      </c>
      <c r="N1228" s="326">
        <v>1525.83</v>
      </c>
      <c r="O1228" s="217"/>
      <c r="P1228" s="326"/>
      <c r="Q1228" s="326"/>
      <c r="R1228" s="180">
        <v>3</v>
      </c>
      <c r="S1228" s="326">
        <v>7129.71</v>
      </c>
      <c r="T1228" s="326">
        <v>2376.5700000000002</v>
      </c>
      <c r="V1228" s="10"/>
      <c r="W1228" s="10"/>
      <c r="X1228" s="10"/>
      <c r="Y1228" s="10"/>
      <c r="Z1228" s="10"/>
      <c r="AA1228" s="10"/>
      <c r="AB1228" s="10"/>
      <c r="AC1228" s="10"/>
      <c r="AD1228" s="10"/>
    </row>
    <row r="1229" spans="1:30" x14ac:dyDescent="0.25">
      <c r="A1229" s="55"/>
      <c r="B1229" s="10"/>
      <c r="C1229" s="178" t="s">
        <v>465</v>
      </c>
      <c r="D1229" s="178"/>
      <c r="E1229" s="178" t="s">
        <v>466</v>
      </c>
      <c r="F1229" s="180">
        <v>2</v>
      </c>
      <c r="G1229" s="326">
        <v>510.71</v>
      </c>
      <c r="H1229" s="326">
        <v>1021.42</v>
      </c>
      <c r="I1229" s="326">
        <v>510.71</v>
      </c>
      <c r="J1229" s="326">
        <v>6</v>
      </c>
      <c r="K1229" s="179"/>
      <c r="L1229" s="180">
        <v>1</v>
      </c>
      <c r="M1229" s="326">
        <v>704.83</v>
      </c>
      <c r="N1229" s="326">
        <v>704.83</v>
      </c>
      <c r="O1229" s="217"/>
      <c r="P1229" s="326"/>
      <c r="Q1229" s="326"/>
      <c r="R1229" s="180">
        <v>2</v>
      </c>
      <c r="S1229" s="326">
        <v>1021.42</v>
      </c>
      <c r="T1229" s="326">
        <v>510.71</v>
      </c>
      <c r="V1229" s="10"/>
      <c r="W1229" s="10"/>
      <c r="X1229" s="10"/>
      <c r="Y1229" s="10"/>
      <c r="Z1229" s="10"/>
      <c r="AA1229" s="10"/>
      <c r="AB1229" s="10"/>
      <c r="AC1229" s="10"/>
      <c r="AD1229" s="10"/>
    </row>
    <row r="1230" spans="1:30" x14ac:dyDescent="0.25">
      <c r="A1230" s="55"/>
      <c r="B1230" s="10"/>
      <c r="C1230" s="178" t="s">
        <v>469</v>
      </c>
      <c r="D1230" s="178"/>
      <c r="E1230" s="178" t="s">
        <v>99</v>
      </c>
      <c r="F1230" s="180">
        <v>12</v>
      </c>
      <c r="G1230" s="326">
        <v>2002.47166666667</v>
      </c>
      <c r="H1230" s="326">
        <v>24029.66</v>
      </c>
      <c r="I1230" s="326">
        <v>2002.47166666667</v>
      </c>
      <c r="J1230" s="326">
        <v>10.5833333333333</v>
      </c>
      <c r="K1230" s="179"/>
      <c r="L1230" s="180">
        <v>8</v>
      </c>
      <c r="M1230" s="326">
        <v>21003.57</v>
      </c>
      <c r="N1230" s="326">
        <v>2594.57125</v>
      </c>
      <c r="O1230" s="217"/>
      <c r="P1230" s="326"/>
      <c r="Q1230" s="326"/>
      <c r="R1230" s="180">
        <v>12</v>
      </c>
      <c r="S1230" s="326">
        <v>24029.66</v>
      </c>
      <c r="T1230" s="326">
        <v>2002.47166666667</v>
      </c>
      <c r="V1230" s="10"/>
      <c r="W1230" s="10"/>
      <c r="X1230" s="10"/>
      <c r="Y1230" s="10"/>
      <c r="Z1230" s="10"/>
      <c r="AA1230" s="10"/>
      <c r="AB1230" s="10"/>
      <c r="AC1230" s="10"/>
      <c r="AD1230" s="10"/>
    </row>
    <row r="1231" spans="1:30" x14ac:dyDescent="0.25">
      <c r="A1231" s="55"/>
      <c r="B1231" s="10"/>
      <c r="C1231" s="178" t="s">
        <v>471</v>
      </c>
      <c r="D1231" s="178"/>
      <c r="E1231" s="178" t="s">
        <v>292</v>
      </c>
      <c r="F1231" s="180">
        <v>3</v>
      </c>
      <c r="G1231" s="326">
        <v>1449.79666666667</v>
      </c>
      <c r="H1231" s="326">
        <v>4349.3900000000003</v>
      </c>
      <c r="I1231" s="326">
        <v>1449.79666666667</v>
      </c>
      <c r="J1231" s="326">
        <v>8.3333333333333304</v>
      </c>
      <c r="K1231" s="179"/>
      <c r="L1231" s="180">
        <v>1</v>
      </c>
      <c r="M1231" s="326">
        <v>2032.09</v>
      </c>
      <c r="N1231" s="326">
        <v>2032.09</v>
      </c>
      <c r="O1231" s="217">
        <v>1</v>
      </c>
      <c r="P1231" s="326">
        <v>2032.09</v>
      </c>
      <c r="Q1231" s="326">
        <v>2032.09</v>
      </c>
      <c r="R1231" s="180">
        <v>2</v>
      </c>
      <c r="S1231" s="326">
        <v>2317.3000000000002</v>
      </c>
      <c r="T1231" s="326">
        <v>1158.6500000000001</v>
      </c>
      <c r="V1231" s="10"/>
      <c r="W1231" s="10"/>
      <c r="X1231" s="10"/>
      <c r="Y1231" s="10"/>
      <c r="Z1231" s="10"/>
      <c r="AA1231" s="10"/>
      <c r="AB1231" s="10"/>
      <c r="AC1231" s="10"/>
      <c r="AD1231" s="10"/>
    </row>
    <row r="1232" spans="1:30" x14ac:dyDescent="0.25">
      <c r="A1232" s="55"/>
      <c r="B1232" s="10"/>
      <c r="C1232" s="178" t="s">
        <v>472</v>
      </c>
      <c r="D1232" s="178"/>
      <c r="E1232" s="178" t="s">
        <v>286</v>
      </c>
      <c r="F1232" s="180">
        <v>1</v>
      </c>
      <c r="G1232" s="326">
        <v>1019.98</v>
      </c>
      <c r="H1232" s="326">
        <v>1019.98</v>
      </c>
      <c r="I1232" s="326">
        <v>1019.98</v>
      </c>
      <c r="J1232" s="326">
        <v>13</v>
      </c>
      <c r="K1232" s="179"/>
      <c r="L1232" s="180">
        <v>1</v>
      </c>
      <c r="M1232" s="326">
        <v>1019.98</v>
      </c>
      <c r="N1232" s="326">
        <v>1019.98</v>
      </c>
      <c r="O1232" s="217"/>
      <c r="P1232" s="326"/>
      <c r="Q1232" s="326"/>
      <c r="R1232" s="180">
        <v>1</v>
      </c>
      <c r="S1232" s="326">
        <v>1019.98</v>
      </c>
      <c r="T1232" s="326">
        <v>1019.98</v>
      </c>
      <c r="V1232" s="10"/>
      <c r="W1232" s="10"/>
      <c r="X1232" s="10"/>
      <c r="Y1232" s="10"/>
      <c r="Z1232" s="10"/>
      <c r="AA1232" s="10"/>
      <c r="AB1232" s="10"/>
      <c r="AC1232" s="10"/>
      <c r="AD1232" s="10"/>
    </row>
    <row r="1233" spans="1:30" x14ac:dyDescent="0.25">
      <c r="A1233" s="55"/>
      <c r="B1233" s="10"/>
      <c r="C1233" s="178" t="s">
        <v>485</v>
      </c>
      <c r="D1233" s="178"/>
      <c r="E1233" s="178" t="s">
        <v>245</v>
      </c>
      <c r="F1233" s="180">
        <v>3</v>
      </c>
      <c r="G1233" s="326">
        <v>2638.42333333333</v>
      </c>
      <c r="H1233" s="326">
        <v>7915.27</v>
      </c>
      <c r="I1233" s="326">
        <v>2638.42333333333</v>
      </c>
      <c r="J1233" s="326">
        <v>11.3333333333333</v>
      </c>
      <c r="K1233" s="179"/>
      <c r="L1233" s="180">
        <v>1</v>
      </c>
      <c r="M1233" s="326">
        <v>4848.03</v>
      </c>
      <c r="N1233" s="326">
        <v>4848.03</v>
      </c>
      <c r="O1233" s="217"/>
      <c r="P1233" s="326"/>
      <c r="Q1233" s="326"/>
      <c r="R1233" s="180">
        <v>3</v>
      </c>
      <c r="S1233" s="326">
        <v>7915.27</v>
      </c>
      <c r="T1233" s="326">
        <v>2638.42333333333</v>
      </c>
      <c r="V1233" s="10"/>
      <c r="W1233" s="10"/>
      <c r="X1233" s="10"/>
      <c r="Y1233" s="10"/>
      <c r="Z1233" s="10"/>
      <c r="AA1233" s="10"/>
      <c r="AB1233" s="10"/>
      <c r="AC1233" s="10"/>
      <c r="AD1233" s="10"/>
    </row>
    <row r="1234" spans="1:30" x14ac:dyDescent="0.25">
      <c r="A1234" s="55"/>
      <c r="B1234" s="10"/>
      <c r="C1234" s="178" t="s">
        <v>490</v>
      </c>
      <c r="D1234" s="178"/>
      <c r="E1234" s="178" t="s">
        <v>163</v>
      </c>
      <c r="F1234" s="180">
        <v>9</v>
      </c>
      <c r="G1234" s="326">
        <v>1728.73</v>
      </c>
      <c r="H1234" s="326">
        <v>15558.57</v>
      </c>
      <c r="I1234" s="326">
        <v>1728.73</v>
      </c>
      <c r="J1234" s="326">
        <v>14.8888888888889</v>
      </c>
      <c r="K1234" s="179"/>
      <c r="L1234" s="180">
        <v>3</v>
      </c>
      <c r="M1234" s="326">
        <v>4187.62</v>
      </c>
      <c r="N1234" s="326">
        <v>1395.87333333333</v>
      </c>
      <c r="O1234" s="217"/>
      <c r="P1234" s="326"/>
      <c r="Q1234" s="326"/>
      <c r="R1234" s="180">
        <v>9</v>
      </c>
      <c r="S1234" s="326">
        <v>15558.57</v>
      </c>
      <c r="T1234" s="326">
        <v>1728.73</v>
      </c>
      <c r="V1234" s="10"/>
      <c r="W1234" s="10"/>
      <c r="X1234" s="10"/>
      <c r="Y1234" s="10"/>
      <c r="Z1234" s="10"/>
      <c r="AA1234" s="10"/>
      <c r="AB1234" s="10"/>
      <c r="AC1234" s="10"/>
      <c r="AD1234" s="10"/>
    </row>
    <row r="1235" spans="1:30" x14ac:dyDescent="0.25">
      <c r="A1235" s="55"/>
      <c r="B1235" s="10"/>
      <c r="C1235" s="178" t="s">
        <v>492</v>
      </c>
      <c r="D1235" s="178"/>
      <c r="E1235" s="178" t="s">
        <v>76</v>
      </c>
      <c r="F1235" s="180">
        <v>1</v>
      </c>
      <c r="G1235" s="326">
        <v>825.36</v>
      </c>
      <c r="H1235" s="326">
        <v>825.36</v>
      </c>
      <c r="I1235" s="326">
        <v>825.36</v>
      </c>
      <c r="J1235" s="326">
        <v>14</v>
      </c>
      <c r="K1235" s="179"/>
      <c r="L1235" s="180">
        <v>1</v>
      </c>
      <c r="M1235" s="326">
        <v>825.36</v>
      </c>
      <c r="N1235" s="326">
        <v>825.36</v>
      </c>
      <c r="O1235" s="217"/>
      <c r="P1235" s="326"/>
      <c r="Q1235" s="326"/>
      <c r="R1235" s="180">
        <v>1</v>
      </c>
      <c r="S1235" s="326">
        <v>825.36</v>
      </c>
      <c r="T1235" s="326">
        <v>825.36</v>
      </c>
      <c r="V1235" s="10"/>
      <c r="W1235" s="10"/>
      <c r="X1235" s="10"/>
      <c r="Y1235" s="10"/>
      <c r="Z1235" s="10"/>
      <c r="AA1235" s="10"/>
      <c r="AB1235" s="10"/>
      <c r="AC1235" s="10"/>
      <c r="AD1235" s="10"/>
    </row>
    <row r="1236" spans="1:30" x14ac:dyDescent="0.25">
      <c r="A1236" s="55"/>
      <c r="B1236" s="10"/>
      <c r="C1236" s="178" t="s">
        <v>495</v>
      </c>
      <c r="D1236" s="178"/>
      <c r="E1236" s="178" t="s">
        <v>456</v>
      </c>
      <c r="F1236" s="180">
        <v>6</v>
      </c>
      <c r="G1236" s="326">
        <v>948.875</v>
      </c>
      <c r="H1236" s="326">
        <v>5693.25</v>
      </c>
      <c r="I1236" s="326">
        <v>948.875</v>
      </c>
      <c r="J1236" s="326">
        <v>9.3333333333333304</v>
      </c>
      <c r="K1236" s="179"/>
      <c r="L1236" s="180">
        <v>2</v>
      </c>
      <c r="M1236" s="326">
        <v>1256.93</v>
      </c>
      <c r="N1236" s="326">
        <v>628.46500000000003</v>
      </c>
      <c r="O1236" s="217"/>
      <c r="P1236" s="326"/>
      <c r="Q1236" s="326"/>
      <c r="R1236" s="180">
        <v>6</v>
      </c>
      <c r="S1236" s="326">
        <v>5693.25</v>
      </c>
      <c r="T1236" s="326">
        <v>948.875</v>
      </c>
      <c r="V1236" s="10"/>
      <c r="W1236" s="10"/>
      <c r="X1236" s="10"/>
      <c r="Y1236" s="10"/>
      <c r="Z1236" s="10"/>
      <c r="AA1236" s="10"/>
      <c r="AB1236" s="10"/>
      <c r="AC1236" s="10"/>
      <c r="AD1236" s="10"/>
    </row>
    <row r="1237" spans="1:30" x14ac:dyDescent="0.25">
      <c r="A1237" s="55"/>
      <c r="B1237" s="10"/>
      <c r="C1237" s="178" t="s">
        <v>498</v>
      </c>
      <c r="D1237" s="178"/>
      <c r="E1237" s="178" t="s">
        <v>223</v>
      </c>
      <c r="F1237" s="180">
        <v>2</v>
      </c>
      <c r="G1237" s="326">
        <v>808.14499999999998</v>
      </c>
      <c r="H1237" s="326">
        <v>1616.29</v>
      </c>
      <c r="I1237" s="326">
        <v>808.14499999999998</v>
      </c>
      <c r="J1237" s="326">
        <v>13</v>
      </c>
      <c r="K1237" s="179"/>
      <c r="L1237" s="180">
        <v>1</v>
      </c>
      <c r="M1237" s="326">
        <v>914.33</v>
      </c>
      <c r="N1237" s="326">
        <v>914.33</v>
      </c>
      <c r="O1237" s="217"/>
      <c r="P1237" s="326"/>
      <c r="Q1237" s="326"/>
      <c r="R1237" s="180">
        <v>2</v>
      </c>
      <c r="S1237" s="326">
        <v>1616.29</v>
      </c>
      <c r="T1237" s="326">
        <v>808.14499999999998</v>
      </c>
      <c r="V1237" s="10"/>
      <c r="W1237" s="10"/>
      <c r="X1237" s="10"/>
      <c r="Y1237" s="10"/>
      <c r="Z1237" s="10"/>
      <c r="AA1237" s="10"/>
      <c r="AB1237" s="10"/>
      <c r="AC1237" s="10"/>
      <c r="AD1237" s="10"/>
    </row>
    <row r="1238" spans="1:30" x14ac:dyDescent="0.25">
      <c r="A1238" s="55"/>
      <c r="B1238" s="10"/>
      <c r="C1238" s="178" t="s">
        <v>499</v>
      </c>
      <c r="D1238" s="178"/>
      <c r="E1238" s="178" t="s">
        <v>106</v>
      </c>
      <c r="F1238" s="180">
        <v>5</v>
      </c>
      <c r="G1238" s="326">
        <v>1749.876</v>
      </c>
      <c r="H1238" s="326">
        <v>8749.3799999999992</v>
      </c>
      <c r="I1238" s="326">
        <v>1749.876</v>
      </c>
      <c r="J1238" s="326">
        <v>10.6</v>
      </c>
      <c r="K1238" s="179"/>
      <c r="L1238" s="180">
        <v>1</v>
      </c>
      <c r="M1238" s="326">
        <v>587.94000000000005</v>
      </c>
      <c r="N1238" s="326">
        <v>587.94000000000005</v>
      </c>
      <c r="O1238" s="217"/>
      <c r="P1238" s="326"/>
      <c r="Q1238" s="326"/>
      <c r="R1238" s="180">
        <v>5</v>
      </c>
      <c r="S1238" s="326">
        <v>8749.3799999999992</v>
      </c>
      <c r="T1238" s="326">
        <v>1749.876</v>
      </c>
      <c r="V1238" s="10"/>
      <c r="W1238" s="10"/>
      <c r="X1238" s="10"/>
      <c r="Y1238" s="10"/>
      <c r="Z1238" s="10"/>
      <c r="AA1238" s="10"/>
      <c r="AB1238" s="10"/>
      <c r="AC1238" s="10"/>
      <c r="AD1238" s="10"/>
    </row>
    <row r="1239" spans="1:30" x14ac:dyDescent="0.25">
      <c r="A1239" s="55"/>
      <c r="B1239" s="10"/>
      <c r="C1239" s="178" t="s">
        <v>506</v>
      </c>
      <c r="D1239" s="178"/>
      <c r="E1239" s="178" t="s">
        <v>103</v>
      </c>
      <c r="F1239" s="180">
        <v>1</v>
      </c>
      <c r="G1239" s="326">
        <v>165.65</v>
      </c>
      <c r="H1239" s="326">
        <v>165.65</v>
      </c>
      <c r="I1239" s="326">
        <v>165.65</v>
      </c>
      <c r="J1239" s="326">
        <v>13</v>
      </c>
      <c r="K1239" s="179"/>
      <c r="L1239" s="180"/>
      <c r="M1239" s="326"/>
      <c r="N1239" s="326"/>
      <c r="O1239" s="217"/>
      <c r="P1239" s="326"/>
      <c r="Q1239" s="326"/>
      <c r="R1239" s="180">
        <v>1</v>
      </c>
      <c r="S1239" s="326">
        <v>165.65</v>
      </c>
      <c r="T1239" s="326">
        <v>165.65</v>
      </c>
      <c r="V1239" s="10"/>
      <c r="W1239" s="10"/>
      <c r="X1239" s="10"/>
      <c r="Y1239" s="10"/>
      <c r="Z1239" s="10"/>
      <c r="AA1239" s="10"/>
      <c r="AB1239" s="10"/>
      <c r="AC1239" s="10"/>
      <c r="AD1239" s="10"/>
    </row>
    <row r="1240" spans="1:30" x14ac:dyDescent="0.25">
      <c r="A1240" s="55"/>
      <c r="B1240" s="10"/>
      <c r="C1240" s="178" t="s">
        <v>508</v>
      </c>
      <c r="D1240" s="178"/>
      <c r="E1240" s="178" t="s">
        <v>72</v>
      </c>
      <c r="F1240" s="180">
        <v>7</v>
      </c>
      <c r="G1240" s="326">
        <v>1632.6</v>
      </c>
      <c r="H1240" s="326">
        <v>11428.2</v>
      </c>
      <c r="I1240" s="326">
        <v>1632.6</v>
      </c>
      <c r="J1240" s="326">
        <v>11.8571428571429</v>
      </c>
      <c r="K1240" s="179"/>
      <c r="L1240" s="180">
        <v>1</v>
      </c>
      <c r="M1240" s="326">
        <v>2224.79</v>
      </c>
      <c r="N1240" s="326">
        <v>2224.79</v>
      </c>
      <c r="O1240" s="217"/>
      <c r="P1240" s="326"/>
      <c r="Q1240" s="326"/>
      <c r="R1240" s="180">
        <v>7</v>
      </c>
      <c r="S1240" s="326">
        <v>11428.2</v>
      </c>
      <c r="T1240" s="326">
        <v>1632.6</v>
      </c>
      <c r="V1240" s="10"/>
      <c r="W1240" s="10"/>
      <c r="X1240" s="10"/>
      <c r="Y1240" s="10"/>
      <c r="Z1240" s="10"/>
      <c r="AA1240" s="10"/>
      <c r="AB1240" s="10"/>
      <c r="AC1240" s="10"/>
      <c r="AD1240" s="10"/>
    </row>
    <row r="1241" spans="1:30" x14ac:dyDescent="0.25">
      <c r="A1241" s="55"/>
      <c r="B1241" s="10"/>
      <c r="C1241" s="178" t="s">
        <v>510</v>
      </c>
      <c r="D1241" s="178"/>
      <c r="E1241" s="178" t="s">
        <v>64</v>
      </c>
      <c r="F1241" s="180">
        <v>1</v>
      </c>
      <c r="G1241" s="326">
        <v>533.29999999999995</v>
      </c>
      <c r="H1241" s="326">
        <v>533.29999999999995</v>
      </c>
      <c r="I1241" s="326">
        <v>533.29999999999995</v>
      </c>
      <c r="J1241" s="326">
        <v>7</v>
      </c>
      <c r="K1241" s="179"/>
      <c r="L1241" s="180">
        <v>1</v>
      </c>
      <c r="M1241" s="326">
        <v>533.29999999999995</v>
      </c>
      <c r="N1241" s="326">
        <v>533.29999999999995</v>
      </c>
      <c r="O1241" s="217"/>
      <c r="P1241" s="326"/>
      <c r="Q1241" s="326"/>
      <c r="R1241" s="180">
        <v>1</v>
      </c>
      <c r="S1241" s="326">
        <v>533.29999999999995</v>
      </c>
      <c r="T1241" s="326">
        <v>533.29999999999995</v>
      </c>
      <c r="V1241" s="10"/>
      <c r="W1241" s="10"/>
      <c r="X1241" s="10"/>
      <c r="Y1241" s="10"/>
      <c r="Z1241" s="10"/>
      <c r="AA1241" s="10"/>
      <c r="AB1241" s="10"/>
      <c r="AC1241" s="10"/>
      <c r="AD1241" s="10"/>
    </row>
    <row r="1242" spans="1:30" x14ac:dyDescent="0.25">
      <c r="A1242" s="55"/>
      <c r="B1242" s="10"/>
      <c r="C1242" s="178" t="s">
        <v>511</v>
      </c>
      <c r="D1242" s="178"/>
      <c r="E1242" s="178" t="s">
        <v>331</v>
      </c>
      <c r="F1242" s="180">
        <v>1</v>
      </c>
      <c r="G1242" s="326">
        <v>1749.53</v>
      </c>
      <c r="H1242" s="326">
        <v>1749.53</v>
      </c>
      <c r="I1242" s="326">
        <v>1749.53</v>
      </c>
      <c r="J1242" s="326">
        <v>5</v>
      </c>
      <c r="K1242" s="179"/>
      <c r="L1242" s="180"/>
      <c r="M1242" s="326"/>
      <c r="N1242" s="326"/>
      <c r="O1242" s="217"/>
      <c r="P1242" s="326"/>
      <c r="Q1242" s="326"/>
      <c r="R1242" s="180">
        <v>1</v>
      </c>
      <c r="S1242" s="326">
        <v>1749.53</v>
      </c>
      <c r="T1242" s="326">
        <v>1749.53</v>
      </c>
      <c r="V1242" s="10"/>
      <c r="W1242" s="10"/>
      <c r="X1242" s="10"/>
      <c r="Y1242" s="10"/>
      <c r="Z1242" s="10"/>
      <c r="AA1242" s="10"/>
      <c r="AB1242" s="10"/>
      <c r="AC1242" s="10"/>
      <c r="AD1242" s="10"/>
    </row>
    <row r="1243" spans="1:30" x14ac:dyDescent="0.25">
      <c r="A1243" s="55"/>
      <c r="B1243" s="10"/>
      <c r="C1243" s="178" t="s">
        <v>512</v>
      </c>
      <c r="D1243" s="178"/>
      <c r="E1243" s="178" t="s">
        <v>367</v>
      </c>
      <c r="F1243" s="180">
        <v>2</v>
      </c>
      <c r="G1243" s="326">
        <v>903.83500000000004</v>
      </c>
      <c r="H1243" s="326">
        <v>1807.67</v>
      </c>
      <c r="I1243" s="326">
        <v>903.83500000000004</v>
      </c>
      <c r="J1243" s="326">
        <v>9</v>
      </c>
      <c r="K1243" s="179"/>
      <c r="L1243" s="180">
        <v>1</v>
      </c>
      <c r="M1243" s="326">
        <v>1084.56</v>
      </c>
      <c r="N1243" s="326">
        <v>1084.56</v>
      </c>
      <c r="O1243" s="217"/>
      <c r="P1243" s="326"/>
      <c r="Q1243" s="326"/>
      <c r="R1243" s="180">
        <v>2</v>
      </c>
      <c r="S1243" s="326">
        <v>1807.67</v>
      </c>
      <c r="T1243" s="326">
        <v>903.83500000000004</v>
      </c>
      <c r="V1243" s="10"/>
      <c r="W1243" s="10"/>
      <c r="X1243" s="10"/>
      <c r="Y1243" s="10"/>
      <c r="Z1243" s="10"/>
      <c r="AA1243" s="10"/>
      <c r="AB1243" s="10"/>
      <c r="AC1243" s="10"/>
      <c r="AD1243" s="10"/>
    </row>
    <row r="1244" spans="1:30" x14ac:dyDescent="0.25">
      <c r="A1244" s="55"/>
      <c r="B1244" s="10"/>
      <c r="C1244" s="178" t="s">
        <v>524</v>
      </c>
      <c r="D1244" s="178"/>
      <c r="E1244" s="178" t="s">
        <v>76</v>
      </c>
      <c r="F1244" s="180">
        <v>1</v>
      </c>
      <c r="G1244" s="326">
        <v>475.76</v>
      </c>
      <c r="H1244" s="326">
        <v>475.76</v>
      </c>
      <c r="I1244" s="326">
        <v>475.76</v>
      </c>
      <c r="J1244" s="326">
        <v>7</v>
      </c>
      <c r="K1244" s="179"/>
      <c r="L1244" s="180">
        <v>1</v>
      </c>
      <c r="M1244" s="326">
        <v>475.76</v>
      </c>
      <c r="N1244" s="326">
        <v>475.76</v>
      </c>
      <c r="O1244" s="217"/>
      <c r="P1244" s="326"/>
      <c r="Q1244" s="326"/>
      <c r="R1244" s="180">
        <v>1</v>
      </c>
      <c r="S1244" s="326">
        <v>475.76</v>
      </c>
      <c r="T1244" s="326">
        <v>475.76</v>
      </c>
      <c r="V1244" s="10"/>
      <c r="W1244" s="10"/>
      <c r="X1244" s="10"/>
      <c r="Y1244" s="10"/>
      <c r="Z1244" s="10"/>
      <c r="AA1244" s="10"/>
      <c r="AB1244" s="10"/>
      <c r="AC1244" s="10"/>
      <c r="AD1244" s="10"/>
    </row>
    <row r="1245" spans="1:30" x14ac:dyDescent="0.25">
      <c r="A1245" s="55"/>
      <c r="B1245" s="10"/>
      <c r="C1245" s="178" t="s">
        <v>528</v>
      </c>
      <c r="D1245" s="178"/>
      <c r="E1245" s="178" t="s">
        <v>500</v>
      </c>
      <c r="F1245" s="180">
        <v>4</v>
      </c>
      <c r="G1245" s="326">
        <v>2632.59</v>
      </c>
      <c r="H1245" s="326">
        <v>10530.36</v>
      </c>
      <c r="I1245" s="326">
        <v>2632.59</v>
      </c>
      <c r="J1245" s="326">
        <v>11.25</v>
      </c>
      <c r="K1245" s="179"/>
      <c r="L1245" s="180">
        <v>2</v>
      </c>
      <c r="M1245" s="326">
        <v>8284.3700000000008</v>
      </c>
      <c r="N1245" s="326">
        <v>4142.1850000000004</v>
      </c>
      <c r="O1245" s="217"/>
      <c r="P1245" s="326"/>
      <c r="Q1245" s="326"/>
      <c r="R1245" s="180">
        <v>4</v>
      </c>
      <c r="S1245" s="326">
        <v>10530.36</v>
      </c>
      <c r="T1245" s="326">
        <v>2632.59</v>
      </c>
      <c r="V1245" s="10"/>
      <c r="W1245" s="10"/>
      <c r="X1245" s="10"/>
      <c r="Y1245" s="10"/>
      <c r="Z1245" s="10"/>
      <c r="AA1245" s="10"/>
      <c r="AB1245" s="10"/>
      <c r="AC1245" s="10"/>
      <c r="AD1245" s="10"/>
    </row>
    <row r="1246" spans="1:30" x14ac:dyDescent="0.25">
      <c r="A1246" s="55"/>
      <c r="B1246" s="10"/>
      <c r="C1246" s="178" t="s">
        <v>531</v>
      </c>
      <c r="D1246" s="178"/>
      <c r="E1246" s="178" t="s">
        <v>103</v>
      </c>
      <c r="F1246" s="180">
        <v>1</v>
      </c>
      <c r="G1246" s="326">
        <v>1014.28</v>
      </c>
      <c r="H1246" s="326">
        <v>1014.28</v>
      </c>
      <c r="I1246" s="326">
        <v>1014.28</v>
      </c>
      <c r="J1246" s="326">
        <v>13</v>
      </c>
      <c r="K1246" s="179"/>
      <c r="L1246" s="180"/>
      <c r="M1246" s="326"/>
      <c r="N1246" s="326"/>
      <c r="O1246" s="217"/>
      <c r="P1246" s="326"/>
      <c r="Q1246" s="326"/>
      <c r="R1246" s="180">
        <v>1</v>
      </c>
      <c r="S1246" s="326">
        <v>1014.28</v>
      </c>
      <c r="T1246" s="326">
        <v>1014.28</v>
      </c>
      <c r="V1246" s="10"/>
      <c r="W1246" s="10"/>
      <c r="X1246" s="10"/>
      <c r="Y1246" s="10"/>
      <c r="Z1246" s="10"/>
      <c r="AA1246" s="10"/>
      <c r="AB1246" s="10"/>
      <c r="AC1246" s="10"/>
      <c r="AD1246" s="10"/>
    </row>
    <row r="1247" spans="1:30" x14ac:dyDescent="0.25">
      <c r="A1247" s="55"/>
      <c r="B1247" s="10"/>
      <c r="C1247" s="178" t="s">
        <v>533</v>
      </c>
      <c r="D1247" s="178"/>
      <c r="E1247" s="178" t="s">
        <v>89</v>
      </c>
      <c r="F1247" s="180">
        <v>4</v>
      </c>
      <c r="G1247" s="326">
        <v>13133.99</v>
      </c>
      <c r="H1247" s="326">
        <v>52535.96</v>
      </c>
      <c r="I1247" s="326">
        <v>13133.99</v>
      </c>
      <c r="J1247" s="326">
        <v>12.5</v>
      </c>
      <c r="K1247" s="179"/>
      <c r="L1247" s="180">
        <v>2</v>
      </c>
      <c r="M1247" s="326">
        <v>18074.009999999998</v>
      </c>
      <c r="N1247" s="326">
        <v>9037.0049999999992</v>
      </c>
      <c r="O1247" s="217"/>
      <c r="P1247" s="326"/>
      <c r="Q1247" s="326"/>
      <c r="R1247" s="180">
        <v>4</v>
      </c>
      <c r="S1247" s="326">
        <v>52535.96</v>
      </c>
      <c r="T1247" s="326">
        <v>13133.99</v>
      </c>
      <c r="V1247" s="10"/>
      <c r="W1247" s="10"/>
      <c r="X1247" s="10"/>
      <c r="Y1247" s="10"/>
      <c r="Z1247" s="10"/>
      <c r="AA1247" s="10"/>
      <c r="AB1247" s="10"/>
      <c r="AC1247" s="10"/>
      <c r="AD1247" s="10"/>
    </row>
    <row r="1248" spans="1:30" x14ac:dyDescent="0.25">
      <c r="A1248" s="55"/>
      <c r="B1248" s="10"/>
      <c r="C1248" s="178" t="s">
        <v>536</v>
      </c>
      <c r="D1248" s="178"/>
      <c r="E1248" s="178" t="s">
        <v>67</v>
      </c>
      <c r="F1248" s="180">
        <v>1</v>
      </c>
      <c r="G1248" s="326">
        <v>420.9</v>
      </c>
      <c r="H1248" s="326">
        <v>420.9</v>
      </c>
      <c r="I1248" s="326">
        <v>420.9</v>
      </c>
      <c r="J1248" s="326">
        <v>12</v>
      </c>
      <c r="K1248" s="179"/>
      <c r="L1248" s="180"/>
      <c r="M1248" s="326"/>
      <c r="N1248" s="326"/>
      <c r="O1248" s="217"/>
      <c r="P1248" s="326"/>
      <c r="Q1248" s="326"/>
      <c r="R1248" s="180">
        <v>1</v>
      </c>
      <c r="S1248" s="326">
        <v>420.9</v>
      </c>
      <c r="T1248" s="326">
        <v>420.9</v>
      </c>
      <c r="V1248" s="10"/>
      <c r="W1248" s="10"/>
      <c r="X1248" s="10"/>
      <c r="Y1248" s="10"/>
      <c r="Z1248" s="10"/>
      <c r="AA1248" s="10"/>
      <c r="AB1248" s="10"/>
      <c r="AC1248" s="10"/>
      <c r="AD1248" s="10"/>
    </row>
    <row r="1249" spans="1:30" x14ac:dyDescent="0.25">
      <c r="A1249" s="55"/>
      <c r="B1249" s="10"/>
      <c r="C1249" s="178" t="s">
        <v>543</v>
      </c>
      <c r="D1249" s="178"/>
      <c r="E1249" s="178" t="s">
        <v>130</v>
      </c>
      <c r="F1249" s="180">
        <v>8</v>
      </c>
      <c r="G1249" s="326">
        <v>1871.74125</v>
      </c>
      <c r="H1249" s="326">
        <v>14973.93</v>
      </c>
      <c r="I1249" s="326">
        <v>1871.74125</v>
      </c>
      <c r="J1249" s="326">
        <v>9.75</v>
      </c>
      <c r="K1249" s="179"/>
      <c r="L1249" s="180">
        <v>5</v>
      </c>
      <c r="M1249" s="326">
        <v>13843.31</v>
      </c>
      <c r="N1249" s="326">
        <v>2768.6619999999998</v>
      </c>
      <c r="O1249" s="217"/>
      <c r="P1249" s="326"/>
      <c r="Q1249" s="326"/>
      <c r="R1249" s="180">
        <v>8</v>
      </c>
      <c r="S1249" s="326">
        <v>14973.93</v>
      </c>
      <c r="T1249" s="326">
        <v>1871.74125</v>
      </c>
      <c r="V1249" s="10"/>
      <c r="W1249" s="10"/>
      <c r="X1249" s="10"/>
      <c r="Y1249" s="10"/>
      <c r="Z1249" s="10"/>
      <c r="AA1249" s="10"/>
      <c r="AB1249" s="10"/>
      <c r="AC1249" s="10"/>
      <c r="AD1249" s="10"/>
    </row>
    <row r="1250" spans="1:30" x14ac:dyDescent="0.25">
      <c r="A1250" s="55"/>
      <c r="B1250" s="10"/>
      <c r="C1250" s="178" t="s">
        <v>547</v>
      </c>
      <c r="D1250" s="178"/>
      <c r="E1250" s="178" t="s">
        <v>383</v>
      </c>
      <c r="F1250" s="180">
        <v>3</v>
      </c>
      <c r="G1250" s="326">
        <v>1862.74</v>
      </c>
      <c r="H1250" s="326">
        <v>5588.22</v>
      </c>
      <c r="I1250" s="326">
        <v>1862.74</v>
      </c>
      <c r="J1250" s="326">
        <v>12.3333333333333</v>
      </c>
      <c r="K1250" s="179"/>
      <c r="L1250" s="180"/>
      <c r="M1250" s="326"/>
      <c r="N1250" s="326"/>
      <c r="O1250" s="217"/>
      <c r="P1250" s="326"/>
      <c r="Q1250" s="326"/>
      <c r="R1250" s="180">
        <v>3</v>
      </c>
      <c r="S1250" s="326">
        <v>5588.22</v>
      </c>
      <c r="T1250" s="326">
        <v>1862.74</v>
      </c>
      <c r="V1250" s="10"/>
      <c r="W1250" s="10"/>
      <c r="X1250" s="10"/>
      <c r="Y1250" s="10"/>
      <c r="Z1250" s="10"/>
      <c r="AA1250" s="10"/>
      <c r="AB1250" s="10"/>
      <c r="AC1250" s="10"/>
      <c r="AD1250" s="10"/>
    </row>
    <row r="1251" spans="1:30" x14ac:dyDescent="0.25">
      <c r="A1251" s="55"/>
      <c r="B1251" s="10"/>
      <c r="C1251" s="178" t="s">
        <v>549</v>
      </c>
      <c r="D1251" s="178"/>
      <c r="E1251" s="178" t="s">
        <v>169</v>
      </c>
      <c r="F1251" s="180">
        <v>3</v>
      </c>
      <c r="G1251" s="326">
        <v>2116.41</v>
      </c>
      <c r="H1251" s="326">
        <v>6349.23</v>
      </c>
      <c r="I1251" s="326">
        <v>2116.41</v>
      </c>
      <c r="J1251" s="326">
        <v>12.6666666666667</v>
      </c>
      <c r="K1251" s="179"/>
      <c r="L1251" s="180">
        <v>1</v>
      </c>
      <c r="M1251" s="326">
        <v>1057.42</v>
      </c>
      <c r="N1251" s="326">
        <v>1057.42</v>
      </c>
      <c r="O1251" s="217"/>
      <c r="P1251" s="326"/>
      <c r="Q1251" s="326"/>
      <c r="R1251" s="180">
        <v>3</v>
      </c>
      <c r="S1251" s="326">
        <v>6349.23</v>
      </c>
      <c r="T1251" s="326">
        <v>2116.41</v>
      </c>
      <c r="V1251" s="10"/>
      <c r="W1251" s="10"/>
      <c r="X1251" s="10"/>
      <c r="Y1251" s="10"/>
      <c r="Z1251" s="10"/>
      <c r="AA1251" s="10"/>
      <c r="AB1251" s="10"/>
      <c r="AC1251" s="10"/>
      <c r="AD1251" s="10"/>
    </row>
    <row r="1252" spans="1:30" x14ac:dyDescent="0.25">
      <c r="A1252" s="55"/>
      <c r="B1252" s="10"/>
      <c r="C1252" s="178" t="s">
        <v>562</v>
      </c>
      <c r="D1252" s="178"/>
      <c r="E1252" s="178" t="s">
        <v>80</v>
      </c>
      <c r="F1252" s="180">
        <v>1</v>
      </c>
      <c r="G1252" s="326">
        <v>351.88</v>
      </c>
      <c r="H1252" s="326">
        <v>351.88</v>
      </c>
      <c r="I1252" s="326">
        <v>351.88</v>
      </c>
      <c r="J1252" s="326">
        <v>13</v>
      </c>
      <c r="K1252" s="179"/>
      <c r="L1252" s="180"/>
      <c r="M1252" s="326"/>
      <c r="N1252" s="326"/>
      <c r="O1252" s="217"/>
      <c r="P1252" s="326"/>
      <c r="Q1252" s="326"/>
      <c r="R1252" s="180">
        <v>1</v>
      </c>
      <c r="S1252" s="326">
        <v>351.88</v>
      </c>
      <c r="T1252" s="326">
        <v>351.88</v>
      </c>
      <c r="V1252" s="10"/>
      <c r="W1252" s="10"/>
      <c r="X1252" s="10"/>
      <c r="Y1252" s="10"/>
      <c r="Z1252" s="10"/>
      <c r="AA1252" s="10"/>
      <c r="AB1252" s="10"/>
      <c r="AC1252" s="10"/>
      <c r="AD1252" s="10"/>
    </row>
    <row r="1253" spans="1:30" x14ac:dyDescent="0.25">
      <c r="A1253" s="55"/>
      <c r="B1253" s="10"/>
      <c r="C1253" s="178" t="s">
        <v>564</v>
      </c>
      <c r="D1253" s="178"/>
      <c r="E1253" s="178" t="s">
        <v>74</v>
      </c>
      <c r="F1253" s="180">
        <v>4</v>
      </c>
      <c r="G1253" s="326">
        <v>2890.7575000000002</v>
      </c>
      <c r="H1253" s="326">
        <v>11563.03</v>
      </c>
      <c r="I1253" s="326">
        <v>2890.7575000000002</v>
      </c>
      <c r="J1253" s="326">
        <v>11.25</v>
      </c>
      <c r="K1253" s="179"/>
      <c r="L1253" s="180">
        <v>1</v>
      </c>
      <c r="M1253" s="326">
        <v>1444.35</v>
      </c>
      <c r="N1253" s="326">
        <v>1444.35</v>
      </c>
      <c r="O1253" s="217"/>
      <c r="P1253" s="326"/>
      <c r="Q1253" s="326"/>
      <c r="R1253" s="180">
        <v>4</v>
      </c>
      <c r="S1253" s="326">
        <v>11563.03</v>
      </c>
      <c r="T1253" s="326">
        <v>2890.7575000000002</v>
      </c>
      <c r="V1253" s="10"/>
      <c r="W1253" s="10"/>
      <c r="X1253" s="10"/>
      <c r="Y1253" s="10"/>
      <c r="Z1253" s="10"/>
      <c r="AA1253" s="10"/>
      <c r="AB1253" s="10"/>
      <c r="AC1253" s="10"/>
      <c r="AD1253" s="10"/>
    </row>
    <row r="1254" spans="1:30" x14ac:dyDescent="0.25">
      <c r="A1254" s="55"/>
      <c r="B1254" s="10"/>
      <c r="C1254" s="178" t="s">
        <v>566</v>
      </c>
      <c r="D1254" s="178"/>
      <c r="E1254" s="178" t="s">
        <v>85</v>
      </c>
      <c r="F1254" s="180">
        <v>1</v>
      </c>
      <c r="G1254" s="326">
        <v>937.29</v>
      </c>
      <c r="H1254" s="326">
        <v>937.29</v>
      </c>
      <c r="I1254" s="326">
        <v>937.29</v>
      </c>
      <c r="J1254" s="326">
        <v>12</v>
      </c>
      <c r="K1254" s="179"/>
      <c r="L1254" s="180">
        <v>1</v>
      </c>
      <c r="M1254" s="326">
        <v>937.29</v>
      </c>
      <c r="N1254" s="326">
        <v>937.29</v>
      </c>
      <c r="O1254" s="217"/>
      <c r="P1254" s="326"/>
      <c r="Q1254" s="326"/>
      <c r="R1254" s="180">
        <v>1</v>
      </c>
      <c r="S1254" s="326">
        <v>937.29</v>
      </c>
      <c r="T1254" s="326">
        <v>937.29</v>
      </c>
      <c r="V1254" s="10"/>
      <c r="W1254" s="10"/>
      <c r="X1254" s="10"/>
      <c r="Y1254" s="10"/>
      <c r="Z1254" s="10"/>
      <c r="AA1254" s="10"/>
      <c r="AB1254" s="10"/>
      <c r="AC1254" s="10"/>
      <c r="AD1254" s="10"/>
    </row>
    <row r="1255" spans="1:30" x14ac:dyDescent="0.25">
      <c r="A1255" s="55"/>
      <c r="B1255" s="10"/>
      <c r="C1255" s="178" t="s">
        <v>570</v>
      </c>
      <c r="D1255" s="178"/>
      <c r="E1255" s="178" t="s">
        <v>119</v>
      </c>
      <c r="F1255" s="180">
        <v>1</v>
      </c>
      <c r="G1255" s="326">
        <v>69</v>
      </c>
      <c r="H1255" s="326">
        <v>69</v>
      </c>
      <c r="I1255" s="326">
        <v>69</v>
      </c>
      <c r="J1255" s="326">
        <v>12</v>
      </c>
      <c r="K1255" s="179"/>
      <c r="L1255" s="180"/>
      <c r="M1255" s="326"/>
      <c r="N1255" s="326"/>
      <c r="O1255" s="217"/>
      <c r="P1255" s="326"/>
      <c r="Q1255" s="326"/>
      <c r="R1255" s="180">
        <v>1</v>
      </c>
      <c r="S1255" s="326">
        <v>69</v>
      </c>
      <c r="T1255" s="326">
        <v>69</v>
      </c>
      <c r="V1255" s="10"/>
      <c r="W1255" s="10"/>
      <c r="X1255" s="10"/>
      <c r="Y1255" s="10"/>
      <c r="Z1255" s="10"/>
      <c r="AA1255" s="10"/>
      <c r="AB1255" s="10"/>
      <c r="AC1255" s="10"/>
      <c r="AD1255" s="10"/>
    </row>
    <row r="1256" spans="1:30" x14ac:dyDescent="0.25">
      <c r="A1256" s="55"/>
      <c r="B1256" s="10"/>
      <c r="C1256" s="178" t="s">
        <v>573</v>
      </c>
      <c r="D1256" s="178"/>
      <c r="E1256" s="178" t="s">
        <v>166</v>
      </c>
      <c r="F1256" s="180">
        <v>20</v>
      </c>
      <c r="G1256" s="326">
        <v>1290.5395000000001</v>
      </c>
      <c r="H1256" s="326">
        <v>25810.79</v>
      </c>
      <c r="I1256" s="326">
        <v>1290.5395000000001</v>
      </c>
      <c r="J1256" s="326">
        <v>10.35</v>
      </c>
      <c r="K1256" s="179"/>
      <c r="L1256" s="180">
        <v>5</v>
      </c>
      <c r="M1256" s="326">
        <v>10345.01</v>
      </c>
      <c r="N1256" s="326">
        <v>1840.7819999999999</v>
      </c>
      <c r="O1256" s="217"/>
      <c r="P1256" s="326"/>
      <c r="Q1256" s="326"/>
      <c r="R1256" s="180">
        <v>20</v>
      </c>
      <c r="S1256" s="326">
        <v>25810.79</v>
      </c>
      <c r="T1256" s="326">
        <v>1290.5395000000001</v>
      </c>
      <c r="V1256" s="10"/>
      <c r="W1256" s="10"/>
      <c r="X1256" s="10"/>
      <c r="Y1256" s="10"/>
      <c r="Z1256" s="10"/>
      <c r="AA1256" s="10"/>
      <c r="AB1256" s="10"/>
      <c r="AC1256" s="10"/>
      <c r="AD1256" s="10"/>
    </row>
    <row r="1257" spans="1:30" x14ac:dyDescent="0.25">
      <c r="A1257" s="55"/>
      <c r="B1257" s="10"/>
      <c r="C1257" s="178" t="s">
        <v>574</v>
      </c>
      <c r="D1257" s="178"/>
      <c r="E1257" s="178" t="s">
        <v>166</v>
      </c>
      <c r="F1257" s="180">
        <v>1</v>
      </c>
      <c r="G1257" s="326">
        <v>597.08000000000004</v>
      </c>
      <c r="H1257" s="326">
        <v>597.08000000000004</v>
      </c>
      <c r="I1257" s="326">
        <v>597.08000000000004</v>
      </c>
      <c r="J1257" s="326">
        <v>5</v>
      </c>
      <c r="K1257" s="179"/>
      <c r="L1257" s="180">
        <v>1</v>
      </c>
      <c r="M1257" s="326">
        <v>597.08000000000004</v>
      </c>
      <c r="N1257" s="326">
        <v>597.08000000000004</v>
      </c>
      <c r="O1257" s="217"/>
      <c r="P1257" s="326"/>
      <c r="Q1257" s="326"/>
      <c r="R1257" s="180">
        <v>1</v>
      </c>
      <c r="S1257" s="326">
        <v>597.08000000000004</v>
      </c>
      <c r="T1257" s="326">
        <v>597.08000000000004</v>
      </c>
      <c r="V1257" s="10"/>
      <c r="W1257" s="10"/>
      <c r="X1257" s="10"/>
      <c r="Y1257" s="10"/>
      <c r="Z1257" s="10"/>
      <c r="AA1257" s="10"/>
      <c r="AB1257" s="10"/>
      <c r="AC1257" s="10"/>
      <c r="AD1257" s="10"/>
    </row>
    <row r="1258" spans="1:30" x14ac:dyDescent="0.25">
      <c r="A1258" s="55"/>
      <c r="B1258" s="10"/>
      <c r="C1258" s="178" t="s">
        <v>575</v>
      </c>
      <c r="D1258" s="178"/>
      <c r="E1258" s="178" t="s">
        <v>178</v>
      </c>
      <c r="F1258" s="180">
        <v>10</v>
      </c>
      <c r="G1258" s="326">
        <v>1614.864</v>
      </c>
      <c r="H1258" s="326">
        <v>16148.64</v>
      </c>
      <c r="I1258" s="326">
        <v>1614.864</v>
      </c>
      <c r="J1258" s="326">
        <v>10.7</v>
      </c>
      <c r="K1258" s="179"/>
      <c r="L1258" s="180">
        <v>3</v>
      </c>
      <c r="M1258" s="326">
        <v>4284.74</v>
      </c>
      <c r="N1258" s="326">
        <v>1428.2466666666701</v>
      </c>
      <c r="O1258" s="217">
        <v>1</v>
      </c>
      <c r="P1258" s="326">
        <v>261.39</v>
      </c>
      <c r="Q1258" s="326">
        <v>261.39</v>
      </c>
      <c r="R1258" s="180">
        <v>9</v>
      </c>
      <c r="S1258" s="326">
        <v>15887.25</v>
      </c>
      <c r="T1258" s="326">
        <v>1765.25</v>
      </c>
      <c r="V1258" s="10"/>
      <c r="W1258" s="10"/>
      <c r="X1258" s="10"/>
      <c r="Y1258" s="10"/>
      <c r="Z1258" s="10"/>
      <c r="AA1258" s="10"/>
      <c r="AB1258" s="10"/>
      <c r="AC1258" s="10"/>
      <c r="AD1258" s="10"/>
    </row>
    <row r="1259" spans="1:30" ht="15.75" thickBot="1" x14ac:dyDescent="0.3">
      <c r="A1259" s="55"/>
      <c r="B1259" s="10"/>
      <c r="C1259" s="178" t="s">
        <v>583</v>
      </c>
      <c r="D1259" s="178"/>
      <c r="E1259" s="178" t="s">
        <v>459</v>
      </c>
      <c r="F1259" s="180">
        <v>3</v>
      </c>
      <c r="G1259" s="326">
        <v>924.69</v>
      </c>
      <c r="H1259" s="326">
        <v>2774.07</v>
      </c>
      <c r="I1259" s="326">
        <v>924.69</v>
      </c>
      <c r="J1259" s="326">
        <v>10.3333333333333</v>
      </c>
      <c r="K1259" s="179"/>
      <c r="L1259" s="180">
        <v>1</v>
      </c>
      <c r="M1259" s="326">
        <v>1530.9</v>
      </c>
      <c r="N1259" s="326">
        <v>1530.9</v>
      </c>
      <c r="O1259" s="217"/>
      <c r="P1259" s="326"/>
      <c r="Q1259" s="326"/>
      <c r="R1259" s="180">
        <v>3</v>
      </c>
      <c r="S1259" s="326">
        <v>2774.07</v>
      </c>
      <c r="T1259" s="326">
        <v>924.69</v>
      </c>
      <c r="V1259" s="10"/>
      <c r="W1259" s="10"/>
      <c r="X1259" s="10"/>
      <c r="Y1259" s="10"/>
      <c r="Z1259" s="10"/>
      <c r="AA1259" s="10"/>
      <c r="AB1259" s="10"/>
      <c r="AC1259" s="10"/>
      <c r="AD1259" s="10"/>
    </row>
    <row r="1260" spans="1:30" x14ac:dyDescent="0.25">
      <c r="A1260" s="55"/>
      <c r="B1260" s="93" t="s">
        <v>586</v>
      </c>
      <c r="C1260" s="100"/>
      <c r="D1260" s="100"/>
      <c r="E1260" s="100"/>
      <c r="F1260" s="180">
        <f>SUM(F954:F1259)</f>
        <v>27384</v>
      </c>
      <c r="G1260" s="335">
        <f>AVERAGE(G954:G1259)</f>
        <v>840.96323474446865</v>
      </c>
      <c r="H1260" s="335">
        <f>SUM(H954:H1259)</f>
        <v>15930185.480000002</v>
      </c>
      <c r="I1260" s="335">
        <f>AVERAGE(I954:I1259)</f>
        <v>1083.9546739751459</v>
      </c>
      <c r="J1260" s="326">
        <f>AVERAGE(J954:J1259)</f>
        <v>10.384819815497183</v>
      </c>
      <c r="K1260" s="182"/>
      <c r="L1260" s="180">
        <f>SUM(L954:L1259)</f>
        <v>18479</v>
      </c>
      <c r="M1260" s="335">
        <f>SUM(M954:M1259)</f>
        <v>6334973.8300000038</v>
      </c>
      <c r="N1260" s="335">
        <f>AVERAGE(N954:N1259)</f>
        <v>1256.189762029931</v>
      </c>
      <c r="O1260" s="217">
        <f>SUM(O954:O1259)</f>
        <v>850</v>
      </c>
      <c r="P1260" s="335">
        <f>SUM(P954:P1259)</f>
        <v>485772.41000000009</v>
      </c>
      <c r="Q1260" s="328">
        <f>AVERAGE(Q954:Q1259)</f>
        <v>695.68013002672853</v>
      </c>
      <c r="R1260" s="180">
        <f>SUM(R954:R1259)</f>
        <v>26534</v>
      </c>
      <c r="S1260" s="335">
        <f>SUM(S954:S1259)</f>
        <v>15444413.070000002</v>
      </c>
      <c r="T1260" s="328">
        <f>AVERAGE(T954:T1259)</f>
        <v>1088.0611550113779</v>
      </c>
      <c r="V1260" s="422">
        <v>191</v>
      </c>
      <c r="W1260" s="423">
        <v>2443.6799999999998</v>
      </c>
      <c r="X1260" s="205">
        <f>+W1260/V1260</f>
        <v>12.794136125654449</v>
      </c>
      <c r="Y1260" s="95"/>
      <c r="Z1260" s="95"/>
      <c r="AA1260" s="99" t="s">
        <v>587</v>
      </c>
      <c r="AB1260" s="95"/>
      <c r="AC1260" s="95"/>
      <c r="AD1260" s="102" t="s">
        <v>587</v>
      </c>
    </row>
    <row r="1261" spans="1:30" ht="76.5" x14ac:dyDescent="0.25">
      <c r="A1261" s="55" t="s">
        <v>687</v>
      </c>
      <c r="B1261" s="56" t="s">
        <v>590</v>
      </c>
      <c r="C1261" s="56" t="s">
        <v>43</v>
      </c>
      <c r="D1261" s="56" t="s">
        <v>44</v>
      </c>
      <c r="E1261" s="56" t="s">
        <v>45</v>
      </c>
      <c r="F1261" s="230" t="s">
        <v>933</v>
      </c>
      <c r="G1261" s="336" t="s">
        <v>911</v>
      </c>
      <c r="H1261" s="336" t="s">
        <v>934</v>
      </c>
      <c r="I1261" s="336" t="s">
        <v>913</v>
      </c>
      <c r="J1261" s="336" t="s">
        <v>914</v>
      </c>
      <c r="K1261" s="70"/>
      <c r="L1261" s="230" t="s">
        <v>915</v>
      </c>
      <c r="M1261" s="336" t="s">
        <v>935</v>
      </c>
      <c r="N1261" s="336" t="s">
        <v>917</v>
      </c>
      <c r="O1261" s="322" t="s">
        <v>918</v>
      </c>
      <c r="P1261" s="336" t="s">
        <v>919</v>
      </c>
      <c r="Q1261" s="336" t="s">
        <v>920</v>
      </c>
      <c r="R1261" s="239" t="s">
        <v>921</v>
      </c>
      <c r="S1261" s="330" t="s">
        <v>922</v>
      </c>
      <c r="T1261" s="330" t="s">
        <v>923</v>
      </c>
      <c r="U1261" s="72"/>
      <c r="V1261" s="57" t="s">
        <v>924</v>
      </c>
      <c r="W1261" s="57" t="s">
        <v>925</v>
      </c>
      <c r="X1261" s="57" t="s">
        <v>926</v>
      </c>
      <c r="Y1261" s="57" t="s">
        <v>927</v>
      </c>
      <c r="Z1261" s="57" t="s">
        <v>928</v>
      </c>
      <c r="AA1261" s="57" t="s">
        <v>929</v>
      </c>
      <c r="AB1261" s="57" t="s">
        <v>930</v>
      </c>
      <c r="AC1261" s="57" t="s">
        <v>931</v>
      </c>
      <c r="AD1261" s="57" t="s">
        <v>932</v>
      </c>
    </row>
    <row r="1262" spans="1:30" x14ac:dyDescent="0.25">
      <c r="A1262" s="55"/>
      <c r="B1262" s="10"/>
      <c r="C1262" s="178" t="s">
        <v>61</v>
      </c>
      <c r="D1262" s="178"/>
      <c r="E1262" s="178" t="s">
        <v>62</v>
      </c>
      <c r="F1262" s="180">
        <v>5</v>
      </c>
      <c r="G1262" s="326"/>
      <c r="H1262" s="326">
        <v>8289.83</v>
      </c>
      <c r="I1262" s="326">
        <v>1657.9659999999999</v>
      </c>
      <c r="J1262" s="326"/>
      <c r="K1262" s="179"/>
      <c r="L1262" s="180">
        <v>3</v>
      </c>
      <c r="M1262" s="326">
        <v>3758.58</v>
      </c>
      <c r="N1262" s="326">
        <v>1879.29</v>
      </c>
      <c r="O1262" s="217"/>
      <c r="P1262" s="326"/>
      <c r="Q1262" s="326"/>
      <c r="R1262" s="180">
        <v>5</v>
      </c>
      <c r="S1262" s="326">
        <v>8289.83</v>
      </c>
      <c r="T1262" s="326">
        <v>1657.9659999999999</v>
      </c>
      <c r="V1262" s="10"/>
      <c r="W1262" s="10"/>
      <c r="X1262" s="10"/>
      <c r="Y1262" s="10"/>
      <c r="Z1262" s="10"/>
      <c r="AA1262" s="10"/>
      <c r="AB1262" s="10"/>
      <c r="AC1262" s="10"/>
      <c r="AD1262" s="10"/>
    </row>
    <row r="1263" spans="1:30" x14ac:dyDescent="0.25">
      <c r="A1263" s="55"/>
      <c r="B1263" s="10"/>
      <c r="C1263" s="178" t="s">
        <v>61</v>
      </c>
      <c r="D1263" s="178"/>
      <c r="E1263" s="178" t="s">
        <v>64</v>
      </c>
      <c r="F1263" s="180">
        <v>1</v>
      </c>
      <c r="G1263" s="326"/>
      <c r="H1263" s="326">
        <v>301.22000000000003</v>
      </c>
      <c r="I1263" s="326">
        <v>301.22000000000003</v>
      </c>
      <c r="J1263" s="326"/>
      <c r="K1263" s="179"/>
      <c r="L1263" s="180">
        <v>1</v>
      </c>
      <c r="M1263" s="326"/>
      <c r="N1263" s="326"/>
      <c r="O1263" s="217"/>
      <c r="P1263" s="326"/>
      <c r="Q1263" s="326"/>
      <c r="R1263" s="180">
        <v>1</v>
      </c>
      <c r="S1263" s="326">
        <v>301.22000000000003</v>
      </c>
      <c r="T1263" s="326">
        <v>301.22000000000003</v>
      </c>
      <c r="V1263" s="10"/>
      <c r="W1263" s="10"/>
      <c r="X1263" s="10"/>
      <c r="Y1263" s="10"/>
      <c r="Z1263" s="10"/>
      <c r="AA1263" s="10"/>
      <c r="AB1263" s="10"/>
      <c r="AC1263" s="10"/>
      <c r="AD1263" s="10"/>
    </row>
    <row r="1264" spans="1:30" x14ac:dyDescent="0.25">
      <c r="A1264" s="55"/>
      <c r="B1264" s="10"/>
      <c r="C1264" s="178" t="s">
        <v>65</v>
      </c>
      <c r="D1264" s="178"/>
      <c r="E1264" s="178" t="s">
        <v>62</v>
      </c>
      <c r="F1264" s="180">
        <v>1</v>
      </c>
      <c r="G1264" s="326"/>
      <c r="H1264" s="326">
        <v>15295.36</v>
      </c>
      <c r="I1264" s="326">
        <v>15295.36</v>
      </c>
      <c r="J1264" s="326"/>
      <c r="K1264" s="179"/>
      <c r="L1264" s="180">
        <v>1</v>
      </c>
      <c r="M1264" s="326"/>
      <c r="N1264" s="326"/>
      <c r="O1264" s="217"/>
      <c r="P1264" s="326"/>
      <c r="Q1264" s="326"/>
      <c r="R1264" s="180">
        <v>1</v>
      </c>
      <c r="S1264" s="326">
        <v>15295.36</v>
      </c>
      <c r="T1264" s="326">
        <v>15295.36</v>
      </c>
      <c r="V1264" s="10"/>
      <c r="W1264" s="10"/>
      <c r="X1264" s="10"/>
      <c r="Y1264" s="10"/>
      <c r="Z1264" s="10"/>
      <c r="AA1264" s="10"/>
      <c r="AB1264" s="10"/>
      <c r="AC1264" s="10"/>
      <c r="AD1264" s="10"/>
    </row>
    <row r="1265" spans="1:30" x14ac:dyDescent="0.25">
      <c r="A1265" s="55"/>
      <c r="B1265" s="10"/>
      <c r="C1265" s="178" t="s">
        <v>66</v>
      </c>
      <c r="D1265" s="178"/>
      <c r="E1265" s="178" t="s">
        <v>67</v>
      </c>
      <c r="F1265" s="180">
        <v>1</v>
      </c>
      <c r="G1265" s="326"/>
      <c r="H1265" s="326">
        <v>5536.23</v>
      </c>
      <c r="I1265" s="326">
        <v>5536.23</v>
      </c>
      <c r="J1265" s="326"/>
      <c r="K1265" s="179"/>
      <c r="L1265" s="180">
        <v>1</v>
      </c>
      <c r="M1265" s="326"/>
      <c r="N1265" s="326"/>
      <c r="O1265" s="217"/>
      <c r="P1265" s="326"/>
      <c r="Q1265" s="326"/>
      <c r="R1265" s="180">
        <v>1</v>
      </c>
      <c r="S1265" s="326">
        <v>5536.23</v>
      </c>
      <c r="T1265" s="326">
        <v>5536.23</v>
      </c>
      <c r="V1265" s="10"/>
      <c r="W1265" s="10"/>
      <c r="X1265" s="10"/>
      <c r="Y1265" s="10"/>
      <c r="Z1265" s="10"/>
      <c r="AA1265" s="10"/>
      <c r="AB1265" s="10"/>
      <c r="AC1265" s="10"/>
      <c r="AD1265" s="10"/>
    </row>
    <row r="1266" spans="1:30" x14ac:dyDescent="0.25">
      <c r="A1266" s="55"/>
      <c r="B1266" s="10"/>
      <c r="C1266" s="178" t="s">
        <v>70</v>
      </c>
      <c r="D1266" s="178"/>
      <c r="E1266" s="178" t="s">
        <v>71</v>
      </c>
      <c r="F1266" s="180">
        <v>1</v>
      </c>
      <c r="G1266" s="326"/>
      <c r="H1266" s="326">
        <v>696</v>
      </c>
      <c r="I1266" s="326">
        <v>696</v>
      </c>
      <c r="J1266" s="326"/>
      <c r="K1266" s="179"/>
      <c r="L1266" s="180">
        <v>1</v>
      </c>
      <c r="M1266" s="326"/>
      <c r="N1266" s="326"/>
      <c r="O1266" s="217"/>
      <c r="P1266" s="326"/>
      <c r="Q1266" s="326"/>
      <c r="R1266" s="180">
        <v>1</v>
      </c>
      <c r="S1266" s="326">
        <v>696</v>
      </c>
      <c r="T1266" s="326">
        <v>696</v>
      </c>
      <c r="V1266" s="10"/>
      <c r="W1266" s="10"/>
      <c r="X1266" s="10"/>
      <c r="Y1266" s="10"/>
      <c r="Z1266" s="10"/>
      <c r="AA1266" s="10"/>
      <c r="AB1266" s="10"/>
      <c r="AC1266" s="10"/>
      <c r="AD1266" s="10"/>
    </row>
    <row r="1267" spans="1:30" x14ac:dyDescent="0.25">
      <c r="A1267" s="55"/>
      <c r="B1267" s="10"/>
      <c r="C1267" s="178" t="s">
        <v>79</v>
      </c>
      <c r="D1267" s="178"/>
      <c r="E1267" s="178" t="s">
        <v>80</v>
      </c>
      <c r="F1267" s="180">
        <v>12</v>
      </c>
      <c r="G1267" s="326"/>
      <c r="H1267" s="326">
        <v>314354.12</v>
      </c>
      <c r="I1267" s="326">
        <v>26196.176666666699</v>
      </c>
      <c r="J1267" s="326"/>
      <c r="K1267" s="179"/>
      <c r="L1267" s="180">
        <v>11</v>
      </c>
      <c r="M1267" s="326">
        <v>1775.68</v>
      </c>
      <c r="N1267" s="326">
        <v>1775.68</v>
      </c>
      <c r="O1267" s="217"/>
      <c r="P1267" s="326"/>
      <c r="Q1267" s="326"/>
      <c r="R1267" s="180">
        <v>12</v>
      </c>
      <c r="S1267" s="326">
        <v>314354.12</v>
      </c>
      <c r="T1267" s="326">
        <v>26196.176666666699</v>
      </c>
      <c r="V1267" s="10"/>
      <c r="W1267" s="10"/>
      <c r="X1267" s="10"/>
      <c r="Y1267" s="10"/>
      <c r="Z1267" s="10"/>
      <c r="AA1267" s="10"/>
      <c r="AB1267" s="10"/>
      <c r="AC1267" s="10"/>
      <c r="AD1267" s="10"/>
    </row>
    <row r="1268" spans="1:30" x14ac:dyDescent="0.25">
      <c r="A1268" s="55"/>
      <c r="B1268" s="10"/>
      <c r="C1268" s="178" t="s">
        <v>81</v>
      </c>
      <c r="D1268" s="178"/>
      <c r="E1268" s="178" t="s">
        <v>82</v>
      </c>
      <c r="F1268" s="180">
        <v>25</v>
      </c>
      <c r="G1268" s="326">
        <v>416.92660173160198</v>
      </c>
      <c r="H1268" s="326">
        <v>74677.11</v>
      </c>
      <c r="I1268" s="326">
        <v>2987.0844000000002</v>
      </c>
      <c r="J1268" s="326">
        <v>10</v>
      </c>
      <c r="K1268" s="179"/>
      <c r="L1268" s="180">
        <v>16</v>
      </c>
      <c r="M1268" s="326">
        <v>36271.629999999997</v>
      </c>
      <c r="N1268" s="326">
        <v>4030.1811111111101</v>
      </c>
      <c r="O1268" s="217"/>
      <c r="P1268" s="326"/>
      <c r="Q1268" s="326"/>
      <c r="R1268" s="180">
        <v>25</v>
      </c>
      <c r="S1268" s="326">
        <v>74677.11</v>
      </c>
      <c r="T1268" s="326">
        <v>2987.0844000000002</v>
      </c>
      <c r="V1268" s="10"/>
      <c r="W1268" s="10"/>
      <c r="X1268" s="10"/>
      <c r="Y1268" s="10"/>
      <c r="Z1268" s="10"/>
      <c r="AA1268" s="10"/>
      <c r="AB1268" s="10"/>
      <c r="AC1268" s="10"/>
      <c r="AD1268" s="10"/>
    </row>
    <row r="1269" spans="1:30" x14ac:dyDescent="0.25">
      <c r="A1269" s="55"/>
      <c r="B1269" s="10"/>
      <c r="C1269" s="178" t="s">
        <v>98</v>
      </c>
      <c r="D1269" s="178"/>
      <c r="E1269" s="178" t="s">
        <v>76</v>
      </c>
      <c r="F1269" s="180">
        <v>1</v>
      </c>
      <c r="G1269" s="326"/>
      <c r="H1269" s="326">
        <v>2068.16</v>
      </c>
      <c r="I1269" s="326">
        <v>2068.16</v>
      </c>
      <c r="J1269" s="326"/>
      <c r="K1269" s="179"/>
      <c r="L1269" s="180"/>
      <c r="M1269" s="326">
        <v>2068.16</v>
      </c>
      <c r="N1269" s="326">
        <v>2068.16</v>
      </c>
      <c r="O1269" s="217"/>
      <c r="P1269" s="326"/>
      <c r="Q1269" s="326"/>
      <c r="R1269" s="180">
        <v>1</v>
      </c>
      <c r="S1269" s="326">
        <v>2068.16</v>
      </c>
      <c r="T1269" s="326">
        <v>2068.16</v>
      </c>
      <c r="V1269" s="10"/>
      <c r="W1269" s="10"/>
      <c r="X1269" s="10"/>
      <c r="Y1269" s="10"/>
      <c r="Z1269" s="10"/>
      <c r="AA1269" s="10"/>
      <c r="AB1269" s="10"/>
      <c r="AC1269" s="10"/>
      <c r="AD1269" s="10"/>
    </row>
    <row r="1270" spans="1:30" x14ac:dyDescent="0.25">
      <c r="A1270" s="55"/>
      <c r="B1270" s="10"/>
      <c r="C1270" s="178" t="s">
        <v>100</v>
      </c>
      <c r="D1270" s="178"/>
      <c r="E1270" s="178" t="s">
        <v>102</v>
      </c>
      <c r="F1270" s="180">
        <v>1</v>
      </c>
      <c r="G1270" s="326"/>
      <c r="H1270" s="326">
        <v>10741.42</v>
      </c>
      <c r="I1270" s="326">
        <v>10741.42</v>
      </c>
      <c r="J1270" s="326"/>
      <c r="K1270" s="179"/>
      <c r="L1270" s="180">
        <v>1</v>
      </c>
      <c r="M1270" s="326"/>
      <c r="N1270" s="326"/>
      <c r="O1270" s="217"/>
      <c r="P1270" s="326"/>
      <c r="Q1270" s="326"/>
      <c r="R1270" s="180">
        <v>1</v>
      </c>
      <c r="S1270" s="326">
        <v>10741.42</v>
      </c>
      <c r="T1270" s="326">
        <v>10741.42</v>
      </c>
      <c r="V1270" s="10"/>
      <c r="W1270" s="10"/>
      <c r="X1270" s="10"/>
      <c r="Y1270" s="10"/>
      <c r="Z1270" s="10"/>
      <c r="AA1270" s="10"/>
      <c r="AB1270" s="10"/>
      <c r="AC1270" s="10"/>
      <c r="AD1270" s="10"/>
    </row>
    <row r="1271" spans="1:30" x14ac:dyDescent="0.25">
      <c r="A1271" s="55"/>
      <c r="B1271" s="10"/>
      <c r="C1271" s="178" t="s">
        <v>112</v>
      </c>
      <c r="D1271" s="178"/>
      <c r="E1271" s="178" t="s">
        <v>103</v>
      </c>
      <c r="F1271" s="180">
        <v>4</v>
      </c>
      <c r="G1271" s="326">
        <v>464.67090909090899</v>
      </c>
      <c r="H1271" s="326">
        <v>8203.2999999999993</v>
      </c>
      <c r="I1271" s="326">
        <v>2050.8249999999998</v>
      </c>
      <c r="J1271" s="326">
        <v>12</v>
      </c>
      <c r="K1271" s="179"/>
      <c r="L1271" s="180">
        <v>3</v>
      </c>
      <c r="M1271" s="326">
        <v>5111.38</v>
      </c>
      <c r="N1271" s="326">
        <v>5111.38</v>
      </c>
      <c r="O1271" s="217"/>
      <c r="P1271" s="326"/>
      <c r="Q1271" s="326"/>
      <c r="R1271" s="180">
        <v>4</v>
      </c>
      <c r="S1271" s="326">
        <v>8203.2999999999993</v>
      </c>
      <c r="T1271" s="326">
        <v>2050.8249999999998</v>
      </c>
      <c r="V1271" s="10"/>
      <c r="W1271" s="10"/>
      <c r="X1271" s="10"/>
      <c r="Y1271" s="10"/>
      <c r="Z1271" s="10"/>
      <c r="AA1271" s="10"/>
      <c r="AB1271" s="10"/>
      <c r="AC1271" s="10"/>
      <c r="AD1271" s="10"/>
    </row>
    <row r="1272" spans="1:30" x14ac:dyDescent="0.25">
      <c r="A1272" s="55"/>
      <c r="B1272" s="10"/>
      <c r="C1272" s="178" t="s">
        <v>124</v>
      </c>
      <c r="D1272" s="178"/>
      <c r="E1272" s="178" t="s">
        <v>119</v>
      </c>
      <c r="F1272" s="180">
        <v>1</v>
      </c>
      <c r="G1272" s="326"/>
      <c r="H1272" s="326">
        <v>3759.65</v>
      </c>
      <c r="I1272" s="326">
        <v>3759.65</v>
      </c>
      <c r="J1272" s="326"/>
      <c r="K1272" s="179"/>
      <c r="L1272" s="180">
        <v>1</v>
      </c>
      <c r="M1272" s="326"/>
      <c r="N1272" s="326"/>
      <c r="O1272" s="217"/>
      <c r="P1272" s="326"/>
      <c r="Q1272" s="326"/>
      <c r="R1272" s="180">
        <v>1</v>
      </c>
      <c r="S1272" s="326">
        <v>3759.65</v>
      </c>
      <c r="T1272" s="326">
        <v>3759.65</v>
      </c>
      <c r="V1272" s="10"/>
      <c r="W1272" s="10"/>
      <c r="X1272" s="10"/>
      <c r="Y1272" s="10"/>
      <c r="Z1272" s="10"/>
      <c r="AA1272" s="10"/>
      <c r="AB1272" s="10"/>
      <c r="AC1272" s="10"/>
      <c r="AD1272" s="10"/>
    </row>
    <row r="1273" spans="1:30" x14ac:dyDescent="0.25">
      <c r="A1273" s="55"/>
      <c r="B1273" s="10"/>
      <c r="C1273" s="178" t="s">
        <v>127</v>
      </c>
      <c r="D1273" s="178"/>
      <c r="E1273" s="178" t="s">
        <v>67</v>
      </c>
      <c r="F1273" s="180">
        <v>4</v>
      </c>
      <c r="G1273" s="326"/>
      <c r="H1273" s="326">
        <v>3016.59</v>
      </c>
      <c r="I1273" s="326">
        <v>754.14750000000004</v>
      </c>
      <c r="J1273" s="326"/>
      <c r="K1273" s="179"/>
      <c r="L1273" s="180">
        <v>4</v>
      </c>
      <c r="M1273" s="326"/>
      <c r="N1273" s="326"/>
      <c r="O1273" s="217"/>
      <c r="P1273" s="326"/>
      <c r="Q1273" s="326"/>
      <c r="R1273" s="180">
        <v>4</v>
      </c>
      <c r="S1273" s="326">
        <v>3016.59</v>
      </c>
      <c r="T1273" s="326">
        <v>754.14750000000004</v>
      </c>
      <c r="V1273" s="10"/>
      <c r="W1273" s="10"/>
      <c r="X1273" s="10"/>
      <c r="Y1273" s="10"/>
      <c r="Z1273" s="10"/>
      <c r="AA1273" s="10"/>
      <c r="AB1273" s="10"/>
      <c r="AC1273" s="10"/>
      <c r="AD1273" s="10"/>
    </row>
    <row r="1274" spans="1:30" x14ac:dyDescent="0.25">
      <c r="A1274" s="55"/>
      <c r="B1274" s="10"/>
      <c r="C1274" s="178" t="s">
        <v>141</v>
      </c>
      <c r="D1274" s="178"/>
      <c r="E1274" s="178" t="s">
        <v>142</v>
      </c>
      <c r="F1274" s="180">
        <v>1</v>
      </c>
      <c r="G1274" s="326">
        <v>152.01</v>
      </c>
      <c r="H1274" s="326">
        <v>1063.06</v>
      </c>
      <c r="I1274" s="326">
        <v>1063.06</v>
      </c>
      <c r="J1274" s="326">
        <v>7</v>
      </c>
      <c r="K1274" s="179"/>
      <c r="L1274" s="180"/>
      <c r="M1274" s="326">
        <v>1063.06</v>
      </c>
      <c r="N1274" s="326">
        <v>1063.06</v>
      </c>
      <c r="O1274" s="217"/>
      <c r="P1274" s="326"/>
      <c r="Q1274" s="326"/>
      <c r="R1274" s="180">
        <v>1</v>
      </c>
      <c r="S1274" s="326">
        <v>1063.06</v>
      </c>
      <c r="T1274" s="326">
        <v>1063.06</v>
      </c>
      <c r="V1274" s="10"/>
      <c r="W1274" s="10"/>
      <c r="X1274" s="10"/>
      <c r="Y1274" s="10"/>
      <c r="Z1274" s="10"/>
      <c r="AA1274" s="10"/>
      <c r="AB1274" s="10"/>
      <c r="AC1274" s="10"/>
      <c r="AD1274" s="10"/>
    </row>
    <row r="1275" spans="1:30" x14ac:dyDescent="0.25">
      <c r="A1275" s="55"/>
      <c r="B1275" s="10"/>
      <c r="C1275" s="178" t="s">
        <v>143</v>
      </c>
      <c r="D1275" s="178"/>
      <c r="E1275" s="178" t="s">
        <v>144</v>
      </c>
      <c r="F1275" s="180">
        <v>17</v>
      </c>
      <c r="G1275" s="326">
        <v>111.74723737373699</v>
      </c>
      <c r="H1275" s="326">
        <v>16483.560000000001</v>
      </c>
      <c r="I1275" s="326">
        <v>969.62117647058801</v>
      </c>
      <c r="J1275" s="326">
        <v>12</v>
      </c>
      <c r="K1275" s="179"/>
      <c r="L1275" s="180">
        <v>12</v>
      </c>
      <c r="M1275" s="326">
        <v>5993.46</v>
      </c>
      <c r="N1275" s="326">
        <v>1198.692</v>
      </c>
      <c r="O1275" s="217"/>
      <c r="P1275" s="326"/>
      <c r="Q1275" s="326"/>
      <c r="R1275" s="180">
        <v>17</v>
      </c>
      <c r="S1275" s="326">
        <v>16483.560000000001</v>
      </c>
      <c r="T1275" s="326">
        <v>969.62117647058801</v>
      </c>
      <c r="V1275" s="10"/>
      <c r="W1275" s="10"/>
      <c r="X1275" s="10"/>
      <c r="Y1275" s="10"/>
      <c r="Z1275" s="10"/>
      <c r="AA1275" s="10"/>
      <c r="AB1275" s="10"/>
      <c r="AC1275" s="10"/>
      <c r="AD1275" s="10"/>
    </row>
    <row r="1276" spans="1:30" x14ac:dyDescent="0.25">
      <c r="A1276" s="55"/>
      <c r="B1276" s="10"/>
      <c r="C1276" s="178" t="s">
        <v>145</v>
      </c>
      <c r="D1276" s="178"/>
      <c r="E1276" s="178" t="s">
        <v>147</v>
      </c>
      <c r="F1276" s="180">
        <v>2</v>
      </c>
      <c r="G1276" s="326">
        <v>70.765000000000001</v>
      </c>
      <c r="H1276" s="326">
        <v>910.61</v>
      </c>
      <c r="I1276" s="326">
        <v>455.30500000000001</v>
      </c>
      <c r="J1276" s="326">
        <v>7</v>
      </c>
      <c r="K1276" s="179"/>
      <c r="L1276" s="180">
        <v>1</v>
      </c>
      <c r="M1276" s="326">
        <v>515.57000000000005</v>
      </c>
      <c r="N1276" s="326">
        <v>515.57000000000005</v>
      </c>
      <c r="O1276" s="217"/>
      <c r="P1276" s="326"/>
      <c r="Q1276" s="326"/>
      <c r="R1276" s="180">
        <v>2</v>
      </c>
      <c r="S1276" s="326">
        <v>910.61</v>
      </c>
      <c r="T1276" s="326">
        <v>455.30500000000001</v>
      </c>
      <c r="V1276" s="10"/>
      <c r="W1276" s="10"/>
      <c r="X1276" s="10"/>
      <c r="Y1276" s="10"/>
      <c r="Z1276" s="10"/>
      <c r="AA1276" s="10"/>
      <c r="AB1276" s="10"/>
      <c r="AC1276" s="10"/>
      <c r="AD1276" s="10"/>
    </row>
    <row r="1277" spans="1:30" x14ac:dyDescent="0.25">
      <c r="A1277" s="55"/>
      <c r="B1277" s="10"/>
      <c r="C1277" s="178" t="s">
        <v>164</v>
      </c>
      <c r="D1277" s="178"/>
      <c r="E1277" s="178" t="s">
        <v>63</v>
      </c>
      <c r="F1277" s="180">
        <v>7</v>
      </c>
      <c r="G1277" s="326">
        <v>104.67444444444401</v>
      </c>
      <c r="H1277" s="326">
        <v>5155.5</v>
      </c>
      <c r="I1277" s="326">
        <v>736.5</v>
      </c>
      <c r="J1277" s="326">
        <v>11</v>
      </c>
      <c r="K1277" s="179"/>
      <c r="L1277" s="180">
        <v>4</v>
      </c>
      <c r="M1277" s="326">
        <v>3719.71</v>
      </c>
      <c r="N1277" s="326">
        <v>1239.90333333333</v>
      </c>
      <c r="O1277" s="217"/>
      <c r="P1277" s="326"/>
      <c r="Q1277" s="326"/>
      <c r="R1277" s="180">
        <v>7</v>
      </c>
      <c r="S1277" s="326">
        <v>5155.5</v>
      </c>
      <c r="T1277" s="326">
        <v>736.5</v>
      </c>
      <c r="V1277" s="10"/>
      <c r="W1277" s="10"/>
      <c r="X1277" s="10"/>
      <c r="Y1277" s="10"/>
      <c r="Z1277" s="10"/>
      <c r="AA1277" s="10"/>
      <c r="AB1277" s="10"/>
      <c r="AC1277" s="10"/>
      <c r="AD1277" s="10"/>
    </row>
    <row r="1278" spans="1:30" x14ac:dyDescent="0.25">
      <c r="A1278" s="55"/>
      <c r="B1278" s="10"/>
      <c r="C1278" s="178" t="s">
        <v>170</v>
      </c>
      <c r="D1278" s="178"/>
      <c r="E1278" s="178" t="s">
        <v>96</v>
      </c>
      <c r="F1278" s="180">
        <v>2</v>
      </c>
      <c r="G1278" s="326">
        <v>347.26272727272698</v>
      </c>
      <c r="H1278" s="326">
        <v>9057.19</v>
      </c>
      <c r="I1278" s="326">
        <v>4528.5950000000003</v>
      </c>
      <c r="J1278" s="326">
        <v>12</v>
      </c>
      <c r="K1278" s="179"/>
      <c r="L1278" s="180">
        <v>1</v>
      </c>
      <c r="M1278" s="326">
        <v>4166.8900000000003</v>
      </c>
      <c r="N1278" s="326">
        <v>4166.8900000000003</v>
      </c>
      <c r="O1278" s="217"/>
      <c r="P1278" s="326"/>
      <c r="Q1278" s="326"/>
      <c r="R1278" s="180">
        <v>2</v>
      </c>
      <c r="S1278" s="326">
        <v>9057.19</v>
      </c>
      <c r="T1278" s="326">
        <v>4528.5950000000003</v>
      </c>
      <c r="V1278" s="10"/>
      <c r="W1278" s="10"/>
      <c r="X1278" s="10"/>
      <c r="Y1278" s="10"/>
      <c r="Z1278" s="10"/>
      <c r="AA1278" s="10"/>
      <c r="AB1278" s="10"/>
      <c r="AC1278" s="10"/>
      <c r="AD1278" s="10"/>
    </row>
    <row r="1279" spans="1:30" x14ac:dyDescent="0.25">
      <c r="A1279" s="55"/>
      <c r="B1279" s="10"/>
      <c r="C1279" s="178" t="s">
        <v>172</v>
      </c>
      <c r="D1279" s="178"/>
      <c r="E1279" s="178" t="s">
        <v>99</v>
      </c>
      <c r="F1279" s="180">
        <v>1</v>
      </c>
      <c r="G1279" s="326"/>
      <c r="H1279" s="326">
        <v>136.79</v>
      </c>
      <c r="I1279" s="326">
        <v>136.79</v>
      </c>
      <c r="J1279" s="326"/>
      <c r="K1279" s="179"/>
      <c r="L1279" s="180">
        <v>1</v>
      </c>
      <c r="M1279" s="326"/>
      <c r="N1279" s="326"/>
      <c r="O1279" s="217"/>
      <c r="P1279" s="326"/>
      <c r="Q1279" s="326"/>
      <c r="R1279" s="180">
        <v>1</v>
      </c>
      <c r="S1279" s="326">
        <v>136.79</v>
      </c>
      <c r="T1279" s="326">
        <v>136.79</v>
      </c>
      <c r="V1279" s="10"/>
      <c r="W1279" s="10"/>
      <c r="X1279" s="10"/>
      <c r="Y1279" s="10"/>
      <c r="Z1279" s="10"/>
      <c r="AA1279" s="10"/>
      <c r="AB1279" s="10"/>
      <c r="AC1279" s="10"/>
      <c r="AD1279" s="10"/>
    </row>
    <row r="1280" spans="1:30" x14ac:dyDescent="0.25">
      <c r="A1280" s="55"/>
      <c r="B1280" s="10"/>
      <c r="C1280" s="178" t="s">
        <v>173</v>
      </c>
      <c r="D1280" s="178"/>
      <c r="E1280" s="178" t="s">
        <v>174</v>
      </c>
      <c r="F1280" s="180">
        <v>3</v>
      </c>
      <c r="G1280" s="326">
        <v>85.597999999999999</v>
      </c>
      <c r="H1280" s="326">
        <v>912.25</v>
      </c>
      <c r="I1280" s="326">
        <v>304.08333333333297</v>
      </c>
      <c r="J1280" s="326">
        <v>6</v>
      </c>
      <c r="K1280" s="179"/>
      <c r="L1280" s="180">
        <v>2</v>
      </c>
      <c r="M1280" s="326">
        <v>503.52</v>
      </c>
      <c r="N1280" s="326">
        <v>503.52</v>
      </c>
      <c r="O1280" s="217"/>
      <c r="P1280" s="326"/>
      <c r="Q1280" s="326"/>
      <c r="R1280" s="180">
        <v>3</v>
      </c>
      <c r="S1280" s="326">
        <v>912.25</v>
      </c>
      <c r="T1280" s="326">
        <v>304.08333333333297</v>
      </c>
      <c r="V1280" s="10"/>
      <c r="W1280" s="10"/>
      <c r="X1280" s="10"/>
      <c r="Y1280" s="10"/>
      <c r="Z1280" s="10"/>
      <c r="AA1280" s="10"/>
      <c r="AB1280" s="10"/>
      <c r="AC1280" s="10"/>
      <c r="AD1280" s="10"/>
    </row>
    <row r="1281" spans="1:30" x14ac:dyDescent="0.25">
      <c r="A1281" s="55"/>
      <c r="B1281" s="10"/>
      <c r="C1281" s="178" t="s">
        <v>175</v>
      </c>
      <c r="D1281" s="178"/>
      <c r="E1281" s="178" t="s">
        <v>176</v>
      </c>
      <c r="F1281" s="180">
        <v>1</v>
      </c>
      <c r="G1281" s="326"/>
      <c r="H1281" s="326">
        <v>1017.56</v>
      </c>
      <c r="I1281" s="326">
        <v>1017.56</v>
      </c>
      <c r="J1281" s="326"/>
      <c r="K1281" s="179"/>
      <c r="L1281" s="180"/>
      <c r="M1281" s="326">
        <v>1017.56</v>
      </c>
      <c r="N1281" s="326">
        <v>1017.56</v>
      </c>
      <c r="O1281" s="217"/>
      <c r="P1281" s="326"/>
      <c r="Q1281" s="326"/>
      <c r="R1281" s="180">
        <v>1</v>
      </c>
      <c r="S1281" s="326">
        <v>1017.56</v>
      </c>
      <c r="T1281" s="326">
        <v>1017.56</v>
      </c>
      <c r="V1281" s="10"/>
      <c r="W1281" s="10"/>
      <c r="X1281" s="10"/>
      <c r="Y1281" s="10"/>
      <c r="Z1281" s="10"/>
      <c r="AA1281" s="10"/>
      <c r="AB1281" s="10"/>
      <c r="AC1281" s="10"/>
      <c r="AD1281" s="10"/>
    </row>
    <row r="1282" spans="1:30" x14ac:dyDescent="0.25">
      <c r="A1282" s="55"/>
      <c r="B1282" s="10"/>
      <c r="C1282" s="178" t="s">
        <v>180</v>
      </c>
      <c r="D1282" s="178"/>
      <c r="E1282" s="178" t="s">
        <v>181</v>
      </c>
      <c r="F1282" s="180">
        <v>1</v>
      </c>
      <c r="G1282" s="326">
        <v>115.581666666667</v>
      </c>
      <c r="H1282" s="326">
        <v>693.49</v>
      </c>
      <c r="I1282" s="326">
        <v>693.49</v>
      </c>
      <c r="J1282" s="326">
        <v>7</v>
      </c>
      <c r="K1282" s="179"/>
      <c r="L1282" s="180"/>
      <c r="M1282" s="326">
        <v>693.49</v>
      </c>
      <c r="N1282" s="326">
        <v>693.49</v>
      </c>
      <c r="O1282" s="217"/>
      <c r="P1282" s="326"/>
      <c r="Q1282" s="326"/>
      <c r="R1282" s="180">
        <v>1</v>
      </c>
      <c r="S1282" s="326">
        <v>693.49</v>
      </c>
      <c r="T1282" s="326">
        <v>693.49</v>
      </c>
      <c r="V1282" s="10"/>
      <c r="W1282" s="10"/>
      <c r="X1282" s="10"/>
      <c r="Y1282" s="10"/>
      <c r="Z1282" s="10"/>
      <c r="AA1282" s="10"/>
      <c r="AB1282" s="10"/>
      <c r="AC1282" s="10"/>
      <c r="AD1282" s="10"/>
    </row>
    <row r="1283" spans="1:30" x14ac:dyDescent="0.25">
      <c r="A1283" s="55"/>
      <c r="B1283" s="10"/>
      <c r="C1283" s="178" t="s">
        <v>183</v>
      </c>
      <c r="D1283" s="178"/>
      <c r="E1283" s="178" t="s">
        <v>184</v>
      </c>
      <c r="F1283" s="180">
        <v>3</v>
      </c>
      <c r="G1283" s="326"/>
      <c r="H1283" s="326">
        <v>681.41</v>
      </c>
      <c r="I1283" s="326">
        <v>227.136666666667</v>
      </c>
      <c r="J1283" s="326"/>
      <c r="K1283" s="179"/>
      <c r="L1283" s="180">
        <v>3</v>
      </c>
      <c r="M1283" s="326"/>
      <c r="N1283" s="326"/>
      <c r="O1283" s="217"/>
      <c r="P1283" s="326"/>
      <c r="Q1283" s="326"/>
      <c r="R1283" s="180">
        <v>3</v>
      </c>
      <c r="S1283" s="326">
        <v>681.41</v>
      </c>
      <c r="T1283" s="326">
        <v>227.136666666667</v>
      </c>
      <c r="V1283" s="10"/>
      <c r="W1283" s="10"/>
      <c r="X1283" s="10"/>
      <c r="Y1283" s="10"/>
      <c r="Z1283" s="10"/>
      <c r="AA1283" s="10"/>
      <c r="AB1283" s="10"/>
      <c r="AC1283" s="10"/>
      <c r="AD1283" s="10"/>
    </row>
    <row r="1284" spans="1:30" x14ac:dyDescent="0.25">
      <c r="A1284" s="55"/>
      <c r="B1284" s="10"/>
      <c r="C1284" s="178" t="s">
        <v>198</v>
      </c>
      <c r="D1284" s="178"/>
      <c r="E1284" s="178" t="s">
        <v>199</v>
      </c>
      <c r="F1284" s="180">
        <v>1</v>
      </c>
      <c r="G1284" s="326"/>
      <c r="H1284" s="326">
        <v>980.89</v>
      </c>
      <c r="I1284" s="326">
        <v>980.89</v>
      </c>
      <c r="J1284" s="326"/>
      <c r="K1284" s="179"/>
      <c r="L1284" s="180">
        <v>1</v>
      </c>
      <c r="M1284" s="326"/>
      <c r="N1284" s="326"/>
      <c r="O1284" s="217"/>
      <c r="P1284" s="326"/>
      <c r="Q1284" s="326"/>
      <c r="R1284" s="180">
        <v>1</v>
      </c>
      <c r="S1284" s="326">
        <v>980.89</v>
      </c>
      <c r="T1284" s="326">
        <v>980.89</v>
      </c>
      <c r="V1284" s="10"/>
      <c r="W1284" s="10"/>
      <c r="X1284" s="10"/>
      <c r="Y1284" s="10"/>
      <c r="Z1284" s="10"/>
      <c r="AA1284" s="10"/>
      <c r="AB1284" s="10"/>
      <c r="AC1284" s="10"/>
      <c r="AD1284" s="10"/>
    </row>
    <row r="1285" spans="1:30" x14ac:dyDescent="0.25">
      <c r="A1285" s="55"/>
      <c r="B1285" s="10"/>
      <c r="C1285" s="178" t="s">
        <v>201</v>
      </c>
      <c r="D1285" s="178"/>
      <c r="E1285" s="178" t="s">
        <v>202</v>
      </c>
      <c r="F1285" s="180">
        <v>5</v>
      </c>
      <c r="G1285" s="326">
        <v>200.31736111111101</v>
      </c>
      <c r="H1285" s="326">
        <v>12555.2</v>
      </c>
      <c r="I1285" s="326">
        <v>2511.04</v>
      </c>
      <c r="J1285" s="326">
        <v>16</v>
      </c>
      <c r="K1285" s="179"/>
      <c r="L1285" s="180">
        <v>2</v>
      </c>
      <c r="M1285" s="326">
        <v>6980.56</v>
      </c>
      <c r="N1285" s="326">
        <v>2326.8533333333298</v>
      </c>
      <c r="O1285" s="217"/>
      <c r="P1285" s="326"/>
      <c r="Q1285" s="326"/>
      <c r="R1285" s="180">
        <v>5</v>
      </c>
      <c r="S1285" s="326">
        <v>12555.2</v>
      </c>
      <c r="T1285" s="326">
        <v>2511.04</v>
      </c>
      <c r="V1285" s="10"/>
      <c r="W1285" s="10"/>
      <c r="X1285" s="10"/>
      <c r="Y1285" s="10"/>
      <c r="Z1285" s="10"/>
      <c r="AA1285" s="10"/>
      <c r="AB1285" s="10"/>
      <c r="AC1285" s="10"/>
      <c r="AD1285" s="10"/>
    </row>
    <row r="1286" spans="1:30" x14ac:dyDescent="0.25">
      <c r="A1286" s="55"/>
      <c r="B1286" s="10"/>
      <c r="C1286" s="178" t="s">
        <v>212</v>
      </c>
      <c r="D1286" s="178"/>
      <c r="E1286" s="178" t="s">
        <v>126</v>
      </c>
      <c r="F1286" s="180">
        <v>2</v>
      </c>
      <c r="G1286" s="326">
        <v>322.18</v>
      </c>
      <c r="H1286" s="326">
        <v>25091.03</v>
      </c>
      <c r="I1286" s="326">
        <v>12545.514999999999</v>
      </c>
      <c r="J1286" s="326">
        <v>3</v>
      </c>
      <c r="K1286" s="179"/>
      <c r="L1286" s="180">
        <v>1</v>
      </c>
      <c r="M1286" s="326">
        <v>644.36</v>
      </c>
      <c r="N1286" s="326">
        <v>644.36</v>
      </c>
      <c r="O1286" s="217"/>
      <c r="P1286" s="326"/>
      <c r="Q1286" s="326"/>
      <c r="R1286" s="180">
        <v>2</v>
      </c>
      <c r="S1286" s="326">
        <v>25091.03</v>
      </c>
      <c r="T1286" s="326">
        <v>12545.514999999999</v>
      </c>
      <c r="V1286" s="10"/>
      <c r="W1286" s="10"/>
      <c r="X1286" s="10"/>
      <c r="Y1286" s="10"/>
      <c r="Z1286" s="10"/>
      <c r="AA1286" s="10"/>
      <c r="AB1286" s="10"/>
      <c r="AC1286" s="10"/>
      <c r="AD1286" s="10"/>
    </row>
    <row r="1287" spans="1:30" x14ac:dyDescent="0.25">
      <c r="A1287" s="55"/>
      <c r="B1287" s="10"/>
      <c r="C1287" s="178" t="s">
        <v>229</v>
      </c>
      <c r="D1287" s="178"/>
      <c r="E1287" s="178" t="s">
        <v>210</v>
      </c>
      <c r="F1287" s="180">
        <v>1</v>
      </c>
      <c r="G1287" s="326"/>
      <c r="H1287" s="326">
        <v>1450.6</v>
      </c>
      <c r="I1287" s="326">
        <v>1450.6</v>
      </c>
      <c r="J1287" s="326"/>
      <c r="K1287" s="179"/>
      <c r="L1287" s="180">
        <v>1</v>
      </c>
      <c r="M1287" s="326"/>
      <c r="N1287" s="326"/>
      <c r="O1287" s="217"/>
      <c r="P1287" s="326"/>
      <c r="Q1287" s="326"/>
      <c r="R1287" s="180">
        <v>1</v>
      </c>
      <c r="S1287" s="326">
        <v>1450.6</v>
      </c>
      <c r="T1287" s="326">
        <v>1450.6</v>
      </c>
      <c r="V1287" s="10"/>
      <c r="W1287" s="10"/>
      <c r="X1287" s="10"/>
      <c r="Y1287" s="10"/>
      <c r="Z1287" s="10"/>
      <c r="AA1287" s="10"/>
      <c r="AB1287" s="10"/>
      <c r="AC1287" s="10"/>
      <c r="AD1287" s="10"/>
    </row>
    <row r="1288" spans="1:30" x14ac:dyDescent="0.25">
      <c r="A1288" s="55"/>
      <c r="B1288" s="10"/>
      <c r="C1288" s="178" t="s">
        <v>237</v>
      </c>
      <c r="D1288" s="178"/>
      <c r="E1288" s="178" t="s">
        <v>238</v>
      </c>
      <c r="F1288" s="180">
        <v>1</v>
      </c>
      <c r="G1288" s="326"/>
      <c r="H1288" s="326">
        <v>264.87</v>
      </c>
      <c r="I1288" s="326">
        <v>264.87</v>
      </c>
      <c r="J1288" s="326"/>
      <c r="K1288" s="179"/>
      <c r="L1288" s="180">
        <v>1</v>
      </c>
      <c r="M1288" s="326"/>
      <c r="N1288" s="326"/>
      <c r="O1288" s="217"/>
      <c r="P1288" s="326"/>
      <c r="Q1288" s="326"/>
      <c r="R1288" s="180">
        <v>1</v>
      </c>
      <c r="S1288" s="326">
        <v>264.87</v>
      </c>
      <c r="T1288" s="326">
        <v>264.87</v>
      </c>
      <c r="V1288" s="10"/>
      <c r="W1288" s="10"/>
      <c r="X1288" s="10"/>
      <c r="Y1288" s="10"/>
      <c r="Z1288" s="10"/>
      <c r="AA1288" s="10"/>
      <c r="AB1288" s="10"/>
      <c r="AC1288" s="10"/>
      <c r="AD1288" s="10"/>
    </row>
    <row r="1289" spans="1:30" x14ac:dyDescent="0.25">
      <c r="A1289" s="55"/>
      <c r="B1289" s="10"/>
      <c r="C1289" s="178" t="s">
        <v>246</v>
      </c>
      <c r="D1289" s="178"/>
      <c r="E1289" s="178" t="s">
        <v>210</v>
      </c>
      <c r="F1289" s="180">
        <v>6</v>
      </c>
      <c r="G1289" s="326"/>
      <c r="H1289" s="326">
        <v>13985.02</v>
      </c>
      <c r="I1289" s="326">
        <v>2330.8366666666702</v>
      </c>
      <c r="J1289" s="326"/>
      <c r="K1289" s="179"/>
      <c r="L1289" s="180">
        <v>6</v>
      </c>
      <c r="M1289" s="326"/>
      <c r="N1289" s="326"/>
      <c r="O1289" s="217"/>
      <c r="P1289" s="326"/>
      <c r="Q1289" s="326"/>
      <c r="R1289" s="180">
        <v>6</v>
      </c>
      <c r="S1289" s="326">
        <v>13985.02</v>
      </c>
      <c r="T1289" s="326">
        <v>2330.8366666666702</v>
      </c>
      <c r="V1289" s="10"/>
      <c r="W1289" s="10"/>
      <c r="X1289" s="10"/>
      <c r="Y1289" s="10"/>
      <c r="Z1289" s="10"/>
      <c r="AA1289" s="10"/>
      <c r="AB1289" s="10"/>
      <c r="AC1289" s="10"/>
      <c r="AD1289" s="10"/>
    </row>
    <row r="1290" spans="1:30" x14ac:dyDescent="0.25">
      <c r="A1290" s="55"/>
      <c r="B1290" s="10"/>
      <c r="C1290" s="178" t="s">
        <v>247</v>
      </c>
      <c r="D1290" s="178"/>
      <c r="E1290" s="178" t="s">
        <v>76</v>
      </c>
      <c r="F1290" s="180">
        <v>6</v>
      </c>
      <c r="G1290" s="326"/>
      <c r="H1290" s="326">
        <v>50617.95</v>
      </c>
      <c r="I1290" s="326">
        <v>8436.3250000000007</v>
      </c>
      <c r="J1290" s="326"/>
      <c r="K1290" s="179"/>
      <c r="L1290" s="180">
        <v>5</v>
      </c>
      <c r="M1290" s="326">
        <v>454.78</v>
      </c>
      <c r="N1290" s="326">
        <v>454.78</v>
      </c>
      <c r="O1290" s="217"/>
      <c r="P1290" s="326"/>
      <c r="Q1290" s="326"/>
      <c r="R1290" s="180">
        <v>6</v>
      </c>
      <c r="S1290" s="326">
        <v>50617.95</v>
      </c>
      <c r="T1290" s="326">
        <v>8436.3250000000007</v>
      </c>
      <c r="V1290" s="10"/>
      <c r="W1290" s="10"/>
      <c r="X1290" s="10"/>
      <c r="Y1290" s="10"/>
      <c r="Z1290" s="10"/>
      <c r="AA1290" s="10"/>
      <c r="AB1290" s="10"/>
      <c r="AC1290" s="10"/>
      <c r="AD1290" s="10"/>
    </row>
    <row r="1291" spans="1:30" x14ac:dyDescent="0.25">
      <c r="A1291" s="55"/>
      <c r="B1291" s="10"/>
      <c r="C1291" s="178" t="s">
        <v>251</v>
      </c>
      <c r="D1291" s="178"/>
      <c r="E1291" s="178" t="s">
        <v>69</v>
      </c>
      <c r="F1291" s="180">
        <v>2</v>
      </c>
      <c r="G1291" s="326"/>
      <c r="H1291" s="326">
        <v>961.69</v>
      </c>
      <c r="I1291" s="326">
        <v>480.84500000000003</v>
      </c>
      <c r="J1291" s="326"/>
      <c r="K1291" s="179"/>
      <c r="L1291" s="180">
        <v>2</v>
      </c>
      <c r="M1291" s="326"/>
      <c r="N1291" s="326"/>
      <c r="O1291" s="217"/>
      <c r="P1291" s="326"/>
      <c r="Q1291" s="326"/>
      <c r="R1291" s="180">
        <v>2</v>
      </c>
      <c r="S1291" s="326">
        <v>961.69</v>
      </c>
      <c r="T1291" s="326">
        <v>480.84500000000003</v>
      </c>
      <c r="V1291" s="10"/>
      <c r="W1291" s="10"/>
      <c r="X1291" s="10"/>
      <c r="Y1291" s="10"/>
      <c r="Z1291" s="10"/>
      <c r="AA1291" s="10"/>
      <c r="AB1291" s="10"/>
      <c r="AC1291" s="10"/>
      <c r="AD1291" s="10"/>
    </row>
    <row r="1292" spans="1:30" x14ac:dyDescent="0.25">
      <c r="A1292" s="55"/>
      <c r="B1292" s="10"/>
      <c r="C1292" s="178" t="s">
        <v>260</v>
      </c>
      <c r="D1292" s="178"/>
      <c r="E1292" s="178" t="s">
        <v>72</v>
      </c>
      <c r="F1292" s="180">
        <v>2</v>
      </c>
      <c r="G1292" s="326"/>
      <c r="H1292" s="326">
        <v>1739.9</v>
      </c>
      <c r="I1292" s="326">
        <v>869.95</v>
      </c>
      <c r="J1292" s="326"/>
      <c r="K1292" s="179"/>
      <c r="L1292" s="180">
        <v>2</v>
      </c>
      <c r="M1292" s="326"/>
      <c r="N1292" s="326"/>
      <c r="O1292" s="217"/>
      <c r="P1292" s="326"/>
      <c r="Q1292" s="326"/>
      <c r="R1292" s="180">
        <v>2</v>
      </c>
      <c r="S1292" s="326">
        <v>1739.9</v>
      </c>
      <c r="T1292" s="326">
        <v>869.95</v>
      </c>
      <c r="V1292" s="10"/>
      <c r="W1292" s="10"/>
      <c r="X1292" s="10"/>
      <c r="Y1292" s="10"/>
      <c r="Z1292" s="10"/>
      <c r="AA1292" s="10"/>
      <c r="AB1292" s="10"/>
      <c r="AC1292" s="10"/>
      <c r="AD1292" s="10"/>
    </row>
    <row r="1293" spans="1:30" x14ac:dyDescent="0.25">
      <c r="A1293" s="55"/>
      <c r="B1293" s="10"/>
      <c r="C1293" s="178" t="s">
        <v>267</v>
      </c>
      <c r="D1293" s="178"/>
      <c r="E1293" s="178" t="s">
        <v>268</v>
      </c>
      <c r="F1293" s="180">
        <v>1</v>
      </c>
      <c r="G1293" s="326"/>
      <c r="H1293" s="326">
        <v>174.69</v>
      </c>
      <c r="I1293" s="326">
        <v>174.69</v>
      </c>
      <c r="J1293" s="326"/>
      <c r="K1293" s="179"/>
      <c r="L1293" s="180">
        <v>1</v>
      </c>
      <c r="M1293" s="326"/>
      <c r="N1293" s="326"/>
      <c r="O1293" s="217"/>
      <c r="P1293" s="326"/>
      <c r="Q1293" s="326"/>
      <c r="R1293" s="180">
        <v>1</v>
      </c>
      <c r="S1293" s="326">
        <v>174.69</v>
      </c>
      <c r="T1293" s="326">
        <v>174.69</v>
      </c>
      <c r="V1293" s="10"/>
      <c r="W1293" s="10"/>
      <c r="X1293" s="10"/>
      <c r="Y1293" s="10"/>
      <c r="Z1293" s="10"/>
      <c r="AA1293" s="10"/>
      <c r="AB1293" s="10"/>
      <c r="AC1293" s="10"/>
      <c r="AD1293" s="10"/>
    </row>
    <row r="1294" spans="1:30" x14ac:dyDescent="0.25">
      <c r="A1294" s="55"/>
      <c r="B1294" s="10"/>
      <c r="C1294" s="178" t="s">
        <v>279</v>
      </c>
      <c r="D1294" s="178"/>
      <c r="E1294" s="178" t="s">
        <v>169</v>
      </c>
      <c r="F1294" s="180">
        <v>1</v>
      </c>
      <c r="G1294" s="326">
        <v>425.358181818182</v>
      </c>
      <c r="H1294" s="326">
        <v>4678.9399999999996</v>
      </c>
      <c r="I1294" s="326">
        <v>4678.9399999999996</v>
      </c>
      <c r="J1294" s="326">
        <v>12</v>
      </c>
      <c r="K1294" s="179"/>
      <c r="L1294" s="180"/>
      <c r="M1294" s="326">
        <v>4678.9399999999996</v>
      </c>
      <c r="N1294" s="326">
        <v>4678.9399999999996</v>
      </c>
      <c r="O1294" s="217"/>
      <c r="P1294" s="326"/>
      <c r="Q1294" s="326"/>
      <c r="R1294" s="180">
        <v>1</v>
      </c>
      <c r="S1294" s="326">
        <v>4678.9399999999996</v>
      </c>
      <c r="T1294" s="326">
        <v>4678.9399999999996</v>
      </c>
      <c r="V1294" s="10"/>
      <c r="W1294" s="10"/>
      <c r="X1294" s="10"/>
      <c r="Y1294" s="10"/>
      <c r="Z1294" s="10"/>
      <c r="AA1294" s="10"/>
      <c r="AB1294" s="10"/>
      <c r="AC1294" s="10"/>
      <c r="AD1294" s="10"/>
    </row>
    <row r="1295" spans="1:30" x14ac:dyDescent="0.25">
      <c r="A1295" s="55"/>
      <c r="B1295" s="10"/>
      <c r="C1295" s="178" t="s">
        <v>283</v>
      </c>
      <c r="D1295" s="178"/>
      <c r="E1295" s="178" t="s">
        <v>284</v>
      </c>
      <c r="F1295" s="180">
        <v>1</v>
      </c>
      <c r="G1295" s="326"/>
      <c r="H1295" s="326">
        <v>1660.27</v>
      </c>
      <c r="I1295" s="326">
        <v>1660.27</v>
      </c>
      <c r="J1295" s="326"/>
      <c r="K1295" s="179"/>
      <c r="L1295" s="180">
        <v>1</v>
      </c>
      <c r="M1295" s="326"/>
      <c r="N1295" s="326"/>
      <c r="O1295" s="217"/>
      <c r="P1295" s="326"/>
      <c r="Q1295" s="326"/>
      <c r="R1295" s="180">
        <v>1</v>
      </c>
      <c r="S1295" s="326">
        <v>1660.27</v>
      </c>
      <c r="T1295" s="326">
        <v>1660.27</v>
      </c>
      <c r="V1295" s="10"/>
      <c r="W1295" s="10"/>
      <c r="X1295" s="10"/>
      <c r="Y1295" s="10"/>
      <c r="Z1295" s="10"/>
      <c r="AA1295" s="10"/>
      <c r="AB1295" s="10"/>
      <c r="AC1295" s="10"/>
      <c r="AD1295" s="10"/>
    </row>
    <row r="1296" spans="1:30" x14ac:dyDescent="0.25">
      <c r="A1296" s="55"/>
      <c r="B1296" s="10"/>
      <c r="C1296" s="178" t="s">
        <v>288</v>
      </c>
      <c r="D1296" s="178"/>
      <c r="E1296" s="178" t="s">
        <v>200</v>
      </c>
      <c r="F1296" s="180">
        <v>4</v>
      </c>
      <c r="G1296" s="326">
        <v>49.595833333333303</v>
      </c>
      <c r="H1296" s="326">
        <v>4861.05</v>
      </c>
      <c r="I1296" s="326">
        <v>1215.2625</v>
      </c>
      <c r="J1296" s="326">
        <v>13</v>
      </c>
      <c r="K1296" s="179"/>
      <c r="L1296" s="180">
        <v>3</v>
      </c>
      <c r="M1296" s="326">
        <v>595.15</v>
      </c>
      <c r="N1296" s="326">
        <v>595.15</v>
      </c>
      <c r="O1296" s="217"/>
      <c r="P1296" s="326"/>
      <c r="Q1296" s="326"/>
      <c r="R1296" s="180">
        <v>4</v>
      </c>
      <c r="S1296" s="326">
        <v>4861.05</v>
      </c>
      <c r="T1296" s="326">
        <v>1215.2625</v>
      </c>
      <c r="V1296" s="10"/>
      <c r="W1296" s="10"/>
      <c r="X1296" s="10"/>
      <c r="Y1296" s="10"/>
      <c r="Z1296" s="10"/>
      <c r="AA1296" s="10"/>
      <c r="AB1296" s="10"/>
      <c r="AC1296" s="10"/>
      <c r="AD1296" s="10"/>
    </row>
    <row r="1297" spans="1:30" x14ac:dyDescent="0.25">
      <c r="A1297" s="55"/>
      <c r="B1297" s="10"/>
      <c r="C1297" s="178" t="s">
        <v>295</v>
      </c>
      <c r="D1297" s="178"/>
      <c r="E1297" s="178" t="s">
        <v>210</v>
      </c>
      <c r="F1297" s="180">
        <v>1</v>
      </c>
      <c r="G1297" s="326">
        <v>267.06166666666701</v>
      </c>
      <c r="H1297" s="326">
        <v>1945.73</v>
      </c>
      <c r="I1297" s="326">
        <v>1945.73</v>
      </c>
      <c r="J1297" s="326">
        <v>7</v>
      </c>
      <c r="K1297" s="179"/>
      <c r="L1297" s="180"/>
      <c r="M1297" s="326">
        <v>1945.73</v>
      </c>
      <c r="N1297" s="326">
        <v>1945.73</v>
      </c>
      <c r="O1297" s="217"/>
      <c r="P1297" s="326"/>
      <c r="Q1297" s="326"/>
      <c r="R1297" s="180">
        <v>1</v>
      </c>
      <c r="S1297" s="326">
        <v>1945.73</v>
      </c>
      <c r="T1297" s="326">
        <v>1945.73</v>
      </c>
      <c r="V1297" s="10"/>
      <c r="W1297" s="10"/>
      <c r="X1297" s="10"/>
      <c r="Y1297" s="10"/>
      <c r="Z1297" s="10"/>
      <c r="AA1297" s="10"/>
      <c r="AB1297" s="10"/>
      <c r="AC1297" s="10"/>
      <c r="AD1297" s="10"/>
    </row>
    <row r="1298" spans="1:30" x14ac:dyDescent="0.25">
      <c r="A1298" s="55"/>
      <c r="B1298" s="10"/>
      <c r="C1298" s="178" t="s">
        <v>296</v>
      </c>
      <c r="D1298" s="178"/>
      <c r="E1298" s="178" t="s">
        <v>297</v>
      </c>
      <c r="F1298" s="180">
        <v>2</v>
      </c>
      <c r="G1298" s="326">
        <v>40.071666666666701</v>
      </c>
      <c r="H1298" s="326">
        <v>757.11</v>
      </c>
      <c r="I1298" s="326">
        <v>378.55500000000001</v>
      </c>
      <c r="J1298" s="326">
        <v>13</v>
      </c>
      <c r="K1298" s="179"/>
      <c r="L1298" s="180">
        <v>1</v>
      </c>
      <c r="M1298" s="326">
        <v>520.86</v>
      </c>
      <c r="N1298" s="326">
        <v>520.86</v>
      </c>
      <c r="O1298" s="217"/>
      <c r="P1298" s="326"/>
      <c r="Q1298" s="326"/>
      <c r="R1298" s="180">
        <v>2</v>
      </c>
      <c r="S1298" s="326">
        <v>757.11</v>
      </c>
      <c r="T1298" s="326">
        <v>378.55500000000001</v>
      </c>
      <c r="V1298" s="10"/>
      <c r="W1298" s="10"/>
      <c r="X1298" s="10"/>
      <c r="Y1298" s="10"/>
      <c r="Z1298" s="10"/>
      <c r="AA1298" s="10"/>
      <c r="AB1298" s="10"/>
      <c r="AC1298" s="10"/>
      <c r="AD1298" s="10"/>
    </row>
    <row r="1299" spans="1:30" x14ac:dyDescent="0.25">
      <c r="A1299" s="55"/>
      <c r="B1299" s="10"/>
      <c r="C1299" s="178" t="s">
        <v>300</v>
      </c>
      <c r="D1299" s="178"/>
      <c r="E1299" s="178" t="s">
        <v>91</v>
      </c>
      <c r="F1299" s="180">
        <v>11</v>
      </c>
      <c r="G1299" s="326">
        <v>195.2525</v>
      </c>
      <c r="H1299" s="326">
        <v>18257.29</v>
      </c>
      <c r="I1299" s="326">
        <v>1659.75363636364</v>
      </c>
      <c r="J1299" s="326">
        <v>7</v>
      </c>
      <c r="K1299" s="179"/>
      <c r="L1299" s="180">
        <v>7</v>
      </c>
      <c r="M1299" s="326">
        <v>5085.38</v>
      </c>
      <c r="N1299" s="326">
        <v>1271.345</v>
      </c>
      <c r="O1299" s="217"/>
      <c r="P1299" s="326"/>
      <c r="Q1299" s="326"/>
      <c r="R1299" s="180">
        <v>11</v>
      </c>
      <c r="S1299" s="326">
        <v>18257.29</v>
      </c>
      <c r="T1299" s="326">
        <v>1659.75363636364</v>
      </c>
      <c r="V1299" s="10"/>
      <c r="W1299" s="10"/>
      <c r="X1299" s="10"/>
      <c r="Y1299" s="10"/>
      <c r="Z1299" s="10"/>
      <c r="AA1299" s="10"/>
      <c r="AB1299" s="10"/>
      <c r="AC1299" s="10"/>
      <c r="AD1299" s="10"/>
    </row>
    <row r="1300" spans="1:30" x14ac:dyDescent="0.25">
      <c r="A1300" s="55"/>
      <c r="B1300" s="10"/>
      <c r="C1300" s="178" t="s">
        <v>302</v>
      </c>
      <c r="D1300" s="178"/>
      <c r="E1300" s="178" t="s">
        <v>303</v>
      </c>
      <c r="F1300" s="180">
        <v>1</v>
      </c>
      <c r="G1300" s="326">
        <v>62.905000000000001</v>
      </c>
      <c r="H1300" s="326">
        <v>754.43</v>
      </c>
      <c r="I1300" s="326">
        <v>754.43</v>
      </c>
      <c r="J1300" s="326">
        <v>7</v>
      </c>
      <c r="K1300" s="179"/>
      <c r="L1300" s="180"/>
      <c r="M1300" s="326">
        <v>754.43</v>
      </c>
      <c r="N1300" s="326">
        <v>754.43</v>
      </c>
      <c r="O1300" s="217"/>
      <c r="P1300" s="326"/>
      <c r="Q1300" s="326"/>
      <c r="R1300" s="180">
        <v>1</v>
      </c>
      <c r="S1300" s="326">
        <v>754.43</v>
      </c>
      <c r="T1300" s="326">
        <v>754.43</v>
      </c>
      <c r="V1300" s="10"/>
      <c r="W1300" s="10"/>
      <c r="X1300" s="10"/>
      <c r="Y1300" s="10"/>
      <c r="Z1300" s="10"/>
      <c r="AA1300" s="10"/>
      <c r="AB1300" s="10"/>
      <c r="AC1300" s="10"/>
      <c r="AD1300" s="10"/>
    </row>
    <row r="1301" spans="1:30" x14ac:dyDescent="0.25">
      <c r="A1301" s="55"/>
      <c r="B1301" s="10"/>
      <c r="C1301" s="178" t="s">
        <v>307</v>
      </c>
      <c r="D1301" s="178"/>
      <c r="E1301" s="178" t="s">
        <v>308</v>
      </c>
      <c r="F1301" s="180">
        <v>1</v>
      </c>
      <c r="G1301" s="326"/>
      <c r="H1301" s="326">
        <v>2786.44</v>
      </c>
      <c r="I1301" s="326">
        <v>2786.44</v>
      </c>
      <c r="J1301" s="326"/>
      <c r="K1301" s="179"/>
      <c r="L1301" s="180">
        <v>1</v>
      </c>
      <c r="M1301" s="326"/>
      <c r="N1301" s="326"/>
      <c r="O1301" s="217"/>
      <c r="P1301" s="326"/>
      <c r="Q1301" s="326"/>
      <c r="R1301" s="180">
        <v>1</v>
      </c>
      <c r="S1301" s="326">
        <v>2786.44</v>
      </c>
      <c r="T1301" s="326">
        <v>2786.44</v>
      </c>
      <c r="V1301" s="10"/>
      <c r="W1301" s="10"/>
      <c r="X1301" s="10"/>
      <c r="Y1301" s="10"/>
      <c r="Z1301" s="10"/>
      <c r="AA1301" s="10"/>
      <c r="AB1301" s="10"/>
      <c r="AC1301" s="10"/>
      <c r="AD1301" s="10"/>
    </row>
    <row r="1302" spans="1:30" x14ac:dyDescent="0.25">
      <c r="A1302" s="55"/>
      <c r="B1302" s="10"/>
      <c r="C1302" s="178" t="s">
        <v>315</v>
      </c>
      <c r="D1302" s="178"/>
      <c r="E1302" s="178" t="s">
        <v>78</v>
      </c>
      <c r="F1302" s="180">
        <v>10</v>
      </c>
      <c r="G1302" s="326">
        <v>760.72</v>
      </c>
      <c r="H1302" s="326">
        <v>33462.43</v>
      </c>
      <c r="I1302" s="326">
        <v>3346.2429999999999</v>
      </c>
      <c r="J1302" s="326">
        <v>6</v>
      </c>
      <c r="K1302" s="179"/>
      <c r="L1302" s="180">
        <v>9</v>
      </c>
      <c r="M1302" s="326">
        <v>3803.6</v>
      </c>
      <c r="N1302" s="326">
        <v>3803.6</v>
      </c>
      <c r="O1302" s="217"/>
      <c r="P1302" s="326"/>
      <c r="Q1302" s="326"/>
      <c r="R1302" s="180">
        <v>10</v>
      </c>
      <c r="S1302" s="326">
        <v>33462.43</v>
      </c>
      <c r="T1302" s="326">
        <v>3346.2429999999999</v>
      </c>
      <c r="V1302" s="10"/>
      <c r="W1302" s="10"/>
      <c r="X1302" s="10"/>
      <c r="Y1302" s="10"/>
      <c r="Z1302" s="10"/>
      <c r="AA1302" s="10"/>
      <c r="AB1302" s="10"/>
      <c r="AC1302" s="10"/>
      <c r="AD1302" s="10"/>
    </row>
    <row r="1303" spans="1:30" x14ac:dyDescent="0.25">
      <c r="A1303" s="55"/>
      <c r="B1303" s="10"/>
      <c r="C1303" s="178" t="s">
        <v>323</v>
      </c>
      <c r="D1303" s="178"/>
      <c r="E1303" s="178" t="s">
        <v>324</v>
      </c>
      <c r="F1303" s="180">
        <v>1</v>
      </c>
      <c r="G1303" s="326"/>
      <c r="H1303" s="326">
        <v>152.13</v>
      </c>
      <c r="I1303" s="326">
        <v>152.13</v>
      </c>
      <c r="J1303" s="326"/>
      <c r="K1303" s="179"/>
      <c r="L1303" s="180"/>
      <c r="M1303" s="326">
        <v>152.13</v>
      </c>
      <c r="N1303" s="326">
        <v>152.13</v>
      </c>
      <c r="O1303" s="217"/>
      <c r="P1303" s="326"/>
      <c r="Q1303" s="326"/>
      <c r="R1303" s="180">
        <v>1</v>
      </c>
      <c r="S1303" s="326">
        <v>152.13</v>
      </c>
      <c r="T1303" s="326">
        <v>152.13</v>
      </c>
      <c r="V1303" s="10"/>
      <c r="W1303" s="10"/>
      <c r="X1303" s="10"/>
      <c r="Y1303" s="10"/>
      <c r="Z1303" s="10"/>
      <c r="AA1303" s="10"/>
      <c r="AB1303" s="10"/>
      <c r="AC1303" s="10"/>
      <c r="AD1303" s="10"/>
    </row>
    <row r="1304" spans="1:30" x14ac:dyDescent="0.25">
      <c r="A1304" s="55"/>
      <c r="B1304" s="10"/>
      <c r="C1304" s="178" t="s">
        <v>325</v>
      </c>
      <c r="D1304" s="178"/>
      <c r="E1304" s="178" t="s">
        <v>103</v>
      </c>
      <c r="F1304" s="180">
        <v>1</v>
      </c>
      <c r="G1304" s="326"/>
      <c r="H1304" s="326">
        <v>88.37</v>
      </c>
      <c r="I1304" s="326">
        <v>88.37</v>
      </c>
      <c r="J1304" s="326"/>
      <c r="K1304" s="179"/>
      <c r="L1304" s="180">
        <v>1</v>
      </c>
      <c r="M1304" s="326"/>
      <c r="N1304" s="326"/>
      <c r="O1304" s="217"/>
      <c r="P1304" s="326"/>
      <c r="Q1304" s="326"/>
      <c r="R1304" s="180">
        <v>1</v>
      </c>
      <c r="S1304" s="326">
        <v>88.37</v>
      </c>
      <c r="T1304" s="326">
        <v>88.37</v>
      </c>
      <c r="V1304" s="10"/>
      <c r="W1304" s="10"/>
      <c r="X1304" s="10"/>
      <c r="Y1304" s="10"/>
      <c r="Z1304" s="10"/>
      <c r="AA1304" s="10"/>
      <c r="AB1304" s="10"/>
      <c r="AC1304" s="10"/>
      <c r="AD1304" s="10"/>
    </row>
    <row r="1305" spans="1:30" x14ac:dyDescent="0.25">
      <c r="A1305" s="55"/>
      <c r="B1305" s="10"/>
      <c r="C1305" s="178" t="s">
        <v>353</v>
      </c>
      <c r="D1305" s="178"/>
      <c r="E1305" s="178" t="s">
        <v>174</v>
      </c>
      <c r="F1305" s="180">
        <v>1</v>
      </c>
      <c r="G1305" s="326"/>
      <c r="H1305" s="326">
        <v>3757.04</v>
      </c>
      <c r="I1305" s="326">
        <v>3757.04</v>
      </c>
      <c r="J1305" s="326"/>
      <c r="K1305" s="179"/>
      <c r="L1305" s="180">
        <v>1</v>
      </c>
      <c r="M1305" s="326"/>
      <c r="N1305" s="326"/>
      <c r="O1305" s="217"/>
      <c r="P1305" s="326"/>
      <c r="Q1305" s="326"/>
      <c r="R1305" s="180">
        <v>1</v>
      </c>
      <c r="S1305" s="326">
        <v>3757.04</v>
      </c>
      <c r="T1305" s="326">
        <v>3757.04</v>
      </c>
      <c r="V1305" s="10"/>
      <c r="W1305" s="10"/>
      <c r="X1305" s="10"/>
      <c r="Y1305" s="10"/>
      <c r="Z1305" s="10"/>
      <c r="AA1305" s="10"/>
      <c r="AB1305" s="10"/>
      <c r="AC1305" s="10"/>
      <c r="AD1305" s="10"/>
    </row>
    <row r="1306" spans="1:30" x14ac:dyDescent="0.25">
      <c r="A1306" s="55"/>
      <c r="B1306" s="10"/>
      <c r="C1306" s="178" t="s">
        <v>362</v>
      </c>
      <c r="D1306" s="178"/>
      <c r="E1306" s="178" t="s">
        <v>202</v>
      </c>
      <c r="F1306" s="180">
        <v>2</v>
      </c>
      <c r="G1306" s="326"/>
      <c r="H1306" s="326">
        <v>5225.12</v>
      </c>
      <c r="I1306" s="326">
        <v>2612.56</v>
      </c>
      <c r="J1306" s="326"/>
      <c r="K1306" s="179"/>
      <c r="L1306" s="180">
        <v>2</v>
      </c>
      <c r="M1306" s="326"/>
      <c r="N1306" s="326"/>
      <c r="O1306" s="217"/>
      <c r="P1306" s="326"/>
      <c r="Q1306" s="326"/>
      <c r="R1306" s="180">
        <v>2</v>
      </c>
      <c r="S1306" s="326">
        <v>5225.12</v>
      </c>
      <c r="T1306" s="326">
        <v>2612.56</v>
      </c>
      <c r="V1306" s="10"/>
      <c r="W1306" s="10"/>
      <c r="X1306" s="10"/>
      <c r="Y1306" s="10"/>
      <c r="Z1306" s="10"/>
      <c r="AA1306" s="10"/>
      <c r="AB1306" s="10"/>
      <c r="AC1306" s="10"/>
      <c r="AD1306" s="10"/>
    </row>
    <row r="1307" spans="1:30" x14ac:dyDescent="0.25">
      <c r="A1307" s="55"/>
      <c r="B1307" s="10"/>
      <c r="C1307" s="178" t="s">
        <v>371</v>
      </c>
      <c r="D1307" s="178"/>
      <c r="E1307" s="178" t="s">
        <v>372</v>
      </c>
      <c r="F1307" s="180">
        <v>1</v>
      </c>
      <c r="G1307" s="326"/>
      <c r="H1307" s="326">
        <v>14970.71</v>
      </c>
      <c r="I1307" s="326">
        <v>14970.71</v>
      </c>
      <c r="J1307" s="326"/>
      <c r="K1307" s="179"/>
      <c r="L1307" s="180">
        <v>1</v>
      </c>
      <c r="M1307" s="326"/>
      <c r="N1307" s="326"/>
      <c r="O1307" s="217"/>
      <c r="P1307" s="326"/>
      <c r="Q1307" s="326"/>
      <c r="R1307" s="180">
        <v>1</v>
      </c>
      <c r="S1307" s="326">
        <v>14970.71</v>
      </c>
      <c r="T1307" s="326">
        <v>14970.71</v>
      </c>
      <c r="V1307" s="10"/>
      <c r="W1307" s="10"/>
      <c r="X1307" s="10"/>
      <c r="Y1307" s="10"/>
      <c r="Z1307" s="10"/>
      <c r="AA1307" s="10"/>
      <c r="AB1307" s="10"/>
      <c r="AC1307" s="10"/>
      <c r="AD1307" s="10"/>
    </row>
    <row r="1308" spans="1:30" x14ac:dyDescent="0.25">
      <c r="A1308" s="55"/>
      <c r="B1308" s="10"/>
      <c r="C1308" s="178" t="s">
        <v>374</v>
      </c>
      <c r="D1308" s="178"/>
      <c r="E1308" s="178" t="s">
        <v>210</v>
      </c>
      <c r="F1308" s="180">
        <v>1</v>
      </c>
      <c r="G1308" s="326"/>
      <c r="H1308" s="326">
        <v>561.09</v>
      </c>
      <c r="I1308" s="326">
        <v>561.09</v>
      </c>
      <c r="J1308" s="326"/>
      <c r="K1308" s="179"/>
      <c r="L1308" s="180">
        <v>1</v>
      </c>
      <c r="M1308" s="326"/>
      <c r="N1308" s="326"/>
      <c r="O1308" s="217"/>
      <c r="P1308" s="326"/>
      <c r="Q1308" s="326"/>
      <c r="R1308" s="180">
        <v>1</v>
      </c>
      <c r="S1308" s="326">
        <v>561.09</v>
      </c>
      <c r="T1308" s="326">
        <v>561.09</v>
      </c>
      <c r="V1308" s="10"/>
      <c r="W1308" s="10"/>
      <c r="X1308" s="10"/>
      <c r="Y1308" s="10"/>
      <c r="Z1308" s="10"/>
      <c r="AA1308" s="10"/>
      <c r="AB1308" s="10"/>
      <c r="AC1308" s="10"/>
      <c r="AD1308" s="10"/>
    </row>
    <row r="1309" spans="1:30" x14ac:dyDescent="0.25">
      <c r="A1309" s="55"/>
      <c r="B1309" s="10"/>
      <c r="C1309" s="178" t="s">
        <v>375</v>
      </c>
      <c r="D1309" s="178"/>
      <c r="E1309" s="178" t="s">
        <v>301</v>
      </c>
      <c r="F1309" s="180">
        <v>3</v>
      </c>
      <c r="G1309" s="326">
        <v>85.864545454545507</v>
      </c>
      <c r="H1309" s="326">
        <v>1154.77</v>
      </c>
      <c r="I1309" s="326">
        <v>384.92333333333301</v>
      </c>
      <c r="J1309" s="326">
        <v>12</v>
      </c>
      <c r="K1309" s="179"/>
      <c r="L1309" s="180">
        <v>2</v>
      </c>
      <c r="M1309" s="326">
        <v>944.51</v>
      </c>
      <c r="N1309" s="326">
        <v>944.51</v>
      </c>
      <c r="O1309" s="217"/>
      <c r="P1309" s="326"/>
      <c r="Q1309" s="326"/>
      <c r="R1309" s="180">
        <v>3</v>
      </c>
      <c r="S1309" s="326">
        <v>1154.77</v>
      </c>
      <c r="T1309" s="326">
        <v>384.92333333333301</v>
      </c>
      <c r="V1309" s="10"/>
      <c r="W1309" s="10"/>
      <c r="X1309" s="10"/>
      <c r="Y1309" s="10"/>
      <c r="Z1309" s="10"/>
      <c r="AA1309" s="10"/>
      <c r="AB1309" s="10"/>
      <c r="AC1309" s="10"/>
      <c r="AD1309" s="10"/>
    </row>
    <row r="1310" spans="1:30" x14ac:dyDescent="0.25">
      <c r="A1310" s="55"/>
      <c r="B1310" s="10"/>
      <c r="C1310" s="178" t="s">
        <v>376</v>
      </c>
      <c r="D1310" s="178"/>
      <c r="E1310" s="178" t="s">
        <v>104</v>
      </c>
      <c r="F1310" s="180">
        <v>6</v>
      </c>
      <c r="G1310" s="326">
        <v>566.59166666666704</v>
      </c>
      <c r="H1310" s="326">
        <v>12340.02</v>
      </c>
      <c r="I1310" s="326">
        <v>2056.67</v>
      </c>
      <c r="J1310" s="326">
        <v>13</v>
      </c>
      <c r="K1310" s="179"/>
      <c r="L1310" s="180">
        <v>4</v>
      </c>
      <c r="M1310" s="326">
        <v>7345.95</v>
      </c>
      <c r="N1310" s="326">
        <v>3672.9749999999999</v>
      </c>
      <c r="O1310" s="217"/>
      <c r="P1310" s="326"/>
      <c r="Q1310" s="326"/>
      <c r="R1310" s="180">
        <v>6</v>
      </c>
      <c r="S1310" s="326">
        <v>12340.02</v>
      </c>
      <c r="T1310" s="326">
        <v>2056.67</v>
      </c>
      <c r="V1310" s="10"/>
      <c r="W1310" s="10"/>
      <c r="X1310" s="10"/>
      <c r="Y1310" s="10"/>
      <c r="Z1310" s="10"/>
      <c r="AA1310" s="10"/>
      <c r="AB1310" s="10"/>
      <c r="AC1310" s="10"/>
      <c r="AD1310" s="10"/>
    </row>
    <row r="1311" spans="1:30" x14ac:dyDescent="0.25">
      <c r="A1311" s="55"/>
      <c r="B1311" s="10"/>
      <c r="C1311" s="178" t="s">
        <v>379</v>
      </c>
      <c r="D1311" s="178"/>
      <c r="E1311" s="178" t="s">
        <v>380</v>
      </c>
      <c r="F1311" s="180">
        <v>1</v>
      </c>
      <c r="G1311" s="326">
        <v>1063.7666666666701</v>
      </c>
      <c r="H1311" s="326">
        <v>12765.2</v>
      </c>
      <c r="I1311" s="326">
        <v>12765.2</v>
      </c>
      <c r="J1311" s="326">
        <v>13</v>
      </c>
      <c r="K1311" s="179"/>
      <c r="L1311" s="180"/>
      <c r="M1311" s="326">
        <v>12765.2</v>
      </c>
      <c r="N1311" s="326">
        <v>12765.2</v>
      </c>
      <c r="O1311" s="217"/>
      <c r="P1311" s="326"/>
      <c r="Q1311" s="326"/>
      <c r="R1311" s="180">
        <v>1</v>
      </c>
      <c r="S1311" s="326">
        <v>12765.2</v>
      </c>
      <c r="T1311" s="326">
        <v>12765.2</v>
      </c>
      <c r="V1311" s="10"/>
      <c r="W1311" s="10"/>
      <c r="X1311" s="10"/>
      <c r="Y1311" s="10"/>
      <c r="Z1311" s="10"/>
      <c r="AA1311" s="10"/>
      <c r="AB1311" s="10"/>
      <c r="AC1311" s="10"/>
      <c r="AD1311" s="10"/>
    </row>
    <row r="1312" spans="1:30" x14ac:dyDescent="0.25">
      <c r="A1312" s="55"/>
      <c r="B1312" s="10"/>
      <c r="C1312" s="178" t="s">
        <v>382</v>
      </c>
      <c r="D1312" s="178"/>
      <c r="E1312" s="178" t="s">
        <v>83</v>
      </c>
      <c r="F1312" s="180">
        <v>2</v>
      </c>
      <c r="G1312" s="326"/>
      <c r="H1312" s="326">
        <v>11071.38</v>
      </c>
      <c r="I1312" s="326">
        <v>5535.69</v>
      </c>
      <c r="J1312" s="326"/>
      <c r="K1312" s="179"/>
      <c r="L1312" s="180">
        <v>2</v>
      </c>
      <c r="M1312" s="326"/>
      <c r="N1312" s="326"/>
      <c r="O1312" s="217"/>
      <c r="P1312" s="326"/>
      <c r="Q1312" s="326"/>
      <c r="R1312" s="180">
        <v>2</v>
      </c>
      <c r="S1312" s="326">
        <v>11071.38</v>
      </c>
      <c r="T1312" s="326">
        <v>5535.69</v>
      </c>
      <c r="V1312" s="10"/>
      <c r="W1312" s="10"/>
      <c r="X1312" s="10"/>
      <c r="Y1312" s="10"/>
      <c r="Z1312" s="10"/>
      <c r="AA1312" s="10"/>
      <c r="AB1312" s="10"/>
      <c r="AC1312" s="10"/>
      <c r="AD1312" s="10"/>
    </row>
    <row r="1313" spans="1:30" x14ac:dyDescent="0.25">
      <c r="A1313" s="55"/>
      <c r="B1313" s="10"/>
      <c r="C1313" s="178" t="s">
        <v>395</v>
      </c>
      <c r="D1313" s="178"/>
      <c r="E1313" s="178" t="s">
        <v>119</v>
      </c>
      <c r="F1313" s="180">
        <v>7</v>
      </c>
      <c r="G1313" s="326">
        <v>350.35666666666702</v>
      </c>
      <c r="H1313" s="326">
        <v>54935.92</v>
      </c>
      <c r="I1313" s="326">
        <v>7847.9885714285701</v>
      </c>
      <c r="J1313" s="326">
        <v>7</v>
      </c>
      <c r="K1313" s="179"/>
      <c r="L1313" s="180">
        <v>6</v>
      </c>
      <c r="M1313" s="326">
        <v>2918.14</v>
      </c>
      <c r="N1313" s="326">
        <v>2918.14</v>
      </c>
      <c r="O1313" s="217"/>
      <c r="P1313" s="326"/>
      <c r="Q1313" s="326"/>
      <c r="R1313" s="180">
        <v>7</v>
      </c>
      <c r="S1313" s="326">
        <v>54935.92</v>
      </c>
      <c r="T1313" s="326">
        <v>7847.9885714285701</v>
      </c>
      <c r="V1313" s="10"/>
      <c r="W1313" s="10"/>
      <c r="X1313" s="10"/>
      <c r="Y1313" s="10"/>
      <c r="Z1313" s="10"/>
      <c r="AA1313" s="10"/>
      <c r="AB1313" s="10"/>
      <c r="AC1313" s="10"/>
      <c r="AD1313" s="10"/>
    </row>
    <row r="1314" spans="1:30" x14ac:dyDescent="0.25">
      <c r="A1314" s="55"/>
      <c r="B1314" s="10"/>
      <c r="C1314" s="178" t="s">
        <v>397</v>
      </c>
      <c r="D1314" s="178"/>
      <c r="E1314" s="178" t="s">
        <v>76</v>
      </c>
      <c r="F1314" s="180">
        <v>2</v>
      </c>
      <c r="G1314" s="326"/>
      <c r="H1314" s="326">
        <v>2298.7600000000002</v>
      </c>
      <c r="I1314" s="326">
        <v>1149.3800000000001</v>
      </c>
      <c r="J1314" s="326"/>
      <c r="K1314" s="179"/>
      <c r="L1314" s="180">
        <v>2</v>
      </c>
      <c r="M1314" s="326"/>
      <c r="N1314" s="326"/>
      <c r="O1314" s="217"/>
      <c r="P1314" s="326"/>
      <c r="Q1314" s="326"/>
      <c r="R1314" s="180">
        <v>2</v>
      </c>
      <c r="S1314" s="326">
        <v>2298.7600000000002</v>
      </c>
      <c r="T1314" s="326">
        <v>1149.3800000000001</v>
      </c>
      <c r="V1314" s="10"/>
      <c r="W1314" s="10"/>
      <c r="X1314" s="10"/>
      <c r="Y1314" s="10"/>
      <c r="Z1314" s="10"/>
      <c r="AA1314" s="10"/>
      <c r="AB1314" s="10"/>
      <c r="AC1314" s="10"/>
      <c r="AD1314" s="10"/>
    </row>
    <row r="1315" spans="1:30" x14ac:dyDescent="0.25">
      <c r="A1315" s="55"/>
      <c r="B1315" s="10"/>
      <c r="C1315" s="178" t="s">
        <v>401</v>
      </c>
      <c r="D1315" s="178"/>
      <c r="E1315" s="178" t="s">
        <v>174</v>
      </c>
      <c r="F1315" s="180">
        <v>13</v>
      </c>
      <c r="G1315" s="326">
        <v>558.26831790123504</v>
      </c>
      <c r="H1315" s="326">
        <v>64704.01</v>
      </c>
      <c r="I1315" s="326">
        <v>4977.2315384615404</v>
      </c>
      <c r="J1315" s="326">
        <v>14.6666666666667</v>
      </c>
      <c r="K1315" s="179"/>
      <c r="L1315" s="180">
        <v>6</v>
      </c>
      <c r="M1315" s="326">
        <v>67402.53</v>
      </c>
      <c r="N1315" s="326">
        <v>9628.9328571428596</v>
      </c>
      <c r="O1315" s="217"/>
      <c r="P1315" s="326"/>
      <c r="Q1315" s="326"/>
      <c r="R1315" s="180">
        <v>13</v>
      </c>
      <c r="S1315" s="326">
        <v>64704.01</v>
      </c>
      <c r="T1315" s="326">
        <v>4977.2315384615404</v>
      </c>
      <c r="V1315" s="10"/>
      <c r="W1315" s="10"/>
      <c r="X1315" s="10"/>
      <c r="Y1315" s="10"/>
      <c r="Z1315" s="10"/>
      <c r="AA1315" s="10"/>
      <c r="AB1315" s="10"/>
      <c r="AC1315" s="10"/>
      <c r="AD1315" s="10"/>
    </row>
    <row r="1316" spans="1:30" x14ac:dyDescent="0.25">
      <c r="A1316" s="55"/>
      <c r="B1316" s="10"/>
      <c r="C1316" s="178" t="s">
        <v>406</v>
      </c>
      <c r="D1316" s="178"/>
      <c r="E1316" s="178" t="s">
        <v>407</v>
      </c>
      <c r="F1316" s="180">
        <v>1</v>
      </c>
      <c r="G1316" s="326"/>
      <c r="H1316" s="326">
        <v>1184.42</v>
      </c>
      <c r="I1316" s="326">
        <v>1184.42</v>
      </c>
      <c r="J1316" s="326"/>
      <c r="K1316" s="179"/>
      <c r="L1316" s="180">
        <v>1</v>
      </c>
      <c r="M1316" s="326"/>
      <c r="N1316" s="326"/>
      <c r="O1316" s="217"/>
      <c r="P1316" s="326"/>
      <c r="Q1316" s="326"/>
      <c r="R1316" s="180">
        <v>1</v>
      </c>
      <c r="S1316" s="326">
        <v>1184.42</v>
      </c>
      <c r="T1316" s="326">
        <v>1184.42</v>
      </c>
      <c r="V1316" s="10"/>
      <c r="W1316" s="10"/>
      <c r="X1316" s="10"/>
      <c r="Y1316" s="10"/>
      <c r="Z1316" s="10"/>
      <c r="AA1316" s="10"/>
      <c r="AB1316" s="10"/>
      <c r="AC1316" s="10"/>
      <c r="AD1316" s="10"/>
    </row>
    <row r="1317" spans="1:30" x14ac:dyDescent="0.25">
      <c r="A1317" s="55"/>
      <c r="B1317" s="10"/>
      <c r="C1317" s="178" t="s">
        <v>409</v>
      </c>
      <c r="D1317" s="178"/>
      <c r="E1317" s="178" t="s">
        <v>92</v>
      </c>
      <c r="F1317" s="180">
        <v>2</v>
      </c>
      <c r="G1317" s="326">
        <v>59.32</v>
      </c>
      <c r="H1317" s="326">
        <v>743.28</v>
      </c>
      <c r="I1317" s="326">
        <v>371.64</v>
      </c>
      <c r="J1317" s="326">
        <v>6</v>
      </c>
      <c r="K1317" s="179"/>
      <c r="L1317" s="180">
        <v>1</v>
      </c>
      <c r="M1317" s="326">
        <v>296.60000000000002</v>
      </c>
      <c r="N1317" s="326">
        <v>296.60000000000002</v>
      </c>
      <c r="O1317" s="217"/>
      <c r="P1317" s="326"/>
      <c r="Q1317" s="326"/>
      <c r="R1317" s="180">
        <v>2</v>
      </c>
      <c r="S1317" s="326">
        <v>743.28</v>
      </c>
      <c r="T1317" s="326">
        <v>371.64</v>
      </c>
      <c r="V1317" s="10"/>
      <c r="W1317" s="10"/>
      <c r="X1317" s="10"/>
      <c r="Y1317" s="10"/>
      <c r="Z1317" s="10"/>
      <c r="AA1317" s="10"/>
      <c r="AB1317" s="10"/>
      <c r="AC1317" s="10"/>
      <c r="AD1317" s="10"/>
    </row>
    <row r="1318" spans="1:30" x14ac:dyDescent="0.25">
      <c r="A1318" s="55"/>
      <c r="B1318" s="10"/>
      <c r="C1318" s="178" t="s">
        <v>413</v>
      </c>
      <c r="D1318" s="178"/>
      <c r="E1318" s="178" t="s">
        <v>322</v>
      </c>
      <c r="F1318" s="180">
        <v>2</v>
      </c>
      <c r="G1318" s="326"/>
      <c r="H1318" s="326">
        <v>3910.77</v>
      </c>
      <c r="I1318" s="326">
        <v>1955.385</v>
      </c>
      <c r="J1318" s="326"/>
      <c r="K1318" s="179"/>
      <c r="L1318" s="180">
        <v>2</v>
      </c>
      <c r="M1318" s="326"/>
      <c r="N1318" s="326"/>
      <c r="O1318" s="217"/>
      <c r="P1318" s="326"/>
      <c r="Q1318" s="326"/>
      <c r="R1318" s="180">
        <v>2</v>
      </c>
      <c r="S1318" s="326">
        <v>3910.77</v>
      </c>
      <c r="T1318" s="326">
        <v>1955.385</v>
      </c>
      <c r="V1318" s="10"/>
      <c r="W1318" s="10"/>
      <c r="X1318" s="10"/>
      <c r="Y1318" s="10"/>
      <c r="Z1318" s="10"/>
      <c r="AA1318" s="10"/>
      <c r="AB1318" s="10"/>
      <c r="AC1318" s="10"/>
      <c r="AD1318" s="10"/>
    </row>
    <row r="1319" spans="1:30" x14ac:dyDescent="0.25">
      <c r="A1319" s="55"/>
      <c r="B1319" s="10"/>
      <c r="C1319" s="178" t="s">
        <v>417</v>
      </c>
      <c r="D1319" s="178"/>
      <c r="E1319" s="178" t="s">
        <v>109</v>
      </c>
      <c r="F1319" s="180">
        <v>1</v>
      </c>
      <c r="G1319" s="326"/>
      <c r="H1319" s="326">
        <v>56.85</v>
      </c>
      <c r="I1319" s="326">
        <v>56.85</v>
      </c>
      <c r="J1319" s="326"/>
      <c r="K1319" s="179"/>
      <c r="L1319" s="180">
        <v>1</v>
      </c>
      <c r="M1319" s="326"/>
      <c r="N1319" s="326"/>
      <c r="O1319" s="217"/>
      <c r="P1319" s="326"/>
      <c r="Q1319" s="326"/>
      <c r="R1319" s="180">
        <v>1</v>
      </c>
      <c r="S1319" s="326">
        <v>56.85</v>
      </c>
      <c r="T1319" s="326">
        <v>56.85</v>
      </c>
      <c r="V1319" s="10"/>
      <c r="W1319" s="10"/>
      <c r="X1319" s="10"/>
      <c r="Y1319" s="10"/>
      <c r="Z1319" s="10"/>
      <c r="AA1319" s="10"/>
      <c r="AB1319" s="10"/>
      <c r="AC1319" s="10"/>
      <c r="AD1319" s="10"/>
    </row>
    <row r="1320" spans="1:30" x14ac:dyDescent="0.25">
      <c r="A1320" s="55"/>
      <c r="B1320" s="10"/>
      <c r="C1320" s="178" t="s">
        <v>418</v>
      </c>
      <c r="D1320" s="178"/>
      <c r="E1320" s="178" t="s">
        <v>286</v>
      </c>
      <c r="F1320" s="180">
        <v>3</v>
      </c>
      <c r="G1320" s="326">
        <v>793.54200000000003</v>
      </c>
      <c r="H1320" s="326">
        <v>5399.7</v>
      </c>
      <c r="I1320" s="326">
        <v>1799.9</v>
      </c>
      <c r="J1320" s="326">
        <v>6</v>
      </c>
      <c r="K1320" s="179"/>
      <c r="L1320" s="180">
        <v>2</v>
      </c>
      <c r="M1320" s="326">
        <v>4760.71</v>
      </c>
      <c r="N1320" s="326">
        <v>4760.71</v>
      </c>
      <c r="O1320" s="217"/>
      <c r="P1320" s="326"/>
      <c r="Q1320" s="326"/>
      <c r="R1320" s="180">
        <v>3</v>
      </c>
      <c r="S1320" s="326">
        <v>5399.7</v>
      </c>
      <c r="T1320" s="326">
        <v>1799.9</v>
      </c>
      <c r="V1320" s="10"/>
      <c r="W1320" s="10"/>
      <c r="X1320" s="10"/>
      <c r="Y1320" s="10"/>
      <c r="Z1320" s="10"/>
      <c r="AA1320" s="10"/>
      <c r="AB1320" s="10"/>
      <c r="AC1320" s="10"/>
      <c r="AD1320" s="10"/>
    </row>
    <row r="1321" spans="1:30" x14ac:dyDescent="0.25">
      <c r="A1321" s="55"/>
      <c r="B1321" s="10"/>
      <c r="C1321" s="178" t="s">
        <v>428</v>
      </c>
      <c r="D1321" s="178"/>
      <c r="E1321" s="178" t="s">
        <v>166</v>
      </c>
      <c r="F1321" s="180">
        <v>1</v>
      </c>
      <c r="G1321" s="326"/>
      <c r="H1321" s="326">
        <v>1176.25</v>
      </c>
      <c r="I1321" s="326">
        <v>1176.25</v>
      </c>
      <c r="J1321" s="326"/>
      <c r="K1321" s="179"/>
      <c r="L1321" s="180"/>
      <c r="M1321" s="326">
        <v>1176.25</v>
      </c>
      <c r="N1321" s="326">
        <v>1176.25</v>
      </c>
      <c r="O1321" s="217"/>
      <c r="P1321" s="326"/>
      <c r="Q1321" s="326"/>
      <c r="R1321" s="180">
        <v>1</v>
      </c>
      <c r="S1321" s="326">
        <v>1176.25</v>
      </c>
      <c r="T1321" s="326">
        <v>1176.25</v>
      </c>
      <c r="V1321" s="10"/>
      <c r="W1321" s="10"/>
      <c r="X1321" s="10"/>
      <c r="Y1321" s="10"/>
      <c r="Z1321" s="10"/>
      <c r="AA1321" s="10"/>
      <c r="AB1321" s="10"/>
      <c r="AC1321" s="10"/>
      <c r="AD1321" s="10"/>
    </row>
    <row r="1322" spans="1:30" x14ac:dyDescent="0.25">
      <c r="A1322" s="55"/>
      <c r="B1322" s="10"/>
      <c r="C1322" s="178" t="s">
        <v>430</v>
      </c>
      <c r="D1322" s="178"/>
      <c r="E1322" s="178" t="s">
        <v>366</v>
      </c>
      <c r="F1322" s="180">
        <v>1</v>
      </c>
      <c r="G1322" s="326"/>
      <c r="H1322" s="326">
        <v>88.5</v>
      </c>
      <c r="I1322" s="326">
        <v>88.5</v>
      </c>
      <c r="J1322" s="326"/>
      <c r="K1322" s="179"/>
      <c r="L1322" s="180">
        <v>1</v>
      </c>
      <c r="M1322" s="326"/>
      <c r="N1322" s="326"/>
      <c r="O1322" s="217"/>
      <c r="P1322" s="326"/>
      <c r="Q1322" s="326"/>
      <c r="R1322" s="180">
        <v>1</v>
      </c>
      <c r="S1322" s="326">
        <v>88.5</v>
      </c>
      <c r="T1322" s="326">
        <v>88.5</v>
      </c>
      <c r="V1322" s="10"/>
      <c r="W1322" s="10"/>
      <c r="X1322" s="10"/>
      <c r="Y1322" s="10"/>
      <c r="Z1322" s="10"/>
      <c r="AA1322" s="10"/>
      <c r="AB1322" s="10"/>
      <c r="AC1322" s="10"/>
      <c r="AD1322" s="10"/>
    </row>
    <row r="1323" spans="1:30" x14ac:dyDescent="0.25">
      <c r="A1323" s="55"/>
      <c r="B1323" s="10"/>
      <c r="C1323" s="178" t="s">
        <v>434</v>
      </c>
      <c r="D1323" s="178"/>
      <c r="E1323" s="178" t="s">
        <v>388</v>
      </c>
      <c r="F1323" s="180">
        <v>5</v>
      </c>
      <c r="G1323" s="326">
        <v>430.490833333333</v>
      </c>
      <c r="H1323" s="326">
        <v>12019.14</v>
      </c>
      <c r="I1323" s="326">
        <v>2403.828</v>
      </c>
      <c r="J1323" s="326">
        <v>13</v>
      </c>
      <c r="K1323" s="179"/>
      <c r="L1323" s="180">
        <v>3</v>
      </c>
      <c r="M1323" s="326">
        <v>6164.77</v>
      </c>
      <c r="N1323" s="326">
        <v>3082.3850000000002</v>
      </c>
      <c r="O1323" s="217"/>
      <c r="P1323" s="326"/>
      <c r="Q1323" s="326"/>
      <c r="R1323" s="180">
        <v>5</v>
      </c>
      <c r="S1323" s="326">
        <v>12019.14</v>
      </c>
      <c r="T1323" s="326">
        <v>2403.828</v>
      </c>
      <c r="V1323" s="10"/>
      <c r="W1323" s="10"/>
      <c r="X1323" s="10"/>
      <c r="Y1323" s="10"/>
      <c r="Z1323" s="10"/>
      <c r="AA1323" s="10"/>
      <c r="AB1323" s="10"/>
      <c r="AC1323" s="10"/>
      <c r="AD1323" s="10"/>
    </row>
    <row r="1324" spans="1:30" x14ac:dyDescent="0.25">
      <c r="A1324" s="55"/>
      <c r="B1324" s="10"/>
      <c r="C1324" s="178" t="s">
        <v>436</v>
      </c>
      <c r="D1324" s="178"/>
      <c r="E1324" s="178" t="s">
        <v>223</v>
      </c>
      <c r="F1324" s="180">
        <v>2</v>
      </c>
      <c r="G1324" s="326"/>
      <c r="H1324" s="326">
        <v>3273.83</v>
      </c>
      <c r="I1324" s="326">
        <v>1636.915</v>
      </c>
      <c r="J1324" s="326"/>
      <c r="K1324" s="179"/>
      <c r="L1324" s="180">
        <v>2</v>
      </c>
      <c r="M1324" s="326"/>
      <c r="N1324" s="326"/>
      <c r="O1324" s="217"/>
      <c r="P1324" s="326"/>
      <c r="Q1324" s="326"/>
      <c r="R1324" s="180">
        <v>2</v>
      </c>
      <c r="S1324" s="326">
        <v>3273.83</v>
      </c>
      <c r="T1324" s="326">
        <v>1636.915</v>
      </c>
      <c r="V1324" s="10"/>
      <c r="W1324" s="10"/>
      <c r="X1324" s="10"/>
      <c r="Y1324" s="10"/>
      <c r="Z1324" s="10"/>
      <c r="AA1324" s="10"/>
      <c r="AB1324" s="10"/>
      <c r="AC1324" s="10"/>
      <c r="AD1324" s="10"/>
    </row>
    <row r="1325" spans="1:30" x14ac:dyDescent="0.25">
      <c r="A1325" s="55"/>
      <c r="B1325" s="10"/>
      <c r="C1325" s="178" t="s">
        <v>442</v>
      </c>
      <c r="D1325" s="178"/>
      <c r="E1325" s="178" t="s">
        <v>123</v>
      </c>
      <c r="F1325" s="180">
        <v>1</v>
      </c>
      <c r="G1325" s="326"/>
      <c r="H1325" s="326">
        <v>2062.19</v>
      </c>
      <c r="I1325" s="326">
        <v>2062.19</v>
      </c>
      <c r="J1325" s="326"/>
      <c r="K1325" s="179"/>
      <c r="L1325" s="180">
        <v>1</v>
      </c>
      <c r="M1325" s="326"/>
      <c r="N1325" s="326"/>
      <c r="O1325" s="217"/>
      <c r="P1325" s="326"/>
      <c r="Q1325" s="326"/>
      <c r="R1325" s="180">
        <v>1</v>
      </c>
      <c r="S1325" s="326">
        <v>2062.19</v>
      </c>
      <c r="T1325" s="326">
        <v>2062.19</v>
      </c>
      <c r="V1325" s="10"/>
      <c r="W1325" s="10"/>
      <c r="X1325" s="10"/>
      <c r="Y1325" s="10"/>
      <c r="Z1325" s="10"/>
      <c r="AA1325" s="10"/>
      <c r="AB1325" s="10"/>
      <c r="AC1325" s="10"/>
      <c r="AD1325" s="10"/>
    </row>
    <row r="1326" spans="1:30" x14ac:dyDescent="0.25">
      <c r="A1326" s="55"/>
      <c r="B1326" s="10"/>
      <c r="C1326" s="178" t="s">
        <v>443</v>
      </c>
      <c r="D1326" s="178"/>
      <c r="E1326" s="178" t="s">
        <v>108</v>
      </c>
      <c r="F1326" s="180">
        <v>1</v>
      </c>
      <c r="G1326" s="326"/>
      <c r="H1326" s="326">
        <v>5769.02</v>
      </c>
      <c r="I1326" s="326">
        <v>5769.02</v>
      </c>
      <c r="J1326" s="326"/>
      <c r="K1326" s="179"/>
      <c r="L1326" s="180">
        <v>1</v>
      </c>
      <c r="M1326" s="326"/>
      <c r="N1326" s="326"/>
      <c r="O1326" s="217"/>
      <c r="P1326" s="326"/>
      <c r="Q1326" s="326"/>
      <c r="R1326" s="180">
        <v>1</v>
      </c>
      <c r="S1326" s="326">
        <v>5769.02</v>
      </c>
      <c r="T1326" s="326">
        <v>5769.02</v>
      </c>
      <c r="V1326" s="10"/>
      <c r="W1326" s="10"/>
      <c r="X1326" s="10"/>
      <c r="Y1326" s="10"/>
      <c r="Z1326" s="10"/>
      <c r="AA1326" s="10"/>
      <c r="AB1326" s="10"/>
      <c r="AC1326" s="10"/>
      <c r="AD1326" s="10"/>
    </row>
    <row r="1327" spans="1:30" x14ac:dyDescent="0.25">
      <c r="A1327" s="55"/>
      <c r="B1327" s="10"/>
      <c r="C1327" s="178" t="s">
        <v>445</v>
      </c>
      <c r="D1327" s="178"/>
      <c r="E1327" s="178" t="s">
        <v>446</v>
      </c>
      <c r="F1327" s="180">
        <v>1</v>
      </c>
      <c r="G1327" s="326">
        <v>225.84166666666701</v>
      </c>
      <c r="H1327" s="326">
        <v>1645.42</v>
      </c>
      <c r="I1327" s="326">
        <v>1645.42</v>
      </c>
      <c r="J1327" s="326">
        <v>7</v>
      </c>
      <c r="K1327" s="179"/>
      <c r="L1327" s="180"/>
      <c r="M1327" s="326">
        <v>1645.42</v>
      </c>
      <c r="N1327" s="326">
        <v>1645.42</v>
      </c>
      <c r="O1327" s="217"/>
      <c r="P1327" s="326"/>
      <c r="Q1327" s="326"/>
      <c r="R1327" s="180">
        <v>1</v>
      </c>
      <c r="S1327" s="326">
        <v>1645.42</v>
      </c>
      <c r="T1327" s="326">
        <v>1645.42</v>
      </c>
      <c r="V1327" s="10"/>
      <c r="W1327" s="10"/>
      <c r="X1327" s="10"/>
      <c r="Y1327" s="10"/>
      <c r="Z1327" s="10"/>
      <c r="AA1327" s="10"/>
      <c r="AB1327" s="10"/>
      <c r="AC1327" s="10"/>
      <c r="AD1327" s="10"/>
    </row>
    <row r="1328" spans="1:30" x14ac:dyDescent="0.25">
      <c r="A1328" s="55"/>
      <c r="B1328" s="10"/>
      <c r="C1328" s="178" t="s">
        <v>447</v>
      </c>
      <c r="D1328" s="178"/>
      <c r="E1328" s="178" t="s">
        <v>448</v>
      </c>
      <c r="F1328" s="180">
        <v>1</v>
      </c>
      <c r="G1328" s="326">
        <v>65.758181818181797</v>
      </c>
      <c r="H1328" s="326">
        <v>788.34</v>
      </c>
      <c r="I1328" s="326">
        <v>788.34</v>
      </c>
      <c r="J1328" s="326">
        <v>12</v>
      </c>
      <c r="K1328" s="179"/>
      <c r="L1328" s="180"/>
      <c r="M1328" s="326">
        <v>788.34</v>
      </c>
      <c r="N1328" s="326">
        <v>788.34</v>
      </c>
      <c r="O1328" s="217"/>
      <c r="P1328" s="326"/>
      <c r="Q1328" s="326"/>
      <c r="R1328" s="180">
        <v>1</v>
      </c>
      <c r="S1328" s="326">
        <v>788.34</v>
      </c>
      <c r="T1328" s="326">
        <v>788.34</v>
      </c>
      <c r="V1328" s="10"/>
      <c r="W1328" s="10"/>
      <c r="X1328" s="10"/>
      <c r="Y1328" s="10"/>
      <c r="Z1328" s="10"/>
      <c r="AA1328" s="10"/>
      <c r="AB1328" s="10"/>
      <c r="AC1328" s="10"/>
      <c r="AD1328" s="10"/>
    </row>
    <row r="1329" spans="1:30" x14ac:dyDescent="0.25">
      <c r="A1329" s="55"/>
      <c r="B1329" s="10"/>
      <c r="C1329" s="178" t="s">
        <v>450</v>
      </c>
      <c r="D1329" s="178"/>
      <c r="E1329" s="178" t="s">
        <v>176</v>
      </c>
      <c r="F1329" s="180">
        <v>1</v>
      </c>
      <c r="G1329" s="326"/>
      <c r="H1329" s="326">
        <v>504.72</v>
      </c>
      <c r="I1329" s="326">
        <v>504.72</v>
      </c>
      <c r="J1329" s="326"/>
      <c r="K1329" s="179"/>
      <c r="L1329" s="180">
        <v>1</v>
      </c>
      <c r="M1329" s="326"/>
      <c r="N1329" s="326"/>
      <c r="O1329" s="217"/>
      <c r="P1329" s="326"/>
      <c r="Q1329" s="326"/>
      <c r="R1329" s="180">
        <v>1</v>
      </c>
      <c r="S1329" s="326">
        <v>504.72</v>
      </c>
      <c r="T1329" s="326">
        <v>504.72</v>
      </c>
      <c r="V1329" s="10"/>
      <c r="W1329" s="10"/>
      <c r="X1329" s="10"/>
      <c r="Y1329" s="10"/>
      <c r="Z1329" s="10"/>
      <c r="AA1329" s="10"/>
      <c r="AB1329" s="10"/>
      <c r="AC1329" s="10"/>
      <c r="AD1329" s="10"/>
    </row>
    <row r="1330" spans="1:30" x14ac:dyDescent="0.25">
      <c r="A1330" s="55"/>
      <c r="B1330" s="10"/>
      <c r="C1330" s="178" t="s">
        <v>451</v>
      </c>
      <c r="D1330" s="178"/>
      <c r="E1330" s="178" t="s">
        <v>452</v>
      </c>
      <c r="F1330" s="180">
        <v>5</v>
      </c>
      <c r="G1330" s="326">
        <v>381.06208333333302</v>
      </c>
      <c r="H1330" s="326">
        <v>11610.32</v>
      </c>
      <c r="I1330" s="326">
        <v>2322.0639999999999</v>
      </c>
      <c r="J1330" s="326">
        <v>13</v>
      </c>
      <c r="K1330" s="179"/>
      <c r="L1330" s="180">
        <v>3</v>
      </c>
      <c r="M1330" s="326">
        <v>9083.49</v>
      </c>
      <c r="N1330" s="326">
        <v>4541.7449999999999</v>
      </c>
      <c r="O1330" s="217"/>
      <c r="P1330" s="326"/>
      <c r="Q1330" s="326"/>
      <c r="R1330" s="180">
        <v>5</v>
      </c>
      <c r="S1330" s="326">
        <v>11610.32</v>
      </c>
      <c r="T1330" s="326">
        <v>2322.0639999999999</v>
      </c>
      <c r="V1330" s="10"/>
      <c r="W1330" s="10"/>
      <c r="X1330" s="10"/>
      <c r="Y1330" s="10"/>
      <c r="Z1330" s="10"/>
      <c r="AA1330" s="10"/>
      <c r="AB1330" s="10"/>
      <c r="AC1330" s="10"/>
      <c r="AD1330" s="10"/>
    </row>
    <row r="1331" spans="1:30" x14ac:dyDescent="0.25">
      <c r="A1331" s="55"/>
      <c r="B1331" s="10"/>
      <c r="C1331" s="178" t="s">
        <v>458</v>
      </c>
      <c r="D1331" s="178"/>
      <c r="E1331" s="178" t="s">
        <v>459</v>
      </c>
      <c r="F1331" s="180">
        <v>1</v>
      </c>
      <c r="G1331" s="326"/>
      <c r="H1331" s="326">
        <v>850.31</v>
      </c>
      <c r="I1331" s="326">
        <v>850.31</v>
      </c>
      <c r="J1331" s="326"/>
      <c r="K1331" s="179"/>
      <c r="L1331" s="180">
        <v>1</v>
      </c>
      <c r="M1331" s="326"/>
      <c r="N1331" s="326"/>
      <c r="O1331" s="217"/>
      <c r="P1331" s="326"/>
      <c r="Q1331" s="326"/>
      <c r="R1331" s="180">
        <v>1</v>
      </c>
      <c r="S1331" s="326">
        <v>850.31</v>
      </c>
      <c r="T1331" s="326">
        <v>850.31</v>
      </c>
      <c r="V1331" s="10"/>
      <c r="W1331" s="10"/>
      <c r="X1331" s="10"/>
      <c r="Y1331" s="10"/>
      <c r="Z1331" s="10"/>
      <c r="AA1331" s="10"/>
      <c r="AB1331" s="10"/>
      <c r="AC1331" s="10"/>
      <c r="AD1331" s="10"/>
    </row>
    <row r="1332" spans="1:30" x14ac:dyDescent="0.25">
      <c r="A1332" s="55"/>
      <c r="B1332" s="10"/>
      <c r="C1332" s="178" t="s">
        <v>460</v>
      </c>
      <c r="D1332" s="178"/>
      <c r="E1332" s="178" t="s">
        <v>202</v>
      </c>
      <c r="F1332" s="180">
        <v>1</v>
      </c>
      <c r="G1332" s="326">
        <v>261.77600000000001</v>
      </c>
      <c r="H1332" s="326">
        <v>1589.36</v>
      </c>
      <c r="I1332" s="326">
        <v>1589.36</v>
      </c>
      <c r="J1332" s="326">
        <v>6</v>
      </c>
      <c r="K1332" s="179"/>
      <c r="L1332" s="180"/>
      <c r="M1332" s="326">
        <v>1589.36</v>
      </c>
      <c r="N1332" s="326">
        <v>1589.36</v>
      </c>
      <c r="O1332" s="217"/>
      <c r="P1332" s="326"/>
      <c r="Q1332" s="326"/>
      <c r="R1332" s="180">
        <v>1</v>
      </c>
      <c r="S1332" s="326">
        <v>1589.36</v>
      </c>
      <c r="T1332" s="326">
        <v>1589.36</v>
      </c>
      <c r="V1332" s="10"/>
      <c r="W1332" s="10"/>
      <c r="X1332" s="10"/>
      <c r="Y1332" s="10"/>
      <c r="Z1332" s="10"/>
      <c r="AA1332" s="10"/>
      <c r="AB1332" s="10"/>
      <c r="AC1332" s="10"/>
      <c r="AD1332" s="10"/>
    </row>
    <row r="1333" spans="1:30" x14ac:dyDescent="0.25">
      <c r="A1333" s="55"/>
      <c r="B1333" s="10"/>
      <c r="C1333" s="178" t="s">
        <v>465</v>
      </c>
      <c r="D1333" s="178"/>
      <c r="E1333" s="178" t="s">
        <v>466</v>
      </c>
      <c r="F1333" s="180">
        <v>5</v>
      </c>
      <c r="G1333" s="326">
        <v>276.43388888888899</v>
      </c>
      <c r="H1333" s="326">
        <v>4853.8900000000003</v>
      </c>
      <c r="I1333" s="326">
        <v>970.77800000000002</v>
      </c>
      <c r="J1333" s="326">
        <v>6</v>
      </c>
      <c r="K1333" s="179"/>
      <c r="L1333" s="180">
        <v>1</v>
      </c>
      <c r="M1333" s="326">
        <v>4531.54</v>
      </c>
      <c r="N1333" s="326">
        <v>1132.885</v>
      </c>
      <c r="O1333" s="217"/>
      <c r="P1333" s="326"/>
      <c r="Q1333" s="326"/>
      <c r="R1333" s="180">
        <v>5</v>
      </c>
      <c r="S1333" s="326">
        <v>4853.8900000000003</v>
      </c>
      <c r="T1333" s="326">
        <v>970.77800000000002</v>
      </c>
      <c r="V1333" s="10"/>
      <c r="W1333" s="10"/>
      <c r="X1333" s="10"/>
      <c r="Y1333" s="10"/>
      <c r="Z1333" s="10"/>
      <c r="AA1333" s="10"/>
      <c r="AB1333" s="10"/>
      <c r="AC1333" s="10"/>
      <c r="AD1333" s="10"/>
    </row>
    <row r="1334" spans="1:30" x14ac:dyDescent="0.25">
      <c r="A1334" s="55"/>
      <c r="B1334" s="10"/>
      <c r="C1334" s="178" t="s">
        <v>469</v>
      </c>
      <c r="D1334" s="178"/>
      <c r="E1334" s="178" t="s">
        <v>99</v>
      </c>
      <c r="F1334" s="180">
        <v>15</v>
      </c>
      <c r="G1334" s="326">
        <v>135.106385281385</v>
      </c>
      <c r="H1334" s="326">
        <v>13951.54</v>
      </c>
      <c r="I1334" s="326">
        <v>930.10266666666701</v>
      </c>
      <c r="J1334" s="326">
        <v>9.28571428571429</v>
      </c>
      <c r="K1334" s="179"/>
      <c r="L1334" s="180">
        <v>7</v>
      </c>
      <c r="M1334" s="326">
        <v>9981.9699999999993</v>
      </c>
      <c r="N1334" s="326">
        <v>1247.7462499999999</v>
      </c>
      <c r="O1334" s="217"/>
      <c r="P1334" s="326"/>
      <c r="Q1334" s="326"/>
      <c r="R1334" s="180">
        <v>15</v>
      </c>
      <c r="S1334" s="326">
        <v>13951.54</v>
      </c>
      <c r="T1334" s="326">
        <v>930.10266666666701</v>
      </c>
      <c r="V1334" s="10"/>
      <c r="W1334" s="10"/>
      <c r="X1334" s="10"/>
      <c r="Y1334" s="10"/>
      <c r="Z1334" s="10"/>
      <c r="AA1334" s="10"/>
      <c r="AB1334" s="10"/>
      <c r="AC1334" s="10"/>
      <c r="AD1334" s="10"/>
    </row>
    <row r="1335" spans="1:30" x14ac:dyDescent="0.25">
      <c r="A1335" s="55"/>
      <c r="B1335" s="10"/>
      <c r="C1335" s="178" t="s">
        <v>473</v>
      </c>
      <c r="D1335" s="178"/>
      <c r="E1335" s="178" t="s">
        <v>474</v>
      </c>
      <c r="F1335" s="180">
        <v>1</v>
      </c>
      <c r="G1335" s="326"/>
      <c r="H1335" s="326">
        <v>1976.07</v>
      </c>
      <c r="I1335" s="326">
        <v>1976.07</v>
      </c>
      <c r="J1335" s="326"/>
      <c r="K1335" s="179"/>
      <c r="L1335" s="180">
        <v>1</v>
      </c>
      <c r="M1335" s="326"/>
      <c r="N1335" s="326"/>
      <c r="O1335" s="217"/>
      <c r="P1335" s="326"/>
      <c r="Q1335" s="326"/>
      <c r="R1335" s="180">
        <v>1</v>
      </c>
      <c r="S1335" s="326">
        <v>1976.07</v>
      </c>
      <c r="T1335" s="326">
        <v>1976.07</v>
      </c>
      <c r="V1335" s="10"/>
      <c r="W1335" s="10"/>
      <c r="X1335" s="10"/>
      <c r="Y1335" s="10"/>
      <c r="Z1335" s="10"/>
      <c r="AA1335" s="10"/>
      <c r="AB1335" s="10"/>
      <c r="AC1335" s="10"/>
      <c r="AD1335" s="10"/>
    </row>
    <row r="1336" spans="1:30" x14ac:dyDescent="0.25">
      <c r="A1336" s="55"/>
      <c r="B1336" s="10"/>
      <c r="C1336" s="178" t="s">
        <v>475</v>
      </c>
      <c r="D1336" s="178"/>
      <c r="E1336" s="178" t="s">
        <v>133</v>
      </c>
      <c r="F1336" s="180">
        <v>1</v>
      </c>
      <c r="G1336" s="326"/>
      <c r="H1336" s="326">
        <v>3612.58</v>
      </c>
      <c r="I1336" s="326">
        <v>3612.58</v>
      </c>
      <c r="J1336" s="326"/>
      <c r="K1336" s="179"/>
      <c r="L1336" s="180">
        <v>1</v>
      </c>
      <c r="M1336" s="326"/>
      <c r="N1336" s="326"/>
      <c r="O1336" s="217"/>
      <c r="P1336" s="326"/>
      <c r="Q1336" s="326"/>
      <c r="R1336" s="180">
        <v>1</v>
      </c>
      <c r="S1336" s="326">
        <v>3612.58</v>
      </c>
      <c r="T1336" s="326">
        <v>3612.58</v>
      </c>
      <c r="V1336" s="10"/>
      <c r="W1336" s="10"/>
      <c r="X1336" s="10"/>
      <c r="Y1336" s="10"/>
      <c r="Z1336" s="10"/>
      <c r="AA1336" s="10"/>
      <c r="AB1336" s="10"/>
      <c r="AC1336" s="10"/>
      <c r="AD1336" s="10"/>
    </row>
    <row r="1337" spans="1:30" x14ac:dyDescent="0.25">
      <c r="A1337" s="55"/>
      <c r="B1337" s="10"/>
      <c r="C1337" s="178" t="s">
        <v>485</v>
      </c>
      <c r="D1337" s="178"/>
      <c r="E1337" s="178" t="s">
        <v>245</v>
      </c>
      <c r="F1337" s="180">
        <v>4</v>
      </c>
      <c r="G1337" s="326">
        <v>302.434545454545</v>
      </c>
      <c r="H1337" s="326">
        <v>6648.3</v>
      </c>
      <c r="I1337" s="326">
        <v>1662.075</v>
      </c>
      <c r="J1337" s="326">
        <v>9.5</v>
      </c>
      <c r="K1337" s="179"/>
      <c r="L1337" s="180">
        <v>1</v>
      </c>
      <c r="M1337" s="326">
        <v>6441.1</v>
      </c>
      <c r="N1337" s="326">
        <v>2147.0333333333301</v>
      </c>
      <c r="O1337" s="217"/>
      <c r="P1337" s="326"/>
      <c r="Q1337" s="326"/>
      <c r="R1337" s="180">
        <v>4</v>
      </c>
      <c r="S1337" s="326">
        <v>6648.3</v>
      </c>
      <c r="T1337" s="326">
        <v>1662.075</v>
      </c>
      <c r="V1337" s="10"/>
      <c r="W1337" s="10"/>
      <c r="X1337" s="10"/>
      <c r="Y1337" s="10"/>
      <c r="Z1337" s="10"/>
      <c r="AA1337" s="10"/>
      <c r="AB1337" s="10"/>
      <c r="AC1337" s="10"/>
      <c r="AD1337" s="10"/>
    </row>
    <row r="1338" spans="1:30" x14ac:dyDescent="0.25">
      <c r="A1338" s="55"/>
      <c r="B1338" s="10"/>
      <c r="C1338" s="178" t="s">
        <v>488</v>
      </c>
      <c r="D1338" s="178"/>
      <c r="E1338" s="178" t="s">
        <v>78</v>
      </c>
      <c r="F1338" s="180">
        <v>1</v>
      </c>
      <c r="G1338" s="326">
        <v>18.411666666666701</v>
      </c>
      <c r="H1338" s="326">
        <v>222.47</v>
      </c>
      <c r="I1338" s="326">
        <v>222.47</v>
      </c>
      <c r="J1338" s="326">
        <v>7</v>
      </c>
      <c r="K1338" s="179"/>
      <c r="L1338" s="180"/>
      <c r="M1338" s="326">
        <v>222.47</v>
      </c>
      <c r="N1338" s="326">
        <v>222.47</v>
      </c>
      <c r="O1338" s="217"/>
      <c r="P1338" s="326"/>
      <c r="Q1338" s="326"/>
      <c r="R1338" s="180">
        <v>1</v>
      </c>
      <c r="S1338" s="326">
        <v>222.47</v>
      </c>
      <c r="T1338" s="326">
        <v>222.47</v>
      </c>
      <c r="V1338" s="10"/>
      <c r="W1338" s="10"/>
      <c r="X1338" s="10"/>
      <c r="Y1338" s="10"/>
      <c r="Z1338" s="10"/>
      <c r="AA1338" s="10"/>
      <c r="AB1338" s="10"/>
      <c r="AC1338" s="10"/>
      <c r="AD1338" s="10"/>
    </row>
    <row r="1339" spans="1:30" x14ac:dyDescent="0.25">
      <c r="A1339" s="55"/>
      <c r="B1339" s="10"/>
      <c r="C1339" s="178" t="s">
        <v>489</v>
      </c>
      <c r="D1339" s="178"/>
      <c r="E1339" s="178" t="s">
        <v>218</v>
      </c>
      <c r="F1339" s="180">
        <v>1</v>
      </c>
      <c r="G1339" s="326"/>
      <c r="H1339" s="326">
        <v>822.86</v>
      </c>
      <c r="I1339" s="326">
        <v>822.86</v>
      </c>
      <c r="J1339" s="326"/>
      <c r="K1339" s="179"/>
      <c r="L1339" s="180">
        <v>1</v>
      </c>
      <c r="M1339" s="326"/>
      <c r="N1339" s="326"/>
      <c r="O1339" s="217"/>
      <c r="P1339" s="326"/>
      <c r="Q1339" s="326"/>
      <c r="R1339" s="180">
        <v>1</v>
      </c>
      <c r="S1339" s="326">
        <v>822.86</v>
      </c>
      <c r="T1339" s="326">
        <v>822.86</v>
      </c>
      <c r="V1339" s="10"/>
      <c r="W1339" s="10"/>
      <c r="X1339" s="10"/>
      <c r="Y1339" s="10"/>
      <c r="Z1339" s="10"/>
      <c r="AA1339" s="10"/>
      <c r="AB1339" s="10"/>
      <c r="AC1339" s="10"/>
      <c r="AD1339" s="10"/>
    </row>
    <row r="1340" spans="1:30" x14ac:dyDescent="0.25">
      <c r="A1340" s="55"/>
      <c r="B1340" s="10"/>
      <c r="C1340" s="178" t="s">
        <v>490</v>
      </c>
      <c r="D1340" s="178"/>
      <c r="E1340" s="178" t="s">
        <v>163</v>
      </c>
      <c r="F1340" s="180">
        <v>4</v>
      </c>
      <c r="G1340" s="326">
        <v>213.00384848484899</v>
      </c>
      <c r="H1340" s="326">
        <v>16734.3</v>
      </c>
      <c r="I1340" s="326">
        <v>4183.5749999999998</v>
      </c>
      <c r="J1340" s="326">
        <v>28.3333333333333</v>
      </c>
      <c r="K1340" s="179"/>
      <c r="L1340" s="180">
        <v>1</v>
      </c>
      <c r="M1340" s="326">
        <v>18328.22</v>
      </c>
      <c r="N1340" s="326">
        <v>6109.4066666666704</v>
      </c>
      <c r="O1340" s="217"/>
      <c r="P1340" s="326"/>
      <c r="Q1340" s="326"/>
      <c r="R1340" s="180">
        <v>4</v>
      </c>
      <c r="S1340" s="326">
        <v>16734.3</v>
      </c>
      <c r="T1340" s="326">
        <v>4183.5749999999998</v>
      </c>
      <c r="V1340" s="10"/>
      <c r="W1340" s="10"/>
      <c r="X1340" s="10"/>
      <c r="Y1340" s="10"/>
      <c r="Z1340" s="10"/>
      <c r="AA1340" s="10"/>
      <c r="AB1340" s="10"/>
      <c r="AC1340" s="10"/>
      <c r="AD1340" s="10"/>
    </row>
    <row r="1341" spans="1:30" x14ac:dyDescent="0.25">
      <c r="A1341" s="55"/>
      <c r="B1341" s="10"/>
      <c r="C1341" s="178" t="s">
        <v>495</v>
      </c>
      <c r="D1341" s="178"/>
      <c r="E1341" s="178" t="s">
        <v>147</v>
      </c>
      <c r="F1341" s="180">
        <v>1</v>
      </c>
      <c r="G1341" s="326"/>
      <c r="H1341" s="326">
        <v>916.83</v>
      </c>
      <c r="I1341" s="326">
        <v>916.83</v>
      </c>
      <c r="J1341" s="326"/>
      <c r="K1341" s="179"/>
      <c r="L1341" s="180">
        <v>1</v>
      </c>
      <c r="M1341" s="326"/>
      <c r="N1341" s="326"/>
      <c r="O1341" s="217"/>
      <c r="P1341" s="326"/>
      <c r="Q1341" s="326"/>
      <c r="R1341" s="180">
        <v>1</v>
      </c>
      <c r="S1341" s="326">
        <v>916.83</v>
      </c>
      <c r="T1341" s="326">
        <v>916.83</v>
      </c>
      <c r="V1341" s="10"/>
      <c r="W1341" s="10"/>
      <c r="X1341" s="10"/>
      <c r="Y1341" s="10"/>
      <c r="Z1341" s="10"/>
      <c r="AA1341" s="10"/>
      <c r="AB1341" s="10"/>
      <c r="AC1341" s="10"/>
      <c r="AD1341" s="10"/>
    </row>
    <row r="1342" spans="1:30" x14ac:dyDescent="0.25">
      <c r="A1342" s="55"/>
      <c r="B1342" s="10"/>
      <c r="C1342" s="178" t="s">
        <v>495</v>
      </c>
      <c r="D1342" s="178"/>
      <c r="E1342" s="178" t="s">
        <v>456</v>
      </c>
      <c r="F1342" s="180">
        <v>2</v>
      </c>
      <c r="G1342" s="326">
        <v>269.028166666667</v>
      </c>
      <c r="H1342" s="326">
        <v>6343.85</v>
      </c>
      <c r="I1342" s="326">
        <v>3171.9250000000002</v>
      </c>
      <c r="J1342" s="326">
        <v>9.5</v>
      </c>
      <c r="K1342" s="179"/>
      <c r="L1342" s="180"/>
      <c r="M1342" s="326">
        <v>6343.85</v>
      </c>
      <c r="N1342" s="326">
        <v>3171.9250000000002</v>
      </c>
      <c r="O1342" s="217"/>
      <c r="P1342" s="326"/>
      <c r="Q1342" s="326"/>
      <c r="R1342" s="180">
        <v>2</v>
      </c>
      <c r="S1342" s="326">
        <v>6343.85</v>
      </c>
      <c r="T1342" s="326">
        <v>3171.9250000000002</v>
      </c>
      <c r="V1342" s="10"/>
      <c r="W1342" s="10"/>
      <c r="X1342" s="10"/>
      <c r="Y1342" s="10"/>
      <c r="Z1342" s="10"/>
      <c r="AA1342" s="10"/>
      <c r="AB1342" s="10"/>
      <c r="AC1342" s="10"/>
      <c r="AD1342" s="10"/>
    </row>
    <row r="1343" spans="1:30" x14ac:dyDescent="0.25">
      <c r="A1343" s="55"/>
      <c r="B1343" s="10"/>
      <c r="C1343" s="178" t="s">
        <v>498</v>
      </c>
      <c r="D1343" s="178"/>
      <c r="E1343" s="178" t="s">
        <v>223</v>
      </c>
      <c r="F1343" s="180">
        <v>1</v>
      </c>
      <c r="G1343" s="326">
        <v>43.6175</v>
      </c>
      <c r="H1343" s="326">
        <v>523.41</v>
      </c>
      <c r="I1343" s="326">
        <v>523.41</v>
      </c>
      <c r="J1343" s="326">
        <v>13</v>
      </c>
      <c r="K1343" s="179"/>
      <c r="L1343" s="180"/>
      <c r="M1343" s="326">
        <v>523.41</v>
      </c>
      <c r="N1343" s="326">
        <v>523.41</v>
      </c>
      <c r="O1343" s="217"/>
      <c r="P1343" s="326"/>
      <c r="Q1343" s="326"/>
      <c r="R1343" s="180">
        <v>1</v>
      </c>
      <c r="S1343" s="326">
        <v>523.41</v>
      </c>
      <c r="T1343" s="326">
        <v>523.41</v>
      </c>
      <c r="V1343" s="10"/>
      <c r="W1343" s="10"/>
      <c r="X1343" s="10"/>
      <c r="Y1343" s="10"/>
      <c r="Z1343" s="10"/>
      <c r="AA1343" s="10"/>
      <c r="AB1343" s="10"/>
      <c r="AC1343" s="10"/>
      <c r="AD1343" s="10"/>
    </row>
    <row r="1344" spans="1:30" x14ac:dyDescent="0.25">
      <c r="A1344" s="55"/>
      <c r="B1344" s="10"/>
      <c r="C1344" s="178" t="s">
        <v>499</v>
      </c>
      <c r="D1344" s="178"/>
      <c r="E1344" s="178" t="s">
        <v>106</v>
      </c>
      <c r="F1344" s="180">
        <v>7</v>
      </c>
      <c r="G1344" s="326">
        <v>295.00663888888897</v>
      </c>
      <c r="H1344" s="326">
        <v>10636.2</v>
      </c>
      <c r="I1344" s="326">
        <v>1519.4571428571401</v>
      </c>
      <c r="J1344" s="326">
        <v>21.5</v>
      </c>
      <c r="K1344" s="179"/>
      <c r="L1344" s="180">
        <v>5</v>
      </c>
      <c r="M1344" s="326">
        <v>7720.93</v>
      </c>
      <c r="N1344" s="326">
        <v>3860.4650000000001</v>
      </c>
      <c r="O1344" s="217"/>
      <c r="P1344" s="326"/>
      <c r="Q1344" s="326"/>
      <c r="R1344" s="180">
        <v>7</v>
      </c>
      <c r="S1344" s="326">
        <v>10636.2</v>
      </c>
      <c r="T1344" s="326">
        <v>1519.4571428571401</v>
      </c>
      <c r="V1344" s="10"/>
      <c r="W1344" s="10"/>
      <c r="X1344" s="10"/>
      <c r="Y1344" s="10"/>
      <c r="Z1344" s="10"/>
      <c r="AA1344" s="10"/>
      <c r="AB1344" s="10"/>
      <c r="AC1344" s="10"/>
      <c r="AD1344" s="10"/>
    </row>
    <row r="1345" spans="1:30" x14ac:dyDescent="0.25">
      <c r="A1345" s="55"/>
      <c r="B1345" s="10"/>
      <c r="C1345" s="178" t="s">
        <v>506</v>
      </c>
      <c r="D1345" s="178"/>
      <c r="E1345" s="178" t="s">
        <v>103</v>
      </c>
      <c r="F1345" s="180">
        <v>1</v>
      </c>
      <c r="G1345" s="326"/>
      <c r="H1345" s="326">
        <v>1418.38</v>
      </c>
      <c r="I1345" s="326">
        <v>1418.38</v>
      </c>
      <c r="J1345" s="326"/>
      <c r="K1345" s="179"/>
      <c r="L1345" s="180">
        <v>1</v>
      </c>
      <c r="M1345" s="326"/>
      <c r="N1345" s="326"/>
      <c r="O1345" s="217"/>
      <c r="P1345" s="326"/>
      <c r="Q1345" s="326"/>
      <c r="R1345" s="180">
        <v>1</v>
      </c>
      <c r="S1345" s="326">
        <v>1418.38</v>
      </c>
      <c r="T1345" s="326">
        <v>1418.38</v>
      </c>
      <c r="V1345" s="10"/>
      <c r="W1345" s="10"/>
      <c r="X1345" s="10"/>
      <c r="Y1345" s="10"/>
      <c r="Z1345" s="10"/>
      <c r="AA1345" s="10"/>
      <c r="AB1345" s="10"/>
      <c r="AC1345" s="10"/>
      <c r="AD1345" s="10"/>
    </row>
    <row r="1346" spans="1:30" x14ac:dyDescent="0.25">
      <c r="A1346" s="55"/>
      <c r="B1346" s="10"/>
      <c r="C1346" s="178" t="s">
        <v>508</v>
      </c>
      <c r="D1346" s="178"/>
      <c r="E1346" s="178" t="s">
        <v>72</v>
      </c>
      <c r="F1346" s="180">
        <v>7</v>
      </c>
      <c r="G1346" s="326">
        <v>86.642222222222202</v>
      </c>
      <c r="H1346" s="326">
        <v>4963.67</v>
      </c>
      <c r="I1346" s="326">
        <v>709.09571428571405</v>
      </c>
      <c r="J1346" s="326">
        <v>11</v>
      </c>
      <c r="K1346" s="179"/>
      <c r="L1346" s="180">
        <v>4</v>
      </c>
      <c r="M1346" s="326">
        <v>2549.0100000000002</v>
      </c>
      <c r="N1346" s="326">
        <v>849.67</v>
      </c>
      <c r="O1346" s="217"/>
      <c r="P1346" s="326"/>
      <c r="Q1346" s="326"/>
      <c r="R1346" s="180">
        <v>7</v>
      </c>
      <c r="S1346" s="326">
        <v>4963.67</v>
      </c>
      <c r="T1346" s="326">
        <v>709.09571428571405</v>
      </c>
      <c r="V1346" s="10"/>
      <c r="W1346" s="10"/>
      <c r="X1346" s="10"/>
      <c r="Y1346" s="10"/>
      <c r="Z1346" s="10"/>
      <c r="AA1346" s="10"/>
      <c r="AB1346" s="10"/>
      <c r="AC1346" s="10"/>
      <c r="AD1346" s="10"/>
    </row>
    <row r="1347" spans="1:30" x14ac:dyDescent="0.25">
      <c r="A1347" s="55"/>
      <c r="B1347" s="10"/>
      <c r="C1347" s="178" t="s">
        <v>510</v>
      </c>
      <c r="D1347" s="178"/>
      <c r="E1347" s="178" t="s">
        <v>64</v>
      </c>
      <c r="F1347" s="180">
        <v>1</v>
      </c>
      <c r="G1347" s="326"/>
      <c r="H1347" s="326">
        <v>509.67</v>
      </c>
      <c r="I1347" s="326">
        <v>509.67</v>
      </c>
      <c r="J1347" s="326"/>
      <c r="K1347" s="179"/>
      <c r="L1347" s="180">
        <v>1</v>
      </c>
      <c r="M1347" s="326"/>
      <c r="N1347" s="326"/>
      <c r="O1347" s="217"/>
      <c r="P1347" s="326"/>
      <c r="Q1347" s="326"/>
      <c r="R1347" s="180">
        <v>1</v>
      </c>
      <c r="S1347" s="326">
        <v>509.67</v>
      </c>
      <c r="T1347" s="326">
        <v>509.67</v>
      </c>
      <c r="V1347" s="10"/>
      <c r="W1347" s="10"/>
      <c r="X1347" s="10"/>
      <c r="Y1347" s="10"/>
      <c r="Z1347" s="10"/>
      <c r="AA1347" s="10"/>
      <c r="AB1347" s="10"/>
      <c r="AC1347" s="10"/>
      <c r="AD1347" s="10"/>
    </row>
    <row r="1348" spans="1:30" x14ac:dyDescent="0.25">
      <c r="A1348" s="55"/>
      <c r="B1348" s="10"/>
      <c r="C1348" s="178" t="s">
        <v>512</v>
      </c>
      <c r="D1348" s="178"/>
      <c r="E1348" s="178" t="s">
        <v>367</v>
      </c>
      <c r="F1348" s="180">
        <v>1</v>
      </c>
      <c r="G1348" s="326"/>
      <c r="H1348" s="326">
        <v>717.91</v>
      </c>
      <c r="I1348" s="326">
        <v>717.91</v>
      </c>
      <c r="J1348" s="326"/>
      <c r="K1348" s="179"/>
      <c r="L1348" s="180">
        <v>1</v>
      </c>
      <c r="M1348" s="326"/>
      <c r="N1348" s="326"/>
      <c r="O1348" s="217"/>
      <c r="P1348" s="326"/>
      <c r="Q1348" s="326"/>
      <c r="R1348" s="180">
        <v>1</v>
      </c>
      <c r="S1348" s="326">
        <v>717.91</v>
      </c>
      <c r="T1348" s="326">
        <v>717.91</v>
      </c>
      <c r="V1348" s="10"/>
      <c r="W1348" s="10"/>
      <c r="X1348" s="10"/>
      <c r="Y1348" s="10"/>
      <c r="Z1348" s="10"/>
      <c r="AA1348" s="10"/>
      <c r="AB1348" s="10"/>
      <c r="AC1348" s="10"/>
      <c r="AD1348" s="10"/>
    </row>
    <row r="1349" spans="1:30" x14ac:dyDescent="0.25">
      <c r="A1349" s="55"/>
      <c r="B1349" s="10"/>
      <c r="C1349" s="178" t="s">
        <v>524</v>
      </c>
      <c r="D1349" s="178"/>
      <c r="E1349" s="178" t="s">
        <v>76</v>
      </c>
      <c r="F1349" s="180">
        <v>1</v>
      </c>
      <c r="G1349" s="326">
        <v>21.0825</v>
      </c>
      <c r="H1349" s="326">
        <v>502.99</v>
      </c>
      <c r="I1349" s="326">
        <v>502.99</v>
      </c>
      <c r="J1349" s="326">
        <v>13</v>
      </c>
      <c r="K1349" s="179"/>
      <c r="L1349" s="180"/>
      <c r="M1349" s="326">
        <v>502.99</v>
      </c>
      <c r="N1349" s="326">
        <v>502.99</v>
      </c>
      <c r="O1349" s="217"/>
      <c r="P1349" s="326"/>
      <c r="Q1349" s="326"/>
      <c r="R1349" s="180">
        <v>1</v>
      </c>
      <c r="S1349" s="326">
        <v>502.99</v>
      </c>
      <c r="T1349" s="326">
        <v>502.99</v>
      </c>
      <c r="V1349" s="10"/>
      <c r="W1349" s="10"/>
      <c r="X1349" s="10"/>
      <c r="Y1349" s="10"/>
      <c r="Z1349" s="10"/>
      <c r="AA1349" s="10"/>
      <c r="AB1349" s="10"/>
      <c r="AC1349" s="10"/>
      <c r="AD1349" s="10"/>
    </row>
    <row r="1350" spans="1:30" x14ac:dyDescent="0.25">
      <c r="A1350" s="55"/>
      <c r="B1350" s="10"/>
      <c r="C1350" s="178" t="s">
        <v>525</v>
      </c>
      <c r="D1350" s="178"/>
      <c r="E1350" s="178" t="s">
        <v>526</v>
      </c>
      <c r="F1350" s="180">
        <v>1</v>
      </c>
      <c r="G1350" s="326"/>
      <c r="H1350" s="326">
        <v>138.43</v>
      </c>
      <c r="I1350" s="326">
        <v>138.43</v>
      </c>
      <c r="J1350" s="326"/>
      <c r="K1350" s="179"/>
      <c r="L1350" s="180">
        <v>1</v>
      </c>
      <c r="M1350" s="326"/>
      <c r="N1350" s="326"/>
      <c r="O1350" s="217"/>
      <c r="P1350" s="326"/>
      <c r="Q1350" s="326"/>
      <c r="R1350" s="180">
        <v>1</v>
      </c>
      <c r="S1350" s="326">
        <v>138.43</v>
      </c>
      <c r="T1350" s="326">
        <v>138.43</v>
      </c>
      <c r="V1350" s="10"/>
      <c r="W1350" s="10"/>
      <c r="X1350" s="10"/>
      <c r="Y1350" s="10"/>
      <c r="Z1350" s="10"/>
      <c r="AA1350" s="10"/>
      <c r="AB1350" s="10"/>
      <c r="AC1350" s="10"/>
      <c r="AD1350" s="10"/>
    </row>
    <row r="1351" spans="1:30" x14ac:dyDescent="0.25">
      <c r="A1351" s="55"/>
      <c r="B1351" s="10"/>
      <c r="C1351" s="178" t="s">
        <v>528</v>
      </c>
      <c r="D1351" s="178"/>
      <c r="E1351" s="178" t="s">
        <v>500</v>
      </c>
      <c r="F1351" s="180">
        <v>3</v>
      </c>
      <c r="G1351" s="326">
        <v>186.27388888888899</v>
      </c>
      <c r="H1351" s="326">
        <v>6448.54</v>
      </c>
      <c r="I1351" s="326">
        <v>2149.5133333333301</v>
      </c>
      <c r="J1351" s="326">
        <v>13</v>
      </c>
      <c r="K1351" s="179"/>
      <c r="L1351" s="180"/>
      <c r="M1351" s="326">
        <v>6448.54</v>
      </c>
      <c r="N1351" s="326">
        <v>2149.5133333333301</v>
      </c>
      <c r="O1351" s="217"/>
      <c r="P1351" s="326"/>
      <c r="Q1351" s="326"/>
      <c r="R1351" s="180">
        <v>3</v>
      </c>
      <c r="S1351" s="326">
        <v>6448.54</v>
      </c>
      <c r="T1351" s="326">
        <v>2149.5133333333301</v>
      </c>
      <c r="V1351" s="10"/>
      <c r="W1351" s="10"/>
      <c r="X1351" s="10"/>
      <c r="Y1351" s="10"/>
      <c r="Z1351" s="10"/>
      <c r="AA1351" s="10"/>
      <c r="AB1351" s="10"/>
      <c r="AC1351" s="10"/>
      <c r="AD1351" s="10"/>
    </row>
    <row r="1352" spans="1:30" x14ac:dyDescent="0.25">
      <c r="A1352" s="55"/>
      <c r="B1352" s="10"/>
      <c r="C1352" s="178" t="s">
        <v>532</v>
      </c>
      <c r="D1352" s="178"/>
      <c r="E1352" s="178" t="s">
        <v>96</v>
      </c>
      <c r="F1352" s="180">
        <v>1</v>
      </c>
      <c r="G1352" s="326">
        <v>569.69166666666695</v>
      </c>
      <c r="H1352" s="326">
        <v>3068.15</v>
      </c>
      <c r="I1352" s="326">
        <v>3068.15</v>
      </c>
      <c r="J1352" s="326">
        <v>7</v>
      </c>
      <c r="K1352" s="179"/>
      <c r="L1352" s="180"/>
      <c r="M1352" s="326">
        <v>3068.15</v>
      </c>
      <c r="N1352" s="326">
        <v>3068.15</v>
      </c>
      <c r="O1352" s="217"/>
      <c r="P1352" s="326"/>
      <c r="Q1352" s="326"/>
      <c r="R1352" s="180">
        <v>1</v>
      </c>
      <c r="S1352" s="326">
        <v>3068.15</v>
      </c>
      <c r="T1352" s="326">
        <v>3068.15</v>
      </c>
      <c r="V1352" s="10"/>
      <c r="W1352" s="10"/>
      <c r="X1352" s="10"/>
      <c r="Y1352" s="10"/>
      <c r="Z1352" s="10"/>
      <c r="AA1352" s="10"/>
      <c r="AB1352" s="10"/>
      <c r="AC1352" s="10"/>
      <c r="AD1352" s="10"/>
    </row>
    <row r="1353" spans="1:30" x14ac:dyDescent="0.25">
      <c r="A1353" s="55"/>
      <c r="B1353" s="10"/>
      <c r="C1353" s="178" t="s">
        <v>533</v>
      </c>
      <c r="D1353" s="178"/>
      <c r="E1353" s="178" t="s">
        <v>89</v>
      </c>
      <c r="F1353" s="180">
        <v>2</v>
      </c>
      <c r="G1353" s="326"/>
      <c r="H1353" s="326">
        <v>252.17</v>
      </c>
      <c r="I1353" s="326">
        <v>126.08499999999999</v>
      </c>
      <c r="J1353" s="326"/>
      <c r="K1353" s="179"/>
      <c r="L1353" s="180">
        <v>2</v>
      </c>
      <c r="M1353" s="326"/>
      <c r="N1353" s="326"/>
      <c r="O1353" s="217"/>
      <c r="P1353" s="326"/>
      <c r="Q1353" s="326"/>
      <c r="R1353" s="180">
        <v>2</v>
      </c>
      <c r="S1353" s="326">
        <v>252.17</v>
      </c>
      <c r="T1353" s="326">
        <v>126.08499999999999</v>
      </c>
      <c r="V1353" s="10"/>
      <c r="W1353" s="10"/>
      <c r="X1353" s="10"/>
      <c r="Y1353" s="10"/>
      <c r="Z1353" s="10"/>
      <c r="AA1353" s="10"/>
      <c r="AB1353" s="10"/>
      <c r="AC1353" s="10"/>
      <c r="AD1353" s="10"/>
    </row>
    <row r="1354" spans="1:30" x14ac:dyDescent="0.25">
      <c r="A1354" s="55"/>
      <c r="B1354" s="10"/>
      <c r="C1354" s="178" t="s">
        <v>542</v>
      </c>
      <c r="D1354" s="178"/>
      <c r="E1354" s="178" t="s">
        <v>108</v>
      </c>
      <c r="F1354" s="180">
        <v>2</v>
      </c>
      <c r="G1354" s="326"/>
      <c r="H1354" s="326">
        <v>2779.34</v>
      </c>
      <c r="I1354" s="326">
        <v>1389.67</v>
      </c>
      <c r="J1354" s="326"/>
      <c r="K1354" s="179"/>
      <c r="L1354" s="180">
        <v>2</v>
      </c>
      <c r="M1354" s="326"/>
      <c r="N1354" s="326"/>
      <c r="O1354" s="217"/>
      <c r="P1354" s="326"/>
      <c r="Q1354" s="326"/>
      <c r="R1354" s="180">
        <v>2</v>
      </c>
      <c r="S1354" s="326">
        <v>2779.34</v>
      </c>
      <c r="T1354" s="326">
        <v>1389.67</v>
      </c>
      <c r="V1354" s="10"/>
      <c r="W1354" s="10"/>
      <c r="X1354" s="10"/>
      <c r="Y1354" s="10"/>
      <c r="Z1354" s="10"/>
      <c r="AA1354" s="10"/>
      <c r="AB1354" s="10"/>
      <c r="AC1354" s="10"/>
      <c r="AD1354" s="10"/>
    </row>
    <row r="1355" spans="1:30" x14ac:dyDescent="0.25">
      <c r="A1355" s="55"/>
      <c r="B1355" s="10"/>
      <c r="C1355" s="178" t="s">
        <v>543</v>
      </c>
      <c r="D1355" s="178"/>
      <c r="E1355" s="178" t="s">
        <v>130</v>
      </c>
      <c r="F1355" s="180">
        <v>9</v>
      </c>
      <c r="G1355" s="326">
        <v>85.379090909090905</v>
      </c>
      <c r="H1355" s="326">
        <v>6986.37</v>
      </c>
      <c r="I1355" s="326">
        <v>776.26333333333298</v>
      </c>
      <c r="J1355" s="326">
        <v>12</v>
      </c>
      <c r="K1355" s="179"/>
      <c r="L1355" s="180">
        <v>7</v>
      </c>
      <c r="M1355" s="326">
        <v>1790.33</v>
      </c>
      <c r="N1355" s="326">
        <v>895.16499999999996</v>
      </c>
      <c r="O1355" s="217"/>
      <c r="P1355" s="326"/>
      <c r="Q1355" s="326"/>
      <c r="R1355" s="180">
        <v>9</v>
      </c>
      <c r="S1355" s="326">
        <v>6986.37</v>
      </c>
      <c r="T1355" s="326">
        <v>776.26333333333298</v>
      </c>
      <c r="V1355" s="10"/>
      <c r="W1355" s="10"/>
      <c r="X1355" s="10"/>
      <c r="Y1355" s="10"/>
      <c r="Z1355" s="10"/>
      <c r="AA1355" s="10"/>
      <c r="AB1355" s="10"/>
      <c r="AC1355" s="10"/>
      <c r="AD1355" s="10"/>
    </row>
    <row r="1356" spans="1:30" x14ac:dyDescent="0.25">
      <c r="A1356" s="55"/>
      <c r="B1356" s="10"/>
      <c r="C1356" s="178" t="s">
        <v>682</v>
      </c>
      <c r="D1356" s="178"/>
      <c r="E1356" s="178" t="s">
        <v>144</v>
      </c>
      <c r="F1356" s="180">
        <v>1</v>
      </c>
      <c r="G1356" s="326"/>
      <c r="H1356" s="326">
        <v>140.37</v>
      </c>
      <c r="I1356" s="326">
        <v>140.37</v>
      </c>
      <c r="J1356" s="326"/>
      <c r="K1356" s="179"/>
      <c r="L1356" s="180">
        <v>1</v>
      </c>
      <c r="M1356" s="326"/>
      <c r="N1356" s="326"/>
      <c r="O1356" s="217"/>
      <c r="P1356" s="326"/>
      <c r="Q1356" s="326"/>
      <c r="R1356" s="180">
        <v>1</v>
      </c>
      <c r="S1356" s="326">
        <v>140.37</v>
      </c>
      <c r="T1356" s="326">
        <v>140.37</v>
      </c>
      <c r="V1356" s="10"/>
      <c r="W1356" s="10"/>
      <c r="X1356" s="10"/>
      <c r="Y1356" s="10"/>
      <c r="Z1356" s="10"/>
      <c r="AA1356" s="10"/>
      <c r="AB1356" s="10"/>
      <c r="AC1356" s="10"/>
      <c r="AD1356" s="10"/>
    </row>
    <row r="1357" spans="1:30" x14ac:dyDescent="0.25">
      <c r="A1357" s="55"/>
      <c r="B1357" s="10"/>
      <c r="C1357" s="178" t="s">
        <v>547</v>
      </c>
      <c r="D1357" s="178"/>
      <c r="E1357" s="178" t="s">
        <v>383</v>
      </c>
      <c r="F1357" s="180">
        <v>3</v>
      </c>
      <c r="G1357" s="326">
        <v>236.787765151515</v>
      </c>
      <c r="H1357" s="326">
        <v>6246.37</v>
      </c>
      <c r="I1357" s="326">
        <v>2082.1233333333298</v>
      </c>
      <c r="J1357" s="326">
        <v>12.5</v>
      </c>
      <c r="K1357" s="179"/>
      <c r="L1357" s="180">
        <v>1</v>
      </c>
      <c r="M1357" s="326">
        <v>5802.57</v>
      </c>
      <c r="N1357" s="326">
        <v>2901.2849999999999</v>
      </c>
      <c r="O1357" s="217"/>
      <c r="P1357" s="326"/>
      <c r="Q1357" s="326"/>
      <c r="R1357" s="180">
        <v>3</v>
      </c>
      <c r="S1357" s="326">
        <v>6246.37</v>
      </c>
      <c r="T1357" s="326">
        <v>2082.1233333333298</v>
      </c>
      <c r="V1357" s="10"/>
      <c r="W1357" s="10"/>
      <c r="X1357" s="10"/>
      <c r="Y1357" s="10"/>
      <c r="Z1357" s="10"/>
      <c r="AA1357" s="10"/>
      <c r="AB1357" s="10"/>
      <c r="AC1357" s="10"/>
      <c r="AD1357" s="10"/>
    </row>
    <row r="1358" spans="1:30" x14ac:dyDescent="0.25">
      <c r="A1358" s="55"/>
      <c r="B1358" s="10"/>
      <c r="C1358" s="178" t="s">
        <v>549</v>
      </c>
      <c r="D1358" s="178"/>
      <c r="E1358" s="178" t="s">
        <v>169</v>
      </c>
      <c r="F1358" s="180">
        <v>3</v>
      </c>
      <c r="G1358" s="326"/>
      <c r="H1358" s="326">
        <v>5432.42</v>
      </c>
      <c r="I1358" s="326">
        <v>1810.80666666667</v>
      </c>
      <c r="J1358" s="326"/>
      <c r="K1358" s="179"/>
      <c r="L1358" s="180">
        <v>3</v>
      </c>
      <c r="M1358" s="326"/>
      <c r="N1358" s="326"/>
      <c r="O1358" s="217"/>
      <c r="P1358" s="326"/>
      <c r="Q1358" s="326"/>
      <c r="R1358" s="180">
        <v>3</v>
      </c>
      <c r="S1358" s="326">
        <v>5432.42</v>
      </c>
      <c r="T1358" s="326">
        <v>1810.80666666667</v>
      </c>
      <c r="V1358" s="10"/>
      <c r="W1358" s="10"/>
      <c r="X1358" s="10"/>
      <c r="Y1358" s="10"/>
      <c r="Z1358" s="10"/>
      <c r="AA1358" s="10"/>
      <c r="AB1358" s="10"/>
      <c r="AC1358" s="10"/>
      <c r="AD1358" s="10"/>
    </row>
    <row r="1359" spans="1:30" x14ac:dyDescent="0.25">
      <c r="A1359" s="55"/>
      <c r="B1359" s="10"/>
      <c r="C1359" s="178" t="s">
        <v>550</v>
      </c>
      <c r="D1359" s="178"/>
      <c r="E1359" s="178" t="s">
        <v>87</v>
      </c>
      <c r="F1359" s="180">
        <v>4</v>
      </c>
      <c r="G1359" s="326">
        <v>201.25399999999999</v>
      </c>
      <c r="H1359" s="326">
        <v>2460.37</v>
      </c>
      <c r="I1359" s="326">
        <v>615.09249999999997</v>
      </c>
      <c r="J1359" s="326">
        <v>6</v>
      </c>
      <c r="K1359" s="179"/>
      <c r="L1359" s="180">
        <v>2</v>
      </c>
      <c r="M1359" s="326">
        <v>1467.72</v>
      </c>
      <c r="N1359" s="326">
        <v>733.86</v>
      </c>
      <c r="O1359" s="217"/>
      <c r="P1359" s="326"/>
      <c r="Q1359" s="326"/>
      <c r="R1359" s="180">
        <v>4</v>
      </c>
      <c r="S1359" s="326">
        <v>2460.37</v>
      </c>
      <c r="T1359" s="326">
        <v>615.09249999999997</v>
      </c>
      <c r="V1359" s="10"/>
      <c r="W1359" s="10"/>
      <c r="X1359" s="10"/>
      <c r="Y1359" s="10"/>
      <c r="Z1359" s="10"/>
      <c r="AA1359" s="10"/>
      <c r="AB1359" s="10"/>
      <c r="AC1359" s="10"/>
      <c r="AD1359" s="10"/>
    </row>
    <row r="1360" spans="1:30" x14ac:dyDescent="0.25">
      <c r="A1360" s="55"/>
      <c r="B1360" s="10"/>
      <c r="C1360" s="178" t="s">
        <v>558</v>
      </c>
      <c r="D1360" s="178"/>
      <c r="E1360" s="178" t="s">
        <v>193</v>
      </c>
      <c r="F1360" s="180">
        <v>1</v>
      </c>
      <c r="G1360" s="326"/>
      <c r="H1360" s="326">
        <v>180.66</v>
      </c>
      <c r="I1360" s="326">
        <v>180.66</v>
      </c>
      <c r="J1360" s="326"/>
      <c r="K1360" s="179"/>
      <c r="L1360" s="180">
        <v>1</v>
      </c>
      <c r="M1360" s="326"/>
      <c r="N1360" s="326"/>
      <c r="O1360" s="217"/>
      <c r="P1360" s="326"/>
      <c r="Q1360" s="326"/>
      <c r="R1360" s="180">
        <v>1</v>
      </c>
      <c r="S1360" s="326">
        <v>180.66</v>
      </c>
      <c r="T1360" s="326">
        <v>180.66</v>
      </c>
      <c r="V1360" s="10"/>
      <c r="W1360" s="10"/>
      <c r="X1360" s="10"/>
      <c r="Y1360" s="10"/>
      <c r="Z1360" s="10"/>
      <c r="AA1360" s="10"/>
      <c r="AB1360" s="10"/>
      <c r="AC1360" s="10"/>
      <c r="AD1360" s="10"/>
    </row>
    <row r="1361" spans="1:30" x14ac:dyDescent="0.25">
      <c r="A1361" s="55"/>
      <c r="B1361" s="10"/>
      <c r="C1361" s="178" t="s">
        <v>564</v>
      </c>
      <c r="D1361" s="178"/>
      <c r="E1361" s="178" t="s">
        <v>74</v>
      </c>
      <c r="F1361" s="180">
        <v>3</v>
      </c>
      <c r="G1361" s="326"/>
      <c r="H1361" s="326">
        <v>2386.91</v>
      </c>
      <c r="I1361" s="326">
        <v>795.636666666667</v>
      </c>
      <c r="J1361" s="326"/>
      <c r="K1361" s="179"/>
      <c r="L1361" s="180">
        <v>2</v>
      </c>
      <c r="M1361" s="326">
        <v>526.70000000000005</v>
      </c>
      <c r="N1361" s="326">
        <v>526.70000000000005</v>
      </c>
      <c r="O1361" s="217"/>
      <c r="P1361" s="326"/>
      <c r="Q1361" s="326"/>
      <c r="R1361" s="180">
        <v>3</v>
      </c>
      <c r="S1361" s="326">
        <v>2386.91</v>
      </c>
      <c r="T1361" s="326">
        <v>795.636666666667</v>
      </c>
      <c r="V1361" s="10"/>
      <c r="W1361" s="10"/>
      <c r="X1361" s="10"/>
      <c r="Y1361" s="10"/>
      <c r="Z1361" s="10"/>
      <c r="AA1361" s="10"/>
      <c r="AB1361" s="10"/>
      <c r="AC1361" s="10"/>
      <c r="AD1361" s="10"/>
    </row>
    <row r="1362" spans="1:30" x14ac:dyDescent="0.25">
      <c r="A1362" s="55"/>
      <c r="B1362" s="10"/>
      <c r="C1362" s="178" t="s">
        <v>566</v>
      </c>
      <c r="D1362" s="178"/>
      <c r="E1362" s="178" t="s">
        <v>85</v>
      </c>
      <c r="F1362" s="180">
        <v>2</v>
      </c>
      <c r="G1362" s="326">
        <v>46.373333333333299</v>
      </c>
      <c r="H1362" s="326">
        <v>2009.23</v>
      </c>
      <c r="I1362" s="326">
        <v>1004.615</v>
      </c>
      <c r="J1362" s="326">
        <v>7</v>
      </c>
      <c r="K1362" s="179"/>
      <c r="L1362" s="180">
        <v>1</v>
      </c>
      <c r="M1362" s="326">
        <v>417.36</v>
      </c>
      <c r="N1362" s="326">
        <v>417.36</v>
      </c>
      <c r="O1362" s="217"/>
      <c r="P1362" s="326"/>
      <c r="Q1362" s="326"/>
      <c r="R1362" s="180">
        <v>2</v>
      </c>
      <c r="S1362" s="326">
        <v>2009.23</v>
      </c>
      <c r="T1362" s="326">
        <v>1004.615</v>
      </c>
      <c r="V1362" s="10"/>
      <c r="W1362" s="10"/>
      <c r="X1362" s="10"/>
      <c r="Y1362" s="10"/>
      <c r="Z1362" s="10"/>
      <c r="AA1362" s="10"/>
      <c r="AB1362" s="10"/>
      <c r="AC1362" s="10"/>
      <c r="AD1362" s="10"/>
    </row>
    <row r="1363" spans="1:30" x14ac:dyDescent="0.25">
      <c r="A1363" s="55"/>
      <c r="B1363" s="10"/>
      <c r="C1363" s="178" t="s">
        <v>570</v>
      </c>
      <c r="D1363" s="178"/>
      <c r="E1363" s="178" t="s">
        <v>119</v>
      </c>
      <c r="F1363" s="180">
        <v>1</v>
      </c>
      <c r="G1363" s="326"/>
      <c r="H1363" s="326">
        <v>66.790000000000006</v>
      </c>
      <c r="I1363" s="326">
        <v>66.790000000000006</v>
      </c>
      <c r="J1363" s="326"/>
      <c r="K1363" s="179"/>
      <c r="L1363" s="180">
        <v>1</v>
      </c>
      <c r="M1363" s="326"/>
      <c r="N1363" s="326"/>
      <c r="O1363" s="217"/>
      <c r="P1363" s="326"/>
      <c r="Q1363" s="326"/>
      <c r="R1363" s="180">
        <v>1</v>
      </c>
      <c r="S1363" s="326">
        <v>66.790000000000006</v>
      </c>
      <c r="T1363" s="326">
        <v>66.790000000000006</v>
      </c>
      <c r="V1363" s="10"/>
      <c r="W1363" s="10"/>
      <c r="X1363" s="10"/>
      <c r="Y1363" s="10"/>
      <c r="Z1363" s="10"/>
      <c r="AA1363" s="10"/>
      <c r="AB1363" s="10"/>
      <c r="AC1363" s="10"/>
      <c r="AD1363" s="10"/>
    </row>
    <row r="1364" spans="1:30" x14ac:dyDescent="0.25">
      <c r="A1364" s="55"/>
      <c r="B1364" s="10"/>
      <c r="C1364" s="178" t="s">
        <v>571</v>
      </c>
      <c r="D1364" s="178"/>
      <c r="E1364" s="178" t="s">
        <v>572</v>
      </c>
      <c r="F1364" s="180">
        <v>1</v>
      </c>
      <c r="G1364" s="326"/>
      <c r="H1364" s="326">
        <v>667.86</v>
      </c>
      <c r="I1364" s="326">
        <v>667.86</v>
      </c>
      <c r="J1364" s="326"/>
      <c r="K1364" s="179"/>
      <c r="L1364" s="180"/>
      <c r="M1364" s="326">
        <v>667.86</v>
      </c>
      <c r="N1364" s="326">
        <v>667.86</v>
      </c>
      <c r="O1364" s="217"/>
      <c r="P1364" s="326"/>
      <c r="Q1364" s="326"/>
      <c r="R1364" s="180">
        <v>1</v>
      </c>
      <c r="S1364" s="326">
        <v>667.86</v>
      </c>
      <c r="T1364" s="326">
        <v>667.86</v>
      </c>
      <c r="V1364" s="10"/>
      <c r="W1364" s="10"/>
      <c r="X1364" s="10"/>
      <c r="Y1364" s="10"/>
      <c r="Z1364" s="10"/>
      <c r="AA1364" s="10"/>
      <c r="AB1364" s="10"/>
      <c r="AC1364" s="10"/>
      <c r="AD1364" s="10"/>
    </row>
    <row r="1365" spans="1:30" x14ac:dyDescent="0.25">
      <c r="A1365" s="55"/>
      <c r="B1365" s="10"/>
      <c r="C1365" s="178" t="s">
        <v>573</v>
      </c>
      <c r="D1365" s="178"/>
      <c r="E1365" s="178" t="s">
        <v>166</v>
      </c>
      <c r="F1365" s="180">
        <v>12</v>
      </c>
      <c r="G1365" s="326">
        <v>227.99601851851901</v>
      </c>
      <c r="H1365" s="326">
        <v>24464.5</v>
      </c>
      <c r="I1365" s="326">
        <v>2038.7083333333301</v>
      </c>
      <c r="J1365" s="326">
        <v>10</v>
      </c>
      <c r="K1365" s="179"/>
      <c r="L1365" s="180">
        <v>8</v>
      </c>
      <c r="M1365" s="326">
        <v>12431.26</v>
      </c>
      <c r="N1365" s="326">
        <v>3107.8150000000001</v>
      </c>
      <c r="O1365" s="217"/>
      <c r="P1365" s="326"/>
      <c r="Q1365" s="326"/>
      <c r="R1365" s="180">
        <v>12</v>
      </c>
      <c r="S1365" s="326">
        <v>24464.5</v>
      </c>
      <c r="T1365" s="326">
        <v>2038.7083333333301</v>
      </c>
      <c r="V1365" s="10"/>
      <c r="W1365" s="10"/>
      <c r="X1365" s="10"/>
      <c r="Y1365" s="10"/>
      <c r="Z1365" s="10"/>
      <c r="AA1365" s="10"/>
      <c r="AB1365" s="10"/>
      <c r="AC1365" s="10"/>
      <c r="AD1365" s="10"/>
    </row>
    <row r="1366" spans="1:30" x14ac:dyDescent="0.25">
      <c r="A1366" s="55"/>
      <c r="B1366" s="10"/>
      <c r="C1366" s="178" t="s">
        <v>575</v>
      </c>
      <c r="D1366" s="178"/>
      <c r="E1366" s="178" t="s">
        <v>178</v>
      </c>
      <c r="F1366" s="180">
        <v>13</v>
      </c>
      <c r="G1366" s="326">
        <v>67.939409090909095</v>
      </c>
      <c r="H1366" s="326">
        <v>34337.86</v>
      </c>
      <c r="I1366" s="326">
        <v>2641.3738461538501</v>
      </c>
      <c r="J1366" s="326">
        <v>10.5</v>
      </c>
      <c r="K1366" s="179"/>
      <c r="L1366" s="180">
        <v>9</v>
      </c>
      <c r="M1366" s="326">
        <v>2474.0300000000002</v>
      </c>
      <c r="N1366" s="326">
        <v>618.50750000000005</v>
      </c>
      <c r="O1366" s="217"/>
      <c r="P1366" s="326"/>
      <c r="Q1366" s="326"/>
      <c r="R1366" s="180">
        <v>13</v>
      </c>
      <c r="S1366" s="326">
        <v>34337.86</v>
      </c>
      <c r="T1366" s="326">
        <v>2641.3738461538501</v>
      </c>
      <c r="V1366" s="10"/>
      <c r="W1366" s="10"/>
      <c r="X1366" s="10"/>
      <c r="Y1366" s="10"/>
      <c r="Z1366" s="10"/>
      <c r="AA1366" s="10"/>
      <c r="AB1366" s="10"/>
      <c r="AC1366" s="10"/>
      <c r="AD1366" s="10"/>
    </row>
    <row r="1367" spans="1:30" x14ac:dyDescent="0.25">
      <c r="A1367" s="55"/>
      <c r="B1367" s="10"/>
      <c r="C1367" s="178" t="s">
        <v>579</v>
      </c>
      <c r="D1367" s="178"/>
      <c r="E1367" s="178" t="s">
        <v>126</v>
      </c>
      <c r="F1367" s="180">
        <v>4</v>
      </c>
      <c r="G1367" s="326"/>
      <c r="H1367" s="326">
        <v>1572.32</v>
      </c>
      <c r="I1367" s="326">
        <v>393.08</v>
      </c>
      <c r="J1367" s="326"/>
      <c r="K1367" s="179"/>
      <c r="L1367" s="180">
        <v>4</v>
      </c>
      <c r="M1367" s="326"/>
      <c r="N1367" s="326"/>
      <c r="O1367" s="217"/>
      <c r="P1367" s="326"/>
      <c r="Q1367" s="326"/>
      <c r="R1367" s="180">
        <v>4</v>
      </c>
      <c r="S1367" s="326">
        <v>1572.32</v>
      </c>
      <c r="T1367" s="326">
        <v>393.08</v>
      </c>
      <c r="V1367" s="10"/>
      <c r="W1367" s="10"/>
      <c r="X1367" s="10"/>
      <c r="Y1367" s="10"/>
      <c r="Z1367" s="10"/>
      <c r="AA1367" s="10"/>
      <c r="AB1367" s="10"/>
      <c r="AC1367" s="10"/>
      <c r="AD1367" s="10"/>
    </row>
    <row r="1368" spans="1:30" x14ac:dyDescent="0.25">
      <c r="A1368" s="55"/>
      <c r="B1368" s="10"/>
      <c r="C1368" s="178" t="s">
        <v>583</v>
      </c>
      <c r="D1368" s="178"/>
      <c r="E1368" s="178" t="s">
        <v>459</v>
      </c>
      <c r="F1368" s="180">
        <v>3</v>
      </c>
      <c r="G1368" s="326"/>
      <c r="H1368" s="326">
        <v>2424.86</v>
      </c>
      <c r="I1368" s="326">
        <v>808.28666666666697</v>
      </c>
      <c r="J1368" s="326"/>
      <c r="K1368" s="179"/>
      <c r="L1368" s="180">
        <v>3</v>
      </c>
      <c r="M1368" s="326"/>
      <c r="N1368" s="326"/>
      <c r="O1368" s="217"/>
      <c r="P1368" s="326"/>
      <c r="Q1368" s="326"/>
      <c r="R1368" s="180">
        <v>3</v>
      </c>
      <c r="S1368" s="326">
        <v>2424.86</v>
      </c>
      <c r="T1368" s="326">
        <v>808.28666666666697</v>
      </c>
      <c r="V1368" s="92"/>
      <c r="W1368" s="92"/>
      <c r="X1368" s="92"/>
      <c r="Y1368" s="10"/>
      <c r="Z1368" s="10"/>
      <c r="AA1368" s="10"/>
      <c r="AB1368" s="10"/>
      <c r="AC1368" s="10"/>
      <c r="AD1368" s="10"/>
    </row>
    <row r="1369" spans="1:30" x14ac:dyDescent="0.25">
      <c r="A1369" s="55"/>
      <c r="B1369" s="93" t="s">
        <v>586</v>
      </c>
      <c r="C1369" s="100"/>
      <c r="D1369" s="100"/>
      <c r="E1369" s="100"/>
      <c r="F1369" s="180">
        <f>SUM(F1155:F1368)</f>
        <v>28077</v>
      </c>
      <c r="G1369" s="335">
        <f>AVERAGE(G1155:G1368)</f>
        <v>1446.7181537811882</v>
      </c>
      <c r="H1369" s="335">
        <f>SUM(H1155:H1368)</f>
        <v>17798332.770000011</v>
      </c>
      <c r="I1369" s="335">
        <f>AVERAGE(I1154:I1368)</f>
        <v>2205.1415134010558</v>
      </c>
      <c r="J1369" s="326">
        <f>AVERAGE(J1155:J1368)</f>
        <v>10.635349078567762</v>
      </c>
      <c r="K1369" s="182"/>
      <c r="L1369" s="180">
        <f>SUM(L1155:L1368)</f>
        <v>18853</v>
      </c>
      <c r="M1369" s="335">
        <f>SUM(M1155:M1368)</f>
        <v>7000202.8800000027</v>
      </c>
      <c r="N1369" s="335">
        <f>AVERAGE(N1155:N1368)</f>
        <v>2366.2039068514</v>
      </c>
      <c r="O1369" s="217">
        <f>SUM(O1155:O1368)</f>
        <v>857</v>
      </c>
      <c r="P1369" s="335">
        <f>SUM(P1155:P1368)</f>
        <v>503004.18000000011</v>
      </c>
      <c r="Q1369" s="328">
        <f>AVERAGE(Q1155:Q1368)</f>
        <v>1691.8857328609611</v>
      </c>
      <c r="R1369" s="180">
        <f>SUM(R1155:R1368)</f>
        <v>27220</v>
      </c>
      <c r="S1369" s="335">
        <f>SUM(S1155:S1368)</f>
        <v>17295328.590000011</v>
      </c>
      <c r="T1369" s="328">
        <f>AVERAGE(T1155:T1368)</f>
        <v>2210.5575926995798</v>
      </c>
      <c r="V1369" s="207">
        <v>1262</v>
      </c>
      <c r="W1369" s="204">
        <v>9775.43</v>
      </c>
      <c r="X1369" s="424">
        <f>+W1369/V1369</f>
        <v>7.7459825673534075</v>
      </c>
      <c r="Y1369" s="425"/>
      <c r="Z1369" s="95"/>
      <c r="AA1369" s="99" t="s">
        <v>587</v>
      </c>
      <c r="AB1369" s="95"/>
      <c r="AC1369" s="95"/>
      <c r="AD1369" s="102" t="s">
        <v>587</v>
      </c>
    </row>
    <row r="1370" spans="1:30" x14ac:dyDescent="0.25">
      <c r="B1370" s="3"/>
      <c r="C1370" s="3"/>
      <c r="D1370" s="3"/>
      <c r="E1370" s="3"/>
      <c r="F1370" s="181"/>
      <c r="G1370" s="291"/>
      <c r="H1370" s="291"/>
      <c r="I1370" s="291"/>
      <c r="J1370" s="291"/>
      <c r="L1370" s="226"/>
      <c r="M1370" s="291"/>
      <c r="N1370" s="291"/>
      <c r="O1370" s="289"/>
      <c r="P1370" s="291"/>
      <c r="Q1370" s="291"/>
      <c r="R1370" s="181"/>
      <c r="S1370" s="291"/>
      <c r="T1370" s="291"/>
      <c r="V1370" s="50"/>
      <c r="W1370" s="3"/>
      <c r="X1370" s="3"/>
      <c r="Y1370" s="3"/>
      <c r="Z1370" s="3"/>
      <c r="AA1370" s="3"/>
      <c r="AB1370" s="3"/>
      <c r="AC1370" s="3"/>
      <c r="AD1370" s="3"/>
    </row>
    <row r="1371" spans="1:30" ht="76.5" x14ac:dyDescent="0.25">
      <c r="A1371" s="55" t="s">
        <v>758</v>
      </c>
      <c r="B1371" s="56" t="s">
        <v>590</v>
      </c>
      <c r="C1371" s="56" t="s">
        <v>43</v>
      </c>
      <c r="D1371" s="56" t="s">
        <v>44</v>
      </c>
      <c r="E1371" s="56" t="s">
        <v>45</v>
      </c>
      <c r="F1371" s="230" t="s">
        <v>933</v>
      </c>
      <c r="G1371" s="336" t="s">
        <v>911</v>
      </c>
      <c r="H1371" s="336" t="s">
        <v>934</v>
      </c>
      <c r="I1371" s="336" t="s">
        <v>913</v>
      </c>
      <c r="J1371" s="336" t="s">
        <v>914</v>
      </c>
      <c r="K1371" s="70"/>
      <c r="L1371" s="230" t="s">
        <v>915</v>
      </c>
      <c r="M1371" s="336" t="s">
        <v>935</v>
      </c>
      <c r="N1371" s="336" t="s">
        <v>917</v>
      </c>
      <c r="O1371" s="322" t="s">
        <v>918</v>
      </c>
      <c r="P1371" s="336" t="s">
        <v>919</v>
      </c>
      <c r="Q1371" s="336" t="s">
        <v>920</v>
      </c>
      <c r="R1371" s="239" t="s">
        <v>921</v>
      </c>
      <c r="S1371" s="330" t="s">
        <v>922</v>
      </c>
      <c r="T1371" s="330" t="s">
        <v>923</v>
      </c>
      <c r="U1371" s="72"/>
      <c r="V1371" s="57" t="s">
        <v>924</v>
      </c>
      <c r="W1371" s="57" t="s">
        <v>925</v>
      </c>
      <c r="X1371" s="57" t="s">
        <v>926</v>
      </c>
      <c r="Y1371" s="57" t="s">
        <v>927</v>
      </c>
      <c r="Z1371" s="57" t="s">
        <v>928</v>
      </c>
      <c r="AA1371" s="57" t="s">
        <v>929</v>
      </c>
      <c r="AB1371" s="57" t="s">
        <v>930</v>
      </c>
      <c r="AC1371" s="57" t="s">
        <v>931</v>
      </c>
      <c r="AD1371" s="57" t="s">
        <v>932</v>
      </c>
    </row>
    <row r="1372" spans="1:30" x14ac:dyDescent="0.25">
      <c r="A1372" s="55"/>
      <c r="B1372" s="10"/>
      <c r="C1372" s="180" t="s">
        <v>61</v>
      </c>
      <c r="D1372" s="180"/>
      <c r="E1372" s="180" t="s">
        <v>62</v>
      </c>
      <c r="F1372" s="180">
        <v>4</v>
      </c>
      <c r="G1372" s="326"/>
      <c r="H1372" s="326">
        <v>9835.08</v>
      </c>
      <c r="I1372" s="326">
        <v>2458.77</v>
      </c>
      <c r="J1372" s="326"/>
      <c r="K1372" s="181"/>
      <c r="L1372" s="180">
        <v>3</v>
      </c>
      <c r="M1372" s="326">
        <v>4184.82</v>
      </c>
      <c r="N1372" s="326">
        <v>4184.82</v>
      </c>
      <c r="O1372" s="217"/>
      <c r="P1372" s="326"/>
      <c r="Q1372" s="326"/>
      <c r="R1372" s="180">
        <v>4</v>
      </c>
      <c r="S1372" s="326">
        <v>9835.08</v>
      </c>
      <c r="T1372" s="326">
        <v>2458.77</v>
      </c>
      <c r="V1372" s="10"/>
      <c r="W1372" s="10"/>
      <c r="X1372" s="10"/>
      <c r="Y1372" s="10"/>
      <c r="Z1372" s="10"/>
      <c r="AA1372" s="10"/>
      <c r="AB1372" s="10"/>
      <c r="AC1372" s="10"/>
      <c r="AD1372" s="10"/>
    </row>
    <row r="1373" spans="1:30" x14ac:dyDescent="0.25">
      <c r="A1373" s="55"/>
      <c r="B1373" s="10"/>
      <c r="C1373" s="180" t="s">
        <v>61</v>
      </c>
      <c r="D1373" s="180"/>
      <c r="E1373" s="180" t="s">
        <v>64</v>
      </c>
      <c r="F1373" s="180">
        <v>1</v>
      </c>
      <c r="G1373" s="326">
        <v>98.571666666666601</v>
      </c>
      <c r="H1373" s="326">
        <v>1182.8599999999999</v>
      </c>
      <c r="I1373" s="326">
        <v>1182.8599999999999</v>
      </c>
      <c r="J1373" s="326">
        <v>13</v>
      </c>
      <c r="K1373" s="181"/>
      <c r="L1373" s="180"/>
      <c r="M1373" s="326">
        <v>1182.8599999999999</v>
      </c>
      <c r="N1373" s="326">
        <v>1182.8599999999999</v>
      </c>
      <c r="O1373" s="217"/>
      <c r="P1373" s="326"/>
      <c r="Q1373" s="326"/>
      <c r="R1373" s="180">
        <v>1</v>
      </c>
      <c r="S1373" s="326">
        <v>1182.8599999999999</v>
      </c>
      <c r="T1373" s="326">
        <v>1182.8599999999999</v>
      </c>
      <c r="V1373" s="10"/>
      <c r="W1373" s="10"/>
      <c r="X1373" s="10"/>
      <c r="Y1373" s="10"/>
      <c r="Z1373" s="10"/>
      <c r="AA1373" s="10"/>
      <c r="AB1373" s="10"/>
      <c r="AC1373" s="10"/>
      <c r="AD1373" s="10"/>
    </row>
    <row r="1374" spans="1:30" x14ac:dyDescent="0.25">
      <c r="A1374" s="55"/>
      <c r="B1374" s="10"/>
      <c r="C1374" s="180" t="s">
        <v>65</v>
      </c>
      <c r="D1374" s="180"/>
      <c r="E1374" s="180" t="s">
        <v>62</v>
      </c>
      <c r="F1374" s="180">
        <v>3</v>
      </c>
      <c r="G1374" s="326"/>
      <c r="H1374" s="326">
        <v>9609.49</v>
      </c>
      <c r="I1374" s="326">
        <v>3203.1633333333298</v>
      </c>
      <c r="J1374" s="326"/>
      <c r="K1374" s="181"/>
      <c r="L1374" s="180">
        <v>3</v>
      </c>
      <c r="M1374" s="326"/>
      <c r="N1374" s="326"/>
      <c r="O1374" s="217"/>
      <c r="P1374" s="326"/>
      <c r="Q1374" s="326"/>
      <c r="R1374" s="180">
        <v>3</v>
      </c>
      <c r="S1374" s="326">
        <v>9609.49</v>
      </c>
      <c r="T1374" s="326">
        <v>3203.1633333333298</v>
      </c>
      <c r="V1374" s="10"/>
      <c r="W1374" s="10"/>
      <c r="X1374" s="10"/>
      <c r="Y1374" s="10"/>
      <c r="Z1374" s="10"/>
      <c r="AA1374" s="10"/>
      <c r="AB1374" s="10"/>
      <c r="AC1374" s="10"/>
      <c r="AD1374" s="10"/>
    </row>
    <row r="1375" spans="1:30" x14ac:dyDescent="0.25">
      <c r="A1375" s="55"/>
      <c r="B1375" s="10"/>
      <c r="C1375" s="180" t="s">
        <v>79</v>
      </c>
      <c r="D1375" s="180"/>
      <c r="E1375" s="180" t="s">
        <v>80</v>
      </c>
      <c r="F1375" s="180">
        <v>2</v>
      </c>
      <c r="G1375" s="326">
        <v>34.020000000000003</v>
      </c>
      <c r="H1375" s="326">
        <v>1306.71</v>
      </c>
      <c r="I1375" s="326">
        <v>653.35500000000002</v>
      </c>
      <c r="J1375" s="326">
        <v>7</v>
      </c>
      <c r="K1375" s="181"/>
      <c r="L1375" s="180">
        <v>1</v>
      </c>
      <c r="M1375" s="326">
        <v>204.12</v>
      </c>
      <c r="N1375" s="326">
        <v>204.12</v>
      </c>
      <c r="O1375" s="217"/>
      <c r="P1375" s="326"/>
      <c r="Q1375" s="326"/>
      <c r="R1375" s="180">
        <v>2</v>
      </c>
      <c r="S1375" s="326">
        <v>1306.71</v>
      </c>
      <c r="T1375" s="326">
        <v>653.35500000000002</v>
      </c>
      <c r="V1375" s="10"/>
      <c r="W1375" s="10"/>
      <c r="X1375" s="10"/>
      <c r="Y1375" s="10"/>
      <c r="Z1375" s="10"/>
      <c r="AA1375" s="10"/>
      <c r="AB1375" s="10"/>
      <c r="AC1375" s="10"/>
      <c r="AD1375" s="10"/>
    </row>
    <row r="1376" spans="1:30" x14ac:dyDescent="0.25">
      <c r="A1376" s="55"/>
      <c r="B1376" s="10"/>
      <c r="C1376" s="180" t="s">
        <v>81</v>
      </c>
      <c r="D1376" s="180"/>
      <c r="E1376" s="180" t="s">
        <v>82</v>
      </c>
      <c r="F1376" s="180">
        <v>34</v>
      </c>
      <c r="G1376" s="326">
        <v>233.24937541505</v>
      </c>
      <c r="H1376" s="326">
        <v>104688.06</v>
      </c>
      <c r="I1376" s="326">
        <v>3079.0605882352902</v>
      </c>
      <c r="J1376" s="326">
        <v>13.764705882352899</v>
      </c>
      <c r="K1376" s="181"/>
      <c r="L1376" s="180">
        <v>14</v>
      </c>
      <c r="M1376" s="326">
        <v>72242.649999999994</v>
      </c>
      <c r="N1376" s="326">
        <v>3612.1325000000002</v>
      </c>
      <c r="O1376" s="217">
        <v>1</v>
      </c>
      <c r="P1376" s="326">
        <v>3965.5</v>
      </c>
      <c r="Q1376" s="326">
        <v>3965.5</v>
      </c>
      <c r="R1376" s="180">
        <v>33</v>
      </c>
      <c r="S1376" s="326">
        <v>100722.56</v>
      </c>
      <c r="T1376" s="326">
        <v>3052.19878787879</v>
      </c>
      <c r="V1376" s="10"/>
      <c r="W1376" s="10"/>
      <c r="X1376" s="10"/>
      <c r="Y1376" s="10"/>
      <c r="Z1376" s="10"/>
      <c r="AA1376" s="10"/>
      <c r="AB1376" s="10"/>
      <c r="AC1376" s="10"/>
      <c r="AD1376" s="10"/>
    </row>
    <row r="1377" spans="1:30" x14ac:dyDescent="0.25">
      <c r="A1377" s="55"/>
      <c r="B1377" s="10"/>
      <c r="C1377" s="180" t="s">
        <v>98</v>
      </c>
      <c r="D1377" s="180"/>
      <c r="E1377" s="180" t="s">
        <v>76</v>
      </c>
      <c r="F1377" s="180">
        <v>3</v>
      </c>
      <c r="G1377" s="326">
        <v>175.33500000000001</v>
      </c>
      <c r="H1377" s="326">
        <v>4400.03</v>
      </c>
      <c r="I1377" s="326">
        <v>1466.6766666666699</v>
      </c>
      <c r="J1377" s="326">
        <v>13</v>
      </c>
      <c r="K1377" s="181"/>
      <c r="L1377" s="180">
        <v>2</v>
      </c>
      <c r="M1377" s="326">
        <v>2805.36</v>
      </c>
      <c r="N1377" s="326">
        <v>2805.36</v>
      </c>
      <c r="O1377" s="217"/>
      <c r="P1377" s="326"/>
      <c r="Q1377" s="326"/>
      <c r="R1377" s="180">
        <v>3</v>
      </c>
      <c r="S1377" s="326">
        <v>4400.03</v>
      </c>
      <c r="T1377" s="326">
        <v>1466.6766666666699</v>
      </c>
      <c r="V1377" s="10"/>
      <c r="W1377" s="10"/>
      <c r="X1377" s="10"/>
      <c r="Y1377" s="10"/>
      <c r="Z1377" s="10"/>
      <c r="AA1377" s="10"/>
      <c r="AB1377" s="10"/>
      <c r="AC1377" s="10"/>
      <c r="AD1377" s="10"/>
    </row>
    <row r="1378" spans="1:30" x14ac:dyDescent="0.25">
      <c r="A1378" s="55"/>
      <c r="B1378" s="10"/>
      <c r="C1378" s="180" t="s">
        <v>100</v>
      </c>
      <c r="D1378" s="180"/>
      <c r="E1378" s="180" t="s">
        <v>101</v>
      </c>
      <c r="F1378" s="180">
        <v>1</v>
      </c>
      <c r="G1378" s="326">
        <v>366.92166666666702</v>
      </c>
      <c r="H1378" s="326">
        <v>3302.29</v>
      </c>
      <c r="I1378" s="326">
        <v>3302.29</v>
      </c>
      <c r="J1378" s="326">
        <v>7</v>
      </c>
      <c r="K1378" s="181"/>
      <c r="L1378" s="180"/>
      <c r="M1378" s="326">
        <v>3302.29</v>
      </c>
      <c r="N1378" s="326">
        <v>3302.29</v>
      </c>
      <c r="O1378" s="217"/>
      <c r="P1378" s="326"/>
      <c r="Q1378" s="326"/>
      <c r="R1378" s="180">
        <v>1</v>
      </c>
      <c r="S1378" s="326">
        <v>3302.29</v>
      </c>
      <c r="T1378" s="326">
        <v>3302.29</v>
      </c>
      <c r="V1378" s="10"/>
      <c r="W1378" s="10"/>
      <c r="X1378" s="10"/>
      <c r="Y1378" s="10"/>
      <c r="Z1378" s="10"/>
      <c r="AA1378" s="10"/>
      <c r="AB1378" s="10"/>
      <c r="AC1378" s="10"/>
      <c r="AD1378" s="10"/>
    </row>
    <row r="1379" spans="1:30" x14ac:dyDescent="0.25">
      <c r="A1379" s="55"/>
      <c r="B1379" s="10"/>
      <c r="C1379" s="180" t="s">
        <v>100</v>
      </c>
      <c r="D1379" s="180"/>
      <c r="E1379" s="180" t="s">
        <v>102</v>
      </c>
      <c r="F1379" s="180">
        <v>1</v>
      </c>
      <c r="G1379" s="326">
        <v>539.89250000000004</v>
      </c>
      <c r="H1379" s="326">
        <v>13496.42</v>
      </c>
      <c r="I1379" s="326">
        <v>13496.42</v>
      </c>
      <c r="J1379" s="326">
        <v>25</v>
      </c>
      <c r="K1379" s="181"/>
      <c r="L1379" s="180"/>
      <c r="M1379" s="326">
        <v>13496.42</v>
      </c>
      <c r="N1379" s="326">
        <v>13496.42</v>
      </c>
      <c r="O1379" s="217"/>
      <c r="P1379" s="326"/>
      <c r="Q1379" s="326"/>
      <c r="R1379" s="180">
        <v>1</v>
      </c>
      <c r="S1379" s="326">
        <v>13496.42</v>
      </c>
      <c r="T1379" s="326">
        <v>13496.42</v>
      </c>
      <c r="V1379" s="10"/>
      <c r="W1379" s="10"/>
      <c r="X1379" s="10"/>
      <c r="Y1379" s="10"/>
      <c r="Z1379" s="10"/>
      <c r="AA1379" s="10"/>
      <c r="AB1379" s="10"/>
      <c r="AC1379" s="10"/>
      <c r="AD1379" s="10"/>
    </row>
    <row r="1380" spans="1:30" x14ac:dyDescent="0.25">
      <c r="A1380" s="55"/>
      <c r="B1380" s="10"/>
      <c r="C1380" s="180" t="s">
        <v>112</v>
      </c>
      <c r="D1380" s="180"/>
      <c r="E1380" s="180" t="s">
        <v>103</v>
      </c>
      <c r="F1380" s="180">
        <v>2</v>
      </c>
      <c r="G1380" s="326">
        <v>102.654545454545</v>
      </c>
      <c r="H1380" s="326">
        <v>3469.35</v>
      </c>
      <c r="I1380" s="326">
        <v>1734.675</v>
      </c>
      <c r="J1380" s="326">
        <v>12</v>
      </c>
      <c r="K1380" s="181"/>
      <c r="L1380" s="180">
        <v>1</v>
      </c>
      <c r="M1380" s="326">
        <v>1129.2</v>
      </c>
      <c r="N1380" s="326">
        <v>1129.2</v>
      </c>
      <c r="O1380" s="217"/>
      <c r="P1380" s="326"/>
      <c r="Q1380" s="326"/>
      <c r="R1380" s="180">
        <v>2</v>
      </c>
      <c r="S1380" s="326">
        <v>3469.35</v>
      </c>
      <c r="T1380" s="326">
        <v>1734.675</v>
      </c>
      <c r="V1380" s="10"/>
      <c r="W1380" s="10"/>
      <c r="X1380" s="10"/>
      <c r="Y1380" s="10"/>
      <c r="Z1380" s="10"/>
      <c r="AA1380" s="10"/>
      <c r="AB1380" s="10"/>
      <c r="AC1380" s="10"/>
      <c r="AD1380" s="10"/>
    </row>
    <row r="1381" spans="1:30" x14ac:dyDescent="0.25">
      <c r="A1381" s="55"/>
      <c r="B1381" s="10"/>
      <c r="C1381" s="180" t="s">
        <v>127</v>
      </c>
      <c r="D1381" s="180"/>
      <c r="E1381" s="180" t="s">
        <v>67</v>
      </c>
      <c r="F1381" s="180">
        <v>6</v>
      </c>
      <c r="G1381" s="326">
        <v>292.98144444444398</v>
      </c>
      <c r="H1381" s="326">
        <v>7533.75</v>
      </c>
      <c r="I1381" s="326">
        <v>1255.625</v>
      </c>
      <c r="J1381" s="326">
        <v>6.6666666666666696</v>
      </c>
      <c r="K1381" s="181"/>
      <c r="L1381" s="180">
        <v>2</v>
      </c>
      <c r="M1381" s="326">
        <v>8029.08</v>
      </c>
      <c r="N1381" s="326">
        <v>2007.27</v>
      </c>
      <c r="O1381" s="217"/>
      <c r="P1381" s="326"/>
      <c r="Q1381" s="326"/>
      <c r="R1381" s="180">
        <v>6</v>
      </c>
      <c r="S1381" s="326">
        <v>7533.75</v>
      </c>
      <c r="T1381" s="326">
        <v>1255.625</v>
      </c>
      <c r="V1381" s="10"/>
      <c r="W1381" s="10"/>
      <c r="X1381" s="10"/>
      <c r="Y1381" s="10"/>
      <c r="Z1381" s="10"/>
      <c r="AA1381" s="10"/>
      <c r="AB1381" s="10"/>
      <c r="AC1381" s="10"/>
      <c r="AD1381" s="10"/>
    </row>
    <row r="1382" spans="1:30" x14ac:dyDescent="0.25">
      <c r="A1382" s="55"/>
      <c r="B1382" s="10"/>
      <c r="C1382" s="180" t="s">
        <v>134</v>
      </c>
      <c r="D1382" s="180"/>
      <c r="E1382" s="180" t="s">
        <v>130</v>
      </c>
      <c r="F1382" s="180">
        <v>1</v>
      </c>
      <c r="G1382" s="326"/>
      <c r="H1382" s="326">
        <v>941.51</v>
      </c>
      <c r="I1382" s="326">
        <v>941.51</v>
      </c>
      <c r="J1382" s="326"/>
      <c r="K1382" s="181"/>
      <c r="L1382" s="180"/>
      <c r="M1382" s="326">
        <v>941.51</v>
      </c>
      <c r="N1382" s="326">
        <v>941.51</v>
      </c>
      <c r="O1382" s="217"/>
      <c r="P1382" s="326"/>
      <c r="Q1382" s="326"/>
      <c r="R1382" s="180">
        <v>1</v>
      </c>
      <c r="S1382" s="326">
        <v>941.51</v>
      </c>
      <c r="T1382" s="326">
        <v>941.51</v>
      </c>
      <c r="V1382" s="10"/>
      <c r="W1382" s="10"/>
      <c r="X1382" s="10"/>
      <c r="Y1382" s="10"/>
      <c r="Z1382" s="10"/>
      <c r="AA1382" s="10"/>
      <c r="AB1382" s="10"/>
      <c r="AC1382" s="10"/>
      <c r="AD1382" s="10"/>
    </row>
    <row r="1383" spans="1:30" x14ac:dyDescent="0.25">
      <c r="A1383" s="55"/>
      <c r="B1383" s="10"/>
      <c r="C1383" s="180" t="s">
        <v>143</v>
      </c>
      <c r="D1383" s="180"/>
      <c r="E1383" s="180" t="s">
        <v>144</v>
      </c>
      <c r="F1383" s="180">
        <v>15</v>
      </c>
      <c r="G1383" s="326">
        <v>232.673019480519</v>
      </c>
      <c r="H1383" s="326">
        <v>23478.68</v>
      </c>
      <c r="I1383" s="326">
        <v>1565.2453333333301</v>
      </c>
      <c r="J1383" s="326">
        <v>10.5714285714286</v>
      </c>
      <c r="K1383" s="181"/>
      <c r="L1383" s="180">
        <v>7</v>
      </c>
      <c r="M1383" s="326">
        <v>11271.57</v>
      </c>
      <c r="N1383" s="326">
        <v>1408.94625</v>
      </c>
      <c r="O1383" s="217"/>
      <c r="P1383" s="326"/>
      <c r="Q1383" s="326"/>
      <c r="R1383" s="180">
        <v>15</v>
      </c>
      <c r="S1383" s="326">
        <v>23478.68</v>
      </c>
      <c r="T1383" s="326">
        <v>1565.2453333333301</v>
      </c>
      <c r="V1383" s="10"/>
      <c r="W1383" s="10"/>
      <c r="X1383" s="10"/>
      <c r="Y1383" s="10"/>
      <c r="Z1383" s="10"/>
      <c r="AA1383" s="10"/>
      <c r="AB1383" s="10"/>
      <c r="AC1383" s="10"/>
      <c r="AD1383" s="10"/>
    </row>
    <row r="1384" spans="1:30" x14ac:dyDescent="0.25">
      <c r="A1384" s="55"/>
      <c r="B1384" s="10"/>
      <c r="C1384" s="180" t="s">
        <v>145</v>
      </c>
      <c r="D1384" s="180"/>
      <c r="E1384" s="180" t="s">
        <v>147</v>
      </c>
      <c r="F1384" s="180">
        <v>1</v>
      </c>
      <c r="G1384" s="326"/>
      <c r="H1384" s="326">
        <v>1465.91</v>
      </c>
      <c r="I1384" s="326">
        <v>1465.91</v>
      </c>
      <c r="J1384" s="326"/>
      <c r="K1384" s="181"/>
      <c r="L1384" s="180">
        <v>1</v>
      </c>
      <c r="M1384" s="326"/>
      <c r="N1384" s="326"/>
      <c r="O1384" s="217"/>
      <c r="P1384" s="326"/>
      <c r="Q1384" s="326"/>
      <c r="R1384" s="180">
        <v>1</v>
      </c>
      <c r="S1384" s="326">
        <v>1465.91</v>
      </c>
      <c r="T1384" s="326">
        <v>1465.91</v>
      </c>
      <c r="V1384" s="10"/>
      <c r="W1384" s="10"/>
      <c r="X1384" s="10"/>
      <c r="Y1384" s="10"/>
      <c r="Z1384" s="10"/>
      <c r="AA1384" s="10"/>
      <c r="AB1384" s="10"/>
      <c r="AC1384" s="10"/>
      <c r="AD1384" s="10"/>
    </row>
    <row r="1385" spans="1:30" x14ac:dyDescent="0.25">
      <c r="A1385" s="55"/>
      <c r="B1385" s="10"/>
      <c r="C1385" s="180" t="s">
        <v>151</v>
      </c>
      <c r="D1385" s="180"/>
      <c r="E1385" s="180" t="s">
        <v>152</v>
      </c>
      <c r="F1385" s="180">
        <v>2</v>
      </c>
      <c r="G1385" s="326">
        <v>718.34416666666698</v>
      </c>
      <c r="H1385" s="326">
        <v>21240.26</v>
      </c>
      <c r="I1385" s="326">
        <v>10620.13</v>
      </c>
      <c r="J1385" s="326">
        <v>13</v>
      </c>
      <c r="K1385" s="181"/>
      <c r="L1385" s="180"/>
      <c r="M1385" s="326">
        <v>21240.26</v>
      </c>
      <c r="N1385" s="326">
        <v>10620.13</v>
      </c>
      <c r="O1385" s="217"/>
      <c r="P1385" s="326"/>
      <c r="Q1385" s="326"/>
      <c r="R1385" s="180">
        <v>2</v>
      </c>
      <c r="S1385" s="326">
        <v>21240.26</v>
      </c>
      <c r="T1385" s="326">
        <v>10620.13</v>
      </c>
      <c r="V1385" s="10"/>
      <c r="W1385" s="10"/>
      <c r="X1385" s="10"/>
      <c r="Y1385" s="10"/>
      <c r="Z1385" s="10"/>
      <c r="AA1385" s="10"/>
      <c r="AB1385" s="10"/>
      <c r="AC1385" s="10"/>
      <c r="AD1385" s="10"/>
    </row>
    <row r="1386" spans="1:30" x14ac:dyDescent="0.25">
      <c r="A1386" s="55"/>
      <c r="B1386" s="10"/>
      <c r="C1386" s="180" t="s">
        <v>159</v>
      </c>
      <c r="D1386" s="180"/>
      <c r="E1386" s="180" t="s">
        <v>96</v>
      </c>
      <c r="F1386" s="180">
        <v>1</v>
      </c>
      <c r="G1386" s="326"/>
      <c r="H1386" s="326">
        <v>6274.59</v>
      </c>
      <c r="I1386" s="326">
        <v>6274.59</v>
      </c>
      <c r="J1386" s="326"/>
      <c r="K1386" s="181"/>
      <c r="L1386" s="180"/>
      <c r="M1386" s="326">
        <v>6274.59</v>
      </c>
      <c r="N1386" s="326">
        <v>6274.59</v>
      </c>
      <c r="O1386" s="217"/>
      <c r="P1386" s="326"/>
      <c r="Q1386" s="326"/>
      <c r="R1386" s="180">
        <v>1</v>
      </c>
      <c r="S1386" s="326">
        <v>6274.59</v>
      </c>
      <c r="T1386" s="326">
        <v>6274.59</v>
      </c>
      <c r="V1386" s="10"/>
      <c r="W1386" s="10"/>
      <c r="X1386" s="10"/>
      <c r="Y1386" s="10"/>
      <c r="Z1386" s="10"/>
      <c r="AA1386" s="10"/>
      <c r="AB1386" s="10"/>
      <c r="AC1386" s="10"/>
      <c r="AD1386" s="10"/>
    </row>
    <row r="1387" spans="1:30" x14ac:dyDescent="0.25">
      <c r="A1387" s="55"/>
      <c r="B1387" s="10"/>
      <c r="C1387" s="180" t="s">
        <v>164</v>
      </c>
      <c r="D1387" s="180"/>
      <c r="E1387" s="180" t="s">
        <v>63</v>
      </c>
      <c r="F1387" s="180">
        <v>2</v>
      </c>
      <c r="G1387" s="326"/>
      <c r="H1387" s="326">
        <v>4273.74</v>
      </c>
      <c r="I1387" s="326">
        <v>2136.87</v>
      </c>
      <c r="J1387" s="326"/>
      <c r="K1387" s="181"/>
      <c r="L1387" s="180">
        <v>1</v>
      </c>
      <c r="M1387" s="326">
        <v>3833.99</v>
      </c>
      <c r="N1387" s="326">
        <v>3833.99</v>
      </c>
      <c r="O1387" s="217"/>
      <c r="P1387" s="326"/>
      <c r="Q1387" s="326"/>
      <c r="R1387" s="180">
        <v>2</v>
      </c>
      <c r="S1387" s="326">
        <v>4273.74</v>
      </c>
      <c r="T1387" s="326">
        <v>2136.87</v>
      </c>
      <c r="V1387" s="10"/>
      <c r="W1387" s="10"/>
      <c r="X1387" s="10"/>
      <c r="Y1387" s="10"/>
      <c r="Z1387" s="10"/>
      <c r="AA1387" s="10"/>
      <c r="AB1387" s="10"/>
      <c r="AC1387" s="10"/>
      <c r="AD1387" s="10"/>
    </row>
    <row r="1388" spans="1:30" x14ac:dyDescent="0.25">
      <c r="A1388" s="55"/>
      <c r="B1388" s="10"/>
      <c r="C1388" s="180" t="s">
        <v>170</v>
      </c>
      <c r="D1388" s="180"/>
      <c r="E1388" s="180" t="s">
        <v>96</v>
      </c>
      <c r="F1388" s="180">
        <v>5</v>
      </c>
      <c r="G1388" s="326">
        <v>130.420211489899</v>
      </c>
      <c r="H1388" s="326">
        <v>12489.65</v>
      </c>
      <c r="I1388" s="326">
        <v>2497.9299999999998</v>
      </c>
      <c r="J1388" s="326">
        <v>24.75</v>
      </c>
      <c r="K1388" s="181"/>
      <c r="L1388" s="180">
        <v>1</v>
      </c>
      <c r="M1388" s="326">
        <v>11644.62</v>
      </c>
      <c r="N1388" s="326">
        <v>2911.1550000000002</v>
      </c>
      <c r="O1388" s="217"/>
      <c r="P1388" s="326"/>
      <c r="Q1388" s="326"/>
      <c r="R1388" s="180">
        <v>5</v>
      </c>
      <c r="S1388" s="326">
        <v>12489.65</v>
      </c>
      <c r="T1388" s="326">
        <v>2497.9299999999998</v>
      </c>
      <c r="V1388" s="10"/>
      <c r="W1388" s="10"/>
      <c r="X1388" s="10"/>
      <c r="Y1388" s="10"/>
      <c r="Z1388" s="10"/>
      <c r="AA1388" s="10"/>
      <c r="AB1388" s="10"/>
      <c r="AC1388" s="10"/>
      <c r="AD1388" s="10"/>
    </row>
    <row r="1389" spans="1:30" x14ac:dyDescent="0.25">
      <c r="A1389" s="55"/>
      <c r="B1389" s="10"/>
      <c r="C1389" s="180" t="s">
        <v>173</v>
      </c>
      <c r="D1389" s="180"/>
      <c r="E1389" s="180" t="s">
        <v>174</v>
      </c>
      <c r="F1389" s="180">
        <v>2</v>
      </c>
      <c r="G1389" s="326"/>
      <c r="H1389" s="326">
        <v>2314.3000000000002</v>
      </c>
      <c r="I1389" s="326">
        <v>1157.1500000000001</v>
      </c>
      <c r="J1389" s="326"/>
      <c r="K1389" s="181"/>
      <c r="L1389" s="180">
        <v>2</v>
      </c>
      <c r="M1389" s="326"/>
      <c r="N1389" s="326"/>
      <c r="O1389" s="217"/>
      <c r="P1389" s="326"/>
      <c r="Q1389" s="326"/>
      <c r="R1389" s="180">
        <v>2</v>
      </c>
      <c r="S1389" s="326">
        <v>2314.3000000000002</v>
      </c>
      <c r="T1389" s="326">
        <v>1157.1500000000001</v>
      </c>
      <c r="V1389" s="10"/>
      <c r="W1389" s="10"/>
      <c r="X1389" s="10"/>
      <c r="Y1389" s="10"/>
      <c r="Z1389" s="10"/>
      <c r="AA1389" s="10"/>
      <c r="AB1389" s="10"/>
      <c r="AC1389" s="10"/>
      <c r="AD1389" s="10"/>
    </row>
    <row r="1390" spans="1:30" x14ac:dyDescent="0.25">
      <c r="A1390" s="55"/>
      <c r="B1390" s="10"/>
      <c r="C1390" s="180" t="s">
        <v>175</v>
      </c>
      <c r="D1390" s="180"/>
      <c r="E1390" s="180" t="s">
        <v>176</v>
      </c>
      <c r="F1390" s="180">
        <v>1</v>
      </c>
      <c r="G1390" s="326"/>
      <c r="H1390" s="326">
        <v>5373.94</v>
      </c>
      <c r="I1390" s="326">
        <v>5373.94</v>
      </c>
      <c r="J1390" s="326"/>
      <c r="K1390" s="181"/>
      <c r="L1390" s="180">
        <v>1</v>
      </c>
      <c r="M1390" s="326"/>
      <c r="N1390" s="326"/>
      <c r="O1390" s="217"/>
      <c r="P1390" s="326"/>
      <c r="Q1390" s="326"/>
      <c r="R1390" s="180">
        <v>1</v>
      </c>
      <c r="S1390" s="326">
        <v>5373.94</v>
      </c>
      <c r="T1390" s="326">
        <v>5373.94</v>
      </c>
      <c r="V1390" s="10"/>
      <c r="W1390" s="10"/>
      <c r="X1390" s="10"/>
      <c r="Y1390" s="10"/>
      <c r="Z1390" s="10"/>
      <c r="AA1390" s="10"/>
      <c r="AB1390" s="10"/>
      <c r="AC1390" s="10"/>
      <c r="AD1390" s="10"/>
    </row>
    <row r="1391" spans="1:30" x14ac:dyDescent="0.25">
      <c r="A1391" s="55"/>
      <c r="B1391" s="10"/>
      <c r="C1391" s="180" t="s">
        <v>177</v>
      </c>
      <c r="D1391" s="180"/>
      <c r="E1391" s="180" t="s">
        <v>178</v>
      </c>
      <c r="F1391" s="180">
        <v>1</v>
      </c>
      <c r="G1391" s="326">
        <v>603.57000000000005</v>
      </c>
      <c r="H1391" s="326">
        <v>1450.85</v>
      </c>
      <c r="I1391" s="326">
        <v>1450.85</v>
      </c>
      <c r="J1391" s="326">
        <v>6</v>
      </c>
      <c r="K1391" s="181"/>
      <c r="L1391" s="180"/>
      <c r="M1391" s="326">
        <v>1450.85</v>
      </c>
      <c r="N1391" s="326">
        <v>1450.85</v>
      </c>
      <c r="O1391" s="217"/>
      <c r="P1391" s="326"/>
      <c r="Q1391" s="326"/>
      <c r="R1391" s="180">
        <v>1</v>
      </c>
      <c r="S1391" s="326">
        <v>1450.85</v>
      </c>
      <c r="T1391" s="326">
        <v>1450.85</v>
      </c>
      <c r="V1391" s="10"/>
      <c r="W1391" s="10"/>
      <c r="X1391" s="10"/>
      <c r="Y1391" s="10"/>
      <c r="Z1391" s="10"/>
      <c r="AA1391" s="10"/>
      <c r="AB1391" s="10"/>
      <c r="AC1391" s="10"/>
      <c r="AD1391" s="10"/>
    </row>
    <row r="1392" spans="1:30" x14ac:dyDescent="0.25">
      <c r="A1392" s="55"/>
      <c r="B1392" s="10"/>
      <c r="C1392" s="180" t="s">
        <v>180</v>
      </c>
      <c r="D1392" s="180"/>
      <c r="E1392" s="180" t="s">
        <v>181</v>
      </c>
      <c r="F1392" s="180">
        <v>1</v>
      </c>
      <c r="G1392" s="326">
        <v>193.25583333333299</v>
      </c>
      <c r="H1392" s="326">
        <v>2319.0700000000002</v>
      </c>
      <c r="I1392" s="326">
        <v>2319.0700000000002</v>
      </c>
      <c r="J1392" s="326">
        <v>13</v>
      </c>
      <c r="K1392" s="181"/>
      <c r="L1392" s="180"/>
      <c r="M1392" s="326">
        <v>2319.0700000000002</v>
      </c>
      <c r="N1392" s="326">
        <v>2319.0700000000002</v>
      </c>
      <c r="O1392" s="217"/>
      <c r="P1392" s="326"/>
      <c r="Q1392" s="326"/>
      <c r="R1392" s="180">
        <v>1</v>
      </c>
      <c r="S1392" s="326">
        <v>2319.0700000000002</v>
      </c>
      <c r="T1392" s="326">
        <v>2319.0700000000002</v>
      </c>
      <c r="V1392" s="10"/>
      <c r="W1392" s="10"/>
      <c r="X1392" s="10"/>
      <c r="Y1392" s="10"/>
      <c r="Z1392" s="10"/>
      <c r="AA1392" s="10"/>
      <c r="AB1392" s="10"/>
      <c r="AC1392" s="10"/>
      <c r="AD1392" s="10"/>
    </row>
    <row r="1393" spans="1:30" x14ac:dyDescent="0.25">
      <c r="A1393" s="55"/>
      <c r="B1393" s="10"/>
      <c r="C1393" s="180" t="s">
        <v>183</v>
      </c>
      <c r="D1393" s="180"/>
      <c r="E1393" s="180" t="s">
        <v>184</v>
      </c>
      <c r="F1393" s="180">
        <v>1</v>
      </c>
      <c r="G1393" s="326"/>
      <c r="H1393" s="326">
        <v>755.09</v>
      </c>
      <c r="I1393" s="326">
        <v>755.09</v>
      </c>
      <c r="J1393" s="326"/>
      <c r="K1393" s="181"/>
      <c r="L1393" s="180">
        <v>1</v>
      </c>
      <c r="M1393" s="326"/>
      <c r="N1393" s="326"/>
      <c r="O1393" s="217"/>
      <c r="P1393" s="326"/>
      <c r="Q1393" s="326"/>
      <c r="R1393" s="180">
        <v>1</v>
      </c>
      <c r="S1393" s="326">
        <v>755.09</v>
      </c>
      <c r="T1393" s="326">
        <v>755.09</v>
      </c>
      <c r="V1393" s="10"/>
      <c r="W1393" s="10"/>
      <c r="X1393" s="10"/>
      <c r="Y1393" s="10"/>
      <c r="Z1393" s="10"/>
      <c r="AA1393" s="10"/>
      <c r="AB1393" s="10"/>
      <c r="AC1393" s="10"/>
      <c r="AD1393" s="10"/>
    </row>
    <row r="1394" spans="1:30" x14ac:dyDescent="0.25">
      <c r="A1394" s="55"/>
      <c r="B1394" s="10"/>
      <c r="C1394" s="180" t="s">
        <v>198</v>
      </c>
      <c r="D1394" s="180"/>
      <c r="E1394" s="180" t="s">
        <v>199</v>
      </c>
      <c r="F1394" s="180">
        <v>3</v>
      </c>
      <c r="G1394" s="326"/>
      <c r="H1394" s="326">
        <v>4536.76</v>
      </c>
      <c r="I1394" s="326">
        <v>1512.2533333333299</v>
      </c>
      <c r="J1394" s="326"/>
      <c r="K1394" s="181"/>
      <c r="L1394" s="180">
        <v>2</v>
      </c>
      <c r="M1394" s="326">
        <v>3224.61</v>
      </c>
      <c r="N1394" s="326">
        <v>3224.61</v>
      </c>
      <c r="O1394" s="217"/>
      <c r="P1394" s="326"/>
      <c r="Q1394" s="326"/>
      <c r="R1394" s="180">
        <v>3</v>
      </c>
      <c r="S1394" s="326">
        <v>4536.76</v>
      </c>
      <c r="T1394" s="326">
        <v>1512.2533333333299</v>
      </c>
      <c r="V1394" s="10"/>
      <c r="W1394" s="10"/>
      <c r="X1394" s="10"/>
      <c r="Y1394" s="10"/>
      <c r="Z1394" s="10"/>
      <c r="AA1394" s="10"/>
      <c r="AB1394" s="10"/>
      <c r="AC1394" s="10"/>
      <c r="AD1394" s="10"/>
    </row>
    <row r="1395" spans="1:30" x14ac:dyDescent="0.25">
      <c r="A1395" s="55"/>
      <c r="B1395" s="10"/>
      <c r="C1395" s="180" t="s">
        <v>201</v>
      </c>
      <c r="D1395" s="180"/>
      <c r="E1395" s="180" t="s">
        <v>202</v>
      </c>
      <c r="F1395" s="180">
        <v>3</v>
      </c>
      <c r="G1395" s="326">
        <v>416.602222222222</v>
      </c>
      <c r="H1395" s="326">
        <v>12977.76</v>
      </c>
      <c r="I1395" s="326">
        <v>4325.92</v>
      </c>
      <c r="J1395" s="326">
        <v>19.5</v>
      </c>
      <c r="K1395" s="181"/>
      <c r="L1395" s="180">
        <v>1</v>
      </c>
      <c r="M1395" s="326">
        <v>12179.57</v>
      </c>
      <c r="N1395" s="326">
        <v>6089.7849999999999</v>
      </c>
      <c r="O1395" s="217">
        <v>1</v>
      </c>
      <c r="P1395" s="326">
        <v>11207.62</v>
      </c>
      <c r="Q1395" s="326">
        <v>11207.62</v>
      </c>
      <c r="R1395" s="180">
        <v>2</v>
      </c>
      <c r="S1395" s="326">
        <v>1770.14</v>
      </c>
      <c r="T1395" s="326">
        <v>885.07</v>
      </c>
      <c r="V1395" s="10"/>
      <c r="W1395" s="10"/>
      <c r="X1395" s="10"/>
      <c r="Y1395" s="10"/>
      <c r="Z1395" s="10"/>
      <c r="AA1395" s="10"/>
      <c r="AB1395" s="10"/>
      <c r="AC1395" s="10"/>
      <c r="AD1395" s="10"/>
    </row>
    <row r="1396" spans="1:30" x14ac:dyDescent="0.25">
      <c r="A1396" s="55"/>
      <c r="B1396" s="10"/>
      <c r="C1396" s="180" t="s">
        <v>206</v>
      </c>
      <c r="D1396" s="180"/>
      <c r="E1396" s="180" t="s">
        <v>63</v>
      </c>
      <c r="F1396" s="180">
        <v>1</v>
      </c>
      <c r="G1396" s="326">
        <v>30.250833333333301</v>
      </c>
      <c r="H1396" s="326">
        <v>363.01</v>
      </c>
      <c r="I1396" s="326">
        <v>363.01</v>
      </c>
      <c r="J1396" s="326">
        <v>13</v>
      </c>
      <c r="K1396" s="181"/>
      <c r="L1396" s="180"/>
      <c r="M1396" s="326">
        <v>363.01</v>
      </c>
      <c r="N1396" s="326">
        <v>363.01</v>
      </c>
      <c r="O1396" s="217"/>
      <c r="P1396" s="326"/>
      <c r="Q1396" s="326"/>
      <c r="R1396" s="180">
        <v>1</v>
      </c>
      <c r="S1396" s="326">
        <v>363.01</v>
      </c>
      <c r="T1396" s="326">
        <v>363.01</v>
      </c>
      <c r="V1396" s="10"/>
      <c r="W1396" s="10"/>
      <c r="X1396" s="10"/>
      <c r="Y1396" s="10"/>
      <c r="Z1396" s="10"/>
      <c r="AA1396" s="10"/>
      <c r="AB1396" s="10"/>
      <c r="AC1396" s="10"/>
      <c r="AD1396" s="10"/>
    </row>
    <row r="1397" spans="1:30" x14ac:dyDescent="0.25">
      <c r="A1397" s="55"/>
      <c r="B1397" s="10"/>
      <c r="C1397" s="180" t="s">
        <v>208</v>
      </c>
      <c r="D1397" s="180"/>
      <c r="E1397" s="180" t="s">
        <v>209</v>
      </c>
      <c r="F1397" s="180">
        <v>1</v>
      </c>
      <c r="G1397" s="326"/>
      <c r="H1397" s="326">
        <v>159.33000000000001</v>
      </c>
      <c r="I1397" s="326">
        <v>159.33000000000001</v>
      </c>
      <c r="J1397" s="326"/>
      <c r="K1397" s="181"/>
      <c r="L1397" s="180">
        <v>1</v>
      </c>
      <c r="M1397" s="326"/>
      <c r="N1397" s="326"/>
      <c r="O1397" s="217"/>
      <c r="P1397" s="326"/>
      <c r="Q1397" s="326"/>
      <c r="R1397" s="180">
        <v>1</v>
      </c>
      <c r="S1397" s="326">
        <v>159.33000000000001</v>
      </c>
      <c r="T1397" s="326">
        <v>159.33000000000001</v>
      </c>
      <c r="V1397" s="10"/>
      <c r="W1397" s="10"/>
      <c r="X1397" s="10"/>
      <c r="Y1397" s="10"/>
      <c r="Z1397" s="10"/>
      <c r="AA1397" s="10"/>
      <c r="AB1397" s="10"/>
      <c r="AC1397" s="10"/>
      <c r="AD1397" s="10"/>
    </row>
    <row r="1398" spans="1:30" x14ac:dyDescent="0.25">
      <c r="A1398" s="55"/>
      <c r="B1398" s="10"/>
      <c r="C1398" s="180" t="s">
        <v>229</v>
      </c>
      <c r="D1398" s="180"/>
      <c r="E1398" s="180" t="s">
        <v>210</v>
      </c>
      <c r="F1398" s="180">
        <v>1</v>
      </c>
      <c r="G1398" s="326"/>
      <c r="H1398" s="326">
        <v>503.81</v>
      </c>
      <c r="I1398" s="326">
        <v>503.81</v>
      </c>
      <c r="J1398" s="326"/>
      <c r="K1398" s="181"/>
      <c r="L1398" s="180">
        <v>1</v>
      </c>
      <c r="M1398" s="326"/>
      <c r="N1398" s="326"/>
      <c r="O1398" s="217"/>
      <c r="P1398" s="326"/>
      <c r="Q1398" s="326"/>
      <c r="R1398" s="180">
        <v>1</v>
      </c>
      <c r="S1398" s="326">
        <v>503.81</v>
      </c>
      <c r="T1398" s="326">
        <v>503.81</v>
      </c>
      <c r="V1398" s="10"/>
      <c r="W1398" s="10"/>
      <c r="X1398" s="10"/>
      <c r="Y1398" s="10"/>
      <c r="Z1398" s="10"/>
      <c r="AA1398" s="10"/>
      <c r="AB1398" s="10"/>
      <c r="AC1398" s="10"/>
      <c r="AD1398" s="10"/>
    </row>
    <row r="1399" spans="1:30" x14ac:dyDescent="0.25">
      <c r="A1399" s="55"/>
      <c r="B1399" s="10"/>
      <c r="C1399" s="180" t="s">
        <v>237</v>
      </c>
      <c r="D1399" s="180"/>
      <c r="E1399" s="180" t="s">
        <v>238</v>
      </c>
      <c r="F1399" s="180">
        <v>1</v>
      </c>
      <c r="G1399" s="326"/>
      <c r="H1399" s="326">
        <v>69.959999999999994</v>
      </c>
      <c r="I1399" s="326">
        <v>69.959999999999994</v>
      </c>
      <c r="J1399" s="326"/>
      <c r="K1399" s="181"/>
      <c r="L1399" s="180">
        <v>1</v>
      </c>
      <c r="M1399" s="326"/>
      <c r="N1399" s="326"/>
      <c r="O1399" s="217"/>
      <c r="P1399" s="326"/>
      <c r="Q1399" s="326"/>
      <c r="R1399" s="180">
        <v>1</v>
      </c>
      <c r="S1399" s="326">
        <v>69.959999999999994</v>
      </c>
      <c r="T1399" s="326">
        <v>69.959999999999994</v>
      </c>
      <c r="V1399" s="10"/>
      <c r="W1399" s="10"/>
      <c r="X1399" s="10"/>
      <c r="Y1399" s="10"/>
      <c r="Z1399" s="10"/>
      <c r="AA1399" s="10"/>
      <c r="AB1399" s="10"/>
      <c r="AC1399" s="10"/>
      <c r="AD1399" s="10"/>
    </row>
    <row r="1400" spans="1:30" x14ac:dyDescent="0.25">
      <c r="A1400" s="55"/>
      <c r="B1400" s="10"/>
      <c r="C1400" s="180" t="s">
        <v>246</v>
      </c>
      <c r="D1400" s="180"/>
      <c r="E1400" s="180" t="s">
        <v>210</v>
      </c>
      <c r="F1400" s="180">
        <v>7</v>
      </c>
      <c r="G1400" s="326">
        <v>110.49472222222199</v>
      </c>
      <c r="H1400" s="326">
        <v>12288.86</v>
      </c>
      <c r="I1400" s="326">
        <v>1755.5514285714301</v>
      </c>
      <c r="J1400" s="326">
        <v>11</v>
      </c>
      <c r="K1400" s="181"/>
      <c r="L1400" s="180">
        <v>3</v>
      </c>
      <c r="M1400" s="326">
        <v>6520.91</v>
      </c>
      <c r="N1400" s="326">
        <v>1630.2275</v>
      </c>
      <c r="O1400" s="217"/>
      <c r="P1400" s="326"/>
      <c r="Q1400" s="326"/>
      <c r="R1400" s="180">
        <v>7</v>
      </c>
      <c r="S1400" s="326">
        <v>12288.86</v>
      </c>
      <c r="T1400" s="326">
        <v>1755.5514285714301</v>
      </c>
      <c r="V1400" s="10"/>
      <c r="W1400" s="10"/>
      <c r="X1400" s="10"/>
      <c r="Y1400" s="10"/>
      <c r="Z1400" s="10"/>
      <c r="AA1400" s="10"/>
      <c r="AB1400" s="10"/>
      <c r="AC1400" s="10"/>
      <c r="AD1400" s="10"/>
    </row>
    <row r="1401" spans="1:30" x14ac:dyDescent="0.25">
      <c r="A1401" s="55"/>
      <c r="B1401" s="10"/>
      <c r="C1401" s="180" t="s">
        <v>247</v>
      </c>
      <c r="D1401" s="180"/>
      <c r="E1401" s="180" t="s">
        <v>76</v>
      </c>
      <c r="F1401" s="180">
        <v>6</v>
      </c>
      <c r="G1401" s="326">
        <v>109.941666666667</v>
      </c>
      <c r="H1401" s="326">
        <v>233736.82</v>
      </c>
      <c r="I1401" s="326">
        <v>38956.136666666702</v>
      </c>
      <c r="J1401" s="326">
        <v>7</v>
      </c>
      <c r="K1401" s="181"/>
      <c r="L1401" s="180">
        <v>4</v>
      </c>
      <c r="M1401" s="326">
        <v>3408.19</v>
      </c>
      <c r="N1401" s="326">
        <v>1704.095</v>
      </c>
      <c r="O1401" s="217"/>
      <c r="P1401" s="326"/>
      <c r="Q1401" s="326"/>
      <c r="R1401" s="180">
        <v>6</v>
      </c>
      <c r="S1401" s="326">
        <v>233736.82</v>
      </c>
      <c r="T1401" s="326">
        <v>38956.136666666702</v>
      </c>
      <c r="V1401" s="10"/>
      <c r="W1401" s="10"/>
      <c r="X1401" s="10"/>
      <c r="Y1401" s="10"/>
      <c r="Z1401" s="10"/>
      <c r="AA1401" s="10"/>
      <c r="AB1401" s="10"/>
      <c r="AC1401" s="10"/>
      <c r="AD1401" s="10"/>
    </row>
    <row r="1402" spans="1:30" x14ac:dyDescent="0.25">
      <c r="A1402" s="55"/>
      <c r="B1402" s="10"/>
      <c r="C1402" s="180" t="s">
        <v>250</v>
      </c>
      <c r="D1402" s="180"/>
      <c r="E1402" s="180" t="s">
        <v>78</v>
      </c>
      <c r="F1402" s="180">
        <v>1</v>
      </c>
      <c r="G1402" s="326"/>
      <c r="H1402" s="326">
        <v>1613.41</v>
      </c>
      <c r="I1402" s="326">
        <v>1613.41</v>
      </c>
      <c r="J1402" s="326"/>
      <c r="K1402" s="181"/>
      <c r="L1402" s="180">
        <v>1</v>
      </c>
      <c r="M1402" s="326"/>
      <c r="N1402" s="326"/>
      <c r="O1402" s="217"/>
      <c r="P1402" s="326"/>
      <c r="Q1402" s="326"/>
      <c r="R1402" s="180">
        <v>1</v>
      </c>
      <c r="S1402" s="326">
        <v>1613.41</v>
      </c>
      <c r="T1402" s="326">
        <v>1613.41</v>
      </c>
      <c r="V1402" s="10"/>
      <c r="W1402" s="10"/>
      <c r="X1402" s="10"/>
      <c r="Y1402" s="10"/>
      <c r="Z1402" s="10"/>
      <c r="AA1402" s="10"/>
      <c r="AB1402" s="10"/>
      <c r="AC1402" s="10"/>
      <c r="AD1402" s="10"/>
    </row>
    <row r="1403" spans="1:30" x14ac:dyDescent="0.25">
      <c r="A1403" s="55"/>
      <c r="B1403" s="10"/>
      <c r="C1403" s="180" t="s">
        <v>254</v>
      </c>
      <c r="D1403" s="180"/>
      <c r="E1403" s="180" t="s">
        <v>255</v>
      </c>
      <c r="F1403" s="180">
        <v>1</v>
      </c>
      <c r="G1403" s="326"/>
      <c r="H1403" s="326">
        <v>720.08</v>
      </c>
      <c r="I1403" s="326">
        <v>720.08</v>
      </c>
      <c r="J1403" s="326"/>
      <c r="K1403" s="181"/>
      <c r="L1403" s="180">
        <v>1</v>
      </c>
      <c r="M1403" s="326"/>
      <c r="N1403" s="326"/>
      <c r="O1403" s="217"/>
      <c r="P1403" s="326"/>
      <c r="Q1403" s="326"/>
      <c r="R1403" s="180">
        <v>1</v>
      </c>
      <c r="S1403" s="326">
        <v>720.08</v>
      </c>
      <c r="T1403" s="326">
        <v>720.08</v>
      </c>
      <c r="V1403" s="10"/>
      <c r="W1403" s="10"/>
      <c r="X1403" s="10"/>
      <c r="Y1403" s="10"/>
      <c r="Z1403" s="10"/>
      <c r="AA1403" s="10"/>
      <c r="AB1403" s="10"/>
      <c r="AC1403" s="10"/>
      <c r="AD1403" s="10"/>
    </row>
    <row r="1404" spans="1:30" x14ac:dyDescent="0.25">
      <c r="A1404" s="55"/>
      <c r="B1404" s="10"/>
      <c r="C1404" s="180" t="s">
        <v>263</v>
      </c>
      <c r="D1404" s="180"/>
      <c r="E1404" s="180" t="s">
        <v>63</v>
      </c>
      <c r="F1404" s="180">
        <v>1</v>
      </c>
      <c r="G1404" s="326"/>
      <c r="H1404" s="326">
        <v>15054.22</v>
      </c>
      <c r="I1404" s="326">
        <v>15054.22</v>
      </c>
      <c r="J1404" s="326"/>
      <c r="K1404" s="181"/>
      <c r="L1404" s="180"/>
      <c r="M1404" s="326">
        <v>15054.22</v>
      </c>
      <c r="N1404" s="326">
        <v>15054.22</v>
      </c>
      <c r="O1404" s="217"/>
      <c r="P1404" s="326"/>
      <c r="Q1404" s="326"/>
      <c r="R1404" s="180">
        <v>1</v>
      </c>
      <c r="S1404" s="326">
        <v>15054.22</v>
      </c>
      <c r="T1404" s="326">
        <v>15054.22</v>
      </c>
      <c r="V1404" s="10"/>
      <c r="W1404" s="10"/>
      <c r="X1404" s="10"/>
      <c r="Y1404" s="10"/>
      <c r="Z1404" s="10"/>
      <c r="AA1404" s="10"/>
      <c r="AB1404" s="10"/>
      <c r="AC1404" s="10"/>
      <c r="AD1404" s="10"/>
    </row>
    <row r="1405" spans="1:30" x14ac:dyDescent="0.25">
      <c r="A1405" s="55"/>
      <c r="B1405" s="10"/>
      <c r="C1405" s="180" t="s">
        <v>265</v>
      </c>
      <c r="D1405" s="180"/>
      <c r="E1405" s="180" t="s">
        <v>266</v>
      </c>
      <c r="F1405" s="180">
        <v>1</v>
      </c>
      <c r="G1405" s="326"/>
      <c r="H1405" s="326">
        <v>195.09</v>
      </c>
      <c r="I1405" s="326">
        <v>195.09</v>
      </c>
      <c r="J1405" s="326"/>
      <c r="K1405" s="181"/>
      <c r="L1405" s="180">
        <v>1</v>
      </c>
      <c r="M1405" s="326"/>
      <c r="N1405" s="326"/>
      <c r="O1405" s="217"/>
      <c r="P1405" s="326"/>
      <c r="Q1405" s="326"/>
      <c r="R1405" s="180">
        <v>1</v>
      </c>
      <c r="S1405" s="326">
        <v>195.09</v>
      </c>
      <c r="T1405" s="326">
        <v>195.09</v>
      </c>
      <c r="V1405" s="10"/>
      <c r="W1405" s="10"/>
      <c r="X1405" s="10"/>
      <c r="Y1405" s="10"/>
      <c r="Z1405" s="10"/>
      <c r="AA1405" s="10"/>
      <c r="AB1405" s="10"/>
      <c r="AC1405" s="10"/>
      <c r="AD1405" s="10"/>
    </row>
    <row r="1406" spans="1:30" x14ac:dyDescent="0.25">
      <c r="A1406" s="55"/>
      <c r="B1406" s="10"/>
      <c r="C1406" s="180" t="s">
        <v>272</v>
      </c>
      <c r="D1406" s="180"/>
      <c r="E1406" s="180" t="s">
        <v>271</v>
      </c>
      <c r="F1406" s="180">
        <v>1</v>
      </c>
      <c r="G1406" s="326"/>
      <c r="H1406" s="326">
        <v>371.68</v>
      </c>
      <c r="I1406" s="326">
        <v>371.68</v>
      </c>
      <c r="J1406" s="326"/>
      <c r="K1406" s="181"/>
      <c r="L1406" s="180">
        <v>1</v>
      </c>
      <c r="M1406" s="326"/>
      <c r="N1406" s="326"/>
      <c r="O1406" s="217"/>
      <c r="P1406" s="326"/>
      <c r="Q1406" s="326"/>
      <c r="R1406" s="180">
        <v>1</v>
      </c>
      <c r="S1406" s="326">
        <v>371.68</v>
      </c>
      <c r="T1406" s="326">
        <v>371.68</v>
      </c>
      <c r="V1406" s="10"/>
      <c r="W1406" s="10"/>
      <c r="X1406" s="10"/>
      <c r="Y1406" s="10"/>
      <c r="Z1406" s="10"/>
      <c r="AA1406" s="10"/>
      <c r="AB1406" s="10"/>
      <c r="AC1406" s="10"/>
      <c r="AD1406" s="10"/>
    </row>
    <row r="1407" spans="1:30" x14ac:dyDescent="0.25">
      <c r="A1407" s="55"/>
      <c r="B1407" s="10"/>
      <c r="C1407" s="180" t="s">
        <v>295</v>
      </c>
      <c r="D1407" s="180"/>
      <c r="E1407" s="180" t="s">
        <v>210</v>
      </c>
      <c r="F1407" s="180">
        <v>1</v>
      </c>
      <c r="G1407" s="326"/>
      <c r="H1407" s="326">
        <v>1830.15</v>
      </c>
      <c r="I1407" s="326">
        <v>1830.15</v>
      </c>
      <c r="J1407" s="326"/>
      <c r="K1407" s="181"/>
      <c r="L1407" s="180"/>
      <c r="M1407" s="326">
        <v>1830.15</v>
      </c>
      <c r="N1407" s="326">
        <v>1830.15</v>
      </c>
      <c r="O1407" s="217"/>
      <c r="P1407" s="326"/>
      <c r="Q1407" s="326"/>
      <c r="R1407" s="180">
        <v>1</v>
      </c>
      <c r="S1407" s="326">
        <v>1830.15</v>
      </c>
      <c r="T1407" s="326">
        <v>1830.15</v>
      </c>
      <c r="V1407" s="10"/>
      <c r="W1407" s="10"/>
      <c r="X1407" s="10"/>
      <c r="Y1407" s="10"/>
      <c r="Z1407" s="10"/>
      <c r="AA1407" s="10"/>
      <c r="AB1407" s="10"/>
      <c r="AC1407" s="10"/>
      <c r="AD1407" s="10"/>
    </row>
    <row r="1408" spans="1:30" x14ac:dyDescent="0.25">
      <c r="A1408" s="55"/>
      <c r="B1408" s="10"/>
      <c r="C1408" s="180" t="s">
        <v>296</v>
      </c>
      <c r="D1408" s="180"/>
      <c r="E1408" s="180" t="s">
        <v>297</v>
      </c>
      <c r="F1408" s="180">
        <v>1</v>
      </c>
      <c r="G1408" s="326">
        <v>131.565</v>
      </c>
      <c r="H1408" s="326">
        <v>808.54</v>
      </c>
      <c r="I1408" s="326">
        <v>808.54</v>
      </c>
      <c r="J1408" s="326">
        <v>7</v>
      </c>
      <c r="K1408" s="181"/>
      <c r="L1408" s="180"/>
      <c r="M1408" s="326">
        <v>808.54</v>
      </c>
      <c r="N1408" s="326">
        <v>808.54</v>
      </c>
      <c r="O1408" s="217"/>
      <c r="P1408" s="326"/>
      <c r="Q1408" s="326"/>
      <c r="R1408" s="180">
        <v>1</v>
      </c>
      <c r="S1408" s="326">
        <v>808.54</v>
      </c>
      <c r="T1408" s="326">
        <v>808.54</v>
      </c>
      <c r="V1408" s="10"/>
      <c r="W1408" s="10"/>
      <c r="X1408" s="10"/>
      <c r="Y1408" s="10"/>
      <c r="Z1408" s="10"/>
      <c r="AA1408" s="10"/>
      <c r="AB1408" s="10"/>
      <c r="AC1408" s="10"/>
      <c r="AD1408" s="10"/>
    </row>
    <row r="1409" spans="1:30" x14ac:dyDescent="0.25">
      <c r="A1409" s="55"/>
      <c r="B1409" s="10"/>
      <c r="C1409" s="180" t="s">
        <v>298</v>
      </c>
      <c r="D1409" s="180"/>
      <c r="E1409" s="180" t="s">
        <v>299</v>
      </c>
      <c r="F1409" s="180">
        <v>1</v>
      </c>
      <c r="G1409" s="326"/>
      <c r="H1409" s="326">
        <v>226.01</v>
      </c>
      <c r="I1409" s="326">
        <v>226.01</v>
      </c>
      <c r="J1409" s="326"/>
      <c r="K1409" s="181"/>
      <c r="L1409" s="180">
        <v>1</v>
      </c>
      <c r="M1409" s="326"/>
      <c r="N1409" s="326"/>
      <c r="O1409" s="217"/>
      <c r="P1409" s="326"/>
      <c r="Q1409" s="326"/>
      <c r="R1409" s="180">
        <v>1</v>
      </c>
      <c r="S1409" s="326">
        <v>226.01</v>
      </c>
      <c r="T1409" s="326">
        <v>226.01</v>
      </c>
      <c r="V1409" s="10"/>
      <c r="W1409" s="10"/>
      <c r="X1409" s="10"/>
      <c r="Y1409" s="10"/>
      <c r="Z1409" s="10"/>
      <c r="AA1409" s="10"/>
      <c r="AB1409" s="10"/>
      <c r="AC1409" s="10"/>
      <c r="AD1409" s="10"/>
    </row>
    <row r="1410" spans="1:30" x14ac:dyDescent="0.25">
      <c r="A1410" s="55"/>
      <c r="B1410" s="10"/>
      <c r="C1410" s="180" t="s">
        <v>300</v>
      </c>
      <c r="D1410" s="180"/>
      <c r="E1410" s="180" t="s">
        <v>91</v>
      </c>
      <c r="F1410" s="180">
        <v>4</v>
      </c>
      <c r="G1410" s="326">
        <v>72.373636363636393</v>
      </c>
      <c r="H1410" s="326">
        <v>3607.56</v>
      </c>
      <c r="I1410" s="326">
        <v>901.89</v>
      </c>
      <c r="J1410" s="326">
        <v>12</v>
      </c>
      <c r="K1410" s="181"/>
      <c r="L1410" s="180">
        <v>2</v>
      </c>
      <c r="M1410" s="326">
        <v>1097.73</v>
      </c>
      <c r="N1410" s="326">
        <v>548.86500000000001</v>
      </c>
      <c r="O1410" s="217"/>
      <c r="P1410" s="326"/>
      <c r="Q1410" s="326"/>
      <c r="R1410" s="180">
        <v>4</v>
      </c>
      <c r="S1410" s="326">
        <v>3607.56</v>
      </c>
      <c r="T1410" s="326">
        <v>901.89</v>
      </c>
      <c r="V1410" s="10"/>
      <c r="W1410" s="10"/>
      <c r="X1410" s="10"/>
      <c r="Y1410" s="10"/>
      <c r="Z1410" s="10"/>
      <c r="AA1410" s="10"/>
      <c r="AB1410" s="10"/>
      <c r="AC1410" s="10"/>
      <c r="AD1410" s="10"/>
    </row>
    <row r="1411" spans="1:30" x14ac:dyDescent="0.25">
      <c r="A1411" s="55"/>
      <c r="B1411" s="10"/>
      <c r="C1411" s="180" t="s">
        <v>315</v>
      </c>
      <c r="D1411" s="180"/>
      <c r="E1411" s="180" t="s">
        <v>78</v>
      </c>
      <c r="F1411" s="180">
        <v>11</v>
      </c>
      <c r="G1411" s="326">
        <v>549.80860606060605</v>
      </c>
      <c r="H1411" s="326">
        <v>101068.4</v>
      </c>
      <c r="I1411" s="326">
        <v>9188.03636363636</v>
      </c>
      <c r="J1411" s="326">
        <v>10.75</v>
      </c>
      <c r="K1411" s="181"/>
      <c r="L1411" s="180">
        <v>7</v>
      </c>
      <c r="M1411" s="326">
        <v>28915.46</v>
      </c>
      <c r="N1411" s="326">
        <v>7228.8649999999998</v>
      </c>
      <c r="O1411" s="217"/>
      <c r="P1411" s="326"/>
      <c r="Q1411" s="326"/>
      <c r="R1411" s="180">
        <v>11</v>
      </c>
      <c r="S1411" s="326">
        <v>101068.4</v>
      </c>
      <c r="T1411" s="326">
        <v>9188.03636363636</v>
      </c>
      <c r="V1411" s="10"/>
      <c r="W1411" s="10"/>
      <c r="X1411" s="10"/>
      <c r="Y1411" s="10"/>
      <c r="Z1411" s="10"/>
      <c r="AA1411" s="10"/>
      <c r="AB1411" s="10"/>
      <c r="AC1411" s="10"/>
      <c r="AD1411" s="10"/>
    </row>
    <row r="1412" spans="1:30" x14ac:dyDescent="0.25">
      <c r="A1412" s="55"/>
      <c r="B1412" s="10"/>
      <c r="C1412" s="180" t="s">
        <v>325</v>
      </c>
      <c r="D1412" s="180"/>
      <c r="E1412" s="180" t="s">
        <v>103</v>
      </c>
      <c r="F1412" s="180">
        <v>1</v>
      </c>
      <c r="G1412" s="326"/>
      <c r="H1412" s="326">
        <v>1060.6600000000001</v>
      </c>
      <c r="I1412" s="326">
        <v>1060.6600000000001</v>
      </c>
      <c r="J1412" s="326"/>
      <c r="K1412" s="181"/>
      <c r="L1412" s="180"/>
      <c r="M1412" s="326">
        <v>1060.6600000000001</v>
      </c>
      <c r="N1412" s="326">
        <v>1060.6600000000001</v>
      </c>
      <c r="O1412" s="217"/>
      <c r="P1412" s="326"/>
      <c r="Q1412" s="326"/>
      <c r="R1412" s="180">
        <v>1</v>
      </c>
      <c r="S1412" s="326">
        <v>1060.6600000000001</v>
      </c>
      <c r="T1412" s="326">
        <v>1060.6600000000001</v>
      </c>
      <c r="V1412" s="10"/>
      <c r="W1412" s="10"/>
      <c r="X1412" s="10"/>
      <c r="Y1412" s="10"/>
      <c r="Z1412" s="10"/>
      <c r="AA1412" s="10"/>
      <c r="AB1412" s="10"/>
      <c r="AC1412" s="10"/>
      <c r="AD1412" s="10"/>
    </row>
    <row r="1413" spans="1:30" x14ac:dyDescent="0.25">
      <c r="A1413" s="55"/>
      <c r="B1413" s="10"/>
      <c r="C1413" s="180" t="s">
        <v>348</v>
      </c>
      <c r="D1413" s="180"/>
      <c r="E1413" s="180" t="s">
        <v>186</v>
      </c>
      <c r="F1413" s="180">
        <v>1</v>
      </c>
      <c r="G1413" s="326">
        <v>156.365833333333</v>
      </c>
      <c r="H1413" s="326">
        <v>1720.02</v>
      </c>
      <c r="I1413" s="326">
        <v>1720.02</v>
      </c>
      <c r="J1413" s="326">
        <v>13</v>
      </c>
      <c r="K1413" s="181"/>
      <c r="L1413" s="180"/>
      <c r="M1413" s="326">
        <v>1720.02</v>
      </c>
      <c r="N1413" s="326">
        <v>1720.02</v>
      </c>
      <c r="O1413" s="217"/>
      <c r="P1413" s="326"/>
      <c r="Q1413" s="326"/>
      <c r="R1413" s="180">
        <v>1</v>
      </c>
      <c r="S1413" s="326">
        <v>1720.02</v>
      </c>
      <c r="T1413" s="326">
        <v>1720.02</v>
      </c>
      <c r="V1413" s="10"/>
      <c r="W1413" s="10"/>
      <c r="X1413" s="10"/>
      <c r="Y1413" s="10"/>
      <c r="Z1413" s="10"/>
      <c r="AA1413" s="10"/>
      <c r="AB1413" s="10"/>
      <c r="AC1413" s="10"/>
      <c r="AD1413" s="10"/>
    </row>
    <row r="1414" spans="1:30" x14ac:dyDescent="0.25">
      <c r="A1414" s="55"/>
      <c r="B1414" s="10"/>
      <c r="C1414" s="180" t="s">
        <v>353</v>
      </c>
      <c r="D1414" s="180"/>
      <c r="E1414" s="180" t="s">
        <v>174</v>
      </c>
      <c r="F1414" s="180">
        <v>1</v>
      </c>
      <c r="G1414" s="326"/>
      <c r="H1414" s="326">
        <v>3868.49</v>
      </c>
      <c r="I1414" s="326">
        <v>3868.49</v>
      </c>
      <c r="J1414" s="326"/>
      <c r="K1414" s="181"/>
      <c r="L1414" s="180">
        <v>1</v>
      </c>
      <c r="M1414" s="326"/>
      <c r="N1414" s="326"/>
      <c r="O1414" s="217"/>
      <c r="P1414" s="326"/>
      <c r="Q1414" s="326"/>
      <c r="R1414" s="180">
        <v>1</v>
      </c>
      <c r="S1414" s="326">
        <v>3868.49</v>
      </c>
      <c r="T1414" s="326">
        <v>3868.49</v>
      </c>
      <c r="V1414" s="10"/>
      <c r="W1414" s="10"/>
      <c r="X1414" s="10"/>
      <c r="Y1414" s="10"/>
      <c r="Z1414" s="10"/>
      <c r="AA1414" s="10"/>
      <c r="AB1414" s="10"/>
      <c r="AC1414" s="10"/>
      <c r="AD1414" s="10"/>
    </row>
    <row r="1415" spans="1:30" x14ac:dyDescent="0.25">
      <c r="A1415" s="55"/>
      <c r="B1415" s="10"/>
      <c r="C1415" s="180" t="s">
        <v>354</v>
      </c>
      <c r="D1415" s="180"/>
      <c r="E1415" s="180" t="s">
        <v>202</v>
      </c>
      <c r="F1415" s="180">
        <v>1</v>
      </c>
      <c r="G1415" s="326"/>
      <c r="H1415" s="326">
        <v>5148.21</v>
      </c>
      <c r="I1415" s="326">
        <v>5148.21</v>
      </c>
      <c r="J1415" s="326"/>
      <c r="K1415" s="181"/>
      <c r="L1415" s="180">
        <v>1</v>
      </c>
      <c r="M1415" s="326"/>
      <c r="N1415" s="326"/>
      <c r="O1415" s="217"/>
      <c r="P1415" s="326"/>
      <c r="Q1415" s="326"/>
      <c r="R1415" s="180">
        <v>1</v>
      </c>
      <c r="S1415" s="326">
        <v>5148.21</v>
      </c>
      <c r="T1415" s="326">
        <v>5148.21</v>
      </c>
      <c r="V1415" s="10"/>
      <c r="W1415" s="10"/>
      <c r="X1415" s="10"/>
      <c r="Y1415" s="10"/>
      <c r="Z1415" s="10"/>
      <c r="AA1415" s="10"/>
      <c r="AB1415" s="10"/>
      <c r="AC1415" s="10"/>
      <c r="AD1415" s="10"/>
    </row>
    <row r="1416" spans="1:30" x14ac:dyDescent="0.25">
      <c r="A1416" s="55"/>
      <c r="B1416" s="10"/>
      <c r="C1416" s="180" t="s">
        <v>362</v>
      </c>
      <c r="D1416" s="180"/>
      <c r="E1416" s="180" t="s">
        <v>202</v>
      </c>
      <c r="F1416" s="180">
        <v>5</v>
      </c>
      <c r="G1416" s="326">
        <v>335.85232323232299</v>
      </c>
      <c r="H1416" s="326">
        <v>13911.11</v>
      </c>
      <c r="I1416" s="326">
        <v>2782.2220000000002</v>
      </c>
      <c r="J1416" s="326">
        <v>12.6666666666667</v>
      </c>
      <c r="K1416" s="181"/>
      <c r="L1416" s="180">
        <v>2</v>
      </c>
      <c r="M1416" s="326">
        <v>12999.19</v>
      </c>
      <c r="N1416" s="326">
        <v>4333.0633333333299</v>
      </c>
      <c r="O1416" s="217"/>
      <c r="P1416" s="326"/>
      <c r="Q1416" s="326"/>
      <c r="R1416" s="180">
        <v>5</v>
      </c>
      <c r="S1416" s="326">
        <v>13911.11</v>
      </c>
      <c r="T1416" s="326">
        <v>2782.2220000000002</v>
      </c>
      <c r="V1416" s="10"/>
      <c r="W1416" s="10"/>
      <c r="X1416" s="10"/>
      <c r="Y1416" s="10"/>
      <c r="Z1416" s="10"/>
      <c r="AA1416" s="10"/>
      <c r="AB1416" s="10"/>
      <c r="AC1416" s="10"/>
      <c r="AD1416" s="10"/>
    </row>
    <row r="1417" spans="1:30" x14ac:dyDescent="0.25">
      <c r="A1417" s="55"/>
      <c r="B1417" s="10"/>
      <c r="C1417" s="180" t="s">
        <v>370</v>
      </c>
      <c r="D1417" s="180"/>
      <c r="E1417" s="180" t="s">
        <v>103</v>
      </c>
      <c r="F1417" s="180">
        <v>2</v>
      </c>
      <c r="G1417" s="326">
        <v>96.323333333333295</v>
      </c>
      <c r="H1417" s="326">
        <v>2045.28</v>
      </c>
      <c r="I1417" s="326">
        <v>1022.64</v>
      </c>
      <c r="J1417" s="326">
        <v>13</v>
      </c>
      <c r="K1417" s="181"/>
      <c r="L1417" s="180"/>
      <c r="M1417" s="326">
        <v>2045.28</v>
      </c>
      <c r="N1417" s="326">
        <v>1022.64</v>
      </c>
      <c r="O1417" s="217"/>
      <c r="P1417" s="326"/>
      <c r="Q1417" s="326"/>
      <c r="R1417" s="180">
        <v>2</v>
      </c>
      <c r="S1417" s="326">
        <v>2045.28</v>
      </c>
      <c r="T1417" s="326">
        <v>1022.64</v>
      </c>
      <c r="V1417" s="10"/>
      <c r="W1417" s="10"/>
      <c r="X1417" s="10"/>
      <c r="Y1417" s="10"/>
      <c r="Z1417" s="10"/>
      <c r="AA1417" s="10"/>
      <c r="AB1417" s="10"/>
      <c r="AC1417" s="10"/>
      <c r="AD1417" s="10"/>
    </row>
    <row r="1418" spans="1:30" x14ac:dyDescent="0.25">
      <c r="A1418" s="55"/>
      <c r="B1418" s="10"/>
      <c r="C1418" s="180" t="s">
        <v>371</v>
      </c>
      <c r="D1418" s="180"/>
      <c r="E1418" s="180" t="s">
        <v>372</v>
      </c>
      <c r="F1418" s="180">
        <v>1</v>
      </c>
      <c r="G1418" s="326">
        <v>1044.1980000000001</v>
      </c>
      <c r="H1418" s="326">
        <v>5220.99</v>
      </c>
      <c r="I1418" s="326">
        <v>5220.99</v>
      </c>
      <c r="J1418" s="326">
        <v>6</v>
      </c>
      <c r="K1418" s="181"/>
      <c r="L1418" s="180"/>
      <c r="M1418" s="326">
        <v>5220.99</v>
      </c>
      <c r="N1418" s="326">
        <v>5220.99</v>
      </c>
      <c r="O1418" s="217"/>
      <c r="P1418" s="326"/>
      <c r="Q1418" s="326"/>
      <c r="R1418" s="180">
        <v>1</v>
      </c>
      <c r="S1418" s="326">
        <v>5220.99</v>
      </c>
      <c r="T1418" s="326">
        <v>5220.99</v>
      </c>
      <c r="V1418" s="10"/>
      <c r="W1418" s="10"/>
      <c r="X1418" s="10"/>
      <c r="Y1418" s="10"/>
      <c r="Z1418" s="10"/>
      <c r="AA1418" s="10"/>
      <c r="AB1418" s="10"/>
      <c r="AC1418" s="10"/>
      <c r="AD1418" s="10"/>
    </row>
    <row r="1419" spans="1:30" x14ac:dyDescent="0.25">
      <c r="A1419" s="55"/>
      <c r="B1419" s="10"/>
      <c r="C1419" s="180" t="s">
        <v>375</v>
      </c>
      <c r="D1419" s="180"/>
      <c r="E1419" s="180" t="s">
        <v>301</v>
      </c>
      <c r="F1419" s="180">
        <v>1</v>
      </c>
      <c r="G1419" s="326"/>
      <c r="H1419" s="326">
        <v>12850</v>
      </c>
      <c r="I1419" s="326">
        <v>12850</v>
      </c>
      <c r="J1419" s="326"/>
      <c r="K1419" s="181"/>
      <c r="L1419" s="180">
        <v>1</v>
      </c>
      <c r="M1419" s="326"/>
      <c r="N1419" s="326"/>
      <c r="O1419" s="217"/>
      <c r="P1419" s="326"/>
      <c r="Q1419" s="326"/>
      <c r="R1419" s="180">
        <v>1</v>
      </c>
      <c r="S1419" s="326">
        <v>12850</v>
      </c>
      <c r="T1419" s="326">
        <v>12850</v>
      </c>
      <c r="V1419" s="10"/>
      <c r="W1419" s="10"/>
      <c r="X1419" s="10"/>
      <c r="Y1419" s="10"/>
      <c r="Z1419" s="10"/>
      <c r="AA1419" s="10"/>
      <c r="AB1419" s="10"/>
      <c r="AC1419" s="10"/>
      <c r="AD1419" s="10"/>
    </row>
    <row r="1420" spans="1:30" x14ac:dyDescent="0.25">
      <c r="A1420" s="55"/>
      <c r="B1420" s="10"/>
      <c r="C1420" s="180" t="s">
        <v>376</v>
      </c>
      <c r="D1420" s="180"/>
      <c r="E1420" s="180" t="s">
        <v>104</v>
      </c>
      <c r="F1420" s="180">
        <v>8</v>
      </c>
      <c r="G1420" s="326">
        <v>179.62272727272699</v>
      </c>
      <c r="H1420" s="326">
        <v>11115.61</v>
      </c>
      <c r="I1420" s="326">
        <v>1389.4512500000001</v>
      </c>
      <c r="J1420" s="326">
        <v>10.6666666666667</v>
      </c>
      <c r="K1420" s="181"/>
      <c r="L1420" s="180">
        <v>3</v>
      </c>
      <c r="M1420" s="326">
        <v>6656.91</v>
      </c>
      <c r="N1420" s="326">
        <v>1331.3820000000001</v>
      </c>
      <c r="O1420" s="217"/>
      <c r="P1420" s="326"/>
      <c r="Q1420" s="326"/>
      <c r="R1420" s="180">
        <v>8</v>
      </c>
      <c r="S1420" s="326">
        <v>11115.61</v>
      </c>
      <c r="T1420" s="326">
        <v>1389.4512500000001</v>
      </c>
      <c r="V1420" s="10"/>
      <c r="W1420" s="10"/>
      <c r="X1420" s="10"/>
      <c r="Y1420" s="10"/>
      <c r="Z1420" s="10"/>
      <c r="AA1420" s="10"/>
      <c r="AB1420" s="10"/>
      <c r="AC1420" s="10"/>
      <c r="AD1420" s="10"/>
    </row>
    <row r="1421" spans="1:30" x14ac:dyDescent="0.25">
      <c r="A1421" s="55"/>
      <c r="B1421" s="10"/>
      <c r="C1421" s="180" t="s">
        <v>382</v>
      </c>
      <c r="D1421" s="180"/>
      <c r="E1421" s="180" t="s">
        <v>83</v>
      </c>
      <c r="F1421" s="180">
        <v>3</v>
      </c>
      <c r="G1421" s="326">
        <v>260.17363636363598</v>
      </c>
      <c r="H1421" s="326">
        <v>20086.490000000002</v>
      </c>
      <c r="I1421" s="326">
        <v>6695.4966666666696</v>
      </c>
      <c r="J1421" s="326">
        <v>12</v>
      </c>
      <c r="K1421" s="181"/>
      <c r="L1421" s="180">
        <v>2</v>
      </c>
      <c r="M1421" s="326">
        <v>2861.91</v>
      </c>
      <c r="N1421" s="326">
        <v>2861.91</v>
      </c>
      <c r="O1421" s="217"/>
      <c r="P1421" s="326"/>
      <c r="Q1421" s="326"/>
      <c r="R1421" s="180">
        <v>3</v>
      </c>
      <c r="S1421" s="326">
        <v>20086.490000000002</v>
      </c>
      <c r="T1421" s="326">
        <v>6695.4966666666696</v>
      </c>
      <c r="V1421" s="10"/>
      <c r="W1421" s="10"/>
      <c r="X1421" s="10"/>
      <c r="Y1421" s="10"/>
      <c r="Z1421" s="10"/>
      <c r="AA1421" s="10"/>
      <c r="AB1421" s="10"/>
      <c r="AC1421" s="10"/>
      <c r="AD1421" s="10"/>
    </row>
    <row r="1422" spans="1:30" x14ac:dyDescent="0.25">
      <c r="A1422" s="55"/>
      <c r="B1422" s="10"/>
      <c r="C1422" s="180" t="s">
        <v>385</v>
      </c>
      <c r="D1422" s="180"/>
      <c r="E1422" s="180" t="s">
        <v>186</v>
      </c>
      <c r="F1422" s="180">
        <v>1</v>
      </c>
      <c r="G1422" s="326">
        <v>407.41</v>
      </c>
      <c r="H1422" s="326">
        <v>648.41</v>
      </c>
      <c r="I1422" s="326">
        <v>648.41</v>
      </c>
      <c r="J1422" s="326">
        <v>2</v>
      </c>
      <c r="K1422" s="181"/>
      <c r="L1422" s="180"/>
      <c r="M1422" s="326">
        <v>648.41</v>
      </c>
      <c r="N1422" s="326">
        <v>648.41</v>
      </c>
      <c r="O1422" s="217"/>
      <c r="P1422" s="326"/>
      <c r="Q1422" s="326"/>
      <c r="R1422" s="180">
        <v>1</v>
      </c>
      <c r="S1422" s="326">
        <v>648.41</v>
      </c>
      <c r="T1422" s="326">
        <v>648.41</v>
      </c>
      <c r="V1422" s="10"/>
      <c r="W1422" s="10"/>
      <c r="X1422" s="10"/>
      <c r="Y1422" s="10"/>
      <c r="Z1422" s="10"/>
      <c r="AA1422" s="10"/>
      <c r="AB1422" s="10"/>
      <c r="AC1422" s="10"/>
      <c r="AD1422" s="10"/>
    </row>
    <row r="1423" spans="1:30" x14ac:dyDescent="0.25">
      <c r="A1423" s="55"/>
      <c r="B1423" s="10"/>
      <c r="C1423" s="180" t="s">
        <v>387</v>
      </c>
      <c r="D1423" s="180"/>
      <c r="E1423" s="180" t="s">
        <v>123</v>
      </c>
      <c r="F1423" s="180">
        <v>1</v>
      </c>
      <c r="G1423" s="326"/>
      <c r="H1423" s="326">
        <v>781.71</v>
      </c>
      <c r="I1423" s="326">
        <v>781.71</v>
      </c>
      <c r="J1423" s="326"/>
      <c r="K1423" s="181"/>
      <c r="L1423" s="180">
        <v>1</v>
      </c>
      <c r="M1423" s="326"/>
      <c r="N1423" s="326"/>
      <c r="O1423" s="217"/>
      <c r="P1423" s="326"/>
      <c r="Q1423" s="326"/>
      <c r="R1423" s="180">
        <v>1</v>
      </c>
      <c r="S1423" s="326">
        <v>781.71</v>
      </c>
      <c r="T1423" s="326">
        <v>781.71</v>
      </c>
      <c r="V1423" s="10"/>
      <c r="W1423" s="10"/>
      <c r="X1423" s="10"/>
      <c r="Y1423" s="10"/>
      <c r="Z1423" s="10"/>
      <c r="AA1423" s="10"/>
      <c r="AB1423" s="10"/>
      <c r="AC1423" s="10"/>
      <c r="AD1423" s="10"/>
    </row>
    <row r="1424" spans="1:30" x14ac:dyDescent="0.25">
      <c r="A1424" s="55"/>
      <c r="B1424" s="10"/>
      <c r="C1424" s="180" t="s">
        <v>394</v>
      </c>
      <c r="D1424" s="180"/>
      <c r="E1424" s="180" t="s">
        <v>85</v>
      </c>
      <c r="F1424" s="180">
        <v>1</v>
      </c>
      <c r="G1424" s="326"/>
      <c r="H1424" s="326">
        <v>1150.55</v>
      </c>
      <c r="I1424" s="326">
        <v>1150.55</v>
      </c>
      <c r="J1424" s="326"/>
      <c r="K1424" s="181"/>
      <c r="L1424" s="180">
        <v>1</v>
      </c>
      <c r="M1424" s="326"/>
      <c r="N1424" s="326"/>
      <c r="O1424" s="217"/>
      <c r="P1424" s="326"/>
      <c r="Q1424" s="326"/>
      <c r="R1424" s="180">
        <v>1</v>
      </c>
      <c r="S1424" s="326">
        <v>1150.55</v>
      </c>
      <c r="T1424" s="326">
        <v>1150.55</v>
      </c>
      <c r="V1424" s="10"/>
      <c r="W1424" s="10"/>
      <c r="X1424" s="10"/>
      <c r="Y1424" s="10"/>
      <c r="Z1424" s="10"/>
      <c r="AA1424" s="10"/>
      <c r="AB1424" s="10"/>
      <c r="AC1424" s="10"/>
      <c r="AD1424" s="10"/>
    </row>
    <row r="1425" spans="1:30" x14ac:dyDescent="0.25">
      <c r="A1425" s="55"/>
      <c r="B1425" s="10"/>
      <c r="C1425" s="180" t="s">
        <v>395</v>
      </c>
      <c r="D1425" s="180"/>
      <c r="E1425" s="180" t="s">
        <v>119</v>
      </c>
      <c r="F1425" s="180">
        <v>7</v>
      </c>
      <c r="G1425" s="326">
        <v>55.534999999999997</v>
      </c>
      <c r="H1425" s="326">
        <v>14843.29</v>
      </c>
      <c r="I1425" s="326">
        <v>2120.4699999999998</v>
      </c>
      <c r="J1425" s="326">
        <v>13</v>
      </c>
      <c r="K1425" s="181"/>
      <c r="L1425" s="180">
        <v>4</v>
      </c>
      <c r="M1425" s="326">
        <v>7297.44</v>
      </c>
      <c r="N1425" s="326">
        <v>2432.48</v>
      </c>
      <c r="O1425" s="217"/>
      <c r="P1425" s="326"/>
      <c r="Q1425" s="326"/>
      <c r="R1425" s="180">
        <v>7</v>
      </c>
      <c r="S1425" s="326">
        <v>14843.29</v>
      </c>
      <c r="T1425" s="326">
        <v>2120.4699999999998</v>
      </c>
      <c r="V1425" s="10"/>
      <c r="W1425" s="10"/>
      <c r="X1425" s="10"/>
      <c r="Y1425" s="10"/>
      <c r="Z1425" s="10"/>
      <c r="AA1425" s="10"/>
      <c r="AB1425" s="10"/>
      <c r="AC1425" s="10"/>
      <c r="AD1425" s="10"/>
    </row>
    <row r="1426" spans="1:30" x14ac:dyDescent="0.25">
      <c r="A1426" s="55"/>
      <c r="B1426" s="10"/>
      <c r="C1426" s="180" t="s">
        <v>397</v>
      </c>
      <c r="D1426" s="180"/>
      <c r="E1426" s="180" t="s">
        <v>76</v>
      </c>
      <c r="F1426" s="180">
        <v>2</v>
      </c>
      <c r="G1426" s="326">
        <v>123.169090909091</v>
      </c>
      <c r="H1426" s="326">
        <v>4983.71</v>
      </c>
      <c r="I1426" s="326">
        <v>2491.855</v>
      </c>
      <c r="J1426" s="326">
        <v>12</v>
      </c>
      <c r="K1426" s="181"/>
      <c r="L1426" s="180"/>
      <c r="M1426" s="326">
        <v>4983.71</v>
      </c>
      <c r="N1426" s="326">
        <v>2491.855</v>
      </c>
      <c r="O1426" s="217"/>
      <c r="P1426" s="326"/>
      <c r="Q1426" s="326"/>
      <c r="R1426" s="180">
        <v>2</v>
      </c>
      <c r="S1426" s="326">
        <v>4983.71</v>
      </c>
      <c r="T1426" s="326">
        <v>2491.855</v>
      </c>
      <c r="V1426" s="10"/>
      <c r="W1426" s="10"/>
      <c r="X1426" s="10"/>
      <c r="Y1426" s="10"/>
      <c r="Z1426" s="10"/>
      <c r="AA1426" s="10"/>
      <c r="AB1426" s="10"/>
      <c r="AC1426" s="10"/>
      <c r="AD1426" s="10"/>
    </row>
    <row r="1427" spans="1:30" x14ac:dyDescent="0.25">
      <c r="A1427" s="55"/>
      <c r="B1427" s="10"/>
      <c r="C1427" s="180" t="s">
        <v>401</v>
      </c>
      <c r="D1427" s="180"/>
      <c r="E1427" s="180" t="s">
        <v>174</v>
      </c>
      <c r="F1427" s="180">
        <v>13</v>
      </c>
      <c r="G1427" s="326">
        <v>575.25291514041498</v>
      </c>
      <c r="H1427" s="326">
        <v>114375.3</v>
      </c>
      <c r="I1427" s="326">
        <v>8798.1</v>
      </c>
      <c r="J1427" s="326">
        <v>12.8571428571429</v>
      </c>
      <c r="K1427" s="181"/>
      <c r="L1427" s="180">
        <v>6</v>
      </c>
      <c r="M1427" s="326">
        <v>67836.37</v>
      </c>
      <c r="N1427" s="326">
        <v>9690.91</v>
      </c>
      <c r="O1427" s="217"/>
      <c r="P1427" s="326"/>
      <c r="Q1427" s="326"/>
      <c r="R1427" s="180">
        <v>13</v>
      </c>
      <c r="S1427" s="326">
        <v>114375.3</v>
      </c>
      <c r="T1427" s="326">
        <v>8798.1</v>
      </c>
      <c r="V1427" s="10"/>
      <c r="W1427" s="10"/>
      <c r="X1427" s="10"/>
      <c r="Y1427" s="10"/>
      <c r="Z1427" s="10"/>
      <c r="AA1427" s="10"/>
      <c r="AB1427" s="10"/>
      <c r="AC1427" s="10"/>
      <c r="AD1427" s="10"/>
    </row>
    <row r="1428" spans="1:30" x14ac:dyDescent="0.25">
      <c r="A1428" s="55"/>
      <c r="B1428" s="10"/>
      <c r="C1428" s="180" t="s">
        <v>406</v>
      </c>
      <c r="D1428" s="180"/>
      <c r="E1428" s="180" t="s">
        <v>407</v>
      </c>
      <c r="F1428" s="180">
        <v>1</v>
      </c>
      <c r="G1428" s="326">
        <v>40.284999999999997</v>
      </c>
      <c r="H1428" s="326">
        <v>483.42</v>
      </c>
      <c r="I1428" s="326">
        <v>483.42</v>
      </c>
      <c r="J1428" s="326">
        <v>13</v>
      </c>
      <c r="K1428" s="181"/>
      <c r="L1428" s="180"/>
      <c r="M1428" s="326">
        <v>483.42</v>
      </c>
      <c r="N1428" s="326">
        <v>483.42</v>
      </c>
      <c r="O1428" s="217"/>
      <c r="P1428" s="326"/>
      <c r="Q1428" s="326"/>
      <c r="R1428" s="180">
        <v>1</v>
      </c>
      <c r="S1428" s="326">
        <v>483.42</v>
      </c>
      <c r="T1428" s="326">
        <v>483.42</v>
      </c>
      <c r="V1428" s="10"/>
      <c r="W1428" s="10"/>
      <c r="X1428" s="10"/>
      <c r="Y1428" s="10"/>
      <c r="Z1428" s="10"/>
      <c r="AA1428" s="10"/>
      <c r="AB1428" s="10"/>
      <c r="AC1428" s="10"/>
      <c r="AD1428" s="10"/>
    </row>
    <row r="1429" spans="1:30" x14ac:dyDescent="0.25">
      <c r="A1429" s="55"/>
      <c r="B1429" s="10"/>
      <c r="C1429" s="180" t="s">
        <v>413</v>
      </c>
      <c r="D1429" s="180"/>
      <c r="E1429" s="180" t="s">
        <v>322</v>
      </c>
      <c r="F1429" s="180">
        <v>1</v>
      </c>
      <c r="G1429" s="326">
        <v>90.1933333333333</v>
      </c>
      <c r="H1429" s="326">
        <v>541.16</v>
      </c>
      <c r="I1429" s="326">
        <v>541.16</v>
      </c>
      <c r="J1429" s="326">
        <v>7</v>
      </c>
      <c r="K1429" s="181"/>
      <c r="L1429" s="180"/>
      <c r="M1429" s="326">
        <v>541.16</v>
      </c>
      <c r="N1429" s="326">
        <v>541.16</v>
      </c>
      <c r="O1429" s="217"/>
      <c r="P1429" s="326"/>
      <c r="Q1429" s="326"/>
      <c r="R1429" s="180">
        <v>1</v>
      </c>
      <c r="S1429" s="326">
        <v>541.16</v>
      </c>
      <c r="T1429" s="326">
        <v>541.16</v>
      </c>
      <c r="V1429" s="10"/>
      <c r="W1429" s="10"/>
      <c r="X1429" s="10"/>
      <c r="Y1429" s="10"/>
      <c r="Z1429" s="10"/>
      <c r="AA1429" s="10"/>
      <c r="AB1429" s="10"/>
      <c r="AC1429" s="10"/>
      <c r="AD1429" s="10"/>
    </row>
    <row r="1430" spans="1:30" x14ac:dyDescent="0.25">
      <c r="A1430" s="55"/>
      <c r="B1430" s="10"/>
      <c r="C1430" s="180" t="s">
        <v>417</v>
      </c>
      <c r="D1430" s="180"/>
      <c r="E1430" s="180" t="s">
        <v>109</v>
      </c>
      <c r="F1430" s="180">
        <v>2</v>
      </c>
      <c r="G1430" s="326"/>
      <c r="H1430" s="326">
        <v>7537.66</v>
      </c>
      <c r="I1430" s="326">
        <v>3768.83</v>
      </c>
      <c r="J1430" s="326"/>
      <c r="K1430" s="181"/>
      <c r="L1430" s="180"/>
      <c r="M1430" s="326">
        <v>7537.66</v>
      </c>
      <c r="N1430" s="326">
        <v>3768.83</v>
      </c>
      <c r="O1430" s="217"/>
      <c r="P1430" s="326"/>
      <c r="Q1430" s="326"/>
      <c r="R1430" s="180">
        <v>2</v>
      </c>
      <c r="S1430" s="326">
        <v>7537.66</v>
      </c>
      <c r="T1430" s="326">
        <v>3768.83</v>
      </c>
      <c r="V1430" s="10"/>
      <c r="W1430" s="10"/>
      <c r="X1430" s="10"/>
      <c r="Y1430" s="10"/>
      <c r="Z1430" s="10"/>
      <c r="AA1430" s="10"/>
      <c r="AB1430" s="10"/>
      <c r="AC1430" s="10"/>
      <c r="AD1430" s="10"/>
    </row>
    <row r="1431" spans="1:30" x14ac:dyDescent="0.25">
      <c r="A1431" s="55"/>
      <c r="B1431" s="10"/>
      <c r="C1431" s="180" t="s">
        <v>418</v>
      </c>
      <c r="D1431" s="180"/>
      <c r="E1431" s="180" t="s">
        <v>286</v>
      </c>
      <c r="F1431" s="180">
        <v>2</v>
      </c>
      <c r="G1431" s="326"/>
      <c r="H1431" s="326">
        <v>22960.48</v>
      </c>
      <c r="I1431" s="326">
        <v>11480.24</v>
      </c>
      <c r="J1431" s="326"/>
      <c r="K1431" s="181"/>
      <c r="L1431" s="180">
        <v>2</v>
      </c>
      <c r="M1431" s="326"/>
      <c r="N1431" s="326"/>
      <c r="O1431" s="217"/>
      <c r="P1431" s="326"/>
      <c r="Q1431" s="326"/>
      <c r="R1431" s="180">
        <v>2</v>
      </c>
      <c r="S1431" s="326">
        <v>22960.48</v>
      </c>
      <c r="T1431" s="326">
        <v>11480.24</v>
      </c>
      <c r="V1431" s="10"/>
      <c r="W1431" s="10"/>
      <c r="X1431" s="10"/>
      <c r="Y1431" s="10"/>
      <c r="Z1431" s="10"/>
      <c r="AA1431" s="10"/>
      <c r="AB1431" s="10"/>
      <c r="AC1431" s="10"/>
      <c r="AD1431" s="10"/>
    </row>
    <row r="1432" spans="1:30" x14ac:dyDescent="0.25">
      <c r="A1432" s="55"/>
      <c r="B1432" s="10"/>
      <c r="C1432" s="180" t="s">
        <v>419</v>
      </c>
      <c r="D1432" s="180"/>
      <c r="E1432" s="180" t="s">
        <v>294</v>
      </c>
      <c r="F1432" s="180">
        <v>1</v>
      </c>
      <c r="G1432" s="326"/>
      <c r="H1432" s="326">
        <v>55.92</v>
      </c>
      <c r="I1432" s="326">
        <v>55.92</v>
      </c>
      <c r="J1432" s="326"/>
      <c r="K1432" s="181"/>
      <c r="L1432" s="180">
        <v>1</v>
      </c>
      <c r="M1432" s="326"/>
      <c r="N1432" s="326"/>
      <c r="O1432" s="217"/>
      <c r="P1432" s="326"/>
      <c r="Q1432" s="326"/>
      <c r="R1432" s="180">
        <v>1</v>
      </c>
      <c r="S1432" s="326">
        <v>55.92</v>
      </c>
      <c r="T1432" s="326">
        <v>55.92</v>
      </c>
      <c r="V1432" s="10"/>
      <c r="W1432" s="10"/>
      <c r="X1432" s="10"/>
      <c r="Y1432" s="10"/>
      <c r="Z1432" s="10"/>
      <c r="AA1432" s="10"/>
      <c r="AB1432" s="10"/>
      <c r="AC1432" s="10"/>
      <c r="AD1432" s="10"/>
    </row>
    <row r="1433" spans="1:30" x14ac:dyDescent="0.25">
      <c r="A1433" s="55"/>
      <c r="B1433" s="10"/>
      <c r="C1433" s="180" t="s">
        <v>430</v>
      </c>
      <c r="D1433" s="180"/>
      <c r="E1433" s="180" t="s">
        <v>366</v>
      </c>
      <c r="F1433" s="180">
        <v>2</v>
      </c>
      <c r="G1433" s="326">
        <v>53.246363636363597</v>
      </c>
      <c r="H1433" s="326">
        <v>9236.7099999999991</v>
      </c>
      <c r="I1433" s="326">
        <v>4618.3549999999996</v>
      </c>
      <c r="J1433" s="326">
        <v>12</v>
      </c>
      <c r="K1433" s="181"/>
      <c r="L1433" s="180">
        <v>1</v>
      </c>
      <c r="M1433" s="326">
        <v>585.71</v>
      </c>
      <c r="N1433" s="326">
        <v>585.71</v>
      </c>
      <c r="O1433" s="217"/>
      <c r="P1433" s="326"/>
      <c r="Q1433" s="326"/>
      <c r="R1433" s="180">
        <v>2</v>
      </c>
      <c r="S1433" s="326">
        <v>9236.7099999999991</v>
      </c>
      <c r="T1433" s="326">
        <v>4618.3549999999996</v>
      </c>
      <c r="V1433" s="10"/>
      <c r="W1433" s="10"/>
      <c r="X1433" s="10"/>
      <c r="Y1433" s="10"/>
      <c r="Z1433" s="10"/>
      <c r="AA1433" s="10"/>
      <c r="AB1433" s="10"/>
      <c r="AC1433" s="10"/>
      <c r="AD1433" s="10"/>
    </row>
    <row r="1434" spans="1:30" x14ac:dyDescent="0.25">
      <c r="A1434" s="55"/>
      <c r="B1434" s="10"/>
      <c r="C1434" s="180" t="s">
        <v>434</v>
      </c>
      <c r="D1434" s="180"/>
      <c r="E1434" s="180" t="s">
        <v>388</v>
      </c>
      <c r="F1434" s="180">
        <v>7</v>
      </c>
      <c r="G1434" s="326">
        <v>173.66689393939399</v>
      </c>
      <c r="H1434" s="326">
        <v>20765.47</v>
      </c>
      <c r="I1434" s="326">
        <v>2966.4957142857102</v>
      </c>
      <c r="J1434" s="326">
        <v>11.25</v>
      </c>
      <c r="K1434" s="181"/>
      <c r="L1434" s="180">
        <v>3</v>
      </c>
      <c r="M1434" s="326">
        <v>6353.33</v>
      </c>
      <c r="N1434" s="326">
        <v>1588.3325</v>
      </c>
      <c r="O1434" s="217"/>
      <c r="P1434" s="326"/>
      <c r="Q1434" s="326"/>
      <c r="R1434" s="180">
        <v>7</v>
      </c>
      <c r="S1434" s="326">
        <v>20765.47</v>
      </c>
      <c r="T1434" s="326">
        <v>2966.4957142857102</v>
      </c>
      <c r="V1434" s="10"/>
      <c r="W1434" s="10"/>
      <c r="X1434" s="10"/>
      <c r="Y1434" s="10"/>
      <c r="Z1434" s="10"/>
      <c r="AA1434" s="10"/>
      <c r="AB1434" s="10"/>
      <c r="AC1434" s="10"/>
      <c r="AD1434" s="10"/>
    </row>
    <row r="1435" spans="1:30" x14ac:dyDescent="0.25">
      <c r="A1435" s="55"/>
      <c r="B1435" s="10"/>
      <c r="C1435" s="180" t="s">
        <v>436</v>
      </c>
      <c r="D1435" s="180"/>
      <c r="E1435" s="180" t="s">
        <v>223</v>
      </c>
      <c r="F1435" s="180">
        <v>1</v>
      </c>
      <c r="G1435" s="326"/>
      <c r="H1435" s="326">
        <v>679.29</v>
      </c>
      <c r="I1435" s="326">
        <v>679.29</v>
      </c>
      <c r="J1435" s="326"/>
      <c r="K1435" s="181"/>
      <c r="L1435" s="180">
        <v>1</v>
      </c>
      <c r="M1435" s="326"/>
      <c r="N1435" s="326"/>
      <c r="O1435" s="217"/>
      <c r="P1435" s="326"/>
      <c r="Q1435" s="326"/>
      <c r="R1435" s="180">
        <v>1</v>
      </c>
      <c r="S1435" s="326">
        <v>679.29</v>
      </c>
      <c r="T1435" s="326">
        <v>679.29</v>
      </c>
      <c r="V1435" s="10"/>
      <c r="W1435" s="10"/>
      <c r="X1435" s="10"/>
      <c r="Y1435" s="10"/>
      <c r="Z1435" s="10"/>
      <c r="AA1435" s="10"/>
      <c r="AB1435" s="10"/>
      <c r="AC1435" s="10"/>
      <c r="AD1435" s="10"/>
    </row>
    <row r="1436" spans="1:30" x14ac:dyDescent="0.25">
      <c r="A1436" s="55"/>
      <c r="B1436" s="10"/>
      <c r="C1436" s="180" t="s">
        <v>437</v>
      </c>
      <c r="D1436" s="180"/>
      <c r="E1436" s="180" t="s">
        <v>291</v>
      </c>
      <c r="F1436" s="180">
        <v>2</v>
      </c>
      <c r="G1436" s="326"/>
      <c r="H1436" s="326">
        <v>1171.33</v>
      </c>
      <c r="I1436" s="326">
        <v>585.66499999999996</v>
      </c>
      <c r="J1436" s="326"/>
      <c r="K1436" s="181"/>
      <c r="L1436" s="180">
        <v>2</v>
      </c>
      <c r="M1436" s="326"/>
      <c r="N1436" s="326"/>
      <c r="O1436" s="217"/>
      <c r="P1436" s="326"/>
      <c r="Q1436" s="326"/>
      <c r="R1436" s="180">
        <v>2</v>
      </c>
      <c r="S1436" s="326">
        <v>1171.33</v>
      </c>
      <c r="T1436" s="326">
        <v>585.66499999999996</v>
      </c>
      <c r="V1436" s="10"/>
      <c r="W1436" s="10"/>
      <c r="X1436" s="10"/>
      <c r="Y1436" s="10"/>
      <c r="Z1436" s="10"/>
      <c r="AA1436" s="10"/>
      <c r="AB1436" s="10"/>
      <c r="AC1436" s="10"/>
      <c r="AD1436" s="10"/>
    </row>
    <row r="1437" spans="1:30" x14ac:dyDescent="0.25">
      <c r="A1437" s="55"/>
      <c r="B1437" s="10"/>
      <c r="C1437" s="180" t="s">
        <v>445</v>
      </c>
      <c r="D1437" s="180"/>
      <c r="E1437" s="180" t="s">
        <v>446</v>
      </c>
      <c r="F1437" s="180">
        <v>1</v>
      </c>
      <c r="G1437" s="326">
        <v>57.061818181818197</v>
      </c>
      <c r="H1437" s="326">
        <v>627.67999999999995</v>
      </c>
      <c r="I1437" s="326">
        <v>627.67999999999995</v>
      </c>
      <c r="J1437" s="326">
        <v>12</v>
      </c>
      <c r="K1437" s="181"/>
      <c r="L1437" s="180"/>
      <c r="M1437" s="326">
        <v>627.67999999999995</v>
      </c>
      <c r="N1437" s="326">
        <v>627.67999999999995</v>
      </c>
      <c r="O1437" s="217"/>
      <c r="P1437" s="326"/>
      <c r="Q1437" s="326"/>
      <c r="R1437" s="180">
        <v>1</v>
      </c>
      <c r="S1437" s="326">
        <v>627.67999999999995</v>
      </c>
      <c r="T1437" s="326">
        <v>627.67999999999995</v>
      </c>
      <c r="V1437" s="10"/>
      <c r="W1437" s="10"/>
      <c r="X1437" s="10"/>
      <c r="Y1437" s="10"/>
      <c r="Z1437" s="10"/>
      <c r="AA1437" s="10"/>
      <c r="AB1437" s="10"/>
      <c r="AC1437" s="10"/>
      <c r="AD1437" s="10"/>
    </row>
    <row r="1438" spans="1:30" x14ac:dyDescent="0.25">
      <c r="A1438" s="55"/>
      <c r="B1438" s="10"/>
      <c r="C1438" s="180" t="s">
        <v>450</v>
      </c>
      <c r="D1438" s="180"/>
      <c r="E1438" s="180" t="s">
        <v>176</v>
      </c>
      <c r="F1438" s="180">
        <v>5</v>
      </c>
      <c r="G1438" s="326">
        <v>224.21833333333299</v>
      </c>
      <c r="H1438" s="326">
        <v>8953.16</v>
      </c>
      <c r="I1438" s="326">
        <v>1790.6320000000001</v>
      </c>
      <c r="J1438" s="326">
        <v>19</v>
      </c>
      <c r="K1438" s="181"/>
      <c r="L1438" s="180">
        <v>3</v>
      </c>
      <c r="M1438" s="326">
        <v>5043.96</v>
      </c>
      <c r="N1438" s="326">
        <v>2521.98</v>
      </c>
      <c r="O1438" s="217"/>
      <c r="P1438" s="326"/>
      <c r="Q1438" s="326"/>
      <c r="R1438" s="180">
        <v>5</v>
      </c>
      <c r="S1438" s="326">
        <v>8953.16</v>
      </c>
      <c r="T1438" s="326">
        <v>1790.6320000000001</v>
      </c>
      <c r="V1438" s="10"/>
      <c r="W1438" s="10"/>
      <c r="X1438" s="10"/>
      <c r="Y1438" s="10"/>
      <c r="Z1438" s="10"/>
      <c r="AA1438" s="10"/>
      <c r="AB1438" s="10"/>
      <c r="AC1438" s="10"/>
      <c r="AD1438" s="10"/>
    </row>
    <row r="1439" spans="1:30" x14ac:dyDescent="0.25">
      <c r="A1439" s="55"/>
      <c r="B1439" s="10"/>
      <c r="C1439" s="180" t="s">
        <v>451</v>
      </c>
      <c r="D1439" s="180"/>
      <c r="E1439" s="180" t="s">
        <v>452</v>
      </c>
      <c r="F1439" s="180">
        <v>2</v>
      </c>
      <c r="G1439" s="326"/>
      <c r="H1439" s="326">
        <v>6308.64</v>
      </c>
      <c r="I1439" s="326">
        <v>3154.32</v>
      </c>
      <c r="J1439" s="326"/>
      <c r="K1439" s="181"/>
      <c r="L1439" s="180">
        <v>1</v>
      </c>
      <c r="M1439" s="326">
        <v>5744.69</v>
      </c>
      <c r="N1439" s="326">
        <v>5744.69</v>
      </c>
      <c r="O1439" s="217"/>
      <c r="P1439" s="326"/>
      <c r="Q1439" s="326"/>
      <c r="R1439" s="180">
        <v>2</v>
      </c>
      <c r="S1439" s="326">
        <v>6308.64</v>
      </c>
      <c r="T1439" s="326">
        <v>3154.32</v>
      </c>
      <c r="V1439" s="10"/>
      <c r="W1439" s="10"/>
      <c r="X1439" s="10"/>
      <c r="Y1439" s="10"/>
      <c r="Z1439" s="10"/>
      <c r="AA1439" s="10"/>
      <c r="AB1439" s="10"/>
      <c r="AC1439" s="10"/>
      <c r="AD1439" s="10"/>
    </row>
    <row r="1440" spans="1:30" x14ac:dyDescent="0.25">
      <c r="A1440" s="55"/>
      <c r="B1440" s="10"/>
      <c r="C1440" s="180" t="s">
        <v>460</v>
      </c>
      <c r="D1440" s="180"/>
      <c r="E1440" s="180" t="s">
        <v>202</v>
      </c>
      <c r="F1440" s="180">
        <v>1</v>
      </c>
      <c r="G1440" s="326">
        <v>606.74400000000003</v>
      </c>
      <c r="H1440" s="326">
        <v>3033.72</v>
      </c>
      <c r="I1440" s="326">
        <v>3033.72</v>
      </c>
      <c r="J1440" s="326">
        <v>6</v>
      </c>
      <c r="K1440" s="181"/>
      <c r="L1440" s="180"/>
      <c r="M1440" s="326">
        <v>3033.72</v>
      </c>
      <c r="N1440" s="326">
        <v>3033.72</v>
      </c>
      <c r="O1440" s="217"/>
      <c r="P1440" s="326"/>
      <c r="Q1440" s="326"/>
      <c r="R1440" s="180">
        <v>1</v>
      </c>
      <c r="S1440" s="326">
        <v>3033.72</v>
      </c>
      <c r="T1440" s="326">
        <v>3033.72</v>
      </c>
      <c r="V1440" s="10"/>
      <c r="W1440" s="10"/>
      <c r="X1440" s="10"/>
      <c r="Y1440" s="10"/>
      <c r="Z1440" s="10"/>
      <c r="AA1440" s="10"/>
      <c r="AB1440" s="10"/>
      <c r="AC1440" s="10"/>
      <c r="AD1440" s="10"/>
    </row>
    <row r="1441" spans="1:30" x14ac:dyDescent="0.25">
      <c r="A1441" s="55"/>
      <c r="B1441" s="10"/>
      <c r="C1441" s="180" t="s">
        <v>465</v>
      </c>
      <c r="D1441" s="180"/>
      <c r="E1441" s="180" t="s">
        <v>466</v>
      </c>
      <c r="F1441" s="180">
        <v>3</v>
      </c>
      <c r="G1441" s="326"/>
      <c r="H1441" s="326">
        <v>3596.94</v>
      </c>
      <c r="I1441" s="326">
        <v>1198.98</v>
      </c>
      <c r="J1441" s="326"/>
      <c r="K1441" s="181"/>
      <c r="L1441" s="180">
        <v>2</v>
      </c>
      <c r="M1441" s="326">
        <v>2785.28</v>
      </c>
      <c r="N1441" s="326">
        <v>2785.28</v>
      </c>
      <c r="O1441" s="217"/>
      <c r="P1441" s="326"/>
      <c r="Q1441" s="326"/>
      <c r="R1441" s="180">
        <v>3</v>
      </c>
      <c r="S1441" s="326">
        <v>3596.94</v>
      </c>
      <c r="T1441" s="326">
        <v>1198.98</v>
      </c>
      <c r="V1441" s="10"/>
      <c r="W1441" s="10"/>
      <c r="X1441" s="10"/>
      <c r="Y1441" s="10"/>
      <c r="Z1441" s="10"/>
      <c r="AA1441" s="10"/>
      <c r="AB1441" s="10"/>
      <c r="AC1441" s="10"/>
      <c r="AD1441" s="10"/>
    </row>
    <row r="1442" spans="1:30" x14ac:dyDescent="0.25">
      <c r="A1442" s="55"/>
      <c r="B1442" s="10"/>
      <c r="C1442" s="180" t="s">
        <v>469</v>
      </c>
      <c r="D1442" s="180"/>
      <c r="E1442" s="180" t="s">
        <v>99</v>
      </c>
      <c r="F1442" s="180">
        <v>18</v>
      </c>
      <c r="G1442" s="326">
        <v>307.56741414141402</v>
      </c>
      <c r="H1442" s="326">
        <v>50852.21</v>
      </c>
      <c r="I1442" s="326">
        <v>2825.1227777777799</v>
      </c>
      <c r="J1442" s="326">
        <v>14</v>
      </c>
      <c r="K1442" s="181"/>
      <c r="L1442" s="180">
        <v>8</v>
      </c>
      <c r="M1442" s="326">
        <v>44374.41</v>
      </c>
      <c r="N1442" s="326">
        <v>4437.4409999999998</v>
      </c>
      <c r="O1442" s="217"/>
      <c r="P1442" s="326"/>
      <c r="Q1442" s="326"/>
      <c r="R1442" s="180">
        <v>18</v>
      </c>
      <c r="S1442" s="326">
        <v>50852.21</v>
      </c>
      <c r="T1442" s="326">
        <v>2825.1227777777799</v>
      </c>
      <c r="V1442" s="10"/>
      <c r="W1442" s="10"/>
      <c r="X1442" s="10"/>
      <c r="Y1442" s="10"/>
      <c r="Z1442" s="10"/>
      <c r="AA1442" s="10"/>
      <c r="AB1442" s="10"/>
      <c r="AC1442" s="10"/>
      <c r="AD1442" s="10"/>
    </row>
    <row r="1443" spans="1:30" x14ac:dyDescent="0.25">
      <c r="A1443" s="55"/>
      <c r="B1443" s="10"/>
      <c r="C1443" s="180" t="s">
        <v>471</v>
      </c>
      <c r="D1443" s="180"/>
      <c r="E1443" s="180" t="s">
        <v>292</v>
      </c>
      <c r="F1443" s="180">
        <v>3</v>
      </c>
      <c r="G1443" s="326">
        <v>157.18181818181799</v>
      </c>
      <c r="H1443" s="326">
        <v>7356.18</v>
      </c>
      <c r="I1443" s="326">
        <v>2452.06</v>
      </c>
      <c r="J1443" s="326">
        <v>12</v>
      </c>
      <c r="K1443" s="181"/>
      <c r="L1443" s="180">
        <v>2</v>
      </c>
      <c r="M1443" s="326">
        <v>1886</v>
      </c>
      <c r="N1443" s="326">
        <v>1886</v>
      </c>
      <c r="O1443" s="217"/>
      <c r="P1443" s="326"/>
      <c r="Q1443" s="326"/>
      <c r="R1443" s="180">
        <v>3</v>
      </c>
      <c r="S1443" s="326">
        <v>7356.18</v>
      </c>
      <c r="T1443" s="326">
        <v>2452.06</v>
      </c>
      <c r="V1443" s="10"/>
      <c r="W1443" s="10"/>
      <c r="X1443" s="10"/>
      <c r="Y1443" s="10"/>
      <c r="Z1443" s="10"/>
      <c r="AA1443" s="10"/>
      <c r="AB1443" s="10"/>
      <c r="AC1443" s="10"/>
      <c r="AD1443" s="10"/>
    </row>
    <row r="1444" spans="1:30" x14ac:dyDescent="0.25">
      <c r="A1444" s="55"/>
      <c r="B1444" s="10"/>
      <c r="C1444" s="180" t="s">
        <v>477</v>
      </c>
      <c r="D1444" s="180"/>
      <c r="E1444" s="180" t="s">
        <v>478</v>
      </c>
      <c r="F1444" s="180">
        <v>1</v>
      </c>
      <c r="G1444" s="326">
        <v>126.67749999999999</v>
      </c>
      <c r="H1444" s="326">
        <v>1520.13</v>
      </c>
      <c r="I1444" s="326">
        <v>1520.13</v>
      </c>
      <c r="J1444" s="326">
        <v>13</v>
      </c>
      <c r="K1444" s="181"/>
      <c r="L1444" s="180"/>
      <c r="M1444" s="326">
        <v>1520.13</v>
      </c>
      <c r="N1444" s="326">
        <v>1520.13</v>
      </c>
      <c r="O1444" s="217"/>
      <c r="P1444" s="326"/>
      <c r="Q1444" s="326"/>
      <c r="R1444" s="180">
        <v>1</v>
      </c>
      <c r="S1444" s="326">
        <v>1520.13</v>
      </c>
      <c r="T1444" s="326">
        <v>1520.13</v>
      </c>
      <c r="V1444" s="10"/>
      <c r="W1444" s="10"/>
      <c r="X1444" s="10"/>
      <c r="Y1444" s="10"/>
      <c r="Z1444" s="10"/>
      <c r="AA1444" s="10"/>
      <c r="AB1444" s="10"/>
      <c r="AC1444" s="10"/>
      <c r="AD1444" s="10"/>
    </row>
    <row r="1445" spans="1:30" x14ac:dyDescent="0.25">
      <c r="A1445" s="55"/>
      <c r="B1445" s="10"/>
      <c r="C1445" s="180" t="s">
        <v>696</v>
      </c>
      <c r="D1445" s="180"/>
      <c r="E1445" s="180" t="s">
        <v>478</v>
      </c>
      <c r="F1445" s="180">
        <v>3</v>
      </c>
      <c r="G1445" s="326">
        <v>100.7525</v>
      </c>
      <c r="H1445" s="326">
        <v>4926.8500000000004</v>
      </c>
      <c r="I1445" s="326">
        <v>1642.2833333333299</v>
      </c>
      <c r="J1445" s="326">
        <v>13</v>
      </c>
      <c r="K1445" s="181"/>
      <c r="L1445" s="180">
        <v>2</v>
      </c>
      <c r="M1445" s="326">
        <v>1209.03</v>
      </c>
      <c r="N1445" s="326">
        <v>1209.03</v>
      </c>
      <c r="O1445" s="217"/>
      <c r="P1445" s="326"/>
      <c r="Q1445" s="326"/>
      <c r="R1445" s="180">
        <v>3</v>
      </c>
      <c r="S1445" s="326">
        <v>4926.8500000000004</v>
      </c>
      <c r="T1445" s="326">
        <v>1642.2833333333299</v>
      </c>
      <c r="V1445" s="10"/>
      <c r="W1445" s="10"/>
      <c r="X1445" s="10"/>
      <c r="Y1445" s="10"/>
      <c r="Z1445" s="10"/>
      <c r="AA1445" s="10"/>
      <c r="AB1445" s="10"/>
      <c r="AC1445" s="10"/>
      <c r="AD1445" s="10"/>
    </row>
    <row r="1446" spans="1:30" x14ac:dyDescent="0.25">
      <c r="A1446" s="55"/>
      <c r="B1446" s="10"/>
      <c r="C1446" s="180" t="s">
        <v>485</v>
      </c>
      <c r="D1446" s="180"/>
      <c r="E1446" s="180" t="s">
        <v>245</v>
      </c>
      <c r="F1446" s="180">
        <v>4</v>
      </c>
      <c r="G1446" s="326">
        <v>379.46461111111103</v>
      </c>
      <c r="H1446" s="326">
        <v>6967.06</v>
      </c>
      <c r="I1446" s="326">
        <v>1741.7650000000001</v>
      </c>
      <c r="J1446" s="326">
        <v>8.3333333333333304</v>
      </c>
      <c r="K1446" s="181"/>
      <c r="L1446" s="180"/>
      <c r="M1446" s="326">
        <v>6967.06</v>
      </c>
      <c r="N1446" s="326">
        <v>1741.7650000000001</v>
      </c>
      <c r="O1446" s="217"/>
      <c r="P1446" s="326"/>
      <c r="Q1446" s="326"/>
      <c r="R1446" s="180">
        <v>4</v>
      </c>
      <c r="S1446" s="326">
        <v>6967.06</v>
      </c>
      <c r="T1446" s="326">
        <v>1741.7650000000001</v>
      </c>
      <c r="V1446" s="10"/>
      <c r="W1446" s="10"/>
      <c r="X1446" s="10"/>
      <c r="Y1446" s="10"/>
      <c r="Z1446" s="10"/>
      <c r="AA1446" s="10"/>
      <c r="AB1446" s="10"/>
      <c r="AC1446" s="10"/>
      <c r="AD1446" s="10"/>
    </row>
    <row r="1447" spans="1:30" x14ac:dyDescent="0.25">
      <c r="A1447" s="55"/>
      <c r="B1447" s="10"/>
      <c r="C1447" s="180" t="s">
        <v>488</v>
      </c>
      <c r="D1447" s="180"/>
      <c r="E1447" s="180" t="s">
        <v>78</v>
      </c>
      <c r="F1447" s="180">
        <v>1</v>
      </c>
      <c r="G1447" s="326">
        <v>21.132000000000001</v>
      </c>
      <c r="H1447" s="326">
        <v>126.66</v>
      </c>
      <c r="I1447" s="326">
        <v>126.66</v>
      </c>
      <c r="J1447" s="326">
        <v>6</v>
      </c>
      <c r="K1447" s="181"/>
      <c r="L1447" s="180"/>
      <c r="M1447" s="326">
        <v>126.66</v>
      </c>
      <c r="N1447" s="326">
        <v>126.66</v>
      </c>
      <c r="O1447" s="217"/>
      <c r="P1447" s="326"/>
      <c r="Q1447" s="326"/>
      <c r="R1447" s="180">
        <v>1</v>
      </c>
      <c r="S1447" s="326">
        <v>126.66</v>
      </c>
      <c r="T1447" s="326">
        <v>126.66</v>
      </c>
      <c r="V1447" s="10"/>
      <c r="W1447" s="10"/>
      <c r="X1447" s="10"/>
      <c r="Y1447" s="10"/>
      <c r="Z1447" s="10"/>
      <c r="AA1447" s="10"/>
      <c r="AB1447" s="10"/>
      <c r="AC1447" s="10"/>
      <c r="AD1447" s="10"/>
    </row>
    <row r="1448" spans="1:30" x14ac:dyDescent="0.25">
      <c r="A1448" s="55"/>
      <c r="B1448" s="10"/>
      <c r="C1448" s="180" t="s">
        <v>490</v>
      </c>
      <c r="D1448" s="180"/>
      <c r="E1448" s="180" t="s">
        <v>163</v>
      </c>
      <c r="F1448" s="180">
        <v>3</v>
      </c>
      <c r="G1448" s="326"/>
      <c r="H1448" s="326">
        <v>2992.55</v>
      </c>
      <c r="I1448" s="326">
        <v>997.51666666666699</v>
      </c>
      <c r="J1448" s="326"/>
      <c r="K1448" s="181"/>
      <c r="L1448" s="180">
        <v>3</v>
      </c>
      <c r="M1448" s="326"/>
      <c r="N1448" s="326"/>
      <c r="O1448" s="217"/>
      <c r="P1448" s="326"/>
      <c r="Q1448" s="326"/>
      <c r="R1448" s="180">
        <v>3</v>
      </c>
      <c r="S1448" s="326">
        <v>2992.55</v>
      </c>
      <c r="T1448" s="326">
        <v>997.51666666666699</v>
      </c>
      <c r="V1448" s="10"/>
      <c r="W1448" s="10"/>
      <c r="X1448" s="10"/>
      <c r="Y1448" s="10"/>
      <c r="Z1448" s="10"/>
      <c r="AA1448" s="10"/>
      <c r="AB1448" s="10"/>
      <c r="AC1448" s="10"/>
      <c r="AD1448" s="10"/>
    </row>
    <row r="1449" spans="1:30" x14ac:dyDescent="0.25">
      <c r="A1449" s="55"/>
      <c r="B1449" s="10"/>
      <c r="C1449" s="180" t="s">
        <v>495</v>
      </c>
      <c r="D1449" s="180"/>
      <c r="E1449" s="180" t="s">
        <v>456</v>
      </c>
      <c r="F1449" s="180">
        <v>4</v>
      </c>
      <c r="G1449" s="326">
        <v>614.699166666667</v>
      </c>
      <c r="H1449" s="326">
        <v>9847.0499999999993</v>
      </c>
      <c r="I1449" s="326">
        <v>2461.7624999999998</v>
      </c>
      <c r="J1449" s="326">
        <v>13</v>
      </c>
      <c r="K1449" s="181"/>
      <c r="L1449" s="180">
        <v>3</v>
      </c>
      <c r="M1449" s="326">
        <v>7917.55</v>
      </c>
      <c r="N1449" s="326">
        <v>7917.55</v>
      </c>
      <c r="O1449" s="217"/>
      <c r="P1449" s="326"/>
      <c r="Q1449" s="326"/>
      <c r="R1449" s="180">
        <v>4</v>
      </c>
      <c r="S1449" s="326">
        <v>9847.0499999999993</v>
      </c>
      <c r="T1449" s="326">
        <v>2461.7624999999998</v>
      </c>
      <c r="V1449" s="10"/>
      <c r="W1449" s="10"/>
      <c r="X1449" s="10"/>
      <c r="Y1449" s="10"/>
      <c r="Z1449" s="10"/>
      <c r="AA1449" s="10"/>
      <c r="AB1449" s="10"/>
      <c r="AC1449" s="10"/>
      <c r="AD1449" s="10"/>
    </row>
    <row r="1450" spans="1:30" x14ac:dyDescent="0.25">
      <c r="A1450" s="55"/>
      <c r="B1450" s="10"/>
      <c r="C1450" s="180" t="s">
        <v>498</v>
      </c>
      <c r="D1450" s="180"/>
      <c r="E1450" s="180" t="s">
        <v>223</v>
      </c>
      <c r="F1450" s="180">
        <v>1</v>
      </c>
      <c r="G1450" s="326">
        <v>149.933333333333</v>
      </c>
      <c r="H1450" s="326">
        <v>1448.2</v>
      </c>
      <c r="I1450" s="326">
        <v>1448.2</v>
      </c>
      <c r="J1450" s="326">
        <v>13</v>
      </c>
      <c r="K1450" s="181"/>
      <c r="L1450" s="180"/>
      <c r="M1450" s="326">
        <v>1448.2</v>
      </c>
      <c r="N1450" s="326">
        <v>1448.2</v>
      </c>
      <c r="O1450" s="217"/>
      <c r="P1450" s="326"/>
      <c r="Q1450" s="326"/>
      <c r="R1450" s="180">
        <v>1</v>
      </c>
      <c r="S1450" s="326">
        <v>1448.2</v>
      </c>
      <c r="T1450" s="326">
        <v>1448.2</v>
      </c>
      <c r="V1450" s="10"/>
      <c r="W1450" s="10"/>
      <c r="X1450" s="10"/>
      <c r="Y1450" s="10"/>
      <c r="Z1450" s="10"/>
      <c r="AA1450" s="10"/>
      <c r="AB1450" s="10"/>
      <c r="AC1450" s="10"/>
      <c r="AD1450" s="10"/>
    </row>
    <row r="1451" spans="1:30" x14ac:dyDescent="0.25">
      <c r="A1451" s="55"/>
      <c r="B1451" s="10"/>
      <c r="C1451" s="180" t="s">
        <v>499</v>
      </c>
      <c r="D1451" s="180"/>
      <c r="E1451" s="180" t="s">
        <v>106</v>
      </c>
      <c r="F1451" s="180">
        <v>6</v>
      </c>
      <c r="G1451" s="326">
        <v>287.82875000000001</v>
      </c>
      <c r="H1451" s="326">
        <v>9922.51</v>
      </c>
      <c r="I1451" s="326">
        <v>1653.75166666667</v>
      </c>
      <c r="J1451" s="326">
        <v>13</v>
      </c>
      <c r="K1451" s="181"/>
      <c r="L1451" s="180">
        <v>3</v>
      </c>
      <c r="M1451" s="326">
        <v>7852.58</v>
      </c>
      <c r="N1451" s="326">
        <v>2617.5266666666698</v>
      </c>
      <c r="O1451" s="217">
        <v>1</v>
      </c>
      <c r="P1451" s="326">
        <v>441.53</v>
      </c>
      <c r="Q1451" s="326">
        <v>441.53</v>
      </c>
      <c r="R1451" s="180">
        <v>5</v>
      </c>
      <c r="S1451" s="326">
        <v>9480.98</v>
      </c>
      <c r="T1451" s="326">
        <v>1896.1959999999999</v>
      </c>
      <c r="V1451" s="10"/>
      <c r="W1451" s="10"/>
      <c r="X1451" s="10"/>
      <c r="Y1451" s="10"/>
      <c r="Z1451" s="10"/>
      <c r="AA1451" s="10"/>
      <c r="AB1451" s="10"/>
      <c r="AC1451" s="10"/>
      <c r="AD1451" s="10"/>
    </row>
    <row r="1452" spans="1:30" x14ac:dyDescent="0.25">
      <c r="A1452" s="55"/>
      <c r="B1452" s="10"/>
      <c r="C1452" s="180" t="s">
        <v>506</v>
      </c>
      <c r="D1452" s="180"/>
      <c r="E1452" s="180" t="s">
        <v>103</v>
      </c>
      <c r="F1452" s="180">
        <v>1</v>
      </c>
      <c r="G1452" s="326"/>
      <c r="H1452" s="326">
        <v>1005.49</v>
      </c>
      <c r="I1452" s="326">
        <v>1005.49</v>
      </c>
      <c r="J1452" s="326"/>
      <c r="K1452" s="181"/>
      <c r="L1452" s="180">
        <v>1</v>
      </c>
      <c r="M1452" s="326"/>
      <c r="N1452" s="326"/>
      <c r="O1452" s="217"/>
      <c r="P1452" s="326"/>
      <c r="Q1452" s="326"/>
      <c r="R1452" s="180">
        <v>1</v>
      </c>
      <c r="S1452" s="326">
        <v>1005.49</v>
      </c>
      <c r="T1452" s="326">
        <v>1005.49</v>
      </c>
      <c r="V1452" s="10"/>
      <c r="W1452" s="10"/>
      <c r="X1452" s="10"/>
      <c r="Y1452" s="10"/>
      <c r="Z1452" s="10"/>
      <c r="AA1452" s="10"/>
      <c r="AB1452" s="10"/>
      <c r="AC1452" s="10"/>
      <c r="AD1452" s="10"/>
    </row>
    <row r="1453" spans="1:30" x14ac:dyDescent="0.25">
      <c r="A1453" s="55"/>
      <c r="B1453" s="10"/>
      <c r="C1453" s="180" t="s">
        <v>508</v>
      </c>
      <c r="D1453" s="180"/>
      <c r="E1453" s="180" t="s">
        <v>72</v>
      </c>
      <c r="F1453" s="180">
        <v>8</v>
      </c>
      <c r="G1453" s="326">
        <v>201.42674848484799</v>
      </c>
      <c r="H1453" s="326">
        <v>13847.75</v>
      </c>
      <c r="I1453" s="326">
        <v>1730.96875</v>
      </c>
      <c r="J1453" s="326">
        <v>10</v>
      </c>
      <c r="K1453" s="181"/>
      <c r="L1453" s="180">
        <v>3</v>
      </c>
      <c r="M1453" s="326">
        <v>9530.2800000000007</v>
      </c>
      <c r="N1453" s="326">
        <v>1906.056</v>
      </c>
      <c r="O1453" s="217"/>
      <c r="P1453" s="326"/>
      <c r="Q1453" s="326"/>
      <c r="R1453" s="180">
        <v>8</v>
      </c>
      <c r="S1453" s="326">
        <v>13847.75</v>
      </c>
      <c r="T1453" s="326">
        <v>1730.96875</v>
      </c>
      <c r="V1453" s="10"/>
      <c r="W1453" s="10"/>
      <c r="X1453" s="10"/>
      <c r="Y1453" s="10"/>
      <c r="Z1453" s="10"/>
      <c r="AA1453" s="10"/>
      <c r="AB1453" s="10"/>
      <c r="AC1453" s="10"/>
      <c r="AD1453" s="10"/>
    </row>
    <row r="1454" spans="1:30" x14ac:dyDescent="0.25">
      <c r="A1454" s="55"/>
      <c r="B1454" s="10"/>
      <c r="C1454" s="180" t="s">
        <v>512</v>
      </c>
      <c r="D1454" s="180"/>
      <c r="E1454" s="180" t="s">
        <v>367</v>
      </c>
      <c r="F1454" s="180">
        <v>3</v>
      </c>
      <c r="G1454" s="326">
        <v>132.82749999999999</v>
      </c>
      <c r="H1454" s="326">
        <v>4086.1</v>
      </c>
      <c r="I1454" s="326">
        <v>1362.0333333333299</v>
      </c>
      <c r="J1454" s="326">
        <v>12</v>
      </c>
      <c r="K1454" s="181"/>
      <c r="L1454" s="180"/>
      <c r="M1454" s="326">
        <v>4086.1</v>
      </c>
      <c r="N1454" s="326">
        <v>1362.0333333333299</v>
      </c>
      <c r="O1454" s="217"/>
      <c r="P1454" s="326"/>
      <c r="Q1454" s="326"/>
      <c r="R1454" s="180">
        <v>3</v>
      </c>
      <c r="S1454" s="326">
        <v>4086.1</v>
      </c>
      <c r="T1454" s="326">
        <v>1362.0333333333299</v>
      </c>
      <c r="V1454" s="10"/>
      <c r="W1454" s="10"/>
      <c r="X1454" s="10"/>
      <c r="Y1454" s="10"/>
      <c r="Z1454" s="10"/>
      <c r="AA1454" s="10"/>
      <c r="AB1454" s="10"/>
      <c r="AC1454" s="10"/>
      <c r="AD1454" s="10"/>
    </row>
    <row r="1455" spans="1:30" x14ac:dyDescent="0.25">
      <c r="A1455" s="55"/>
      <c r="B1455" s="10"/>
      <c r="C1455" s="180" t="s">
        <v>522</v>
      </c>
      <c r="D1455" s="180"/>
      <c r="E1455" s="180" t="s">
        <v>85</v>
      </c>
      <c r="F1455" s="180">
        <v>1</v>
      </c>
      <c r="G1455" s="326"/>
      <c r="H1455" s="326">
        <v>2804.95</v>
      </c>
      <c r="I1455" s="326">
        <v>2804.95</v>
      </c>
      <c r="J1455" s="326"/>
      <c r="K1455" s="181"/>
      <c r="L1455" s="180">
        <v>1</v>
      </c>
      <c r="M1455" s="326"/>
      <c r="N1455" s="326"/>
      <c r="O1455" s="217"/>
      <c r="P1455" s="326"/>
      <c r="Q1455" s="326"/>
      <c r="R1455" s="180">
        <v>1</v>
      </c>
      <c r="S1455" s="326">
        <v>2804.95</v>
      </c>
      <c r="T1455" s="326">
        <v>2804.95</v>
      </c>
      <c r="V1455" s="10"/>
      <c r="W1455" s="10"/>
      <c r="X1455" s="10"/>
      <c r="Y1455" s="10"/>
      <c r="Z1455" s="10"/>
      <c r="AA1455" s="10"/>
      <c r="AB1455" s="10"/>
      <c r="AC1455" s="10"/>
      <c r="AD1455" s="10"/>
    </row>
    <row r="1456" spans="1:30" x14ac:dyDescent="0.25">
      <c r="A1456" s="55"/>
      <c r="B1456" s="10"/>
      <c r="C1456" s="180" t="s">
        <v>524</v>
      </c>
      <c r="D1456" s="180"/>
      <c r="E1456" s="180" t="s">
        <v>76</v>
      </c>
      <c r="F1456" s="180">
        <v>1</v>
      </c>
      <c r="G1456" s="326"/>
      <c r="H1456" s="326">
        <v>168.31</v>
      </c>
      <c r="I1456" s="326">
        <v>168.31</v>
      </c>
      <c r="J1456" s="326"/>
      <c r="K1456" s="181"/>
      <c r="L1456" s="180">
        <v>1</v>
      </c>
      <c r="M1456" s="326"/>
      <c r="N1456" s="326"/>
      <c r="O1456" s="217"/>
      <c r="P1456" s="326"/>
      <c r="Q1456" s="326"/>
      <c r="R1456" s="180">
        <v>1</v>
      </c>
      <c r="S1456" s="326">
        <v>168.31</v>
      </c>
      <c r="T1456" s="326">
        <v>168.31</v>
      </c>
      <c r="V1456" s="10"/>
      <c r="W1456" s="10"/>
      <c r="X1456" s="10"/>
      <c r="Y1456" s="10"/>
      <c r="Z1456" s="10"/>
      <c r="AA1456" s="10"/>
      <c r="AB1456" s="10"/>
      <c r="AC1456" s="10"/>
      <c r="AD1456" s="10"/>
    </row>
    <row r="1457" spans="1:30" x14ac:dyDescent="0.25">
      <c r="A1457" s="55"/>
      <c r="B1457" s="10"/>
      <c r="C1457" s="180" t="s">
        <v>525</v>
      </c>
      <c r="D1457" s="180"/>
      <c r="E1457" s="180" t="s">
        <v>526</v>
      </c>
      <c r="F1457" s="180">
        <v>1</v>
      </c>
      <c r="G1457" s="326"/>
      <c r="H1457" s="326">
        <v>515.24</v>
      </c>
      <c r="I1457" s="326">
        <v>515.24</v>
      </c>
      <c r="J1457" s="326"/>
      <c r="K1457" s="181"/>
      <c r="L1457" s="180"/>
      <c r="M1457" s="326">
        <v>515.24</v>
      </c>
      <c r="N1457" s="326">
        <v>515.24</v>
      </c>
      <c r="O1457" s="217"/>
      <c r="P1457" s="326"/>
      <c r="Q1457" s="326"/>
      <c r="R1457" s="180">
        <v>1</v>
      </c>
      <c r="S1457" s="326">
        <v>515.24</v>
      </c>
      <c r="T1457" s="326">
        <v>515.24</v>
      </c>
      <c r="V1457" s="10"/>
      <c r="W1457" s="10"/>
      <c r="X1457" s="10"/>
      <c r="Y1457" s="10"/>
      <c r="Z1457" s="10"/>
      <c r="AA1457" s="10"/>
      <c r="AB1457" s="10"/>
      <c r="AC1457" s="10"/>
      <c r="AD1457" s="10"/>
    </row>
    <row r="1458" spans="1:30" x14ac:dyDescent="0.25">
      <c r="A1458" s="55"/>
      <c r="B1458" s="10"/>
      <c r="C1458" s="180" t="s">
        <v>528</v>
      </c>
      <c r="D1458" s="180"/>
      <c r="E1458" s="180" t="s">
        <v>500</v>
      </c>
      <c r="F1458" s="180">
        <v>1</v>
      </c>
      <c r="G1458" s="326"/>
      <c r="H1458" s="326">
        <v>6143.62</v>
      </c>
      <c r="I1458" s="326">
        <v>6143.62</v>
      </c>
      <c r="J1458" s="326"/>
      <c r="K1458" s="181"/>
      <c r="L1458" s="180"/>
      <c r="M1458" s="326">
        <v>6143.62</v>
      </c>
      <c r="N1458" s="326">
        <v>6143.62</v>
      </c>
      <c r="O1458" s="217"/>
      <c r="P1458" s="326"/>
      <c r="Q1458" s="326"/>
      <c r="R1458" s="180">
        <v>1</v>
      </c>
      <c r="S1458" s="326">
        <v>6143.62</v>
      </c>
      <c r="T1458" s="326">
        <v>6143.62</v>
      </c>
      <c r="V1458" s="10"/>
      <c r="W1458" s="10"/>
      <c r="X1458" s="10"/>
      <c r="Y1458" s="10"/>
      <c r="Z1458" s="10"/>
      <c r="AA1458" s="10"/>
      <c r="AB1458" s="10"/>
      <c r="AC1458" s="10"/>
      <c r="AD1458" s="10"/>
    </row>
    <row r="1459" spans="1:30" x14ac:dyDescent="0.25">
      <c r="A1459" s="55"/>
      <c r="B1459" s="10"/>
      <c r="C1459" s="180" t="s">
        <v>533</v>
      </c>
      <c r="D1459" s="180"/>
      <c r="E1459" s="180" t="s">
        <v>89</v>
      </c>
      <c r="F1459" s="180">
        <v>4</v>
      </c>
      <c r="G1459" s="326">
        <v>86.864999999999995</v>
      </c>
      <c r="H1459" s="326">
        <v>18072.05</v>
      </c>
      <c r="I1459" s="326">
        <v>4518.0124999999998</v>
      </c>
      <c r="J1459" s="326">
        <v>7</v>
      </c>
      <c r="K1459" s="181"/>
      <c r="L1459" s="180">
        <v>3</v>
      </c>
      <c r="M1459" s="326">
        <v>632.87</v>
      </c>
      <c r="N1459" s="326">
        <v>632.87</v>
      </c>
      <c r="O1459" s="217"/>
      <c r="P1459" s="326"/>
      <c r="Q1459" s="326"/>
      <c r="R1459" s="180">
        <v>4</v>
      </c>
      <c r="S1459" s="326">
        <v>18072.05</v>
      </c>
      <c r="T1459" s="326">
        <v>4518.0124999999998</v>
      </c>
      <c r="V1459" s="10"/>
      <c r="W1459" s="10"/>
      <c r="X1459" s="10"/>
      <c r="Y1459" s="10"/>
      <c r="Z1459" s="10"/>
      <c r="AA1459" s="10"/>
      <c r="AB1459" s="10"/>
      <c r="AC1459" s="10"/>
      <c r="AD1459" s="10"/>
    </row>
    <row r="1460" spans="1:30" x14ac:dyDescent="0.25">
      <c r="A1460" s="55"/>
      <c r="B1460" s="10"/>
      <c r="C1460" s="180" t="s">
        <v>542</v>
      </c>
      <c r="D1460" s="180"/>
      <c r="E1460" s="180" t="s">
        <v>108</v>
      </c>
      <c r="F1460" s="180">
        <v>1</v>
      </c>
      <c r="G1460" s="326"/>
      <c r="H1460" s="326">
        <v>392.9</v>
      </c>
      <c r="I1460" s="326">
        <v>392.9</v>
      </c>
      <c r="J1460" s="326"/>
      <c r="K1460" s="181"/>
      <c r="L1460" s="180">
        <v>1</v>
      </c>
      <c r="M1460" s="326"/>
      <c r="N1460" s="326"/>
      <c r="O1460" s="217">
        <v>1</v>
      </c>
      <c r="P1460" s="326">
        <v>392.9</v>
      </c>
      <c r="Q1460" s="326">
        <v>392.9</v>
      </c>
      <c r="R1460" s="180"/>
      <c r="S1460" s="326"/>
      <c r="T1460" s="326"/>
      <c r="V1460" s="10"/>
      <c r="W1460" s="10"/>
      <c r="X1460" s="10"/>
      <c r="Y1460" s="10"/>
      <c r="Z1460" s="10"/>
      <c r="AA1460" s="10"/>
      <c r="AB1460" s="10"/>
      <c r="AC1460" s="10"/>
      <c r="AD1460" s="10"/>
    </row>
    <row r="1461" spans="1:30" x14ac:dyDescent="0.25">
      <c r="A1461" s="55"/>
      <c r="B1461" s="10"/>
      <c r="C1461" s="180" t="s">
        <v>543</v>
      </c>
      <c r="D1461" s="180"/>
      <c r="E1461" s="180" t="s">
        <v>130</v>
      </c>
      <c r="F1461" s="180">
        <v>9</v>
      </c>
      <c r="G1461" s="326">
        <v>315.25</v>
      </c>
      <c r="H1461" s="326">
        <v>10785.86</v>
      </c>
      <c r="I1461" s="326">
        <v>1198.42888888889</v>
      </c>
      <c r="J1461" s="326">
        <v>13</v>
      </c>
      <c r="K1461" s="181"/>
      <c r="L1461" s="180">
        <v>7</v>
      </c>
      <c r="M1461" s="326">
        <v>6067</v>
      </c>
      <c r="N1461" s="326">
        <v>3033.5</v>
      </c>
      <c r="O1461" s="217"/>
      <c r="P1461" s="326"/>
      <c r="Q1461" s="326"/>
      <c r="R1461" s="180">
        <v>9</v>
      </c>
      <c r="S1461" s="326">
        <v>10785.86</v>
      </c>
      <c r="T1461" s="326">
        <v>1198.42888888889</v>
      </c>
      <c r="V1461" s="10"/>
      <c r="W1461" s="10"/>
      <c r="X1461" s="10"/>
      <c r="Y1461" s="10"/>
      <c r="Z1461" s="10"/>
      <c r="AA1461" s="10"/>
      <c r="AB1461" s="10"/>
      <c r="AC1461" s="10"/>
      <c r="AD1461" s="10"/>
    </row>
    <row r="1462" spans="1:30" x14ac:dyDescent="0.25">
      <c r="A1462" s="55"/>
      <c r="B1462" s="10"/>
      <c r="C1462" s="180" t="s">
        <v>682</v>
      </c>
      <c r="D1462" s="180"/>
      <c r="E1462" s="180" t="s">
        <v>144</v>
      </c>
      <c r="F1462" s="180">
        <v>1</v>
      </c>
      <c r="G1462" s="326"/>
      <c r="H1462" s="326">
        <v>280.88</v>
      </c>
      <c r="I1462" s="326">
        <v>280.88</v>
      </c>
      <c r="J1462" s="326"/>
      <c r="K1462" s="181"/>
      <c r="L1462" s="180">
        <v>1</v>
      </c>
      <c r="M1462" s="326"/>
      <c r="N1462" s="326"/>
      <c r="O1462" s="217"/>
      <c r="P1462" s="326"/>
      <c r="Q1462" s="326"/>
      <c r="R1462" s="180">
        <v>1</v>
      </c>
      <c r="S1462" s="326">
        <v>280.88</v>
      </c>
      <c r="T1462" s="326">
        <v>280.88</v>
      </c>
      <c r="V1462" s="10"/>
      <c r="W1462" s="10"/>
      <c r="X1462" s="10"/>
      <c r="Y1462" s="10"/>
      <c r="Z1462" s="10"/>
      <c r="AA1462" s="10"/>
      <c r="AB1462" s="10"/>
      <c r="AC1462" s="10"/>
      <c r="AD1462" s="10"/>
    </row>
    <row r="1463" spans="1:30" x14ac:dyDescent="0.25">
      <c r="A1463" s="55"/>
      <c r="B1463" s="10"/>
      <c r="C1463" s="180" t="s">
        <v>547</v>
      </c>
      <c r="D1463" s="180"/>
      <c r="E1463" s="180" t="s">
        <v>383</v>
      </c>
      <c r="F1463" s="180">
        <v>3</v>
      </c>
      <c r="G1463" s="326">
        <v>514.54999999999995</v>
      </c>
      <c r="H1463" s="326">
        <v>3633.47</v>
      </c>
      <c r="I1463" s="326">
        <v>1211.1566666666699</v>
      </c>
      <c r="J1463" s="326">
        <v>3</v>
      </c>
      <c r="K1463" s="181"/>
      <c r="L1463" s="180">
        <v>2</v>
      </c>
      <c r="M1463" s="326">
        <v>1029.0999999999999</v>
      </c>
      <c r="N1463" s="326">
        <v>1029.0999999999999</v>
      </c>
      <c r="O1463" s="217"/>
      <c r="P1463" s="326"/>
      <c r="Q1463" s="326"/>
      <c r="R1463" s="180">
        <v>3</v>
      </c>
      <c r="S1463" s="326">
        <v>3633.47</v>
      </c>
      <c r="T1463" s="326">
        <v>1211.1566666666699</v>
      </c>
      <c r="V1463" s="10"/>
      <c r="W1463" s="10"/>
      <c r="X1463" s="10"/>
      <c r="Y1463" s="10"/>
      <c r="Z1463" s="10"/>
      <c r="AA1463" s="10"/>
      <c r="AB1463" s="10"/>
      <c r="AC1463" s="10"/>
      <c r="AD1463" s="10"/>
    </row>
    <row r="1464" spans="1:30" x14ac:dyDescent="0.25">
      <c r="A1464" s="55"/>
      <c r="B1464" s="10"/>
      <c r="C1464" s="180" t="s">
        <v>549</v>
      </c>
      <c r="D1464" s="180"/>
      <c r="E1464" s="180" t="s">
        <v>169</v>
      </c>
      <c r="F1464" s="180">
        <v>3</v>
      </c>
      <c r="G1464" s="326">
        <v>603.769583333333</v>
      </c>
      <c r="H1464" s="326">
        <v>11183.26</v>
      </c>
      <c r="I1464" s="326">
        <v>3727.7533333333299</v>
      </c>
      <c r="J1464" s="326">
        <v>8</v>
      </c>
      <c r="K1464" s="181"/>
      <c r="L1464" s="180">
        <v>1</v>
      </c>
      <c r="M1464" s="326">
        <v>10274.25</v>
      </c>
      <c r="N1464" s="326">
        <v>5137.125</v>
      </c>
      <c r="O1464" s="217"/>
      <c r="P1464" s="326"/>
      <c r="Q1464" s="326"/>
      <c r="R1464" s="180">
        <v>3</v>
      </c>
      <c r="S1464" s="326">
        <v>11183.26</v>
      </c>
      <c r="T1464" s="326">
        <v>3727.7533333333299</v>
      </c>
      <c r="V1464" s="10"/>
      <c r="W1464" s="10"/>
      <c r="X1464" s="10"/>
      <c r="Y1464" s="10"/>
      <c r="Z1464" s="10"/>
      <c r="AA1464" s="10"/>
      <c r="AB1464" s="10"/>
      <c r="AC1464" s="10"/>
      <c r="AD1464" s="10"/>
    </row>
    <row r="1465" spans="1:30" x14ac:dyDescent="0.25">
      <c r="A1465" s="55"/>
      <c r="B1465" s="10"/>
      <c r="C1465" s="180" t="s">
        <v>550</v>
      </c>
      <c r="D1465" s="180"/>
      <c r="E1465" s="180" t="s">
        <v>87</v>
      </c>
      <c r="F1465" s="180">
        <v>2</v>
      </c>
      <c r="G1465" s="326"/>
      <c r="H1465" s="326">
        <v>3728.22</v>
      </c>
      <c r="I1465" s="326">
        <v>1864.11</v>
      </c>
      <c r="J1465" s="326"/>
      <c r="K1465" s="181"/>
      <c r="L1465" s="180">
        <v>2</v>
      </c>
      <c r="M1465" s="326"/>
      <c r="N1465" s="326"/>
      <c r="O1465" s="217"/>
      <c r="P1465" s="326"/>
      <c r="Q1465" s="326"/>
      <c r="R1465" s="180">
        <v>2</v>
      </c>
      <c r="S1465" s="326">
        <v>3728.22</v>
      </c>
      <c r="T1465" s="326">
        <v>1864.11</v>
      </c>
      <c r="V1465" s="10"/>
      <c r="W1465" s="10"/>
      <c r="X1465" s="10"/>
      <c r="Y1465" s="10"/>
      <c r="Z1465" s="10"/>
      <c r="AA1465" s="10"/>
      <c r="AB1465" s="10"/>
      <c r="AC1465" s="10"/>
      <c r="AD1465" s="10"/>
    </row>
    <row r="1466" spans="1:30" x14ac:dyDescent="0.25">
      <c r="A1466" s="55"/>
      <c r="B1466" s="10"/>
      <c r="C1466" s="180" t="s">
        <v>551</v>
      </c>
      <c r="D1466" s="180"/>
      <c r="E1466" s="180" t="s">
        <v>156</v>
      </c>
      <c r="F1466" s="180">
        <v>1</v>
      </c>
      <c r="G1466" s="326">
        <v>90.909090909090907</v>
      </c>
      <c r="H1466" s="326">
        <v>1000</v>
      </c>
      <c r="I1466" s="326">
        <v>1000</v>
      </c>
      <c r="J1466" s="326">
        <v>12</v>
      </c>
      <c r="K1466" s="181"/>
      <c r="L1466" s="180"/>
      <c r="M1466" s="326">
        <v>1000</v>
      </c>
      <c r="N1466" s="326">
        <v>1000</v>
      </c>
      <c r="O1466" s="217"/>
      <c r="P1466" s="326"/>
      <c r="Q1466" s="326"/>
      <c r="R1466" s="180">
        <v>1</v>
      </c>
      <c r="S1466" s="326">
        <v>1000</v>
      </c>
      <c r="T1466" s="326">
        <v>1000</v>
      </c>
      <c r="V1466" s="10"/>
      <c r="W1466" s="10"/>
      <c r="X1466" s="10"/>
      <c r="Y1466" s="10"/>
      <c r="Z1466" s="10"/>
      <c r="AA1466" s="10"/>
      <c r="AB1466" s="10"/>
      <c r="AC1466" s="10"/>
      <c r="AD1466" s="10"/>
    </row>
    <row r="1467" spans="1:30" x14ac:dyDescent="0.25">
      <c r="A1467" s="55"/>
      <c r="B1467" s="10"/>
      <c r="C1467" s="180" t="s">
        <v>561</v>
      </c>
      <c r="D1467" s="180"/>
      <c r="E1467" s="180" t="s">
        <v>226</v>
      </c>
      <c r="F1467" s="180">
        <v>1</v>
      </c>
      <c r="G1467" s="326">
        <v>93.857500000000002</v>
      </c>
      <c r="H1467" s="326">
        <v>1032.43</v>
      </c>
      <c r="I1467" s="326">
        <v>1032.43</v>
      </c>
      <c r="J1467" s="326">
        <v>13</v>
      </c>
      <c r="K1467" s="181"/>
      <c r="L1467" s="180"/>
      <c r="M1467" s="326">
        <v>1032.43</v>
      </c>
      <c r="N1467" s="326">
        <v>1032.43</v>
      </c>
      <c r="O1467" s="217"/>
      <c r="P1467" s="326"/>
      <c r="Q1467" s="326"/>
      <c r="R1467" s="180">
        <v>1</v>
      </c>
      <c r="S1467" s="326">
        <v>1032.43</v>
      </c>
      <c r="T1467" s="326">
        <v>1032.43</v>
      </c>
      <c r="V1467" s="10"/>
      <c r="W1467" s="10"/>
      <c r="X1467" s="10"/>
      <c r="Y1467" s="10"/>
      <c r="Z1467" s="10"/>
      <c r="AA1467" s="10"/>
      <c r="AB1467" s="10"/>
      <c r="AC1467" s="10"/>
      <c r="AD1467" s="10"/>
    </row>
    <row r="1468" spans="1:30" x14ac:dyDescent="0.25">
      <c r="A1468" s="55"/>
      <c r="B1468" s="10"/>
      <c r="C1468" s="180" t="s">
        <v>564</v>
      </c>
      <c r="D1468" s="180"/>
      <c r="E1468" s="180" t="s">
        <v>74</v>
      </c>
      <c r="F1468" s="180">
        <v>5</v>
      </c>
      <c r="G1468" s="326">
        <v>110.79</v>
      </c>
      <c r="H1468" s="326">
        <v>5155.96</v>
      </c>
      <c r="I1468" s="326">
        <v>1031.192</v>
      </c>
      <c r="J1468" s="326">
        <v>2</v>
      </c>
      <c r="K1468" s="181"/>
      <c r="L1468" s="180">
        <v>3</v>
      </c>
      <c r="M1468" s="326">
        <v>881.08</v>
      </c>
      <c r="N1468" s="326">
        <v>440.54</v>
      </c>
      <c r="O1468" s="217"/>
      <c r="P1468" s="326"/>
      <c r="Q1468" s="326"/>
      <c r="R1468" s="180">
        <v>5</v>
      </c>
      <c r="S1468" s="326">
        <v>5155.96</v>
      </c>
      <c r="T1468" s="326">
        <v>1031.192</v>
      </c>
      <c r="V1468" s="10"/>
      <c r="W1468" s="10"/>
      <c r="X1468" s="10"/>
      <c r="Y1468" s="10"/>
      <c r="Z1468" s="10"/>
      <c r="AA1468" s="10"/>
      <c r="AB1468" s="10"/>
      <c r="AC1468" s="10"/>
      <c r="AD1468" s="10"/>
    </row>
    <row r="1469" spans="1:30" x14ac:dyDescent="0.25">
      <c r="A1469" s="55"/>
      <c r="B1469" s="10"/>
      <c r="C1469" s="180" t="s">
        <v>566</v>
      </c>
      <c r="D1469" s="180"/>
      <c r="E1469" s="180" t="s">
        <v>85</v>
      </c>
      <c r="F1469" s="180">
        <v>1</v>
      </c>
      <c r="G1469" s="326">
        <v>53.439166666666701</v>
      </c>
      <c r="H1469" s="326">
        <v>754.44</v>
      </c>
      <c r="I1469" s="326">
        <v>754.44</v>
      </c>
      <c r="J1469" s="326">
        <v>13</v>
      </c>
      <c r="K1469" s="181"/>
      <c r="L1469" s="180"/>
      <c r="M1469" s="326">
        <v>754.44</v>
      </c>
      <c r="N1469" s="326">
        <v>754.44</v>
      </c>
      <c r="O1469" s="217"/>
      <c r="P1469" s="326"/>
      <c r="Q1469" s="326"/>
      <c r="R1469" s="180">
        <v>1</v>
      </c>
      <c r="S1469" s="326">
        <v>754.44</v>
      </c>
      <c r="T1469" s="326">
        <v>754.44</v>
      </c>
      <c r="V1469" s="10"/>
      <c r="W1469" s="10"/>
      <c r="X1469" s="10"/>
      <c r="Y1469" s="10"/>
      <c r="Z1469" s="10"/>
      <c r="AA1469" s="10"/>
      <c r="AB1469" s="10"/>
      <c r="AC1469" s="10"/>
      <c r="AD1469" s="10"/>
    </row>
    <row r="1470" spans="1:30" x14ac:dyDescent="0.25">
      <c r="A1470" s="55"/>
      <c r="B1470" s="10"/>
      <c r="C1470" s="180" t="s">
        <v>573</v>
      </c>
      <c r="D1470" s="180"/>
      <c r="E1470" s="180" t="s">
        <v>166</v>
      </c>
      <c r="F1470" s="180">
        <v>13</v>
      </c>
      <c r="G1470" s="326">
        <v>450.64569444444402</v>
      </c>
      <c r="H1470" s="326">
        <v>41646.21</v>
      </c>
      <c r="I1470" s="326">
        <v>3203.5546153846199</v>
      </c>
      <c r="J1470" s="326">
        <v>9.3333333333333304</v>
      </c>
      <c r="K1470" s="181"/>
      <c r="L1470" s="180">
        <v>6</v>
      </c>
      <c r="M1470" s="326">
        <v>27008.54</v>
      </c>
      <c r="N1470" s="326">
        <v>3858.3628571428599</v>
      </c>
      <c r="O1470" s="217"/>
      <c r="P1470" s="326"/>
      <c r="Q1470" s="326"/>
      <c r="R1470" s="180">
        <v>13</v>
      </c>
      <c r="S1470" s="326">
        <v>41646.21</v>
      </c>
      <c r="T1470" s="326">
        <v>3203.5546153846199</v>
      </c>
      <c r="V1470" s="10"/>
      <c r="W1470" s="10"/>
      <c r="X1470" s="10"/>
      <c r="Y1470" s="10"/>
      <c r="Z1470" s="10"/>
      <c r="AA1470" s="10"/>
      <c r="AB1470" s="10"/>
      <c r="AC1470" s="10"/>
      <c r="AD1470" s="10"/>
    </row>
    <row r="1471" spans="1:30" x14ac:dyDescent="0.25">
      <c r="A1471" s="55"/>
      <c r="B1471" s="10"/>
      <c r="C1471" s="180" t="s">
        <v>574</v>
      </c>
      <c r="D1471" s="180"/>
      <c r="E1471" s="180" t="s">
        <v>166</v>
      </c>
      <c r="F1471" s="180">
        <v>2</v>
      </c>
      <c r="G1471" s="326">
        <v>441.10083333333301</v>
      </c>
      <c r="H1471" s="326">
        <v>13913.31</v>
      </c>
      <c r="I1471" s="326">
        <v>6956.6549999999997</v>
      </c>
      <c r="J1471" s="326">
        <v>13</v>
      </c>
      <c r="K1471" s="181"/>
      <c r="L1471" s="180">
        <v>1</v>
      </c>
      <c r="M1471" s="326">
        <v>5293.21</v>
      </c>
      <c r="N1471" s="326">
        <v>5293.21</v>
      </c>
      <c r="O1471" s="217"/>
      <c r="P1471" s="326"/>
      <c r="Q1471" s="326"/>
      <c r="R1471" s="180">
        <v>2</v>
      </c>
      <c r="S1471" s="326">
        <v>13913.31</v>
      </c>
      <c r="T1471" s="326">
        <v>6956.6549999999997</v>
      </c>
      <c r="V1471" s="10"/>
      <c r="W1471" s="10"/>
      <c r="X1471" s="10"/>
      <c r="Y1471" s="10"/>
      <c r="Z1471" s="10"/>
      <c r="AA1471" s="10"/>
      <c r="AB1471" s="10"/>
      <c r="AC1471" s="10"/>
      <c r="AD1471" s="10"/>
    </row>
    <row r="1472" spans="1:30" x14ac:dyDescent="0.25">
      <c r="A1472" s="55"/>
      <c r="B1472" s="10"/>
      <c r="C1472" s="180" t="s">
        <v>575</v>
      </c>
      <c r="D1472" s="180"/>
      <c r="E1472" s="180" t="s">
        <v>178</v>
      </c>
      <c r="F1472" s="180">
        <v>13</v>
      </c>
      <c r="G1472" s="326">
        <v>178.38240530303</v>
      </c>
      <c r="H1472" s="326">
        <v>20711.919999999998</v>
      </c>
      <c r="I1472" s="326">
        <v>1593.2246153846199</v>
      </c>
      <c r="J1472" s="326">
        <v>15.3333333333333</v>
      </c>
      <c r="K1472" s="181"/>
      <c r="L1472" s="180">
        <v>7</v>
      </c>
      <c r="M1472" s="326">
        <v>17365.7</v>
      </c>
      <c r="N1472" s="326">
        <v>2894.2833333333301</v>
      </c>
      <c r="O1472" s="217">
        <v>1</v>
      </c>
      <c r="P1472" s="326">
        <v>283.63</v>
      </c>
      <c r="Q1472" s="326">
        <v>283.63</v>
      </c>
      <c r="R1472" s="180">
        <v>12</v>
      </c>
      <c r="S1472" s="326">
        <v>20428.29</v>
      </c>
      <c r="T1472" s="326">
        <v>1702.3575000000001</v>
      </c>
      <c r="V1472" s="10"/>
      <c r="W1472" s="10"/>
      <c r="X1472" s="10"/>
      <c r="Y1472" s="10"/>
      <c r="Z1472" s="10"/>
      <c r="AA1472" s="10"/>
      <c r="AB1472" s="10"/>
      <c r="AC1472" s="10"/>
      <c r="AD1472" s="10"/>
    </row>
    <row r="1473" spans="1:30" x14ac:dyDescent="0.25">
      <c r="A1473" s="55"/>
      <c r="B1473" s="10"/>
      <c r="C1473" s="180" t="s">
        <v>579</v>
      </c>
      <c r="D1473" s="180"/>
      <c r="E1473" s="180" t="s">
        <v>126</v>
      </c>
      <c r="F1473" s="180">
        <v>3</v>
      </c>
      <c r="G1473" s="326"/>
      <c r="H1473" s="326">
        <v>686.83</v>
      </c>
      <c r="I1473" s="326">
        <v>228.94333333333299</v>
      </c>
      <c r="J1473" s="326"/>
      <c r="K1473" s="181"/>
      <c r="L1473" s="180">
        <v>3</v>
      </c>
      <c r="M1473" s="326"/>
      <c r="N1473" s="326"/>
      <c r="O1473" s="217"/>
      <c r="P1473" s="326"/>
      <c r="Q1473" s="326"/>
      <c r="R1473" s="180">
        <v>3</v>
      </c>
      <c r="S1473" s="326">
        <v>686.83</v>
      </c>
      <c r="T1473" s="326">
        <v>228.94333333333299</v>
      </c>
      <c r="V1473" s="10"/>
      <c r="W1473" s="10"/>
      <c r="X1473" s="10"/>
      <c r="Y1473" s="10"/>
      <c r="Z1473" s="10"/>
      <c r="AA1473" s="10"/>
      <c r="AB1473" s="10"/>
      <c r="AC1473" s="10"/>
      <c r="AD1473" s="10"/>
    </row>
    <row r="1474" spans="1:30" ht="15.75" thickBot="1" x14ac:dyDescent="0.3">
      <c r="A1474" s="55"/>
      <c r="B1474" s="10"/>
      <c r="C1474" s="180" t="s">
        <v>583</v>
      </c>
      <c r="D1474" s="180"/>
      <c r="E1474" s="180" t="s">
        <v>459</v>
      </c>
      <c r="F1474" s="180">
        <v>3</v>
      </c>
      <c r="G1474" s="326">
        <v>29.873333333333299</v>
      </c>
      <c r="H1474" s="326">
        <v>2334.87</v>
      </c>
      <c r="I1474" s="326">
        <v>778.29</v>
      </c>
      <c r="J1474" s="326">
        <v>13</v>
      </c>
      <c r="K1474" s="181"/>
      <c r="L1474" s="180">
        <v>2</v>
      </c>
      <c r="M1474" s="326">
        <v>358.48</v>
      </c>
      <c r="N1474" s="326">
        <v>358.48</v>
      </c>
      <c r="O1474" s="217"/>
      <c r="P1474" s="326"/>
      <c r="Q1474" s="326"/>
      <c r="R1474" s="180">
        <v>3</v>
      </c>
      <c r="S1474" s="326">
        <v>2334.87</v>
      </c>
      <c r="T1474" s="326">
        <v>778.29</v>
      </c>
      <c r="V1474" s="10"/>
      <c r="W1474" s="10"/>
      <c r="X1474" s="10"/>
      <c r="Y1474" s="10"/>
      <c r="Z1474" s="10"/>
      <c r="AA1474" s="10"/>
      <c r="AB1474" s="10"/>
      <c r="AC1474" s="10"/>
      <c r="AD1474" s="10"/>
    </row>
    <row r="1475" spans="1:30" x14ac:dyDescent="0.25">
      <c r="A1475" s="4"/>
      <c r="B1475" s="93" t="s">
        <v>586</v>
      </c>
      <c r="C1475" s="100"/>
      <c r="D1475" s="100"/>
      <c r="E1475" s="100"/>
      <c r="F1475" s="180">
        <f>SUM(F1372:F1474)</f>
        <v>341</v>
      </c>
      <c r="G1475" s="335">
        <f>AVERAGE(G1372:G1474)</f>
        <v>251.18614446229998</v>
      </c>
      <c r="H1475" s="335">
        <f>SUM(H1372:H1474)</f>
        <v>1190937.9600000004</v>
      </c>
      <c r="I1475" s="335">
        <f>AVERAGE(I1372:I1474)</f>
        <v>2913.1269546164872</v>
      </c>
      <c r="J1475" s="326">
        <f>AVERAGE(J1372:J1474)</f>
        <v>11.357387955182073</v>
      </c>
      <c r="K1475" s="182"/>
      <c r="L1475" s="180">
        <f>SUM(L1372:L1474)</f>
        <v>171</v>
      </c>
      <c r="M1475" s="335">
        <f>SUM(M1372:M1474)</f>
        <v>550297.10999999987</v>
      </c>
      <c r="N1475" s="335">
        <f>AVERAGE(N1372:N1474)</f>
        <v>2917.2300996412264</v>
      </c>
      <c r="O1475" s="217">
        <f>SUM(O1372:O1474)</f>
        <v>5</v>
      </c>
      <c r="P1475" s="335">
        <f>SUM(P1372:P1474)</f>
        <v>16291.18</v>
      </c>
      <c r="Q1475" s="328">
        <f>AVERAGE(Q1372:Q1474)</f>
        <v>3258.2359999999999</v>
      </c>
      <c r="R1475" s="180">
        <f>SUM(R1372:R1474)</f>
        <v>336</v>
      </c>
      <c r="S1475" s="335">
        <f>SUM(S1372:S1474)</f>
        <v>1174646.7800000003</v>
      </c>
      <c r="T1475" s="328">
        <f>AVERAGE(T1372:T1474)</f>
        <v>2907.2847229714748</v>
      </c>
      <c r="V1475" s="206">
        <v>17</v>
      </c>
      <c r="W1475" s="204">
        <v>103.12</v>
      </c>
      <c r="X1475" s="205">
        <f>+W1475/V1475</f>
        <v>6.0658823529411769</v>
      </c>
      <c r="Y1475" s="95"/>
      <c r="Z1475" s="95"/>
      <c r="AA1475" s="99" t="s">
        <v>587</v>
      </c>
      <c r="AB1475" s="95"/>
      <c r="AC1475" s="95"/>
      <c r="AD1475" s="102" t="s">
        <v>587</v>
      </c>
    </row>
    <row r="1476" spans="1:30" x14ac:dyDescent="0.25">
      <c r="A1476" s="55"/>
      <c r="B1476" s="3"/>
      <c r="C1476" s="3"/>
      <c r="D1476" s="3"/>
      <c r="E1476" s="3"/>
      <c r="F1476" s="181"/>
      <c r="G1476" s="291"/>
      <c r="H1476" s="291"/>
      <c r="I1476" s="291"/>
      <c r="J1476" s="291"/>
      <c r="L1476" s="226"/>
      <c r="M1476" s="291"/>
      <c r="N1476" s="291"/>
      <c r="O1476" s="289"/>
      <c r="P1476" s="291"/>
      <c r="Q1476" s="291"/>
      <c r="R1476" s="181"/>
      <c r="S1476" s="291"/>
      <c r="T1476" s="291"/>
      <c r="V1476" s="50"/>
      <c r="W1476" s="3"/>
      <c r="X1476" s="3"/>
      <c r="Y1476" s="3"/>
      <c r="Z1476" s="3"/>
      <c r="AA1476" s="3"/>
      <c r="AB1476" s="3"/>
      <c r="AC1476" s="3"/>
      <c r="AD1476" s="3"/>
    </row>
    <row r="1477" spans="1:30" ht="76.5" x14ac:dyDescent="0.25">
      <c r="A1477" s="55" t="s">
        <v>699</v>
      </c>
      <c r="B1477" s="56" t="s">
        <v>590</v>
      </c>
      <c r="C1477" s="56" t="s">
        <v>43</v>
      </c>
      <c r="D1477" s="56" t="s">
        <v>44</v>
      </c>
      <c r="E1477" s="56" t="s">
        <v>45</v>
      </c>
      <c r="F1477" s="230" t="s">
        <v>933</v>
      </c>
      <c r="G1477" s="336" t="s">
        <v>911</v>
      </c>
      <c r="H1477" s="336" t="s">
        <v>934</v>
      </c>
      <c r="I1477" s="336" t="s">
        <v>913</v>
      </c>
      <c r="J1477" s="336" t="s">
        <v>914</v>
      </c>
      <c r="K1477" s="70"/>
      <c r="L1477" s="230" t="s">
        <v>915</v>
      </c>
      <c r="M1477" s="336" t="s">
        <v>935</v>
      </c>
      <c r="N1477" s="336" t="s">
        <v>917</v>
      </c>
      <c r="O1477" s="322" t="s">
        <v>918</v>
      </c>
      <c r="P1477" s="336" t="s">
        <v>919</v>
      </c>
      <c r="Q1477" s="336" t="s">
        <v>920</v>
      </c>
      <c r="R1477" s="239" t="s">
        <v>921</v>
      </c>
      <c r="S1477" s="330" t="s">
        <v>922</v>
      </c>
      <c r="T1477" s="330" t="s">
        <v>923</v>
      </c>
      <c r="U1477" s="72"/>
      <c r="V1477" s="57" t="s">
        <v>924</v>
      </c>
      <c r="W1477" s="57" t="s">
        <v>925</v>
      </c>
      <c r="X1477" s="57" t="s">
        <v>926</v>
      </c>
      <c r="Y1477" s="57" t="s">
        <v>927</v>
      </c>
      <c r="Z1477" s="57" t="s">
        <v>928</v>
      </c>
      <c r="AA1477" s="57" t="s">
        <v>929</v>
      </c>
      <c r="AB1477" s="57" t="s">
        <v>930</v>
      </c>
      <c r="AC1477" s="57" t="s">
        <v>931</v>
      </c>
      <c r="AD1477" s="57" t="s">
        <v>932</v>
      </c>
    </row>
    <row r="1478" spans="1:30" x14ac:dyDescent="0.25">
      <c r="A1478" s="55"/>
      <c r="B1478" s="10"/>
      <c r="C1478" s="178" t="s">
        <v>61</v>
      </c>
      <c r="D1478" s="178"/>
      <c r="E1478" s="178" t="s">
        <v>62</v>
      </c>
      <c r="F1478" s="180">
        <v>4</v>
      </c>
      <c r="G1478" s="326">
        <v>407.657307692308</v>
      </c>
      <c r="H1478" s="326">
        <v>12676.97</v>
      </c>
      <c r="I1478" s="326">
        <v>3169.2424999999998</v>
      </c>
      <c r="J1478" s="326">
        <v>7.6666666666666696</v>
      </c>
      <c r="K1478" s="179"/>
      <c r="L1478" s="180">
        <v>1</v>
      </c>
      <c r="M1478" s="326">
        <v>11292.2</v>
      </c>
      <c r="N1478" s="326">
        <v>3764.0666666666698</v>
      </c>
      <c r="O1478" s="217"/>
      <c r="P1478" s="326"/>
      <c r="Q1478" s="326"/>
      <c r="R1478" s="180">
        <v>4</v>
      </c>
      <c r="S1478" s="326">
        <v>12676.97</v>
      </c>
      <c r="T1478" s="326">
        <v>3169.2424999999998</v>
      </c>
      <c r="V1478" s="10"/>
      <c r="W1478" s="10"/>
      <c r="X1478" s="10"/>
      <c r="Y1478" s="10"/>
      <c r="Z1478" s="10"/>
      <c r="AA1478" s="10"/>
      <c r="AB1478" s="10"/>
      <c r="AC1478" s="10"/>
      <c r="AD1478" s="10"/>
    </row>
    <row r="1479" spans="1:30" x14ac:dyDescent="0.25">
      <c r="A1479" s="55"/>
      <c r="B1479" s="10"/>
      <c r="C1479" s="178" t="s">
        <v>65</v>
      </c>
      <c r="D1479" s="178"/>
      <c r="E1479" s="178" t="s">
        <v>62</v>
      </c>
      <c r="F1479" s="180">
        <v>1</v>
      </c>
      <c r="G1479" s="326">
        <v>221.42666666666699</v>
      </c>
      <c r="H1479" s="326">
        <v>664.28</v>
      </c>
      <c r="I1479" s="326">
        <v>664.28</v>
      </c>
      <c r="J1479" s="326">
        <v>3</v>
      </c>
      <c r="K1479" s="179"/>
      <c r="L1479" s="180"/>
      <c r="M1479" s="326">
        <v>664.28</v>
      </c>
      <c r="N1479" s="326">
        <v>664.28</v>
      </c>
      <c r="O1479" s="217"/>
      <c r="P1479" s="326"/>
      <c r="Q1479" s="326"/>
      <c r="R1479" s="180">
        <v>1</v>
      </c>
      <c r="S1479" s="326">
        <v>664.28</v>
      </c>
      <c r="T1479" s="326">
        <v>664.28</v>
      </c>
      <c r="V1479" s="10"/>
      <c r="W1479" s="10"/>
      <c r="X1479" s="10"/>
      <c r="Y1479" s="10"/>
      <c r="Z1479" s="10"/>
      <c r="AA1479" s="10"/>
      <c r="AB1479" s="10"/>
      <c r="AC1479" s="10"/>
      <c r="AD1479" s="10"/>
    </row>
    <row r="1480" spans="1:30" x14ac:dyDescent="0.25">
      <c r="A1480" s="55"/>
      <c r="B1480" s="10"/>
      <c r="C1480" s="178" t="s">
        <v>70</v>
      </c>
      <c r="D1480" s="178"/>
      <c r="E1480" s="178" t="s">
        <v>71</v>
      </c>
      <c r="F1480" s="180">
        <v>1</v>
      </c>
      <c r="G1480" s="326"/>
      <c r="H1480" s="326">
        <v>634.16999999999996</v>
      </c>
      <c r="I1480" s="326">
        <v>634.16999999999996</v>
      </c>
      <c r="J1480" s="326"/>
      <c r="K1480" s="179"/>
      <c r="L1480" s="180">
        <v>1</v>
      </c>
      <c r="M1480" s="326"/>
      <c r="N1480" s="326"/>
      <c r="O1480" s="217"/>
      <c r="P1480" s="326"/>
      <c r="Q1480" s="326"/>
      <c r="R1480" s="180">
        <v>1</v>
      </c>
      <c r="S1480" s="326">
        <v>634.16999999999996</v>
      </c>
      <c r="T1480" s="326">
        <v>634.16999999999996</v>
      </c>
      <c r="V1480" s="10"/>
      <c r="W1480" s="10"/>
      <c r="X1480" s="10"/>
      <c r="Y1480" s="10"/>
      <c r="Z1480" s="10"/>
      <c r="AA1480" s="10"/>
      <c r="AB1480" s="10"/>
      <c r="AC1480" s="10"/>
      <c r="AD1480" s="10"/>
    </row>
    <row r="1481" spans="1:30" x14ac:dyDescent="0.25">
      <c r="A1481" s="55"/>
      <c r="B1481" s="10"/>
      <c r="C1481" s="178" t="s">
        <v>79</v>
      </c>
      <c r="D1481" s="178"/>
      <c r="E1481" s="178" t="s">
        <v>80</v>
      </c>
      <c r="F1481" s="180">
        <v>1</v>
      </c>
      <c r="G1481" s="326"/>
      <c r="H1481" s="326">
        <v>401.55</v>
      </c>
      <c r="I1481" s="326">
        <v>401.55</v>
      </c>
      <c r="J1481" s="326"/>
      <c r="K1481" s="179"/>
      <c r="L1481" s="180">
        <v>1</v>
      </c>
      <c r="M1481" s="326"/>
      <c r="N1481" s="326"/>
      <c r="O1481" s="217"/>
      <c r="P1481" s="326"/>
      <c r="Q1481" s="326"/>
      <c r="R1481" s="180">
        <v>1</v>
      </c>
      <c r="S1481" s="326">
        <v>401.55</v>
      </c>
      <c r="T1481" s="326">
        <v>401.55</v>
      </c>
      <c r="V1481" s="10"/>
      <c r="W1481" s="10"/>
      <c r="X1481" s="10"/>
      <c r="Y1481" s="10"/>
      <c r="Z1481" s="10"/>
      <c r="AA1481" s="10"/>
      <c r="AB1481" s="10"/>
      <c r="AC1481" s="10"/>
      <c r="AD1481" s="10"/>
    </row>
    <row r="1482" spans="1:30" x14ac:dyDescent="0.25">
      <c r="A1482" s="55"/>
      <c r="B1482" s="10"/>
      <c r="C1482" s="178" t="s">
        <v>81</v>
      </c>
      <c r="D1482" s="178"/>
      <c r="E1482" s="178" t="s">
        <v>82</v>
      </c>
      <c r="F1482" s="180">
        <v>24</v>
      </c>
      <c r="G1482" s="326">
        <v>353.12773351648298</v>
      </c>
      <c r="H1482" s="326">
        <v>54235.05</v>
      </c>
      <c r="I1482" s="326">
        <v>2259.7937499999998</v>
      </c>
      <c r="J1482" s="326">
        <v>11</v>
      </c>
      <c r="K1482" s="179"/>
      <c r="L1482" s="180">
        <v>10</v>
      </c>
      <c r="M1482" s="326">
        <v>27715.48</v>
      </c>
      <c r="N1482" s="326">
        <v>1979.6771428571401</v>
      </c>
      <c r="O1482" s="217"/>
      <c r="P1482" s="326"/>
      <c r="Q1482" s="326"/>
      <c r="R1482" s="180">
        <v>24</v>
      </c>
      <c r="S1482" s="326">
        <v>54235.05</v>
      </c>
      <c r="T1482" s="326">
        <v>2259.7937499999998</v>
      </c>
      <c r="V1482" s="10"/>
      <c r="W1482" s="10"/>
      <c r="X1482" s="10"/>
      <c r="Y1482" s="10"/>
      <c r="Z1482" s="10"/>
      <c r="AA1482" s="10"/>
      <c r="AB1482" s="10"/>
      <c r="AC1482" s="10"/>
      <c r="AD1482" s="10"/>
    </row>
    <row r="1483" spans="1:30" x14ac:dyDescent="0.25">
      <c r="A1483" s="55"/>
      <c r="B1483" s="10"/>
      <c r="C1483" s="178" t="s">
        <v>88</v>
      </c>
      <c r="D1483" s="178"/>
      <c r="E1483" s="178" t="s">
        <v>89</v>
      </c>
      <c r="F1483" s="180">
        <v>1</v>
      </c>
      <c r="G1483" s="326"/>
      <c r="H1483" s="326">
        <v>211.58</v>
      </c>
      <c r="I1483" s="326">
        <v>211.58</v>
      </c>
      <c r="J1483" s="326"/>
      <c r="K1483" s="179"/>
      <c r="L1483" s="180">
        <v>1</v>
      </c>
      <c r="M1483" s="326"/>
      <c r="N1483" s="326"/>
      <c r="O1483" s="217"/>
      <c r="P1483" s="326"/>
      <c r="Q1483" s="326"/>
      <c r="R1483" s="180">
        <v>1</v>
      </c>
      <c r="S1483" s="326">
        <v>211.58</v>
      </c>
      <c r="T1483" s="326">
        <v>211.58</v>
      </c>
      <c r="V1483" s="10"/>
      <c r="W1483" s="10"/>
      <c r="X1483" s="10"/>
      <c r="Y1483" s="10"/>
      <c r="Z1483" s="10"/>
      <c r="AA1483" s="10"/>
      <c r="AB1483" s="10"/>
      <c r="AC1483" s="10"/>
      <c r="AD1483" s="10"/>
    </row>
    <row r="1484" spans="1:30" x14ac:dyDescent="0.25">
      <c r="A1484" s="55"/>
      <c r="B1484" s="10"/>
      <c r="C1484" s="178" t="s">
        <v>93</v>
      </c>
      <c r="D1484" s="178"/>
      <c r="E1484" s="178" t="s">
        <v>95</v>
      </c>
      <c r="F1484" s="180">
        <v>1</v>
      </c>
      <c r="G1484" s="326">
        <v>276.155714285714</v>
      </c>
      <c r="H1484" s="326">
        <v>973.09</v>
      </c>
      <c r="I1484" s="326">
        <v>973.09</v>
      </c>
      <c r="J1484" s="326">
        <v>7</v>
      </c>
      <c r="K1484" s="179"/>
      <c r="L1484" s="180"/>
      <c r="M1484" s="326">
        <v>973.09</v>
      </c>
      <c r="N1484" s="326">
        <v>973.09</v>
      </c>
      <c r="O1484" s="217"/>
      <c r="P1484" s="326"/>
      <c r="Q1484" s="326"/>
      <c r="R1484" s="180">
        <v>1</v>
      </c>
      <c r="S1484" s="326">
        <v>973.09</v>
      </c>
      <c r="T1484" s="326">
        <v>973.09</v>
      </c>
      <c r="V1484" s="10"/>
      <c r="W1484" s="10"/>
      <c r="X1484" s="10"/>
      <c r="Y1484" s="10"/>
      <c r="Z1484" s="10"/>
      <c r="AA1484" s="10"/>
      <c r="AB1484" s="10"/>
      <c r="AC1484" s="10"/>
      <c r="AD1484" s="10"/>
    </row>
    <row r="1485" spans="1:30" x14ac:dyDescent="0.25">
      <c r="A1485" s="55"/>
      <c r="B1485" s="10"/>
      <c r="C1485" s="178" t="s">
        <v>100</v>
      </c>
      <c r="D1485" s="178"/>
      <c r="E1485" s="178" t="s">
        <v>102</v>
      </c>
      <c r="F1485" s="180">
        <v>1</v>
      </c>
      <c r="G1485" s="326"/>
      <c r="H1485" s="326">
        <v>1083.5</v>
      </c>
      <c r="I1485" s="326">
        <v>1083.5</v>
      </c>
      <c r="J1485" s="326"/>
      <c r="K1485" s="179"/>
      <c r="L1485" s="180">
        <v>1</v>
      </c>
      <c r="M1485" s="326"/>
      <c r="N1485" s="326"/>
      <c r="O1485" s="217"/>
      <c r="P1485" s="326"/>
      <c r="Q1485" s="326"/>
      <c r="R1485" s="180">
        <v>1</v>
      </c>
      <c r="S1485" s="326">
        <v>1083.5</v>
      </c>
      <c r="T1485" s="326">
        <v>1083.5</v>
      </c>
      <c r="V1485" s="10"/>
      <c r="W1485" s="10"/>
      <c r="X1485" s="10"/>
      <c r="Y1485" s="10"/>
      <c r="Z1485" s="10"/>
      <c r="AA1485" s="10"/>
      <c r="AB1485" s="10"/>
      <c r="AC1485" s="10"/>
      <c r="AD1485" s="10"/>
    </row>
    <row r="1486" spans="1:30" x14ac:dyDescent="0.25">
      <c r="A1486" s="55"/>
      <c r="B1486" s="10"/>
      <c r="C1486" s="178" t="s">
        <v>112</v>
      </c>
      <c r="D1486" s="178"/>
      <c r="E1486" s="178" t="s">
        <v>103</v>
      </c>
      <c r="F1486" s="180">
        <v>3</v>
      </c>
      <c r="G1486" s="326"/>
      <c r="H1486" s="326">
        <v>1061.31</v>
      </c>
      <c r="I1486" s="326">
        <v>353.77</v>
      </c>
      <c r="J1486" s="326"/>
      <c r="K1486" s="179"/>
      <c r="L1486" s="180">
        <v>3</v>
      </c>
      <c r="M1486" s="326"/>
      <c r="N1486" s="326"/>
      <c r="O1486" s="217">
        <v>1</v>
      </c>
      <c r="P1486" s="326">
        <v>218.57</v>
      </c>
      <c r="Q1486" s="326">
        <v>218.57</v>
      </c>
      <c r="R1486" s="180">
        <v>2</v>
      </c>
      <c r="S1486" s="326">
        <v>842.74</v>
      </c>
      <c r="T1486" s="326">
        <v>421.37</v>
      </c>
      <c r="V1486" s="10"/>
      <c r="W1486" s="10"/>
      <c r="X1486" s="10"/>
      <c r="Y1486" s="10"/>
      <c r="Z1486" s="10"/>
      <c r="AA1486" s="10"/>
      <c r="AB1486" s="10"/>
      <c r="AC1486" s="10"/>
      <c r="AD1486" s="10"/>
    </row>
    <row r="1487" spans="1:30" x14ac:dyDescent="0.25">
      <c r="A1487" s="55"/>
      <c r="B1487" s="10"/>
      <c r="C1487" s="178" t="s">
        <v>127</v>
      </c>
      <c r="D1487" s="178"/>
      <c r="E1487" s="178" t="s">
        <v>67</v>
      </c>
      <c r="F1487" s="180">
        <v>3</v>
      </c>
      <c r="G1487" s="326">
        <v>388.84214285714302</v>
      </c>
      <c r="H1487" s="326">
        <v>5407.44</v>
      </c>
      <c r="I1487" s="326">
        <v>1802.48</v>
      </c>
      <c r="J1487" s="326">
        <v>7</v>
      </c>
      <c r="K1487" s="179"/>
      <c r="L1487" s="180">
        <v>1</v>
      </c>
      <c r="M1487" s="326">
        <v>4925.26</v>
      </c>
      <c r="N1487" s="326">
        <v>2462.63</v>
      </c>
      <c r="O1487" s="217"/>
      <c r="P1487" s="326"/>
      <c r="Q1487" s="326"/>
      <c r="R1487" s="180">
        <v>3</v>
      </c>
      <c r="S1487" s="326">
        <v>5407.44</v>
      </c>
      <c r="T1487" s="326">
        <v>1802.48</v>
      </c>
      <c r="V1487" s="10"/>
      <c r="W1487" s="10"/>
      <c r="X1487" s="10"/>
      <c r="Y1487" s="10"/>
      <c r="Z1487" s="10"/>
      <c r="AA1487" s="10"/>
      <c r="AB1487" s="10"/>
      <c r="AC1487" s="10"/>
      <c r="AD1487" s="10"/>
    </row>
    <row r="1488" spans="1:30" x14ac:dyDescent="0.25">
      <c r="A1488" s="55"/>
      <c r="B1488" s="10"/>
      <c r="C1488" s="178" t="s">
        <v>135</v>
      </c>
      <c r="D1488" s="178"/>
      <c r="E1488" s="178" t="s">
        <v>78</v>
      </c>
      <c r="F1488" s="180">
        <v>1</v>
      </c>
      <c r="G1488" s="326">
        <v>255.99428571428601</v>
      </c>
      <c r="H1488" s="326">
        <v>895.96</v>
      </c>
      <c r="I1488" s="326">
        <v>895.96</v>
      </c>
      <c r="J1488" s="326">
        <v>7</v>
      </c>
      <c r="K1488" s="179"/>
      <c r="L1488" s="180"/>
      <c r="M1488" s="326">
        <v>895.96</v>
      </c>
      <c r="N1488" s="326">
        <v>895.96</v>
      </c>
      <c r="O1488" s="217"/>
      <c r="P1488" s="326"/>
      <c r="Q1488" s="326"/>
      <c r="R1488" s="180">
        <v>1</v>
      </c>
      <c r="S1488" s="326">
        <v>895.96</v>
      </c>
      <c r="T1488" s="326">
        <v>895.96</v>
      </c>
      <c r="V1488" s="10"/>
      <c r="W1488" s="10"/>
      <c r="X1488" s="10"/>
      <c r="Y1488" s="10"/>
      <c r="Z1488" s="10"/>
      <c r="AA1488" s="10"/>
      <c r="AB1488" s="10"/>
      <c r="AC1488" s="10"/>
      <c r="AD1488" s="10"/>
    </row>
    <row r="1489" spans="1:30" x14ac:dyDescent="0.25">
      <c r="A1489" s="55"/>
      <c r="B1489" s="10"/>
      <c r="C1489" s="178" t="s">
        <v>141</v>
      </c>
      <c r="D1489" s="178"/>
      <c r="E1489" s="178" t="s">
        <v>142</v>
      </c>
      <c r="F1489" s="180">
        <v>1</v>
      </c>
      <c r="G1489" s="326">
        <v>47.303846153846202</v>
      </c>
      <c r="H1489" s="326">
        <v>364.95</v>
      </c>
      <c r="I1489" s="326">
        <v>364.95</v>
      </c>
      <c r="J1489" s="326">
        <v>13</v>
      </c>
      <c r="K1489" s="179"/>
      <c r="L1489" s="180"/>
      <c r="M1489" s="326">
        <v>364.95</v>
      </c>
      <c r="N1489" s="326">
        <v>364.95</v>
      </c>
      <c r="O1489" s="217">
        <v>1</v>
      </c>
      <c r="P1489" s="326">
        <v>364.95</v>
      </c>
      <c r="Q1489" s="326">
        <v>364.95</v>
      </c>
      <c r="R1489" s="180"/>
      <c r="S1489" s="326"/>
      <c r="T1489" s="326"/>
      <c r="V1489" s="10"/>
      <c r="W1489" s="10"/>
      <c r="X1489" s="10"/>
      <c r="Y1489" s="10"/>
      <c r="Z1489" s="10"/>
      <c r="AA1489" s="10"/>
      <c r="AB1489" s="10"/>
      <c r="AC1489" s="10"/>
      <c r="AD1489" s="10"/>
    </row>
    <row r="1490" spans="1:30" x14ac:dyDescent="0.25">
      <c r="A1490" s="55"/>
      <c r="B1490" s="10"/>
      <c r="C1490" s="178" t="s">
        <v>143</v>
      </c>
      <c r="D1490" s="178"/>
      <c r="E1490" s="178" t="s">
        <v>144</v>
      </c>
      <c r="F1490" s="180">
        <v>14</v>
      </c>
      <c r="G1490" s="326">
        <v>102.099250392465</v>
      </c>
      <c r="H1490" s="326">
        <v>14299.46</v>
      </c>
      <c r="I1490" s="326">
        <v>1021.39</v>
      </c>
      <c r="J1490" s="326">
        <v>9.1428571428571406</v>
      </c>
      <c r="K1490" s="179"/>
      <c r="L1490" s="180">
        <v>6</v>
      </c>
      <c r="M1490" s="326">
        <v>10558.62</v>
      </c>
      <c r="N1490" s="326">
        <v>1319.8275000000001</v>
      </c>
      <c r="O1490" s="217"/>
      <c r="P1490" s="326"/>
      <c r="Q1490" s="326"/>
      <c r="R1490" s="180">
        <v>14</v>
      </c>
      <c r="S1490" s="326">
        <v>14299.46</v>
      </c>
      <c r="T1490" s="326">
        <v>1021.39</v>
      </c>
      <c r="V1490" s="10"/>
      <c r="W1490" s="10"/>
      <c r="X1490" s="10"/>
      <c r="Y1490" s="10"/>
      <c r="Z1490" s="10"/>
      <c r="AA1490" s="10"/>
      <c r="AB1490" s="10"/>
      <c r="AC1490" s="10"/>
      <c r="AD1490" s="10"/>
    </row>
    <row r="1491" spans="1:30" x14ac:dyDescent="0.25">
      <c r="A1491" s="55"/>
      <c r="B1491" s="10"/>
      <c r="C1491" s="178" t="s">
        <v>145</v>
      </c>
      <c r="D1491" s="178"/>
      <c r="E1491" s="178" t="s">
        <v>147</v>
      </c>
      <c r="F1491" s="180">
        <v>1</v>
      </c>
      <c r="G1491" s="326">
        <v>189.72461538461499</v>
      </c>
      <c r="H1491" s="326">
        <v>1211.8900000000001</v>
      </c>
      <c r="I1491" s="326">
        <v>1211.8900000000001</v>
      </c>
      <c r="J1491" s="326">
        <v>13</v>
      </c>
      <c r="K1491" s="179"/>
      <c r="L1491" s="180"/>
      <c r="M1491" s="326">
        <v>1211.8900000000001</v>
      </c>
      <c r="N1491" s="326">
        <v>1211.8900000000001</v>
      </c>
      <c r="O1491" s="217">
        <v>1</v>
      </c>
      <c r="P1491" s="326">
        <v>1211.8900000000001</v>
      </c>
      <c r="Q1491" s="326">
        <v>1211.8900000000001</v>
      </c>
      <c r="R1491" s="180"/>
      <c r="S1491" s="326"/>
      <c r="T1491" s="326"/>
      <c r="V1491" s="10"/>
      <c r="W1491" s="10"/>
      <c r="X1491" s="10"/>
      <c r="Y1491" s="10"/>
      <c r="Z1491" s="10"/>
      <c r="AA1491" s="10"/>
      <c r="AB1491" s="10"/>
      <c r="AC1491" s="10"/>
      <c r="AD1491" s="10"/>
    </row>
    <row r="1492" spans="1:30" x14ac:dyDescent="0.25">
      <c r="A1492" s="55"/>
      <c r="B1492" s="10"/>
      <c r="C1492" s="178" t="s">
        <v>164</v>
      </c>
      <c r="D1492" s="178"/>
      <c r="E1492" s="178" t="s">
        <v>63</v>
      </c>
      <c r="F1492" s="180">
        <v>3</v>
      </c>
      <c r="G1492" s="326">
        <v>68.4436813186813</v>
      </c>
      <c r="H1492" s="326">
        <v>2528.6999999999998</v>
      </c>
      <c r="I1492" s="326">
        <v>842.9</v>
      </c>
      <c r="J1492" s="326">
        <v>10</v>
      </c>
      <c r="K1492" s="179"/>
      <c r="L1492" s="180">
        <v>1</v>
      </c>
      <c r="M1492" s="326">
        <v>1193.6400000000001</v>
      </c>
      <c r="N1492" s="326">
        <v>596.82000000000005</v>
      </c>
      <c r="O1492" s="217"/>
      <c r="P1492" s="326"/>
      <c r="Q1492" s="326"/>
      <c r="R1492" s="180">
        <v>3</v>
      </c>
      <c r="S1492" s="326">
        <v>2528.6999999999998</v>
      </c>
      <c r="T1492" s="326">
        <v>842.9</v>
      </c>
      <c r="V1492" s="10"/>
      <c r="W1492" s="10"/>
      <c r="X1492" s="10"/>
      <c r="Y1492" s="10"/>
      <c r="Z1492" s="10"/>
      <c r="AA1492" s="10"/>
      <c r="AB1492" s="10"/>
      <c r="AC1492" s="10"/>
      <c r="AD1492" s="10"/>
    </row>
    <row r="1493" spans="1:30" x14ac:dyDescent="0.25">
      <c r="A1493" s="55"/>
      <c r="B1493" s="10"/>
      <c r="C1493" s="178" t="s">
        <v>170</v>
      </c>
      <c r="D1493" s="178"/>
      <c r="E1493" s="178" t="s">
        <v>96</v>
      </c>
      <c r="F1493" s="180">
        <v>2</v>
      </c>
      <c r="G1493" s="326"/>
      <c r="H1493" s="326">
        <v>3026.66</v>
      </c>
      <c r="I1493" s="326">
        <v>1513.33</v>
      </c>
      <c r="J1493" s="326"/>
      <c r="K1493" s="179"/>
      <c r="L1493" s="180">
        <v>2</v>
      </c>
      <c r="M1493" s="326"/>
      <c r="N1493" s="326"/>
      <c r="O1493" s="217"/>
      <c r="P1493" s="326"/>
      <c r="Q1493" s="326"/>
      <c r="R1493" s="180">
        <v>2</v>
      </c>
      <c r="S1493" s="326">
        <v>3026.66</v>
      </c>
      <c r="T1493" s="326">
        <v>1513.33</v>
      </c>
      <c r="V1493" s="10"/>
      <c r="W1493" s="10"/>
      <c r="X1493" s="10"/>
      <c r="Y1493" s="10"/>
      <c r="Z1493" s="10"/>
      <c r="AA1493" s="10"/>
      <c r="AB1493" s="10"/>
      <c r="AC1493" s="10"/>
      <c r="AD1493" s="10"/>
    </row>
    <row r="1494" spans="1:30" x14ac:dyDescent="0.25">
      <c r="A1494" s="55"/>
      <c r="B1494" s="10"/>
      <c r="C1494" s="178" t="s">
        <v>172</v>
      </c>
      <c r="D1494" s="178"/>
      <c r="E1494" s="178" t="s">
        <v>99</v>
      </c>
      <c r="F1494" s="180">
        <v>1</v>
      </c>
      <c r="G1494" s="326"/>
      <c r="H1494" s="326">
        <v>1259.26</v>
      </c>
      <c r="I1494" s="326">
        <v>1259.26</v>
      </c>
      <c r="J1494" s="326"/>
      <c r="K1494" s="179"/>
      <c r="L1494" s="180">
        <v>1</v>
      </c>
      <c r="M1494" s="326"/>
      <c r="N1494" s="326"/>
      <c r="O1494" s="217"/>
      <c r="P1494" s="326"/>
      <c r="Q1494" s="326"/>
      <c r="R1494" s="180">
        <v>1</v>
      </c>
      <c r="S1494" s="326">
        <v>1259.26</v>
      </c>
      <c r="T1494" s="326">
        <v>1259.26</v>
      </c>
      <c r="V1494" s="10"/>
      <c r="W1494" s="10"/>
      <c r="X1494" s="10"/>
      <c r="Y1494" s="10"/>
      <c r="Z1494" s="10"/>
      <c r="AA1494" s="10"/>
      <c r="AB1494" s="10"/>
      <c r="AC1494" s="10"/>
      <c r="AD1494" s="10"/>
    </row>
    <row r="1495" spans="1:30" x14ac:dyDescent="0.25">
      <c r="A1495" s="55"/>
      <c r="B1495" s="10"/>
      <c r="C1495" s="178" t="s">
        <v>173</v>
      </c>
      <c r="D1495" s="178"/>
      <c r="E1495" s="178" t="s">
        <v>174</v>
      </c>
      <c r="F1495" s="180">
        <v>1</v>
      </c>
      <c r="G1495" s="326">
        <v>129.10461538461499</v>
      </c>
      <c r="H1495" s="326">
        <v>1262.94</v>
      </c>
      <c r="I1495" s="326">
        <v>1262.94</v>
      </c>
      <c r="J1495" s="326">
        <v>13</v>
      </c>
      <c r="K1495" s="179"/>
      <c r="L1495" s="180"/>
      <c r="M1495" s="326">
        <v>1262.94</v>
      </c>
      <c r="N1495" s="326">
        <v>1262.94</v>
      </c>
      <c r="O1495" s="217"/>
      <c r="P1495" s="326"/>
      <c r="Q1495" s="326"/>
      <c r="R1495" s="180">
        <v>1</v>
      </c>
      <c r="S1495" s="326">
        <v>1262.94</v>
      </c>
      <c r="T1495" s="326">
        <v>1262.94</v>
      </c>
      <c r="V1495" s="10"/>
      <c r="W1495" s="10"/>
      <c r="X1495" s="10"/>
      <c r="Y1495" s="10"/>
      <c r="Z1495" s="10"/>
      <c r="AA1495" s="10"/>
      <c r="AB1495" s="10"/>
      <c r="AC1495" s="10"/>
      <c r="AD1495" s="10"/>
    </row>
    <row r="1496" spans="1:30" x14ac:dyDescent="0.25">
      <c r="A1496" s="55"/>
      <c r="B1496" s="10"/>
      <c r="C1496" s="178" t="s">
        <v>175</v>
      </c>
      <c r="D1496" s="178"/>
      <c r="E1496" s="178" t="s">
        <v>176</v>
      </c>
      <c r="F1496" s="180">
        <v>2</v>
      </c>
      <c r="G1496" s="326">
        <v>51.608571428571402</v>
      </c>
      <c r="H1496" s="326">
        <v>20743.169999999998</v>
      </c>
      <c r="I1496" s="326">
        <v>10371.584999999999</v>
      </c>
      <c r="J1496" s="326">
        <v>7</v>
      </c>
      <c r="K1496" s="179"/>
      <c r="L1496" s="180">
        <v>1</v>
      </c>
      <c r="M1496" s="326">
        <v>361.26</v>
      </c>
      <c r="N1496" s="326">
        <v>361.26</v>
      </c>
      <c r="O1496" s="217">
        <v>1</v>
      </c>
      <c r="P1496" s="326">
        <v>20381.91</v>
      </c>
      <c r="Q1496" s="326">
        <v>20381.91</v>
      </c>
      <c r="R1496" s="180">
        <v>1</v>
      </c>
      <c r="S1496" s="326">
        <v>361.26</v>
      </c>
      <c r="T1496" s="326">
        <v>361.26</v>
      </c>
      <c r="V1496" s="10"/>
      <c r="W1496" s="10"/>
      <c r="X1496" s="10"/>
      <c r="Y1496" s="10"/>
      <c r="Z1496" s="10"/>
      <c r="AA1496" s="10"/>
      <c r="AB1496" s="10"/>
      <c r="AC1496" s="10"/>
      <c r="AD1496" s="10"/>
    </row>
    <row r="1497" spans="1:30" x14ac:dyDescent="0.25">
      <c r="A1497" s="55"/>
      <c r="B1497" s="10"/>
      <c r="C1497" s="178" t="s">
        <v>177</v>
      </c>
      <c r="D1497" s="178"/>
      <c r="E1497" s="178" t="s">
        <v>178</v>
      </c>
      <c r="F1497" s="180">
        <v>1</v>
      </c>
      <c r="G1497" s="326"/>
      <c r="H1497" s="326">
        <v>208.03</v>
      </c>
      <c r="I1497" s="326">
        <v>208.03</v>
      </c>
      <c r="J1497" s="326"/>
      <c r="K1497" s="179"/>
      <c r="L1497" s="180">
        <v>1</v>
      </c>
      <c r="M1497" s="326"/>
      <c r="N1497" s="326"/>
      <c r="O1497" s="217"/>
      <c r="P1497" s="326"/>
      <c r="Q1497" s="326"/>
      <c r="R1497" s="180">
        <v>1</v>
      </c>
      <c r="S1497" s="326">
        <v>208.03</v>
      </c>
      <c r="T1497" s="326">
        <v>208.03</v>
      </c>
      <c r="V1497" s="10"/>
      <c r="W1497" s="10"/>
      <c r="X1497" s="10"/>
      <c r="Y1497" s="10"/>
      <c r="Z1497" s="10"/>
      <c r="AA1497" s="10"/>
      <c r="AB1497" s="10"/>
      <c r="AC1497" s="10"/>
      <c r="AD1497" s="10"/>
    </row>
    <row r="1498" spans="1:30" x14ac:dyDescent="0.25">
      <c r="A1498" s="55"/>
      <c r="B1498" s="10"/>
      <c r="C1498" s="178" t="s">
        <v>180</v>
      </c>
      <c r="D1498" s="178"/>
      <c r="E1498" s="178" t="s">
        <v>67</v>
      </c>
      <c r="F1498" s="180">
        <v>1</v>
      </c>
      <c r="G1498" s="326"/>
      <c r="H1498" s="326">
        <v>1475.84</v>
      </c>
      <c r="I1498" s="326">
        <v>1475.84</v>
      </c>
      <c r="J1498" s="326"/>
      <c r="K1498" s="179"/>
      <c r="L1498" s="180">
        <v>1</v>
      </c>
      <c r="M1498" s="326"/>
      <c r="N1498" s="326"/>
      <c r="O1498" s="217"/>
      <c r="P1498" s="326"/>
      <c r="Q1498" s="326"/>
      <c r="R1498" s="180">
        <v>1</v>
      </c>
      <c r="S1498" s="326">
        <v>1475.84</v>
      </c>
      <c r="T1498" s="326">
        <v>1475.84</v>
      </c>
      <c r="V1498" s="10"/>
      <c r="W1498" s="10"/>
      <c r="X1498" s="10"/>
      <c r="Y1498" s="10"/>
      <c r="Z1498" s="10"/>
      <c r="AA1498" s="10"/>
      <c r="AB1498" s="10"/>
      <c r="AC1498" s="10"/>
      <c r="AD1498" s="10"/>
    </row>
    <row r="1499" spans="1:30" x14ac:dyDescent="0.25">
      <c r="A1499" s="55"/>
      <c r="B1499" s="10"/>
      <c r="C1499" s="178" t="s">
        <v>180</v>
      </c>
      <c r="D1499" s="178"/>
      <c r="E1499" s="178" t="s">
        <v>181</v>
      </c>
      <c r="F1499" s="180">
        <v>1</v>
      </c>
      <c r="G1499" s="326"/>
      <c r="H1499" s="326">
        <v>984.69</v>
      </c>
      <c r="I1499" s="326">
        <v>984.69</v>
      </c>
      <c r="J1499" s="326"/>
      <c r="K1499" s="179"/>
      <c r="L1499" s="180">
        <v>1</v>
      </c>
      <c r="M1499" s="326"/>
      <c r="N1499" s="326"/>
      <c r="O1499" s="217"/>
      <c r="P1499" s="326"/>
      <c r="Q1499" s="326"/>
      <c r="R1499" s="180">
        <v>1</v>
      </c>
      <c r="S1499" s="326">
        <v>984.69</v>
      </c>
      <c r="T1499" s="326">
        <v>984.69</v>
      </c>
      <c r="V1499" s="10"/>
      <c r="W1499" s="10"/>
      <c r="X1499" s="10"/>
      <c r="Y1499" s="10"/>
      <c r="Z1499" s="10"/>
      <c r="AA1499" s="10"/>
      <c r="AB1499" s="10"/>
      <c r="AC1499" s="10"/>
      <c r="AD1499" s="10"/>
    </row>
    <row r="1500" spans="1:30" x14ac:dyDescent="0.25">
      <c r="A1500" s="55"/>
      <c r="B1500" s="10"/>
      <c r="C1500" s="178" t="s">
        <v>183</v>
      </c>
      <c r="D1500" s="178"/>
      <c r="E1500" s="178" t="s">
        <v>184</v>
      </c>
      <c r="F1500" s="180">
        <v>1</v>
      </c>
      <c r="G1500" s="326"/>
      <c r="H1500" s="326">
        <v>50.96</v>
      </c>
      <c r="I1500" s="326">
        <v>50.96</v>
      </c>
      <c r="J1500" s="326"/>
      <c r="K1500" s="179"/>
      <c r="L1500" s="180">
        <v>1</v>
      </c>
      <c r="M1500" s="326"/>
      <c r="N1500" s="326"/>
      <c r="O1500" s="217"/>
      <c r="P1500" s="326"/>
      <c r="Q1500" s="326"/>
      <c r="R1500" s="180">
        <v>1</v>
      </c>
      <c r="S1500" s="326">
        <v>50.96</v>
      </c>
      <c r="T1500" s="326">
        <v>50.96</v>
      </c>
      <c r="V1500" s="10"/>
      <c r="W1500" s="10"/>
      <c r="X1500" s="10"/>
      <c r="Y1500" s="10"/>
      <c r="Z1500" s="10"/>
      <c r="AA1500" s="10"/>
      <c r="AB1500" s="10"/>
      <c r="AC1500" s="10"/>
      <c r="AD1500" s="10"/>
    </row>
    <row r="1501" spans="1:30" x14ac:dyDescent="0.25">
      <c r="A1501" s="55"/>
      <c r="B1501" s="10"/>
      <c r="C1501" s="178" t="s">
        <v>192</v>
      </c>
      <c r="D1501" s="178"/>
      <c r="E1501" s="178" t="s">
        <v>193</v>
      </c>
      <c r="F1501" s="180">
        <v>1</v>
      </c>
      <c r="G1501" s="326">
        <v>89.027142857142806</v>
      </c>
      <c r="H1501" s="326">
        <v>325.86</v>
      </c>
      <c r="I1501" s="326">
        <v>325.86</v>
      </c>
      <c r="J1501" s="326">
        <v>7</v>
      </c>
      <c r="K1501" s="179"/>
      <c r="L1501" s="180"/>
      <c r="M1501" s="326">
        <v>325.86</v>
      </c>
      <c r="N1501" s="326">
        <v>325.86</v>
      </c>
      <c r="O1501" s="217"/>
      <c r="P1501" s="326"/>
      <c r="Q1501" s="326"/>
      <c r="R1501" s="180">
        <v>1</v>
      </c>
      <c r="S1501" s="326">
        <v>325.86</v>
      </c>
      <c r="T1501" s="326">
        <v>325.86</v>
      </c>
      <c r="V1501" s="10"/>
      <c r="W1501" s="10"/>
      <c r="X1501" s="10"/>
      <c r="Y1501" s="10"/>
      <c r="Z1501" s="10"/>
      <c r="AA1501" s="10"/>
      <c r="AB1501" s="10"/>
      <c r="AC1501" s="10"/>
      <c r="AD1501" s="10"/>
    </row>
    <row r="1502" spans="1:30" x14ac:dyDescent="0.25">
      <c r="A1502" s="55"/>
      <c r="B1502" s="10"/>
      <c r="C1502" s="178" t="s">
        <v>198</v>
      </c>
      <c r="D1502" s="178"/>
      <c r="E1502" s="178" t="s">
        <v>199</v>
      </c>
      <c r="F1502" s="180">
        <v>2</v>
      </c>
      <c r="G1502" s="326">
        <v>381.31785714285701</v>
      </c>
      <c r="H1502" s="326">
        <v>2669.12</v>
      </c>
      <c r="I1502" s="326">
        <v>1334.56</v>
      </c>
      <c r="J1502" s="326">
        <v>7</v>
      </c>
      <c r="K1502" s="179"/>
      <c r="L1502" s="180"/>
      <c r="M1502" s="326">
        <v>2669.12</v>
      </c>
      <c r="N1502" s="326">
        <v>1334.56</v>
      </c>
      <c r="O1502" s="217">
        <v>2</v>
      </c>
      <c r="P1502" s="326">
        <v>2669.12</v>
      </c>
      <c r="Q1502" s="326">
        <v>1334.56</v>
      </c>
      <c r="R1502" s="180"/>
      <c r="S1502" s="326"/>
      <c r="T1502" s="326"/>
      <c r="V1502" s="10"/>
      <c r="W1502" s="10"/>
      <c r="X1502" s="10"/>
      <c r="Y1502" s="10"/>
      <c r="Z1502" s="10"/>
      <c r="AA1502" s="10"/>
      <c r="AB1502" s="10"/>
      <c r="AC1502" s="10"/>
      <c r="AD1502" s="10"/>
    </row>
    <row r="1503" spans="1:30" x14ac:dyDescent="0.25">
      <c r="A1503" s="55"/>
      <c r="B1503" s="10"/>
      <c r="C1503" s="178" t="s">
        <v>201</v>
      </c>
      <c r="D1503" s="178"/>
      <c r="E1503" s="178" t="s">
        <v>202</v>
      </c>
      <c r="F1503" s="180">
        <v>3</v>
      </c>
      <c r="G1503" s="326"/>
      <c r="H1503" s="326">
        <v>1864.8</v>
      </c>
      <c r="I1503" s="326">
        <v>621.6</v>
      </c>
      <c r="J1503" s="326"/>
      <c r="K1503" s="179"/>
      <c r="L1503" s="180">
        <v>3</v>
      </c>
      <c r="M1503" s="326"/>
      <c r="N1503" s="326"/>
      <c r="O1503" s="217"/>
      <c r="P1503" s="326"/>
      <c r="Q1503" s="326"/>
      <c r="R1503" s="180">
        <v>3</v>
      </c>
      <c r="S1503" s="326">
        <v>1864.8</v>
      </c>
      <c r="T1503" s="326">
        <v>621.6</v>
      </c>
      <c r="V1503" s="10"/>
      <c r="W1503" s="10"/>
      <c r="X1503" s="10"/>
      <c r="Y1503" s="10"/>
      <c r="Z1503" s="10"/>
      <c r="AA1503" s="10"/>
      <c r="AB1503" s="10"/>
      <c r="AC1503" s="10"/>
      <c r="AD1503" s="10"/>
    </row>
    <row r="1504" spans="1:30" x14ac:dyDescent="0.25">
      <c r="A1504" s="55"/>
      <c r="B1504" s="10"/>
      <c r="C1504" s="178" t="s">
        <v>208</v>
      </c>
      <c r="D1504" s="178"/>
      <c r="E1504" s="178" t="s">
        <v>209</v>
      </c>
      <c r="F1504" s="180">
        <v>1</v>
      </c>
      <c r="G1504" s="326"/>
      <c r="H1504" s="326">
        <v>690.53</v>
      </c>
      <c r="I1504" s="326">
        <v>690.53</v>
      </c>
      <c r="J1504" s="326"/>
      <c r="K1504" s="179"/>
      <c r="L1504" s="180">
        <v>1</v>
      </c>
      <c r="M1504" s="326"/>
      <c r="N1504" s="326"/>
      <c r="O1504" s="217"/>
      <c r="P1504" s="326"/>
      <c r="Q1504" s="326"/>
      <c r="R1504" s="180">
        <v>1</v>
      </c>
      <c r="S1504" s="326">
        <v>690.53</v>
      </c>
      <c r="T1504" s="326">
        <v>690.53</v>
      </c>
      <c r="V1504" s="10"/>
      <c r="W1504" s="10"/>
      <c r="X1504" s="10"/>
      <c r="Y1504" s="10"/>
      <c r="Z1504" s="10"/>
      <c r="AA1504" s="10"/>
      <c r="AB1504" s="10"/>
      <c r="AC1504" s="10"/>
      <c r="AD1504" s="10"/>
    </row>
    <row r="1505" spans="1:30" x14ac:dyDescent="0.25">
      <c r="A1505" s="55"/>
      <c r="B1505" s="10"/>
      <c r="C1505" s="178" t="s">
        <v>229</v>
      </c>
      <c r="D1505" s="178"/>
      <c r="E1505" s="178" t="s">
        <v>210</v>
      </c>
      <c r="F1505" s="180">
        <v>1</v>
      </c>
      <c r="G1505" s="326"/>
      <c r="H1505" s="326">
        <v>123.6</v>
      </c>
      <c r="I1505" s="326">
        <v>123.6</v>
      </c>
      <c r="J1505" s="326"/>
      <c r="K1505" s="179"/>
      <c r="L1505" s="180">
        <v>1</v>
      </c>
      <c r="M1505" s="326"/>
      <c r="N1505" s="326"/>
      <c r="O1505" s="217"/>
      <c r="P1505" s="326"/>
      <c r="Q1505" s="326"/>
      <c r="R1505" s="180">
        <v>1</v>
      </c>
      <c r="S1505" s="326">
        <v>123.6</v>
      </c>
      <c r="T1505" s="326">
        <v>123.6</v>
      </c>
      <c r="V1505" s="10"/>
      <c r="W1505" s="10"/>
      <c r="X1505" s="10"/>
      <c r="Y1505" s="10"/>
      <c r="Z1505" s="10"/>
      <c r="AA1505" s="10"/>
      <c r="AB1505" s="10"/>
      <c r="AC1505" s="10"/>
      <c r="AD1505" s="10"/>
    </row>
    <row r="1506" spans="1:30" x14ac:dyDescent="0.25">
      <c r="A1506" s="55"/>
      <c r="B1506" s="10"/>
      <c r="C1506" s="178" t="s">
        <v>246</v>
      </c>
      <c r="D1506" s="178"/>
      <c r="E1506" s="178" t="s">
        <v>210</v>
      </c>
      <c r="F1506" s="180">
        <v>5</v>
      </c>
      <c r="G1506" s="326">
        <v>45.882307692307698</v>
      </c>
      <c r="H1506" s="326">
        <v>2065.23</v>
      </c>
      <c r="I1506" s="326">
        <v>413.04599999999999</v>
      </c>
      <c r="J1506" s="326">
        <v>13</v>
      </c>
      <c r="K1506" s="179"/>
      <c r="L1506" s="180">
        <v>4</v>
      </c>
      <c r="M1506" s="326">
        <v>596.47</v>
      </c>
      <c r="N1506" s="326">
        <v>596.47</v>
      </c>
      <c r="O1506" s="217"/>
      <c r="P1506" s="326"/>
      <c r="Q1506" s="326"/>
      <c r="R1506" s="180">
        <v>5</v>
      </c>
      <c r="S1506" s="326">
        <v>2065.23</v>
      </c>
      <c r="T1506" s="326">
        <v>413.04599999999999</v>
      </c>
      <c r="V1506" s="10"/>
      <c r="W1506" s="10"/>
      <c r="X1506" s="10"/>
      <c r="Y1506" s="10"/>
      <c r="Z1506" s="10"/>
      <c r="AA1506" s="10"/>
      <c r="AB1506" s="10"/>
      <c r="AC1506" s="10"/>
      <c r="AD1506" s="10"/>
    </row>
    <row r="1507" spans="1:30" x14ac:dyDescent="0.25">
      <c r="A1507" s="55"/>
      <c r="B1507" s="10"/>
      <c r="C1507" s="178" t="s">
        <v>247</v>
      </c>
      <c r="D1507" s="178"/>
      <c r="E1507" s="178" t="s">
        <v>76</v>
      </c>
      <c r="F1507" s="180">
        <v>4</v>
      </c>
      <c r="G1507" s="326">
        <v>61.814615384615401</v>
      </c>
      <c r="H1507" s="326">
        <v>61567.95</v>
      </c>
      <c r="I1507" s="326">
        <v>15391.987499999999</v>
      </c>
      <c r="J1507" s="326">
        <v>13</v>
      </c>
      <c r="K1507" s="179"/>
      <c r="L1507" s="180">
        <v>3</v>
      </c>
      <c r="M1507" s="326">
        <v>803.59</v>
      </c>
      <c r="N1507" s="326">
        <v>803.59</v>
      </c>
      <c r="O1507" s="217"/>
      <c r="P1507" s="326"/>
      <c r="Q1507" s="326"/>
      <c r="R1507" s="180">
        <v>4</v>
      </c>
      <c r="S1507" s="326">
        <v>61567.95</v>
      </c>
      <c r="T1507" s="326">
        <v>15391.987499999999</v>
      </c>
      <c r="V1507" s="10"/>
      <c r="W1507" s="10"/>
      <c r="X1507" s="10"/>
      <c r="Y1507" s="10"/>
      <c r="Z1507" s="10"/>
      <c r="AA1507" s="10"/>
      <c r="AB1507" s="10"/>
      <c r="AC1507" s="10"/>
      <c r="AD1507" s="10"/>
    </row>
    <row r="1508" spans="1:30" x14ac:dyDescent="0.25">
      <c r="A1508" s="55"/>
      <c r="B1508" s="10"/>
      <c r="C1508" s="178" t="s">
        <v>250</v>
      </c>
      <c r="D1508" s="178"/>
      <c r="E1508" s="178" t="s">
        <v>78</v>
      </c>
      <c r="F1508" s="180">
        <v>2</v>
      </c>
      <c r="G1508" s="326"/>
      <c r="H1508" s="326">
        <v>746.3</v>
      </c>
      <c r="I1508" s="326">
        <v>373.15</v>
      </c>
      <c r="J1508" s="326"/>
      <c r="K1508" s="179"/>
      <c r="L1508" s="180">
        <v>2</v>
      </c>
      <c r="M1508" s="326"/>
      <c r="N1508" s="326"/>
      <c r="O1508" s="217"/>
      <c r="P1508" s="326"/>
      <c r="Q1508" s="326"/>
      <c r="R1508" s="180">
        <v>2</v>
      </c>
      <c r="S1508" s="326">
        <v>746.3</v>
      </c>
      <c r="T1508" s="326">
        <v>373.15</v>
      </c>
      <c r="V1508" s="10"/>
      <c r="W1508" s="10"/>
      <c r="X1508" s="10"/>
      <c r="Y1508" s="10"/>
      <c r="Z1508" s="10"/>
      <c r="AA1508" s="10"/>
      <c r="AB1508" s="10"/>
      <c r="AC1508" s="10"/>
      <c r="AD1508" s="10"/>
    </row>
    <row r="1509" spans="1:30" x14ac:dyDescent="0.25">
      <c r="A1509" s="55"/>
      <c r="B1509" s="10"/>
      <c r="C1509" s="178" t="s">
        <v>251</v>
      </c>
      <c r="D1509" s="178"/>
      <c r="E1509" s="178" t="s">
        <v>69</v>
      </c>
      <c r="F1509" s="180">
        <v>7</v>
      </c>
      <c r="G1509" s="326">
        <v>231.44942307692301</v>
      </c>
      <c r="H1509" s="326">
        <v>7538.39</v>
      </c>
      <c r="I1509" s="326">
        <v>1076.91285714286</v>
      </c>
      <c r="J1509" s="326">
        <v>12.6666666666667</v>
      </c>
      <c r="K1509" s="179"/>
      <c r="L1509" s="180">
        <v>4</v>
      </c>
      <c r="M1509" s="326">
        <v>6240.02</v>
      </c>
      <c r="N1509" s="326">
        <v>2080.0066666666698</v>
      </c>
      <c r="O1509" s="217"/>
      <c r="P1509" s="326"/>
      <c r="Q1509" s="326"/>
      <c r="R1509" s="180">
        <v>7</v>
      </c>
      <c r="S1509" s="326">
        <v>7538.39</v>
      </c>
      <c r="T1509" s="326">
        <v>1076.91285714286</v>
      </c>
      <c r="V1509" s="10"/>
      <c r="W1509" s="10"/>
      <c r="X1509" s="10"/>
      <c r="Y1509" s="10"/>
      <c r="Z1509" s="10"/>
      <c r="AA1509" s="10"/>
      <c r="AB1509" s="10"/>
      <c r="AC1509" s="10"/>
      <c r="AD1509" s="10"/>
    </row>
    <row r="1510" spans="1:30" x14ac:dyDescent="0.25">
      <c r="A1510" s="55"/>
      <c r="B1510" s="10"/>
      <c r="C1510" s="178" t="s">
        <v>254</v>
      </c>
      <c r="D1510" s="178"/>
      <c r="E1510" s="178" t="s">
        <v>255</v>
      </c>
      <c r="F1510" s="180">
        <v>1</v>
      </c>
      <c r="G1510" s="326"/>
      <c r="H1510" s="326">
        <v>980.9</v>
      </c>
      <c r="I1510" s="326">
        <v>980.9</v>
      </c>
      <c r="J1510" s="326"/>
      <c r="K1510" s="179"/>
      <c r="L1510" s="180">
        <v>1</v>
      </c>
      <c r="M1510" s="326"/>
      <c r="N1510" s="326"/>
      <c r="O1510" s="217"/>
      <c r="P1510" s="326"/>
      <c r="Q1510" s="326"/>
      <c r="R1510" s="180">
        <v>1</v>
      </c>
      <c r="S1510" s="326">
        <v>980.9</v>
      </c>
      <c r="T1510" s="326">
        <v>980.9</v>
      </c>
      <c r="V1510" s="10"/>
      <c r="W1510" s="10"/>
      <c r="X1510" s="10"/>
      <c r="Y1510" s="10"/>
      <c r="Z1510" s="10"/>
      <c r="AA1510" s="10"/>
      <c r="AB1510" s="10"/>
      <c r="AC1510" s="10"/>
      <c r="AD1510" s="10"/>
    </row>
    <row r="1511" spans="1:30" x14ac:dyDescent="0.25">
      <c r="A1511" s="55"/>
      <c r="B1511" s="10"/>
      <c r="C1511" s="178" t="s">
        <v>260</v>
      </c>
      <c r="D1511" s="178"/>
      <c r="E1511" s="178" t="s">
        <v>72</v>
      </c>
      <c r="F1511" s="180">
        <v>1</v>
      </c>
      <c r="G1511" s="326">
        <v>28.7985714285714</v>
      </c>
      <c r="H1511" s="326">
        <v>99.59</v>
      </c>
      <c r="I1511" s="326">
        <v>99.59</v>
      </c>
      <c r="J1511" s="326">
        <v>7</v>
      </c>
      <c r="K1511" s="179"/>
      <c r="L1511" s="180"/>
      <c r="M1511" s="326">
        <v>99.59</v>
      </c>
      <c r="N1511" s="326">
        <v>99.59</v>
      </c>
      <c r="O1511" s="217"/>
      <c r="P1511" s="326"/>
      <c r="Q1511" s="326"/>
      <c r="R1511" s="180">
        <v>1</v>
      </c>
      <c r="S1511" s="326">
        <v>99.59</v>
      </c>
      <c r="T1511" s="326">
        <v>99.59</v>
      </c>
      <c r="V1511" s="10"/>
      <c r="W1511" s="10"/>
      <c r="X1511" s="10"/>
      <c r="Y1511" s="10"/>
      <c r="Z1511" s="10"/>
      <c r="AA1511" s="10"/>
      <c r="AB1511" s="10"/>
      <c r="AC1511" s="10"/>
      <c r="AD1511" s="10"/>
    </row>
    <row r="1512" spans="1:30" x14ac:dyDescent="0.25">
      <c r="A1512" s="55"/>
      <c r="B1512" s="10"/>
      <c r="C1512" s="178" t="s">
        <v>263</v>
      </c>
      <c r="D1512" s="178"/>
      <c r="E1512" s="178" t="s">
        <v>63</v>
      </c>
      <c r="F1512" s="180">
        <v>1</v>
      </c>
      <c r="G1512" s="326"/>
      <c r="H1512" s="326">
        <v>8060.19</v>
      </c>
      <c r="I1512" s="326">
        <v>8060.19</v>
      </c>
      <c r="J1512" s="326"/>
      <c r="K1512" s="179"/>
      <c r="L1512" s="180">
        <v>1</v>
      </c>
      <c r="M1512" s="326"/>
      <c r="N1512" s="326"/>
      <c r="O1512" s="217"/>
      <c r="P1512" s="326"/>
      <c r="Q1512" s="326"/>
      <c r="R1512" s="180">
        <v>1</v>
      </c>
      <c r="S1512" s="326">
        <v>8060.19</v>
      </c>
      <c r="T1512" s="326">
        <v>8060.19</v>
      </c>
      <c r="V1512" s="10"/>
      <c r="W1512" s="10"/>
      <c r="X1512" s="10"/>
      <c r="Y1512" s="10"/>
      <c r="Z1512" s="10"/>
      <c r="AA1512" s="10"/>
      <c r="AB1512" s="10"/>
      <c r="AC1512" s="10"/>
      <c r="AD1512" s="10"/>
    </row>
    <row r="1513" spans="1:30" x14ac:dyDescent="0.25">
      <c r="A1513" s="55"/>
      <c r="B1513" s="10"/>
      <c r="C1513" s="178" t="s">
        <v>281</v>
      </c>
      <c r="D1513" s="178"/>
      <c r="E1513" s="178" t="s">
        <v>78</v>
      </c>
      <c r="F1513" s="180">
        <v>1</v>
      </c>
      <c r="G1513" s="326"/>
      <c r="H1513" s="326">
        <v>262.2</v>
      </c>
      <c r="I1513" s="326">
        <v>262.2</v>
      </c>
      <c r="J1513" s="326"/>
      <c r="K1513" s="179"/>
      <c r="L1513" s="180">
        <v>1</v>
      </c>
      <c r="M1513" s="326"/>
      <c r="N1513" s="326"/>
      <c r="O1513" s="217"/>
      <c r="P1513" s="326"/>
      <c r="Q1513" s="326"/>
      <c r="R1513" s="180">
        <v>1</v>
      </c>
      <c r="S1513" s="326">
        <v>262.2</v>
      </c>
      <c r="T1513" s="326">
        <v>262.2</v>
      </c>
      <c r="V1513" s="10"/>
      <c r="W1513" s="10"/>
      <c r="X1513" s="10"/>
      <c r="Y1513" s="10"/>
      <c r="Z1513" s="10"/>
      <c r="AA1513" s="10"/>
      <c r="AB1513" s="10"/>
      <c r="AC1513" s="10"/>
      <c r="AD1513" s="10"/>
    </row>
    <row r="1514" spans="1:30" x14ac:dyDescent="0.25">
      <c r="A1514" s="55"/>
      <c r="B1514" s="10"/>
      <c r="C1514" s="178" t="s">
        <v>288</v>
      </c>
      <c r="D1514" s="178"/>
      <c r="E1514" s="178" t="s">
        <v>200</v>
      </c>
      <c r="F1514" s="180">
        <v>3</v>
      </c>
      <c r="G1514" s="326">
        <v>377.016153846154</v>
      </c>
      <c r="H1514" s="326">
        <v>5934.05</v>
      </c>
      <c r="I1514" s="326">
        <v>1978.0166666666701</v>
      </c>
      <c r="J1514" s="326">
        <v>13</v>
      </c>
      <c r="K1514" s="179"/>
      <c r="L1514" s="180">
        <v>2</v>
      </c>
      <c r="M1514" s="326">
        <v>4901.21</v>
      </c>
      <c r="N1514" s="326">
        <v>4901.21</v>
      </c>
      <c r="O1514" s="217"/>
      <c r="P1514" s="326"/>
      <c r="Q1514" s="326"/>
      <c r="R1514" s="180">
        <v>3</v>
      </c>
      <c r="S1514" s="326">
        <v>5934.05</v>
      </c>
      <c r="T1514" s="326">
        <v>1978.0166666666701</v>
      </c>
      <c r="V1514" s="10"/>
      <c r="W1514" s="10"/>
      <c r="X1514" s="10"/>
      <c r="Y1514" s="10"/>
      <c r="Z1514" s="10"/>
      <c r="AA1514" s="10"/>
      <c r="AB1514" s="10"/>
      <c r="AC1514" s="10"/>
      <c r="AD1514" s="10"/>
    </row>
    <row r="1515" spans="1:30" x14ac:dyDescent="0.25">
      <c r="A1515" s="55"/>
      <c r="B1515" s="10"/>
      <c r="C1515" s="178" t="s">
        <v>295</v>
      </c>
      <c r="D1515" s="178"/>
      <c r="E1515" s="178" t="s">
        <v>210</v>
      </c>
      <c r="F1515" s="180">
        <v>4</v>
      </c>
      <c r="G1515" s="326">
        <v>141.93666666666701</v>
      </c>
      <c r="H1515" s="326">
        <v>8015.14</v>
      </c>
      <c r="I1515" s="326">
        <v>2003.7850000000001</v>
      </c>
      <c r="J1515" s="326">
        <v>6</v>
      </c>
      <c r="K1515" s="179"/>
      <c r="L1515" s="180">
        <v>3</v>
      </c>
      <c r="M1515" s="326">
        <v>851.62</v>
      </c>
      <c r="N1515" s="326">
        <v>851.62</v>
      </c>
      <c r="O1515" s="217"/>
      <c r="P1515" s="326"/>
      <c r="Q1515" s="326"/>
      <c r="R1515" s="180">
        <v>4</v>
      </c>
      <c r="S1515" s="326">
        <v>8015.14</v>
      </c>
      <c r="T1515" s="326">
        <v>2003.7850000000001</v>
      </c>
      <c r="V1515" s="10"/>
      <c r="W1515" s="10"/>
      <c r="X1515" s="10"/>
      <c r="Y1515" s="10"/>
      <c r="Z1515" s="10"/>
      <c r="AA1515" s="10"/>
      <c r="AB1515" s="10"/>
      <c r="AC1515" s="10"/>
      <c r="AD1515" s="10"/>
    </row>
    <row r="1516" spans="1:30" x14ac:dyDescent="0.25">
      <c r="A1516" s="55"/>
      <c r="B1516" s="10"/>
      <c r="C1516" s="178" t="s">
        <v>300</v>
      </c>
      <c r="D1516" s="178"/>
      <c r="E1516" s="178" t="s">
        <v>91</v>
      </c>
      <c r="F1516" s="180">
        <v>5</v>
      </c>
      <c r="G1516" s="326">
        <v>277.383956043956</v>
      </c>
      <c r="H1516" s="326">
        <v>7674.26</v>
      </c>
      <c r="I1516" s="326">
        <v>1534.8520000000001</v>
      </c>
      <c r="J1516" s="326">
        <v>10</v>
      </c>
      <c r="K1516" s="179"/>
      <c r="L1516" s="180">
        <v>3</v>
      </c>
      <c r="M1516" s="326">
        <v>2986.92</v>
      </c>
      <c r="N1516" s="326">
        <v>1493.46</v>
      </c>
      <c r="O1516" s="217">
        <v>1</v>
      </c>
      <c r="P1516" s="326">
        <v>1624.68</v>
      </c>
      <c r="Q1516" s="326">
        <v>1624.68</v>
      </c>
      <c r="R1516" s="180">
        <v>4</v>
      </c>
      <c r="S1516" s="326">
        <v>6049.58</v>
      </c>
      <c r="T1516" s="326">
        <v>1512.395</v>
      </c>
      <c r="V1516" s="10"/>
      <c r="W1516" s="10"/>
      <c r="X1516" s="10"/>
      <c r="Y1516" s="10"/>
      <c r="Z1516" s="10"/>
      <c r="AA1516" s="10"/>
      <c r="AB1516" s="10"/>
      <c r="AC1516" s="10"/>
      <c r="AD1516" s="10"/>
    </row>
    <row r="1517" spans="1:30" x14ac:dyDescent="0.25">
      <c r="A1517" s="55"/>
      <c r="B1517" s="10"/>
      <c r="C1517" s="178" t="s">
        <v>315</v>
      </c>
      <c r="D1517" s="178"/>
      <c r="E1517" s="178" t="s">
        <v>78</v>
      </c>
      <c r="F1517" s="180">
        <v>9</v>
      </c>
      <c r="G1517" s="326">
        <v>298.13285714285701</v>
      </c>
      <c r="H1517" s="326">
        <v>16818.73</v>
      </c>
      <c r="I1517" s="326">
        <v>1868.7477777777799</v>
      </c>
      <c r="J1517" s="326">
        <v>5.3333333333333304</v>
      </c>
      <c r="K1517" s="179"/>
      <c r="L1517" s="180">
        <v>6</v>
      </c>
      <c r="M1517" s="326">
        <v>1749.39</v>
      </c>
      <c r="N1517" s="326">
        <v>583.13</v>
      </c>
      <c r="O1517" s="217">
        <v>1</v>
      </c>
      <c r="P1517" s="326">
        <v>1680.98</v>
      </c>
      <c r="Q1517" s="326">
        <v>1680.98</v>
      </c>
      <c r="R1517" s="180">
        <v>8</v>
      </c>
      <c r="S1517" s="326">
        <v>15137.75</v>
      </c>
      <c r="T1517" s="326">
        <v>1892.21875</v>
      </c>
      <c r="V1517" s="10"/>
      <c r="W1517" s="10"/>
      <c r="X1517" s="10"/>
      <c r="Y1517" s="10"/>
      <c r="Z1517" s="10"/>
      <c r="AA1517" s="10"/>
      <c r="AB1517" s="10"/>
      <c r="AC1517" s="10"/>
      <c r="AD1517" s="10"/>
    </row>
    <row r="1518" spans="1:30" x14ac:dyDescent="0.25">
      <c r="A1518" s="55"/>
      <c r="B1518" s="10"/>
      <c r="C1518" s="178" t="s">
        <v>339</v>
      </c>
      <c r="D1518" s="178"/>
      <c r="E1518" s="178" t="s">
        <v>87</v>
      </c>
      <c r="F1518" s="180">
        <v>1</v>
      </c>
      <c r="G1518" s="326"/>
      <c r="H1518" s="326">
        <v>155.91</v>
      </c>
      <c r="I1518" s="326">
        <v>155.91</v>
      </c>
      <c r="J1518" s="326"/>
      <c r="K1518" s="179"/>
      <c r="L1518" s="180">
        <v>1</v>
      </c>
      <c r="M1518" s="326"/>
      <c r="N1518" s="326"/>
      <c r="O1518" s="217"/>
      <c r="P1518" s="326"/>
      <c r="Q1518" s="326"/>
      <c r="R1518" s="180">
        <v>1</v>
      </c>
      <c r="S1518" s="326">
        <v>155.91</v>
      </c>
      <c r="T1518" s="326">
        <v>155.91</v>
      </c>
      <c r="V1518" s="10"/>
      <c r="W1518" s="10"/>
      <c r="X1518" s="10"/>
      <c r="Y1518" s="10"/>
      <c r="Z1518" s="10"/>
      <c r="AA1518" s="10"/>
      <c r="AB1518" s="10"/>
      <c r="AC1518" s="10"/>
      <c r="AD1518" s="10"/>
    </row>
    <row r="1519" spans="1:30" x14ac:dyDescent="0.25">
      <c r="A1519" s="55"/>
      <c r="B1519" s="10"/>
      <c r="C1519" s="178" t="s">
        <v>346</v>
      </c>
      <c r="D1519" s="178"/>
      <c r="E1519" s="178" t="s">
        <v>347</v>
      </c>
      <c r="F1519" s="180">
        <v>2</v>
      </c>
      <c r="G1519" s="326"/>
      <c r="H1519" s="326">
        <v>10738.26</v>
      </c>
      <c r="I1519" s="326">
        <v>5369.13</v>
      </c>
      <c r="J1519" s="326"/>
      <c r="K1519" s="179"/>
      <c r="L1519" s="180">
        <v>2</v>
      </c>
      <c r="M1519" s="326"/>
      <c r="N1519" s="326"/>
      <c r="O1519" s="217"/>
      <c r="P1519" s="326"/>
      <c r="Q1519" s="326"/>
      <c r="R1519" s="180">
        <v>2</v>
      </c>
      <c r="S1519" s="326">
        <v>10738.26</v>
      </c>
      <c r="T1519" s="326">
        <v>5369.13</v>
      </c>
      <c r="V1519" s="10"/>
      <c r="W1519" s="10"/>
      <c r="X1519" s="10"/>
      <c r="Y1519" s="10"/>
      <c r="Z1519" s="10"/>
      <c r="AA1519" s="10"/>
      <c r="AB1519" s="10"/>
      <c r="AC1519" s="10"/>
      <c r="AD1519" s="10"/>
    </row>
    <row r="1520" spans="1:30" x14ac:dyDescent="0.25">
      <c r="A1520" s="55"/>
      <c r="B1520" s="10"/>
      <c r="C1520" s="178" t="s">
        <v>352</v>
      </c>
      <c r="D1520" s="178"/>
      <c r="E1520" s="178" t="s">
        <v>153</v>
      </c>
      <c r="F1520" s="180">
        <v>1</v>
      </c>
      <c r="G1520" s="326"/>
      <c r="H1520" s="326">
        <v>189.56</v>
      </c>
      <c r="I1520" s="326">
        <v>189.56</v>
      </c>
      <c r="J1520" s="326"/>
      <c r="K1520" s="179"/>
      <c r="L1520" s="180">
        <v>1</v>
      </c>
      <c r="M1520" s="326"/>
      <c r="N1520" s="326"/>
      <c r="O1520" s="217"/>
      <c r="P1520" s="326"/>
      <c r="Q1520" s="326"/>
      <c r="R1520" s="180">
        <v>1</v>
      </c>
      <c r="S1520" s="326">
        <v>189.56</v>
      </c>
      <c r="T1520" s="326">
        <v>189.56</v>
      </c>
      <c r="V1520" s="10"/>
      <c r="W1520" s="10"/>
      <c r="X1520" s="10"/>
      <c r="Y1520" s="10"/>
      <c r="Z1520" s="10"/>
      <c r="AA1520" s="10"/>
      <c r="AB1520" s="10"/>
      <c r="AC1520" s="10"/>
      <c r="AD1520" s="10"/>
    </row>
    <row r="1521" spans="1:30" x14ac:dyDescent="0.25">
      <c r="A1521" s="55"/>
      <c r="B1521" s="10"/>
      <c r="C1521" s="178" t="s">
        <v>362</v>
      </c>
      <c r="D1521" s="178"/>
      <c r="E1521" s="178" t="s">
        <v>202</v>
      </c>
      <c r="F1521" s="180">
        <v>4</v>
      </c>
      <c r="G1521" s="326"/>
      <c r="H1521" s="326">
        <v>6685.45</v>
      </c>
      <c r="I1521" s="326">
        <v>1671.3625</v>
      </c>
      <c r="J1521" s="326"/>
      <c r="K1521" s="179"/>
      <c r="L1521" s="180">
        <v>4</v>
      </c>
      <c r="M1521" s="326"/>
      <c r="N1521" s="326"/>
      <c r="O1521" s="217">
        <v>1</v>
      </c>
      <c r="P1521" s="326">
        <v>4006.05</v>
      </c>
      <c r="Q1521" s="326">
        <v>4006.05</v>
      </c>
      <c r="R1521" s="180">
        <v>3</v>
      </c>
      <c r="S1521" s="326">
        <v>2679.4</v>
      </c>
      <c r="T1521" s="326">
        <v>893.13333333333298</v>
      </c>
      <c r="V1521" s="10"/>
      <c r="W1521" s="10"/>
      <c r="X1521" s="10"/>
      <c r="Y1521" s="10"/>
      <c r="Z1521" s="10"/>
      <c r="AA1521" s="10"/>
      <c r="AB1521" s="10"/>
      <c r="AC1521" s="10"/>
      <c r="AD1521" s="10"/>
    </row>
    <row r="1522" spans="1:30" x14ac:dyDescent="0.25">
      <c r="A1522" s="55"/>
      <c r="B1522" s="10"/>
      <c r="C1522" s="178" t="s">
        <v>370</v>
      </c>
      <c r="D1522" s="178"/>
      <c r="E1522" s="178" t="s">
        <v>103</v>
      </c>
      <c r="F1522" s="180">
        <v>1</v>
      </c>
      <c r="G1522" s="326"/>
      <c r="H1522" s="326">
        <v>1385.81</v>
      </c>
      <c r="I1522" s="326">
        <v>1385.81</v>
      </c>
      <c r="J1522" s="326"/>
      <c r="K1522" s="179"/>
      <c r="L1522" s="180"/>
      <c r="M1522" s="326">
        <v>1385.81</v>
      </c>
      <c r="N1522" s="326">
        <v>1385.81</v>
      </c>
      <c r="O1522" s="217"/>
      <c r="P1522" s="326"/>
      <c r="Q1522" s="326"/>
      <c r="R1522" s="180">
        <v>1</v>
      </c>
      <c r="S1522" s="326">
        <v>1385.81</v>
      </c>
      <c r="T1522" s="326">
        <v>1385.81</v>
      </c>
      <c r="V1522" s="10"/>
      <c r="W1522" s="10"/>
      <c r="X1522" s="10"/>
      <c r="Y1522" s="10"/>
      <c r="Z1522" s="10"/>
      <c r="AA1522" s="10"/>
      <c r="AB1522" s="10"/>
      <c r="AC1522" s="10"/>
      <c r="AD1522" s="10"/>
    </row>
    <row r="1523" spans="1:30" x14ac:dyDescent="0.25">
      <c r="A1523" s="55"/>
      <c r="B1523" s="10"/>
      <c r="C1523" s="178" t="s">
        <v>371</v>
      </c>
      <c r="D1523" s="178"/>
      <c r="E1523" s="178" t="s">
        <v>372</v>
      </c>
      <c r="F1523" s="180">
        <v>2</v>
      </c>
      <c r="G1523" s="326">
        <v>253.93545454545401</v>
      </c>
      <c r="H1523" s="326">
        <v>2627.2</v>
      </c>
      <c r="I1523" s="326">
        <v>1313.6</v>
      </c>
      <c r="J1523" s="326">
        <v>11</v>
      </c>
      <c r="K1523" s="179"/>
      <c r="L1523" s="180">
        <v>1</v>
      </c>
      <c r="M1523" s="326">
        <v>2395.23</v>
      </c>
      <c r="N1523" s="326">
        <v>2395.23</v>
      </c>
      <c r="O1523" s="217"/>
      <c r="P1523" s="326"/>
      <c r="Q1523" s="326"/>
      <c r="R1523" s="180">
        <v>2</v>
      </c>
      <c r="S1523" s="326">
        <v>2627.2</v>
      </c>
      <c r="T1523" s="326">
        <v>1313.6</v>
      </c>
      <c r="V1523" s="10"/>
      <c r="W1523" s="10"/>
      <c r="X1523" s="10"/>
      <c r="Y1523" s="10"/>
      <c r="Z1523" s="10"/>
      <c r="AA1523" s="10"/>
      <c r="AB1523" s="10"/>
      <c r="AC1523" s="10"/>
      <c r="AD1523" s="10"/>
    </row>
    <row r="1524" spans="1:30" x14ac:dyDescent="0.25">
      <c r="A1524" s="55"/>
      <c r="B1524" s="10"/>
      <c r="C1524" s="178" t="s">
        <v>376</v>
      </c>
      <c r="D1524" s="178"/>
      <c r="E1524" s="178" t="s">
        <v>104</v>
      </c>
      <c r="F1524" s="180">
        <v>3</v>
      </c>
      <c r="G1524" s="326">
        <v>49.989230769230801</v>
      </c>
      <c r="H1524" s="326">
        <v>1383.32</v>
      </c>
      <c r="I1524" s="326">
        <v>461.10666666666702</v>
      </c>
      <c r="J1524" s="326">
        <v>13</v>
      </c>
      <c r="K1524" s="179"/>
      <c r="L1524" s="180">
        <v>2</v>
      </c>
      <c r="M1524" s="326">
        <v>484.86</v>
      </c>
      <c r="N1524" s="326">
        <v>484.86</v>
      </c>
      <c r="O1524" s="217"/>
      <c r="P1524" s="326"/>
      <c r="Q1524" s="326"/>
      <c r="R1524" s="180">
        <v>3</v>
      </c>
      <c r="S1524" s="326">
        <v>1383.32</v>
      </c>
      <c r="T1524" s="326">
        <v>461.10666666666702</v>
      </c>
      <c r="V1524" s="10"/>
      <c r="W1524" s="10"/>
      <c r="X1524" s="10"/>
      <c r="Y1524" s="10"/>
      <c r="Z1524" s="10"/>
      <c r="AA1524" s="10"/>
      <c r="AB1524" s="10"/>
      <c r="AC1524" s="10"/>
      <c r="AD1524" s="10"/>
    </row>
    <row r="1525" spans="1:30" x14ac:dyDescent="0.25">
      <c r="A1525" s="55"/>
      <c r="B1525" s="10"/>
      <c r="C1525" s="178" t="s">
        <v>382</v>
      </c>
      <c r="D1525" s="178"/>
      <c r="E1525" s="178" t="s">
        <v>83</v>
      </c>
      <c r="F1525" s="180">
        <v>2</v>
      </c>
      <c r="G1525" s="326">
        <v>149.93285714285699</v>
      </c>
      <c r="H1525" s="326">
        <v>2970.6</v>
      </c>
      <c r="I1525" s="326">
        <v>1485.3</v>
      </c>
      <c r="J1525" s="326">
        <v>7</v>
      </c>
      <c r="K1525" s="179"/>
      <c r="L1525" s="180">
        <v>1</v>
      </c>
      <c r="M1525" s="326">
        <v>1049.53</v>
      </c>
      <c r="N1525" s="326">
        <v>1049.53</v>
      </c>
      <c r="O1525" s="217"/>
      <c r="P1525" s="326"/>
      <c r="Q1525" s="326"/>
      <c r="R1525" s="180">
        <v>2</v>
      </c>
      <c r="S1525" s="326">
        <v>2970.6</v>
      </c>
      <c r="T1525" s="326">
        <v>1485.3</v>
      </c>
      <c r="V1525" s="10"/>
      <c r="W1525" s="10"/>
      <c r="X1525" s="10"/>
      <c r="Y1525" s="10"/>
      <c r="Z1525" s="10"/>
      <c r="AA1525" s="10"/>
      <c r="AB1525" s="10"/>
      <c r="AC1525" s="10"/>
      <c r="AD1525" s="10"/>
    </row>
    <row r="1526" spans="1:30" x14ac:dyDescent="0.25">
      <c r="A1526" s="55"/>
      <c r="B1526" s="10"/>
      <c r="C1526" s="178" t="s">
        <v>395</v>
      </c>
      <c r="D1526" s="178"/>
      <c r="E1526" s="178" t="s">
        <v>119</v>
      </c>
      <c r="F1526" s="180">
        <v>4</v>
      </c>
      <c r="G1526" s="326">
        <v>67.600800000000007</v>
      </c>
      <c r="H1526" s="326">
        <v>5211.22</v>
      </c>
      <c r="I1526" s="326">
        <v>1302.8050000000001</v>
      </c>
      <c r="J1526" s="326">
        <v>25</v>
      </c>
      <c r="K1526" s="179"/>
      <c r="L1526" s="180">
        <v>3</v>
      </c>
      <c r="M1526" s="326">
        <v>1690.02</v>
      </c>
      <c r="N1526" s="326">
        <v>1690.02</v>
      </c>
      <c r="O1526" s="217"/>
      <c r="P1526" s="326"/>
      <c r="Q1526" s="326"/>
      <c r="R1526" s="180">
        <v>4</v>
      </c>
      <c r="S1526" s="326">
        <v>5211.22</v>
      </c>
      <c r="T1526" s="326">
        <v>1302.8050000000001</v>
      </c>
      <c r="V1526" s="10"/>
      <c r="W1526" s="10"/>
      <c r="X1526" s="10"/>
      <c r="Y1526" s="10"/>
      <c r="Z1526" s="10"/>
      <c r="AA1526" s="10"/>
      <c r="AB1526" s="10"/>
      <c r="AC1526" s="10"/>
      <c r="AD1526" s="10"/>
    </row>
    <row r="1527" spans="1:30" x14ac:dyDescent="0.25">
      <c r="A1527" s="55"/>
      <c r="B1527" s="10"/>
      <c r="C1527" s="178" t="s">
        <v>396</v>
      </c>
      <c r="D1527" s="178"/>
      <c r="E1527" s="178" t="s">
        <v>96</v>
      </c>
      <c r="F1527" s="180">
        <v>1</v>
      </c>
      <c r="G1527" s="326">
        <v>33.649230769230797</v>
      </c>
      <c r="H1527" s="326">
        <v>328.08</v>
      </c>
      <c r="I1527" s="326">
        <v>328.08</v>
      </c>
      <c r="J1527" s="326">
        <v>13</v>
      </c>
      <c r="K1527" s="179"/>
      <c r="L1527" s="180"/>
      <c r="M1527" s="326">
        <v>328.08</v>
      </c>
      <c r="N1527" s="326">
        <v>328.08</v>
      </c>
      <c r="O1527" s="217"/>
      <c r="P1527" s="326"/>
      <c r="Q1527" s="326"/>
      <c r="R1527" s="180">
        <v>1</v>
      </c>
      <c r="S1527" s="326">
        <v>328.08</v>
      </c>
      <c r="T1527" s="326">
        <v>328.08</v>
      </c>
      <c r="V1527" s="10"/>
      <c r="W1527" s="10"/>
      <c r="X1527" s="10"/>
      <c r="Y1527" s="10"/>
      <c r="Z1527" s="10"/>
      <c r="AA1527" s="10"/>
      <c r="AB1527" s="10"/>
      <c r="AC1527" s="10"/>
      <c r="AD1527" s="10"/>
    </row>
    <row r="1528" spans="1:30" x14ac:dyDescent="0.25">
      <c r="A1528" s="55"/>
      <c r="B1528" s="10"/>
      <c r="C1528" s="178" t="s">
        <v>397</v>
      </c>
      <c r="D1528" s="178"/>
      <c r="E1528" s="178" t="s">
        <v>76</v>
      </c>
      <c r="F1528" s="180">
        <v>3</v>
      </c>
      <c r="G1528" s="326">
        <v>43.285769230769198</v>
      </c>
      <c r="H1528" s="326">
        <v>478.47</v>
      </c>
      <c r="I1528" s="326">
        <v>159.49</v>
      </c>
      <c r="J1528" s="326">
        <v>9</v>
      </c>
      <c r="K1528" s="179"/>
      <c r="L1528" s="180">
        <v>1</v>
      </c>
      <c r="M1528" s="326">
        <v>463.47</v>
      </c>
      <c r="N1528" s="326">
        <v>231.73500000000001</v>
      </c>
      <c r="O1528" s="217"/>
      <c r="P1528" s="326"/>
      <c r="Q1528" s="326"/>
      <c r="R1528" s="180">
        <v>3</v>
      </c>
      <c r="S1528" s="326">
        <v>478.47</v>
      </c>
      <c r="T1528" s="326">
        <v>159.49</v>
      </c>
      <c r="V1528" s="10"/>
      <c r="W1528" s="10"/>
      <c r="X1528" s="10"/>
      <c r="Y1528" s="10"/>
      <c r="Z1528" s="10"/>
      <c r="AA1528" s="10"/>
      <c r="AB1528" s="10"/>
      <c r="AC1528" s="10"/>
      <c r="AD1528" s="10"/>
    </row>
    <row r="1529" spans="1:30" x14ac:dyDescent="0.25">
      <c r="A1529" s="55"/>
      <c r="B1529" s="10"/>
      <c r="C1529" s="178" t="s">
        <v>401</v>
      </c>
      <c r="D1529" s="178"/>
      <c r="E1529" s="178" t="s">
        <v>174</v>
      </c>
      <c r="F1529" s="180">
        <v>7</v>
      </c>
      <c r="G1529" s="326">
        <v>192.675741758242</v>
      </c>
      <c r="H1529" s="326">
        <v>7193.39</v>
      </c>
      <c r="I1529" s="326">
        <v>1027.6271428571399</v>
      </c>
      <c r="J1529" s="326">
        <v>10</v>
      </c>
      <c r="K1529" s="179"/>
      <c r="L1529" s="180">
        <v>3</v>
      </c>
      <c r="M1529" s="326">
        <v>5952.01</v>
      </c>
      <c r="N1529" s="326">
        <v>1488.0025000000001</v>
      </c>
      <c r="O1529" s="217"/>
      <c r="P1529" s="326"/>
      <c r="Q1529" s="326"/>
      <c r="R1529" s="180">
        <v>7</v>
      </c>
      <c r="S1529" s="326">
        <v>7193.39</v>
      </c>
      <c r="T1529" s="326">
        <v>1027.6271428571399</v>
      </c>
      <c r="V1529" s="10"/>
      <c r="W1529" s="10"/>
      <c r="X1529" s="10"/>
      <c r="Y1529" s="10"/>
      <c r="Z1529" s="10"/>
      <c r="AA1529" s="10"/>
      <c r="AB1529" s="10"/>
      <c r="AC1529" s="10"/>
      <c r="AD1529" s="10"/>
    </row>
    <row r="1530" spans="1:30" x14ac:dyDescent="0.25">
      <c r="A1530" s="55"/>
      <c r="B1530" s="10"/>
      <c r="C1530" s="178" t="s">
        <v>405</v>
      </c>
      <c r="D1530" s="178"/>
      <c r="E1530" s="178" t="s">
        <v>154</v>
      </c>
      <c r="F1530" s="180">
        <v>1</v>
      </c>
      <c r="G1530" s="326"/>
      <c r="H1530" s="326">
        <v>546.54999999999995</v>
      </c>
      <c r="I1530" s="326">
        <v>546.54999999999995</v>
      </c>
      <c r="J1530" s="326"/>
      <c r="K1530" s="179"/>
      <c r="L1530" s="180">
        <v>1</v>
      </c>
      <c r="M1530" s="326"/>
      <c r="N1530" s="326"/>
      <c r="O1530" s="217"/>
      <c r="P1530" s="326"/>
      <c r="Q1530" s="326"/>
      <c r="R1530" s="180">
        <v>1</v>
      </c>
      <c r="S1530" s="326">
        <v>546.54999999999995</v>
      </c>
      <c r="T1530" s="326">
        <v>546.54999999999995</v>
      </c>
      <c r="V1530" s="10"/>
      <c r="W1530" s="10"/>
      <c r="X1530" s="10"/>
      <c r="Y1530" s="10"/>
      <c r="Z1530" s="10"/>
      <c r="AA1530" s="10"/>
      <c r="AB1530" s="10"/>
      <c r="AC1530" s="10"/>
      <c r="AD1530" s="10"/>
    </row>
    <row r="1531" spans="1:30" x14ac:dyDescent="0.25">
      <c r="A1531" s="55"/>
      <c r="B1531" s="10"/>
      <c r="C1531" s="178" t="s">
        <v>406</v>
      </c>
      <c r="D1531" s="178"/>
      <c r="E1531" s="178" t="s">
        <v>407</v>
      </c>
      <c r="F1531" s="180">
        <v>1</v>
      </c>
      <c r="G1531" s="326"/>
      <c r="H1531" s="326">
        <v>223.63</v>
      </c>
      <c r="I1531" s="326">
        <v>223.63</v>
      </c>
      <c r="J1531" s="326"/>
      <c r="K1531" s="179"/>
      <c r="L1531" s="180">
        <v>1</v>
      </c>
      <c r="M1531" s="326"/>
      <c r="N1531" s="326"/>
      <c r="O1531" s="217"/>
      <c r="P1531" s="326"/>
      <c r="Q1531" s="326"/>
      <c r="R1531" s="180">
        <v>1</v>
      </c>
      <c r="S1531" s="326">
        <v>223.63</v>
      </c>
      <c r="T1531" s="326">
        <v>223.63</v>
      </c>
      <c r="V1531" s="10"/>
      <c r="W1531" s="10"/>
      <c r="X1531" s="10"/>
      <c r="Y1531" s="10"/>
      <c r="Z1531" s="10"/>
      <c r="AA1531" s="10"/>
      <c r="AB1531" s="10"/>
      <c r="AC1531" s="10"/>
      <c r="AD1531" s="10"/>
    </row>
    <row r="1532" spans="1:30" x14ac:dyDescent="0.25">
      <c r="A1532" s="55"/>
      <c r="B1532" s="10"/>
      <c r="C1532" s="178" t="s">
        <v>409</v>
      </c>
      <c r="D1532" s="178"/>
      <c r="E1532" s="178" t="s">
        <v>92</v>
      </c>
      <c r="F1532" s="180">
        <v>2</v>
      </c>
      <c r="G1532" s="326"/>
      <c r="H1532" s="326">
        <v>582.72</v>
      </c>
      <c r="I1532" s="326">
        <v>291.36</v>
      </c>
      <c r="J1532" s="326"/>
      <c r="K1532" s="179"/>
      <c r="L1532" s="180">
        <v>2</v>
      </c>
      <c r="M1532" s="326"/>
      <c r="N1532" s="326"/>
      <c r="O1532" s="217"/>
      <c r="P1532" s="326"/>
      <c r="Q1532" s="326"/>
      <c r="R1532" s="180">
        <v>2</v>
      </c>
      <c r="S1532" s="326">
        <v>582.72</v>
      </c>
      <c r="T1532" s="326">
        <v>291.36</v>
      </c>
      <c r="V1532" s="10"/>
      <c r="W1532" s="10"/>
      <c r="X1532" s="10"/>
      <c r="Y1532" s="10"/>
      <c r="Z1532" s="10"/>
      <c r="AA1532" s="10"/>
      <c r="AB1532" s="10"/>
      <c r="AC1532" s="10"/>
      <c r="AD1532" s="10"/>
    </row>
    <row r="1533" spans="1:30" x14ac:dyDescent="0.25">
      <c r="A1533" s="55"/>
      <c r="B1533" s="10"/>
      <c r="C1533" s="178" t="s">
        <v>417</v>
      </c>
      <c r="D1533" s="178"/>
      <c r="E1533" s="178" t="s">
        <v>109</v>
      </c>
      <c r="F1533" s="180">
        <v>1</v>
      </c>
      <c r="G1533" s="326"/>
      <c r="H1533" s="326">
        <v>1069.52</v>
      </c>
      <c r="I1533" s="326">
        <v>1069.52</v>
      </c>
      <c r="J1533" s="326"/>
      <c r="K1533" s="179"/>
      <c r="L1533" s="180">
        <v>1</v>
      </c>
      <c r="M1533" s="326"/>
      <c r="N1533" s="326"/>
      <c r="O1533" s="217"/>
      <c r="P1533" s="326"/>
      <c r="Q1533" s="326"/>
      <c r="R1533" s="180">
        <v>1</v>
      </c>
      <c r="S1533" s="326">
        <v>1069.52</v>
      </c>
      <c r="T1533" s="326">
        <v>1069.52</v>
      </c>
      <c r="V1533" s="10"/>
      <c r="W1533" s="10"/>
      <c r="X1533" s="10"/>
      <c r="Y1533" s="10"/>
      <c r="Z1533" s="10"/>
      <c r="AA1533" s="10"/>
      <c r="AB1533" s="10"/>
      <c r="AC1533" s="10"/>
      <c r="AD1533" s="10"/>
    </row>
    <row r="1534" spans="1:30" x14ac:dyDescent="0.25">
      <c r="A1534" s="55"/>
      <c r="B1534" s="10"/>
      <c r="C1534" s="178" t="s">
        <v>418</v>
      </c>
      <c r="D1534" s="178"/>
      <c r="E1534" s="178" t="s">
        <v>286</v>
      </c>
      <c r="F1534" s="180">
        <v>2</v>
      </c>
      <c r="G1534" s="326">
        <v>160.66714285714301</v>
      </c>
      <c r="H1534" s="326">
        <v>779.75</v>
      </c>
      <c r="I1534" s="326">
        <v>389.875</v>
      </c>
      <c r="J1534" s="326">
        <v>7</v>
      </c>
      <c r="K1534" s="179"/>
      <c r="L1534" s="180">
        <v>1</v>
      </c>
      <c r="M1534" s="326">
        <v>331.87</v>
      </c>
      <c r="N1534" s="326">
        <v>331.87</v>
      </c>
      <c r="O1534" s="217"/>
      <c r="P1534" s="326"/>
      <c r="Q1534" s="326"/>
      <c r="R1534" s="180">
        <v>2</v>
      </c>
      <c r="S1534" s="326">
        <v>779.75</v>
      </c>
      <c r="T1534" s="326">
        <v>389.875</v>
      </c>
      <c r="V1534" s="10"/>
      <c r="W1534" s="10"/>
      <c r="X1534" s="10"/>
      <c r="Y1534" s="10"/>
      <c r="Z1534" s="10"/>
      <c r="AA1534" s="10"/>
      <c r="AB1534" s="10"/>
      <c r="AC1534" s="10"/>
      <c r="AD1534" s="10"/>
    </row>
    <row r="1535" spans="1:30" x14ac:dyDescent="0.25">
      <c r="A1535" s="55"/>
      <c r="B1535" s="10"/>
      <c r="C1535" s="178" t="s">
        <v>430</v>
      </c>
      <c r="D1535" s="178"/>
      <c r="E1535" s="178" t="s">
        <v>366</v>
      </c>
      <c r="F1535" s="180">
        <v>3</v>
      </c>
      <c r="G1535" s="326">
        <v>64.321428571428598</v>
      </c>
      <c r="H1535" s="326">
        <v>5651.1</v>
      </c>
      <c r="I1535" s="326">
        <v>1883.7</v>
      </c>
      <c r="J1535" s="326">
        <v>7</v>
      </c>
      <c r="K1535" s="179"/>
      <c r="L1535" s="180">
        <v>2</v>
      </c>
      <c r="M1535" s="326">
        <v>225.25</v>
      </c>
      <c r="N1535" s="326">
        <v>225.25</v>
      </c>
      <c r="O1535" s="217"/>
      <c r="P1535" s="326"/>
      <c r="Q1535" s="326"/>
      <c r="R1535" s="180">
        <v>3</v>
      </c>
      <c r="S1535" s="326">
        <v>5651.1</v>
      </c>
      <c r="T1535" s="326">
        <v>1883.7</v>
      </c>
      <c r="V1535" s="10"/>
      <c r="W1535" s="10"/>
      <c r="X1535" s="10"/>
      <c r="Y1535" s="10"/>
      <c r="Z1535" s="10"/>
      <c r="AA1535" s="10"/>
      <c r="AB1535" s="10"/>
      <c r="AC1535" s="10"/>
      <c r="AD1535" s="10"/>
    </row>
    <row r="1536" spans="1:30" x14ac:dyDescent="0.25">
      <c r="A1536" s="55"/>
      <c r="B1536" s="10"/>
      <c r="C1536" s="178" t="s">
        <v>434</v>
      </c>
      <c r="D1536" s="178"/>
      <c r="E1536" s="178" t="s">
        <v>388</v>
      </c>
      <c r="F1536" s="180">
        <v>4</v>
      </c>
      <c r="G1536" s="326">
        <v>136.86428571428601</v>
      </c>
      <c r="H1536" s="326">
        <v>3088.65</v>
      </c>
      <c r="I1536" s="326">
        <v>772.16250000000002</v>
      </c>
      <c r="J1536" s="326">
        <v>7</v>
      </c>
      <c r="K1536" s="179"/>
      <c r="L1536" s="180">
        <v>3</v>
      </c>
      <c r="M1536" s="326">
        <v>708.05</v>
      </c>
      <c r="N1536" s="326">
        <v>708.05</v>
      </c>
      <c r="O1536" s="217"/>
      <c r="P1536" s="326"/>
      <c r="Q1536" s="326"/>
      <c r="R1536" s="180">
        <v>4</v>
      </c>
      <c r="S1536" s="326">
        <v>3088.65</v>
      </c>
      <c r="T1536" s="326">
        <v>772.16250000000002</v>
      </c>
      <c r="V1536" s="10"/>
      <c r="W1536" s="10"/>
      <c r="X1536" s="10"/>
      <c r="Y1536" s="10"/>
      <c r="Z1536" s="10"/>
      <c r="AA1536" s="10"/>
      <c r="AB1536" s="10"/>
      <c r="AC1536" s="10"/>
      <c r="AD1536" s="10"/>
    </row>
    <row r="1537" spans="1:30" x14ac:dyDescent="0.25">
      <c r="A1537" s="55"/>
      <c r="B1537" s="10"/>
      <c r="C1537" s="178" t="s">
        <v>436</v>
      </c>
      <c r="D1537" s="178"/>
      <c r="E1537" s="178" t="s">
        <v>223</v>
      </c>
      <c r="F1537" s="180">
        <v>3</v>
      </c>
      <c r="G1537" s="326"/>
      <c r="H1537" s="326">
        <v>1424.03</v>
      </c>
      <c r="I1537" s="326">
        <v>474.67666666666702</v>
      </c>
      <c r="J1537" s="326"/>
      <c r="K1537" s="179"/>
      <c r="L1537" s="180">
        <v>3</v>
      </c>
      <c r="M1537" s="326"/>
      <c r="N1537" s="326"/>
      <c r="O1537" s="217"/>
      <c r="P1537" s="326"/>
      <c r="Q1537" s="326"/>
      <c r="R1537" s="180">
        <v>3</v>
      </c>
      <c r="S1537" s="326">
        <v>1424.03</v>
      </c>
      <c r="T1537" s="326">
        <v>474.67666666666702</v>
      </c>
      <c r="V1537" s="10"/>
      <c r="W1537" s="10"/>
      <c r="X1537" s="10"/>
      <c r="Y1537" s="10"/>
      <c r="Z1537" s="10"/>
      <c r="AA1537" s="10"/>
      <c r="AB1537" s="10"/>
      <c r="AC1537" s="10"/>
      <c r="AD1537" s="10"/>
    </row>
    <row r="1538" spans="1:30" x14ac:dyDescent="0.25">
      <c r="A1538" s="55"/>
      <c r="B1538" s="10"/>
      <c r="C1538" s="178" t="s">
        <v>442</v>
      </c>
      <c r="D1538" s="178"/>
      <c r="E1538" s="178" t="s">
        <v>123</v>
      </c>
      <c r="F1538" s="180">
        <v>2</v>
      </c>
      <c r="G1538" s="326"/>
      <c r="H1538" s="326">
        <v>4215.84</v>
      </c>
      <c r="I1538" s="326">
        <v>2107.92</v>
      </c>
      <c r="J1538" s="326"/>
      <c r="K1538" s="179"/>
      <c r="L1538" s="180">
        <v>2</v>
      </c>
      <c r="M1538" s="326"/>
      <c r="N1538" s="326"/>
      <c r="O1538" s="217"/>
      <c r="P1538" s="326"/>
      <c r="Q1538" s="326"/>
      <c r="R1538" s="180">
        <v>2</v>
      </c>
      <c r="S1538" s="326">
        <v>4215.84</v>
      </c>
      <c r="T1538" s="326">
        <v>2107.92</v>
      </c>
      <c r="V1538" s="10"/>
      <c r="W1538" s="10"/>
      <c r="X1538" s="10"/>
      <c r="Y1538" s="10"/>
      <c r="Z1538" s="10"/>
      <c r="AA1538" s="10"/>
      <c r="AB1538" s="10"/>
      <c r="AC1538" s="10"/>
      <c r="AD1538" s="10"/>
    </row>
    <row r="1539" spans="1:30" x14ac:dyDescent="0.25">
      <c r="A1539" s="55"/>
      <c r="B1539" s="10"/>
      <c r="C1539" s="178" t="s">
        <v>443</v>
      </c>
      <c r="D1539" s="178"/>
      <c r="E1539" s="178" t="s">
        <v>108</v>
      </c>
      <c r="F1539" s="180">
        <v>1</v>
      </c>
      <c r="G1539" s="326"/>
      <c r="H1539" s="326">
        <v>1050.3399999999999</v>
      </c>
      <c r="I1539" s="326">
        <v>1050.3399999999999</v>
      </c>
      <c r="J1539" s="326"/>
      <c r="K1539" s="179"/>
      <c r="L1539" s="180">
        <v>1</v>
      </c>
      <c r="M1539" s="326"/>
      <c r="N1539" s="326"/>
      <c r="O1539" s="217"/>
      <c r="P1539" s="326"/>
      <c r="Q1539" s="326"/>
      <c r="R1539" s="180">
        <v>1</v>
      </c>
      <c r="S1539" s="326">
        <v>1050.3399999999999</v>
      </c>
      <c r="T1539" s="326">
        <v>1050.3399999999999</v>
      </c>
      <c r="V1539" s="10"/>
      <c r="W1539" s="10"/>
      <c r="X1539" s="10"/>
      <c r="Y1539" s="10"/>
      <c r="Z1539" s="10"/>
      <c r="AA1539" s="10"/>
      <c r="AB1539" s="10"/>
      <c r="AC1539" s="10"/>
      <c r="AD1539" s="10"/>
    </row>
    <row r="1540" spans="1:30" x14ac:dyDescent="0.25">
      <c r="A1540" s="55"/>
      <c r="B1540" s="10"/>
      <c r="C1540" s="178" t="s">
        <v>445</v>
      </c>
      <c r="D1540" s="178"/>
      <c r="E1540" s="178" t="s">
        <v>446</v>
      </c>
      <c r="F1540" s="180">
        <v>3</v>
      </c>
      <c r="G1540" s="326"/>
      <c r="H1540" s="326">
        <v>5055.33</v>
      </c>
      <c r="I1540" s="326">
        <v>1685.11</v>
      </c>
      <c r="J1540" s="326"/>
      <c r="K1540" s="179"/>
      <c r="L1540" s="180">
        <v>3</v>
      </c>
      <c r="M1540" s="326"/>
      <c r="N1540" s="326"/>
      <c r="O1540" s="217"/>
      <c r="P1540" s="326"/>
      <c r="Q1540" s="326"/>
      <c r="R1540" s="180">
        <v>3</v>
      </c>
      <c r="S1540" s="326">
        <v>5055.33</v>
      </c>
      <c r="T1540" s="326">
        <v>1685.11</v>
      </c>
      <c r="V1540" s="10"/>
      <c r="W1540" s="10"/>
      <c r="X1540" s="10"/>
      <c r="Y1540" s="10"/>
      <c r="Z1540" s="10"/>
      <c r="AA1540" s="10"/>
      <c r="AB1540" s="10"/>
      <c r="AC1540" s="10"/>
      <c r="AD1540" s="10"/>
    </row>
    <row r="1541" spans="1:30" x14ac:dyDescent="0.25">
      <c r="A1541" s="55"/>
      <c r="B1541" s="10"/>
      <c r="C1541" s="178" t="s">
        <v>447</v>
      </c>
      <c r="D1541" s="178"/>
      <c r="E1541" s="178" t="s">
        <v>448</v>
      </c>
      <c r="F1541" s="180">
        <v>1</v>
      </c>
      <c r="G1541" s="326"/>
      <c r="H1541" s="326">
        <v>522.84</v>
      </c>
      <c r="I1541" s="326">
        <v>522.84</v>
      </c>
      <c r="J1541" s="326"/>
      <c r="K1541" s="179"/>
      <c r="L1541" s="180"/>
      <c r="M1541" s="326">
        <v>522.84</v>
      </c>
      <c r="N1541" s="326">
        <v>522.84</v>
      </c>
      <c r="O1541" s="217"/>
      <c r="P1541" s="326"/>
      <c r="Q1541" s="326"/>
      <c r="R1541" s="180">
        <v>1</v>
      </c>
      <c r="S1541" s="326">
        <v>522.84</v>
      </c>
      <c r="T1541" s="326">
        <v>522.84</v>
      </c>
      <c r="V1541" s="10"/>
      <c r="W1541" s="10"/>
      <c r="X1541" s="10"/>
      <c r="Y1541" s="10"/>
      <c r="Z1541" s="10"/>
      <c r="AA1541" s="10"/>
      <c r="AB1541" s="10"/>
      <c r="AC1541" s="10"/>
      <c r="AD1541" s="10"/>
    </row>
    <row r="1542" spans="1:30" x14ac:dyDescent="0.25">
      <c r="A1542" s="55"/>
      <c r="B1542" s="10"/>
      <c r="C1542" s="178" t="s">
        <v>450</v>
      </c>
      <c r="D1542" s="178"/>
      <c r="E1542" s="178" t="s">
        <v>176</v>
      </c>
      <c r="F1542" s="180">
        <v>6</v>
      </c>
      <c r="G1542" s="326">
        <v>69.352380952380898</v>
      </c>
      <c r="H1542" s="326">
        <v>2895.48</v>
      </c>
      <c r="I1542" s="326">
        <v>482.58</v>
      </c>
      <c r="J1542" s="326">
        <v>9.5</v>
      </c>
      <c r="K1542" s="179"/>
      <c r="L1542" s="180">
        <v>3</v>
      </c>
      <c r="M1542" s="326">
        <v>1214.3900000000001</v>
      </c>
      <c r="N1542" s="326">
        <v>404.79666666666702</v>
      </c>
      <c r="O1542" s="217"/>
      <c r="P1542" s="326"/>
      <c r="Q1542" s="326"/>
      <c r="R1542" s="180">
        <v>6</v>
      </c>
      <c r="S1542" s="326">
        <v>2895.48</v>
      </c>
      <c r="T1542" s="326">
        <v>482.58</v>
      </c>
      <c r="V1542" s="10"/>
      <c r="W1542" s="10"/>
      <c r="X1542" s="10"/>
      <c r="Y1542" s="10"/>
      <c r="Z1542" s="10"/>
      <c r="AA1542" s="10"/>
      <c r="AB1542" s="10"/>
      <c r="AC1542" s="10"/>
      <c r="AD1542" s="10"/>
    </row>
    <row r="1543" spans="1:30" x14ac:dyDescent="0.25">
      <c r="A1543" s="55"/>
      <c r="B1543" s="10"/>
      <c r="C1543" s="178" t="s">
        <v>451</v>
      </c>
      <c r="D1543" s="178"/>
      <c r="E1543" s="178" t="s">
        <v>452</v>
      </c>
      <c r="F1543" s="180">
        <v>5</v>
      </c>
      <c r="G1543" s="326">
        <v>72.034615384615407</v>
      </c>
      <c r="H1543" s="326">
        <v>2372.91</v>
      </c>
      <c r="I1543" s="326">
        <v>474.58199999999999</v>
      </c>
      <c r="J1543" s="326">
        <v>13</v>
      </c>
      <c r="K1543" s="179"/>
      <c r="L1543" s="180">
        <v>4</v>
      </c>
      <c r="M1543" s="326">
        <v>936.45</v>
      </c>
      <c r="N1543" s="326">
        <v>936.45</v>
      </c>
      <c r="O1543" s="217"/>
      <c r="P1543" s="326"/>
      <c r="Q1543" s="326"/>
      <c r="R1543" s="180">
        <v>5</v>
      </c>
      <c r="S1543" s="326">
        <v>2372.91</v>
      </c>
      <c r="T1543" s="326">
        <v>474.58199999999999</v>
      </c>
      <c r="V1543" s="10"/>
      <c r="W1543" s="10"/>
      <c r="X1543" s="10"/>
      <c r="Y1543" s="10"/>
      <c r="Z1543" s="10"/>
      <c r="AA1543" s="10"/>
      <c r="AB1543" s="10"/>
      <c r="AC1543" s="10"/>
      <c r="AD1543" s="10"/>
    </row>
    <row r="1544" spans="1:30" x14ac:dyDescent="0.25">
      <c r="A1544" s="55"/>
      <c r="B1544" s="10"/>
      <c r="C1544" s="178" t="s">
        <v>458</v>
      </c>
      <c r="D1544" s="178"/>
      <c r="E1544" s="178" t="s">
        <v>459</v>
      </c>
      <c r="F1544" s="180">
        <v>1</v>
      </c>
      <c r="G1544" s="326"/>
      <c r="H1544" s="326">
        <v>228</v>
      </c>
      <c r="I1544" s="326">
        <v>228</v>
      </c>
      <c r="J1544" s="326"/>
      <c r="K1544" s="179"/>
      <c r="L1544" s="180">
        <v>1</v>
      </c>
      <c r="M1544" s="326"/>
      <c r="N1544" s="326"/>
      <c r="O1544" s="217"/>
      <c r="P1544" s="326"/>
      <c r="Q1544" s="326"/>
      <c r="R1544" s="180">
        <v>1</v>
      </c>
      <c r="S1544" s="326">
        <v>228</v>
      </c>
      <c r="T1544" s="326">
        <v>228</v>
      </c>
      <c r="V1544" s="10"/>
      <c r="W1544" s="10"/>
      <c r="X1544" s="10"/>
      <c r="Y1544" s="10"/>
      <c r="Z1544" s="10"/>
      <c r="AA1544" s="10"/>
      <c r="AB1544" s="10"/>
      <c r="AC1544" s="10"/>
      <c r="AD1544" s="10"/>
    </row>
    <row r="1545" spans="1:30" x14ac:dyDescent="0.25">
      <c r="A1545" s="55"/>
      <c r="B1545" s="10"/>
      <c r="C1545" s="178" t="s">
        <v>465</v>
      </c>
      <c r="D1545" s="178"/>
      <c r="E1545" s="178" t="s">
        <v>466</v>
      </c>
      <c r="F1545" s="180">
        <v>2</v>
      </c>
      <c r="G1545" s="326"/>
      <c r="H1545" s="326">
        <v>369.78</v>
      </c>
      <c r="I1545" s="326">
        <v>184.89</v>
      </c>
      <c r="J1545" s="326"/>
      <c r="K1545" s="179"/>
      <c r="L1545" s="180">
        <v>2</v>
      </c>
      <c r="M1545" s="326"/>
      <c r="N1545" s="326"/>
      <c r="O1545" s="217"/>
      <c r="P1545" s="326"/>
      <c r="Q1545" s="326"/>
      <c r="R1545" s="180">
        <v>2</v>
      </c>
      <c r="S1545" s="326">
        <v>369.78</v>
      </c>
      <c r="T1545" s="326">
        <v>184.89</v>
      </c>
      <c r="V1545" s="10"/>
      <c r="W1545" s="10"/>
      <c r="X1545" s="10"/>
      <c r="Y1545" s="10"/>
      <c r="Z1545" s="10"/>
      <c r="AA1545" s="10"/>
      <c r="AB1545" s="10"/>
      <c r="AC1545" s="10"/>
      <c r="AD1545" s="10"/>
    </row>
    <row r="1546" spans="1:30" x14ac:dyDescent="0.25">
      <c r="A1546" s="55"/>
      <c r="B1546" s="10"/>
      <c r="C1546" s="178" t="s">
        <v>469</v>
      </c>
      <c r="D1546" s="178"/>
      <c r="E1546" s="178" t="s">
        <v>99</v>
      </c>
      <c r="F1546" s="180">
        <v>15</v>
      </c>
      <c r="G1546" s="326">
        <v>149.484676434676</v>
      </c>
      <c r="H1546" s="326">
        <v>10265.44</v>
      </c>
      <c r="I1546" s="326">
        <v>684.362666666667</v>
      </c>
      <c r="J1546" s="326">
        <v>7.8333333333333304</v>
      </c>
      <c r="K1546" s="179"/>
      <c r="L1546" s="180">
        <v>9</v>
      </c>
      <c r="M1546" s="326">
        <v>5297.88</v>
      </c>
      <c r="N1546" s="326">
        <v>882.98</v>
      </c>
      <c r="O1546" s="217"/>
      <c r="P1546" s="326"/>
      <c r="Q1546" s="326"/>
      <c r="R1546" s="180">
        <v>15</v>
      </c>
      <c r="S1546" s="326">
        <v>10265.44</v>
      </c>
      <c r="T1546" s="326">
        <v>684.362666666667</v>
      </c>
      <c r="V1546" s="10"/>
      <c r="W1546" s="10"/>
      <c r="X1546" s="10"/>
      <c r="Y1546" s="10"/>
      <c r="Z1546" s="10"/>
      <c r="AA1546" s="10"/>
      <c r="AB1546" s="10"/>
      <c r="AC1546" s="10"/>
      <c r="AD1546" s="10"/>
    </row>
    <row r="1547" spans="1:30" x14ac:dyDescent="0.25">
      <c r="A1547" s="55"/>
      <c r="B1547" s="10"/>
      <c r="C1547" s="178" t="s">
        <v>471</v>
      </c>
      <c r="D1547" s="178"/>
      <c r="E1547" s="178" t="s">
        <v>292</v>
      </c>
      <c r="F1547" s="180">
        <v>3</v>
      </c>
      <c r="G1547" s="326">
        <v>236.493684210526</v>
      </c>
      <c r="H1547" s="326">
        <v>8551.41</v>
      </c>
      <c r="I1547" s="326">
        <v>2850.47</v>
      </c>
      <c r="J1547" s="326">
        <v>19</v>
      </c>
      <c r="K1547" s="179"/>
      <c r="L1547" s="180">
        <v>1</v>
      </c>
      <c r="M1547" s="326">
        <v>7786.76</v>
      </c>
      <c r="N1547" s="326">
        <v>3893.38</v>
      </c>
      <c r="O1547" s="217">
        <v>1</v>
      </c>
      <c r="P1547" s="326">
        <v>3893.38</v>
      </c>
      <c r="Q1547" s="326">
        <v>3893.38</v>
      </c>
      <c r="R1547" s="180">
        <v>2</v>
      </c>
      <c r="S1547" s="326">
        <v>4658.03</v>
      </c>
      <c r="T1547" s="326">
        <v>2329.0149999999999</v>
      </c>
      <c r="V1547" s="10"/>
      <c r="W1547" s="10"/>
      <c r="X1547" s="10"/>
      <c r="Y1547" s="10"/>
      <c r="Z1547" s="10"/>
      <c r="AA1547" s="10"/>
      <c r="AB1547" s="10"/>
      <c r="AC1547" s="10"/>
      <c r="AD1547" s="10"/>
    </row>
    <row r="1548" spans="1:30" x14ac:dyDescent="0.25">
      <c r="A1548" s="55"/>
      <c r="B1548" s="10"/>
      <c r="C1548" s="178" t="s">
        <v>696</v>
      </c>
      <c r="D1548" s="178"/>
      <c r="E1548" s="178" t="s">
        <v>478</v>
      </c>
      <c r="F1548" s="180">
        <v>3</v>
      </c>
      <c r="G1548" s="326"/>
      <c r="H1548" s="326">
        <v>8483.75</v>
      </c>
      <c r="I1548" s="326">
        <v>2827.9166666666702</v>
      </c>
      <c r="J1548" s="326"/>
      <c r="K1548" s="179"/>
      <c r="L1548" s="180">
        <v>3</v>
      </c>
      <c r="M1548" s="326"/>
      <c r="N1548" s="326"/>
      <c r="O1548" s="217"/>
      <c r="P1548" s="326"/>
      <c r="Q1548" s="326"/>
      <c r="R1548" s="180">
        <v>3</v>
      </c>
      <c r="S1548" s="326">
        <v>8483.75</v>
      </c>
      <c r="T1548" s="326">
        <v>2827.9166666666702</v>
      </c>
      <c r="V1548" s="10"/>
      <c r="W1548" s="10"/>
      <c r="X1548" s="10"/>
      <c r="Y1548" s="10"/>
      <c r="Z1548" s="10"/>
      <c r="AA1548" s="10"/>
      <c r="AB1548" s="10"/>
      <c r="AC1548" s="10"/>
      <c r="AD1548" s="10"/>
    </row>
    <row r="1549" spans="1:30" x14ac:dyDescent="0.25">
      <c r="A1549" s="55"/>
      <c r="B1549" s="10"/>
      <c r="C1549" s="178" t="s">
        <v>485</v>
      </c>
      <c r="D1549" s="178"/>
      <c r="E1549" s="178" t="s">
        <v>245</v>
      </c>
      <c r="F1549" s="180">
        <v>1</v>
      </c>
      <c r="G1549" s="326"/>
      <c r="H1549" s="326">
        <v>399.11</v>
      </c>
      <c r="I1549" s="326">
        <v>399.11</v>
      </c>
      <c r="J1549" s="326"/>
      <c r="K1549" s="179"/>
      <c r="L1549" s="180">
        <v>1</v>
      </c>
      <c r="M1549" s="326"/>
      <c r="N1549" s="326"/>
      <c r="O1549" s="217"/>
      <c r="P1549" s="326"/>
      <c r="Q1549" s="326"/>
      <c r="R1549" s="180">
        <v>1</v>
      </c>
      <c r="S1549" s="326">
        <v>399.11</v>
      </c>
      <c r="T1549" s="326">
        <v>399.11</v>
      </c>
      <c r="V1549" s="10"/>
      <c r="W1549" s="10"/>
      <c r="X1549" s="10"/>
      <c r="Y1549" s="10"/>
      <c r="Z1549" s="10"/>
      <c r="AA1549" s="10"/>
      <c r="AB1549" s="10"/>
      <c r="AC1549" s="10"/>
      <c r="AD1549" s="10"/>
    </row>
    <row r="1550" spans="1:30" x14ac:dyDescent="0.25">
      <c r="A1550" s="55"/>
      <c r="B1550" s="10"/>
      <c r="C1550" s="178" t="s">
        <v>489</v>
      </c>
      <c r="D1550" s="178"/>
      <c r="E1550" s="178" t="s">
        <v>218</v>
      </c>
      <c r="F1550" s="180">
        <v>2</v>
      </c>
      <c r="G1550" s="326">
        <v>79.756923076923101</v>
      </c>
      <c r="H1550" s="326">
        <v>2172.79</v>
      </c>
      <c r="I1550" s="326">
        <v>1086.395</v>
      </c>
      <c r="J1550" s="326">
        <v>13</v>
      </c>
      <c r="K1550" s="179"/>
      <c r="L1550" s="180">
        <v>1</v>
      </c>
      <c r="M1550" s="326">
        <v>430.84</v>
      </c>
      <c r="N1550" s="326">
        <v>430.84</v>
      </c>
      <c r="O1550" s="217"/>
      <c r="P1550" s="326"/>
      <c r="Q1550" s="326"/>
      <c r="R1550" s="180">
        <v>2</v>
      </c>
      <c r="S1550" s="326">
        <v>2172.79</v>
      </c>
      <c r="T1550" s="326">
        <v>1086.395</v>
      </c>
      <c r="V1550" s="10"/>
      <c r="W1550" s="10"/>
      <c r="X1550" s="10"/>
      <c r="Y1550" s="10"/>
      <c r="Z1550" s="10"/>
      <c r="AA1550" s="10"/>
      <c r="AB1550" s="10"/>
      <c r="AC1550" s="10"/>
      <c r="AD1550" s="10"/>
    </row>
    <row r="1551" spans="1:30" x14ac:dyDescent="0.25">
      <c r="A1551" s="55"/>
      <c r="B1551" s="10"/>
      <c r="C1551" s="178" t="s">
        <v>490</v>
      </c>
      <c r="D1551" s="178"/>
      <c r="E1551" s="178" t="s">
        <v>163</v>
      </c>
      <c r="F1551" s="180">
        <v>4</v>
      </c>
      <c r="G1551" s="326">
        <v>222.15653846153799</v>
      </c>
      <c r="H1551" s="326">
        <v>4949.26</v>
      </c>
      <c r="I1551" s="326">
        <v>1237.3150000000001</v>
      </c>
      <c r="J1551" s="326">
        <v>6.3333333333333304</v>
      </c>
      <c r="K1551" s="179"/>
      <c r="L1551" s="180"/>
      <c r="M1551" s="326">
        <v>4949.26</v>
      </c>
      <c r="N1551" s="326">
        <v>1237.3150000000001</v>
      </c>
      <c r="O1551" s="217">
        <v>1</v>
      </c>
      <c r="P1551" s="326">
        <v>519.79999999999995</v>
      </c>
      <c r="Q1551" s="326">
        <v>519.79999999999995</v>
      </c>
      <c r="R1551" s="180">
        <v>3</v>
      </c>
      <c r="S1551" s="326">
        <v>4429.46</v>
      </c>
      <c r="T1551" s="326">
        <v>1476.4866666666701</v>
      </c>
      <c r="V1551" s="10"/>
      <c r="W1551" s="10"/>
      <c r="X1551" s="10"/>
      <c r="Y1551" s="10"/>
      <c r="Z1551" s="10"/>
      <c r="AA1551" s="10"/>
      <c r="AB1551" s="10"/>
      <c r="AC1551" s="10"/>
      <c r="AD1551" s="10"/>
    </row>
    <row r="1552" spans="1:30" x14ac:dyDescent="0.25">
      <c r="A1552" s="55"/>
      <c r="B1552" s="10"/>
      <c r="C1552" s="178" t="s">
        <v>495</v>
      </c>
      <c r="D1552" s="178"/>
      <c r="E1552" s="178" t="s">
        <v>456</v>
      </c>
      <c r="F1552" s="180">
        <v>2</v>
      </c>
      <c r="G1552" s="326">
        <v>595.95846153846196</v>
      </c>
      <c r="H1552" s="326">
        <v>6742.47</v>
      </c>
      <c r="I1552" s="326">
        <v>3371.2350000000001</v>
      </c>
      <c r="J1552" s="326">
        <v>13</v>
      </c>
      <c r="K1552" s="179"/>
      <c r="L1552" s="180">
        <v>1</v>
      </c>
      <c r="M1552" s="326">
        <v>5802.46</v>
      </c>
      <c r="N1552" s="326">
        <v>5802.46</v>
      </c>
      <c r="O1552" s="217">
        <v>1</v>
      </c>
      <c r="P1552" s="326">
        <v>5802.46</v>
      </c>
      <c r="Q1552" s="326">
        <v>5802.46</v>
      </c>
      <c r="R1552" s="180">
        <v>1</v>
      </c>
      <c r="S1552" s="326">
        <v>940.01</v>
      </c>
      <c r="T1552" s="326">
        <v>940.01</v>
      </c>
      <c r="V1552" s="10"/>
      <c r="W1552" s="10"/>
      <c r="X1552" s="10"/>
      <c r="Y1552" s="10"/>
      <c r="Z1552" s="10"/>
      <c r="AA1552" s="10"/>
      <c r="AB1552" s="10"/>
      <c r="AC1552" s="10"/>
      <c r="AD1552" s="10"/>
    </row>
    <row r="1553" spans="1:30" x14ac:dyDescent="0.25">
      <c r="A1553" s="55"/>
      <c r="B1553" s="10"/>
      <c r="C1553" s="178" t="s">
        <v>499</v>
      </c>
      <c r="D1553" s="178"/>
      <c r="E1553" s="178" t="s">
        <v>106</v>
      </c>
      <c r="F1553" s="180">
        <v>2</v>
      </c>
      <c r="G1553" s="326"/>
      <c r="H1553" s="326">
        <v>1646.47</v>
      </c>
      <c r="I1553" s="326">
        <v>823.23500000000001</v>
      </c>
      <c r="J1553" s="326"/>
      <c r="K1553" s="179"/>
      <c r="L1553" s="180">
        <v>2</v>
      </c>
      <c r="M1553" s="326"/>
      <c r="N1553" s="326"/>
      <c r="O1553" s="217"/>
      <c r="P1553" s="326"/>
      <c r="Q1553" s="326"/>
      <c r="R1553" s="180">
        <v>2</v>
      </c>
      <c r="S1553" s="326">
        <v>1646.47</v>
      </c>
      <c r="T1553" s="326">
        <v>823.23500000000001</v>
      </c>
      <c r="V1553" s="10"/>
      <c r="W1553" s="10"/>
      <c r="X1553" s="10"/>
      <c r="Y1553" s="10"/>
      <c r="Z1553" s="10"/>
      <c r="AA1553" s="10"/>
      <c r="AB1553" s="10"/>
      <c r="AC1553" s="10"/>
      <c r="AD1553" s="10"/>
    </row>
    <row r="1554" spans="1:30" x14ac:dyDescent="0.25">
      <c r="A1554" s="55"/>
      <c r="B1554" s="10"/>
      <c r="C1554" s="178" t="s">
        <v>508</v>
      </c>
      <c r="D1554" s="178"/>
      <c r="E1554" s="178" t="s">
        <v>72</v>
      </c>
      <c r="F1554" s="180">
        <v>8</v>
      </c>
      <c r="G1554" s="326">
        <v>593.30853479853499</v>
      </c>
      <c r="H1554" s="326">
        <v>8748.64</v>
      </c>
      <c r="I1554" s="326">
        <v>1093.58</v>
      </c>
      <c r="J1554" s="326">
        <v>9</v>
      </c>
      <c r="K1554" s="179"/>
      <c r="L1554" s="180">
        <v>5</v>
      </c>
      <c r="M1554" s="326">
        <v>2085.0300000000002</v>
      </c>
      <c r="N1554" s="326">
        <v>695.01</v>
      </c>
      <c r="O1554" s="217"/>
      <c r="P1554" s="326"/>
      <c r="Q1554" s="326"/>
      <c r="R1554" s="180">
        <v>8</v>
      </c>
      <c r="S1554" s="326">
        <v>8748.64</v>
      </c>
      <c r="T1554" s="326">
        <v>1093.58</v>
      </c>
      <c r="V1554" s="10"/>
      <c r="W1554" s="10"/>
      <c r="X1554" s="10"/>
      <c r="Y1554" s="10"/>
      <c r="Z1554" s="10"/>
      <c r="AA1554" s="10"/>
      <c r="AB1554" s="10"/>
      <c r="AC1554" s="10"/>
      <c r="AD1554" s="10"/>
    </row>
    <row r="1555" spans="1:30" x14ac:dyDescent="0.25">
      <c r="A1555" s="55"/>
      <c r="B1555" s="10"/>
      <c r="C1555" s="178" t="s">
        <v>510</v>
      </c>
      <c r="D1555" s="178"/>
      <c r="E1555" s="178" t="s">
        <v>64</v>
      </c>
      <c r="F1555" s="180">
        <v>1</v>
      </c>
      <c r="G1555" s="326">
        <v>267.11285714285702</v>
      </c>
      <c r="H1555" s="326">
        <v>1869.79</v>
      </c>
      <c r="I1555" s="326">
        <v>1869.79</v>
      </c>
      <c r="J1555" s="326">
        <v>7</v>
      </c>
      <c r="K1555" s="179"/>
      <c r="L1555" s="180"/>
      <c r="M1555" s="326">
        <v>1869.79</v>
      </c>
      <c r="N1555" s="326">
        <v>1869.79</v>
      </c>
      <c r="O1555" s="217"/>
      <c r="P1555" s="326"/>
      <c r="Q1555" s="326"/>
      <c r="R1555" s="180">
        <v>1</v>
      </c>
      <c r="S1555" s="326">
        <v>1869.79</v>
      </c>
      <c r="T1555" s="326">
        <v>1869.79</v>
      </c>
      <c r="V1555" s="10"/>
      <c r="W1555" s="10"/>
      <c r="X1555" s="10"/>
      <c r="Y1555" s="10"/>
      <c r="Z1555" s="10"/>
      <c r="AA1555" s="10"/>
      <c r="AB1555" s="10"/>
      <c r="AC1555" s="10"/>
      <c r="AD1555" s="10"/>
    </row>
    <row r="1556" spans="1:30" x14ac:dyDescent="0.25">
      <c r="A1556" s="55"/>
      <c r="B1556" s="10"/>
      <c r="C1556" s="178" t="s">
        <v>528</v>
      </c>
      <c r="D1556" s="178"/>
      <c r="E1556" s="178" t="s">
        <v>500</v>
      </c>
      <c r="F1556" s="180">
        <v>2</v>
      </c>
      <c r="G1556" s="326"/>
      <c r="H1556" s="326">
        <v>1189.6400000000001</v>
      </c>
      <c r="I1556" s="326">
        <v>594.82000000000005</v>
      </c>
      <c r="J1556" s="326"/>
      <c r="K1556" s="179"/>
      <c r="L1556" s="180">
        <v>2</v>
      </c>
      <c r="M1556" s="326"/>
      <c r="N1556" s="326"/>
      <c r="O1556" s="217"/>
      <c r="P1556" s="326"/>
      <c r="Q1556" s="326"/>
      <c r="R1556" s="180">
        <v>2</v>
      </c>
      <c r="S1556" s="326">
        <v>1189.6400000000001</v>
      </c>
      <c r="T1556" s="326">
        <v>594.82000000000005</v>
      </c>
      <c r="V1556" s="10"/>
      <c r="W1556" s="10"/>
      <c r="X1556" s="10"/>
      <c r="Y1556" s="10"/>
      <c r="Z1556" s="10"/>
      <c r="AA1556" s="10"/>
      <c r="AB1556" s="10"/>
      <c r="AC1556" s="10"/>
      <c r="AD1556" s="10"/>
    </row>
    <row r="1557" spans="1:30" x14ac:dyDescent="0.25">
      <c r="A1557" s="55"/>
      <c r="B1557" s="10"/>
      <c r="C1557" s="178" t="s">
        <v>531</v>
      </c>
      <c r="D1557" s="178"/>
      <c r="E1557" s="178" t="s">
        <v>103</v>
      </c>
      <c r="F1557" s="180">
        <v>1</v>
      </c>
      <c r="G1557" s="326"/>
      <c r="H1557" s="326">
        <v>579.16</v>
      </c>
      <c r="I1557" s="326">
        <v>579.16</v>
      </c>
      <c r="J1557" s="326"/>
      <c r="K1557" s="179"/>
      <c r="L1557" s="180">
        <v>1</v>
      </c>
      <c r="M1557" s="326"/>
      <c r="N1557" s="326"/>
      <c r="O1557" s="217"/>
      <c r="P1557" s="326"/>
      <c r="Q1557" s="326"/>
      <c r="R1557" s="180">
        <v>1</v>
      </c>
      <c r="S1557" s="326">
        <v>579.16</v>
      </c>
      <c r="T1557" s="326">
        <v>579.16</v>
      </c>
      <c r="V1557" s="10"/>
      <c r="W1557" s="10"/>
      <c r="X1557" s="10"/>
      <c r="Y1557" s="10"/>
      <c r="Z1557" s="10"/>
      <c r="AA1557" s="10"/>
      <c r="AB1557" s="10"/>
      <c r="AC1557" s="10"/>
      <c r="AD1557" s="10"/>
    </row>
    <row r="1558" spans="1:30" x14ac:dyDescent="0.25">
      <c r="A1558" s="55"/>
      <c r="B1558" s="10"/>
      <c r="C1558" s="178" t="s">
        <v>533</v>
      </c>
      <c r="D1558" s="178"/>
      <c r="E1558" s="178" t="s">
        <v>89</v>
      </c>
      <c r="F1558" s="180">
        <v>2</v>
      </c>
      <c r="G1558" s="326"/>
      <c r="H1558" s="326">
        <v>1795.59</v>
      </c>
      <c r="I1558" s="326">
        <v>897.79499999999996</v>
      </c>
      <c r="J1558" s="326"/>
      <c r="K1558" s="179"/>
      <c r="L1558" s="180">
        <v>2</v>
      </c>
      <c r="M1558" s="326"/>
      <c r="N1558" s="326"/>
      <c r="O1558" s="217"/>
      <c r="P1558" s="326"/>
      <c r="Q1558" s="326"/>
      <c r="R1558" s="180">
        <v>2</v>
      </c>
      <c r="S1558" s="326">
        <v>1795.59</v>
      </c>
      <c r="T1558" s="326">
        <v>897.79499999999996</v>
      </c>
      <c r="V1558" s="10"/>
      <c r="W1558" s="10"/>
      <c r="X1558" s="10"/>
      <c r="Y1558" s="10"/>
      <c r="Z1558" s="10"/>
      <c r="AA1558" s="10"/>
      <c r="AB1558" s="10"/>
      <c r="AC1558" s="10"/>
      <c r="AD1558" s="10"/>
    </row>
    <row r="1559" spans="1:30" x14ac:dyDescent="0.25">
      <c r="A1559" s="55"/>
      <c r="B1559" s="10"/>
      <c r="C1559" s="178" t="s">
        <v>536</v>
      </c>
      <c r="D1559" s="178"/>
      <c r="E1559" s="178" t="s">
        <v>67</v>
      </c>
      <c r="F1559" s="180">
        <v>1</v>
      </c>
      <c r="G1559" s="326"/>
      <c r="H1559" s="326">
        <v>10509.86</v>
      </c>
      <c r="I1559" s="326">
        <v>10509.86</v>
      </c>
      <c r="J1559" s="326"/>
      <c r="K1559" s="179"/>
      <c r="L1559" s="180">
        <v>1</v>
      </c>
      <c r="M1559" s="326"/>
      <c r="N1559" s="326"/>
      <c r="O1559" s="217"/>
      <c r="P1559" s="326"/>
      <c r="Q1559" s="326"/>
      <c r="R1559" s="180">
        <v>1</v>
      </c>
      <c r="S1559" s="326">
        <v>10509.86</v>
      </c>
      <c r="T1559" s="326">
        <v>10509.86</v>
      </c>
      <c r="V1559" s="10"/>
      <c r="W1559" s="10"/>
      <c r="X1559" s="10"/>
      <c r="Y1559" s="10"/>
      <c r="Z1559" s="10"/>
      <c r="AA1559" s="10"/>
      <c r="AB1559" s="10"/>
      <c r="AC1559" s="10"/>
      <c r="AD1559" s="10"/>
    </row>
    <row r="1560" spans="1:30" x14ac:dyDescent="0.25">
      <c r="A1560" s="55"/>
      <c r="B1560" s="10"/>
      <c r="C1560" s="178" t="s">
        <v>540</v>
      </c>
      <c r="D1560" s="178"/>
      <c r="E1560" s="178" t="s">
        <v>541</v>
      </c>
      <c r="F1560" s="180">
        <v>1</v>
      </c>
      <c r="G1560" s="326"/>
      <c r="H1560" s="326">
        <v>524.73</v>
      </c>
      <c r="I1560" s="326">
        <v>524.73</v>
      </c>
      <c r="J1560" s="326"/>
      <c r="K1560" s="179"/>
      <c r="L1560" s="180">
        <v>1</v>
      </c>
      <c r="M1560" s="326"/>
      <c r="N1560" s="326"/>
      <c r="O1560" s="217"/>
      <c r="P1560" s="326"/>
      <c r="Q1560" s="326"/>
      <c r="R1560" s="180">
        <v>1</v>
      </c>
      <c r="S1560" s="326">
        <v>524.73</v>
      </c>
      <c r="T1560" s="326">
        <v>524.73</v>
      </c>
      <c r="V1560" s="10"/>
      <c r="W1560" s="10"/>
      <c r="X1560" s="10"/>
      <c r="Y1560" s="10"/>
      <c r="Z1560" s="10"/>
      <c r="AA1560" s="10"/>
      <c r="AB1560" s="10"/>
      <c r="AC1560" s="10"/>
      <c r="AD1560" s="10"/>
    </row>
    <row r="1561" spans="1:30" x14ac:dyDescent="0.25">
      <c r="A1561" s="55"/>
      <c r="B1561" s="10"/>
      <c r="C1561" s="178" t="s">
        <v>542</v>
      </c>
      <c r="D1561" s="178"/>
      <c r="E1561" s="178" t="s">
        <v>108</v>
      </c>
      <c r="F1561" s="180">
        <v>2</v>
      </c>
      <c r="G1561" s="326">
        <v>163.24857142857101</v>
      </c>
      <c r="H1561" s="326">
        <v>1679.63</v>
      </c>
      <c r="I1561" s="326">
        <v>839.81500000000005</v>
      </c>
      <c r="J1561" s="326">
        <v>7</v>
      </c>
      <c r="K1561" s="179"/>
      <c r="L1561" s="180">
        <v>1</v>
      </c>
      <c r="M1561" s="326">
        <v>1142.74</v>
      </c>
      <c r="N1561" s="326">
        <v>1142.74</v>
      </c>
      <c r="O1561" s="217"/>
      <c r="P1561" s="326"/>
      <c r="Q1561" s="326"/>
      <c r="R1561" s="180">
        <v>2</v>
      </c>
      <c r="S1561" s="326">
        <v>1679.63</v>
      </c>
      <c r="T1561" s="326">
        <v>839.81500000000005</v>
      </c>
      <c r="V1561" s="10"/>
      <c r="W1561" s="10"/>
      <c r="X1561" s="10"/>
      <c r="Y1561" s="10"/>
      <c r="Z1561" s="10"/>
      <c r="AA1561" s="10"/>
      <c r="AB1561" s="10"/>
      <c r="AC1561" s="10"/>
      <c r="AD1561" s="10"/>
    </row>
    <row r="1562" spans="1:30" x14ac:dyDescent="0.25">
      <c r="A1562" s="55"/>
      <c r="B1562" s="10"/>
      <c r="C1562" s="178" t="s">
        <v>543</v>
      </c>
      <c r="D1562" s="178"/>
      <c r="E1562" s="178" t="s">
        <v>130</v>
      </c>
      <c r="F1562" s="180">
        <v>10</v>
      </c>
      <c r="G1562" s="326">
        <v>4033.71343406593</v>
      </c>
      <c r="H1562" s="326">
        <v>38272.22</v>
      </c>
      <c r="I1562" s="326">
        <v>3827.2220000000002</v>
      </c>
      <c r="J1562" s="326">
        <v>6</v>
      </c>
      <c r="K1562" s="179"/>
      <c r="L1562" s="180">
        <v>6</v>
      </c>
      <c r="M1562" s="326">
        <v>34010.28</v>
      </c>
      <c r="N1562" s="326">
        <v>8502.57</v>
      </c>
      <c r="O1562" s="217">
        <v>1</v>
      </c>
      <c r="P1562" s="326">
        <v>887.5</v>
      </c>
      <c r="Q1562" s="326">
        <v>887.5</v>
      </c>
      <c r="R1562" s="180">
        <v>9</v>
      </c>
      <c r="S1562" s="326">
        <v>37384.720000000001</v>
      </c>
      <c r="T1562" s="326">
        <v>4153.85777777778</v>
      </c>
      <c r="V1562" s="10"/>
      <c r="W1562" s="10"/>
      <c r="X1562" s="10"/>
      <c r="Y1562" s="10"/>
      <c r="Z1562" s="10"/>
      <c r="AA1562" s="10"/>
      <c r="AB1562" s="10"/>
      <c r="AC1562" s="10"/>
      <c r="AD1562" s="10"/>
    </row>
    <row r="1563" spans="1:30" x14ac:dyDescent="0.25">
      <c r="A1563" s="55"/>
      <c r="B1563" s="10"/>
      <c r="C1563" s="178" t="s">
        <v>547</v>
      </c>
      <c r="D1563" s="178"/>
      <c r="E1563" s="178" t="s">
        <v>383</v>
      </c>
      <c r="F1563" s="180">
        <v>2</v>
      </c>
      <c r="G1563" s="326">
        <v>369.88499999999999</v>
      </c>
      <c r="H1563" s="326">
        <v>2026.36</v>
      </c>
      <c r="I1563" s="326">
        <v>1013.18</v>
      </c>
      <c r="J1563" s="326">
        <v>2</v>
      </c>
      <c r="K1563" s="179"/>
      <c r="L1563" s="180">
        <v>1</v>
      </c>
      <c r="M1563" s="326">
        <v>739.77</v>
      </c>
      <c r="N1563" s="326">
        <v>739.77</v>
      </c>
      <c r="O1563" s="217"/>
      <c r="P1563" s="326"/>
      <c r="Q1563" s="326"/>
      <c r="R1563" s="180">
        <v>2</v>
      </c>
      <c r="S1563" s="326">
        <v>2026.36</v>
      </c>
      <c r="T1563" s="326">
        <v>1013.18</v>
      </c>
      <c r="V1563" s="10"/>
      <c r="W1563" s="10"/>
      <c r="X1563" s="10"/>
      <c r="Y1563" s="10"/>
      <c r="Z1563" s="10"/>
      <c r="AA1563" s="10"/>
      <c r="AB1563" s="10"/>
      <c r="AC1563" s="10"/>
      <c r="AD1563" s="10"/>
    </row>
    <row r="1564" spans="1:30" x14ac:dyDescent="0.25">
      <c r="A1564" s="55"/>
      <c r="B1564" s="10"/>
      <c r="C1564" s="178" t="s">
        <v>549</v>
      </c>
      <c r="D1564" s="178"/>
      <c r="E1564" s="178" t="s">
        <v>169</v>
      </c>
      <c r="F1564" s="180">
        <v>1</v>
      </c>
      <c r="G1564" s="326"/>
      <c r="H1564" s="326">
        <v>11.68</v>
      </c>
      <c r="I1564" s="326">
        <v>11.68</v>
      </c>
      <c r="J1564" s="326"/>
      <c r="K1564" s="179"/>
      <c r="L1564" s="180">
        <v>1</v>
      </c>
      <c r="M1564" s="326"/>
      <c r="N1564" s="326"/>
      <c r="O1564" s="217"/>
      <c r="P1564" s="326"/>
      <c r="Q1564" s="326"/>
      <c r="R1564" s="180">
        <v>1</v>
      </c>
      <c r="S1564" s="326">
        <v>11.68</v>
      </c>
      <c r="T1564" s="326">
        <v>11.68</v>
      </c>
      <c r="V1564" s="10"/>
      <c r="W1564" s="10"/>
      <c r="X1564" s="10"/>
      <c r="Y1564" s="10"/>
      <c r="Z1564" s="10"/>
      <c r="AA1564" s="10"/>
      <c r="AB1564" s="10"/>
      <c r="AC1564" s="10"/>
      <c r="AD1564" s="10"/>
    </row>
    <row r="1565" spans="1:30" x14ac:dyDescent="0.25">
      <c r="A1565" s="55"/>
      <c r="B1565" s="10"/>
      <c r="C1565" s="178" t="s">
        <v>550</v>
      </c>
      <c r="D1565" s="178"/>
      <c r="E1565" s="178" t="s">
        <v>87</v>
      </c>
      <c r="F1565" s="180">
        <v>4</v>
      </c>
      <c r="G1565" s="326">
        <v>12.223076923076899</v>
      </c>
      <c r="H1565" s="326">
        <v>969.18</v>
      </c>
      <c r="I1565" s="326">
        <v>242.29499999999999</v>
      </c>
      <c r="J1565" s="326">
        <v>13</v>
      </c>
      <c r="K1565" s="179"/>
      <c r="L1565" s="180">
        <v>3</v>
      </c>
      <c r="M1565" s="326">
        <v>158.9</v>
      </c>
      <c r="N1565" s="326">
        <v>158.9</v>
      </c>
      <c r="O1565" s="217"/>
      <c r="P1565" s="326"/>
      <c r="Q1565" s="326"/>
      <c r="R1565" s="180">
        <v>4</v>
      </c>
      <c r="S1565" s="326">
        <v>969.18</v>
      </c>
      <c r="T1565" s="326">
        <v>242.29499999999999</v>
      </c>
      <c r="V1565" s="10"/>
      <c r="W1565" s="10"/>
      <c r="X1565" s="10"/>
      <c r="Y1565" s="10"/>
      <c r="Z1565" s="10"/>
      <c r="AA1565" s="10"/>
      <c r="AB1565" s="10"/>
      <c r="AC1565" s="10"/>
      <c r="AD1565" s="10"/>
    </row>
    <row r="1566" spans="1:30" x14ac:dyDescent="0.25">
      <c r="A1566" s="55"/>
      <c r="B1566" s="10"/>
      <c r="C1566" s="178" t="s">
        <v>552</v>
      </c>
      <c r="D1566" s="178"/>
      <c r="E1566" s="178" t="s">
        <v>347</v>
      </c>
      <c r="F1566" s="180">
        <v>2</v>
      </c>
      <c r="G1566" s="326">
        <v>2631.1159722222201</v>
      </c>
      <c r="H1566" s="326">
        <v>7946.98</v>
      </c>
      <c r="I1566" s="326">
        <v>3973.49</v>
      </c>
      <c r="J1566" s="326">
        <v>10.5</v>
      </c>
      <c r="K1566" s="179"/>
      <c r="L1566" s="180"/>
      <c r="M1566" s="326">
        <v>7946.98</v>
      </c>
      <c r="N1566" s="326">
        <v>3973.49</v>
      </c>
      <c r="O1566" s="217">
        <v>2</v>
      </c>
      <c r="P1566" s="326">
        <v>7946.98</v>
      </c>
      <c r="Q1566" s="326">
        <v>3973.49</v>
      </c>
      <c r="R1566" s="180"/>
      <c r="S1566" s="326"/>
      <c r="T1566" s="326"/>
      <c r="V1566" s="10"/>
      <c r="W1566" s="10"/>
      <c r="X1566" s="10"/>
      <c r="Y1566" s="10"/>
      <c r="Z1566" s="10"/>
      <c r="AA1566" s="10"/>
      <c r="AB1566" s="10"/>
      <c r="AC1566" s="10"/>
      <c r="AD1566" s="10"/>
    </row>
    <row r="1567" spans="1:30" x14ac:dyDescent="0.25">
      <c r="A1567" s="55"/>
      <c r="B1567" s="10"/>
      <c r="C1567" s="178" t="s">
        <v>558</v>
      </c>
      <c r="D1567" s="178"/>
      <c r="E1567" s="178" t="s">
        <v>193</v>
      </c>
      <c r="F1567" s="180">
        <v>1</v>
      </c>
      <c r="G1567" s="326"/>
      <c r="H1567" s="326">
        <v>201.43</v>
      </c>
      <c r="I1567" s="326">
        <v>201.43</v>
      </c>
      <c r="J1567" s="326"/>
      <c r="K1567" s="179"/>
      <c r="L1567" s="180">
        <v>1</v>
      </c>
      <c r="M1567" s="326"/>
      <c r="N1567" s="326"/>
      <c r="O1567" s="217"/>
      <c r="P1567" s="326"/>
      <c r="Q1567" s="326"/>
      <c r="R1567" s="180">
        <v>1</v>
      </c>
      <c r="S1567" s="326">
        <v>201.43</v>
      </c>
      <c r="T1567" s="326">
        <v>201.43</v>
      </c>
      <c r="V1567" s="10"/>
      <c r="W1567" s="10"/>
      <c r="X1567" s="10"/>
      <c r="Y1567" s="10"/>
      <c r="Z1567" s="10"/>
      <c r="AA1567" s="10"/>
      <c r="AB1567" s="10"/>
      <c r="AC1567" s="10"/>
      <c r="AD1567" s="10"/>
    </row>
    <row r="1568" spans="1:30" x14ac:dyDescent="0.25">
      <c r="A1568" s="55"/>
      <c r="B1568" s="10"/>
      <c r="C1568" s="178" t="s">
        <v>561</v>
      </c>
      <c r="D1568" s="178"/>
      <c r="E1568" s="178" t="s">
        <v>226</v>
      </c>
      <c r="F1568" s="180">
        <v>1</v>
      </c>
      <c r="G1568" s="326"/>
      <c r="H1568" s="326">
        <v>336.35</v>
      </c>
      <c r="I1568" s="326">
        <v>336.35</v>
      </c>
      <c r="J1568" s="326"/>
      <c r="K1568" s="179"/>
      <c r="L1568" s="180">
        <v>1</v>
      </c>
      <c r="M1568" s="326"/>
      <c r="N1568" s="326"/>
      <c r="O1568" s="217"/>
      <c r="P1568" s="326"/>
      <c r="Q1568" s="326"/>
      <c r="R1568" s="180">
        <v>1</v>
      </c>
      <c r="S1568" s="326">
        <v>336.35</v>
      </c>
      <c r="T1568" s="326">
        <v>336.35</v>
      </c>
      <c r="V1568" s="10"/>
      <c r="W1568" s="10"/>
      <c r="X1568" s="10"/>
      <c r="Y1568" s="10"/>
      <c r="Z1568" s="10"/>
      <c r="AA1568" s="10"/>
      <c r="AB1568" s="10"/>
      <c r="AC1568" s="10"/>
      <c r="AD1568" s="10"/>
    </row>
    <row r="1569" spans="1:30" x14ac:dyDescent="0.25">
      <c r="A1569" s="55"/>
      <c r="B1569" s="10"/>
      <c r="C1569" s="178" t="s">
        <v>564</v>
      </c>
      <c r="D1569" s="178"/>
      <c r="E1569" s="178" t="s">
        <v>74</v>
      </c>
      <c r="F1569" s="180">
        <v>4</v>
      </c>
      <c r="G1569" s="326">
        <v>522.57391941391904</v>
      </c>
      <c r="H1569" s="326">
        <v>8041.6</v>
      </c>
      <c r="I1569" s="326">
        <v>2010.4</v>
      </c>
      <c r="J1569" s="326">
        <v>7.3333333333333304</v>
      </c>
      <c r="K1569" s="179"/>
      <c r="L1569" s="180">
        <v>1</v>
      </c>
      <c r="M1569" s="326">
        <v>4056.87</v>
      </c>
      <c r="N1569" s="326">
        <v>1352.29</v>
      </c>
      <c r="O1569" s="217"/>
      <c r="P1569" s="326"/>
      <c r="Q1569" s="326"/>
      <c r="R1569" s="180">
        <v>4</v>
      </c>
      <c r="S1569" s="326">
        <v>8041.6</v>
      </c>
      <c r="T1569" s="326">
        <v>2010.4</v>
      </c>
      <c r="V1569" s="10"/>
      <c r="W1569" s="10"/>
      <c r="X1569" s="10"/>
      <c r="Y1569" s="10"/>
      <c r="Z1569" s="10"/>
      <c r="AA1569" s="10"/>
      <c r="AB1569" s="10"/>
      <c r="AC1569" s="10"/>
      <c r="AD1569" s="10"/>
    </row>
    <row r="1570" spans="1:30" x14ac:dyDescent="0.25">
      <c r="A1570" s="55"/>
      <c r="B1570" s="10"/>
      <c r="C1570" s="178" t="s">
        <v>566</v>
      </c>
      <c r="D1570" s="178"/>
      <c r="E1570" s="178" t="s">
        <v>85</v>
      </c>
      <c r="F1570" s="180">
        <v>1</v>
      </c>
      <c r="G1570" s="326">
        <v>77.484615384615395</v>
      </c>
      <c r="H1570" s="326">
        <v>755.3</v>
      </c>
      <c r="I1570" s="326">
        <v>755.3</v>
      </c>
      <c r="J1570" s="326">
        <v>13</v>
      </c>
      <c r="K1570" s="179"/>
      <c r="L1570" s="180"/>
      <c r="M1570" s="326">
        <v>755.3</v>
      </c>
      <c r="N1570" s="326">
        <v>755.3</v>
      </c>
      <c r="O1570" s="217"/>
      <c r="P1570" s="326"/>
      <c r="Q1570" s="326"/>
      <c r="R1570" s="180">
        <v>1</v>
      </c>
      <c r="S1570" s="326">
        <v>755.3</v>
      </c>
      <c r="T1570" s="326">
        <v>755.3</v>
      </c>
      <c r="V1570" s="10"/>
      <c r="W1570" s="10"/>
      <c r="X1570" s="10"/>
      <c r="Y1570" s="10"/>
      <c r="Z1570" s="10"/>
      <c r="AA1570" s="10"/>
      <c r="AB1570" s="10"/>
      <c r="AC1570" s="10"/>
      <c r="AD1570" s="10"/>
    </row>
    <row r="1571" spans="1:30" x14ac:dyDescent="0.25">
      <c r="A1571" s="55"/>
      <c r="B1571" s="10"/>
      <c r="C1571" s="178" t="s">
        <v>573</v>
      </c>
      <c r="D1571" s="178"/>
      <c r="E1571" s="178" t="s">
        <v>166</v>
      </c>
      <c r="F1571" s="180">
        <v>8</v>
      </c>
      <c r="G1571" s="326">
        <v>148.59019230769201</v>
      </c>
      <c r="H1571" s="326">
        <v>6288.5</v>
      </c>
      <c r="I1571" s="326">
        <v>786.0625</v>
      </c>
      <c r="J1571" s="326">
        <v>8.5</v>
      </c>
      <c r="K1571" s="179"/>
      <c r="L1571" s="180">
        <v>4</v>
      </c>
      <c r="M1571" s="326">
        <v>2714.47</v>
      </c>
      <c r="N1571" s="326">
        <v>678.61749999999995</v>
      </c>
      <c r="O1571" s="217"/>
      <c r="P1571" s="326"/>
      <c r="Q1571" s="326"/>
      <c r="R1571" s="180">
        <v>8</v>
      </c>
      <c r="S1571" s="326">
        <v>6288.5</v>
      </c>
      <c r="T1571" s="326">
        <v>786.0625</v>
      </c>
      <c r="V1571" s="10"/>
      <c r="W1571" s="10"/>
      <c r="X1571" s="10"/>
      <c r="Y1571" s="10"/>
      <c r="Z1571" s="10"/>
      <c r="AA1571" s="10"/>
      <c r="AB1571" s="10"/>
      <c r="AC1571" s="10"/>
      <c r="AD1571" s="10"/>
    </row>
    <row r="1572" spans="1:30" x14ac:dyDescent="0.25">
      <c r="A1572" s="55"/>
      <c r="B1572" s="10"/>
      <c r="C1572" s="178" t="s">
        <v>574</v>
      </c>
      <c r="D1572" s="178"/>
      <c r="E1572" s="178" t="s">
        <v>166</v>
      </c>
      <c r="F1572" s="180">
        <v>6</v>
      </c>
      <c r="G1572" s="326">
        <v>615.17390476190496</v>
      </c>
      <c r="H1572" s="326">
        <v>3597.32</v>
      </c>
      <c r="I1572" s="326">
        <v>599.55333333333294</v>
      </c>
      <c r="J1572" s="326">
        <v>5.6666666666666696</v>
      </c>
      <c r="K1572" s="179"/>
      <c r="L1572" s="180">
        <v>3</v>
      </c>
      <c r="M1572" s="326">
        <v>5278.75</v>
      </c>
      <c r="N1572" s="326">
        <v>1759.5833333333301</v>
      </c>
      <c r="O1572" s="217"/>
      <c r="P1572" s="326"/>
      <c r="Q1572" s="326"/>
      <c r="R1572" s="180">
        <v>6</v>
      </c>
      <c r="S1572" s="326">
        <v>3597.32</v>
      </c>
      <c r="T1572" s="326">
        <v>599.55333333333294</v>
      </c>
      <c r="V1572" s="10"/>
      <c r="W1572" s="10"/>
      <c r="X1572" s="10"/>
      <c r="Y1572" s="10"/>
      <c r="Z1572" s="10"/>
      <c r="AA1572" s="10"/>
      <c r="AB1572" s="10"/>
      <c r="AC1572" s="10"/>
      <c r="AD1572" s="10"/>
    </row>
    <row r="1573" spans="1:30" x14ac:dyDescent="0.25">
      <c r="A1573" s="55"/>
      <c r="B1573" s="10"/>
      <c r="C1573" s="178" t="s">
        <v>575</v>
      </c>
      <c r="D1573" s="178"/>
      <c r="E1573" s="178" t="s">
        <v>91</v>
      </c>
      <c r="F1573" s="180">
        <v>1</v>
      </c>
      <c r="G1573" s="326"/>
      <c r="H1573" s="326">
        <v>197.56</v>
      </c>
      <c r="I1573" s="326">
        <v>197.56</v>
      </c>
      <c r="J1573" s="326"/>
      <c r="K1573" s="179"/>
      <c r="L1573" s="180">
        <v>1</v>
      </c>
      <c r="M1573" s="326"/>
      <c r="N1573" s="326"/>
      <c r="O1573" s="217"/>
      <c r="P1573" s="326"/>
      <c r="Q1573" s="326"/>
      <c r="R1573" s="180">
        <v>1</v>
      </c>
      <c r="S1573" s="326">
        <v>197.56</v>
      </c>
      <c r="T1573" s="326">
        <v>197.56</v>
      </c>
      <c r="V1573" s="10"/>
      <c r="W1573" s="10"/>
      <c r="X1573" s="10"/>
      <c r="Y1573" s="10"/>
      <c r="Z1573" s="10"/>
      <c r="AA1573" s="10"/>
      <c r="AB1573" s="10"/>
      <c r="AC1573" s="10"/>
      <c r="AD1573" s="10"/>
    </row>
    <row r="1574" spans="1:30" x14ac:dyDescent="0.25">
      <c r="A1574" s="55"/>
      <c r="B1574" s="10"/>
      <c r="C1574" s="178" t="s">
        <v>575</v>
      </c>
      <c r="D1574" s="178"/>
      <c r="E1574" s="178" t="s">
        <v>178</v>
      </c>
      <c r="F1574" s="180">
        <v>2</v>
      </c>
      <c r="G1574" s="326"/>
      <c r="H1574" s="326">
        <v>865.72</v>
      </c>
      <c r="I1574" s="326">
        <v>432.86</v>
      </c>
      <c r="J1574" s="326"/>
      <c r="K1574" s="179"/>
      <c r="L1574" s="180">
        <v>2</v>
      </c>
      <c r="M1574" s="326"/>
      <c r="N1574" s="326"/>
      <c r="O1574" s="217"/>
      <c r="P1574" s="326"/>
      <c r="Q1574" s="326"/>
      <c r="R1574" s="180">
        <v>2</v>
      </c>
      <c r="S1574" s="326">
        <v>865.72</v>
      </c>
      <c r="T1574" s="326">
        <v>432.86</v>
      </c>
      <c r="V1574" s="10"/>
      <c r="W1574" s="10"/>
      <c r="X1574" s="10"/>
      <c r="Y1574" s="10"/>
      <c r="Z1574" s="10"/>
      <c r="AA1574" s="10"/>
      <c r="AB1574" s="10"/>
      <c r="AC1574" s="10"/>
      <c r="AD1574" s="10"/>
    </row>
    <row r="1575" spans="1:30" x14ac:dyDescent="0.25">
      <c r="A1575" s="55"/>
      <c r="B1575" s="10"/>
      <c r="C1575" s="178" t="s">
        <v>579</v>
      </c>
      <c r="D1575" s="178"/>
      <c r="E1575" s="178" t="s">
        <v>126</v>
      </c>
      <c r="F1575" s="180">
        <v>1</v>
      </c>
      <c r="G1575" s="326">
        <v>40.5053846153846</v>
      </c>
      <c r="H1575" s="326">
        <v>208.93</v>
      </c>
      <c r="I1575" s="326">
        <v>208.93</v>
      </c>
      <c r="J1575" s="326">
        <v>13</v>
      </c>
      <c r="K1575" s="179"/>
      <c r="L1575" s="180"/>
      <c r="M1575" s="326">
        <v>208.93</v>
      </c>
      <c r="N1575" s="326">
        <v>208.93</v>
      </c>
      <c r="O1575" s="217">
        <v>1</v>
      </c>
      <c r="P1575" s="326">
        <v>208.93</v>
      </c>
      <c r="Q1575" s="326">
        <v>208.93</v>
      </c>
      <c r="R1575" s="180"/>
      <c r="S1575" s="326"/>
      <c r="T1575" s="326"/>
      <c r="V1575" s="10"/>
      <c r="W1575" s="10"/>
      <c r="X1575" s="10"/>
      <c r="Y1575" s="10"/>
      <c r="Z1575" s="10"/>
      <c r="AA1575" s="10"/>
      <c r="AB1575" s="10"/>
      <c r="AC1575" s="10"/>
      <c r="AD1575" s="10"/>
    </row>
    <row r="1576" spans="1:30" x14ac:dyDescent="0.25">
      <c r="A1576" s="55"/>
      <c r="B1576" s="10"/>
      <c r="C1576" s="178" t="s">
        <v>583</v>
      </c>
      <c r="D1576" s="178"/>
      <c r="E1576" s="178" t="s">
        <v>459</v>
      </c>
      <c r="F1576" s="180">
        <v>5</v>
      </c>
      <c r="G1576" s="326">
        <v>130.837619047619</v>
      </c>
      <c r="H1576" s="326">
        <v>3910.4</v>
      </c>
      <c r="I1576" s="326">
        <v>782.08</v>
      </c>
      <c r="J1576" s="326">
        <v>6.6666666666666696</v>
      </c>
      <c r="K1576" s="179"/>
      <c r="L1576" s="180">
        <v>2</v>
      </c>
      <c r="M1576" s="326">
        <v>1368.97</v>
      </c>
      <c r="N1576" s="326">
        <v>456.32333333333298</v>
      </c>
      <c r="O1576" s="217">
        <v>1</v>
      </c>
      <c r="P1576" s="326">
        <v>340.58</v>
      </c>
      <c r="Q1576" s="326">
        <v>340.58</v>
      </c>
      <c r="R1576" s="180">
        <v>4</v>
      </c>
      <c r="S1576" s="326">
        <v>3569.82</v>
      </c>
      <c r="T1576" s="326">
        <v>892.45500000000004</v>
      </c>
      <c r="V1576" s="10"/>
      <c r="W1576" s="10"/>
      <c r="X1576" s="10"/>
      <c r="Y1576" s="10"/>
      <c r="Z1576" s="10"/>
      <c r="AA1576" s="10"/>
      <c r="AB1576" s="10"/>
      <c r="AC1576" s="10"/>
      <c r="AD1576" s="10"/>
    </row>
    <row r="1577" spans="1:30" ht="15.75" thickBot="1" x14ac:dyDescent="0.3">
      <c r="A1577" s="55"/>
      <c r="B1577" s="213"/>
      <c r="C1577" s="314"/>
      <c r="D1577" s="314"/>
      <c r="E1577" s="314"/>
      <c r="F1577" s="180"/>
      <c r="G1577" s="326"/>
      <c r="H1577" s="326"/>
      <c r="I1577" s="326"/>
      <c r="J1577" s="326"/>
      <c r="K1577" s="179"/>
      <c r="L1577" s="180"/>
      <c r="M1577" s="326"/>
      <c r="N1577" s="326"/>
      <c r="O1577" s="217"/>
      <c r="P1577" s="326"/>
      <c r="Q1577" s="331"/>
      <c r="R1577" s="180"/>
      <c r="S1577" s="326"/>
      <c r="T1577" s="331"/>
      <c r="V1577" s="4"/>
      <c r="X1577" s="213"/>
      <c r="Y1577" s="212"/>
      <c r="Z1577" s="212"/>
      <c r="AA1577" s="212"/>
      <c r="AB1577" s="212"/>
      <c r="AC1577" s="212"/>
      <c r="AD1577" s="58"/>
    </row>
    <row r="1578" spans="1:30" x14ac:dyDescent="0.25">
      <c r="A1578" s="4" t="s">
        <v>937</v>
      </c>
      <c r="B1578" s="93" t="s">
        <v>586</v>
      </c>
      <c r="C1578" s="100"/>
      <c r="D1578" s="100"/>
      <c r="E1578" s="100"/>
      <c r="F1578" s="180">
        <f>SUM(F1478:F1576)</f>
        <v>289</v>
      </c>
      <c r="G1578" s="335">
        <f>AVERAGE(G1478:G1576)</f>
        <v>319.38808241552954</v>
      </c>
      <c r="H1578" s="335">
        <f>SUM(H1478:H1576)</f>
        <v>464259.29999999987</v>
      </c>
      <c r="I1578" s="335">
        <f>AVERAGE(I1478:I1576)</f>
        <v>1444.0627140852971</v>
      </c>
      <c r="J1578" s="326">
        <f>AVERAGE(J1478:J1576)</f>
        <v>9.6373626373626387</v>
      </c>
      <c r="K1578" s="182"/>
      <c r="L1578" s="180">
        <f>SUM(L1478:L1576)</f>
        <v>175</v>
      </c>
      <c r="M1578" s="335">
        <f>SUM(M1478:M1576)</f>
        <v>186935.19999999995</v>
      </c>
      <c r="N1578" s="335">
        <f>AVERAGE(N1478:N1576)</f>
        <v>1400.9203946208111</v>
      </c>
      <c r="O1578" s="217">
        <f>SUM(O1478:O1576)</f>
        <v>17</v>
      </c>
      <c r="P1578" s="335">
        <f>SUM(P1478:P1576)</f>
        <v>51757.780000000006</v>
      </c>
      <c r="Q1578" s="328">
        <f>AVERAGE(Q1478:Q1576)</f>
        <v>3096.6486666666669</v>
      </c>
      <c r="R1578" s="180">
        <f>SUM(R1478:R1576)</f>
        <v>272</v>
      </c>
      <c r="S1578" s="335">
        <f>SUM(S1478:S1576)</f>
        <v>412501.51999999996</v>
      </c>
      <c r="T1578" s="328">
        <f>AVERAGE(T1478:T1576)</f>
        <v>1307.1484143026003</v>
      </c>
      <c r="V1578" s="207">
        <v>1307</v>
      </c>
      <c r="W1578" s="204">
        <v>21977.26</v>
      </c>
      <c r="X1578" s="205">
        <f>+W1578/V1578</f>
        <v>16.815042081101758</v>
      </c>
      <c r="Y1578" s="95"/>
      <c r="Z1578" s="95"/>
      <c r="AA1578" s="99" t="s">
        <v>587</v>
      </c>
      <c r="AB1578" s="95"/>
      <c r="AC1578" s="95"/>
      <c r="AD1578" s="102" t="s">
        <v>587</v>
      </c>
    </row>
    <row r="1579" spans="1:30" x14ac:dyDescent="0.25">
      <c r="A1579" s="55"/>
      <c r="B1579" s="10"/>
      <c r="C1579" s="10"/>
      <c r="D1579" s="10"/>
      <c r="E1579" s="10"/>
      <c r="F1579" s="180"/>
      <c r="G1579" s="326"/>
      <c r="H1579" s="326"/>
      <c r="I1579" s="326"/>
      <c r="J1579" s="326"/>
      <c r="L1579" s="180"/>
      <c r="M1579" s="326"/>
      <c r="N1579" s="326"/>
      <c r="O1579" s="217"/>
      <c r="P1579" s="326"/>
      <c r="Q1579" s="326"/>
      <c r="R1579" s="180"/>
      <c r="S1579" s="326"/>
      <c r="T1579" s="326"/>
      <c r="V1579" s="208"/>
      <c r="W1579" s="208"/>
      <c r="X1579" s="10"/>
      <c r="Y1579" s="10"/>
      <c r="Z1579" s="10"/>
      <c r="AA1579" s="10"/>
      <c r="AB1579" s="10"/>
      <c r="AC1579" s="10"/>
      <c r="AD1579" s="10"/>
    </row>
    <row r="1580" spans="1:30" x14ac:dyDescent="0.25">
      <c r="A1580" s="55"/>
      <c r="B1580" s="10"/>
      <c r="C1580" s="10"/>
      <c r="D1580" s="10"/>
      <c r="E1580" s="10"/>
      <c r="F1580" s="180"/>
      <c r="G1580" s="326"/>
      <c r="H1580" s="326"/>
      <c r="I1580" s="326"/>
      <c r="J1580" s="326"/>
      <c r="L1580" s="180"/>
      <c r="M1580" s="326"/>
      <c r="N1580" s="326"/>
      <c r="O1580" s="217"/>
      <c r="P1580" s="326"/>
      <c r="Q1580" s="326"/>
      <c r="R1580" s="180"/>
      <c r="S1580" s="326"/>
      <c r="T1580" s="326"/>
      <c r="V1580" s="10"/>
      <c r="W1580" s="10"/>
      <c r="X1580" s="10"/>
      <c r="Y1580" s="10"/>
      <c r="Z1580" s="10"/>
      <c r="AA1580" s="10"/>
      <c r="AB1580" s="10"/>
      <c r="AC1580" s="10"/>
      <c r="AD1580" s="10"/>
    </row>
    <row r="1581" spans="1:30" x14ac:dyDescent="0.25">
      <c r="A1581" s="55"/>
      <c r="B1581" s="10"/>
      <c r="C1581" s="10"/>
      <c r="D1581" s="10"/>
      <c r="E1581" s="10"/>
      <c r="F1581" s="180"/>
      <c r="G1581" s="326"/>
      <c r="H1581" s="326"/>
      <c r="I1581" s="326"/>
      <c r="J1581" s="326"/>
      <c r="L1581" s="180"/>
      <c r="M1581" s="326"/>
      <c r="N1581" s="326"/>
      <c r="O1581" s="217"/>
      <c r="P1581" s="326"/>
      <c r="Q1581" s="326"/>
      <c r="R1581" s="180"/>
      <c r="S1581" s="326"/>
      <c r="T1581" s="326"/>
      <c r="V1581" s="10"/>
      <c r="W1581" s="10"/>
      <c r="X1581" s="10"/>
      <c r="Y1581" s="10"/>
      <c r="Z1581" s="10"/>
      <c r="AA1581" s="10"/>
      <c r="AB1581" s="10"/>
      <c r="AC1581" s="10"/>
      <c r="AD1581" s="10"/>
    </row>
    <row r="1582" spans="1:30" x14ac:dyDescent="0.25">
      <c r="A1582" s="55"/>
      <c r="B1582" s="10"/>
      <c r="C1582" s="10"/>
      <c r="D1582" s="10"/>
      <c r="E1582" s="10"/>
      <c r="F1582" s="180"/>
      <c r="G1582" s="326"/>
      <c r="H1582" s="326"/>
      <c r="I1582" s="326"/>
      <c r="J1582" s="326"/>
      <c r="L1582" s="180"/>
      <c r="M1582" s="326"/>
      <c r="N1582" s="326"/>
      <c r="O1582" s="217"/>
      <c r="P1582" s="326"/>
      <c r="Q1582" s="326"/>
      <c r="R1582" s="180"/>
      <c r="S1582" s="326"/>
      <c r="T1582" s="326"/>
      <c r="V1582" s="10"/>
      <c r="W1582" s="10"/>
      <c r="X1582" s="10"/>
      <c r="Y1582" s="10"/>
      <c r="Z1582" s="10"/>
      <c r="AA1582" s="10"/>
      <c r="AB1582" s="10"/>
      <c r="AC1582" s="10"/>
      <c r="AD1582" s="10"/>
    </row>
    <row r="1583" spans="1:30" x14ac:dyDescent="0.25">
      <c r="A1583" s="55"/>
      <c r="B1583" s="10"/>
      <c r="C1583" s="10"/>
      <c r="D1583" s="10"/>
      <c r="E1583" s="10"/>
      <c r="F1583" s="180"/>
      <c r="G1583" s="326"/>
      <c r="H1583" s="326"/>
      <c r="I1583" s="326"/>
      <c r="J1583" s="326"/>
      <c r="L1583" s="180"/>
      <c r="M1583" s="326"/>
      <c r="N1583" s="326"/>
      <c r="O1583" s="217"/>
      <c r="P1583" s="326"/>
      <c r="Q1583" s="326"/>
      <c r="R1583" s="180"/>
      <c r="S1583" s="326"/>
      <c r="T1583" s="326"/>
      <c r="V1583" s="10"/>
      <c r="W1583" s="10"/>
      <c r="X1583" s="10"/>
      <c r="Y1583" s="10"/>
      <c r="Z1583" s="10"/>
      <c r="AA1583" s="10"/>
      <c r="AB1583" s="10"/>
      <c r="AC1583" s="10"/>
      <c r="AD1583" s="10"/>
    </row>
    <row r="1584" spans="1:30" x14ac:dyDescent="0.25">
      <c r="A1584" s="55"/>
      <c r="B1584" s="10"/>
      <c r="C1584" s="10"/>
      <c r="D1584" s="10"/>
      <c r="E1584" s="10"/>
      <c r="F1584" s="180"/>
      <c r="G1584" s="326"/>
      <c r="H1584" s="326"/>
      <c r="I1584" s="326"/>
      <c r="J1584" s="326"/>
      <c r="L1584" s="180"/>
      <c r="M1584" s="326"/>
      <c r="N1584" s="326"/>
      <c r="O1584" s="217"/>
      <c r="P1584" s="326"/>
      <c r="Q1584" s="326"/>
      <c r="R1584" s="180"/>
      <c r="S1584" s="326"/>
      <c r="T1584" s="326"/>
      <c r="V1584" s="10"/>
      <c r="W1584" s="10"/>
      <c r="X1584" s="10"/>
      <c r="Y1584" s="10"/>
      <c r="Z1584" s="10"/>
      <c r="AA1584" s="10"/>
      <c r="AB1584" s="10"/>
      <c r="AC1584" s="10"/>
      <c r="AD1584" s="10"/>
    </row>
    <row r="1585" spans="1:30" x14ac:dyDescent="0.25">
      <c r="A1585" s="55"/>
      <c r="B1585" s="10"/>
      <c r="C1585" s="10"/>
      <c r="D1585" s="10"/>
      <c r="E1585" s="10"/>
      <c r="F1585" s="180"/>
      <c r="G1585" s="326"/>
      <c r="H1585" s="326"/>
      <c r="I1585" s="326"/>
      <c r="J1585" s="326"/>
      <c r="L1585" s="180"/>
      <c r="M1585" s="326"/>
      <c r="N1585" s="326"/>
      <c r="O1585" s="217"/>
      <c r="P1585" s="326"/>
      <c r="Q1585" s="326"/>
      <c r="R1585" s="180"/>
      <c r="S1585" s="326"/>
      <c r="T1585" s="326"/>
      <c r="V1585" s="10"/>
      <c r="W1585" s="10"/>
      <c r="X1585" s="10"/>
      <c r="Y1585" s="10"/>
      <c r="Z1585" s="10"/>
      <c r="AA1585" s="10"/>
      <c r="AB1585" s="10"/>
      <c r="AC1585" s="10"/>
      <c r="AD1585" s="10"/>
    </row>
    <row r="1586" spans="1:30" x14ac:dyDescent="0.25">
      <c r="A1586" s="55"/>
      <c r="B1586" s="10"/>
      <c r="C1586" s="10"/>
      <c r="D1586" s="10"/>
      <c r="E1586" s="10"/>
      <c r="F1586" s="180"/>
      <c r="G1586" s="326"/>
      <c r="H1586" s="326"/>
      <c r="I1586" s="326"/>
      <c r="J1586" s="326"/>
      <c r="L1586" s="180"/>
      <c r="M1586" s="326"/>
      <c r="N1586" s="326"/>
      <c r="O1586" s="217"/>
      <c r="P1586" s="326"/>
      <c r="Q1586" s="326"/>
      <c r="R1586" s="180"/>
      <c r="S1586" s="326"/>
      <c r="T1586" s="326"/>
      <c r="V1586" s="10"/>
      <c r="W1586" s="10"/>
      <c r="X1586" s="10"/>
      <c r="Y1586" s="10"/>
      <c r="Z1586" s="10"/>
      <c r="AA1586" s="10"/>
      <c r="AB1586" s="10"/>
      <c r="AC1586" s="10"/>
      <c r="AD1586" s="10"/>
    </row>
    <row r="1587" spans="1:30" x14ac:dyDescent="0.25">
      <c r="A1587" s="55"/>
      <c r="B1587" s="10"/>
      <c r="C1587" s="10"/>
      <c r="D1587" s="10"/>
      <c r="E1587" s="10"/>
      <c r="F1587" s="180"/>
      <c r="G1587" s="326"/>
      <c r="H1587" s="326"/>
      <c r="I1587" s="326"/>
      <c r="J1587" s="326"/>
      <c r="L1587" s="180"/>
      <c r="M1587" s="326"/>
      <c r="N1587" s="326"/>
      <c r="O1587" s="217"/>
      <c r="P1587" s="326"/>
      <c r="Q1587" s="326"/>
      <c r="R1587" s="180"/>
      <c r="S1587" s="326"/>
      <c r="T1587" s="326"/>
      <c r="V1587" s="10"/>
      <c r="W1587" s="10"/>
      <c r="X1587" s="10"/>
      <c r="Y1587" s="10"/>
      <c r="Z1587" s="10"/>
      <c r="AA1587" s="10"/>
      <c r="AB1587" s="10"/>
      <c r="AC1587" s="10"/>
      <c r="AD1587" s="10"/>
    </row>
    <row r="1588" spans="1:30" x14ac:dyDescent="0.25">
      <c r="A1588" s="55"/>
      <c r="B1588" s="10"/>
      <c r="C1588" s="10"/>
      <c r="D1588" s="10"/>
      <c r="E1588" s="10"/>
      <c r="F1588" s="180"/>
      <c r="G1588" s="326"/>
      <c r="H1588" s="326"/>
      <c r="I1588" s="326"/>
      <c r="J1588" s="326"/>
      <c r="L1588" s="180"/>
      <c r="M1588" s="326"/>
      <c r="N1588" s="326"/>
      <c r="O1588" s="217"/>
      <c r="P1588" s="326"/>
      <c r="Q1588" s="326"/>
      <c r="R1588" s="180"/>
      <c r="S1588" s="326"/>
      <c r="T1588" s="326"/>
      <c r="V1588" s="10"/>
      <c r="W1588" s="10"/>
      <c r="X1588" s="10"/>
      <c r="Y1588" s="10"/>
      <c r="Z1588" s="10"/>
      <c r="AA1588" s="10"/>
      <c r="AB1588" s="10"/>
      <c r="AC1588" s="10"/>
      <c r="AD1588" s="10"/>
    </row>
    <row r="1589" spans="1:30" x14ac:dyDescent="0.25">
      <c r="A1589" s="55"/>
      <c r="B1589" s="10"/>
      <c r="C1589" s="10"/>
      <c r="D1589" s="10"/>
      <c r="E1589" s="10"/>
      <c r="F1589" s="180"/>
      <c r="G1589" s="326"/>
      <c r="H1589" s="326"/>
      <c r="I1589" s="326"/>
      <c r="J1589" s="326"/>
      <c r="L1589" s="180"/>
      <c r="M1589" s="326"/>
      <c r="N1589" s="326"/>
      <c r="O1589" s="217"/>
      <c r="P1589" s="326"/>
      <c r="Q1589" s="326"/>
      <c r="R1589" s="180"/>
      <c r="S1589" s="326"/>
      <c r="T1589" s="326"/>
      <c r="V1589" s="10"/>
      <c r="W1589" s="10"/>
      <c r="X1589" s="10"/>
      <c r="Y1589" s="10"/>
      <c r="Z1589" s="10"/>
      <c r="AA1589" s="10"/>
      <c r="AB1589" s="10"/>
      <c r="AC1589" s="10"/>
      <c r="AD1589" s="10"/>
    </row>
    <row r="1590" spans="1:30" x14ac:dyDescent="0.25">
      <c r="A1590" s="55"/>
      <c r="B1590" s="10"/>
      <c r="C1590" s="10"/>
      <c r="D1590" s="10"/>
      <c r="E1590" s="10"/>
      <c r="F1590" s="180"/>
      <c r="G1590" s="326"/>
      <c r="H1590" s="326"/>
      <c r="I1590" s="326"/>
      <c r="J1590" s="326"/>
      <c r="L1590" s="180"/>
      <c r="M1590" s="326"/>
      <c r="N1590" s="326"/>
      <c r="O1590" s="217"/>
      <c r="P1590" s="326"/>
      <c r="Q1590" s="326"/>
      <c r="R1590" s="180"/>
      <c r="S1590" s="326"/>
      <c r="T1590" s="326"/>
      <c r="V1590" s="10"/>
      <c r="W1590" s="10"/>
      <c r="X1590" s="10"/>
      <c r="Y1590" s="10"/>
      <c r="Z1590" s="10"/>
      <c r="AA1590" s="10"/>
      <c r="AB1590" s="10"/>
      <c r="AC1590" s="10"/>
      <c r="AD1590" s="10"/>
    </row>
    <row r="1591" spans="1:30" x14ac:dyDescent="0.25">
      <c r="A1591" s="55"/>
      <c r="B1591" s="10"/>
      <c r="C1591" s="10"/>
      <c r="D1591" s="10"/>
      <c r="E1591" s="10"/>
      <c r="F1591" s="180"/>
      <c r="G1591" s="326"/>
      <c r="H1591" s="326"/>
      <c r="I1591" s="326"/>
      <c r="J1591" s="326"/>
      <c r="L1591" s="180"/>
      <c r="M1591" s="326"/>
      <c r="N1591" s="326"/>
      <c r="O1591" s="217"/>
      <c r="P1591" s="326"/>
      <c r="Q1591" s="326"/>
      <c r="R1591" s="180"/>
      <c r="S1591" s="326"/>
      <c r="T1591" s="326"/>
      <c r="V1591" s="10"/>
      <c r="W1591" s="10"/>
      <c r="X1591" s="10"/>
      <c r="Y1591" s="10"/>
      <c r="Z1591" s="10"/>
      <c r="AA1591" s="10"/>
      <c r="AB1591" s="10"/>
      <c r="AC1591" s="10"/>
      <c r="AD1591" s="10"/>
    </row>
    <row r="1592" spans="1:30" x14ac:dyDescent="0.25">
      <c r="A1592" s="55"/>
      <c r="B1592" s="10"/>
      <c r="C1592" s="10"/>
      <c r="D1592" s="10"/>
      <c r="E1592" s="10"/>
      <c r="F1592" s="180"/>
      <c r="G1592" s="326"/>
      <c r="H1592" s="326"/>
      <c r="I1592" s="326"/>
      <c r="J1592" s="326"/>
      <c r="L1592" s="180"/>
      <c r="M1592" s="326"/>
      <c r="N1592" s="326"/>
      <c r="O1592" s="217"/>
      <c r="P1592" s="326"/>
      <c r="Q1592" s="326"/>
      <c r="R1592" s="180"/>
      <c r="S1592" s="326"/>
      <c r="T1592" s="326"/>
      <c r="V1592" s="10"/>
      <c r="W1592" s="10"/>
      <c r="X1592" s="10"/>
      <c r="Y1592" s="10"/>
      <c r="Z1592" s="10"/>
      <c r="AA1592" s="10"/>
      <c r="AB1592" s="10"/>
      <c r="AC1592" s="10"/>
      <c r="AD1592" s="10"/>
    </row>
    <row r="1593" spans="1:30" x14ac:dyDescent="0.25">
      <c r="A1593" s="55"/>
      <c r="B1593" s="10"/>
      <c r="C1593" s="10"/>
      <c r="D1593" s="10"/>
      <c r="E1593" s="10"/>
      <c r="F1593" s="180"/>
      <c r="G1593" s="326"/>
      <c r="H1593" s="326"/>
      <c r="I1593" s="326"/>
      <c r="J1593" s="326"/>
      <c r="L1593" s="180"/>
      <c r="M1593" s="326"/>
      <c r="N1593" s="326"/>
      <c r="O1593" s="217"/>
      <c r="P1593" s="326"/>
      <c r="Q1593" s="326"/>
      <c r="R1593" s="180"/>
      <c r="S1593" s="326"/>
      <c r="T1593" s="326"/>
      <c r="V1593" s="10"/>
      <c r="W1593" s="10"/>
      <c r="X1593" s="10"/>
      <c r="Y1593" s="10"/>
      <c r="Z1593" s="10"/>
      <c r="AA1593" s="10"/>
      <c r="AB1593" s="10"/>
      <c r="AC1593" s="10"/>
      <c r="AD1593" s="10"/>
    </row>
    <row r="1594" spans="1:30" x14ac:dyDescent="0.25">
      <c r="A1594" s="55"/>
      <c r="B1594" s="10"/>
      <c r="C1594" s="10"/>
      <c r="D1594" s="10"/>
      <c r="E1594" s="10"/>
      <c r="F1594" s="180"/>
      <c r="G1594" s="326"/>
      <c r="H1594" s="326"/>
      <c r="I1594" s="326"/>
      <c r="J1594" s="326"/>
      <c r="L1594" s="180"/>
      <c r="M1594" s="326"/>
      <c r="N1594" s="326"/>
      <c r="O1594" s="217"/>
      <c r="P1594" s="326"/>
      <c r="Q1594" s="326"/>
      <c r="R1594" s="180"/>
      <c r="S1594" s="326"/>
      <c r="T1594" s="326"/>
      <c r="V1594" s="10"/>
      <c r="W1594" s="10"/>
      <c r="X1594" s="10"/>
      <c r="Y1594" s="10"/>
      <c r="Z1594" s="10"/>
      <c r="AA1594" s="10"/>
      <c r="AB1594" s="10"/>
      <c r="AC1594" s="10"/>
      <c r="AD1594" s="10"/>
    </row>
    <row r="1595" spans="1:30" x14ac:dyDescent="0.25">
      <c r="A1595" s="55"/>
      <c r="B1595" s="10"/>
      <c r="C1595" s="10"/>
      <c r="D1595" s="10"/>
      <c r="E1595" s="10"/>
      <c r="F1595" s="180"/>
      <c r="G1595" s="326"/>
      <c r="H1595" s="326"/>
      <c r="I1595" s="326"/>
      <c r="J1595" s="326"/>
      <c r="L1595" s="180"/>
      <c r="M1595" s="326"/>
      <c r="N1595" s="326"/>
      <c r="O1595" s="217"/>
      <c r="P1595" s="326"/>
      <c r="Q1595" s="326"/>
      <c r="R1595" s="180"/>
      <c r="S1595" s="326"/>
      <c r="T1595" s="326"/>
      <c r="V1595" s="10"/>
      <c r="W1595" s="10"/>
      <c r="X1595" s="10"/>
      <c r="Y1595" s="10"/>
      <c r="Z1595" s="10"/>
      <c r="AA1595" s="10"/>
      <c r="AB1595" s="10"/>
      <c r="AC1595" s="10"/>
      <c r="AD1595" s="10"/>
    </row>
    <row r="1596" spans="1:30" x14ac:dyDescent="0.25">
      <c r="A1596" s="55"/>
      <c r="B1596" s="10"/>
      <c r="C1596" s="10"/>
      <c r="D1596" s="10"/>
      <c r="E1596" s="10"/>
      <c r="F1596" s="180"/>
      <c r="G1596" s="326"/>
      <c r="H1596" s="326"/>
      <c r="I1596" s="326"/>
      <c r="J1596" s="326"/>
      <c r="L1596" s="180"/>
      <c r="M1596" s="326"/>
      <c r="N1596" s="326"/>
      <c r="O1596" s="217"/>
      <c r="P1596" s="326"/>
      <c r="Q1596" s="326"/>
      <c r="R1596" s="180"/>
      <c r="S1596" s="326"/>
      <c r="T1596" s="326"/>
      <c r="V1596" s="10"/>
      <c r="W1596" s="10"/>
      <c r="X1596" s="10"/>
      <c r="Y1596" s="10"/>
      <c r="Z1596" s="10"/>
      <c r="AA1596" s="10"/>
      <c r="AB1596" s="10"/>
      <c r="AC1596" s="10"/>
      <c r="AD1596" s="10"/>
    </row>
    <row r="1597" spans="1:30" x14ac:dyDescent="0.25">
      <c r="A1597" s="55"/>
      <c r="B1597" s="10"/>
      <c r="C1597" s="10"/>
      <c r="D1597" s="10"/>
      <c r="E1597" s="10"/>
      <c r="F1597" s="180"/>
      <c r="G1597" s="326"/>
      <c r="H1597" s="326"/>
      <c r="I1597" s="326"/>
      <c r="J1597" s="326"/>
      <c r="L1597" s="180"/>
      <c r="M1597" s="326"/>
      <c r="N1597" s="326"/>
      <c r="O1597" s="217"/>
      <c r="P1597" s="326"/>
      <c r="Q1597" s="326"/>
      <c r="R1597" s="180"/>
      <c r="S1597" s="326"/>
      <c r="T1597" s="326"/>
      <c r="V1597" s="10"/>
      <c r="W1597" s="10"/>
      <c r="X1597" s="10"/>
      <c r="Y1597" s="10"/>
      <c r="Z1597" s="10"/>
      <c r="AA1597" s="10"/>
      <c r="AB1597" s="10"/>
      <c r="AC1597" s="10"/>
      <c r="AD1597" s="10"/>
    </row>
    <row r="1598" spans="1:30" x14ac:dyDescent="0.25">
      <c r="A1598" s="55"/>
      <c r="B1598" s="10"/>
      <c r="C1598" s="10"/>
      <c r="D1598" s="10"/>
      <c r="E1598" s="10"/>
      <c r="F1598" s="180"/>
      <c r="G1598" s="326"/>
      <c r="H1598" s="326"/>
      <c r="I1598" s="326"/>
      <c r="J1598" s="326"/>
      <c r="L1598" s="180"/>
      <c r="M1598" s="326"/>
      <c r="N1598" s="326"/>
      <c r="O1598" s="217"/>
      <c r="P1598" s="326"/>
      <c r="Q1598" s="326"/>
      <c r="R1598" s="180"/>
      <c r="S1598" s="326"/>
      <c r="T1598" s="326"/>
      <c r="V1598" s="10"/>
      <c r="W1598" s="10"/>
      <c r="X1598" s="10"/>
      <c r="Y1598" s="10"/>
      <c r="Z1598" s="10"/>
      <c r="AA1598" s="10"/>
      <c r="AB1598" s="10"/>
      <c r="AC1598" s="10"/>
      <c r="AD1598" s="10"/>
    </row>
    <row r="1599" spans="1:30" x14ac:dyDescent="0.25">
      <c r="A1599" s="55"/>
      <c r="B1599" s="10"/>
      <c r="C1599" s="10"/>
      <c r="D1599" s="10"/>
      <c r="E1599" s="10"/>
      <c r="F1599" s="180"/>
      <c r="G1599" s="326"/>
      <c r="H1599" s="326"/>
      <c r="I1599" s="326"/>
      <c r="J1599" s="326"/>
      <c r="L1599" s="180"/>
      <c r="M1599" s="326"/>
      <c r="N1599" s="326"/>
      <c r="O1599" s="217"/>
      <c r="P1599" s="326"/>
      <c r="Q1599" s="326"/>
      <c r="R1599" s="180"/>
      <c r="S1599" s="326"/>
      <c r="T1599" s="326"/>
      <c r="V1599" s="10"/>
      <c r="W1599" s="10"/>
      <c r="X1599" s="10"/>
      <c r="Y1599" s="10"/>
      <c r="Z1599" s="10"/>
      <c r="AA1599" s="10"/>
      <c r="AB1599" s="10"/>
      <c r="AC1599" s="10"/>
      <c r="AD1599" s="10"/>
    </row>
    <row r="1600" spans="1:30" x14ac:dyDescent="0.25">
      <c r="A1600" s="55"/>
      <c r="B1600" s="10"/>
      <c r="C1600" s="10"/>
      <c r="D1600" s="10"/>
      <c r="E1600" s="10"/>
      <c r="F1600" s="180"/>
      <c r="G1600" s="326"/>
      <c r="H1600" s="326"/>
      <c r="I1600" s="326"/>
      <c r="J1600" s="326"/>
      <c r="L1600" s="180"/>
      <c r="M1600" s="326"/>
      <c r="N1600" s="326"/>
      <c r="O1600" s="217"/>
      <c r="P1600" s="326"/>
      <c r="Q1600" s="326"/>
      <c r="R1600" s="180"/>
      <c r="S1600" s="326"/>
      <c r="T1600" s="326"/>
      <c r="V1600" s="10"/>
      <c r="W1600" s="10"/>
      <c r="X1600" s="10"/>
      <c r="Y1600" s="10"/>
      <c r="Z1600" s="10"/>
      <c r="AA1600" s="10"/>
      <c r="AB1600" s="10"/>
      <c r="AC1600" s="10"/>
      <c r="AD1600" s="10"/>
    </row>
    <row r="1601" spans="1:30" x14ac:dyDescent="0.25">
      <c r="A1601" s="55"/>
      <c r="B1601" s="10"/>
      <c r="C1601" s="10"/>
      <c r="D1601" s="10"/>
      <c r="E1601" s="10"/>
      <c r="F1601" s="180"/>
      <c r="G1601" s="326"/>
      <c r="H1601" s="326"/>
      <c r="I1601" s="326"/>
      <c r="J1601" s="326"/>
      <c r="L1601" s="180"/>
      <c r="M1601" s="326"/>
      <c r="N1601" s="326"/>
      <c r="O1601" s="217"/>
      <c r="P1601" s="326"/>
      <c r="Q1601" s="326"/>
      <c r="R1601" s="180"/>
      <c r="S1601" s="326"/>
      <c r="T1601" s="326"/>
      <c r="V1601" s="10"/>
      <c r="W1601" s="10"/>
      <c r="X1601" s="10"/>
      <c r="Y1601" s="10"/>
      <c r="Z1601" s="10"/>
      <c r="AA1601" s="10"/>
      <c r="AB1601" s="10"/>
      <c r="AC1601" s="10"/>
      <c r="AD1601" s="10"/>
    </row>
    <row r="1602" spans="1:30" x14ac:dyDescent="0.25">
      <c r="A1602" s="55"/>
      <c r="B1602" s="10"/>
      <c r="C1602" s="10"/>
      <c r="D1602" s="10"/>
      <c r="E1602" s="10"/>
      <c r="F1602" s="180"/>
      <c r="G1602" s="326"/>
      <c r="H1602" s="326"/>
      <c r="I1602" s="326"/>
      <c r="J1602" s="326"/>
      <c r="L1602" s="180"/>
      <c r="M1602" s="326"/>
      <c r="N1602" s="326"/>
      <c r="O1602" s="217"/>
      <c r="P1602" s="326"/>
      <c r="Q1602" s="326"/>
      <c r="R1602" s="180"/>
      <c r="S1602" s="326"/>
      <c r="T1602" s="326"/>
      <c r="V1602" s="10"/>
      <c r="W1602" s="10"/>
      <c r="X1602" s="10"/>
      <c r="Y1602" s="10"/>
      <c r="Z1602" s="10"/>
      <c r="AA1602" s="10"/>
      <c r="AB1602" s="10"/>
      <c r="AC1602" s="10"/>
      <c r="AD1602" s="10"/>
    </row>
    <row r="1603" spans="1:30" x14ac:dyDescent="0.25">
      <c r="A1603" s="55"/>
      <c r="B1603" s="10"/>
      <c r="C1603" s="10"/>
      <c r="D1603" s="10"/>
      <c r="E1603" s="10"/>
      <c r="F1603" s="180"/>
      <c r="G1603" s="326"/>
      <c r="H1603" s="326"/>
      <c r="I1603" s="326"/>
      <c r="J1603" s="326"/>
      <c r="L1603" s="180"/>
      <c r="M1603" s="326"/>
      <c r="N1603" s="326"/>
      <c r="O1603" s="217"/>
      <c r="P1603" s="326"/>
      <c r="Q1603" s="326"/>
      <c r="R1603" s="180"/>
      <c r="S1603" s="326"/>
      <c r="T1603" s="326"/>
      <c r="V1603" s="10"/>
      <c r="W1603" s="10"/>
      <c r="X1603" s="10"/>
      <c r="Y1603" s="10"/>
      <c r="Z1603" s="10"/>
      <c r="AA1603" s="10"/>
      <c r="AB1603" s="10"/>
      <c r="AC1603" s="10"/>
      <c r="AD1603" s="10"/>
    </row>
    <row r="1604" spans="1:30" x14ac:dyDescent="0.25">
      <c r="A1604" s="55"/>
      <c r="B1604" s="10"/>
      <c r="C1604" s="10"/>
      <c r="D1604" s="10"/>
      <c r="E1604" s="10"/>
      <c r="F1604" s="180"/>
      <c r="G1604" s="326"/>
      <c r="H1604" s="326"/>
      <c r="I1604" s="326"/>
      <c r="J1604" s="326"/>
      <c r="L1604" s="180"/>
      <c r="M1604" s="326"/>
      <c r="N1604" s="326"/>
      <c r="O1604" s="217"/>
      <c r="P1604" s="326"/>
      <c r="Q1604" s="326"/>
      <c r="R1604" s="180"/>
      <c r="S1604" s="326"/>
      <c r="T1604" s="326"/>
      <c r="V1604" s="10"/>
      <c r="W1604" s="10"/>
      <c r="X1604" s="10"/>
      <c r="Y1604" s="10"/>
      <c r="Z1604" s="10"/>
      <c r="AA1604" s="10"/>
      <c r="AB1604" s="10"/>
      <c r="AC1604" s="10"/>
      <c r="AD1604" s="10"/>
    </row>
    <row r="1605" spans="1:30" x14ac:dyDescent="0.25">
      <c r="A1605" s="55"/>
      <c r="B1605" s="10"/>
      <c r="C1605" s="10"/>
      <c r="D1605" s="10"/>
      <c r="E1605" s="10"/>
      <c r="F1605" s="180"/>
      <c r="G1605" s="326"/>
      <c r="H1605" s="326"/>
      <c r="I1605" s="326"/>
      <c r="J1605" s="326"/>
      <c r="L1605" s="180"/>
      <c r="M1605" s="326"/>
      <c r="N1605" s="326"/>
      <c r="O1605" s="217"/>
      <c r="P1605" s="326"/>
      <c r="Q1605" s="326"/>
      <c r="R1605" s="180"/>
      <c r="S1605" s="326"/>
      <c r="T1605" s="326"/>
      <c r="V1605" s="10"/>
      <c r="W1605" s="10"/>
      <c r="X1605" s="10"/>
      <c r="Y1605" s="10"/>
      <c r="Z1605" s="10"/>
      <c r="AA1605" s="10"/>
      <c r="AB1605" s="10"/>
      <c r="AC1605" s="10"/>
      <c r="AD1605" s="10"/>
    </row>
    <row r="1606" spans="1:30" x14ac:dyDescent="0.25">
      <c r="A1606" s="55"/>
      <c r="B1606" s="10"/>
      <c r="C1606" s="10"/>
      <c r="D1606" s="10"/>
      <c r="E1606" s="10"/>
      <c r="F1606" s="180"/>
      <c r="G1606" s="326"/>
      <c r="H1606" s="326"/>
      <c r="I1606" s="326"/>
      <c r="J1606" s="326"/>
      <c r="L1606" s="180"/>
      <c r="M1606" s="326"/>
      <c r="N1606" s="326"/>
      <c r="O1606" s="217"/>
      <c r="P1606" s="326"/>
      <c r="Q1606" s="326"/>
      <c r="R1606" s="180"/>
      <c r="S1606" s="326"/>
      <c r="T1606" s="326"/>
      <c r="V1606" s="10"/>
      <c r="W1606" s="10"/>
      <c r="X1606" s="10"/>
      <c r="Y1606" s="10"/>
      <c r="Z1606" s="10"/>
      <c r="AA1606" s="10"/>
      <c r="AB1606" s="10"/>
      <c r="AC1606" s="10"/>
      <c r="AD1606" s="10"/>
    </row>
    <row r="1607" spans="1:30" x14ac:dyDescent="0.25">
      <c r="A1607" s="55"/>
      <c r="B1607" s="10"/>
      <c r="C1607" s="10"/>
      <c r="D1607" s="10"/>
      <c r="E1607" s="10"/>
      <c r="F1607" s="180"/>
      <c r="G1607" s="326"/>
      <c r="H1607" s="326"/>
      <c r="I1607" s="326"/>
      <c r="J1607" s="326"/>
      <c r="L1607" s="180"/>
      <c r="M1607" s="326"/>
      <c r="N1607" s="326"/>
      <c r="O1607" s="217"/>
      <c r="P1607" s="326"/>
      <c r="Q1607" s="326"/>
      <c r="R1607" s="180"/>
      <c r="S1607" s="326"/>
      <c r="T1607" s="326"/>
      <c r="V1607" s="10"/>
      <c r="W1607" s="10"/>
      <c r="X1607" s="10"/>
      <c r="Y1607" s="10"/>
      <c r="Z1607" s="10"/>
      <c r="AA1607" s="10"/>
      <c r="AB1607" s="10"/>
      <c r="AC1607" s="10"/>
      <c r="AD1607" s="10"/>
    </row>
    <row r="1608" spans="1:30" x14ac:dyDescent="0.25">
      <c r="A1608" s="55"/>
      <c r="B1608" s="10"/>
      <c r="C1608" s="10"/>
      <c r="D1608" s="10"/>
      <c r="E1608" s="10"/>
      <c r="F1608" s="180"/>
      <c r="G1608" s="326"/>
      <c r="H1608" s="326"/>
      <c r="I1608" s="326"/>
      <c r="J1608" s="326"/>
      <c r="L1608" s="180"/>
      <c r="M1608" s="326"/>
      <c r="N1608" s="326"/>
      <c r="O1608" s="217"/>
      <c r="P1608" s="326"/>
      <c r="Q1608" s="326"/>
      <c r="R1608" s="180"/>
      <c r="S1608" s="326"/>
      <c r="T1608" s="326"/>
      <c r="V1608" s="10"/>
      <c r="W1608" s="10"/>
      <c r="X1608" s="10"/>
      <c r="Y1608" s="10"/>
      <c r="Z1608" s="10"/>
      <c r="AA1608" s="10"/>
      <c r="AB1608" s="10"/>
      <c r="AC1608" s="10"/>
      <c r="AD1608" s="10"/>
    </row>
    <row r="1609" spans="1:30" x14ac:dyDescent="0.25">
      <c r="A1609" s="55"/>
      <c r="B1609" s="10"/>
      <c r="C1609" s="10"/>
      <c r="D1609" s="10"/>
      <c r="E1609" s="10"/>
      <c r="F1609" s="180"/>
      <c r="G1609" s="326"/>
      <c r="H1609" s="326"/>
      <c r="I1609" s="326"/>
      <c r="J1609" s="326"/>
      <c r="L1609" s="180"/>
      <c r="M1609" s="326"/>
      <c r="N1609" s="326"/>
      <c r="O1609" s="217"/>
      <c r="P1609" s="326"/>
      <c r="Q1609" s="326"/>
      <c r="R1609" s="180"/>
      <c r="S1609" s="326"/>
      <c r="T1609" s="326"/>
      <c r="V1609" s="10"/>
      <c r="W1609" s="10"/>
      <c r="X1609" s="10"/>
      <c r="Y1609" s="10"/>
      <c r="Z1609" s="10"/>
      <c r="AA1609" s="10"/>
      <c r="AB1609" s="10"/>
      <c r="AC1609" s="10"/>
      <c r="AD1609" s="10"/>
    </row>
    <row r="1610" spans="1:30" x14ac:dyDescent="0.25">
      <c r="A1610" s="55"/>
      <c r="B1610" s="10"/>
      <c r="C1610" s="10"/>
      <c r="D1610" s="10"/>
      <c r="E1610" s="10"/>
      <c r="F1610" s="180"/>
      <c r="G1610" s="326"/>
      <c r="H1610" s="326"/>
      <c r="I1610" s="326"/>
      <c r="J1610" s="326"/>
      <c r="L1610" s="180"/>
      <c r="M1610" s="326"/>
      <c r="N1610" s="326"/>
      <c r="O1610" s="217"/>
      <c r="P1610" s="326"/>
      <c r="Q1610" s="326"/>
      <c r="R1610" s="180"/>
      <c r="S1610" s="326"/>
      <c r="T1610" s="326"/>
      <c r="V1610" s="10"/>
      <c r="W1610" s="10"/>
      <c r="X1610" s="10"/>
      <c r="Y1610" s="10"/>
      <c r="Z1610" s="10"/>
      <c r="AA1610" s="10"/>
      <c r="AB1610" s="10"/>
      <c r="AC1610" s="10"/>
      <c r="AD1610" s="10"/>
    </row>
    <row r="1611" spans="1:30" x14ac:dyDescent="0.25">
      <c r="A1611" s="55"/>
      <c r="B1611" s="10"/>
      <c r="C1611" s="10"/>
      <c r="D1611" s="10"/>
      <c r="E1611" s="10"/>
      <c r="F1611" s="180"/>
      <c r="G1611" s="326"/>
      <c r="H1611" s="326"/>
      <c r="I1611" s="326"/>
      <c r="J1611" s="326"/>
      <c r="L1611" s="180"/>
      <c r="M1611" s="326"/>
      <c r="N1611" s="326"/>
      <c r="O1611" s="217"/>
      <c r="P1611" s="326"/>
      <c r="Q1611" s="326"/>
      <c r="R1611" s="180"/>
      <c r="S1611" s="326"/>
      <c r="T1611" s="326"/>
      <c r="V1611" s="10"/>
      <c r="W1611" s="10"/>
      <c r="X1611" s="10"/>
      <c r="Y1611" s="10"/>
      <c r="Z1611" s="10"/>
      <c r="AA1611" s="10"/>
      <c r="AB1611" s="10"/>
      <c r="AC1611" s="10"/>
      <c r="AD1611" s="10"/>
    </row>
    <row r="1612" spans="1:30" x14ac:dyDescent="0.25">
      <c r="A1612" s="55"/>
      <c r="B1612" s="10"/>
      <c r="C1612" s="10"/>
      <c r="D1612" s="10"/>
      <c r="E1612" s="10"/>
      <c r="F1612" s="180"/>
      <c r="G1612" s="326"/>
      <c r="H1612" s="326"/>
      <c r="I1612" s="326"/>
      <c r="J1612" s="326"/>
      <c r="L1612" s="180"/>
      <c r="M1612" s="326"/>
      <c r="N1612" s="326"/>
      <c r="O1612" s="217"/>
      <c r="P1612" s="326"/>
      <c r="Q1612" s="326"/>
      <c r="R1612" s="180"/>
      <c r="S1612" s="326"/>
      <c r="T1612" s="326"/>
      <c r="V1612" s="10"/>
      <c r="W1612" s="10"/>
      <c r="X1612" s="10"/>
      <c r="Y1612" s="10"/>
      <c r="Z1612" s="10"/>
      <c r="AA1612" s="10"/>
      <c r="AB1612" s="10"/>
      <c r="AC1612" s="10"/>
      <c r="AD1612" s="10"/>
    </row>
    <row r="1613" spans="1:30" x14ac:dyDescent="0.25">
      <c r="A1613" s="55"/>
      <c r="B1613" s="10"/>
      <c r="C1613" s="10"/>
      <c r="D1613" s="10"/>
      <c r="E1613" s="10"/>
      <c r="F1613" s="180"/>
      <c r="G1613" s="326"/>
      <c r="H1613" s="326"/>
      <c r="I1613" s="326"/>
      <c r="J1613" s="326"/>
      <c r="L1613" s="180"/>
      <c r="M1613" s="326"/>
      <c r="N1613" s="326"/>
      <c r="O1613" s="217"/>
      <c r="P1613" s="326"/>
      <c r="Q1613" s="326"/>
      <c r="R1613" s="180"/>
      <c r="S1613" s="326"/>
      <c r="T1613" s="326"/>
      <c r="V1613" s="10"/>
      <c r="W1613" s="10"/>
      <c r="X1613" s="10"/>
      <c r="Y1613" s="10"/>
      <c r="Z1613" s="10"/>
      <c r="AA1613" s="10"/>
      <c r="AB1613" s="10"/>
      <c r="AC1613" s="10"/>
      <c r="AD1613" s="10"/>
    </row>
    <row r="1614" spans="1:30" x14ac:dyDescent="0.25">
      <c r="A1614" s="55"/>
      <c r="B1614" s="10"/>
      <c r="C1614" s="10"/>
      <c r="D1614" s="10"/>
      <c r="E1614" s="10"/>
      <c r="F1614" s="180"/>
      <c r="G1614" s="326"/>
      <c r="H1614" s="326"/>
      <c r="I1614" s="326"/>
      <c r="J1614" s="326"/>
      <c r="L1614" s="180"/>
      <c r="M1614" s="326"/>
      <c r="N1614" s="326"/>
      <c r="O1614" s="217"/>
      <c r="P1614" s="326"/>
      <c r="Q1614" s="326"/>
      <c r="R1614" s="180"/>
      <c r="S1614" s="326"/>
      <c r="T1614" s="326"/>
      <c r="V1614" s="10"/>
      <c r="W1614" s="10"/>
      <c r="X1614" s="10"/>
      <c r="Y1614" s="10"/>
      <c r="Z1614" s="10"/>
      <c r="AA1614" s="10"/>
      <c r="AB1614" s="10"/>
      <c r="AC1614" s="10"/>
      <c r="AD1614" s="10"/>
    </row>
    <row r="1615" spans="1:30" x14ac:dyDescent="0.25">
      <c r="A1615" s="55"/>
      <c r="B1615" s="10"/>
      <c r="C1615" s="10"/>
      <c r="D1615" s="10"/>
      <c r="E1615" s="10"/>
      <c r="F1615" s="180"/>
      <c r="G1615" s="326"/>
      <c r="H1615" s="326"/>
      <c r="I1615" s="326"/>
      <c r="J1615" s="326"/>
      <c r="L1615" s="180"/>
      <c r="M1615" s="326"/>
      <c r="N1615" s="326"/>
      <c r="O1615" s="217"/>
      <c r="P1615" s="326"/>
      <c r="Q1615" s="326"/>
      <c r="R1615" s="180"/>
      <c r="S1615" s="326"/>
      <c r="T1615" s="326"/>
      <c r="V1615" s="10"/>
      <c r="W1615" s="10"/>
      <c r="X1615" s="10"/>
      <c r="Y1615" s="10"/>
      <c r="Z1615" s="10"/>
      <c r="AA1615" s="10"/>
      <c r="AB1615" s="10"/>
      <c r="AC1615" s="10"/>
      <c r="AD1615" s="10"/>
    </row>
    <row r="1616" spans="1:30" x14ac:dyDescent="0.25">
      <c r="A1616" s="55"/>
      <c r="B1616" s="10"/>
      <c r="C1616" s="10"/>
      <c r="D1616" s="10"/>
      <c r="E1616" s="10"/>
      <c r="F1616" s="180"/>
      <c r="G1616" s="326"/>
      <c r="H1616" s="326"/>
      <c r="I1616" s="326"/>
      <c r="J1616" s="326"/>
      <c r="L1616" s="180"/>
      <c r="M1616" s="326"/>
      <c r="N1616" s="326"/>
      <c r="O1616" s="217"/>
      <c r="P1616" s="326"/>
      <c r="Q1616" s="326"/>
      <c r="R1616" s="180"/>
      <c r="S1616" s="326"/>
      <c r="T1616" s="326"/>
      <c r="V1616" s="10"/>
      <c r="W1616" s="10"/>
      <c r="X1616" s="10"/>
      <c r="Y1616" s="10"/>
      <c r="Z1616" s="10"/>
      <c r="AA1616" s="10"/>
      <c r="AB1616" s="10"/>
      <c r="AC1616" s="10"/>
      <c r="AD1616" s="10"/>
    </row>
    <row r="1617" spans="1:30" x14ac:dyDescent="0.25">
      <c r="A1617" s="55"/>
      <c r="B1617" s="10"/>
      <c r="C1617" s="10"/>
      <c r="D1617" s="10"/>
      <c r="E1617" s="10"/>
      <c r="F1617" s="180"/>
      <c r="G1617" s="326"/>
      <c r="H1617" s="326"/>
      <c r="I1617" s="326"/>
      <c r="J1617" s="326"/>
      <c r="L1617" s="180"/>
      <c r="M1617" s="326"/>
      <c r="N1617" s="326"/>
      <c r="O1617" s="217"/>
      <c r="P1617" s="326"/>
      <c r="Q1617" s="326"/>
      <c r="R1617" s="180"/>
      <c r="S1617" s="326"/>
      <c r="T1617" s="326"/>
      <c r="V1617" s="10"/>
      <c r="W1617" s="10"/>
      <c r="X1617" s="10"/>
      <c r="Y1617" s="10"/>
      <c r="Z1617" s="10"/>
      <c r="AA1617" s="10"/>
      <c r="AB1617" s="10"/>
      <c r="AC1617" s="10"/>
      <c r="AD1617" s="10"/>
    </row>
    <row r="1618" spans="1:30" x14ac:dyDescent="0.25">
      <c r="A1618" s="55"/>
      <c r="B1618" s="10"/>
      <c r="C1618" s="10"/>
      <c r="D1618" s="10"/>
      <c r="E1618" s="10"/>
      <c r="F1618" s="180"/>
      <c r="G1618" s="326"/>
      <c r="H1618" s="326"/>
      <c r="I1618" s="326"/>
      <c r="J1618" s="326"/>
      <c r="L1618" s="180"/>
      <c r="M1618" s="326"/>
      <c r="N1618" s="326"/>
      <c r="O1618" s="217"/>
      <c r="P1618" s="326"/>
      <c r="Q1618" s="326"/>
      <c r="R1618" s="180"/>
      <c r="S1618" s="326"/>
      <c r="T1618" s="326"/>
      <c r="V1618" s="10"/>
      <c r="W1618" s="10"/>
      <c r="X1618" s="10"/>
      <c r="Y1618" s="10"/>
      <c r="Z1618" s="10"/>
      <c r="AA1618" s="10"/>
      <c r="AB1618" s="10"/>
      <c r="AC1618" s="10"/>
      <c r="AD1618" s="10"/>
    </row>
    <row r="1619" spans="1:30" x14ac:dyDescent="0.25">
      <c r="A1619" s="55"/>
      <c r="B1619" s="10"/>
      <c r="C1619" s="10"/>
      <c r="D1619" s="10"/>
      <c r="E1619" s="10"/>
      <c r="F1619" s="180"/>
      <c r="G1619" s="326"/>
      <c r="H1619" s="326"/>
      <c r="I1619" s="326"/>
      <c r="J1619" s="326"/>
      <c r="L1619" s="180"/>
      <c r="M1619" s="326"/>
      <c r="N1619" s="326"/>
      <c r="O1619" s="217"/>
      <c r="P1619" s="326"/>
      <c r="Q1619" s="326"/>
      <c r="R1619" s="180"/>
      <c r="S1619" s="326"/>
      <c r="T1619" s="326"/>
      <c r="V1619" s="10"/>
      <c r="W1619" s="10"/>
      <c r="X1619" s="10"/>
      <c r="Y1619" s="10"/>
      <c r="Z1619" s="10"/>
      <c r="AA1619" s="10"/>
      <c r="AB1619" s="10"/>
      <c r="AC1619" s="10"/>
      <c r="AD1619" s="10"/>
    </row>
    <row r="1620" spans="1:30" x14ac:dyDescent="0.25">
      <c r="A1620" s="55"/>
      <c r="B1620" s="10"/>
      <c r="C1620" s="10"/>
      <c r="D1620" s="10"/>
      <c r="E1620" s="10"/>
      <c r="F1620" s="180"/>
      <c r="G1620" s="326"/>
      <c r="H1620" s="326"/>
      <c r="I1620" s="326"/>
      <c r="J1620" s="326"/>
      <c r="L1620" s="180"/>
      <c r="M1620" s="326"/>
      <c r="N1620" s="326"/>
      <c r="O1620" s="217"/>
      <c r="P1620" s="326"/>
      <c r="Q1620" s="326"/>
      <c r="R1620" s="180"/>
      <c r="S1620" s="326"/>
      <c r="T1620" s="326"/>
      <c r="V1620" s="10"/>
      <c r="W1620" s="10"/>
      <c r="X1620" s="10"/>
      <c r="Y1620" s="10"/>
      <c r="Z1620" s="10"/>
      <c r="AA1620" s="10"/>
      <c r="AB1620" s="10"/>
      <c r="AC1620" s="10"/>
      <c r="AD1620" s="10"/>
    </row>
    <row r="1621" spans="1:30" x14ac:dyDescent="0.25">
      <c r="A1621" s="55"/>
      <c r="B1621" s="10"/>
      <c r="C1621" s="10"/>
      <c r="D1621" s="10"/>
      <c r="E1621" s="10"/>
      <c r="F1621" s="180"/>
      <c r="G1621" s="326"/>
      <c r="H1621" s="326"/>
      <c r="I1621" s="326"/>
      <c r="J1621" s="326"/>
      <c r="L1621" s="180"/>
      <c r="M1621" s="326"/>
      <c r="N1621" s="326"/>
      <c r="O1621" s="217"/>
      <c r="P1621" s="326"/>
      <c r="Q1621" s="326"/>
      <c r="R1621" s="180"/>
      <c r="S1621" s="326"/>
      <c r="T1621" s="326"/>
      <c r="V1621" s="10"/>
      <c r="W1621" s="10"/>
      <c r="X1621" s="10"/>
      <c r="Y1621" s="10"/>
      <c r="Z1621" s="10"/>
      <c r="AA1621" s="10"/>
      <c r="AB1621" s="10"/>
      <c r="AC1621" s="10"/>
      <c r="AD1621" s="10"/>
    </row>
    <row r="1622" spans="1:30" x14ac:dyDescent="0.25">
      <c r="A1622" s="55"/>
      <c r="B1622" s="10"/>
      <c r="C1622" s="10"/>
      <c r="D1622" s="10"/>
      <c r="E1622" s="10"/>
      <c r="F1622" s="180"/>
      <c r="G1622" s="326"/>
      <c r="H1622" s="326"/>
      <c r="I1622" s="326"/>
      <c r="J1622" s="326"/>
      <c r="L1622" s="180"/>
      <c r="M1622" s="326"/>
      <c r="N1622" s="326"/>
      <c r="O1622" s="217"/>
      <c r="P1622" s="326"/>
      <c r="Q1622" s="326"/>
      <c r="R1622" s="180"/>
      <c r="S1622" s="326"/>
      <c r="T1622" s="326"/>
      <c r="V1622" s="10"/>
      <c r="W1622" s="10"/>
      <c r="X1622" s="10"/>
      <c r="Y1622" s="10"/>
      <c r="Z1622" s="10"/>
      <c r="AA1622" s="10"/>
      <c r="AB1622" s="10"/>
      <c r="AC1622" s="10"/>
      <c r="AD1622" s="10"/>
    </row>
    <row r="1623" spans="1:30" x14ac:dyDescent="0.25">
      <c r="A1623" s="55"/>
      <c r="B1623" s="10"/>
      <c r="C1623" s="10"/>
      <c r="D1623" s="10"/>
      <c r="E1623" s="10"/>
      <c r="F1623" s="180"/>
      <c r="G1623" s="326"/>
      <c r="H1623" s="326"/>
      <c r="I1623" s="326"/>
      <c r="J1623" s="326"/>
      <c r="L1623" s="180"/>
      <c r="M1623" s="326"/>
      <c r="N1623" s="326"/>
      <c r="O1623" s="217"/>
      <c r="P1623" s="326"/>
      <c r="Q1623" s="326"/>
      <c r="R1623" s="180"/>
      <c r="S1623" s="326"/>
      <c r="T1623" s="326"/>
      <c r="V1623" s="10"/>
      <c r="W1623" s="10"/>
      <c r="X1623" s="10"/>
      <c r="Y1623" s="10"/>
      <c r="Z1623" s="10"/>
      <c r="AA1623" s="10"/>
      <c r="AB1623" s="10"/>
      <c r="AC1623" s="10"/>
      <c r="AD1623" s="10"/>
    </row>
    <row r="1624" spans="1:30" x14ac:dyDescent="0.25">
      <c r="A1624" s="55"/>
      <c r="B1624" s="10"/>
      <c r="C1624" s="10"/>
      <c r="D1624" s="10"/>
      <c r="E1624" s="10"/>
      <c r="F1624" s="180"/>
      <c r="G1624" s="326"/>
      <c r="H1624" s="326"/>
      <c r="I1624" s="326"/>
      <c r="J1624" s="326"/>
      <c r="L1624" s="180"/>
      <c r="M1624" s="326"/>
      <c r="N1624" s="326"/>
      <c r="O1624" s="217"/>
      <c r="P1624" s="326"/>
      <c r="Q1624" s="326"/>
      <c r="R1624" s="180"/>
      <c r="S1624" s="326"/>
      <c r="T1624" s="326"/>
      <c r="V1624" s="10"/>
      <c r="W1624" s="10"/>
      <c r="X1624" s="10"/>
      <c r="Y1624" s="10"/>
      <c r="Z1624" s="10"/>
      <c r="AA1624" s="10"/>
      <c r="AB1624" s="10"/>
      <c r="AC1624" s="10"/>
      <c r="AD1624" s="10"/>
    </row>
    <row r="1625" spans="1:30" x14ac:dyDescent="0.25">
      <c r="A1625" s="55"/>
      <c r="B1625" s="10"/>
      <c r="C1625" s="10"/>
      <c r="D1625" s="10"/>
      <c r="E1625" s="10"/>
      <c r="F1625" s="180"/>
      <c r="G1625" s="326"/>
      <c r="H1625" s="326"/>
      <c r="I1625" s="326"/>
      <c r="J1625" s="326"/>
      <c r="L1625" s="180"/>
      <c r="M1625" s="326"/>
      <c r="N1625" s="326"/>
      <c r="O1625" s="217"/>
      <c r="P1625" s="326"/>
      <c r="Q1625" s="326"/>
      <c r="R1625" s="180"/>
      <c r="S1625" s="326"/>
      <c r="T1625" s="326"/>
      <c r="V1625" s="10"/>
      <c r="W1625" s="10"/>
      <c r="X1625" s="10"/>
      <c r="Y1625" s="10"/>
      <c r="Z1625" s="10"/>
      <c r="AA1625" s="10"/>
      <c r="AB1625" s="10"/>
      <c r="AC1625" s="10"/>
      <c r="AD1625" s="10"/>
    </row>
    <row r="1626" spans="1:30" x14ac:dyDescent="0.25">
      <c r="A1626" s="55"/>
      <c r="B1626" s="10"/>
      <c r="C1626" s="10"/>
      <c r="D1626" s="10"/>
      <c r="E1626" s="10"/>
      <c r="F1626" s="180"/>
      <c r="G1626" s="326"/>
      <c r="H1626" s="326"/>
      <c r="I1626" s="326"/>
      <c r="J1626" s="326"/>
      <c r="L1626" s="180"/>
      <c r="M1626" s="326"/>
      <c r="N1626" s="326"/>
      <c r="O1626" s="217"/>
      <c r="P1626" s="326"/>
      <c r="Q1626" s="326"/>
      <c r="R1626" s="180"/>
      <c r="S1626" s="326"/>
      <c r="T1626" s="326"/>
      <c r="V1626" s="10"/>
      <c r="W1626" s="10"/>
      <c r="X1626" s="10"/>
      <c r="Y1626" s="10"/>
      <c r="Z1626" s="10"/>
      <c r="AA1626" s="10"/>
      <c r="AB1626" s="10"/>
      <c r="AC1626" s="10"/>
      <c r="AD1626" s="10"/>
    </row>
    <row r="1627" spans="1:30" x14ac:dyDescent="0.25">
      <c r="A1627" s="55"/>
      <c r="B1627" s="10"/>
      <c r="C1627" s="10"/>
      <c r="D1627" s="10"/>
      <c r="E1627" s="10"/>
      <c r="F1627" s="180"/>
      <c r="G1627" s="326"/>
      <c r="H1627" s="326"/>
      <c r="I1627" s="326"/>
      <c r="J1627" s="326"/>
      <c r="L1627" s="180"/>
      <c r="M1627" s="326"/>
      <c r="N1627" s="326"/>
      <c r="O1627" s="217"/>
      <c r="P1627" s="326"/>
      <c r="Q1627" s="326"/>
      <c r="R1627" s="180"/>
      <c r="S1627" s="326"/>
      <c r="T1627" s="326"/>
      <c r="V1627" s="10"/>
      <c r="W1627" s="10"/>
      <c r="X1627" s="10"/>
      <c r="Y1627" s="10"/>
      <c r="Z1627" s="10"/>
      <c r="AA1627" s="10"/>
      <c r="AB1627" s="10"/>
      <c r="AC1627" s="10"/>
      <c r="AD1627" s="10"/>
    </row>
    <row r="1628" spans="1:30" x14ac:dyDescent="0.25">
      <c r="A1628" s="55"/>
      <c r="B1628" s="10"/>
      <c r="C1628" s="10"/>
      <c r="D1628" s="10"/>
      <c r="E1628" s="10"/>
      <c r="F1628" s="180"/>
      <c r="G1628" s="326"/>
      <c r="H1628" s="326"/>
      <c r="I1628" s="326"/>
      <c r="J1628" s="326"/>
      <c r="L1628" s="180"/>
      <c r="M1628" s="326"/>
      <c r="N1628" s="326"/>
      <c r="O1628" s="217"/>
      <c r="P1628" s="326"/>
      <c r="Q1628" s="326"/>
      <c r="R1628" s="180"/>
      <c r="S1628" s="326"/>
      <c r="T1628" s="326"/>
      <c r="V1628" s="10"/>
      <c r="W1628" s="10"/>
      <c r="X1628" s="10"/>
      <c r="Y1628" s="10"/>
      <c r="Z1628" s="10"/>
      <c r="AA1628" s="10"/>
      <c r="AB1628" s="10"/>
      <c r="AC1628" s="10"/>
      <c r="AD1628" s="10"/>
    </row>
    <row r="1629" spans="1:30" x14ac:dyDescent="0.25">
      <c r="A1629" s="55"/>
      <c r="B1629" s="10"/>
      <c r="C1629" s="10"/>
      <c r="D1629" s="10"/>
      <c r="E1629" s="10"/>
      <c r="F1629" s="180"/>
      <c r="G1629" s="326"/>
      <c r="H1629" s="326"/>
      <c r="I1629" s="326"/>
      <c r="J1629" s="326"/>
      <c r="L1629" s="180"/>
      <c r="M1629" s="326"/>
      <c r="N1629" s="326"/>
      <c r="O1629" s="217"/>
      <c r="P1629" s="326"/>
      <c r="Q1629" s="326"/>
      <c r="R1629" s="180"/>
      <c r="S1629" s="326"/>
      <c r="T1629" s="326"/>
      <c r="V1629" s="10"/>
      <c r="W1629" s="10"/>
      <c r="X1629" s="10"/>
      <c r="Y1629" s="10"/>
      <c r="Z1629" s="10"/>
      <c r="AA1629" s="10"/>
      <c r="AB1629" s="10"/>
      <c r="AC1629" s="10"/>
      <c r="AD1629" s="10"/>
    </row>
    <row r="1630" spans="1:30" x14ac:dyDescent="0.25">
      <c r="A1630" s="55"/>
      <c r="B1630" s="10"/>
      <c r="C1630" s="10"/>
      <c r="D1630" s="10"/>
      <c r="E1630" s="10"/>
      <c r="F1630" s="180"/>
      <c r="G1630" s="326"/>
      <c r="H1630" s="326"/>
      <c r="I1630" s="326"/>
      <c r="J1630" s="326"/>
      <c r="L1630" s="180"/>
      <c r="M1630" s="326"/>
      <c r="N1630" s="326"/>
      <c r="O1630" s="217"/>
      <c r="P1630" s="326"/>
      <c r="Q1630" s="326"/>
      <c r="R1630" s="180"/>
      <c r="S1630" s="326"/>
      <c r="T1630" s="326"/>
      <c r="V1630" s="10"/>
      <c r="W1630" s="10"/>
      <c r="X1630" s="10"/>
      <c r="Y1630" s="10"/>
      <c r="Z1630" s="10"/>
      <c r="AA1630" s="10"/>
      <c r="AB1630" s="10"/>
      <c r="AC1630" s="10"/>
      <c r="AD1630" s="10"/>
    </row>
    <row r="1631" spans="1:30" x14ac:dyDescent="0.25">
      <c r="A1631" s="55"/>
      <c r="B1631" s="10"/>
      <c r="C1631" s="10"/>
      <c r="D1631" s="10"/>
      <c r="E1631" s="10"/>
      <c r="F1631" s="180"/>
      <c r="G1631" s="326"/>
      <c r="H1631" s="326"/>
      <c r="I1631" s="326"/>
      <c r="J1631" s="326"/>
      <c r="L1631" s="180"/>
      <c r="M1631" s="326"/>
      <c r="N1631" s="326"/>
      <c r="O1631" s="217"/>
      <c r="P1631" s="326"/>
      <c r="Q1631" s="326"/>
      <c r="R1631" s="180"/>
      <c r="S1631" s="326"/>
      <c r="T1631" s="326"/>
      <c r="V1631" s="10"/>
      <c r="W1631" s="10"/>
      <c r="X1631" s="10"/>
      <c r="Y1631" s="10"/>
      <c r="Z1631" s="10"/>
      <c r="AA1631" s="10"/>
      <c r="AB1631" s="10"/>
      <c r="AC1631" s="10"/>
      <c r="AD1631" s="10"/>
    </row>
    <row r="1632" spans="1:30" x14ac:dyDescent="0.25">
      <c r="A1632" s="55"/>
      <c r="B1632" s="10"/>
      <c r="C1632" s="10"/>
      <c r="D1632" s="10"/>
      <c r="E1632" s="10"/>
      <c r="F1632" s="180"/>
      <c r="G1632" s="326"/>
      <c r="H1632" s="326"/>
      <c r="I1632" s="326"/>
      <c r="J1632" s="326"/>
      <c r="L1632" s="180"/>
      <c r="M1632" s="326"/>
      <c r="N1632" s="326"/>
      <c r="O1632" s="217"/>
      <c r="P1632" s="326"/>
      <c r="Q1632" s="326"/>
      <c r="R1632" s="180"/>
      <c r="S1632" s="326"/>
      <c r="T1632" s="326"/>
      <c r="V1632" s="10"/>
      <c r="W1632" s="10"/>
      <c r="X1632" s="10"/>
      <c r="Y1632" s="10"/>
      <c r="Z1632" s="10"/>
      <c r="AA1632" s="10"/>
      <c r="AB1632" s="10"/>
      <c r="AC1632" s="10"/>
      <c r="AD1632" s="10"/>
    </row>
    <row r="1633" spans="1:30" x14ac:dyDescent="0.25">
      <c r="A1633" s="55"/>
      <c r="B1633" s="10"/>
      <c r="C1633" s="10"/>
      <c r="D1633" s="10"/>
      <c r="E1633" s="10"/>
      <c r="F1633" s="180"/>
      <c r="G1633" s="326"/>
      <c r="H1633" s="326"/>
      <c r="I1633" s="326"/>
      <c r="J1633" s="326"/>
      <c r="L1633" s="180"/>
      <c r="M1633" s="326"/>
      <c r="N1633" s="326"/>
      <c r="O1633" s="217"/>
      <c r="P1633" s="326"/>
      <c r="Q1633" s="326"/>
      <c r="R1633" s="180"/>
      <c r="S1633" s="326"/>
      <c r="T1633" s="326"/>
      <c r="V1633" s="10"/>
      <c r="W1633" s="10"/>
      <c r="X1633" s="10"/>
      <c r="Y1633" s="10"/>
      <c r="Z1633" s="10"/>
      <c r="AA1633" s="10"/>
      <c r="AB1633" s="10"/>
      <c r="AC1633" s="10"/>
      <c r="AD1633" s="10"/>
    </row>
    <row r="1634" spans="1:30" x14ac:dyDescent="0.25">
      <c r="A1634" s="55"/>
      <c r="B1634" s="10"/>
      <c r="C1634" s="10"/>
      <c r="D1634" s="10"/>
      <c r="E1634" s="10"/>
      <c r="F1634" s="180"/>
      <c r="G1634" s="326"/>
      <c r="H1634" s="326"/>
      <c r="I1634" s="326"/>
      <c r="J1634" s="326"/>
      <c r="L1634" s="180"/>
      <c r="M1634" s="326"/>
      <c r="N1634" s="326"/>
      <c r="O1634" s="217"/>
      <c r="P1634" s="326"/>
      <c r="Q1634" s="326"/>
      <c r="R1634" s="180"/>
      <c r="S1634" s="326"/>
      <c r="T1634" s="326"/>
      <c r="V1634" s="10"/>
      <c r="W1634" s="10"/>
      <c r="X1634" s="10"/>
      <c r="Y1634" s="10"/>
      <c r="Z1634" s="10"/>
      <c r="AA1634" s="10"/>
      <c r="AB1634" s="10"/>
      <c r="AC1634" s="10"/>
      <c r="AD1634" s="10"/>
    </row>
    <row r="1635" spans="1:30" x14ac:dyDescent="0.25">
      <c r="A1635" s="55"/>
      <c r="B1635" s="10"/>
      <c r="C1635" s="10"/>
      <c r="D1635" s="10"/>
      <c r="E1635" s="10"/>
      <c r="F1635" s="180"/>
      <c r="G1635" s="326"/>
      <c r="H1635" s="326"/>
      <c r="I1635" s="326"/>
      <c r="J1635" s="326"/>
      <c r="L1635" s="180"/>
      <c r="M1635" s="326"/>
      <c r="N1635" s="326"/>
      <c r="O1635" s="217"/>
      <c r="P1635" s="326"/>
      <c r="Q1635" s="326"/>
      <c r="R1635" s="180"/>
      <c r="S1635" s="326"/>
      <c r="T1635" s="326"/>
      <c r="V1635" s="10"/>
      <c r="W1635" s="10"/>
      <c r="X1635" s="10"/>
      <c r="Y1635" s="10"/>
      <c r="Z1635" s="10"/>
      <c r="AA1635" s="10"/>
      <c r="AB1635" s="10"/>
      <c r="AC1635" s="10"/>
      <c r="AD1635" s="10"/>
    </row>
    <row r="1636" spans="1:30" x14ac:dyDescent="0.25">
      <c r="A1636" s="55"/>
      <c r="B1636" s="10"/>
      <c r="C1636" s="10"/>
      <c r="D1636" s="10"/>
      <c r="E1636" s="10"/>
      <c r="F1636" s="180"/>
      <c r="G1636" s="326"/>
      <c r="H1636" s="326"/>
      <c r="I1636" s="326"/>
      <c r="J1636" s="326"/>
      <c r="L1636" s="180"/>
      <c r="M1636" s="326"/>
      <c r="N1636" s="326"/>
      <c r="O1636" s="217"/>
      <c r="P1636" s="326"/>
      <c r="Q1636" s="326"/>
      <c r="R1636" s="180"/>
      <c r="S1636" s="326"/>
      <c r="T1636" s="326"/>
      <c r="V1636" s="10"/>
      <c r="W1636" s="10"/>
      <c r="X1636" s="10"/>
      <c r="Y1636" s="10"/>
      <c r="Z1636" s="10"/>
      <c r="AA1636" s="10"/>
      <c r="AB1636" s="10"/>
      <c r="AC1636" s="10"/>
      <c r="AD1636" s="10"/>
    </row>
    <row r="1637" spans="1:30" x14ac:dyDescent="0.25">
      <c r="A1637" s="55"/>
      <c r="B1637" s="10"/>
      <c r="C1637" s="10"/>
      <c r="D1637" s="10"/>
      <c r="E1637" s="10"/>
      <c r="F1637" s="180"/>
      <c r="G1637" s="326"/>
      <c r="H1637" s="326"/>
      <c r="I1637" s="326"/>
      <c r="J1637" s="326"/>
      <c r="L1637" s="180"/>
      <c r="M1637" s="326"/>
      <c r="N1637" s="326"/>
      <c r="O1637" s="217"/>
      <c r="P1637" s="326"/>
      <c r="Q1637" s="326"/>
      <c r="R1637" s="180"/>
      <c r="S1637" s="326"/>
      <c r="T1637" s="326"/>
      <c r="V1637" s="10"/>
      <c r="W1637" s="10"/>
      <c r="X1637" s="10"/>
      <c r="Y1637" s="10"/>
      <c r="Z1637" s="10"/>
      <c r="AA1637" s="10"/>
      <c r="AB1637" s="10"/>
      <c r="AC1637" s="10"/>
      <c r="AD1637" s="10"/>
    </row>
    <row r="1638" spans="1:30" x14ac:dyDescent="0.25">
      <c r="A1638" s="55"/>
      <c r="B1638" s="10"/>
      <c r="C1638" s="10"/>
      <c r="D1638" s="10"/>
      <c r="E1638" s="10"/>
      <c r="F1638" s="180"/>
      <c r="G1638" s="326"/>
      <c r="H1638" s="326"/>
      <c r="I1638" s="326"/>
      <c r="J1638" s="326"/>
      <c r="L1638" s="180"/>
      <c r="M1638" s="326"/>
      <c r="N1638" s="326"/>
      <c r="O1638" s="217"/>
      <c r="P1638" s="326"/>
      <c r="Q1638" s="326"/>
      <c r="R1638" s="180"/>
      <c r="S1638" s="326"/>
      <c r="T1638" s="326"/>
      <c r="V1638" s="10"/>
      <c r="W1638" s="10"/>
      <c r="X1638" s="10"/>
      <c r="Y1638" s="10"/>
      <c r="Z1638" s="10"/>
      <c r="AA1638" s="10"/>
      <c r="AB1638" s="10"/>
      <c r="AC1638" s="10"/>
      <c r="AD1638" s="10"/>
    </row>
    <row r="1639" spans="1:30" x14ac:dyDescent="0.25">
      <c r="A1639" s="55"/>
      <c r="B1639" s="10"/>
      <c r="C1639" s="10"/>
      <c r="D1639" s="10"/>
      <c r="E1639" s="10"/>
      <c r="F1639" s="180"/>
      <c r="G1639" s="326"/>
      <c r="H1639" s="326"/>
      <c r="I1639" s="326"/>
      <c r="J1639" s="326"/>
      <c r="L1639" s="180"/>
      <c r="M1639" s="326"/>
      <c r="N1639" s="326"/>
      <c r="O1639" s="217"/>
      <c r="P1639" s="326"/>
      <c r="Q1639" s="326"/>
      <c r="R1639" s="180"/>
      <c r="S1639" s="326"/>
      <c r="T1639" s="326"/>
      <c r="V1639" s="10"/>
      <c r="W1639" s="10"/>
      <c r="X1639" s="10"/>
      <c r="Y1639" s="10"/>
      <c r="Z1639" s="10"/>
      <c r="AA1639" s="10"/>
      <c r="AB1639" s="10"/>
      <c r="AC1639" s="10"/>
      <c r="AD1639" s="10"/>
    </row>
    <row r="1640" spans="1:30" x14ac:dyDescent="0.25">
      <c r="A1640" s="55"/>
      <c r="B1640" s="10"/>
      <c r="C1640" s="10"/>
      <c r="D1640" s="10"/>
      <c r="E1640" s="10"/>
      <c r="F1640" s="180"/>
      <c r="G1640" s="326"/>
      <c r="H1640" s="326"/>
      <c r="I1640" s="326"/>
      <c r="J1640" s="326"/>
      <c r="L1640" s="180"/>
      <c r="M1640" s="326"/>
      <c r="N1640" s="326"/>
      <c r="O1640" s="217"/>
      <c r="P1640" s="326"/>
      <c r="Q1640" s="326"/>
      <c r="R1640" s="180"/>
      <c r="S1640" s="326"/>
      <c r="T1640" s="326"/>
      <c r="V1640" s="10"/>
      <c r="W1640" s="10"/>
      <c r="X1640" s="10"/>
      <c r="Y1640" s="10"/>
      <c r="Z1640" s="10"/>
      <c r="AA1640" s="10"/>
      <c r="AB1640" s="10"/>
      <c r="AC1640" s="10"/>
      <c r="AD1640" s="10"/>
    </row>
    <row r="1641" spans="1:30" x14ac:dyDescent="0.25">
      <c r="A1641" s="55"/>
      <c r="B1641" s="10"/>
      <c r="C1641" s="10"/>
      <c r="D1641" s="10"/>
      <c r="E1641" s="10"/>
      <c r="F1641" s="180"/>
      <c r="G1641" s="326"/>
      <c r="H1641" s="326"/>
      <c r="I1641" s="326"/>
      <c r="J1641" s="326"/>
      <c r="L1641" s="180"/>
      <c r="M1641" s="326"/>
      <c r="N1641" s="326"/>
      <c r="O1641" s="217"/>
      <c r="P1641" s="326"/>
      <c r="Q1641" s="326"/>
      <c r="R1641" s="180"/>
      <c r="S1641" s="326"/>
      <c r="T1641" s="326"/>
      <c r="V1641" s="10"/>
      <c r="W1641" s="10"/>
      <c r="X1641" s="10"/>
      <c r="Y1641" s="10"/>
      <c r="Z1641" s="10"/>
      <c r="AA1641" s="10"/>
      <c r="AB1641" s="10"/>
      <c r="AC1641" s="10"/>
      <c r="AD1641" s="10"/>
    </row>
    <row r="1642" spans="1:30" x14ac:dyDescent="0.25">
      <c r="A1642" s="55"/>
      <c r="B1642" s="10"/>
      <c r="C1642" s="10"/>
      <c r="D1642" s="10"/>
      <c r="E1642" s="10"/>
      <c r="F1642" s="180"/>
      <c r="G1642" s="326"/>
      <c r="H1642" s="326"/>
      <c r="I1642" s="326"/>
      <c r="J1642" s="326"/>
      <c r="L1642" s="180"/>
      <c r="M1642" s="326"/>
      <c r="N1642" s="326"/>
      <c r="O1642" s="217"/>
      <c r="P1642" s="326"/>
      <c r="Q1642" s="326"/>
      <c r="R1642" s="180"/>
      <c r="S1642" s="326"/>
      <c r="T1642" s="326"/>
      <c r="V1642" s="10"/>
      <c r="W1642" s="10"/>
      <c r="X1642" s="10"/>
      <c r="Y1642" s="10"/>
      <c r="Z1642" s="10"/>
      <c r="AA1642" s="10"/>
      <c r="AB1642" s="10"/>
      <c r="AC1642" s="10"/>
      <c r="AD1642" s="10"/>
    </row>
    <row r="1643" spans="1:30" x14ac:dyDescent="0.25">
      <c r="A1643" s="55"/>
      <c r="B1643" s="10"/>
      <c r="C1643" s="10"/>
      <c r="D1643" s="10"/>
      <c r="E1643" s="10"/>
      <c r="F1643" s="180"/>
      <c r="G1643" s="326"/>
      <c r="H1643" s="326"/>
      <c r="I1643" s="326"/>
      <c r="J1643" s="326"/>
      <c r="L1643" s="180"/>
      <c r="M1643" s="326"/>
      <c r="N1643" s="326"/>
      <c r="O1643" s="217"/>
      <c r="P1643" s="326"/>
      <c r="Q1643" s="326"/>
      <c r="R1643" s="180"/>
      <c r="S1643" s="326"/>
      <c r="T1643" s="326"/>
      <c r="V1643" s="10"/>
      <c r="W1643" s="10"/>
      <c r="X1643" s="10"/>
      <c r="Y1643" s="10"/>
      <c r="Z1643" s="10"/>
      <c r="AA1643" s="10"/>
      <c r="AB1643" s="10"/>
      <c r="AC1643" s="10"/>
      <c r="AD1643" s="10"/>
    </row>
    <row r="1644" spans="1:30" x14ac:dyDescent="0.25">
      <c r="A1644" s="55"/>
      <c r="B1644" s="10"/>
      <c r="C1644" s="10"/>
      <c r="D1644" s="10"/>
      <c r="E1644" s="10"/>
      <c r="F1644" s="180"/>
      <c r="G1644" s="326"/>
      <c r="H1644" s="326"/>
      <c r="I1644" s="326"/>
      <c r="J1644" s="326"/>
      <c r="L1644" s="180"/>
      <c r="M1644" s="326"/>
      <c r="N1644" s="326"/>
      <c r="O1644" s="217"/>
      <c r="P1644" s="326"/>
      <c r="Q1644" s="326"/>
      <c r="R1644" s="180"/>
      <c r="S1644" s="326"/>
      <c r="T1644" s="326"/>
      <c r="V1644" s="10"/>
      <c r="W1644" s="10"/>
      <c r="X1644" s="10"/>
      <c r="Y1644" s="10"/>
      <c r="Z1644" s="10"/>
      <c r="AA1644" s="10"/>
      <c r="AB1644" s="10"/>
      <c r="AC1644" s="10"/>
      <c r="AD1644" s="10"/>
    </row>
    <row r="1645" spans="1:30" x14ac:dyDescent="0.25">
      <c r="A1645" s="55"/>
      <c r="B1645" s="10"/>
      <c r="C1645" s="10"/>
      <c r="D1645" s="10"/>
      <c r="E1645" s="10"/>
      <c r="F1645" s="180"/>
      <c r="G1645" s="326"/>
      <c r="H1645" s="326"/>
      <c r="I1645" s="326"/>
      <c r="J1645" s="326"/>
      <c r="L1645" s="180"/>
      <c r="M1645" s="326"/>
      <c r="N1645" s="326"/>
      <c r="O1645" s="217"/>
      <c r="P1645" s="326"/>
      <c r="Q1645" s="326"/>
      <c r="R1645" s="180"/>
      <c r="S1645" s="326"/>
      <c r="T1645" s="326"/>
      <c r="V1645" s="10"/>
      <c r="W1645" s="10"/>
      <c r="X1645" s="10"/>
      <c r="Y1645" s="10"/>
      <c r="Z1645" s="10"/>
      <c r="AA1645" s="10"/>
      <c r="AB1645" s="10"/>
      <c r="AC1645" s="10"/>
      <c r="AD1645" s="10"/>
    </row>
    <row r="1646" spans="1:30" x14ac:dyDescent="0.25">
      <c r="A1646" s="55"/>
      <c r="B1646" s="10"/>
      <c r="C1646" s="10"/>
      <c r="D1646" s="10"/>
      <c r="E1646" s="10"/>
      <c r="F1646" s="180"/>
      <c r="G1646" s="326"/>
      <c r="H1646" s="326"/>
      <c r="I1646" s="326"/>
      <c r="J1646" s="326"/>
      <c r="L1646" s="180"/>
      <c r="M1646" s="326"/>
      <c r="N1646" s="326"/>
      <c r="O1646" s="217"/>
      <c r="P1646" s="326"/>
      <c r="Q1646" s="326"/>
      <c r="R1646" s="180"/>
      <c r="S1646" s="326"/>
      <c r="T1646" s="326"/>
      <c r="V1646" s="10"/>
      <c r="W1646" s="10"/>
      <c r="X1646" s="10"/>
      <c r="Y1646" s="10"/>
      <c r="Z1646" s="10"/>
      <c r="AA1646" s="10"/>
      <c r="AB1646" s="10"/>
      <c r="AC1646" s="10"/>
      <c r="AD1646" s="10"/>
    </row>
    <row r="1647" spans="1:30" x14ac:dyDescent="0.25">
      <c r="A1647" s="55"/>
      <c r="B1647" s="10"/>
      <c r="C1647" s="10"/>
      <c r="D1647" s="10"/>
      <c r="E1647" s="10"/>
      <c r="F1647" s="180"/>
      <c r="G1647" s="326"/>
      <c r="H1647" s="326"/>
      <c r="I1647" s="326"/>
      <c r="J1647" s="326"/>
      <c r="L1647" s="180"/>
      <c r="M1647" s="326"/>
      <c r="N1647" s="326"/>
      <c r="O1647" s="217"/>
      <c r="P1647" s="326"/>
      <c r="Q1647" s="326"/>
      <c r="R1647" s="180"/>
      <c r="S1647" s="326"/>
      <c r="T1647" s="326"/>
      <c r="V1647" s="10"/>
      <c r="W1647" s="10"/>
      <c r="X1647" s="10"/>
      <c r="Y1647" s="10"/>
      <c r="Z1647" s="10"/>
      <c r="AA1647" s="10"/>
      <c r="AB1647" s="10"/>
      <c r="AC1647" s="10"/>
      <c r="AD1647" s="10"/>
    </row>
    <row r="1648" spans="1:30" x14ac:dyDescent="0.25">
      <c r="A1648" s="55"/>
      <c r="B1648" s="10"/>
      <c r="C1648" s="10"/>
      <c r="D1648" s="10"/>
      <c r="E1648" s="10"/>
      <c r="F1648" s="180"/>
      <c r="G1648" s="326"/>
      <c r="H1648" s="326"/>
      <c r="I1648" s="326"/>
      <c r="J1648" s="326"/>
      <c r="L1648" s="180"/>
      <c r="M1648" s="326"/>
      <c r="N1648" s="326"/>
      <c r="O1648" s="217"/>
      <c r="P1648" s="326"/>
      <c r="Q1648" s="326"/>
      <c r="R1648" s="180"/>
      <c r="S1648" s="326"/>
      <c r="T1648" s="326"/>
      <c r="V1648" s="10"/>
      <c r="W1648" s="10"/>
      <c r="X1648" s="10"/>
      <c r="Y1648" s="10"/>
      <c r="Z1648" s="10"/>
      <c r="AA1648" s="10"/>
      <c r="AB1648" s="10"/>
      <c r="AC1648" s="10"/>
      <c r="AD1648" s="10"/>
    </row>
    <row r="1649" spans="1:30" x14ac:dyDescent="0.25">
      <c r="A1649" s="55"/>
      <c r="B1649" s="10"/>
      <c r="C1649" s="10"/>
      <c r="D1649" s="10"/>
      <c r="E1649" s="10"/>
      <c r="F1649" s="180"/>
      <c r="G1649" s="326"/>
      <c r="H1649" s="326"/>
      <c r="I1649" s="326"/>
      <c r="J1649" s="326"/>
      <c r="L1649" s="180"/>
      <c r="M1649" s="326"/>
      <c r="N1649" s="326"/>
      <c r="O1649" s="217"/>
      <c r="P1649" s="326"/>
      <c r="Q1649" s="326"/>
      <c r="R1649" s="180"/>
      <c r="S1649" s="326"/>
      <c r="T1649" s="326"/>
      <c r="V1649" s="10"/>
      <c r="W1649" s="10"/>
      <c r="X1649" s="10"/>
      <c r="Y1649" s="10"/>
      <c r="Z1649" s="10"/>
      <c r="AA1649" s="10"/>
      <c r="AB1649" s="10"/>
      <c r="AC1649" s="10"/>
      <c r="AD1649" s="10"/>
    </row>
    <row r="1650" spans="1:30" x14ac:dyDescent="0.25">
      <c r="A1650" s="55"/>
      <c r="B1650" s="10"/>
      <c r="C1650" s="10"/>
      <c r="D1650" s="10"/>
      <c r="E1650" s="10"/>
      <c r="F1650" s="180"/>
      <c r="G1650" s="326"/>
      <c r="H1650" s="326"/>
      <c r="I1650" s="326"/>
      <c r="J1650" s="326"/>
      <c r="L1650" s="180"/>
      <c r="M1650" s="326"/>
      <c r="N1650" s="326"/>
      <c r="O1650" s="217"/>
      <c r="P1650" s="326"/>
      <c r="Q1650" s="326"/>
      <c r="R1650" s="180"/>
      <c r="S1650" s="326"/>
      <c r="T1650" s="326"/>
      <c r="V1650" s="10"/>
      <c r="W1650" s="10"/>
      <c r="X1650" s="10"/>
      <c r="Y1650" s="10"/>
      <c r="Z1650" s="10"/>
      <c r="AA1650" s="10"/>
      <c r="AB1650" s="10"/>
      <c r="AC1650" s="10"/>
      <c r="AD1650" s="10"/>
    </row>
    <row r="1651" spans="1:30" x14ac:dyDescent="0.25">
      <c r="A1651" s="55"/>
      <c r="B1651" s="10"/>
      <c r="C1651" s="10"/>
      <c r="D1651" s="10"/>
      <c r="E1651" s="10"/>
      <c r="F1651" s="180"/>
      <c r="G1651" s="326"/>
      <c r="H1651" s="326"/>
      <c r="I1651" s="326"/>
      <c r="J1651" s="326"/>
      <c r="L1651" s="180"/>
      <c r="M1651" s="326"/>
      <c r="N1651" s="326"/>
      <c r="O1651" s="217"/>
      <c r="P1651" s="326"/>
      <c r="Q1651" s="326"/>
      <c r="R1651" s="180"/>
      <c r="S1651" s="326"/>
      <c r="T1651" s="326"/>
      <c r="V1651" s="10"/>
      <c r="W1651" s="10"/>
      <c r="X1651" s="10"/>
      <c r="Y1651" s="10"/>
      <c r="Z1651" s="10"/>
      <c r="AA1651" s="10"/>
      <c r="AB1651" s="10"/>
      <c r="AC1651" s="10"/>
      <c r="AD1651" s="10"/>
    </row>
    <row r="1652" spans="1:30" x14ac:dyDescent="0.25">
      <c r="A1652" s="55"/>
      <c r="B1652" s="10"/>
      <c r="C1652" s="10"/>
      <c r="D1652" s="10"/>
      <c r="E1652" s="10"/>
      <c r="F1652" s="180"/>
      <c r="G1652" s="326"/>
      <c r="H1652" s="326"/>
      <c r="I1652" s="326"/>
      <c r="J1652" s="326"/>
      <c r="L1652" s="180"/>
      <c r="M1652" s="326"/>
      <c r="N1652" s="326"/>
      <c r="O1652" s="217"/>
      <c r="P1652" s="326"/>
      <c r="Q1652" s="326"/>
      <c r="R1652" s="180"/>
      <c r="S1652" s="326"/>
      <c r="T1652" s="326"/>
      <c r="V1652" s="10"/>
      <c r="W1652" s="10"/>
      <c r="X1652" s="10"/>
      <c r="Y1652" s="10"/>
      <c r="Z1652" s="10"/>
      <c r="AA1652" s="10"/>
      <c r="AB1652" s="10"/>
      <c r="AC1652" s="10"/>
      <c r="AD1652" s="10"/>
    </row>
    <row r="1653" spans="1:30" x14ac:dyDescent="0.25">
      <c r="A1653" s="55"/>
      <c r="B1653" s="10"/>
      <c r="C1653" s="10"/>
      <c r="D1653" s="10"/>
      <c r="E1653" s="10"/>
      <c r="F1653" s="180"/>
      <c r="G1653" s="326"/>
      <c r="H1653" s="326"/>
      <c r="I1653" s="326"/>
      <c r="J1653" s="326"/>
      <c r="L1653" s="180"/>
      <c r="M1653" s="326"/>
      <c r="N1653" s="326"/>
      <c r="O1653" s="217"/>
      <c r="P1653" s="326"/>
      <c r="Q1653" s="326"/>
      <c r="R1653" s="180"/>
      <c r="S1653" s="326"/>
      <c r="T1653" s="326"/>
      <c r="V1653" s="10"/>
      <c r="W1653" s="10"/>
      <c r="X1653" s="10"/>
      <c r="Y1653" s="10"/>
      <c r="Z1653" s="10"/>
      <c r="AA1653" s="10"/>
      <c r="AB1653" s="10"/>
      <c r="AC1653" s="10"/>
      <c r="AD1653" s="10"/>
    </row>
    <row r="1654" spans="1:30" x14ac:dyDescent="0.25">
      <c r="A1654" s="55"/>
      <c r="B1654" s="10"/>
      <c r="C1654" s="10"/>
      <c r="D1654" s="10"/>
      <c r="E1654" s="10"/>
      <c r="F1654" s="180"/>
      <c r="G1654" s="326"/>
      <c r="H1654" s="326"/>
      <c r="I1654" s="326"/>
      <c r="J1654" s="326"/>
      <c r="L1654" s="180"/>
      <c r="M1654" s="326"/>
      <c r="N1654" s="326"/>
      <c r="O1654" s="217"/>
      <c r="P1654" s="326"/>
      <c r="Q1654" s="326"/>
      <c r="R1654" s="180"/>
      <c r="S1654" s="326"/>
      <c r="T1654" s="326"/>
      <c r="V1654" s="10"/>
      <c r="W1654" s="10"/>
      <c r="X1654" s="10"/>
      <c r="Y1654" s="10"/>
      <c r="Z1654" s="10"/>
      <c r="AA1654" s="10"/>
      <c r="AB1654" s="10"/>
      <c r="AC1654" s="10"/>
      <c r="AD1654" s="10"/>
    </row>
    <row r="1655" spans="1:30" x14ac:dyDescent="0.25">
      <c r="A1655" s="55"/>
      <c r="B1655" s="10"/>
      <c r="C1655" s="10"/>
      <c r="D1655" s="10"/>
      <c r="E1655" s="10"/>
      <c r="F1655" s="180"/>
      <c r="G1655" s="326"/>
      <c r="H1655" s="326"/>
      <c r="I1655" s="326"/>
      <c r="J1655" s="326"/>
      <c r="L1655" s="180"/>
      <c r="M1655" s="326"/>
      <c r="N1655" s="326"/>
      <c r="O1655" s="217"/>
      <c r="P1655" s="326"/>
      <c r="Q1655" s="326"/>
      <c r="R1655" s="180"/>
      <c r="S1655" s="326"/>
      <c r="T1655" s="326"/>
      <c r="V1655" s="10"/>
      <c r="W1655" s="10"/>
      <c r="X1655" s="10"/>
      <c r="Y1655" s="10"/>
      <c r="Z1655" s="10"/>
      <c r="AA1655" s="10"/>
      <c r="AB1655" s="10"/>
      <c r="AC1655" s="10"/>
      <c r="AD1655" s="10"/>
    </row>
    <row r="1656" spans="1:30" x14ac:dyDescent="0.25">
      <c r="A1656" s="55"/>
      <c r="B1656" s="10"/>
      <c r="C1656" s="10"/>
      <c r="D1656" s="10"/>
      <c r="E1656" s="10"/>
      <c r="F1656" s="180"/>
      <c r="G1656" s="326"/>
      <c r="H1656" s="326"/>
      <c r="I1656" s="326"/>
      <c r="J1656" s="326"/>
      <c r="L1656" s="180"/>
      <c r="M1656" s="326"/>
      <c r="N1656" s="326"/>
      <c r="O1656" s="217"/>
      <c r="P1656" s="326"/>
      <c r="Q1656" s="326"/>
      <c r="R1656" s="180"/>
      <c r="S1656" s="326"/>
      <c r="T1656" s="326"/>
      <c r="V1656" s="10"/>
      <c r="W1656" s="10"/>
      <c r="X1656" s="10"/>
      <c r="Y1656" s="10"/>
      <c r="Z1656" s="10"/>
      <c r="AA1656" s="10"/>
      <c r="AB1656" s="10"/>
      <c r="AC1656" s="10"/>
      <c r="AD1656" s="10"/>
    </row>
    <row r="1657" spans="1:30" x14ac:dyDescent="0.25">
      <c r="A1657" s="55"/>
      <c r="B1657" s="10"/>
      <c r="C1657" s="10"/>
      <c r="D1657" s="10"/>
      <c r="E1657" s="10"/>
      <c r="F1657" s="180"/>
      <c r="G1657" s="326"/>
      <c r="H1657" s="326"/>
      <c r="I1657" s="326"/>
      <c r="J1657" s="326"/>
      <c r="L1657" s="180"/>
      <c r="M1657" s="326"/>
      <c r="N1657" s="326"/>
      <c r="O1657" s="217"/>
      <c r="P1657" s="326"/>
      <c r="Q1657" s="326"/>
      <c r="R1657" s="180"/>
      <c r="S1657" s="326"/>
      <c r="T1657" s="326"/>
      <c r="V1657" s="10"/>
      <c r="W1657" s="10"/>
      <c r="X1657" s="10"/>
      <c r="Y1657" s="10"/>
      <c r="Z1657" s="10"/>
      <c r="AA1657" s="10"/>
      <c r="AB1657" s="10"/>
      <c r="AC1657" s="10"/>
      <c r="AD1657" s="10"/>
    </row>
    <row r="1658" spans="1:30" x14ac:dyDescent="0.25">
      <c r="A1658" s="55"/>
      <c r="B1658" s="10"/>
      <c r="C1658" s="10"/>
      <c r="D1658" s="10"/>
      <c r="E1658" s="10"/>
      <c r="F1658" s="180"/>
      <c r="G1658" s="326"/>
      <c r="H1658" s="326"/>
      <c r="I1658" s="326"/>
      <c r="J1658" s="326"/>
      <c r="L1658" s="180"/>
      <c r="M1658" s="326"/>
      <c r="N1658" s="326"/>
      <c r="O1658" s="217"/>
      <c r="P1658" s="326"/>
      <c r="Q1658" s="326"/>
      <c r="R1658" s="180"/>
      <c r="S1658" s="326"/>
      <c r="T1658" s="326"/>
      <c r="V1658" s="10"/>
      <c r="W1658" s="10"/>
      <c r="X1658" s="10"/>
      <c r="Y1658" s="10"/>
      <c r="Z1658" s="10"/>
      <c r="AA1658" s="10"/>
      <c r="AB1658" s="10"/>
      <c r="AC1658" s="10"/>
      <c r="AD1658" s="10"/>
    </row>
    <row r="1659" spans="1:30" x14ac:dyDescent="0.25">
      <c r="A1659" s="55"/>
      <c r="B1659" s="10"/>
      <c r="C1659" s="10"/>
      <c r="D1659" s="10"/>
      <c r="E1659" s="10"/>
      <c r="F1659" s="180"/>
      <c r="G1659" s="326"/>
      <c r="H1659" s="326"/>
      <c r="I1659" s="326"/>
      <c r="J1659" s="326"/>
      <c r="L1659" s="180"/>
      <c r="M1659" s="326"/>
      <c r="N1659" s="326"/>
      <c r="O1659" s="217"/>
      <c r="P1659" s="326"/>
      <c r="Q1659" s="326"/>
      <c r="R1659" s="180"/>
      <c r="S1659" s="326"/>
      <c r="T1659" s="326"/>
      <c r="V1659" s="10"/>
      <c r="W1659" s="10"/>
      <c r="X1659" s="10"/>
      <c r="Y1659" s="10"/>
      <c r="Z1659" s="10"/>
      <c r="AA1659" s="10"/>
      <c r="AB1659" s="10"/>
      <c r="AC1659" s="10"/>
      <c r="AD1659" s="10"/>
    </row>
    <row r="1660" spans="1:30" x14ac:dyDescent="0.25">
      <c r="A1660" s="55"/>
      <c r="B1660" s="10"/>
      <c r="C1660" s="10"/>
      <c r="D1660" s="10"/>
      <c r="E1660" s="10"/>
      <c r="F1660" s="180"/>
      <c r="G1660" s="326"/>
      <c r="H1660" s="326"/>
      <c r="I1660" s="326"/>
      <c r="J1660" s="326"/>
      <c r="L1660" s="180"/>
      <c r="M1660" s="326"/>
      <c r="N1660" s="326"/>
      <c r="O1660" s="217"/>
      <c r="P1660" s="326"/>
      <c r="Q1660" s="326"/>
      <c r="R1660" s="180"/>
      <c r="S1660" s="326"/>
      <c r="T1660" s="326"/>
      <c r="V1660" s="10"/>
      <c r="W1660" s="10"/>
      <c r="X1660" s="10"/>
      <c r="Y1660" s="10"/>
      <c r="Z1660" s="10"/>
      <c r="AA1660" s="10"/>
      <c r="AB1660" s="10"/>
      <c r="AC1660" s="10"/>
      <c r="AD1660" s="10"/>
    </row>
    <row r="1661" spans="1:30" x14ac:dyDescent="0.25">
      <c r="A1661" s="55"/>
      <c r="B1661" s="10"/>
      <c r="C1661" s="10"/>
      <c r="D1661" s="10"/>
      <c r="E1661" s="10"/>
      <c r="F1661" s="180"/>
      <c r="G1661" s="326"/>
      <c r="H1661" s="326"/>
      <c r="I1661" s="326"/>
      <c r="J1661" s="326"/>
      <c r="L1661" s="180"/>
      <c r="M1661" s="326"/>
      <c r="N1661" s="326"/>
      <c r="O1661" s="217"/>
      <c r="P1661" s="326"/>
      <c r="Q1661" s="326"/>
      <c r="R1661" s="180"/>
      <c r="S1661" s="326"/>
      <c r="T1661" s="326"/>
      <c r="V1661" s="10"/>
      <c r="W1661" s="10"/>
      <c r="X1661" s="10"/>
      <c r="Y1661" s="10"/>
      <c r="Z1661" s="10"/>
      <c r="AA1661" s="10"/>
      <c r="AB1661" s="10"/>
      <c r="AC1661" s="10"/>
      <c r="AD1661" s="10"/>
    </row>
    <row r="1662" spans="1:30" x14ac:dyDescent="0.25">
      <c r="A1662" s="55"/>
      <c r="B1662" s="10"/>
      <c r="C1662" s="10"/>
      <c r="D1662" s="10"/>
      <c r="E1662" s="10"/>
      <c r="F1662" s="180"/>
      <c r="G1662" s="326"/>
      <c r="H1662" s="326"/>
      <c r="I1662" s="326"/>
      <c r="J1662" s="326"/>
      <c r="L1662" s="180"/>
      <c r="M1662" s="326"/>
      <c r="N1662" s="326"/>
      <c r="O1662" s="217"/>
      <c r="P1662" s="326"/>
      <c r="Q1662" s="326"/>
      <c r="R1662" s="180"/>
      <c r="S1662" s="326"/>
      <c r="T1662" s="326"/>
      <c r="V1662" s="10"/>
      <c r="W1662" s="10"/>
      <c r="X1662" s="10"/>
      <c r="Y1662" s="10"/>
      <c r="Z1662" s="10"/>
      <c r="AA1662" s="10"/>
      <c r="AB1662" s="10"/>
      <c r="AC1662" s="10"/>
      <c r="AD1662" s="10"/>
    </row>
    <row r="1663" spans="1:30" x14ac:dyDescent="0.25">
      <c r="A1663" s="55"/>
      <c r="B1663" s="10"/>
      <c r="C1663" s="10"/>
      <c r="D1663" s="10"/>
      <c r="E1663" s="10"/>
      <c r="F1663" s="180"/>
      <c r="G1663" s="326"/>
      <c r="H1663" s="326"/>
      <c r="I1663" s="326"/>
      <c r="J1663" s="326"/>
      <c r="L1663" s="180"/>
      <c r="M1663" s="326"/>
      <c r="N1663" s="326"/>
      <c r="O1663" s="217"/>
      <c r="P1663" s="326"/>
      <c r="Q1663" s="326"/>
      <c r="R1663" s="180"/>
      <c r="S1663" s="326"/>
      <c r="T1663" s="326"/>
      <c r="V1663" s="10"/>
      <c r="W1663" s="10"/>
      <c r="X1663" s="10"/>
      <c r="Y1663" s="10"/>
      <c r="Z1663" s="10"/>
      <c r="AA1663" s="10"/>
      <c r="AB1663" s="10"/>
      <c r="AC1663" s="10"/>
      <c r="AD1663" s="10"/>
    </row>
    <row r="1664" spans="1:30" x14ac:dyDescent="0.25">
      <c r="A1664" s="55"/>
      <c r="B1664" s="10"/>
      <c r="C1664" s="10"/>
      <c r="D1664" s="10"/>
      <c r="E1664" s="10"/>
      <c r="F1664" s="180"/>
      <c r="G1664" s="326"/>
      <c r="H1664" s="326"/>
      <c r="I1664" s="326"/>
      <c r="J1664" s="326"/>
      <c r="L1664" s="180"/>
      <c r="M1664" s="326"/>
      <c r="N1664" s="326"/>
      <c r="O1664" s="217"/>
      <c r="P1664" s="326"/>
      <c r="Q1664" s="326"/>
      <c r="R1664" s="180"/>
      <c r="S1664" s="326"/>
      <c r="T1664" s="326"/>
      <c r="V1664" s="10"/>
      <c r="W1664" s="10"/>
      <c r="X1664" s="10"/>
      <c r="Y1664" s="10"/>
      <c r="Z1664" s="10"/>
      <c r="AA1664" s="10"/>
      <c r="AB1664" s="10"/>
      <c r="AC1664" s="10"/>
      <c r="AD1664" s="10"/>
    </row>
    <row r="1665" spans="1:30" x14ac:dyDescent="0.25">
      <c r="A1665" s="55"/>
      <c r="B1665" s="10"/>
      <c r="C1665" s="10"/>
      <c r="D1665" s="10"/>
      <c r="E1665" s="10"/>
      <c r="F1665" s="180"/>
      <c r="G1665" s="326"/>
      <c r="H1665" s="326"/>
      <c r="I1665" s="326"/>
      <c r="J1665" s="326"/>
      <c r="L1665" s="180"/>
      <c r="M1665" s="326"/>
      <c r="N1665" s="326"/>
      <c r="O1665" s="217"/>
      <c r="P1665" s="326"/>
      <c r="Q1665" s="326"/>
      <c r="R1665" s="180"/>
      <c r="S1665" s="326"/>
      <c r="T1665" s="326"/>
      <c r="V1665" s="10"/>
      <c r="W1665" s="10"/>
      <c r="X1665" s="10"/>
      <c r="Y1665" s="10"/>
      <c r="Z1665" s="10"/>
      <c r="AA1665" s="10"/>
      <c r="AB1665" s="10"/>
      <c r="AC1665" s="10"/>
      <c r="AD1665" s="10"/>
    </row>
    <row r="1666" spans="1:30" x14ac:dyDescent="0.25">
      <c r="A1666" s="55"/>
      <c r="B1666" s="10"/>
      <c r="C1666" s="10"/>
      <c r="D1666" s="10"/>
      <c r="E1666" s="10"/>
      <c r="F1666" s="180"/>
      <c r="G1666" s="326"/>
      <c r="H1666" s="326"/>
      <c r="I1666" s="326"/>
      <c r="J1666" s="326"/>
      <c r="L1666" s="180"/>
      <c r="M1666" s="326"/>
      <c r="N1666" s="326"/>
      <c r="O1666" s="217"/>
      <c r="P1666" s="326"/>
      <c r="Q1666" s="326"/>
      <c r="R1666" s="180"/>
      <c r="S1666" s="326"/>
      <c r="T1666" s="326"/>
      <c r="V1666" s="10"/>
      <c r="W1666" s="10"/>
      <c r="X1666" s="10"/>
      <c r="Y1666" s="10"/>
      <c r="Z1666" s="10"/>
      <c r="AA1666" s="10"/>
      <c r="AB1666" s="10"/>
      <c r="AC1666" s="10"/>
      <c r="AD1666" s="10"/>
    </row>
    <row r="1667" spans="1:30" x14ac:dyDescent="0.25">
      <c r="A1667" s="55"/>
      <c r="B1667" s="10"/>
      <c r="C1667" s="10"/>
      <c r="D1667" s="10"/>
      <c r="E1667" s="10"/>
      <c r="F1667" s="180"/>
      <c r="G1667" s="326"/>
      <c r="H1667" s="326"/>
      <c r="I1667" s="326"/>
      <c r="J1667" s="326"/>
      <c r="L1667" s="180"/>
      <c r="M1667" s="326"/>
      <c r="N1667" s="326"/>
      <c r="O1667" s="217"/>
      <c r="P1667" s="326"/>
      <c r="Q1667" s="326"/>
      <c r="R1667" s="180"/>
      <c r="S1667" s="326"/>
      <c r="T1667" s="326"/>
      <c r="V1667" s="10"/>
      <c r="W1667" s="10"/>
      <c r="X1667" s="10"/>
      <c r="Y1667" s="10"/>
      <c r="Z1667" s="10"/>
      <c r="AA1667" s="10"/>
      <c r="AB1667" s="10"/>
      <c r="AC1667" s="10"/>
      <c r="AD1667" s="10"/>
    </row>
    <row r="1668" spans="1:30" x14ac:dyDescent="0.25">
      <c r="A1668" s="55"/>
      <c r="B1668" s="10"/>
      <c r="C1668" s="10"/>
      <c r="D1668" s="10"/>
      <c r="E1668" s="10"/>
      <c r="F1668" s="180"/>
      <c r="G1668" s="326"/>
      <c r="H1668" s="326"/>
      <c r="I1668" s="326"/>
      <c r="J1668" s="326"/>
      <c r="L1668" s="180"/>
      <c r="M1668" s="326"/>
      <c r="N1668" s="326"/>
      <c r="O1668" s="217"/>
      <c r="P1668" s="326"/>
      <c r="Q1668" s="326"/>
      <c r="R1668" s="180"/>
      <c r="S1668" s="326"/>
      <c r="T1668" s="326"/>
      <c r="V1668" s="10"/>
      <c r="W1668" s="10"/>
      <c r="X1668" s="10"/>
      <c r="Y1668" s="10"/>
      <c r="Z1668" s="10"/>
      <c r="AA1668" s="10"/>
      <c r="AB1668" s="10"/>
      <c r="AC1668" s="10"/>
      <c r="AD1668" s="10"/>
    </row>
    <row r="1669" spans="1:30" x14ac:dyDescent="0.25">
      <c r="A1669" s="55"/>
      <c r="B1669" s="10"/>
      <c r="C1669" s="10"/>
      <c r="D1669" s="10"/>
      <c r="E1669" s="10"/>
      <c r="F1669" s="180"/>
      <c r="G1669" s="326"/>
      <c r="H1669" s="326"/>
      <c r="I1669" s="326"/>
      <c r="J1669" s="326"/>
      <c r="L1669" s="180"/>
      <c r="M1669" s="326"/>
      <c r="N1669" s="326"/>
      <c r="O1669" s="217"/>
      <c r="P1669" s="326"/>
      <c r="Q1669" s="326"/>
      <c r="R1669" s="180"/>
      <c r="S1669" s="326"/>
      <c r="T1669" s="326"/>
      <c r="V1669" s="10"/>
      <c r="W1669" s="10"/>
      <c r="X1669" s="10"/>
      <c r="Y1669" s="10"/>
      <c r="Z1669" s="10"/>
      <c r="AA1669" s="10"/>
      <c r="AB1669" s="10"/>
      <c r="AC1669" s="10"/>
      <c r="AD1669" s="10"/>
    </row>
    <row r="1670" spans="1:30" x14ac:dyDescent="0.25">
      <c r="A1670" s="55"/>
      <c r="B1670" s="10"/>
      <c r="C1670" s="10"/>
      <c r="D1670" s="10"/>
      <c r="E1670" s="10"/>
      <c r="F1670" s="180"/>
      <c r="G1670" s="326"/>
      <c r="H1670" s="326"/>
      <c r="I1670" s="326"/>
      <c r="J1670" s="326"/>
      <c r="L1670" s="180"/>
      <c r="M1670" s="326"/>
      <c r="N1670" s="326"/>
      <c r="O1670" s="217"/>
      <c r="P1670" s="326"/>
      <c r="Q1670" s="326"/>
      <c r="R1670" s="180"/>
      <c r="S1670" s="326"/>
      <c r="T1670" s="326"/>
      <c r="V1670" s="10"/>
      <c r="W1670" s="10"/>
      <c r="X1670" s="10"/>
      <c r="Y1670" s="10"/>
      <c r="Z1670" s="10"/>
      <c r="AA1670" s="10"/>
      <c r="AB1670" s="10"/>
      <c r="AC1670" s="10"/>
      <c r="AD1670" s="10"/>
    </row>
    <row r="1671" spans="1:30" x14ac:dyDescent="0.25">
      <c r="A1671" s="55"/>
      <c r="B1671" s="10"/>
      <c r="C1671" s="10"/>
      <c r="D1671" s="10"/>
      <c r="E1671" s="10"/>
      <c r="F1671" s="180"/>
      <c r="G1671" s="326"/>
      <c r="H1671" s="326"/>
      <c r="I1671" s="326"/>
      <c r="J1671" s="326"/>
      <c r="L1671" s="180"/>
      <c r="M1671" s="326"/>
      <c r="N1671" s="326"/>
      <c r="O1671" s="217"/>
      <c r="P1671" s="326"/>
      <c r="Q1671" s="326"/>
      <c r="R1671" s="180"/>
      <c r="S1671" s="326"/>
      <c r="T1671" s="326"/>
      <c r="V1671" s="10"/>
      <c r="W1671" s="10"/>
      <c r="X1671" s="10"/>
      <c r="Y1671" s="10"/>
      <c r="Z1671" s="10"/>
      <c r="AA1671" s="10"/>
      <c r="AB1671" s="10"/>
      <c r="AC1671" s="10"/>
      <c r="AD1671" s="10"/>
    </row>
    <row r="1672" spans="1:30" x14ac:dyDescent="0.25">
      <c r="A1672" s="55"/>
      <c r="B1672" s="10"/>
      <c r="C1672" s="10"/>
      <c r="D1672" s="10"/>
      <c r="E1672" s="10"/>
      <c r="F1672" s="180"/>
      <c r="G1672" s="326"/>
      <c r="H1672" s="326"/>
      <c r="I1672" s="326"/>
      <c r="J1672" s="326"/>
      <c r="L1672" s="180"/>
      <c r="M1672" s="326"/>
      <c r="N1672" s="326"/>
      <c r="O1672" s="217"/>
      <c r="P1672" s="326"/>
      <c r="Q1672" s="326"/>
      <c r="R1672" s="180"/>
      <c r="S1672" s="326"/>
      <c r="T1672" s="326"/>
      <c r="V1672" s="10"/>
      <c r="W1672" s="10"/>
      <c r="X1672" s="10"/>
      <c r="Y1672" s="10"/>
      <c r="Z1672" s="10"/>
      <c r="AA1672" s="10"/>
      <c r="AB1672" s="10"/>
      <c r="AC1672" s="10"/>
      <c r="AD1672" s="10"/>
    </row>
    <row r="1673" spans="1:30" x14ac:dyDescent="0.25">
      <c r="A1673" s="55"/>
      <c r="B1673" s="10"/>
      <c r="C1673" s="10"/>
      <c r="D1673" s="10"/>
      <c r="E1673" s="10"/>
      <c r="F1673" s="180"/>
      <c r="G1673" s="326"/>
      <c r="H1673" s="326"/>
      <c r="I1673" s="326"/>
      <c r="J1673" s="326"/>
      <c r="L1673" s="180"/>
      <c r="M1673" s="326"/>
      <c r="N1673" s="326"/>
      <c r="O1673" s="217"/>
      <c r="P1673" s="326"/>
      <c r="Q1673" s="326"/>
      <c r="R1673" s="180"/>
      <c r="S1673" s="326"/>
      <c r="T1673" s="326"/>
      <c r="V1673" s="10"/>
      <c r="W1673" s="10"/>
      <c r="X1673" s="10"/>
      <c r="Y1673" s="10"/>
      <c r="Z1673" s="10"/>
      <c r="AA1673" s="10"/>
      <c r="AB1673" s="10"/>
      <c r="AC1673" s="10"/>
      <c r="AD1673" s="10"/>
    </row>
    <row r="1674" spans="1:30" x14ac:dyDescent="0.25">
      <c r="A1674" s="55"/>
      <c r="B1674" s="10"/>
      <c r="C1674" s="10"/>
      <c r="D1674" s="10"/>
      <c r="E1674" s="10"/>
      <c r="F1674" s="180"/>
      <c r="G1674" s="326"/>
      <c r="H1674" s="326"/>
      <c r="I1674" s="326"/>
      <c r="J1674" s="326"/>
      <c r="L1674" s="180"/>
      <c r="M1674" s="326"/>
      <c r="N1674" s="326"/>
      <c r="O1674" s="217"/>
      <c r="P1674" s="326"/>
      <c r="Q1674" s="326"/>
      <c r="R1674" s="180"/>
      <c r="S1674" s="326"/>
      <c r="T1674" s="326"/>
      <c r="V1674" s="10"/>
      <c r="W1674" s="10"/>
      <c r="X1674" s="10"/>
      <c r="Y1674" s="10"/>
      <c r="Z1674" s="10"/>
      <c r="AA1674" s="10"/>
      <c r="AB1674" s="10"/>
      <c r="AC1674" s="10"/>
      <c r="AD1674" s="10"/>
    </row>
    <row r="1675" spans="1:30" x14ac:dyDescent="0.25">
      <c r="A1675" s="55"/>
      <c r="B1675" s="10"/>
      <c r="C1675" s="10"/>
      <c r="D1675" s="10"/>
      <c r="E1675" s="10"/>
      <c r="F1675" s="180"/>
      <c r="G1675" s="326"/>
      <c r="H1675" s="326"/>
      <c r="I1675" s="326"/>
      <c r="J1675" s="326"/>
      <c r="L1675" s="180"/>
      <c r="M1675" s="326"/>
      <c r="N1675" s="326"/>
      <c r="O1675" s="217"/>
      <c r="P1675" s="326"/>
      <c r="Q1675" s="326"/>
      <c r="R1675" s="180"/>
      <c r="S1675" s="326"/>
      <c r="T1675" s="326"/>
      <c r="V1675" s="10"/>
      <c r="W1675" s="10"/>
      <c r="X1675" s="10"/>
      <c r="Y1675" s="10"/>
      <c r="Z1675" s="10"/>
      <c r="AA1675" s="10"/>
      <c r="AB1675" s="10"/>
      <c r="AC1675" s="10"/>
      <c r="AD1675" s="10"/>
    </row>
    <row r="1676" spans="1:30" x14ac:dyDescent="0.25">
      <c r="A1676" s="55"/>
      <c r="B1676" s="10"/>
      <c r="C1676" s="10"/>
      <c r="D1676" s="10"/>
      <c r="E1676" s="10"/>
      <c r="F1676" s="180"/>
      <c r="G1676" s="326"/>
      <c r="H1676" s="326"/>
      <c r="I1676" s="326"/>
      <c r="J1676" s="326"/>
      <c r="L1676" s="180"/>
      <c r="M1676" s="326"/>
      <c r="N1676" s="326"/>
      <c r="O1676" s="217"/>
      <c r="P1676" s="326"/>
      <c r="Q1676" s="326"/>
      <c r="R1676" s="180"/>
      <c r="S1676" s="326"/>
      <c r="T1676" s="326"/>
      <c r="V1676" s="10"/>
      <c r="W1676" s="10"/>
      <c r="X1676" s="10"/>
      <c r="Y1676" s="10"/>
      <c r="Z1676" s="10"/>
      <c r="AA1676" s="10"/>
      <c r="AB1676" s="10"/>
      <c r="AC1676" s="10"/>
      <c r="AD1676" s="10"/>
    </row>
    <row r="1677" spans="1:30" x14ac:dyDescent="0.25">
      <c r="A1677" s="55"/>
      <c r="B1677" s="10"/>
      <c r="C1677" s="10"/>
      <c r="D1677" s="10"/>
      <c r="E1677" s="10"/>
      <c r="F1677" s="180"/>
      <c r="G1677" s="326"/>
      <c r="H1677" s="326"/>
      <c r="I1677" s="326"/>
      <c r="J1677" s="326"/>
      <c r="L1677" s="180"/>
      <c r="M1677" s="326"/>
      <c r="N1677" s="326"/>
      <c r="O1677" s="217"/>
      <c r="P1677" s="326"/>
      <c r="Q1677" s="326"/>
      <c r="R1677" s="180"/>
      <c r="S1677" s="326"/>
      <c r="T1677" s="326"/>
      <c r="V1677" s="10"/>
      <c r="W1677" s="10"/>
      <c r="X1677" s="10"/>
      <c r="Y1677" s="10"/>
      <c r="Z1677" s="10"/>
      <c r="AA1677" s="10"/>
      <c r="AB1677" s="10"/>
      <c r="AC1677" s="10"/>
      <c r="AD1677" s="10"/>
    </row>
    <row r="1678" spans="1:30" x14ac:dyDescent="0.25">
      <c r="A1678" s="55"/>
      <c r="B1678" s="10"/>
      <c r="C1678" s="10"/>
      <c r="D1678" s="10"/>
      <c r="E1678" s="10"/>
      <c r="F1678" s="180"/>
      <c r="G1678" s="326"/>
      <c r="H1678" s="326"/>
      <c r="I1678" s="326"/>
      <c r="J1678" s="326"/>
      <c r="L1678" s="180"/>
      <c r="M1678" s="326"/>
      <c r="N1678" s="326"/>
      <c r="O1678" s="217"/>
      <c r="P1678" s="326"/>
      <c r="Q1678" s="326"/>
      <c r="R1678" s="180"/>
      <c r="S1678" s="326"/>
      <c r="T1678" s="326"/>
      <c r="V1678" s="10"/>
      <c r="W1678" s="10"/>
      <c r="X1678" s="10"/>
      <c r="Y1678" s="10"/>
      <c r="Z1678" s="10"/>
      <c r="AA1678" s="10"/>
      <c r="AB1678" s="10"/>
      <c r="AC1678" s="10"/>
      <c r="AD1678" s="10"/>
    </row>
    <row r="1679" spans="1:30" x14ac:dyDescent="0.25">
      <c r="A1679" s="55"/>
      <c r="B1679" s="10"/>
      <c r="C1679" s="10"/>
      <c r="D1679" s="10"/>
      <c r="E1679" s="10"/>
      <c r="F1679" s="180"/>
      <c r="G1679" s="326"/>
      <c r="H1679" s="326"/>
      <c r="I1679" s="326"/>
      <c r="J1679" s="326"/>
      <c r="L1679" s="180"/>
      <c r="M1679" s="326"/>
      <c r="N1679" s="326"/>
      <c r="O1679" s="217"/>
      <c r="P1679" s="326"/>
      <c r="Q1679" s="326"/>
      <c r="R1679" s="180"/>
      <c r="S1679" s="326"/>
      <c r="T1679" s="326"/>
      <c r="V1679" s="10"/>
      <c r="W1679" s="10"/>
      <c r="X1679" s="10"/>
      <c r="Y1679" s="10"/>
      <c r="Z1679" s="10"/>
      <c r="AA1679" s="10"/>
      <c r="AB1679" s="10"/>
      <c r="AC1679" s="10"/>
      <c r="AD1679" s="10"/>
    </row>
    <row r="1680" spans="1:30" x14ac:dyDescent="0.25">
      <c r="A1680" s="55"/>
      <c r="B1680" s="10"/>
      <c r="C1680" s="10"/>
      <c r="D1680" s="10"/>
      <c r="E1680" s="10"/>
      <c r="F1680" s="180"/>
      <c r="G1680" s="326"/>
      <c r="H1680" s="326"/>
      <c r="I1680" s="326"/>
      <c r="J1680" s="326"/>
      <c r="L1680" s="180"/>
      <c r="M1680" s="326"/>
      <c r="N1680" s="326"/>
      <c r="O1680" s="217"/>
      <c r="P1680" s="326"/>
      <c r="Q1680" s="326"/>
      <c r="R1680" s="180"/>
      <c r="S1680" s="326"/>
      <c r="T1680" s="326"/>
      <c r="V1680" s="10"/>
      <c r="W1680" s="10"/>
      <c r="X1680" s="10"/>
      <c r="Y1680" s="10"/>
      <c r="Z1680" s="10"/>
      <c r="AA1680" s="10"/>
      <c r="AB1680" s="10"/>
      <c r="AC1680" s="10"/>
      <c r="AD1680" s="10"/>
    </row>
    <row r="1681" spans="1:30" x14ac:dyDescent="0.25">
      <c r="A1681" s="55"/>
      <c r="B1681" s="10"/>
      <c r="C1681" s="10"/>
      <c r="D1681" s="10"/>
      <c r="E1681" s="10"/>
      <c r="F1681" s="180"/>
      <c r="G1681" s="326"/>
      <c r="H1681" s="326"/>
      <c r="I1681" s="326"/>
      <c r="J1681" s="326"/>
      <c r="L1681" s="180"/>
      <c r="M1681" s="326"/>
      <c r="N1681" s="326"/>
      <c r="O1681" s="217"/>
      <c r="P1681" s="326"/>
      <c r="Q1681" s="326"/>
      <c r="R1681" s="180"/>
      <c r="S1681" s="326"/>
      <c r="T1681" s="326"/>
      <c r="V1681" s="10"/>
      <c r="W1681" s="10"/>
      <c r="X1681" s="10"/>
      <c r="Y1681" s="10"/>
      <c r="Z1681" s="10"/>
      <c r="AA1681" s="10"/>
      <c r="AB1681" s="10"/>
      <c r="AC1681" s="10"/>
      <c r="AD1681" s="10"/>
    </row>
    <row r="1682" spans="1:30" x14ac:dyDescent="0.25">
      <c r="A1682" s="55"/>
      <c r="B1682" s="10"/>
      <c r="C1682" s="10"/>
      <c r="D1682" s="10"/>
      <c r="E1682" s="10"/>
      <c r="F1682" s="180"/>
      <c r="G1682" s="326"/>
      <c r="H1682" s="326"/>
      <c r="I1682" s="326"/>
      <c r="J1682" s="326"/>
      <c r="L1682" s="180"/>
      <c r="M1682" s="326"/>
      <c r="N1682" s="326"/>
      <c r="O1682" s="217"/>
      <c r="P1682" s="326"/>
      <c r="Q1682" s="326"/>
      <c r="R1682" s="180"/>
      <c r="S1682" s="326"/>
      <c r="T1682" s="326"/>
      <c r="V1682" s="10"/>
      <c r="W1682" s="10"/>
      <c r="X1682" s="10"/>
      <c r="Y1682" s="10"/>
      <c r="Z1682" s="10"/>
      <c r="AA1682" s="10"/>
      <c r="AB1682" s="10"/>
      <c r="AC1682" s="10"/>
      <c r="AD1682" s="10"/>
    </row>
    <row r="1683" spans="1:30" x14ac:dyDescent="0.25">
      <c r="A1683" s="55"/>
      <c r="B1683" s="10"/>
      <c r="C1683" s="10"/>
      <c r="D1683" s="10"/>
      <c r="E1683" s="10"/>
      <c r="F1683" s="180"/>
      <c r="G1683" s="326"/>
      <c r="H1683" s="326"/>
      <c r="I1683" s="326"/>
      <c r="J1683" s="326"/>
      <c r="L1683" s="180"/>
      <c r="M1683" s="326"/>
      <c r="N1683" s="326"/>
      <c r="O1683" s="217"/>
      <c r="P1683" s="326"/>
      <c r="Q1683" s="326"/>
      <c r="R1683" s="180"/>
      <c r="S1683" s="326"/>
      <c r="T1683" s="326"/>
      <c r="V1683" s="10"/>
      <c r="W1683" s="10"/>
      <c r="X1683" s="10"/>
      <c r="Y1683" s="10"/>
      <c r="Z1683" s="10"/>
      <c r="AA1683" s="10"/>
      <c r="AB1683" s="10"/>
      <c r="AC1683" s="10"/>
      <c r="AD1683" s="10"/>
    </row>
    <row r="1684" spans="1:30" x14ac:dyDescent="0.25">
      <c r="A1684" s="55"/>
      <c r="B1684" s="10"/>
      <c r="C1684" s="10"/>
      <c r="D1684" s="10"/>
      <c r="E1684" s="10"/>
      <c r="F1684" s="180"/>
      <c r="G1684" s="326"/>
      <c r="H1684" s="326"/>
      <c r="I1684" s="326"/>
      <c r="J1684" s="326"/>
      <c r="L1684" s="180"/>
      <c r="M1684" s="326"/>
      <c r="N1684" s="326"/>
      <c r="O1684" s="217"/>
      <c r="P1684" s="326"/>
      <c r="Q1684" s="326"/>
      <c r="R1684" s="180"/>
      <c r="S1684" s="326"/>
      <c r="T1684" s="326"/>
      <c r="V1684" s="10"/>
      <c r="W1684" s="10"/>
      <c r="X1684" s="10"/>
      <c r="Y1684" s="10"/>
      <c r="Z1684" s="10"/>
      <c r="AA1684" s="10"/>
      <c r="AB1684" s="10"/>
      <c r="AC1684" s="10"/>
      <c r="AD1684" s="10"/>
    </row>
    <row r="1685" spans="1:30" x14ac:dyDescent="0.25">
      <c r="A1685" s="55"/>
      <c r="B1685" s="10"/>
      <c r="C1685" s="10"/>
      <c r="D1685" s="10"/>
      <c r="E1685" s="10"/>
      <c r="F1685" s="180"/>
      <c r="G1685" s="326"/>
      <c r="H1685" s="326"/>
      <c r="I1685" s="326"/>
      <c r="J1685" s="326"/>
      <c r="L1685" s="180"/>
      <c r="M1685" s="326"/>
      <c r="N1685" s="326"/>
      <c r="O1685" s="217"/>
      <c r="P1685" s="326"/>
      <c r="Q1685" s="326"/>
      <c r="R1685" s="180"/>
      <c r="S1685" s="326"/>
      <c r="T1685" s="326"/>
      <c r="V1685" s="10"/>
      <c r="W1685" s="10"/>
      <c r="X1685" s="10"/>
      <c r="Y1685" s="10"/>
      <c r="Z1685" s="10"/>
      <c r="AA1685" s="10"/>
      <c r="AB1685" s="10"/>
      <c r="AC1685" s="10"/>
      <c r="AD1685" s="10"/>
    </row>
    <row r="1686" spans="1:30" x14ac:dyDescent="0.25">
      <c r="A1686" s="55"/>
      <c r="B1686" s="10"/>
      <c r="C1686" s="10"/>
      <c r="D1686" s="10"/>
      <c r="E1686" s="10"/>
      <c r="F1686" s="180"/>
      <c r="G1686" s="326"/>
      <c r="H1686" s="326"/>
      <c r="I1686" s="326"/>
      <c r="J1686" s="326"/>
      <c r="L1686" s="180"/>
      <c r="M1686" s="326"/>
      <c r="N1686" s="326"/>
      <c r="O1686" s="217"/>
      <c r="P1686" s="326"/>
      <c r="Q1686" s="326"/>
      <c r="R1686" s="180"/>
      <c r="S1686" s="326"/>
      <c r="T1686" s="326"/>
      <c r="V1686" s="10"/>
      <c r="W1686" s="10"/>
      <c r="X1686" s="10"/>
      <c r="Y1686" s="10"/>
      <c r="Z1686" s="10"/>
      <c r="AA1686" s="10"/>
      <c r="AB1686" s="10"/>
      <c r="AC1686" s="10"/>
      <c r="AD1686" s="10"/>
    </row>
    <row r="1687" spans="1:30" x14ac:dyDescent="0.25">
      <c r="A1687" s="55"/>
      <c r="B1687" s="10"/>
      <c r="C1687" s="10"/>
      <c r="D1687" s="10"/>
      <c r="E1687" s="10"/>
      <c r="F1687" s="180"/>
      <c r="G1687" s="326"/>
      <c r="H1687" s="326"/>
      <c r="I1687" s="326"/>
      <c r="J1687" s="326"/>
      <c r="L1687" s="180"/>
      <c r="M1687" s="326"/>
      <c r="N1687" s="326"/>
      <c r="O1687" s="217"/>
      <c r="P1687" s="326"/>
      <c r="Q1687" s="326"/>
      <c r="R1687" s="180"/>
      <c r="S1687" s="326"/>
      <c r="T1687" s="326"/>
      <c r="V1687" s="10"/>
      <c r="W1687" s="10"/>
      <c r="X1687" s="10"/>
      <c r="Y1687" s="10"/>
      <c r="Z1687" s="10"/>
      <c r="AA1687" s="10"/>
      <c r="AB1687" s="10"/>
      <c r="AC1687" s="10"/>
      <c r="AD1687" s="10"/>
    </row>
    <row r="1688" spans="1:30" x14ac:dyDescent="0.25">
      <c r="A1688" s="55"/>
      <c r="B1688" s="10"/>
      <c r="C1688" s="10"/>
      <c r="D1688" s="10"/>
      <c r="E1688" s="10"/>
      <c r="F1688" s="180"/>
      <c r="G1688" s="326"/>
      <c r="H1688" s="326"/>
      <c r="I1688" s="326"/>
      <c r="J1688" s="326"/>
      <c r="L1688" s="180"/>
      <c r="M1688" s="326"/>
      <c r="N1688" s="326"/>
      <c r="O1688" s="217"/>
      <c r="P1688" s="326"/>
      <c r="Q1688" s="326"/>
      <c r="R1688" s="180"/>
      <c r="S1688" s="326"/>
      <c r="T1688" s="326"/>
      <c r="V1688" s="10"/>
      <c r="W1688" s="10"/>
      <c r="X1688" s="10"/>
      <c r="Y1688" s="10"/>
      <c r="Z1688" s="10"/>
      <c r="AA1688" s="10"/>
      <c r="AB1688" s="10"/>
      <c r="AC1688" s="10"/>
      <c r="AD1688" s="10"/>
    </row>
    <row r="1689" spans="1:30" x14ac:dyDescent="0.25">
      <c r="A1689" s="55"/>
      <c r="B1689" s="10"/>
      <c r="C1689" s="10"/>
      <c r="D1689" s="10"/>
      <c r="E1689" s="10"/>
      <c r="F1689" s="180"/>
      <c r="G1689" s="326"/>
      <c r="H1689" s="326"/>
      <c r="I1689" s="326"/>
      <c r="J1689" s="326"/>
      <c r="L1689" s="180"/>
      <c r="M1689" s="326"/>
      <c r="N1689" s="326"/>
      <c r="O1689" s="217"/>
      <c r="P1689" s="326"/>
      <c r="Q1689" s="326"/>
      <c r="R1689" s="180"/>
      <c r="S1689" s="326"/>
      <c r="T1689" s="326"/>
      <c r="V1689" s="10"/>
      <c r="W1689" s="10"/>
      <c r="X1689" s="10"/>
      <c r="Y1689" s="10"/>
      <c r="Z1689" s="10"/>
      <c r="AA1689" s="10"/>
      <c r="AB1689" s="10"/>
      <c r="AC1689" s="10"/>
      <c r="AD1689" s="10"/>
    </row>
    <row r="1690" spans="1:30" x14ac:dyDescent="0.25">
      <c r="A1690" s="55"/>
      <c r="B1690" s="10"/>
      <c r="C1690" s="10"/>
      <c r="D1690" s="10"/>
      <c r="E1690" s="10"/>
      <c r="F1690" s="180"/>
      <c r="G1690" s="326"/>
      <c r="H1690" s="326"/>
      <c r="I1690" s="326"/>
      <c r="J1690" s="326"/>
      <c r="L1690" s="180"/>
      <c r="M1690" s="326"/>
      <c r="N1690" s="326"/>
      <c r="O1690" s="217"/>
      <c r="P1690" s="326"/>
      <c r="Q1690" s="326"/>
      <c r="R1690" s="180"/>
      <c r="S1690" s="326"/>
      <c r="T1690" s="326"/>
      <c r="V1690" s="10"/>
      <c r="W1690" s="10"/>
      <c r="X1690" s="10"/>
      <c r="Y1690" s="10"/>
      <c r="Z1690" s="10"/>
      <c r="AA1690" s="10"/>
      <c r="AB1690" s="10"/>
      <c r="AC1690" s="10"/>
      <c r="AD1690" s="10"/>
    </row>
    <row r="1691" spans="1:30" x14ac:dyDescent="0.25">
      <c r="A1691" s="55"/>
      <c r="B1691" s="10"/>
      <c r="C1691" s="10"/>
      <c r="D1691" s="10"/>
      <c r="E1691" s="10"/>
      <c r="F1691" s="180"/>
      <c r="G1691" s="326"/>
      <c r="H1691" s="326"/>
      <c r="I1691" s="326"/>
      <c r="J1691" s="326"/>
      <c r="L1691" s="180"/>
      <c r="M1691" s="326"/>
      <c r="N1691" s="326"/>
      <c r="O1691" s="217"/>
      <c r="P1691" s="326"/>
      <c r="Q1691" s="326"/>
      <c r="R1691" s="180"/>
      <c r="S1691" s="326"/>
      <c r="T1691" s="326"/>
      <c r="V1691" s="10"/>
      <c r="W1691" s="10"/>
      <c r="X1691" s="10"/>
      <c r="Y1691" s="10"/>
      <c r="Z1691" s="10"/>
      <c r="AA1691" s="10"/>
      <c r="AB1691" s="10"/>
      <c r="AC1691" s="10"/>
      <c r="AD1691" s="10"/>
    </row>
    <row r="1692" spans="1:30" x14ac:dyDescent="0.25">
      <c r="A1692" s="55"/>
      <c r="B1692" s="10"/>
      <c r="C1692" s="10"/>
      <c r="D1692" s="10"/>
      <c r="E1692" s="10"/>
      <c r="F1692" s="180"/>
      <c r="G1692" s="326"/>
      <c r="H1692" s="326"/>
      <c r="I1692" s="326"/>
      <c r="J1692" s="326"/>
      <c r="L1692" s="180"/>
      <c r="M1692" s="326"/>
      <c r="N1692" s="326"/>
      <c r="O1692" s="217"/>
      <c r="P1692" s="326"/>
      <c r="Q1692" s="326"/>
      <c r="R1692" s="180"/>
      <c r="S1692" s="326"/>
      <c r="T1692" s="326"/>
      <c r="V1692" s="10"/>
      <c r="W1692" s="10"/>
      <c r="X1692" s="10"/>
      <c r="Y1692" s="10"/>
      <c r="Z1692" s="10"/>
      <c r="AA1692" s="10"/>
      <c r="AB1692" s="10"/>
      <c r="AC1692" s="10"/>
      <c r="AD1692" s="10"/>
    </row>
    <row r="1693" spans="1:30" x14ac:dyDescent="0.25">
      <c r="A1693" s="55"/>
      <c r="B1693" s="10"/>
      <c r="C1693" s="10"/>
      <c r="D1693" s="10"/>
      <c r="E1693" s="10"/>
      <c r="F1693" s="180"/>
      <c r="G1693" s="326"/>
      <c r="H1693" s="326"/>
      <c r="I1693" s="326"/>
      <c r="J1693" s="326"/>
      <c r="L1693" s="180"/>
      <c r="M1693" s="326"/>
      <c r="N1693" s="326"/>
      <c r="O1693" s="217"/>
      <c r="P1693" s="326"/>
      <c r="Q1693" s="326"/>
      <c r="R1693" s="180"/>
      <c r="S1693" s="326"/>
      <c r="T1693" s="326"/>
      <c r="V1693" s="10"/>
      <c r="W1693" s="10"/>
      <c r="X1693" s="10"/>
      <c r="Y1693" s="10"/>
      <c r="Z1693" s="10"/>
      <c r="AA1693" s="10"/>
      <c r="AB1693" s="10"/>
      <c r="AC1693" s="10"/>
      <c r="AD1693" s="10"/>
    </row>
    <row r="1694" spans="1:30" x14ac:dyDescent="0.25">
      <c r="A1694" s="55"/>
      <c r="B1694" s="10"/>
      <c r="C1694" s="10"/>
      <c r="D1694" s="10"/>
      <c r="E1694" s="10"/>
      <c r="F1694" s="180"/>
      <c r="G1694" s="326"/>
      <c r="H1694" s="326"/>
      <c r="I1694" s="326"/>
      <c r="J1694" s="326"/>
      <c r="L1694" s="180"/>
      <c r="M1694" s="326"/>
      <c r="N1694" s="326"/>
      <c r="O1694" s="217"/>
      <c r="P1694" s="326"/>
      <c r="Q1694" s="326"/>
      <c r="R1694" s="180"/>
      <c r="S1694" s="326"/>
      <c r="T1694" s="326"/>
      <c r="V1694" s="10"/>
      <c r="W1694" s="10"/>
      <c r="X1694" s="10"/>
      <c r="Y1694" s="10"/>
      <c r="Z1694" s="10"/>
      <c r="AA1694" s="10"/>
      <c r="AB1694" s="10"/>
      <c r="AC1694" s="10"/>
      <c r="AD1694" s="10"/>
    </row>
    <row r="1695" spans="1:30" x14ac:dyDescent="0.25">
      <c r="A1695" s="55"/>
      <c r="B1695" s="10"/>
      <c r="C1695" s="10"/>
      <c r="D1695" s="10"/>
      <c r="E1695" s="10"/>
      <c r="F1695" s="180"/>
      <c r="G1695" s="326"/>
      <c r="H1695" s="326"/>
      <c r="I1695" s="326"/>
      <c r="J1695" s="326"/>
      <c r="L1695" s="180"/>
      <c r="M1695" s="326"/>
      <c r="N1695" s="326"/>
      <c r="O1695" s="217"/>
      <c r="P1695" s="326"/>
      <c r="Q1695" s="326"/>
      <c r="R1695" s="180"/>
      <c r="S1695" s="326"/>
      <c r="T1695" s="326"/>
      <c r="V1695" s="10"/>
      <c r="W1695" s="10"/>
      <c r="X1695" s="10"/>
      <c r="Y1695" s="10"/>
      <c r="Z1695" s="10"/>
      <c r="AA1695" s="10"/>
      <c r="AB1695" s="10"/>
      <c r="AC1695" s="10"/>
      <c r="AD1695" s="10"/>
    </row>
    <row r="1696" spans="1:30" x14ac:dyDescent="0.25">
      <c r="A1696" s="55"/>
      <c r="B1696" s="10"/>
      <c r="C1696" s="10"/>
      <c r="D1696" s="10"/>
      <c r="E1696" s="10"/>
      <c r="F1696" s="180"/>
      <c r="G1696" s="326"/>
      <c r="H1696" s="326"/>
      <c r="I1696" s="326"/>
      <c r="J1696" s="326"/>
      <c r="L1696" s="180"/>
      <c r="M1696" s="326"/>
      <c r="N1696" s="326"/>
      <c r="O1696" s="217"/>
      <c r="P1696" s="326"/>
      <c r="Q1696" s="326"/>
      <c r="R1696" s="180"/>
      <c r="S1696" s="326"/>
      <c r="T1696" s="326"/>
      <c r="V1696" s="10"/>
      <c r="W1696" s="10"/>
      <c r="X1696" s="10"/>
      <c r="Y1696" s="10"/>
      <c r="Z1696" s="10"/>
      <c r="AA1696" s="10"/>
      <c r="AB1696" s="10"/>
      <c r="AC1696" s="10"/>
      <c r="AD1696" s="10"/>
    </row>
    <row r="1697" spans="1:30" x14ac:dyDescent="0.25">
      <c r="A1697" s="55"/>
      <c r="B1697" s="10"/>
      <c r="C1697" s="10"/>
      <c r="D1697" s="10"/>
      <c r="E1697" s="10"/>
      <c r="F1697" s="180"/>
      <c r="G1697" s="326"/>
      <c r="H1697" s="326"/>
      <c r="I1697" s="326"/>
      <c r="J1697" s="326"/>
      <c r="L1697" s="180"/>
      <c r="M1697" s="326"/>
      <c r="N1697" s="326"/>
      <c r="O1697" s="217"/>
      <c r="P1697" s="326"/>
      <c r="Q1697" s="326"/>
      <c r="R1697" s="180"/>
      <c r="S1697" s="326"/>
      <c r="T1697" s="326"/>
      <c r="V1697" s="10"/>
      <c r="W1697" s="10"/>
      <c r="X1697" s="10"/>
      <c r="Y1697" s="10"/>
      <c r="Z1697" s="10"/>
      <c r="AA1697" s="10"/>
      <c r="AB1697" s="10"/>
      <c r="AC1697" s="10"/>
      <c r="AD1697" s="10"/>
    </row>
    <row r="1698" spans="1:30" x14ac:dyDescent="0.25">
      <c r="A1698" s="55"/>
      <c r="B1698" s="10"/>
      <c r="C1698" s="10"/>
      <c r="D1698" s="10"/>
      <c r="E1698" s="10"/>
      <c r="F1698" s="180"/>
      <c r="G1698" s="326"/>
      <c r="H1698" s="326"/>
      <c r="I1698" s="326"/>
      <c r="J1698" s="326"/>
      <c r="L1698" s="180"/>
      <c r="M1698" s="326"/>
      <c r="N1698" s="326"/>
      <c r="O1698" s="217"/>
      <c r="P1698" s="326"/>
      <c r="Q1698" s="326"/>
      <c r="R1698" s="180"/>
      <c r="S1698" s="326"/>
      <c r="T1698" s="326"/>
      <c r="V1698" s="10"/>
      <c r="W1698" s="10"/>
      <c r="X1698" s="10"/>
      <c r="Y1698" s="10"/>
      <c r="Z1698" s="10"/>
      <c r="AA1698" s="10"/>
      <c r="AB1698" s="10"/>
      <c r="AC1698" s="10"/>
      <c r="AD1698" s="10"/>
    </row>
    <row r="1699" spans="1:30" x14ac:dyDescent="0.25">
      <c r="A1699" s="55"/>
      <c r="B1699" s="10"/>
      <c r="C1699" s="10"/>
      <c r="D1699" s="10"/>
      <c r="E1699" s="10"/>
      <c r="F1699" s="180"/>
      <c r="G1699" s="326"/>
      <c r="H1699" s="326"/>
      <c r="I1699" s="326"/>
      <c r="J1699" s="326"/>
      <c r="L1699" s="180"/>
      <c r="M1699" s="326"/>
      <c r="N1699" s="326"/>
      <c r="O1699" s="217"/>
      <c r="P1699" s="326"/>
      <c r="Q1699" s="326"/>
      <c r="R1699" s="180"/>
      <c r="S1699" s="326"/>
      <c r="T1699" s="326"/>
      <c r="V1699" s="10"/>
      <c r="W1699" s="10"/>
      <c r="X1699" s="10"/>
      <c r="Y1699" s="10"/>
      <c r="Z1699" s="10"/>
      <c r="AA1699" s="10"/>
      <c r="AB1699" s="10"/>
      <c r="AC1699" s="10"/>
      <c r="AD1699" s="10"/>
    </row>
    <row r="1700" spans="1:30" x14ac:dyDescent="0.25">
      <c r="A1700" s="55"/>
      <c r="B1700" s="10"/>
      <c r="C1700" s="10"/>
      <c r="D1700" s="10"/>
      <c r="E1700" s="10"/>
      <c r="F1700" s="180"/>
      <c r="G1700" s="326"/>
      <c r="H1700" s="326"/>
      <c r="I1700" s="326"/>
      <c r="J1700" s="326"/>
      <c r="L1700" s="180"/>
      <c r="M1700" s="326"/>
      <c r="N1700" s="326"/>
      <c r="O1700" s="217"/>
      <c r="P1700" s="326"/>
      <c r="Q1700" s="326"/>
      <c r="R1700" s="180"/>
      <c r="S1700" s="326"/>
      <c r="T1700" s="326"/>
      <c r="V1700" s="10"/>
      <c r="W1700" s="10"/>
      <c r="X1700" s="10"/>
      <c r="Y1700" s="10"/>
      <c r="Z1700" s="10"/>
      <c r="AA1700" s="10"/>
      <c r="AB1700" s="10"/>
      <c r="AC1700" s="10"/>
      <c r="AD1700" s="10"/>
    </row>
    <row r="1701" spans="1:30" x14ac:dyDescent="0.25">
      <c r="A1701" s="55"/>
      <c r="B1701" s="10"/>
      <c r="C1701" s="10"/>
      <c r="D1701" s="10"/>
      <c r="E1701" s="10"/>
      <c r="F1701" s="180"/>
      <c r="G1701" s="326"/>
      <c r="H1701" s="326"/>
      <c r="I1701" s="326"/>
      <c r="J1701" s="326"/>
      <c r="L1701" s="180"/>
      <c r="M1701" s="326"/>
      <c r="N1701" s="326"/>
      <c r="O1701" s="217"/>
      <c r="P1701" s="326"/>
      <c r="Q1701" s="326"/>
      <c r="R1701" s="180"/>
      <c r="S1701" s="326"/>
      <c r="T1701" s="326"/>
      <c r="V1701" s="10"/>
      <c r="W1701" s="10"/>
      <c r="X1701" s="10"/>
      <c r="Y1701" s="10"/>
      <c r="Z1701" s="10"/>
      <c r="AA1701" s="10"/>
      <c r="AB1701" s="10"/>
      <c r="AC1701" s="10"/>
      <c r="AD1701" s="10"/>
    </row>
    <row r="1702" spans="1:30" x14ac:dyDescent="0.25">
      <c r="A1702" s="55"/>
      <c r="B1702" s="10"/>
      <c r="C1702" s="10"/>
      <c r="D1702" s="10"/>
      <c r="E1702" s="10"/>
      <c r="F1702" s="180"/>
      <c r="G1702" s="326"/>
      <c r="H1702" s="326"/>
      <c r="I1702" s="326"/>
      <c r="J1702" s="326"/>
      <c r="L1702" s="180"/>
      <c r="M1702" s="326"/>
      <c r="N1702" s="326"/>
      <c r="O1702" s="217"/>
      <c r="P1702" s="326"/>
      <c r="Q1702" s="326"/>
      <c r="R1702" s="180"/>
      <c r="S1702" s="326"/>
      <c r="T1702" s="326"/>
      <c r="V1702" s="10"/>
      <c r="W1702" s="10"/>
      <c r="X1702" s="10"/>
      <c r="Y1702" s="10"/>
      <c r="Z1702" s="10"/>
      <c r="AA1702" s="10"/>
      <c r="AB1702" s="10"/>
      <c r="AC1702" s="10"/>
      <c r="AD1702" s="10"/>
    </row>
    <row r="1703" spans="1:30" x14ac:dyDescent="0.25">
      <c r="A1703" s="55"/>
      <c r="B1703" s="10"/>
      <c r="C1703" s="10"/>
      <c r="D1703" s="10"/>
      <c r="E1703" s="10"/>
      <c r="F1703" s="180"/>
      <c r="G1703" s="326"/>
      <c r="H1703" s="326"/>
      <c r="I1703" s="326"/>
      <c r="J1703" s="326"/>
      <c r="L1703" s="180"/>
      <c r="M1703" s="326"/>
      <c r="N1703" s="326"/>
      <c r="O1703" s="217"/>
      <c r="P1703" s="326"/>
      <c r="Q1703" s="326"/>
      <c r="R1703" s="180"/>
      <c r="S1703" s="326"/>
      <c r="T1703" s="326"/>
      <c r="V1703" s="10"/>
      <c r="W1703" s="10"/>
      <c r="X1703" s="10"/>
      <c r="Y1703" s="10"/>
      <c r="Z1703" s="10"/>
      <c r="AA1703" s="10"/>
      <c r="AB1703" s="10"/>
      <c r="AC1703" s="10"/>
      <c r="AD1703" s="10"/>
    </row>
    <row r="1704" spans="1:30" x14ac:dyDescent="0.25">
      <c r="A1704" s="55"/>
      <c r="B1704" s="10"/>
      <c r="C1704" s="10"/>
      <c r="D1704" s="10"/>
      <c r="E1704" s="10"/>
      <c r="F1704" s="180"/>
      <c r="G1704" s="326"/>
      <c r="H1704" s="326"/>
      <c r="I1704" s="326"/>
      <c r="J1704" s="326"/>
      <c r="L1704" s="180"/>
      <c r="M1704" s="326"/>
      <c r="N1704" s="326"/>
      <c r="O1704" s="217"/>
      <c r="P1704" s="326"/>
      <c r="Q1704" s="326"/>
      <c r="R1704" s="180"/>
      <c r="S1704" s="326"/>
      <c r="T1704" s="326"/>
      <c r="V1704" s="10"/>
      <c r="W1704" s="10"/>
      <c r="X1704" s="10"/>
      <c r="Y1704" s="10"/>
      <c r="Z1704" s="10"/>
      <c r="AA1704" s="10"/>
      <c r="AB1704" s="10"/>
      <c r="AC1704" s="10"/>
      <c r="AD1704" s="10"/>
    </row>
    <row r="1705" spans="1:30" x14ac:dyDescent="0.25">
      <c r="A1705" s="55"/>
      <c r="B1705" s="10"/>
      <c r="C1705" s="10"/>
      <c r="D1705" s="10"/>
      <c r="E1705" s="10"/>
      <c r="F1705" s="180"/>
      <c r="G1705" s="326"/>
      <c r="H1705" s="326"/>
      <c r="I1705" s="326"/>
      <c r="J1705" s="326"/>
      <c r="L1705" s="180"/>
      <c r="M1705" s="326"/>
      <c r="N1705" s="326"/>
      <c r="O1705" s="217"/>
      <c r="P1705" s="326"/>
      <c r="Q1705" s="326"/>
      <c r="R1705" s="180"/>
      <c r="S1705" s="326"/>
      <c r="T1705" s="326"/>
      <c r="V1705" s="10"/>
      <c r="W1705" s="10"/>
      <c r="X1705" s="10"/>
      <c r="Y1705" s="10"/>
      <c r="Z1705" s="10"/>
      <c r="AA1705" s="10"/>
      <c r="AB1705" s="10"/>
      <c r="AC1705" s="10"/>
      <c r="AD1705" s="10"/>
    </row>
    <row r="1706" spans="1:30" x14ac:dyDescent="0.25">
      <c r="A1706" s="55"/>
      <c r="B1706" s="10"/>
      <c r="C1706" s="10"/>
      <c r="D1706" s="10"/>
      <c r="E1706" s="10"/>
      <c r="F1706" s="180"/>
      <c r="G1706" s="326"/>
      <c r="H1706" s="326"/>
      <c r="I1706" s="326"/>
      <c r="J1706" s="326"/>
      <c r="L1706" s="180"/>
      <c r="M1706" s="326"/>
      <c r="N1706" s="326"/>
      <c r="O1706" s="217"/>
      <c r="P1706" s="326"/>
      <c r="Q1706" s="326"/>
      <c r="R1706" s="180"/>
      <c r="S1706" s="326"/>
      <c r="T1706" s="326"/>
      <c r="V1706" s="10"/>
      <c r="W1706" s="10"/>
      <c r="X1706" s="10"/>
      <c r="Y1706" s="10"/>
      <c r="Z1706" s="10"/>
      <c r="AA1706" s="10"/>
      <c r="AB1706" s="10"/>
      <c r="AC1706" s="10"/>
      <c r="AD1706" s="10"/>
    </row>
    <row r="1707" spans="1:30" x14ac:dyDescent="0.25">
      <c r="A1707" s="55"/>
      <c r="B1707" s="10"/>
      <c r="C1707" s="10"/>
      <c r="D1707" s="10"/>
      <c r="E1707" s="10"/>
      <c r="F1707" s="180"/>
      <c r="G1707" s="326"/>
      <c r="H1707" s="326"/>
      <c r="I1707" s="326"/>
      <c r="J1707" s="326"/>
      <c r="L1707" s="180"/>
      <c r="M1707" s="326"/>
      <c r="N1707" s="326"/>
      <c r="O1707" s="217"/>
      <c r="P1707" s="326"/>
      <c r="Q1707" s="326"/>
      <c r="R1707" s="180"/>
      <c r="S1707" s="326"/>
      <c r="T1707" s="326"/>
      <c r="V1707" s="10"/>
      <c r="W1707" s="10"/>
      <c r="X1707" s="10"/>
      <c r="Y1707" s="10"/>
      <c r="Z1707" s="10"/>
      <c r="AA1707" s="10"/>
      <c r="AB1707" s="10"/>
      <c r="AC1707" s="10"/>
      <c r="AD1707" s="10"/>
    </row>
    <row r="1708" spans="1:30" x14ac:dyDescent="0.25">
      <c r="A1708" s="55"/>
      <c r="B1708" s="10"/>
      <c r="C1708" s="10"/>
      <c r="D1708" s="10"/>
      <c r="E1708" s="10"/>
      <c r="F1708" s="180"/>
      <c r="G1708" s="326"/>
      <c r="H1708" s="326"/>
      <c r="I1708" s="326"/>
      <c r="J1708" s="326"/>
      <c r="L1708" s="180"/>
      <c r="M1708" s="326"/>
      <c r="N1708" s="326"/>
      <c r="O1708" s="217"/>
      <c r="P1708" s="326"/>
      <c r="Q1708" s="326"/>
      <c r="R1708" s="180"/>
      <c r="S1708" s="326"/>
      <c r="T1708" s="326"/>
      <c r="V1708" s="10"/>
      <c r="W1708" s="10"/>
      <c r="X1708" s="10"/>
      <c r="Y1708" s="10"/>
      <c r="Z1708" s="10"/>
      <c r="AA1708" s="10"/>
      <c r="AB1708" s="10"/>
      <c r="AC1708" s="10"/>
      <c r="AD1708" s="10"/>
    </row>
    <row r="1709" spans="1:30" x14ac:dyDescent="0.25">
      <c r="A1709" s="55"/>
      <c r="B1709" s="10"/>
      <c r="C1709" s="10"/>
      <c r="D1709" s="10"/>
      <c r="E1709" s="10"/>
      <c r="F1709" s="180"/>
      <c r="G1709" s="326"/>
      <c r="H1709" s="326"/>
      <c r="I1709" s="326"/>
      <c r="J1709" s="326"/>
      <c r="L1709" s="180"/>
      <c r="M1709" s="326"/>
      <c r="N1709" s="326"/>
      <c r="O1709" s="217"/>
      <c r="P1709" s="326"/>
      <c r="Q1709" s="326"/>
      <c r="R1709" s="180"/>
      <c r="S1709" s="326"/>
      <c r="T1709" s="326"/>
      <c r="V1709" s="10"/>
      <c r="W1709" s="10"/>
      <c r="X1709" s="10"/>
      <c r="Y1709" s="10"/>
      <c r="Z1709" s="10"/>
      <c r="AA1709" s="10"/>
      <c r="AB1709" s="10"/>
      <c r="AC1709" s="10"/>
      <c r="AD1709" s="10"/>
    </row>
    <row r="1710" spans="1:30" x14ac:dyDescent="0.25">
      <c r="A1710" s="55"/>
      <c r="B1710" s="10"/>
      <c r="C1710" s="10"/>
      <c r="D1710" s="10"/>
      <c r="E1710" s="10"/>
      <c r="F1710" s="180"/>
      <c r="G1710" s="326"/>
      <c r="H1710" s="326"/>
      <c r="I1710" s="326"/>
      <c r="J1710" s="326"/>
      <c r="L1710" s="180"/>
      <c r="M1710" s="326"/>
      <c r="N1710" s="326"/>
      <c r="O1710" s="217"/>
      <c r="P1710" s="326"/>
      <c r="Q1710" s="326"/>
      <c r="R1710" s="180"/>
      <c r="S1710" s="326"/>
      <c r="T1710" s="326"/>
      <c r="V1710" s="10"/>
      <c r="W1710" s="10"/>
      <c r="X1710" s="10"/>
      <c r="Y1710" s="10"/>
      <c r="Z1710" s="10"/>
      <c r="AA1710" s="10"/>
      <c r="AB1710" s="10"/>
      <c r="AC1710" s="10"/>
      <c r="AD1710" s="10"/>
    </row>
    <row r="1711" spans="1:30" x14ac:dyDescent="0.25">
      <c r="A1711" s="55"/>
      <c r="B1711" s="10"/>
      <c r="C1711" s="10"/>
      <c r="D1711" s="10"/>
      <c r="E1711" s="10"/>
      <c r="F1711" s="180"/>
      <c r="G1711" s="326"/>
      <c r="H1711" s="326"/>
      <c r="I1711" s="326"/>
      <c r="J1711" s="326"/>
      <c r="L1711" s="180"/>
      <c r="M1711" s="326"/>
      <c r="N1711" s="326"/>
      <c r="O1711" s="217"/>
      <c r="P1711" s="326"/>
      <c r="Q1711" s="326"/>
      <c r="R1711" s="180"/>
      <c r="S1711" s="326"/>
      <c r="T1711" s="326"/>
      <c r="V1711" s="10"/>
      <c r="W1711" s="10"/>
      <c r="X1711" s="10"/>
      <c r="Y1711" s="10"/>
      <c r="Z1711" s="10"/>
      <c r="AA1711" s="10"/>
      <c r="AB1711" s="10"/>
      <c r="AC1711" s="10"/>
      <c r="AD1711" s="10"/>
    </row>
    <row r="1712" spans="1:30" x14ac:dyDescent="0.25">
      <c r="A1712" s="55"/>
      <c r="B1712" s="10"/>
      <c r="C1712" s="10"/>
      <c r="D1712" s="10"/>
      <c r="E1712" s="10"/>
      <c r="F1712" s="180"/>
      <c r="G1712" s="326"/>
      <c r="H1712" s="326"/>
      <c r="I1712" s="326"/>
      <c r="J1712" s="326"/>
      <c r="L1712" s="180"/>
      <c r="M1712" s="326"/>
      <c r="N1712" s="326"/>
      <c r="O1712" s="217"/>
      <c r="P1712" s="326"/>
      <c r="Q1712" s="326"/>
      <c r="R1712" s="180"/>
      <c r="S1712" s="326"/>
      <c r="T1712" s="326"/>
      <c r="V1712" s="10"/>
      <c r="W1712" s="10"/>
      <c r="X1712" s="10"/>
      <c r="Y1712" s="10"/>
      <c r="Z1712" s="10"/>
      <c r="AA1712" s="10"/>
      <c r="AB1712" s="10"/>
      <c r="AC1712" s="10"/>
      <c r="AD1712" s="10"/>
    </row>
    <row r="1713" spans="1:30" x14ac:dyDescent="0.25">
      <c r="A1713" s="55"/>
      <c r="B1713" s="10"/>
      <c r="C1713" s="10"/>
      <c r="D1713" s="10"/>
      <c r="E1713" s="10"/>
      <c r="F1713" s="180"/>
      <c r="G1713" s="326"/>
      <c r="H1713" s="326"/>
      <c r="I1713" s="326"/>
      <c r="J1713" s="326"/>
      <c r="L1713" s="180"/>
      <c r="M1713" s="326"/>
      <c r="N1713" s="326"/>
      <c r="O1713" s="217"/>
      <c r="P1713" s="326"/>
      <c r="Q1713" s="326"/>
      <c r="R1713" s="180"/>
      <c r="S1713" s="326"/>
      <c r="T1713" s="326"/>
      <c r="V1713" s="10"/>
      <c r="W1713" s="10"/>
      <c r="X1713" s="10"/>
      <c r="Y1713" s="10"/>
      <c r="Z1713" s="10"/>
      <c r="AA1713" s="10"/>
      <c r="AB1713" s="10"/>
      <c r="AC1713" s="10"/>
      <c r="AD1713" s="10"/>
    </row>
    <row r="1714" spans="1:30" x14ac:dyDescent="0.25">
      <c r="A1714" s="55"/>
      <c r="B1714" s="10"/>
      <c r="C1714" s="10"/>
      <c r="D1714" s="10"/>
      <c r="E1714" s="10"/>
      <c r="F1714" s="180"/>
      <c r="G1714" s="326"/>
      <c r="H1714" s="326"/>
      <c r="I1714" s="326"/>
      <c r="J1714" s="326"/>
      <c r="L1714" s="180"/>
      <c r="M1714" s="326"/>
      <c r="N1714" s="326"/>
      <c r="O1714" s="217"/>
      <c r="P1714" s="326"/>
      <c r="Q1714" s="326"/>
      <c r="R1714" s="180"/>
      <c r="S1714" s="326"/>
      <c r="T1714" s="326"/>
      <c r="V1714" s="10"/>
      <c r="W1714" s="10"/>
      <c r="X1714" s="10"/>
      <c r="Y1714" s="10"/>
      <c r="Z1714" s="10"/>
      <c r="AA1714" s="10"/>
      <c r="AB1714" s="10"/>
      <c r="AC1714" s="10"/>
      <c r="AD1714" s="10"/>
    </row>
    <row r="1715" spans="1:30" x14ac:dyDescent="0.25">
      <c r="A1715" s="55"/>
      <c r="B1715" s="10"/>
      <c r="C1715" s="10"/>
      <c r="D1715" s="10"/>
      <c r="E1715" s="10"/>
      <c r="F1715" s="180"/>
      <c r="G1715" s="326"/>
      <c r="H1715" s="326"/>
      <c r="I1715" s="326"/>
      <c r="J1715" s="326"/>
      <c r="L1715" s="180"/>
      <c r="M1715" s="326"/>
      <c r="N1715" s="326"/>
      <c r="O1715" s="217"/>
      <c r="P1715" s="326"/>
      <c r="Q1715" s="326"/>
      <c r="R1715" s="180"/>
      <c r="S1715" s="326"/>
      <c r="T1715" s="326"/>
      <c r="V1715" s="10"/>
      <c r="W1715" s="10"/>
      <c r="X1715" s="10"/>
      <c r="Y1715" s="10"/>
      <c r="Z1715" s="10"/>
      <c r="AA1715" s="10"/>
      <c r="AB1715" s="10"/>
      <c r="AC1715" s="10"/>
      <c r="AD1715" s="10"/>
    </row>
    <row r="1716" spans="1:30" x14ac:dyDescent="0.25">
      <c r="A1716" s="55"/>
      <c r="B1716" s="10"/>
      <c r="C1716" s="10"/>
      <c r="D1716" s="10"/>
      <c r="E1716" s="10"/>
      <c r="F1716" s="180"/>
      <c r="G1716" s="326"/>
      <c r="H1716" s="326"/>
      <c r="I1716" s="326"/>
      <c r="J1716" s="326"/>
      <c r="L1716" s="180"/>
      <c r="M1716" s="326"/>
      <c r="N1716" s="326"/>
      <c r="O1716" s="217"/>
      <c r="P1716" s="326"/>
      <c r="Q1716" s="326"/>
      <c r="R1716" s="180"/>
      <c r="S1716" s="326"/>
      <c r="T1716" s="326"/>
      <c r="V1716" s="10"/>
      <c r="W1716" s="10"/>
      <c r="X1716" s="10"/>
      <c r="Y1716" s="10"/>
      <c r="Z1716" s="10"/>
      <c r="AA1716" s="10"/>
      <c r="AB1716" s="10"/>
      <c r="AC1716" s="10"/>
      <c r="AD1716" s="10"/>
    </row>
    <row r="1717" spans="1:30" x14ac:dyDescent="0.25">
      <c r="A1717" s="55"/>
      <c r="B1717" s="10"/>
      <c r="C1717" s="10"/>
      <c r="D1717" s="10"/>
      <c r="E1717" s="10"/>
      <c r="F1717" s="180"/>
      <c r="G1717" s="326"/>
      <c r="H1717" s="326"/>
      <c r="I1717" s="326"/>
      <c r="J1717" s="326"/>
      <c r="L1717" s="180"/>
      <c r="M1717" s="326"/>
      <c r="N1717" s="326"/>
      <c r="O1717" s="217"/>
      <c r="P1717" s="326"/>
      <c r="Q1717" s="326"/>
      <c r="R1717" s="180"/>
      <c r="S1717" s="326"/>
      <c r="T1717" s="326"/>
      <c r="V1717" s="10"/>
      <c r="W1717" s="10"/>
      <c r="X1717" s="10"/>
      <c r="Y1717" s="10"/>
      <c r="Z1717" s="10"/>
      <c r="AA1717" s="10"/>
      <c r="AB1717" s="10"/>
      <c r="AC1717" s="10"/>
      <c r="AD1717" s="10"/>
    </row>
    <row r="1718" spans="1:30" x14ac:dyDescent="0.25">
      <c r="A1718" s="55"/>
      <c r="B1718" s="10"/>
      <c r="C1718" s="10"/>
      <c r="D1718" s="10"/>
      <c r="E1718" s="10"/>
      <c r="F1718" s="180"/>
      <c r="G1718" s="326"/>
      <c r="H1718" s="326"/>
      <c r="I1718" s="326"/>
      <c r="J1718" s="326"/>
      <c r="L1718" s="180"/>
      <c r="M1718" s="326"/>
      <c r="N1718" s="326"/>
      <c r="O1718" s="217"/>
      <c r="P1718" s="326"/>
      <c r="Q1718" s="326"/>
      <c r="R1718" s="180"/>
      <c r="S1718" s="326"/>
      <c r="T1718" s="326"/>
      <c r="V1718" s="10"/>
      <c r="W1718" s="10"/>
      <c r="X1718" s="10"/>
      <c r="Y1718" s="10"/>
      <c r="Z1718" s="10"/>
      <c r="AA1718" s="10"/>
      <c r="AB1718" s="10"/>
      <c r="AC1718" s="10"/>
      <c r="AD1718" s="10"/>
    </row>
    <row r="1719" spans="1:30" x14ac:dyDescent="0.25">
      <c r="A1719" s="55"/>
      <c r="B1719" s="10"/>
      <c r="C1719" s="10"/>
      <c r="D1719" s="10"/>
      <c r="E1719" s="10"/>
      <c r="F1719" s="180"/>
      <c r="G1719" s="326"/>
      <c r="H1719" s="326"/>
      <c r="I1719" s="326"/>
      <c r="J1719" s="326"/>
      <c r="L1719" s="180"/>
      <c r="M1719" s="326"/>
      <c r="N1719" s="326"/>
      <c r="O1719" s="217"/>
      <c r="P1719" s="326"/>
      <c r="Q1719" s="326"/>
      <c r="R1719" s="180"/>
      <c r="S1719" s="326"/>
      <c r="T1719" s="326"/>
      <c r="V1719" s="10"/>
      <c r="W1719" s="10"/>
      <c r="X1719" s="10"/>
      <c r="Y1719" s="10"/>
      <c r="Z1719" s="10"/>
      <c r="AA1719" s="10"/>
      <c r="AB1719" s="10"/>
      <c r="AC1719" s="10"/>
      <c r="AD1719" s="10"/>
    </row>
    <row r="1720" spans="1:30" x14ac:dyDescent="0.25">
      <c r="A1720" s="55"/>
      <c r="B1720" s="10"/>
      <c r="C1720" s="10"/>
      <c r="D1720" s="10"/>
      <c r="E1720" s="10"/>
      <c r="F1720" s="180"/>
      <c r="G1720" s="326"/>
      <c r="H1720" s="326"/>
      <c r="I1720" s="326"/>
      <c r="J1720" s="326"/>
      <c r="L1720" s="180"/>
      <c r="M1720" s="326"/>
      <c r="N1720" s="326"/>
      <c r="O1720" s="217"/>
      <c r="P1720" s="326"/>
      <c r="Q1720" s="326"/>
      <c r="R1720" s="180"/>
      <c r="S1720" s="326"/>
      <c r="T1720" s="326"/>
      <c r="V1720" s="10"/>
      <c r="W1720" s="10"/>
      <c r="X1720" s="10"/>
      <c r="Y1720" s="10"/>
      <c r="Z1720" s="10"/>
      <c r="AA1720" s="10"/>
      <c r="AB1720" s="10"/>
      <c r="AC1720" s="10"/>
      <c r="AD1720" s="10"/>
    </row>
    <row r="1721" spans="1:30" x14ac:dyDescent="0.25">
      <c r="A1721" s="55"/>
      <c r="B1721" s="10"/>
      <c r="C1721" s="10"/>
      <c r="D1721" s="10"/>
      <c r="E1721" s="10"/>
      <c r="F1721" s="180"/>
      <c r="G1721" s="326"/>
      <c r="H1721" s="326"/>
      <c r="I1721" s="326"/>
      <c r="J1721" s="326"/>
      <c r="L1721" s="180"/>
      <c r="M1721" s="326"/>
      <c r="N1721" s="326"/>
      <c r="O1721" s="217"/>
      <c r="P1721" s="326"/>
      <c r="Q1721" s="326"/>
      <c r="R1721" s="180"/>
      <c r="S1721" s="326"/>
      <c r="T1721" s="326"/>
      <c r="V1721" s="10"/>
      <c r="W1721" s="10"/>
      <c r="X1721" s="10"/>
      <c r="Y1721" s="10"/>
      <c r="Z1721" s="10"/>
      <c r="AA1721" s="10"/>
      <c r="AB1721" s="10"/>
      <c r="AC1721" s="10"/>
      <c r="AD1721" s="10"/>
    </row>
    <row r="1722" spans="1:30" x14ac:dyDescent="0.25">
      <c r="A1722" s="55"/>
      <c r="B1722" s="10"/>
      <c r="C1722" s="10"/>
      <c r="D1722" s="10"/>
      <c r="E1722" s="10"/>
      <c r="F1722" s="180"/>
      <c r="G1722" s="326"/>
      <c r="H1722" s="326"/>
      <c r="I1722" s="326"/>
      <c r="J1722" s="326"/>
      <c r="L1722" s="180"/>
      <c r="M1722" s="326"/>
      <c r="N1722" s="326"/>
      <c r="O1722" s="217"/>
      <c r="P1722" s="326"/>
      <c r="Q1722" s="326"/>
      <c r="R1722" s="180"/>
      <c r="S1722" s="326"/>
      <c r="T1722" s="326"/>
      <c r="V1722" s="10"/>
      <c r="W1722" s="10"/>
      <c r="X1722" s="10"/>
      <c r="Y1722" s="10"/>
      <c r="Z1722" s="10"/>
      <c r="AA1722" s="10"/>
      <c r="AB1722" s="10"/>
      <c r="AC1722" s="10"/>
      <c r="AD1722" s="10"/>
    </row>
    <row r="1723" spans="1:30" x14ac:dyDescent="0.25">
      <c r="A1723" s="55"/>
      <c r="B1723" s="10"/>
      <c r="C1723" s="10"/>
      <c r="D1723" s="10"/>
      <c r="E1723" s="10"/>
      <c r="F1723" s="180"/>
      <c r="G1723" s="326"/>
      <c r="H1723" s="326"/>
      <c r="I1723" s="326"/>
      <c r="J1723" s="326"/>
      <c r="L1723" s="180"/>
      <c r="M1723" s="326"/>
      <c r="N1723" s="326"/>
      <c r="O1723" s="217"/>
      <c r="P1723" s="326"/>
      <c r="Q1723" s="326"/>
      <c r="R1723" s="180"/>
      <c r="S1723" s="326"/>
      <c r="T1723" s="326"/>
      <c r="V1723" s="10"/>
      <c r="W1723" s="10"/>
      <c r="X1723" s="10"/>
      <c r="Y1723" s="10"/>
      <c r="Z1723" s="10"/>
      <c r="AA1723" s="10"/>
      <c r="AB1723" s="10"/>
      <c r="AC1723" s="10"/>
      <c r="AD1723" s="10"/>
    </row>
    <row r="1724" spans="1:30" x14ac:dyDescent="0.25">
      <c r="A1724" s="55"/>
      <c r="B1724" s="10"/>
      <c r="C1724" s="10"/>
      <c r="D1724" s="10"/>
      <c r="E1724" s="10"/>
      <c r="F1724" s="180"/>
      <c r="G1724" s="326"/>
      <c r="H1724" s="326"/>
      <c r="I1724" s="326"/>
      <c r="J1724" s="326"/>
      <c r="L1724" s="180"/>
      <c r="M1724" s="326"/>
      <c r="N1724" s="326"/>
      <c r="O1724" s="217"/>
      <c r="P1724" s="326"/>
      <c r="Q1724" s="326"/>
      <c r="R1724" s="180"/>
      <c r="S1724" s="326"/>
      <c r="T1724" s="326"/>
      <c r="V1724" s="10"/>
      <c r="W1724" s="10"/>
      <c r="X1724" s="10"/>
      <c r="Y1724" s="10"/>
      <c r="Z1724" s="10"/>
      <c r="AA1724" s="10"/>
      <c r="AB1724" s="10"/>
      <c r="AC1724" s="10"/>
      <c r="AD1724" s="10"/>
    </row>
    <row r="1725" spans="1:30" x14ac:dyDescent="0.25">
      <c r="A1725" s="55"/>
      <c r="B1725" s="10"/>
      <c r="C1725" s="10"/>
      <c r="D1725" s="10"/>
      <c r="E1725" s="10"/>
      <c r="F1725" s="180"/>
      <c r="G1725" s="326"/>
      <c r="H1725" s="326"/>
      <c r="I1725" s="326"/>
      <c r="J1725" s="326"/>
      <c r="L1725" s="180"/>
      <c r="M1725" s="326"/>
      <c r="N1725" s="326"/>
      <c r="O1725" s="217"/>
      <c r="P1725" s="326"/>
      <c r="Q1725" s="326"/>
      <c r="R1725" s="180"/>
      <c r="S1725" s="326"/>
      <c r="T1725" s="326"/>
      <c r="V1725" s="10"/>
      <c r="W1725" s="10"/>
      <c r="X1725" s="10"/>
      <c r="Y1725" s="10"/>
      <c r="Z1725" s="10"/>
      <c r="AA1725" s="10"/>
      <c r="AB1725" s="10"/>
      <c r="AC1725" s="10"/>
      <c r="AD1725" s="10"/>
    </row>
    <row r="1726" spans="1:30" x14ac:dyDescent="0.25">
      <c r="A1726" s="55"/>
      <c r="B1726" s="10"/>
      <c r="C1726" s="10"/>
      <c r="D1726" s="10"/>
      <c r="E1726" s="10"/>
      <c r="F1726" s="180"/>
      <c r="G1726" s="326"/>
      <c r="H1726" s="326"/>
      <c r="I1726" s="326"/>
      <c r="J1726" s="326"/>
      <c r="L1726" s="180"/>
      <c r="M1726" s="326"/>
      <c r="N1726" s="326"/>
      <c r="O1726" s="217"/>
      <c r="P1726" s="326"/>
      <c r="Q1726" s="326"/>
      <c r="R1726" s="180"/>
      <c r="S1726" s="326"/>
      <c r="T1726" s="326"/>
      <c r="V1726" s="10"/>
      <c r="W1726" s="10"/>
      <c r="X1726" s="10"/>
      <c r="Y1726" s="10"/>
      <c r="Z1726" s="10"/>
      <c r="AA1726" s="10"/>
      <c r="AB1726" s="10"/>
      <c r="AC1726" s="10"/>
      <c r="AD1726" s="10"/>
    </row>
    <row r="1727" spans="1:30" x14ac:dyDescent="0.25">
      <c r="A1727" s="55"/>
      <c r="B1727" s="10"/>
      <c r="C1727" s="10"/>
      <c r="D1727" s="10"/>
      <c r="E1727" s="10"/>
      <c r="F1727" s="180"/>
      <c r="G1727" s="326"/>
      <c r="H1727" s="326"/>
      <c r="I1727" s="326"/>
      <c r="J1727" s="326"/>
      <c r="L1727" s="180"/>
      <c r="M1727" s="326"/>
      <c r="N1727" s="326"/>
      <c r="O1727" s="217"/>
      <c r="P1727" s="326"/>
      <c r="Q1727" s="326"/>
      <c r="R1727" s="180"/>
      <c r="S1727" s="326"/>
      <c r="T1727" s="326"/>
      <c r="V1727" s="10"/>
      <c r="W1727" s="10"/>
      <c r="X1727" s="10"/>
      <c r="Y1727" s="10"/>
      <c r="Z1727" s="10"/>
      <c r="AA1727" s="10"/>
      <c r="AB1727" s="10"/>
      <c r="AC1727" s="10"/>
      <c r="AD1727" s="10"/>
    </row>
    <row r="1728" spans="1:30" x14ac:dyDescent="0.25">
      <c r="A1728" s="55"/>
      <c r="B1728" s="10"/>
      <c r="C1728" s="10"/>
      <c r="D1728" s="10"/>
      <c r="E1728" s="10"/>
      <c r="F1728" s="180"/>
      <c r="G1728" s="326"/>
      <c r="H1728" s="326"/>
      <c r="I1728" s="326"/>
      <c r="J1728" s="326"/>
      <c r="L1728" s="180"/>
      <c r="M1728" s="326"/>
      <c r="N1728" s="326"/>
      <c r="O1728" s="217"/>
      <c r="P1728" s="326"/>
      <c r="Q1728" s="326"/>
      <c r="R1728" s="180"/>
      <c r="S1728" s="326"/>
      <c r="T1728" s="326"/>
      <c r="V1728" s="10"/>
      <c r="W1728" s="10"/>
      <c r="X1728" s="10"/>
      <c r="Y1728" s="10"/>
      <c r="Z1728" s="10"/>
      <c r="AA1728" s="10"/>
      <c r="AB1728" s="10"/>
      <c r="AC1728" s="10"/>
      <c r="AD1728" s="10"/>
    </row>
    <row r="1729" spans="1:30" x14ac:dyDescent="0.25">
      <c r="A1729" s="55"/>
      <c r="B1729" s="10"/>
      <c r="C1729" s="10"/>
      <c r="D1729" s="10"/>
      <c r="E1729" s="10"/>
      <c r="F1729" s="180"/>
      <c r="G1729" s="326"/>
      <c r="H1729" s="326"/>
      <c r="I1729" s="326"/>
      <c r="J1729" s="326"/>
      <c r="L1729" s="180"/>
      <c r="M1729" s="326"/>
      <c r="N1729" s="326"/>
      <c r="O1729" s="217"/>
      <c r="P1729" s="326"/>
      <c r="Q1729" s="326"/>
      <c r="R1729" s="180"/>
      <c r="S1729" s="326"/>
      <c r="T1729" s="326"/>
      <c r="V1729" s="10"/>
      <c r="W1729" s="10"/>
      <c r="X1729" s="10"/>
      <c r="Y1729" s="10"/>
      <c r="Z1729" s="10"/>
      <c r="AA1729" s="10"/>
      <c r="AB1729" s="10"/>
      <c r="AC1729" s="10"/>
      <c r="AD1729" s="10"/>
    </row>
    <row r="1730" spans="1:30" x14ac:dyDescent="0.25">
      <c r="A1730" s="55"/>
      <c r="B1730" s="10"/>
      <c r="C1730" s="10"/>
      <c r="D1730" s="10"/>
      <c r="E1730" s="10"/>
      <c r="F1730" s="180"/>
      <c r="G1730" s="326"/>
      <c r="H1730" s="326"/>
      <c r="I1730" s="326"/>
      <c r="J1730" s="326"/>
      <c r="L1730" s="180"/>
      <c r="M1730" s="326"/>
      <c r="N1730" s="326"/>
      <c r="O1730" s="217"/>
      <c r="P1730" s="326"/>
      <c r="Q1730" s="326"/>
      <c r="R1730" s="180"/>
      <c r="S1730" s="326"/>
      <c r="T1730" s="326"/>
      <c r="V1730" s="10"/>
      <c r="W1730" s="10"/>
      <c r="X1730" s="10"/>
      <c r="Y1730" s="10"/>
      <c r="Z1730" s="10"/>
      <c r="AA1730" s="10"/>
      <c r="AB1730" s="10"/>
      <c r="AC1730" s="10"/>
      <c r="AD1730" s="10"/>
    </row>
    <row r="1731" spans="1:30" x14ac:dyDescent="0.25">
      <c r="A1731" s="55"/>
      <c r="B1731" s="10"/>
      <c r="C1731" s="10"/>
      <c r="D1731" s="10"/>
      <c r="E1731" s="10"/>
      <c r="F1731" s="180"/>
      <c r="G1731" s="326"/>
      <c r="H1731" s="326"/>
      <c r="I1731" s="326"/>
      <c r="J1731" s="326"/>
      <c r="L1731" s="180"/>
      <c r="M1731" s="326"/>
      <c r="N1731" s="326"/>
      <c r="O1731" s="217"/>
      <c r="P1731" s="326"/>
      <c r="Q1731" s="326"/>
      <c r="R1731" s="180"/>
      <c r="S1731" s="326"/>
      <c r="T1731" s="326"/>
      <c r="V1731" s="10"/>
      <c r="W1731" s="10"/>
      <c r="X1731" s="10"/>
      <c r="Y1731" s="10"/>
      <c r="Z1731" s="10"/>
      <c r="AA1731" s="10"/>
      <c r="AB1731" s="10"/>
      <c r="AC1731" s="10"/>
      <c r="AD1731" s="10"/>
    </row>
    <row r="1732" spans="1:30" x14ac:dyDescent="0.25">
      <c r="A1732" s="55"/>
      <c r="B1732" s="10"/>
      <c r="C1732" s="10"/>
      <c r="D1732" s="10"/>
      <c r="E1732" s="10"/>
      <c r="F1732" s="180"/>
      <c r="G1732" s="326"/>
      <c r="H1732" s="326"/>
      <c r="I1732" s="326"/>
      <c r="J1732" s="326"/>
      <c r="L1732" s="180"/>
      <c r="M1732" s="326"/>
      <c r="N1732" s="326"/>
      <c r="O1732" s="217"/>
      <c r="P1732" s="326"/>
      <c r="Q1732" s="326"/>
      <c r="R1732" s="180"/>
      <c r="S1732" s="326"/>
      <c r="T1732" s="326"/>
      <c r="V1732" s="10"/>
      <c r="W1732" s="10"/>
      <c r="X1732" s="10"/>
      <c r="Y1732" s="10"/>
      <c r="Z1732" s="10"/>
      <c r="AA1732" s="10"/>
      <c r="AB1732" s="10"/>
      <c r="AC1732" s="10"/>
      <c r="AD1732" s="10"/>
    </row>
    <row r="1733" spans="1:30" x14ac:dyDescent="0.25">
      <c r="A1733" s="55"/>
      <c r="B1733" s="10"/>
      <c r="C1733" s="10"/>
      <c r="D1733" s="10"/>
      <c r="E1733" s="10"/>
      <c r="F1733" s="180"/>
      <c r="G1733" s="326"/>
      <c r="H1733" s="326"/>
      <c r="I1733" s="326"/>
      <c r="J1733" s="326"/>
      <c r="L1733" s="180"/>
      <c r="M1733" s="326"/>
      <c r="N1733" s="326"/>
      <c r="O1733" s="217"/>
      <c r="P1733" s="326"/>
      <c r="Q1733" s="326"/>
      <c r="R1733" s="180"/>
      <c r="S1733" s="326"/>
      <c r="T1733" s="326"/>
      <c r="V1733" s="10"/>
      <c r="W1733" s="10"/>
      <c r="X1733" s="10"/>
      <c r="Y1733" s="10"/>
      <c r="Z1733" s="10"/>
      <c r="AA1733" s="10"/>
      <c r="AB1733" s="10"/>
      <c r="AC1733" s="10"/>
      <c r="AD1733" s="10"/>
    </row>
    <row r="1734" spans="1:30" x14ac:dyDescent="0.25">
      <c r="A1734" s="55"/>
      <c r="B1734" s="10"/>
      <c r="C1734" s="10"/>
      <c r="D1734" s="10"/>
      <c r="E1734" s="10"/>
      <c r="F1734" s="180"/>
      <c r="G1734" s="326"/>
      <c r="H1734" s="326"/>
      <c r="I1734" s="326"/>
      <c r="J1734" s="326"/>
      <c r="L1734" s="180"/>
      <c r="M1734" s="326"/>
      <c r="N1734" s="326"/>
      <c r="O1734" s="217"/>
      <c r="P1734" s="326"/>
      <c r="Q1734" s="326"/>
      <c r="R1734" s="180"/>
      <c r="S1734" s="326"/>
      <c r="T1734" s="326"/>
      <c r="V1734" s="10"/>
      <c r="W1734" s="10"/>
      <c r="X1734" s="10"/>
      <c r="Y1734" s="10"/>
      <c r="Z1734" s="10"/>
      <c r="AA1734" s="10"/>
      <c r="AB1734" s="10"/>
      <c r="AC1734" s="10"/>
      <c r="AD1734" s="10"/>
    </row>
    <row r="1735" spans="1:30" x14ac:dyDescent="0.25">
      <c r="A1735" s="55"/>
      <c r="B1735" s="10"/>
      <c r="C1735" s="10"/>
      <c r="D1735" s="10"/>
      <c r="E1735" s="10"/>
      <c r="F1735" s="180"/>
      <c r="G1735" s="326"/>
      <c r="H1735" s="326"/>
      <c r="I1735" s="326"/>
      <c r="J1735" s="326"/>
      <c r="L1735" s="180"/>
      <c r="M1735" s="326"/>
      <c r="N1735" s="326"/>
      <c r="O1735" s="217"/>
      <c r="P1735" s="326"/>
      <c r="Q1735" s="326"/>
      <c r="R1735" s="180"/>
      <c r="S1735" s="326"/>
      <c r="T1735" s="326"/>
      <c r="V1735" s="10"/>
      <c r="W1735" s="10"/>
      <c r="X1735" s="10"/>
      <c r="Y1735" s="10"/>
      <c r="Z1735" s="10"/>
      <c r="AA1735" s="10"/>
      <c r="AB1735" s="10"/>
      <c r="AC1735" s="10"/>
      <c r="AD1735" s="10"/>
    </row>
    <row r="1736" spans="1:30" x14ac:dyDescent="0.25">
      <c r="A1736" s="55"/>
      <c r="B1736" s="10"/>
      <c r="C1736" s="10"/>
      <c r="D1736" s="10"/>
      <c r="E1736" s="10"/>
      <c r="F1736" s="180"/>
      <c r="G1736" s="326"/>
      <c r="H1736" s="326"/>
      <c r="I1736" s="326"/>
      <c r="J1736" s="326"/>
      <c r="L1736" s="180"/>
      <c r="M1736" s="326"/>
      <c r="N1736" s="326"/>
      <c r="O1736" s="217"/>
      <c r="P1736" s="326"/>
      <c r="Q1736" s="326"/>
      <c r="R1736" s="180"/>
      <c r="S1736" s="326"/>
      <c r="T1736" s="326"/>
      <c r="V1736" s="10"/>
      <c r="W1736" s="10"/>
      <c r="X1736" s="10"/>
      <c r="Y1736" s="10"/>
      <c r="Z1736" s="10"/>
      <c r="AA1736" s="10"/>
      <c r="AB1736" s="10"/>
      <c r="AC1736" s="10"/>
      <c r="AD1736" s="10"/>
    </row>
    <row r="1737" spans="1:30" x14ac:dyDescent="0.25">
      <c r="A1737" s="55"/>
      <c r="B1737" s="10"/>
      <c r="C1737" s="10"/>
      <c r="D1737" s="10"/>
      <c r="E1737" s="10"/>
      <c r="F1737" s="180"/>
      <c r="G1737" s="326"/>
      <c r="H1737" s="326"/>
      <c r="I1737" s="326"/>
      <c r="J1737" s="326"/>
      <c r="L1737" s="180"/>
      <c r="M1737" s="326"/>
      <c r="N1737" s="326"/>
      <c r="O1737" s="217"/>
      <c r="P1737" s="326"/>
      <c r="Q1737" s="326"/>
      <c r="R1737" s="180"/>
      <c r="S1737" s="326"/>
      <c r="T1737" s="326"/>
      <c r="V1737" s="10"/>
      <c r="W1737" s="10"/>
      <c r="X1737" s="10"/>
      <c r="Y1737" s="10"/>
      <c r="Z1737" s="10"/>
      <c r="AA1737" s="10"/>
      <c r="AB1737" s="10"/>
      <c r="AC1737" s="10"/>
      <c r="AD1737" s="10"/>
    </row>
    <row r="1738" spans="1:30" x14ac:dyDescent="0.25">
      <c r="A1738" s="55"/>
      <c r="B1738" s="10"/>
      <c r="C1738" s="10"/>
      <c r="D1738" s="10"/>
      <c r="E1738" s="10"/>
      <c r="F1738" s="180"/>
      <c r="G1738" s="326"/>
      <c r="H1738" s="326"/>
      <c r="I1738" s="326"/>
      <c r="J1738" s="326"/>
      <c r="L1738" s="180"/>
      <c r="M1738" s="326"/>
      <c r="N1738" s="326"/>
      <c r="O1738" s="217"/>
      <c r="P1738" s="326"/>
      <c r="Q1738" s="326"/>
      <c r="R1738" s="180"/>
      <c r="S1738" s="326"/>
      <c r="T1738" s="326"/>
      <c r="V1738" s="10"/>
      <c r="W1738" s="10"/>
      <c r="X1738" s="10"/>
      <c r="Y1738" s="10"/>
      <c r="Z1738" s="10"/>
      <c r="AA1738" s="10"/>
      <c r="AB1738" s="10"/>
      <c r="AC1738" s="10"/>
      <c r="AD1738" s="10"/>
    </row>
    <row r="1739" spans="1:30" x14ac:dyDescent="0.25">
      <c r="A1739" s="55"/>
      <c r="B1739" s="10"/>
      <c r="C1739" s="10"/>
      <c r="D1739" s="10"/>
      <c r="E1739" s="10"/>
      <c r="F1739" s="180"/>
      <c r="G1739" s="326"/>
      <c r="H1739" s="326"/>
      <c r="I1739" s="326"/>
      <c r="J1739" s="326"/>
      <c r="L1739" s="180"/>
      <c r="M1739" s="326"/>
      <c r="N1739" s="326"/>
      <c r="O1739" s="217"/>
      <c r="P1739" s="326"/>
      <c r="Q1739" s="326"/>
      <c r="R1739" s="180"/>
      <c r="S1739" s="326"/>
      <c r="T1739" s="326"/>
      <c r="V1739" s="10"/>
      <c r="W1739" s="10"/>
      <c r="X1739" s="10"/>
      <c r="Y1739" s="10"/>
      <c r="Z1739" s="10"/>
      <c r="AA1739" s="10"/>
      <c r="AB1739" s="10"/>
      <c r="AC1739" s="10"/>
      <c r="AD1739" s="10"/>
    </row>
    <row r="1740" spans="1:30" x14ac:dyDescent="0.25">
      <c r="A1740" s="55"/>
      <c r="B1740" s="10"/>
      <c r="C1740" s="10"/>
      <c r="D1740" s="10"/>
      <c r="E1740" s="10"/>
      <c r="F1740" s="180"/>
      <c r="G1740" s="326"/>
      <c r="H1740" s="326"/>
      <c r="I1740" s="326"/>
      <c r="J1740" s="326"/>
      <c r="L1740" s="180"/>
      <c r="M1740" s="326"/>
      <c r="N1740" s="326"/>
      <c r="O1740" s="217"/>
      <c r="P1740" s="326"/>
      <c r="Q1740" s="326"/>
      <c r="R1740" s="180"/>
      <c r="S1740" s="326"/>
      <c r="T1740" s="326"/>
      <c r="V1740" s="10"/>
      <c r="W1740" s="10"/>
      <c r="X1740" s="10"/>
      <c r="Y1740" s="10"/>
      <c r="Z1740" s="10"/>
      <c r="AA1740" s="10"/>
      <c r="AB1740" s="10"/>
      <c r="AC1740" s="10"/>
      <c r="AD1740" s="10"/>
    </row>
    <row r="1741" spans="1:30" x14ac:dyDescent="0.25">
      <c r="A1741" s="55"/>
      <c r="B1741" s="10"/>
      <c r="C1741" s="10"/>
      <c r="D1741" s="10"/>
      <c r="E1741" s="10"/>
      <c r="F1741" s="180"/>
      <c r="G1741" s="326"/>
      <c r="H1741" s="326"/>
      <c r="I1741" s="326"/>
      <c r="J1741" s="326"/>
      <c r="L1741" s="180"/>
      <c r="M1741" s="326"/>
      <c r="N1741" s="326"/>
      <c r="O1741" s="217"/>
      <c r="P1741" s="326"/>
      <c r="Q1741" s="326"/>
      <c r="R1741" s="180"/>
      <c r="S1741" s="326"/>
      <c r="T1741" s="326"/>
      <c r="V1741" s="10"/>
      <c r="W1741" s="10"/>
      <c r="X1741" s="10"/>
      <c r="Y1741" s="10"/>
      <c r="Z1741" s="10"/>
      <c r="AA1741" s="10"/>
      <c r="AB1741" s="10"/>
      <c r="AC1741" s="10"/>
      <c r="AD1741" s="10"/>
    </row>
    <row r="1742" spans="1:30" x14ac:dyDescent="0.25">
      <c r="A1742" s="55"/>
      <c r="B1742" s="10"/>
      <c r="C1742" s="10"/>
      <c r="D1742" s="10"/>
      <c r="E1742" s="10"/>
      <c r="F1742" s="180"/>
      <c r="G1742" s="326"/>
      <c r="H1742" s="326"/>
      <c r="I1742" s="326"/>
      <c r="J1742" s="326"/>
      <c r="L1742" s="180"/>
      <c r="M1742" s="326"/>
      <c r="N1742" s="326"/>
      <c r="O1742" s="217"/>
      <c r="P1742" s="326"/>
      <c r="Q1742" s="326"/>
      <c r="R1742" s="180"/>
      <c r="S1742" s="326"/>
      <c r="T1742" s="326"/>
      <c r="V1742" s="10"/>
      <c r="W1742" s="10"/>
      <c r="X1742" s="10"/>
      <c r="Y1742" s="10"/>
      <c r="Z1742" s="10"/>
      <c r="AA1742" s="10"/>
      <c r="AB1742" s="10"/>
      <c r="AC1742" s="10"/>
      <c r="AD1742" s="10"/>
    </row>
    <row r="1743" spans="1:30" x14ac:dyDescent="0.25">
      <c r="A1743" s="55"/>
      <c r="B1743" s="10"/>
      <c r="C1743" s="10"/>
      <c r="D1743" s="10"/>
      <c r="E1743" s="10"/>
      <c r="F1743" s="180"/>
      <c r="G1743" s="326"/>
      <c r="H1743" s="326"/>
      <c r="I1743" s="326"/>
      <c r="J1743" s="326"/>
      <c r="L1743" s="180"/>
      <c r="M1743" s="326"/>
      <c r="N1743" s="326"/>
      <c r="O1743" s="217"/>
      <c r="P1743" s="326"/>
      <c r="Q1743" s="326"/>
      <c r="R1743" s="180"/>
      <c r="S1743" s="326"/>
      <c r="T1743" s="326"/>
      <c r="V1743" s="10"/>
      <c r="W1743" s="10"/>
      <c r="X1743" s="10"/>
      <c r="Y1743" s="10"/>
      <c r="Z1743" s="10"/>
      <c r="AA1743" s="10"/>
      <c r="AB1743" s="10"/>
      <c r="AC1743" s="10"/>
      <c r="AD1743" s="10"/>
    </row>
    <row r="1744" spans="1:30" x14ac:dyDescent="0.25">
      <c r="A1744" s="55"/>
      <c r="B1744" s="10"/>
      <c r="C1744" s="10"/>
      <c r="D1744" s="10"/>
      <c r="E1744" s="10"/>
      <c r="F1744" s="180"/>
      <c r="G1744" s="326"/>
      <c r="H1744" s="326"/>
      <c r="I1744" s="326"/>
      <c r="J1744" s="326"/>
      <c r="L1744" s="180"/>
      <c r="M1744" s="326"/>
      <c r="N1744" s="326"/>
      <c r="O1744" s="217"/>
      <c r="P1744" s="326"/>
      <c r="Q1744" s="326"/>
      <c r="R1744" s="180"/>
      <c r="S1744" s="326"/>
      <c r="T1744" s="326"/>
      <c r="V1744" s="10"/>
      <c r="W1744" s="10"/>
      <c r="X1744" s="10"/>
      <c r="Y1744" s="10"/>
      <c r="Z1744" s="10"/>
      <c r="AA1744" s="10"/>
      <c r="AB1744" s="10"/>
      <c r="AC1744" s="10"/>
      <c r="AD1744" s="10"/>
    </row>
    <row r="1745" spans="1:30" x14ac:dyDescent="0.25">
      <c r="A1745" s="55"/>
      <c r="B1745" s="10"/>
      <c r="C1745" s="10"/>
      <c r="D1745" s="10"/>
      <c r="E1745" s="10"/>
      <c r="F1745" s="180"/>
      <c r="G1745" s="326"/>
      <c r="H1745" s="326"/>
      <c r="I1745" s="326"/>
      <c r="J1745" s="326"/>
      <c r="L1745" s="180"/>
      <c r="M1745" s="326"/>
      <c r="N1745" s="326"/>
      <c r="O1745" s="217"/>
      <c r="P1745" s="326"/>
      <c r="Q1745" s="326"/>
      <c r="R1745" s="180"/>
      <c r="S1745" s="326"/>
      <c r="T1745" s="326"/>
      <c r="V1745" s="10"/>
      <c r="W1745" s="10"/>
      <c r="X1745" s="10"/>
      <c r="Y1745" s="10"/>
      <c r="Z1745" s="10"/>
      <c r="AA1745" s="10"/>
      <c r="AB1745" s="10"/>
      <c r="AC1745" s="10"/>
      <c r="AD1745" s="10"/>
    </row>
    <row r="1746" spans="1:30" x14ac:dyDescent="0.25">
      <c r="A1746" s="55"/>
      <c r="B1746" s="10"/>
      <c r="C1746" s="10"/>
      <c r="D1746" s="10"/>
      <c r="E1746" s="10"/>
      <c r="F1746" s="180"/>
      <c r="G1746" s="326"/>
      <c r="H1746" s="326"/>
      <c r="I1746" s="326"/>
      <c r="J1746" s="326"/>
      <c r="L1746" s="180"/>
      <c r="M1746" s="326"/>
      <c r="N1746" s="326"/>
      <c r="O1746" s="217"/>
      <c r="P1746" s="326"/>
      <c r="Q1746" s="326"/>
      <c r="R1746" s="180"/>
      <c r="S1746" s="326"/>
      <c r="T1746" s="326"/>
      <c r="V1746" s="10"/>
      <c r="W1746" s="10"/>
      <c r="X1746" s="10"/>
      <c r="Y1746" s="10"/>
      <c r="Z1746" s="10"/>
      <c r="AA1746" s="10"/>
      <c r="AB1746" s="10"/>
      <c r="AC1746" s="10"/>
      <c r="AD1746" s="10"/>
    </row>
    <row r="1747" spans="1:30" x14ac:dyDescent="0.25">
      <c r="A1747" s="55"/>
      <c r="B1747" s="10"/>
      <c r="C1747" s="10"/>
      <c r="D1747" s="10"/>
      <c r="E1747" s="10"/>
      <c r="F1747" s="180"/>
      <c r="G1747" s="326"/>
      <c r="H1747" s="326"/>
      <c r="I1747" s="326"/>
      <c r="J1747" s="326"/>
      <c r="L1747" s="180"/>
      <c r="M1747" s="326"/>
      <c r="N1747" s="326"/>
      <c r="O1747" s="217"/>
      <c r="P1747" s="326"/>
      <c r="Q1747" s="326"/>
      <c r="R1747" s="180"/>
      <c r="S1747" s="326"/>
      <c r="T1747" s="326"/>
      <c r="V1747" s="10"/>
      <c r="W1747" s="10"/>
      <c r="X1747" s="10"/>
      <c r="Y1747" s="10"/>
      <c r="Z1747" s="10"/>
      <c r="AA1747" s="10"/>
      <c r="AB1747" s="10"/>
      <c r="AC1747" s="10"/>
      <c r="AD1747" s="10"/>
    </row>
    <row r="1748" spans="1:30" x14ac:dyDescent="0.25">
      <c r="A1748" s="55"/>
      <c r="B1748" s="10"/>
      <c r="C1748" s="10"/>
      <c r="D1748" s="10"/>
      <c r="E1748" s="10"/>
      <c r="F1748" s="180"/>
      <c r="G1748" s="326"/>
      <c r="H1748" s="326"/>
      <c r="I1748" s="326"/>
      <c r="J1748" s="326"/>
      <c r="L1748" s="180"/>
      <c r="M1748" s="326"/>
      <c r="N1748" s="326"/>
      <c r="O1748" s="217"/>
      <c r="P1748" s="326"/>
      <c r="Q1748" s="326"/>
      <c r="R1748" s="180"/>
      <c r="S1748" s="326"/>
      <c r="T1748" s="326"/>
      <c r="V1748" s="10"/>
      <c r="W1748" s="10"/>
      <c r="X1748" s="10"/>
      <c r="Y1748" s="10"/>
      <c r="Z1748" s="10"/>
      <c r="AA1748" s="10"/>
      <c r="AB1748" s="10"/>
      <c r="AC1748" s="10"/>
      <c r="AD1748" s="10"/>
    </row>
    <row r="1749" spans="1:30" x14ac:dyDescent="0.25">
      <c r="A1749" s="55"/>
      <c r="B1749" s="10"/>
      <c r="C1749" s="10"/>
      <c r="D1749" s="10"/>
      <c r="E1749" s="10"/>
      <c r="F1749" s="180"/>
      <c r="G1749" s="326"/>
      <c r="H1749" s="326"/>
      <c r="I1749" s="326"/>
      <c r="J1749" s="326"/>
      <c r="L1749" s="180"/>
      <c r="M1749" s="326"/>
      <c r="N1749" s="326"/>
      <c r="O1749" s="217"/>
      <c r="P1749" s="326"/>
      <c r="Q1749" s="326"/>
      <c r="R1749" s="180"/>
      <c r="S1749" s="326"/>
      <c r="T1749" s="326"/>
      <c r="V1749" s="10"/>
      <c r="W1749" s="10"/>
      <c r="X1749" s="10"/>
      <c r="Y1749" s="10"/>
      <c r="Z1749" s="10"/>
      <c r="AA1749" s="10"/>
      <c r="AB1749" s="10"/>
      <c r="AC1749" s="10"/>
      <c r="AD1749" s="10"/>
    </row>
    <row r="1750" spans="1:30" x14ac:dyDescent="0.25">
      <c r="A1750" s="55"/>
      <c r="B1750" s="10"/>
      <c r="C1750" s="10"/>
      <c r="D1750" s="10"/>
      <c r="E1750" s="10"/>
      <c r="F1750" s="180"/>
      <c r="G1750" s="326"/>
      <c r="H1750" s="326"/>
      <c r="I1750" s="326"/>
      <c r="J1750" s="326"/>
      <c r="L1750" s="180"/>
      <c r="M1750" s="326"/>
      <c r="N1750" s="326"/>
      <c r="O1750" s="217"/>
      <c r="P1750" s="326"/>
      <c r="Q1750" s="326"/>
      <c r="R1750" s="180"/>
      <c r="S1750" s="326"/>
      <c r="T1750" s="326"/>
      <c r="V1750" s="10"/>
      <c r="W1750" s="10"/>
      <c r="X1750" s="10"/>
      <c r="Y1750" s="10"/>
      <c r="Z1750" s="10"/>
      <c r="AA1750" s="10"/>
      <c r="AB1750" s="10"/>
      <c r="AC1750" s="10"/>
      <c r="AD1750" s="10"/>
    </row>
    <row r="1751" spans="1:30" x14ac:dyDescent="0.25">
      <c r="A1751" s="55"/>
      <c r="B1751" s="10"/>
      <c r="C1751" s="10"/>
      <c r="D1751" s="10"/>
      <c r="E1751" s="10"/>
      <c r="F1751" s="180"/>
      <c r="G1751" s="326"/>
      <c r="H1751" s="326"/>
      <c r="I1751" s="326"/>
      <c r="J1751" s="326"/>
      <c r="L1751" s="180"/>
      <c r="M1751" s="326"/>
      <c r="N1751" s="326"/>
      <c r="O1751" s="217"/>
      <c r="P1751" s="326"/>
      <c r="Q1751" s="326"/>
      <c r="R1751" s="180"/>
      <c r="S1751" s="326"/>
      <c r="T1751" s="326"/>
      <c r="V1751" s="10"/>
      <c r="W1751" s="10"/>
      <c r="X1751" s="10"/>
      <c r="Y1751" s="10"/>
      <c r="Z1751" s="10"/>
      <c r="AA1751" s="10"/>
      <c r="AB1751" s="10"/>
      <c r="AC1751" s="10"/>
      <c r="AD1751" s="10"/>
    </row>
    <row r="1752" spans="1:30" x14ac:dyDescent="0.25">
      <c r="A1752" s="55"/>
      <c r="B1752" s="10"/>
      <c r="C1752" s="10"/>
      <c r="D1752" s="10"/>
      <c r="E1752" s="10"/>
      <c r="F1752" s="180"/>
      <c r="G1752" s="326"/>
      <c r="H1752" s="326"/>
      <c r="I1752" s="326"/>
      <c r="J1752" s="326"/>
      <c r="L1752" s="180"/>
      <c r="M1752" s="326"/>
      <c r="N1752" s="326"/>
      <c r="O1752" s="217"/>
      <c r="P1752" s="326"/>
      <c r="Q1752" s="326"/>
      <c r="R1752" s="180"/>
      <c r="S1752" s="326"/>
      <c r="T1752" s="326"/>
      <c r="V1752" s="10"/>
      <c r="W1752" s="10"/>
      <c r="X1752" s="10"/>
      <c r="Y1752" s="10"/>
      <c r="Z1752" s="10"/>
      <c r="AA1752" s="10"/>
      <c r="AB1752" s="10"/>
      <c r="AC1752" s="10"/>
      <c r="AD1752" s="10"/>
    </row>
    <row r="1753" spans="1:30" x14ac:dyDescent="0.25">
      <c r="A1753" s="55"/>
      <c r="B1753" s="10"/>
      <c r="C1753" s="10"/>
      <c r="D1753" s="10"/>
      <c r="E1753" s="10"/>
      <c r="F1753" s="180"/>
      <c r="G1753" s="326"/>
      <c r="H1753" s="326"/>
      <c r="I1753" s="326"/>
      <c r="J1753" s="326"/>
      <c r="L1753" s="180"/>
      <c r="M1753" s="326"/>
      <c r="N1753" s="326"/>
      <c r="O1753" s="217"/>
      <c r="P1753" s="326"/>
      <c r="Q1753" s="326"/>
      <c r="R1753" s="180"/>
      <c r="S1753" s="326"/>
      <c r="T1753" s="326"/>
      <c r="V1753" s="10"/>
      <c r="W1753" s="10"/>
      <c r="X1753" s="10"/>
      <c r="Y1753" s="10"/>
      <c r="Z1753" s="10"/>
      <c r="AA1753" s="10"/>
      <c r="AB1753" s="10"/>
      <c r="AC1753" s="10"/>
      <c r="AD1753" s="10"/>
    </row>
    <row r="1754" spans="1:30" x14ac:dyDescent="0.25">
      <c r="A1754" s="55"/>
      <c r="B1754" s="10"/>
      <c r="C1754" s="10"/>
      <c r="D1754" s="10"/>
      <c r="E1754" s="10"/>
      <c r="F1754" s="180"/>
      <c r="G1754" s="326"/>
      <c r="H1754" s="326"/>
      <c r="I1754" s="326"/>
      <c r="J1754" s="326"/>
      <c r="L1754" s="180"/>
      <c r="M1754" s="326"/>
      <c r="N1754" s="326"/>
      <c r="O1754" s="217"/>
      <c r="P1754" s="326"/>
      <c r="Q1754" s="326"/>
      <c r="R1754" s="180"/>
      <c r="S1754" s="326"/>
      <c r="T1754" s="326"/>
      <c r="V1754" s="10"/>
      <c r="W1754" s="10"/>
      <c r="X1754" s="10"/>
      <c r="Y1754" s="10"/>
      <c r="Z1754" s="10"/>
      <c r="AA1754" s="10"/>
      <c r="AB1754" s="10"/>
      <c r="AC1754" s="10"/>
      <c r="AD1754" s="10"/>
    </row>
    <row r="1755" spans="1:30" x14ac:dyDescent="0.25">
      <c r="A1755" s="55"/>
      <c r="B1755" s="10"/>
      <c r="C1755" s="10"/>
      <c r="D1755" s="10"/>
      <c r="E1755" s="10"/>
      <c r="F1755" s="180"/>
      <c r="G1755" s="326"/>
      <c r="H1755" s="326"/>
      <c r="I1755" s="326"/>
      <c r="J1755" s="326"/>
      <c r="L1755" s="180"/>
      <c r="M1755" s="326"/>
      <c r="N1755" s="326"/>
      <c r="O1755" s="217"/>
      <c r="P1755" s="326"/>
      <c r="Q1755" s="326"/>
      <c r="R1755" s="180"/>
      <c r="S1755" s="326"/>
      <c r="T1755" s="326"/>
      <c r="V1755" s="10"/>
      <c r="W1755" s="10"/>
      <c r="X1755" s="10"/>
      <c r="Y1755" s="10"/>
      <c r="Z1755" s="10"/>
      <c r="AA1755" s="10"/>
      <c r="AB1755" s="10"/>
      <c r="AC1755" s="10"/>
      <c r="AD1755" s="10"/>
    </row>
    <row r="1756" spans="1:30" x14ac:dyDescent="0.25">
      <c r="A1756" s="55"/>
      <c r="B1756" s="10"/>
      <c r="C1756" s="10"/>
      <c r="D1756" s="10"/>
      <c r="E1756" s="10"/>
      <c r="F1756" s="180"/>
      <c r="G1756" s="326"/>
      <c r="H1756" s="326"/>
      <c r="I1756" s="326"/>
      <c r="J1756" s="326"/>
      <c r="L1756" s="180"/>
      <c r="M1756" s="326"/>
      <c r="N1756" s="326"/>
      <c r="O1756" s="217"/>
      <c r="P1756" s="326"/>
      <c r="Q1756" s="326"/>
      <c r="R1756" s="180"/>
      <c r="S1756" s="326"/>
      <c r="T1756" s="326"/>
      <c r="V1756" s="10"/>
      <c r="W1756" s="10"/>
      <c r="X1756" s="10"/>
      <c r="Y1756" s="10"/>
      <c r="Z1756" s="10"/>
      <c r="AA1756" s="10"/>
      <c r="AB1756" s="10"/>
      <c r="AC1756" s="10"/>
      <c r="AD1756" s="10"/>
    </row>
    <row r="1757" spans="1:30" x14ac:dyDescent="0.25">
      <c r="A1757" s="55"/>
      <c r="B1757" s="10"/>
      <c r="C1757" s="10"/>
      <c r="D1757" s="10"/>
      <c r="E1757" s="10"/>
      <c r="F1757" s="180"/>
      <c r="G1757" s="326"/>
      <c r="H1757" s="326"/>
      <c r="I1757" s="326"/>
      <c r="J1757" s="326"/>
      <c r="L1757" s="180"/>
      <c r="M1757" s="326"/>
      <c r="N1757" s="326"/>
      <c r="O1757" s="217"/>
      <c r="P1757" s="326"/>
      <c r="Q1757" s="326"/>
      <c r="R1757" s="180"/>
      <c r="S1757" s="326"/>
      <c r="T1757" s="326"/>
      <c r="V1757" s="10"/>
      <c r="W1757" s="10"/>
      <c r="X1757" s="10"/>
      <c r="Y1757" s="10"/>
      <c r="Z1757" s="10"/>
      <c r="AA1757" s="10"/>
      <c r="AB1757" s="10"/>
      <c r="AC1757" s="10"/>
      <c r="AD1757" s="10"/>
    </row>
    <row r="1758" spans="1:30" x14ac:dyDescent="0.25">
      <c r="A1758" s="55"/>
      <c r="B1758" s="10"/>
      <c r="C1758" s="10"/>
      <c r="D1758" s="10"/>
      <c r="E1758" s="10"/>
      <c r="F1758" s="180"/>
      <c r="G1758" s="326"/>
      <c r="H1758" s="326"/>
      <c r="I1758" s="326"/>
      <c r="J1758" s="326"/>
      <c r="L1758" s="180"/>
      <c r="M1758" s="326"/>
      <c r="N1758" s="326"/>
      <c r="O1758" s="217"/>
      <c r="P1758" s="326"/>
      <c r="Q1758" s="326"/>
      <c r="R1758" s="180"/>
      <c r="S1758" s="326"/>
      <c r="T1758" s="326"/>
      <c r="V1758" s="10"/>
      <c r="W1758" s="10"/>
      <c r="X1758" s="10"/>
      <c r="Y1758" s="10"/>
      <c r="Z1758" s="10"/>
      <c r="AA1758" s="10"/>
      <c r="AB1758" s="10"/>
      <c r="AC1758" s="10"/>
      <c r="AD1758" s="10"/>
    </row>
    <row r="1759" spans="1:30" x14ac:dyDescent="0.25">
      <c r="A1759" s="55"/>
      <c r="B1759" s="10"/>
      <c r="C1759" s="10"/>
      <c r="D1759" s="10"/>
      <c r="E1759" s="10"/>
      <c r="F1759" s="180"/>
      <c r="G1759" s="326"/>
      <c r="H1759" s="326"/>
      <c r="I1759" s="326"/>
      <c r="J1759" s="326"/>
      <c r="L1759" s="180"/>
      <c r="M1759" s="326"/>
      <c r="N1759" s="326"/>
      <c r="O1759" s="217"/>
      <c r="P1759" s="326"/>
      <c r="Q1759" s="326"/>
      <c r="R1759" s="180"/>
      <c r="S1759" s="326"/>
      <c r="T1759" s="326"/>
      <c r="V1759" s="10"/>
      <c r="W1759" s="10"/>
      <c r="X1759" s="10"/>
      <c r="Y1759" s="10"/>
      <c r="Z1759" s="10"/>
      <c r="AA1759" s="10"/>
      <c r="AB1759" s="10"/>
      <c r="AC1759" s="10"/>
      <c r="AD1759" s="10"/>
    </row>
    <row r="1760" spans="1:30" x14ac:dyDescent="0.25">
      <c r="A1760" s="55"/>
      <c r="B1760" s="10"/>
      <c r="C1760" s="10"/>
      <c r="D1760" s="10"/>
      <c r="E1760" s="10"/>
      <c r="F1760" s="180"/>
      <c r="G1760" s="326"/>
      <c r="H1760" s="326"/>
      <c r="I1760" s="326"/>
      <c r="J1760" s="326"/>
      <c r="L1760" s="180"/>
      <c r="M1760" s="326"/>
      <c r="N1760" s="326"/>
      <c r="O1760" s="217"/>
      <c r="P1760" s="326"/>
      <c r="Q1760" s="326"/>
      <c r="R1760" s="180"/>
      <c r="S1760" s="326"/>
      <c r="T1760" s="326"/>
      <c r="V1760" s="10"/>
      <c r="W1760" s="10"/>
      <c r="X1760" s="10"/>
      <c r="Y1760" s="10"/>
      <c r="Z1760" s="10"/>
      <c r="AA1760" s="10"/>
      <c r="AB1760" s="10"/>
      <c r="AC1760" s="10"/>
      <c r="AD1760" s="10"/>
    </row>
    <row r="1761" spans="1:30" x14ac:dyDescent="0.25">
      <c r="A1761" s="55"/>
      <c r="B1761" s="10"/>
      <c r="C1761" s="10"/>
      <c r="D1761" s="10"/>
      <c r="E1761" s="10"/>
      <c r="F1761" s="180"/>
      <c r="G1761" s="326"/>
      <c r="H1761" s="326"/>
      <c r="I1761" s="326"/>
      <c r="J1761" s="326"/>
      <c r="L1761" s="180"/>
      <c r="M1761" s="326"/>
      <c r="N1761" s="326"/>
      <c r="O1761" s="217"/>
      <c r="P1761" s="326"/>
      <c r="Q1761" s="326"/>
      <c r="R1761" s="180"/>
      <c r="S1761" s="326"/>
      <c r="T1761" s="326"/>
      <c r="V1761" s="10"/>
      <c r="W1761" s="10"/>
      <c r="X1761" s="10"/>
      <c r="Y1761" s="10"/>
      <c r="Z1761" s="10"/>
      <c r="AA1761" s="10"/>
      <c r="AB1761" s="10"/>
      <c r="AC1761" s="10"/>
      <c r="AD1761" s="10"/>
    </row>
    <row r="1762" spans="1:30" x14ac:dyDescent="0.25">
      <c r="A1762" s="55"/>
      <c r="B1762" s="10"/>
      <c r="C1762" s="10"/>
      <c r="D1762" s="10"/>
      <c r="E1762" s="10"/>
      <c r="F1762" s="180"/>
      <c r="G1762" s="326"/>
      <c r="H1762" s="326"/>
      <c r="I1762" s="326"/>
      <c r="J1762" s="326"/>
      <c r="L1762" s="180"/>
      <c r="M1762" s="326"/>
      <c r="N1762" s="326"/>
      <c r="O1762" s="217"/>
      <c r="P1762" s="326"/>
      <c r="Q1762" s="326"/>
      <c r="R1762" s="180"/>
      <c r="S1762" s="326"/>
      <c r="T1762" s="326"/>
      <c r="V1762" s="10"/>
      <c r="W1762" s="10"/>
      <c r="X1762" s="10"/>
      <c r="Y1762" s="10"/>
      <c r="Z1762" s="10"/>
      <c r="AA1762" s="10"/>
      <c r="AB1762" s="10"/>
      <c r="AC1762" s="10"/>
      <c r="AD1762" s="10"/>
    </row>
    <row r="1763" spans="1:30" x14ac:dyDescent="0.25">
      <c r="A1763" s="55"/>
      <c r="B1763" s="10"/>
      <c r="C1763" s="10"/>
      <c r="D1763" s="10"/>
      <c r="E1763" s="10"/>
      <c r="F1763" s="180"/>
      <c r="G1763" s="326"/>
      <c r="H1763" s="326"/>
      <c r="I1763" s="326"/>
      <c r="J1763" s="326"/>
      <c r="L1763" s="180"/>
      <c r="M1763" s="326"/>
      <c r="N1763" s="326"/>
      <c r="O1763" s="217"/>
      <c r="P1763" s="326"/>
      <c r="Q1763" s="326"/>
      <c r="R1763" s="180"/>
      <c r="S1763" s="326"/>
      <c r="T1763" s="326"/>
      <c r="V1763" s="10"/>
      <c r="W1763" s="10"/>
      <c r="X1763" s="10"/>
      <c r="Y1763" s="10"/>
      <c r="Z1763" s="10"/>
      <c r="AA1763" s="10"/>
      <c r="AB1763" s="10"/>
      <c r="AC1763" s="10"/>
      <c r="AD1763" s="10"/>
    </row>
    <row r="1764" spans="1:30" x14ac:dyDescent="0.25">
      <c r="A1764" s="55"/>
      <c r="B1764" s="10"/>
      <c r="C1764" s="10"/>
      <c r="D1764" s="10"/>
      <c r="E1764" s="10"/>
      <c r="F1764" s="180"/>
      <c r="G1764" s="326"/>
      <c r="H1764" s="326"/>
      <c r="I1764" s="326"/>
      <c r="J1764" s="326"/>
      <c r="L1764" s="180"/>
      <c r="M1764" s="326"/>
      <c r="N1764" s="326"/>
      <c r="O1764" s="217"/>
      <c r="P1764" s="326"/>
      <c r="Q1764" s="326"/>
      <c r="R1764" s="180"/>
      <c r="S1764" s="326"/>
      <c r="T1764" s="326"/>
      <c r="V1764" s="10"/>
      <c r="W1764" s="10"/>
      <c r="X1764" s="10"/>
      <c r="Y1764" s="10"/>
      <c r="Z1764" s="10"/>
      <c r="AA1764" s="10"/>
      <c r="AB1764" s="10"/>
      <c r="AC1764" s="10"/>
      <c r="AD1764" s="10"/>
    </row>
    <row r="1765" spans="1:30" x14ac:dyDescent="0.25">
      <c r="A1765" s="55"/>
      <c r="B1765" s="10"/>
      <c r="C1765" s="10"/>
      <c r="D1765" s="10"/>
      <c r="E1765" s="10"/>
      <c r="F1765" s="180"/>
      <c r="G1765" s="326"/>
      <c r="H1765" s="326"/>
      <c r="I1765" s="326"/>
      <c r="J1765" s="326"/>
      <c r="L1765" s="180"/>
      <c r="M1765" s="326"/>
      <c r="N1765" s="326"/>
      <c r="O1765" s="217"/>
      <c r="P1765" s="326"/>
      <c r="Q1765" s="326"/>
      <c r="R1765" s="180"/>
      <c r="S1765" s="326"/>
      <c r="T1765" s="326"/>
      <c r="V1765" s="10"/>
      <c r="W1765" s="10"/>
      <c r="X1765" s="10"/>
      <c r="Y1765" s="10"/>
      <c r="Z1765" s="10"/>
      <c r="AA1765" s="10"/>
      <c r="AB1765" s="10"/>
      <c r="AC1765" s="10"/>
      <c r="AD1765" s="10"/>
    </row>
    <row r="1766" spans="1:30" x14ac:dyDescent="0.25">
      <c r="A1766" s="55"/>
      <c r="B1766" s="10"/>
      <c r="C1766" s="10"/>
      <c r="D1766" s="10"/>
      <c r="E1766" s="10"/>
      <c r="F1766" s="180"/>
      <c r="G1766" s="326"/>
      <c r="H1766" s="326"/>
      <c r="I1766" s="326"/>
      <c r="J1766" s="326"/>
      <c r="L1766" s="180"/>
      <c r="M1766" s="326"/>
      <c r="N1766" s="326"/>
      <c r="O1766" s="217"/>
      <c r="P1766" s="326"/>
      <c r="Q1766" s="326"/>
      <c r="R1766" s="180"/>
      <c r="S1766" s="326"/>
      <c r="T1766" s="326"/>
      <c r="V1766" s="10"/>
      <c r="W1766" s="10"/>
      <c r="X1766" s="10"/>
      <c r="Y1766" s="10"/>
      <c r="Z1766" s="10"/>
      <c r="AA1766" s="10"/>
      <c r="AB1766" s="10"/>
      <c r="AC1766" s="10"/>
      <c r="AD1766" s="10"/>
    </row>
    <row r="1767" spans="1:30" x14ac:dyDescent="0.25">
      <c r="A1767" s="55"/>
      <c r="B1767" s="10"/>
      <c r="C1767" s="10"/>
      <c r="D1767" s="10"/>
      <c r="E1767" s="10"/>
      <c r="F1767" s="180"/>
      <c r="G1767" s="326"/>
      <c r="H1767" s="326"/>
      <c r="I1767" s="326"/>
      <c r="J1767" s="326"/>
      <c r="L1767" s="180"/>
      <c r="M1767" s="326"/>
      <c r="N1767" s="326"/>
      <c r="O1767" s="217"/>
      <c r="P1767" s="326"/>
      <c r="Q1767" s="326"/>
      <c r="R1767" s="180"/>
      <c r="S1767" s="326"/>
      <c r="T1767" s="326"/>
      <c r="V1767" s="10"/>
      <c r="W1767" s="10"/>
      <c r="X1767" s="10"/>
      <c r="Y1767" s="10"/>
      <c r="Z1767" s="10"/>
      <c r="AA1767" s="10"/>
      <c r="AB1767" s="10"/>
      <c r="AC1767" s="10"/>
      <c r="AD1767" s="10"/>
    </row>
    <row r="1768" spans="1:30" x14ac:dyDescent="0.25">
      <c r="A1768" s="55"/>
      <c r="B1768" s="10"/>
      <c r="C1768" s="10"/>
      <c r="D1768" s="10"/>
      <c r="E1768" s="10"/>
      <c r="F1768" s="180"/>
      <c r="G1768" s="326"/>
      <c r="H1768" s="326"/>
      <c r="I1768" s="326"/>
      <c r="J1768" s="326"/>
      <c r="L1768" s="180"/>
      <c r="M1768" s="326"/>
      <c r="N1768" s="326"/>
      <c r="O1768" s="217"/>
      <c r="P1768" s="326"/>
      <c r="Q1768" s="326"/>
      <c r="R1768" s="180"/>
      <c r="S1768" s="326"/>
      <c r="T1768" s="326"/>
      <c r="V1768" s="10"/>
      <c r="W1768" s="10"/>
      <c r="X1768" s="10"/>
      <c r="Y1768" s="10"/>
      <c r="Z1768" s="10"/>
      <c r="AA1768" s="10"/>
      <c r="AB1768" s="10"/>
      <c r="AC1768" s="10"/>
      <c r="AD1768" s="10"/>
    </row>
    <row r="1769" spans="1:30" x14ac:dyDescent="0.25">
      <c r="A1769" s="55"/>
      <c r="B1769" s="10"/>
      <c r="C1769" s="10"/>
      <c r="D1769" s="10"/>
      <c r="E1769" s="10"/>
      <c r="F1769" s="180"/>
      <c r="G1769" s="326"/>
      <c r="H1769" s="326"/>
      <c r="I1769" s="326"/>
      <c r="J1769" s="326"/>
      <c r="L1769" s="180"/>
      <c r="M1769" s="326"/>
      <c r="N1769" s="326"/>
      <c r="O1769" s="217"/>
      <c r="P1769" s="326"/>
      <c r="Q1769" s="326"/>
      <c r="R1769" s="180"/>
      <c r="S1769" s="326"/>
      <c r="T1769" s="326"/>
      <c r="V1769" s="10"/>
      <c r="W1769" s="10"/>
      <c r="X1769" s="10"/>
      <c r="Y1769" s="10"/>
      <c r="Z1769" s="10"/>
      <c r="AA1769" s="10"/>
      <c r="AB1769" s="10"/>
      <c r="AC1769" s="10"/>
      <c r="AD1769" s="10"/>
    </row>
    <row r="1770" spans="1:30" x14ac:dyDescent="0.25">
      <c r="A1770" s="55"/>
      <c r="B1770" s="10"/>
      <c r="C1770" s="10"/>
      <c r="D1770" s="10"/>
      <c r="E1770" s="10"/>
      <c r="F1770" s="180"/>
      <c r="G1770" s="326"/>
      <c r="H1770" s="326"/>
      <c r="I1770" s="326"/>
      <c r="J1770" s="326"/>
      <c r="L1770" s="180"/>
      <c r="M1770" s="326"/>
      <c r="N1770" s="326"/>
      <c r="O1770" s="217"/>
      <c r="P1770" s="326"/>
      <c r="Q1770" s="326"/>
      <c r="R1770" s="180"/>
      <c r="S1770" s="326"/>
      <c r="T1770" s="326"/>
      <c r="V1770" s="10"/>
      <c r="W1770" s="10"/>
      <c r="X1770" s="10"/>
      <c r="Y1770" s="10"/>
      <c r="Z1770" s="10"/>
      <c r="AA1770" s="10"/>
      <c r="AB1770" s="10"/>
      <c r="AC1770" s="10"/>
      <c r="AD1770" s="10"/>
    </row>
    <row r="1771" spans="1:30" x14ac:dyDescent="0.25">
      <c r="A1771" s="55"/>
      <c r="B1771" s="10"/>
      <c r="C1771" s="10"/>
      <c r="D1771" s="10"/>
      <c r="E1771" s="10"/>
      <c r="F1771" s="180"/>
      <c r="G1771" s="326"/>
      <c r="H1771" s="326"/>
      <c r="I1771" s="326"/>
      <c r="J1771" s="326"/>
      <c r="L1771" s="180"/>
      <c r="M1771" s="326"/>
      <c r="N1771" s="326"/>
      <c r="O1771" s="217"/>
      <c r="P1771" s="326"/>
      <c r="Q1771" s="326"/>
      <c r="R1771" s="180"/>
      <c r="S1771" s="326"/>
      <c r="T1771" s="326"/>
      <c r="V1771" s="10"/>
      <c r="W1771" s="10"/>
      <c r="X1771" s="10"/>
      <c r="Y1771" s="10"/>
      <c r="Z1771" s="10"/>
      <c r="AA1771" s="10"/>
      <c r="AB1771" s="10"/>
      <c r="AC1771" s="10"/>
      <c r="AD1771" s="10"/>
    </row>
    <row r="1772" spans="1:30" x14ac:dyDescent="0.25">
      <c r="A1772" s="55"/>
      <c r="B1772" s="10"/>
      <c r="C1772" s="10"/>
      <c r="D1772" s="10"/>
      <c r="E1772" s="10"/>
      <c r="F1772" s="180"/>
      <c r="G1772" s="326"/>
      <c r="H1772" s="326"/>
      <c r="I1772" s="326"/>
      <c r="J1772" s="326"/>
      <c r="L1772" s="180"/>
      <c r="M1772" s="326"/>
      <c r="N1772" s="326"/>
      <c r="O1772" s="217"/>
      <c r="P1772" s="326"/>
      <c r="Q1772" s="326"/>
      <c r="R1772" s="180"/>
      <c r="S1772" s="326"/>
      <c r="T1772" s="326"/>
      <c r="V1772" s="10"/>
      <c r="W1772" s="10"/>
      <c r="X1772" s="10"/>
      <c r="Y1772" s="10"/>
      <c r="Z1772" s="10"/>
      <c r="AA1772" s="10"/>
      <c r="AB1772" s="10"/>
      <c r="AC1772" s="10"/>
      <c r="AD1772" s="10"/>
    </row>
    <row r="1773" spans="1:30" x14ac:dyDescent="0.25">
      <c r="A1773" s="55"/>
      <c r="B1773" s="10"/>
      <c r="C1773" s="10"/>
      <c r="D1773" s="10"/>
      <c r="E1773" s="10"/>
      <c r="F1773" s="180"/>
      <c r="G1773" s="326"/>
      <c r="H1773" s="326"/>
      <c r="I1773" s="326"/>
      <c r="J1773" s="326"/>
      <c r="L1773" s="180"/>
      <c r="M1773" s="326"/>
      <c r="N1773" s="326"/>
      <c r="O1773" s="217"/>
      <c r="P1773" s="326"/>
      <c r="Q1773" s="326"/>
      <c r="R1773" s="180"/>
      <c r="S1773" s="326"/>
      <c r="T1773" s="326"/>
      <c r="V1773" s="10"/>
      <c r="W1773" s="10"/>
      <c r="X1773" s="10"/>
      <c r="Y1773" s="10"/>
      <c r="Z1773" s="10"/>
      <c r="AA1773" s="10"/>
      <c r="AB1773" s="10"/>
      <c r="AC1773" s="10"/>
      <c r="AD1773" s="10"/>
    </row>
    <row r="1774" spans="1:30" x14ac:dyDescent="0.25">
      <c r="A1774" s="55"/>
      <c r="B1774" s="10"/>
      <c r="C1774" s="10"/>
      <c r="D1774" s="10"/>
      <c r="E1774" s="10"/>
      <c r="F1774" s="180"/>
      <c r="G1774" s="326"/>
      <c r="H1774" s="326"/>
      <c r="I1774" s="326"/>
      <c r="J1774" s="326"/>
      <c r="L1774" s="180"/>
      <c r="M1774" s="326"/>
      <c r="N1774" s="326"/>
      <c r="O1774" s="217"/>
      <c r="P1774" s="326"/>
      <c r="Q1774" s="326"/>
      <c r="R1774" s="180"/>
      <c r="S1774" s="326"/>
      <c r="T1774" s="326"/>
      <c r="V1774" s="10"/>
      <c r="W1774" s="10"/>
      <c r="X1774" s="10"/>
      <c r="Y1774" s="10"/>
      <c r="Z1774" s="10"/>
      <c r="AA1774" s="10"/>
      <c r="AB1774" s="10"/>
      <c r="AC1774" s="10"/>
      <c r="AD1774" s="10"/>
    </row>
    <row r="1775" spans="1:30" x14ac:dyDescent="0.25">
      <c r="A1775" s="55"/>
      <c r="B1775" s="10"/>
      <c r="C1775" s="10"/>
      <c r="D1775" s="10"/>
      <c r="E1775" s="10"/>
      <c r="F1775" s="180"/>
      <c r="G1775" s="326"/>
      <c r="H1775" s="326"/>
      <c r="I1775" s="326"/>
      <c r="J1775" s="326"/>
      <c r="L1775" s="180"/>
      <c r="M1775" s="326"/>
      <c r="N1775" s="326"/>
      <c r="O1775" s="217"/>
      <c r="P1775" s="326"/>
      <c r="Q1775" s="326"/>
      <c r="R1775" s="180"/>
      <c r="S1775" s="326"/>
      <c r="T1775" s="326"/>
      <c r="V1775" s="10"/>
      <c r="W1775" s="10"/>
      <c r="X1775" s="10"/>
      <c r="Y1775" s="10"/>
      <c r="Z1775" s="10"/>
      <c r="AA1775" s="10"/>
      <c r="AB1775" s="10"/>
      <c r="AC1775" s="10"/>
      <c r="AD1775" s="10"/>
    </row>
    <row r="1776" spans="1:30" x14ac:dyDescent="0.25">
      <c r="A1776" s="55"/>
      <c r="B1776" s="10"/>
      <c r="C1776" s="10"/>
      <c r="D1776" s="10"/>
      <c r="E1776" s="10"/>
      <c r="F1776" s="180"/>
      <c r="G1776" s="326"/>
      <c r="H1776" s="326"/>
      <c r="I1776" s="326"/>
      <c r="J1776" s="326"/>
      <c r="L1776" s="180"/>
      <c r="M1776" s="326"/>
      <c r="N1776" s="326"/>
      <c r="O1776" s="217"/>
      <c r="P1776" s="326"/>
      <c r="Q1776" s="326"/>
      <c r="R1776" s="180"/>
      <c r="S1776" s="326"/>
      <c r="T1776" s="326"/>
      <c r="V1776" s="10"/>
      <c r="W1776" s="10"/>
      <c r="X1776" s="10"/>
      <c r="Y1776" s="10"/>
      <c r="Z1776" s="10"/>
      <c r="AA1776" s="10"/>
      <c r="AB1776" s="10"/>
      <c r="AC1776" s="10"/>
      <c r="AD1776" s="10"/>
    </row>
    <row r="1777" spans="1:30" x14ac:dyDescent="0.25">
      <c r="A1777" s="55"/>
      <c r="B1777" s="10"/>
      <c r="C1777" s="10"/>
      <c r="D1777" s="10"/>
      <c r="E1777" s="10"/>
      <c r="F1777" s="180"/>
      <c r="G1777" s="326"/>
      <c r="H1777" s="326"/>
      <c r="I1777" s="326"/>
      <c r="J1777" s="326"/>
      <c r="L1777" s="180"/>
      <c r="M1777" s="326"/>
      <c r="N1777" s="326"/>
      <c r="O1777" s="217"/>
      <c r="P1777" s="326"/>
      <c r="Q1777" s="326"/>
      <c r="R1777" s="180"/>
      <c r="S1777" s="326"/>
      <c r="T1777" s="326"/>
      <c r="V1777" s="10"/>
      <c r="W1777" s="10"/>
      <c r="X1777" s="10"/>
      <c r="Y1777" s="10"/>
      <c r="Z1777" s="10"/>
      <c r="AA1777" s="10"/>
      <c r="AB1777" s="10"/>
      <c r="AC1777" s="10"/>
      <c r="AD1777" s="10"/>
    </row>
    <row r="1778" spans="1:30" x14ac:dyDescent="0.25">
      <c r="A1778" s="55"/>
      <c r="B1778" s="10"/>
      <c r="C1778" s="10"/>
      <c r="D1778" s="10"/>
      <c r="E1778" s="10"/>
      <c r="F1778" s="180"/>
      <c r="G1778" s="326"/>
      <c r="H1778" s="326"/>
      <c r="I1778" s="326"/>
      <c r="J1778" s="326"/>
      <c r="L1778" s="180"/>
      <c r="M1778" s="326"/>
      <c r="N1778" s="326"/>
      <c r="O1778" s="217"/>
      <c r="P1778" s="326"/>
      <c r="Q1778" s="326"/>
      <c r="R1778" s="180"/>
      <c r="S1778" s="326"/>
      <c r="T1778" s="326"/>
      <c r="V1778" s="10"/>
      <c r="W1778" s="10"/>
      <c r="X1778" s="10"/>
      <c r="Y1778" s="10"/>
      <c r="Z1778" s="10"/>
      <c r="AA1778" s="10"/>
      <c r="AB1778" s="10"/>
      <c r="AC1778" s="10"/>
      <c r="AD1778" s="10"/>
    </row>
    <row r="1779" spans="1:30" x14ac:dyDescent="0.25">
      <c r="A1779" s="55"/>
      <c r="B1779" s="10"/>
      <c r="C1779" s="10"/>
      <c r="D1779" s="10"/>
      <c r="E1779" s="10"/>
      <c r="F1779" s="180"/>
      <c r="G1779" s="326"/>
      <c r="H1779" s="326"/>
      <c r="I1779" s="326"/>
      <c r="J1779" s="326"/>
      <c r="L1779" s="180"/>
      <c r="M1779" s="326"/>
      <c r="N1779" s="326"/>
      <c r="O1779" s="217"/>
      <c r="P1779" s="326"/>
      <c r="Q1779" s="326"/>
      <c r="R1779" s="180"/>
      <c r="S1779" s="326"/>
      <c r="T1779" s="326"/>
      <c r="V1779" s="10"/>
      <c r="W1779" s="10"/>
      <c r="X1779" s="10"/>
      <c r="Y1779" s="10"/>
      <c r="Z1779" s="10"/>
      <c r="AA1779" s="10"/>
      <c r="AB1779" s="10"/>
      <c r="AC1779" s="10"/>
      <c r="AD1779" s="10"/>
    </row>
    <row r="1780" spans="1:30" x14ac:dyDescent="0.25">
      <c r="A1780" s="55"/>
      <c r="B1780" s="10"/>
      <c r="C1780" s="10"/>
      <c r="D1780" s="10"/>
      <c r="E1780" s="10"/>
      <c r="F1780" s="180"/>
      <c r="G1780" s="326"/>
      <c r="H1780" s="326"/>
      <c r="I1780" s="326"/>
      <c r="J1780" s="326"/>
      <c r="L1780" s="180"/>
      <c r="M1780" s="326"/>
      <c r="N1780" s="326"/>
      <c r="O1780" s="217"/>
      <c r="P1780" s="326"/>
      <c r="Q1780" s="326"/>
      <c r="R1780" s="180"/>
      <c r="S1780" s="326"/>
      <c r="T1780" s="326"/>
      <c r="V1780" s="10"/>
      <c r="W1780" s="10"/>
      <c r="X1780" s="10"/>
      <c r="Y1780" s="10"/>
      <c r="Z1780" s="10"/>
      <c r="AA1780" s="10"/>
      <c r="AB1780" s="10"/>
      <c r="AC1780" s="10"/>
      <c r="AD1780" s="10"/>
    </row>
    <row r="1781" spans="1:30" x14ac:dyDescent="0.25">
      <c r="A1781" s="55"/>
      <c r="B1781" s="10"/>
      <c r="C1781" s="10"/>
      <c r="D1781" s="10"/>
      <c r="E1781" s="10"/>
      <c r="F1781" s="180"/>
      <c r="G1781" s="326"/>
      <c r="H1781" s="326"/>
      <c r="I1781" s="326"/>
      <c r="J1781" s="326"/>
      <c r="L1781" s="180"/>
      <c r="M1781" s="326"/>
      <c r="N1781" s="326"/>
      <c r="O1781" s="217"/>
      <c r="P1781" s="326"/>
      <c r="Q1781" s="326"/>
      <c r="R1781" s="180"/>
      <c r="S1781" s="326"/>
      <c r="T1781" s="326"/>
      <c r="V1781" s="10"/>
      <c r="W1781" s="10"/>
      <c r="X1781" s="10"/>
      <c r="Y1781" s="10"/>
      <c r="Z1781" s="10"/>
      <c r="AA1781" s="10"/>
      <c r="AB1781" s="10"/>
      <c r="AC1781" s="10"/>
      <c r="AD1781" s="10"/>
    </row>
    <row r="1782" spans="1:30" x14ac:dyDescent="0.25">
      <c r="A1782" s="55"/>
      <c r="B1782" s="10"/>
      <c r="C1782" s="10"/>
      <c r="D1782" s="10"/>
      <c r="E1782" s="10"/>
      <c r="F1782" s="180"/>
      <c r="G1782" s="326"/>
      <c r="H1782" s="326"/>
      <c r="I1782" s="326"/>
      <c r="J1782" s="326"/>
      <c r="L1782" s="180"/>
      <c r="M1782" s="326"/>
      <c r="N1782" s="326"/>
      <c r="O1782" s="217"/>
      <c r="P1782" s="326"/>
      <c r="Q1782" s="326"/>
      <c r="R1782" s="180"/>
      <c r="S1782" s="326"/>
      <c r="T1782" s="326"/>
      <c r="V1782" s="10"/>
      <c r="W1782" s="10"/>
      <c r="X1782" s="10"/>
      <c r="Y1782" s="10"/>
      <c r="Z1782" s="10"/>
      <c r="AA1782" s="10"/>
      <c r="AB1782" s="10"/>
      <c r="AC1782" s="10"/>
      <c r="AD1782" s="10"/>
    </row>
    <row r="1783" spans="1:30" x14ac:dyDescent="0.25">
      <c r="A1783" s="55"/>
      <c r="B1783" s="10"/>
      <c r="C1783" s="10"/>
      <c r="D1783" s="10"/>
      <c r="E1783" s="10"/>
      <c r="F1783" s="180"/>
      <c r="G1783" s="326"/>
      <c r="H1783" s="326"/>
      <c r="I1783" s="326"/>
      <c r="J1783" s="326"/>
      <c r="L1783" s="180"/>
      <c r="M1783" s="326"/>
      <c r="N1783" s="326"/>
      <c r="O1783" s="217"/>
      <c r="P1783" s="326"/>
      <c r="Q1783" s="326"/>
      <c r="R1783" s="180"/>
      <c r="S1783" s="326"/>
      <c r="T1783" s="326"/>
      <c r="V1783" s="10"/>
      <c r="W1783" s="10"/>
      <c r="X1783" s="10"/>
      <c r="Y1783" s="10"/>
      <c r="Z1783" s="10"/>
      <c r="AA1783" s="10"/>
      <c r="AB1783" s="10"/>
      <c r="AC1783" s="10"/>
      <c r="AD1783" s="10"/>
    </row>
    <row r="1784" spans="1:30" x14ac:dyDescent="0.25">
      <c r="A1784" s="55"/>
      <c r="B1784" s="10"/>
      <c r="C1784" s="10"/>
      <c r="D1784" s="10"/>
      <c r="E1784" s="10"/>
      <c r="F1784" s="180"/>
      <c r="G1784" s="326"/>
      <c r="H1784" s="326"/>
      <c r="I1784" s="326"/>
      <c r="J1784" s="326"/>
      <c r="L1784" s="180"/>
      <c r="M1784" s="326"/>
      <c r="N1784" s="326"/>
      <c r="O1784" s="217"/>
      <c r="P1784" s="326"/>
      <c r="Q1784" s="326"/>
      <c r="R1784" s="180"/>
      <c r="S1784" s="326"/>
      <c r="T1784" s="326"/>
      <c r="V1784" s="10"/>
      <c r="W1784" s="10"/>
      <c r="X1784" s="10"/>
      <c r="Y1784" s="10"/>
      <c r="Z1784" s="10"/>
      <c r="AA1784" s="10"/>
      <c r="AB1784" s="10"/>
      <c r="AC1784" s="10"/>
      <c r="AD1784" s="10"/>
    </row>
    <row r="1785" spans="1:30" x14ac:dyDescent="0.25">
      <c r="A1785" s="55"/>
      <c r="B1785" s="10"/>
      <c r="C1785" s="10"/>
      <c r="D1785" s="10"/>
      <c r="E1785" s="10"/>
      <c r="F1785" s="180"/>
      <c r="G1785" s="326"/>
      <c r="H1785" s="326"/>
      <c r="I1785" s="326"/>
      <c r="J1785" s="326"/>
      <c r="L1785" s="180"/>
      <c r="M1785" s="326"/>
      <c r="N1785" s="326"/>
      <c r="O1785" s="217"/>
      <c r="P1785" s="326"/>
      <c r="Q1785" s="326"/>
      <c r="R1785" s="180"/>
      <c r="S1785" s="326"/>
      <c r="T1785" s="326"/>
      <c r="V1785" s="10"/>
      <c r="W1785" s="10"/>
      <c r="X1785" s="10"/>
      <c r="Y1785" s="10"/>
      <c r="Z1785" s="10"/>
      <c r="AA1785" s="10"/>
      <c r="AB1785" s="10"/>
      <c r="AC1785" s="10"/>
      <c r="AD1785" s="10"/>
    </row>
    <row r="1786" spans="1:30" x14ac:dyDescent="0.25">
      <c r="A1786" s="55"/>
      <c r="B1786" s="10"/>
      <c r="C1786" s="10"/>
      <c r="D1786" s="10"/>
      <c r="E1786" s="10"/>
      <c r="F1786" s="180"/>
      <c r="G1786" s="326"/>
      <c r="H1786" s="326"/>
      <c r="I1786" s="326"/>
      <c r="J1786" s="326"/>
      <c r="L1786" s="180"/>
      <c r="M1786" s="326"/>
      <c r="N1786" s="326"/>
      <c r="O1786" s="217"/>
      <c r="P1786" s="326"/>
      <c r="Q1786" s="326"/>
      <c r="R1786" s="180"/>
      <c r="S1786" s="326"/>
      <c r="T1786" s="326"/>
      <c r="V1786" s="10"/>
      <c r="W1786" s="10"/>
      <c r="X1786" s="10"/>
      <c r="Y1786" s="10"/>
      <c r="Z1786" s="10"/>
      <c r="AA1786" s="10"/>
      <c r="AB1786" s="10"/>
      <c r="AC1786" s="10"/>
      <c r="AD1786" s="10"/>
    </row>
    <row r="1787" spans="1:30" x14ac:dyDescent="0.25">
      <c r="A1787" s="55"/>
      <c r="B1787" s="10"/>
      <c r="C1787" s="10"/>
      <c r="D1787" s="10"/>
      <c r="E1787" s="10"/>
      <c r="F1787" s="180"/>
      <c r="G1787" s="326"/>
      <c r="H1787" s="326"/>
      <c r="I1787" s="326"/>
      <c r="J1787" s="326"/>
      <c r="L1787" s="180"/>
      <c r="M1787" s="326"/>
      <c r="N1787" s="326"/>
      <c r="O1787" s="217"/>
      <c r="P1787" s="326"/>
      <c r="Q1787" s="326"/>
      <c r="R1787" s="180"/>
      <c r="S1787" s="326"/>
      <c r="T1787" s="326"/>
      <c r="V1787" s="10"/>
      <c r="W1787" s="10"/>
      <c r="X1787" s="10"/>
      <c r="Y1787" s="10"/>
      <c r="Z1787" s="10"/>
      <c r="AA1787" s="10"/>
      <c r="AB1787" s="10"/>
      <c r="AC1787" s="10"/>
      <c r="AD1787" s="10"/>
    </row>
    <row r="1788" spans="1:30" x14ac:dyDescent="0.25">
      <c r="A1788" s="55"/>
      <c r="B1788" s="10"/>
      <c r="C1788" s="10"/>
      <c r="D1788" s="10"/>
      <c r="E1788" s="10"/>
      <c r="F1788" s="180"/>
      <c r="G1788" s="326"/>
      <c r="H1788" s="326"/>
      <c r="I1788" s="326"/>
      <c r="J1788" s="326"/>
      <c r="L1788" s="180"/>
      <c r="M1788" s="326"/>
      <c r="N1788" s="326"/>
      <c r="O1788" s="217"/>
      <c r="P1788" s="326"/>
      <c r="Q1788" s="326"/>
      <c r="R1788" s="180"/>
      <c r="S1788" s="326"/>
      <c r="T1788" s="326"/>
      <c r="V1788" s="10"/>
      <c r="W1788" s="10"/>
      <c r="X1788" s="10"/>
      <c r="Y1788" s="10"/>
      <c r="Z1788" s="10"/>
      <c r="AA1788" s="10"/>
      <c r="AB1788" s="10"/>
      <c r="AC1788" s="10"/>
      <c r="AD1788" s="10"/>
    </row>
    <row r="1789" spans="1:30" x14ac:dyDescent="0.25">
      <c r="A1789" s="55"/>
      <c r="B1789" s="10"/>
      <c r="C1789" s="10"/>
      <c r="D1789" s="10"/>
      <c r="E1789" s="10"/>
      <c r="F1789" s="180"/>
      <c r="G1789" s="326"/>
      <c r="H1789" s="326"/>
      <c r="I1789" s="326"/>
      <c r="J1789" s="326"/>
      <c r="L1789" s="180"/>
      <c r="M1789" s="326"/>
      <c r="N1789" s="326"/>
      <c r="O1789" s="217"/>
      <c r="P1789" s="326"/>
      <c r="Q1789" s="326"/>
      <c r="R1789" s="180"/>
      <c r="S1789" s="326"/>
      <c r="T1789" s="326"/>
      <c r="V1789" s="10"/>
      <c r="W1789" s="10"/>
      <c r="X1789" s="10"/>
      <c r="Y1789" s="10"/>
      <c r="Z1789" s="10"/>
      <c r="AA1789" s="10"/>
      <c r="AB1789" s="10"/>
      <c r="AC1789" s="10"/>
      <c r="AD1789" s="10"/>
    </row>
    <row r="1790" spans="1:30" x14ac:dyDescent="0.25">
      <c r="A1790" s="55"/>
      <c r="B1790" s="10"/>
      <c r="C1790" s="10"/>
      <c r="D1790" s="10"/>
      <c r="E1790" s="10"/>
      <c r="F1790" s="180"/>
      <c r="G1790" s="326"/>
      <c r="H1790" s="326"/>
      <c r="I1790" s="326"/>
      <c r="J1790" s="326"/>
      <c r="L1790" s="180"/>
      <c r="M1790" s="326"/>
      <c r="N1790" s="326"/>
      <c r="O1790" s="217"/>
      <c r="P1790" s="326"/>
      <c r="Q1790" s="326"/>
      <c r="R1790" s="180"/>
      <c r="S1790" s="326"/>
      <c r="T1790" s="326"/>
      <c r="V1790" s="10"/>
      <c r="W1790" s="10"/>
      <c r="X1790" s="10"/>
      <c r="Y1790" s="10"/>
      <c r="Z1790" s="10"/>
      <c r="AA1790" s="10"/>
      <c r="AB1790" s="10"/>
      <c r="AC1790" s="10"/>
      <c r="AD1790" s="10"/>
    </row>
    <row r="1791" spans="1:30" x14ac:dyDescent="0.25">
      <c r="A1791" s="55"/>
      <c r="B1791" s="10"/>
      <c r="C1791" s="10"/>
      <c r="D1791" s="10"/>
      <c r="E1791" s="10"/>
      <c r="F1791" s="180"/>
      <c r="G1791" s="326"/>
      <c r="H1791" s="326"/>
      <c r="I1791" s="326"/>
      <c r="J1791" s="326"/>
      <c r="L1791" s="180"/>
      <c r="M1791" s="326"/>
      <c r="N1791" s="326"/>
      <c r="O1791" s="217"/>
      <c r="P1791" s="326"/>
      <c r="Q1791" s="326"/>
      <c r="R1791" s="180"/>
      <c r="S1791" s="326"/>
      <c r="T1791" s="326"/>
      <c r="V1791" s="10"/>
      <c r="W1791" s="10"/>
      <c r="X1791" s="10"/>
      <c r="Y1791" s="10"/>
      <c r="Z1791" s="10"/>
      <c r="AA1791" s="10"/>
      <c r="AB1791" s="10"/>
      <c r="AC1791" s="10"/>
      <c r="AD1791" s="10"/>
    </row>
    <row r="1792" spans="1:30" x14ac:dyDescent="0.25">
      <c r="A1792" s="55"/>
      <c r="B1792" s="10"/>
      <c r="C1792" s="10"/>
      <c r="D1792" s="10"/>
      <c r="E1792" s="10"/>
      <c r="F1792" s="180"/>
      <c r="G1792" s="326"/>
      <c r="H1792" s="326"/>
      <c r="I1792" s="326"/>
      <c r="J1792" s="326"/>
      <c r="L1792" s="180"/>
      <c r="M1792" s="326"/>
      <c r="N1792" s="326"/>
      <c r="O1792" s="217"/>
      <c r="P1792" s="326"/>
      <c r="Q1792" s="326"/>
      <c r="R1792" s="180"/>
      <c r="S1792" s="326"/>
      <c r="T1792" s="326"/>
      <c r="V1792" s="10"/>
      <c r="W1792" s="10"/>
      <c r="X1792" s="10"/>
      <c r="Y1792" s="10"/>
      <c r="Z1792" s="10"/>
      <c r="AA1792" s="10"/>
      <c r="AB1792" s="10"/>
      <c r="AC1792" s="10"/>
      <c r="AD1792" s="10"/>
    </row>
    <row r="1793" spans="1:30" x14ac:dyDescent="0.25">
      <c r="A1793" s="55"/>
      <c r="B1793" s="10"/>
      <c r="C1793" s="10"/>
      <c r="D1793" s="10"/>
      <c r="E1793" s="10"/>
      <c r="F1793" s="180"/>
      <c r="G1793" s="326"/>
      <c r="H1793" s="326"/>
      <c r="I1793" s="326"/>
      <c r="J1793" s="326"/>
      <c r="L1793" s="180"/>
      <c r="M1793" s="326"/>
      <c r="N1793" s="326"/>
      <c r="O1793" s="217"/>
      <c r="P1793" s="326"/>
      <c r="Q1793" s="326"/>
      <c r="R1793" s="180"/>
      <c r="S1793" s="326"/>
      <c r="T1793" s="326"/>
      <c r="V1793" s="10"/>
      <c r="W1793" s="10"/>
      <c r="X1793" s="10"/>
      <c r="Y1793" s="10"/>
      <c r="Z1793" s="10"/>
      <c r="AA1793" s="10"/>
      <c r="AB1793" s="10"/>
      <c r="AC1793" s="10"/>
      <c r="AD1793" s="10"/>
    </row>
    <row r="1794" spans="1:30" x14ac:dyDescent="0.25">
      <c r="A1794" s="55"/>
      <c r="B1794" s="10"/>
      <c r="C1794" s="10"/>
      <c r="D1794" s="10"/>
      <c r="E1794" s="10"/>
      <c r="F1794" s="180"/>
      <c r="G1794" s="326"/>
      <c r="H1794" s="326"/>
      <c r="I1794" s="326"/>
      <c r="J1794" s="326"/>
      <c r="L1794" s="180"/>
      <c r="M1794" s="326"/>
      <c r="N1794" s="326"/>
      <c r="O1794" s="217"/>
      <c r="P1794" s="326"/>
      <c r="Q1794" s="326"/>
      <c r="R1794" s="180"/>
      <c r="S1794" s="326"/>
      <c r="T1794" s="326"/>
      <c r="V1794" s="10"/>
      <c r="W1794" s="10"/>
      <c r="X1794" s="10"/>
      <c r="Y1794" s="10"/>
      <c r="Z1794" s="10"/>
      <c r="AA1794" s="10"/>
      <c r="AB1794" s="10"/>
      <c r="AC1794" s="10"/>
      <c r="AD1794" s="10"/>
    </row>
    <row r="1795" spans="1:30" x14ac:dyDescent="0.25">
      <c r="A1795" s="55"/>
      <c r="B1795" s="10"/>
      <c r="C1795" s="10"/>
      <c r="D1795" s="10"/>
      <c r="E1795" s="10"/>
      <c r="F1795" s="180"/>
      <c r="G1795" s="326"/>
      <c r="H1795" s="326"/>
      <c r="I1795" s="326"/>
      <c r="J1795" s="326"/>
      <c r="L1795" s="180"/>
      <c r="M1795" s="326"/>
      <c r="N1795" s="326"/>
      <c r="O1795" s="217"/>
      <c r="P1795" s="326"/>
      <c r="Q1795" s="326"/>
      <c r="R1795" s="180"/>
      <c r="S1795" s="326"/>
      <c r="T1795" s="326"/>
      <c r="V1795" s="10"/>
      <c r="W1795" s="10"/>
      <c r="X1795" s="10"/>
      <c r="Y1795" s="10"/>
      <c r="Z1795" s="10"/>
      <c r="AA1795" s="10"/>
      <c r="AB1795" s="10"/>
      <c r="AC1795" s="10"/>
      <c r="AD1795" s="10"/>
    </row>
    <row r="1796" spans="1:30" x14ac:dyDescent="0.25">
      <c r="A1796" s="55"/>
      <c r="B1796" s="10"/>
      <c r="C1796" s="10"/>
      <c r="D1796" s="10"/>
      <c r="E1796" s="10"/>
      <c r="F1796" s="180"/>
      <c r="G1796" s="326"/>
      <c r="H1796" s="326"/>
      <c r="I1796" s="326"/>
      <c r="J1796" s="326"/>
      <c r="L1796" s="180"/>
      <c r="M1796" s="326"/>
      <c r="N1796" s="326"/>
      <c r="O1796" s="217"/>
      <c r="P1796" s="326"/>
      <c r="Q1796" s="326"/>
      <c r="R1796" s="180"/>
      <c r="S1796" s="326"/>
      <c r="T1796" s="326"/>
      <c r="V1796" s="10"/>
      <c r="W1796" s="10"/>
      <c r="X1796" s="10"/>
      <c r="Y1796" s="10"/>
      <c r="Z1796" s="10"/>
      <c r="AA1796" s="10"/>
      <c r="AB1796" s="10"/>
      <c r="AC1796" s="10"/>
      <c r="AD1796" s="10"/>
    </row>
    <row r="1797" spans="1:30" x14ac:dyDescent="0.25">
      <c r="A1797" s="55"/>
      <c r="B1797" s="10"/>
      <c r="C1797" s="10"/>
      <c r="D1797" s="10"/>
      <c r="E1797" s="10"/>
      <c r="F1797" s="180"/>
      <c r="G1797" s="326"/>
      <c r="H1797" s="326"/>
      <c r="I1797" s="326"/>
      <c r="J1797" s="326"/>
      <c r="L1797" s="180"/>
      <c r="M1797" s="326"/>
      <c r="N1797" s="326"/>
      <c r="O1797" s="217"/>
      <c r="P1797" s="326"/>
      <c r="Q1797" s="326"/>
      <c r="R1797" s="180"/>
      <c r="S1797" s="326"/>
      <c r="T1797" s="326"/>
      <c r="V1797" s="10"/>
      <c r="W1797" s="10"/>
      <c r="X1797" s="10"/>
      <c r="Y1797" s="10"/>
      <c r="Z1797" s="10"/>
      <c r="AA1797" s="10"/>
      <c r="AB1797" s="10"/>
      <c r="AC1797" s="10"/>
      <c r="AD1797" s="10"/>
    </row>
    <row r="1798" spans="1:30" ht="15.75" thickBot="1" x14ac:dyDescent="0.3">
      <c r="A1798" s="55"/>
      <c r="B1798" s="10"/>
      <c r="C1798" s="10"/>
      <c r="D1798" s="10"/>
      <c r="E1798" s="10"/>
      <c r="F1798" s="180"/>
      <c r="G1798" s="326"/>
      <c r="H1798" s="326"/>
      <c r="I1798" s="326"/>
      <c r="J1798" s="326"/>
      <c r="L1798" s="180"/>
      <c r="M1798" s="326"/>
      <c r="N1798" s="326"/>
      <c r="O1798" s="217"/>
      <c r="P1798" s="326"/>
      <c r="Q1798" s="326"/>
      <c r="R1798" s="180"/>
      <c r="S1798" s="326"/>
      <c r="T1798" s="326"/>
      <c r="V1798" s="10"/>
      <c r="W1798" s="10"/>
      <c r="X1798" s="10"/>
      <c r="Y1798" s="10"/>
      <c r="Z1798" s="10"/>
      <c r="AA1798" s="10"/>
      <c r="AB1798" s="10"/>
      <c r="AC1798" s="10"/>
      <c r="AD1798" s="10"/>
    </row>
    <row r="1799" spans="1:30" ht="15.75" thickBot="1" x14ac:dyDescent="0.3">
      <c r="A1799" s="55"/>
      <c r="B1799" s="159"/>
      <c r="C1799" s="158"/>
      <c r="D1799" s="100"/>
      <c r="E1799" s="100"/>
      <c r="F1799" s="234"/>
      <c r="G1799" s="332"/>
      <c r="H1799" s="300"/>
      <c r="I1799" s="332"/>
      <c r="J1799" s="332"/>
      <c r="L1799" s="231"/>
      <c r="M1799" s="339"/>
      <c r="N1799" s="332"/>
      <c r="O1799" s="288"/>
      <c r="P1799" s="300"/>
      <c r="Q1799" s="332"/>
      <c r="R1799" s="234"/>
      <c r="S1799" s="300"/>
      <c r="T1799" s="332"/>
      <c r="V1799" s="138"/>
      <c r="W1799" s="138"/>
      <c r="X1799" s="160"/>
      <c r="Y1799" s="95"/>
      <c r="Z1799" s="95"/>
      <c r="AA1799" s="99"/>
      <c r="AB1799" s="95"/>
      <c r="AC1799" s="95"/>
      <c r="AD1799" s="102"/>
    </row>
    <row r="1800" spans="1:30" x14ac:dyDescent="0.25">
      <c r="A1800" s="55"/>
      <c r="B1800" s="3"/>
      <c r="C1800" s="3"/>
      <c r="D1800" s="3"/>
      <c r="E1800" s="3"/>
      <c r="F1800" s="181"/>
      <c r="G1800" s="291"/>
      <c r="H1800" s="291"/>
      <c r="I1800" s="291"/>
      <c r="J1800" s="291"/>
      <c r="L1800" s="181"/>
      <c r="M1800" s="291"/>
      <c r="N1800" s="291"/>
      <c r="O1800" s="289"/>
      <c r="P1800" s="291"/>
      <c r="Q1800" s="291"/>
      <c r="R1800" s="181"/>
      <c r="S1800" s="291"/>
      <c r="T1800" s="291"/>
      <c r="V1800" s="3"/>
      <c r="W1800" s="3"/>
      <c r="X1800" s="3"/>
      <c r="Y1800" s="3"/>
      <c r="Z1800" s="3"/>
      <c r="AA1800" s="3"/>
      <c r="AB1800" s="3"/>
      <c r="AC1800" s="3"/>
      <c r="AD1800" s="3"/>
    </row>
    <row r="1801" spans="1:30" x14ac:dyDescent="0.25"/>
    <row r="1802" spans="1:30" x14ac:dyDescent="0.25"/>
    <row r="1803" spans="1:30" x14ac:dyDescent="0.25"/>
    <row r="1804" spans="1:30" x14ac:dyDescent="0.25"/>
    <row r="1805" spans="1:30" x14ac:dyDescent="0.25"/>
    <row r="1806" spans="1:30" x14ac:dyDescent="0.25"/>
    <row r="1807" spans="1:30" x14ac:dyDescent="0.25"/>
    <row r="1808" spans="1:30"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sheetData>
  <autoFilter ref="A1:XFB2196" xr:uid="{00000000-0001-0000-0400-000000000000}"/>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9"/>
  <sheetViews>
    <sheetView zoomScale="70" zoomScaleNormal="70" zoomScalePageLayoutView="60" workbookViewId="0"/>
  </sheetViews>
  <sheetFormatPr defaultColWidth="0" defaultRowHeight="0" customHeight="1" zeroHeight="1" x14ac:dyDescent="0.2"/>
  <cols>
    <col min="1" max="1" width="26.28515625" style="3" customWidth="1"/>
    <col min="2" max="2" width="61.7109375" style="3" bestFit="1" customWidth="1"/>
    <col min="3" max="3" width="11.5703125" style="3" bestFit="1" customWidth="1"/>
    <col min="4" max="4" width="14.28515625" style="3" customWidth="1"/>
    <col min="5" max="5" width="20.7109375" style="3" customWidth="1"/>
    <col min="6" max="6" width="20.28515625" style="3" customWidth="1"/>
    <col min="7" max="7" width="51.5703125" style="3" customWidth="1"/>
    <col min="8" max="8" width="2.7109375" style="3" customWidth="1"/>
    <col min="9" max="9" width="18.7109375" style="50" customWidth="1"/>
    <col min="10" max="10" width="18.7109375" style="3" customWidth="1"/>
    <col min="11" max="11" width="23.5703125" style="3" customWidth="1"/>
    <col min="12" max="12" width="2.28515625" style="3" customWidth="1"/>
    <col min="13" max="13" width="25.5703125" style="50" customWidth="1"/>
    <col min="14" max="14" width="30.28515625" style="3" bestFit="1" customWidth="1"/>
    <col min="15" max="15" width="2.28515625" style="3" customWidth="1"/>
    <col min="16" max="16" width="23.42578125" style="3" bestFit="1" customWidth="1"/>
    <col min="17" max="17" width="30.28515625" style="3" bestFit="1" customWidth="1"/>
    <col min="18" max="18" width="1.7109375" style="3" customWidth="1"/>
    <col min="19" max="19" width="25.28515625" style="3" bestFit="1" customWidth="1"/>
    <col min="20" max="20" width="30.28515625" style="3" bestFit="1" customWidth="1"/>
    <col min="21" max="21" width="2.5703125" style="3" customWidth="1"/>
    <col min="22" max="22" width="19.7109375" style="58" bestFit="1" customWidth="1"/>
    <col min="23" max="23" width="70.5703125" style="4" bestFit="1" customWidth="1"/>
    <col min="24" max="24" width="27.7109375" style="4" customWidth="1"/>
    <col min="25" max="25" width="21.42578125" style="4" customWidth="1"/>
    <col min="26" max="26" width="78.7109375" style="4" customWidth="1"/>
    <col min="27" max="27" width="8.7109375" style="4" customWidth="1"/>
    <col min="28" max="28" width="8.7109375" style="4" hidden="1" customWidth="1"/>
    <col min="29" max="16384" width="8.7109375" style="4" hidden="1"/>
  </cols>
  <sheetData>
    <row r="1" spans="1:39" s="3" customFormat="1" ht="13.5" thickBot="1" x14ac:dyDescent="0.25">
      <c r="A1" s="60" t="s">
        <v>938</v>
      </c>
      <c r="B1" s="16"/>
      <c r="C1" s="16"/>
      <c r="D1" s="16"/>
      <c r="I1" s="60" t="s">
        <v>939</v>
      </c>
      <c r="J1" s="16"/>
      <c r="K1" s="16"/>
      <c r="M1" s="60" t="s">
        <v>940</v>
      </c>
      <c r="N1" s="16"/>
      <c r="O1" s="16"/>
      <c r="V1" s="141" t="s">
        <v>941</v>
      </c>
      <c r="W1" s="141"/>
      <c r="X1" s="65"/>
      <c r="Y1" s="65"/>
      <c r="Z1" s="65"/>
      <c r="AA1" s="65"/>
      <c r="AB1" s="4"/>
      <c r="AC1" s="4"/>
      <c r="AD1" s="4"/>
      <c r="AE1" s="4"/>
      <c r="AF1" s="4"/>
      <c r="AG1" s="4"/>
      <c r="AH1" s="4"/>
      <c r="AI1" s="4"/>
      <c r="AJ1" s="4"/>
      <c r="AK1" s="4"/>
      <c r="AL1" s="4"/>
      <c r="AM1" s="4"/>
    </row>
    <row r="2" spans="1:39" s="3" customFormat="1" ht="68.650000000000006" customHeight="1" thickBot="1" x14ac:dyDescent="0.25">
      <c r="A2" s="512" t="s">
        <v>942</v>
      </c>
      <c r="B2" s="513"/>
      <c r="C2" s="65"/>
      <c r="D2" s="65"/>
      <c r="I2" s="509" t="s">
        <v>943</v>
      </c>
      <c r="J2" s="510"/>
      <c r="K2" s="511"/>
      <c r="M2" s="512" t="s">
        <v>944</v>
      </c>
      <c r="N2" s="513"/>
      <c r="O2" s="81"/>
      <c r="P2" s="79"/>
      <c r="Q2" s="81"/>
      <c r="R2" s="81"/>
      <c r="S2" s="81"/>
      <c r="T2" s="81"/>
      <c r="V2" s="512" t="s">
        <v>945</v>
      </c>
      <c r="W2" s="513"/>
      <c r="X2" s="65"/>
      <c r="Y2" s="65"/>
      <c r="Z2" s="65"/>
      <c r="AA2" s="65"/>
      <c r="AB2" s="4"/>
      <c r="AC2" s="4"/>
      <c r="AD2" s="4"/>
      <c r="AE2" s="4"/>
      <c r="AF2" s="4"/>
      <c r="AG2" s="4"/>
      <c r="AH2" s="4"/>
      <c r="AI2" s="4"/>
      <c r="AJ2" s="4"/>
      <c r="AK2" s="4"/>
      <c r="AL2" s="4"/>
      <c r="AM2" s="4"/>
    </row>
    <row r="3" spans="1:39" s="3" customFormat="1" ht="12.75" x14ac:dyDescent="0.2">
      <c r="B3" s="161"/>
      <c r="C3" s="162"/>
      <c r="D3" s="162"/>
      <c r="E3" s="64"/>
      <c r="F3" s="64"/>
      <c r="I3" s="50"/>
      <c r="M3" s="50"/>
      <c r="P3" s="65"/>
      <c r="Q3" s="65"/>
      <c r="R3" s="65"/>
      <c r="S3" s="65"/>
      <c r="T3" s="65"/>
      <c r="V3" s="50"/>
      <c r="W3" s="65"/>
      <c r="X3" s="65"/>
      <c r="Y3" s="65"/>
      <c r="Z3" s="65"/>
      <c r="AA3" s="65"/>
      <c r="AB3" s="4"/>
      <c r="AC3" s="4"/>
      <c r="AD3" s="4"/>
      <c r="AE3" s="4"/>
      <c r="AF3" s="4"/>
      <c r="AG3" s="4"/>
      <c r="AH3" s="4"/>
      <c r="AI3" s="4"/>
      <c r="AJ3" s="4"/>
      <c r="AK3" s="4"/>
      <c r="AL3" s="4"/>
      <c r="AM3" s="4"/>
    </row>
    <row r="4" spans="1:39" s="3" customFormat="1" ht="97.5" customHeight="1" x14ac:dyDescent="0.2">
      <c r="A4" s="514" t="s">
        <v>946</v>
      </c>
      <c r="B4" s="514"/>
      <c r="C4" s="514"/>
      <c r="D4" s="514"/>
      <c r="E4" s="514"/>
      <c r="F4" s="514"/>
      <c r="G4" s="514"/>
      <c r="I4" s="515" t="s">
        <v>947</v>
      </c>
      <c r="J4" s="515"/>
      <c r="K4" s="515"/>
      <c r="M4" s="515" t="s">
        <v>948</v>
      </c>
      <c r="N4" s="515"/>
      <c r="O4" s="515"/>
      <c r="P4" s="515"/>
      <c r="Q4" s="515"/>
      <c r="R4" s="515"/>
      <c r="S4" s="515"/>
      <c r="T4" s="515"/>
      <c r="V4" s="66"/>
      <c r="W4" s="65"/>
      <c r="X4" s="65"/>
      <c r="Y4" s="65"/>
      <c r="Z4" s="65"/>
      <c r="AA4" s="65"/>
      <c r="AB4" s="4"/>
      <c r="AC4" s="4"/>
      <c r="AD4" s="4"/>
      <c r="AE4" s="4"/>
      <c r="AF4" s="4"/>
      <c r="AG4" s="4"/>
      <c r="AH4" s="4"/>
      <c r="AI4" s="4"/>
      <c r="AJ4" s="4"/>
      <c r="AK4" s="4"/>
      <c r="AL4" s="4"/>
      <c r="AM4" s="4"/>
    </row>
    <row r="5" spans="1:39" s="3" customFormat="1" ht="12.75" x14ac:dyDescent="0.2">
      <c r="A5" s="514"/>
      <c r="B5" s="514"/>
      <c r="C5" s="514"/>
      <c r="D5" s="514"/>
      <c r="E5" s="514"/>
      <c r="F5" s="514"/>
      <c r="G5" s="514"/>
      <c r="I5" s="515"/>
      <c r="J5" s="515"/>
      <c r="K5" s="515"/>
      <c r="M5" s="515"/>
      <c r="N5" s="515"/>
      <c r="O5" s="515"/>
      <c r="P5" s="515"/>
      <c r="Q5" s="515"/>
      <c r="R5" s="515"/>
      <c r="S5" s="515"/>
      <c r="T5" s="515"/>
      <c r="V5" s="50" t="s">
        <v>632</v>
      </c>
      <c r="W5" s="65"/>
      <c r="X5" s="65"/>
      <c r="Y5" s="65"/>
      <c r="Z5" s="65"/>
      <c r="AA5" s="65"/>
      <c r="AB5" s="4"/>
      <c r="AC5" s="4"/>
      <c r="AD5" s="4"/>
      <c r="AE5" s="4"/>
      <c r="AF5" s="4"/>
      <c r="AG5" s="4"/>
      <c r="AH5" s="4"/>
      <c r="AI5" s="4"/>
      <c r="AJ5" s="4"/>
      <c r="AK5" s="4"/>
      <c r="AL5" s="4"/>
      <c r="AM5" s="4"/>
    </row>
    <row r="6" spans="1:39" s="3" customFormat="1" ht="12.75" x14ac:dyDescent="0.2">
      <c r="I6" s="515"/>
      <c r="J6" s="515"/>
      <c r="K6" s="515"/>
      <c r="M6" s="515"/>
      <c r="N6" s="515"/>
      <c r="O6" s="515"/>
      <c r="P6" s="515"/>
      <c r="Q6" s="515"/>
      <c r="R6" s="515"/>
      <c r="S6" s="515"/>
      <c r="T6" s="515"/>
      <c r="V6" s="66"/>
      <c r="W6" s="65"/>
      <c r="X6" s="65"/>
      <c r="Y6" s="65"/>
      <c r="Z6" s="65"/>
      <c r="AA6" s="65"/>
      <c r="AB6" s="4"/>
      <c r="AC6" s="4"/>
      <c r="AD6" s="4"/>
      <c r="AE6" s="4"/>
      <c r="AF6" s="4"/>
      <c r="AG6" s="4"/>
      <c r="AH6" s="4"/>
      <c r="AI6" s="4"/>
      <c r="AJ6" s="4"/>
      <c r="AK6" s="4"/>
      <c r="AL6" s="4"/>
      <c r="AM6" s="4"/>
    </row>
    <row r="7" spans="1:39" s="3" customFormat="1" ht="12.75" x14ac:dyDescent="0.2">
      <c r="I7" s="515"/>
      <c r="J7" s="515"/>
      <c r="K7" s="515"/>
      <c r="M7" s="515"/>
      <c r="N7" s="515"/>
      <c r="O7" s="515"/>
      <c r="P7" s="515"/>
      <c r="Q7" s="515"/>
      <c r="R7" s="515"/>
      <c r="S7" s="515"/>
      <c r="T7" s="515"/>
      <c r="V7" s="66"/>
      <c r="W7" s="65"/>
      <c r="X7" s="65"/>
      <c r="Y7" s="65"/>
      <c r="Z7" s="65"/>
      <c r="AA7" s="65"/>
      <c r="AB7" s="4"/>
      <c r="AC7" s="4"/>
      <c r="AD7" s="4"/>
      <c r="AE7" s="4"/>
      <c r="AF7" s="4"/>
      <c r="AG7" s="4"/>
      <c r="AH7" s="4"/>
      <c r="AI7" s="4"/>
      <c r="AJ7" s="4"/>
      <c r="AK7" s="4"/>
      <c r="AL7" s="4"/>
      <c r="AM7" s="4"/>
    </row>
    <row r="8" spans="1:39" s="3" customFormat="1" ht="12.75" x14ac:dyDescent="0.2">
      <c r="I8" s="515"/>
      <c r="J8" s="515"/>
      <c r="K8" s="515"/>
      <c r="M8" s="515"/>
      <c r="N8" s="515"/>
      <c r="O8" s="515"/>
      <c r="P8" s="515"/>
      <c r="Q8" s="515"/>
      <c r="R8" s="515"/>
      <c r="S8" s="515"/>
      <c r="T8" s="515"/>
      <c r="V8" s="66"/>
      <c r="W8" s="65"/>
      <c r="X8" s="65"/>
      <c r="Y8" s="65"/>
      <c r="Z8" s="65"/>
      <c r="AA8" s="65"/>
      <c r="AB8" s="4"/>
      <c r="AC8" s="4"/>
      <c r="AD8" s="4"/>
      <c r="AE8" s="4"/>
      <c r="AF8" s="4"/>
      <c r="AG8" s="4"/>
      <c r="AH8" s="4"/>
      <c r="AI8" s="4"/>
      <c r="AJ8" s="4"/>
      <c r="AK8" s="4"/>
      <c r="AL8" s="4"/>
      <c r="AM8" s="4"/>
    </row>
    <row r="9" spans="1:39" s="3" customFormat="1" ht="12.75" x14ac:dyDescent="0.2">
      <c r="A9" s="195" t="s">
        <v>949</v>
      </c>
      <c r="B9" s="65"/>
      <c r="C9" s="65"/>
      <c r="D9" s="65"/>
      <c r="E9" s="64"/>
      <c r="F9" s="64"/>
      <c r="G9" s="124" t="s">
        <v>37</v>
      </c>
      <c r="I9" s="515"/>
      <c r="J9" s="515"/>
      <c r="K9" s="515"/>
      <c r="M9" s="515"/>
      <c r="N9" s="515"/>
      <c r="O9" s="515"/>
      <c r="P9" s="515"/>
      <c r="Q9" s="515"/>
      <c r="R9" s="515"/>
      <c r="S9" s="515"/>
      <c r="T9" s="515"/>
      <c r="V9" s="66"/>
      <c r="W9" s="65"/>
      <c r="X9" s="65"/>
      <c r="Y9" s="65"/>
      <c r="Z9" s="65"/>
      <c r="AA9" s="65"/>
      <c r="AB9" s="4"/>
      <c r="AC9" s="4"/>
      <c r="AD9" s="4"/>
      <c r="AE9" s="4"/>
      <c r="AF9" s="4"/>
      <c r="AG9" s="4"/>
      <c r="AH9" s="4"/>
      <c r="AI9" s="4"/>
      <c r="AJ9" s="4"/>
      <c r="AK9" s="4"/>
      <c r="AL9" s="4"/>
      <c r="AM9" s="4"/>
    </row>
    <row r="10" spans="1:39" s="3" customFormat="1" ht="12.75" x14ac:dyDescent="0.2">
      <c r="A10" s="142" t="s">
        <v>1</v>
      </c>
      <c r="I10" s="516"/>
      <c r="J10" s="516"/>
      <c r="K10" s="516"/>
      <c r="M10" s="515"/>
      <c r="N10" s="515"/>
      <c r="O10" s="515"/>
      <c r="P10" s="515"/>
      <c r="Q10" s="515"/>
      <c r="R10" s="515"/>
      <c r="S10" s="515"/>
      <c r="T10" s="515"/>
      <c r="V10" s="66"/>
      <c r="W10" s="65"/>
      <c r="X10" s="65"/>
      <c r="Y10" s="65"/>
      <c r="Z10" s="65"/>
      <c r="AA10" s="65"/>
      <c r="AB10" s="4"/>
      <c r="AC10" s="4"/>
      <c r="AD10" s="4"/>
      <c r="AE10" s="4"/>
      <c r="AF10" s="4"/>
      <c r="AG10" s="4"/>
      <c r="AH10" s="4"/>
      <c r="AI10" s="4"/>
      <c r="AJ10" s="4"/>
      <c r="AK10" s="4"/>
      <c r="AL10" s="4"/>
      <c r="AM10" s="4"/>
    </row>
    <row r="11" spans="1:39" s="3" customFormat="1" ht="73.150000000000006" customHeight="1" x14ac:dyDescent="0.2">
      <c r="A11" s="78" t="s">
        <v>950</v>
      </c>
      <c r="B11" s="67" t="s">
        <v>43</v>
      </c>
      <c r="C11" s="67" t="s">
        <v>44</v>
      </c>
      <c r="D11" s="67" t="s">
        <v>45</v>
      </c>
      <c r="E11" s="67" t="s">
        <v>951</v>
      </c>
      <c r="F11" s="67" t="s">
        <v>952</v>
      </c>
      <c r="G11" s="78" t="s">
        <v>953</v>
      </c>
      <c r="I11" s="109" t="s">
        <v>954</v>
      </c>
      <c r="J11" s="110" t="s">
        <v>955</v>
      </c>
      <c r="K11" s="111" t="s">
        <v>956</v>
      </c>
      <c r="M11" s="109" t="s">
        <v>957</v>
      </c>
      <c r="N11" s="110" t="s">
        <v>958</v>
      </c>
      <c r="O11" s="70"/>
      <c r="P11" s="68" t="s">
        <v>959</v>
      </c>
      <c r="Q11" s="110" t="s">
        <v>958</v>
      </c>
      <c r="R11" s="70"/>
      <c r="S11" s="68" t="s">
        <v>960</v>
      </c>
      <c r="T11" s="110" t="s">
        <v>958</v>
      </c>
      <c r="V11" s="109" t="s">
        <v>961</v>
      </c>
      <c r="W11" s="110" t="s">
        <v>962</v>
      </c>
      <c r="X11" s="110" t="s">
        <v>963</v>
      </c>
      <c r="Y11" s="110" t="s">
        <v>964</v>
      </c>
      <c r="Z11" s="110" t="s">
        <v>965</v>
      </c>
      <c r="AA11" s="65"/>
      <c r="AB11" s="4"/>
      <c r="AC11" s="4"/>
      <c r="AD11" s="4"/>
      <c r="AE11" s="4"/>
      <c r="AF11" s="4"/>
      <c r="AG11" s="4"/>
      <c r="AH11" s="4"/>
      <c r="AI11" s="4"/>
      <c r="AJ11" s="4"/>
      <c r="AK11" s="4"/>
      <c r="AL11" s="4"/>
      <c r="AM11" s="4"/>
    </row>
    <row r="12" spans="1:39" s="3" customFormat="1" ht="15" x14ac:dyDescent="0.25">
      <c r="A12" s="411"/>
      <c r="B12" s="411"/>
      <c r="C12" s="411"/>
      <c r="D12" s="411"/>
      <c r="E12" s="412"/>
      <c r="F12" s="412"/>
      <c r="G12" s="413"/>
      <c r="I12" s="411"/>
      <c r="J12" s="414"/>
      <c r="K12" s="415"/>
      <c r="M12" s="411"/>
      <c r="N12" s="416"/>
      <c r="P12" s="417"/>
      <c r="Q12" s="414"/>
      <c r="S12" s="417"/>
      <c r="T12" s="414"/>
      <c r="V12" s="82" t="s">
        <v>966</v>
      </c>
      <c r="W12" s="196" t="s">
        <v>967</v>
      </c>
      <c r="X12" s="82" t="s">
        <v>968</v>
      </c>
      <c r="Y12" s="82" t="s">
        <v>969</v>
      </c>
      <c r="Z12" s="243" t="s">
        <v>970</v>
      </c>
      <c r="AA12" s="65"/>
      <c r="AB12" s="4"/>
      <c r="AC12" s="4"/>
      <c r="AD12" s="4"/>
      <c r="AE12" s="4"/>
      <c r="AF12" s="4"/>
      <c r="AG12" s="4"/>
      <c r="AH12" s="4"/>
      <c r="AI12" s="4"/>
      <c r="AJ12" s="4"/>
      <c r="AK12" s="4"/>
      <c r="AL12" s="4"/>
      <c r="AM12" s="4"/>
    </row>
    <row r="13" spans="1:39" s="3" customFormat="1" ht="15" x14ac:dyDescent="0.25">
      <c r="A13" s="411"/>
      <c r="B13" s="411"/>
      <c r="C13" s="411"/>
      <c r="D13" s="411"/>
      <c r="E13" s="412"/>
      <c r="F13" s="412"/>
      <c r="G13" s="413"/>
      <c r="I13" s="411"/>
      <c r="J13" s="414"/>
      <c r="K13" s="415"/>
      <c r="M13" s="411"/>
      <c r="N13" s="416"/>
      <c r="P13" s="417"/>
      <c r="Q13" s="414"/>
      <c r="S13" s="417"/>
      <c r="T13" s="414"/>
      <c r="V13" s="82" t="s">
        <v>971</v>
      </c>
      <c r="W13" s="196" t="s">
        <v>967</v>
      </c>
      <c r="X13" s="82" t="s">
        <v>968</v>
      </c>
      <c r="Y13" s="82" t="s">
        <v>969</v>
      </c>
      <c r="Z13" s="243" t="s">
        <v>970</v>
      </c>
      <c r="AA13" s="65"/>
      <c r="AB13" s="4"/>
      <c r="AC13" s="4"/>
      <c r="AD13" s="4"/>
      <c r="AE13" s="4"/>
      <c r="AF13" s="4"/>
      <c r="AG13" s="4"/>
      <c r="AH13" s="4"/>
      <c r="AI13" s="4"/>
      <c r="AJ13" s="4"/>
      <c r="AK13" s="4"/>
      <c r="AL13" s="4"/>
      <c r="AM13" s="4"/>
    </row>
    <row r="14" spans="1:39" s="3" customFormat="1" ht="15" x14ac:dyDescent="0.25">
      <c r="A14" s="411"/>
      <c r="B14" s="411"/>
      <c r="C14" s="411"/>
      <c r="D14" s="411"/>
      <c r="E14" s="412"/>
      <c r="F14" s="412"/>
      <c r="G14" s="413"/>
      <c r="I14" s="411"/>
      <c r="J14" s="414"/>
      <c r="K14" s="415"/>
      <c r="M14" s="411"/>
      <c r="N14" s="416"/>
      <c r="P14" s="417"/>
      <c r="Q14" s="414"/>
      <c r="S14" s="417"/>
      <c r="T14" s="414"/>
      <c r="V14" s="82" t="s">
        <v>971</v>
      </c>
      <c r="W14" s="196" t="s">
        <v>972</v>
      </c>
      <c r="X14" s="82" t="s">
        <v>973</v>
      </c>
      <c r="Y14" s="82"/>
      <c r="Z14" s="243" t="s">
        <v>970</v>
      </c>
      <c r="AA14" s="65"/>
      <c r="AB14" s="4"/>
      <c r="AC14" s="4"/>
      <c r="AD14" s="4"/>
      <c r="AE14" s="4"/>
      <c r="AF14" s="4"/>
      <c r="AG14" s="4"/>
      <c r="AH14" s="4"/>
      <c r="AI14" s="4"/>
      <c r="AJ14" s="4"/>
      <c r="AK14" s="4"/>
      <c r="AL14" s="4"/>
      <c r="AM14" s="4"/>
    </row>
    <row r="15" spans="1:39" s="3" customFormat="1" ht="15.75" x14ac:dyDescent="0.25">
      <c r="A15" s="411"/>
      <c r="B15" s="411"/>
      <c r="C15" s="411"/>
      <c r="D15" s="411"/>
      <c r="E15" s="412"/>
      <c r="F15" s="412"/>
      <c r="G15" s="413"/>
      <c r="I15" s="411"/>
      <c r="J15" s="414"/>
      <c r="K15" s="415"/>
      <c r="M15" s="411"/>
      <c r="N15" s="416"/>
      <c r="P15" s="417"/>
      <c r="Q15" s="414"/>
      <c r="S15" s="417"/>
      <c r="T15" s="414"/>
      <c r="V15" s="82" t="s">
        <v>966</v>
      </c>
      <c r="W15" s="270" t="s">
        <v>974</v>
      </c>
      <c r="X15" s="82" t="s">
        <v>973</v>
      </c>
      <c r="Y15" s="82"/>
      <c r="Z15" s="243" t="s">
        <v>970</v>
      </c>
      <c r="AA15" s="65"/>
      <c r="AB15" s="4"/>
      <c r="AC15" s="4"/>
      <c r="AD15" s="4"/>
      <c r="AE15" s="4"/>
      <c r="AF15" s="4"/>
      <c r="AG15" s="4"/>
      <c r="AH15" s="4"/>
      <c r="AI15" s="4"/>
      <c r="AJ15" s="4"/>
      <c r="AK15" s="4"/>
      <c r="AL15" s="4"/>
      <c r="AM15" s="4"/>
    </row>
    <row r="16" spans="1:39" s="3" customFormat="1" ht="15" x14ac:dyDescent="0.25">
      <c r="A16" s="411"/>
      <c r="B16" s="411"/>
      <c r="C16" s="411"/>
      <c r="D16" s="411"/>
      <c r="E16" s="412"/>
      <c r="F16" s="412"/>
      <c r="G16" s="413"/>
      <c r="I16" s="411"/>
      <c r="J16" s="414"/>
      <c r="K16" s="415"/>
      <c r="M16" s="411"/>
      <c r="N16" s="416"/>
      <c r="P16" s="417"/>
      <c r="Q16" s="414"/>
      <c r="S16" s="417"/>
      <c r="T16" s="414"/>
      <c r="V16" s="82"/>
      <c r="W16" s="196"/>
      <c r="X16" s="82"/>
      <c r="Y16" s="82"/>
      <c r="Z16" s="82"/>
      <c r="AA16" s="65"/>
      <c r="AB16" s="4"/>
      <c r="AC16" s="4"/>
      <c r="AD16" s="4"/>
      <c r="AE16" s="4"/>
      <c r="AF16" s="4"/>
      <c r="AG16" s="4"/>
      <c r="AH16" s="4"/>
      <c r="AI16" s="4"/>
      <c r="AJ16" s="4"/>
      <c r="AK16" s="4"/>
      <c r="AL16" s="4"/>
      <c r="AM16" s="4"/>
    </row>
    <row r="17" spans="1:39" s="3" customFormat="1" ht="75" x14ac:dyDescent="0.25">
      <c r="A17" s="411"/>
      <c r="B17" s="411"/>
      <c r="C17" s="411"/>
      <c r="D17" s="411"/>
      <c r="E17" s="412"/>
      <c r="F17" s="412"/>
      <c r="G17" s="413"/>
      <c r="I17" s="411"/>
      <c r="J17" s="414"/>
      <c r="K17" s="415"/>
      <c r="M17" s="411"/>
      <c r="N17" s="416"/>
      <c r="P17" s="417"/>
      <c r="Q17" s="414"/>
      <c r="S17" s="417"/>
      <c r="T17" s="414"/>
      <c r="V17" s="82" t="s">
        <v>975</v>
      </c>
      <c r="W17" s="196" t="s">
        <v>976</v>
      </c>
      <c r="X17" s="82"/>
      <c r="Y17" s="82"/>
      <c r="Z17" s="82"/>
      <c r="AA17" s="65"/>
      <c r="AB17" s="4"/>
      <c r="AC17" s="4"/>
      <c r="AD17" s="4"/>
      <c r="AE17" s="4"/>
      <c r="AF17" s="4"/>
      <c r="AG17" s="4"/>
      <c r="AH17" s="4"/>
      <c r="AI17" s="4"/>
      <c r="AJ17" s="4"/>
      <c r="AK17" s="4"/>
      <c r="AL17" s="4"/>
      <c r="AM17" s="4"/>
    </row>
    <row r="18" spans="1:39" s="3" customFormat="1" ht="120" x14ac:dyDescent="0.25">
      <c r="A18" s="411"/>
      <c r="B18" s="411"/>
      <c r="C18" s="411"/>
      <c r="D18" s="411"/>
      <c r="E18" s="412"/>
      <c r="F18" s="412"/>
      <c r="G18" s="413"/>
      <c r="I18" s="411"/>
      <c r="J18" s="414"/>
      <c r="K18" s="415"/>
      <c r="M18" s="411"/>
      <c r="N18" s="416"/>
      <c r="P18" s="417"/>
      <c r="Q18" s="414"/>
      <c r="S18" s="417"/>
      <c r="T18" s="414"/>
      <c r="V18" s="82" t="s">
        <v>975</v>
      </c>
      <c r="W18" s="196" t="s">
        <v>977</v>
      </c>
      <c r="X18" s="82"/>
      <c r="Y18" s="82"/>
      <c r="Z18" s="82"/>
      <c r="AA18" s="65"/>
      <c r="AB18" s="4"/>
      <c r="AC18" s="4"/>
      <c r="AD18" s="4"/>
      <c r="AE18" s="4"/>
      <c r="AF18" s="4"/>
      <c r="AG18" s="4"/>
      <c r="AH18" s="4"/>
      <c r="AI18" s="4"/>
      <c r="AJ18" s="4"/>
      <c r="AK18" s="4"/>
      <c r="AL18" s="4"/>
      <c r="AM18" s="4"/>
    </row>
    <row r="19" spans="1:39" s="3" customFormat="1" ht="30" x14ac:dyDescent="0.25">
      <c r="A19" s="411"/>
      <c r="B19" s="411"/>
      <c r="C19" s="411"/>
      <c r="D19" s="411"/>
      <c r="E19" s="412"/>
      <c r="F19" s="412"/>
      <c r="G19" s="413"/>
      <c r="I19" s="411"/>
      <c r="J19" s="414"/>
      <c r="K19" s="415"/>
      <c r="M19" s="411"/>
      <c r="N19" s="416"/>
      <c r="P19" s="417"/>
      <c r="Q19" s="414"/>
      <c r="S19" s="417"/>
      <c r="T19" s="414"/>
      <c r="V19" s="82" t="s">
        <v>975</v>
      </c>
      <c r="W19" s="196" t="s">
        <v>978</v>
      </c>
      <c r="X19" s="82"/>
      <c r="Y19" s="82"/>
      <c r="Z19" s="82"/>
      <c r="AA19" s="65"/>
      <c r="AB19" s="4"/>
      <c r="AC19" s="4"/>
      <c r="AD19" s="4"/>
      <c r="AE19" s="4"/>
      <c r="AF19" s="4"/>
      <c r="AG19" s="4"/>
      <c r="AH19" s="4"/>
      <c r="AI19" s="4"/>
      <c r="AJ19" s="4"/>
      <c r="AK19" s="4"/>
      <c r="AL19" s="4"/>
      <c r="AM19" s="4"/>
    </row>
    <row r="20" spans="1:39" s="3" customFormat="1" ht="15" x14ac:dyDescent="0.25">
      <c r="A20" s="411"/>
      <c r="B20" s="411"/>
      <c r="C20" s="411"/>
      <c r="D20" s="411"/>
      <c r="E20" s="412"/>
      <c r="F20" s="412"/>
      <c r="G20" s="413"/>
      <c r="I20" s="411"/>
      <c r="J20" s="414"/>
      <c r="K20" s="415"/>
      <c r="M20" s="411"/>
      <c r="N20" s="416"/>
      <c r="P20" s="417"/>
      <c r="Q20" s="414"/>
      <c r="S20" s="417"/>
      <c r="T20" s="414"/>
      <c r="V20" s="82" t="s">
        <v>979</v>
      </c>
      <c r="W20" s="196" t="s">
        <v>967</v>
      </c>
      <c r="X20" s="82"/>
      <c r="Y20" s="82"/>
      <c r="Z20" s="209" t="s">
        <v>980</v>
      </c>
      <c r="AA20" s="65"/>
      <c r="AB20" s="4"/>
      <c r="AC20" s="4"/>
      <c r="AD20" s="4"/>
      <c r="AE20" s="4"/>
      <c r="AF20" s="4"/>
      <c r="AG20" s="4"/>
      <c r="AH20" s="4"/>
      <c r="AI20" s="4"/>
      <c r="AJ20" s="4"/>
      <c r="AK20" s="4"/>
      <c r="AL20" s="4"/>
      <c r="AM20" s="4"/>
    </row>
    <row r="21" spans="1:39" s="3" customFormat="1" ht="15" x14ac:dyDescent="0.25">
      <c r="A21" s="411"/>
      <c r="B21" s="411"/>
      <c r="C21" s="411"/>
      <c r="D21" s="411"/>
      <c r="E21" s="412"/>
      <c r="F21" s="412"/>
      <c r="G21" s="413"/>
      <c r="I21" s="411"/>
      <c r="J21" s="414"/>
      <c r="K21" s="415"/>
      <c r="M21" s="411"/>
      <c r="N21" s="416"/>
      <c r="P21" s="417"/>
      <c r="Q21" s="414"/>
      <c r="S21" s="417"/>
      <c r="T21" s="414"/>
      <c r="V21" s="82" t="s">
        <v>979</v>
      </c>
      <c r="W21" s="196" t="s">
        <v>981</v>
      </c>
      <c r="X21" s="82"/>
      <c r="Y21" s="82"/>
      <c r="Z21" s="209" t="s">
        <v>982</v>
      </c>
      <c r="AA21" s="65"/>
      <c r="AB21" s="4"/>
      <c r="AC21" s="4"/>
      <c r="AD21" s="4"/>
      <c r="AE21" s="4"/>
      <c r="AF21" s="4"/>
      <c r="AG21" s="4"/>
      <c r="AH21" s="4"/>
      <c r="AI21" s="4"/>
      <c r="AJ21" s="4"/>
      <c r="AK21" s="4"/>
      <c r="AL21" s="4"/>
      <c r="AM21" s="4"/>
    </row>
    <row r="22" spans="1:39" s="3" customFormat="1" ht="15" x14ac:dyDescent="0.25">
      <c r="A22" s="411"/>
      <c r="B22" s="411"/>
      <c r="C22" s="411"/>
      <c r="D22" s="411"/>
      <c r="E22" s="412"/>
      <c r="F22" s="412"/>
      <c r="G22" s="413"/>
      <c r="I22" s="411"/>
      <c r="J22" s="414"/>
      <c r="K22" s="415"/>
      <c r="M22" s="411"/>
      <c r="N22" s="416"/>
      <c r="P22" s="417"/>
      <c r="Q22" s="414"/>
      <c r="S22" s="417"/>
      <c r="T22" s="414"/>
      <c r="V22" s="82"/>
      <c r="W22" s="196"/>
      <c r="X22" s="82"/>
      <c r="Y22" s="82"/>
      <c r="Z22" s="246"/>
      <c r="AA22" s="65"/>
      <c r="AB22" s="4"/>
      <c r="AC22" s="4"/>
      <c r="AD22" s="4"/>
      <c r="AE22" s="4"/>
      <c r="AF22" s="4"/>
      <c r="AG22" s="4"/>
      <c r="AH22" s="4"/>
      <c r="AI22" s="4"/>
      <c r="AJ22" s="4"/>
      <c r="AK22" s="4"/>
      <c r="AL22" s="4"/>
      <c r="AM22" s="4"/>
    </row>
    <row r="23" spans="1:39" s="3" customFormat="1" ht="15" x14ac:dyDescent="0.25">
      <c r="A23" s="411"/>
      <c r="B23" s="411"/>
      <c r="C23" s="411"/>
      <c r="D23" s="411"/>
      <c r="E23" s="412"/>
      <c r="F23" s="412"/>
      <c r="G23" s="413"/>
      <c r="I23" s="411"/>
      <c r="J23" s="414"/>
      <c r="K23" s="415"/>
      <c r="M23" s="411"/>
      <c r="N23" s="416"/>
      <c r="P23" s="417"/>
      <c r="Q23" s="414"/>
      <c r="S23" s="417"/>
      <c r="T23" s="414"/>
      <c r="V23" s="82"/>
      <c r="W23" s="82"/>
      <c r="X23" s="82"/>
      <c r="Y23" s="245"/>
      <c r="Z23" s="245"/>
      <c r="AA23" s="244"/>
      <c r="AB23" s="4"/>
      <c r="AC23" s="4"/>
      <c r="AD23" s="4"/>
      <c r="AE23" s="4"/>
      <c r="AF23" s="4"/>
      <c r="AG23" s="4"/>
      <c r="AH23" s="4"/>
      <c r="AI23" s="4"/>
      <c r="AJ23" s="4"/>
      <c r="AK23" s="4"/>
      <c r="AL23" s="4"/>
      <c r="AM23" s="4"/>
    </row>
    <row r="24" spans="1:39" s="3" customFormat="1" ht="15" x14ac:dyDescent="0.25">
      <c r="A24" s="411"/>
      <c r="B24" s="411"/>
      <c r="C24" s="411"/>
      <c r="D24" s="411"/>
      <c r="E24" s="412"/>
      <c r="F24" s="412"/>
      <c r="G24" s="413"/>
      <c r="I24" s="411"/>
      <c r="J24" s="414"/>
      <c r="K24" s="415"/>
      <c r="M24" s="411"/>
      <c r="N24" s="416"/>
      <c r="P24" s="417"/>
      <c r="Q24" s="414"/>
      <c r="S24" s="417"/>
      <c r="T24" s="414"/>
      <c r="V24" s="82"/>
      <c r="W24" s="82"/>
      <c r="X24" s="82"/>
      <c r="Y24" s="245"/>
      <c r="Z24" s="245"/>
      <c r="AA24" s="244"/>
      <c r="AB24" s="4"/>
      <c r="AC24" s="4"/>
      <c r="AD24" s="4"/>
      <c r="AE24" s="4"/>
      <c r="AF24" s="4"/>
      <c r="AG24" s="4"/>
      <c r="AH24" s="4"/>
      <c r="AI24" s="4"/>
      <c r="AJ24" s="4"/>
      <c r="AK24" s="4"/>
      <c r="AL24" s="4"/>
      <c r="AM24" s="4"/>
    </row>
    <row r="25" spans="1:39" s="3" customFormat="1" ht="15" x14ac:dyDescent="0.25">
      <c r="A25" s="411"/>
      <c r="B25" s="411"/>
      <c r="C25" s="411"/>
      <c r="D25" s="411"/>
      <c r="E25" s="412"/>
      <c r="F25" s="412"/>
      <c r="G25" s="413"/>
      <c r="I25" s="411"/>
      <c r="J25" s="414"/>
      <c r="K25" s="415"/>
      <c r="M25" s="411"/>
      <c r="N25" s="416"/>
      <c r="P25" s="417"/>
      <c r="Q25" s="414"/>
      <c r="S25" s="417"/>
      <c r="T25" s="414"/>
      <c r="V25" s="82"/>
      <c r="W25" s="82"/>
      <c r="X25" s="82"/>
      <c r="Y25" s="245"/>
      <c r="Z25" s="245"/>
      <c r="AA25" s="244"/>
      <c r="AB25" s="4"/>
      <c r="AC25" s="4"/>
      <c r="AD25" s="4"/>
      <c r="AE25" s="4"/>
      <c r="AF25" s="4"/>
      <c r="AG25" s="4"/>
      <c r="AH25" s="4"/>
      <c r="AI25" s="4"/>
      <c r="AJ25" s="4"/>
      <c r="AK25" s="4"/>
      <c r="AL25" s="4"/>
      <c r="AM25" s="4"/>
    </row>
    <row r="26" spans="1:39" s="3" customFormat="1" ht="15" x14ac:dyDescent="0.25">
      <c r="A26" s="63"/>
      <c r="B26" s="63"/>
      <c r="C26" s="63"/>
      <c r="D26" s="63"/>
      <c r="E26" s="10"/>
      <c r="F26" s="10"/>
      <c r="G26" s="7"/>
      <c r="I26" s="63"/>
      <c r="J26" s="47"/>
      <c r="K26" s="108"/>
      <c r="M26" s="63"/>
      <c r="N26" s="112"/>
      <c r="P26" s="113"/>
      <c r="Q26" s="47"/>
      <c r="S26" s="113"/>
      <c r="T26" s="47"/>
      <c r="V26" s="82"/>
      <c r="W26" s="82"/>
      <c r="X26" s="82"/>
      <c r="Y26" s="82"/>
      <c r="Z26" s="82"/>
      <c r="AA26" s="65"/>
      <c r="AB26" s="4"/>
      <c r="AC26" s="4"/>
      <c r="AD26" s="4"/>
      <c r="AE26" s="4"/>
      <c r="AF26" s="4"/>
      <c r="AG26" s="4"/>
      <c r="AH26" s="4"/>
      <c r="AI26" s="4"/>
      <c r="AJ26" s="4"/>
      <c r="AK26" s="4"/>
      <c r="AL26" s="4"/>
      <c r="AM26" s="4"/>
    </row>
    <row r="27" spans="1:39" s="3" customFormat="1" ht="15" x14ac:dyDescent="0.25">
      <c r="A27" s="271" t="s">
        <v>983</v>
      </c>
      <c r="B27" s="271" t="s">
        <v>984</v>
      </c>
      <c r="C27" s="271"/>
      <c r="D27" s="271" t="s">
        <v>984</v>
      </c>
      <c r="E27" s="21" t="s">
        <v>985</v>
      </c>
      <c r="F27" s="273"/>
      <c r="G27" s="21" t="s">
        <v>986</v>
      </c>
      <c r="I27" s="63"/>
      <c r="J27" s="47"/>
      <c r="K27" s="108"/>
      <c r="M27" s="63"/>
      <c r="N27" s="112"/>
      <c r="P27" s="113"/>
      <c r="Q27" s="47"/>
      <c r="S27" s="113"/>
      <c r="T27" s="47"/>
      <c r="V27" s="82"/>
      <c r="W27" s="82"/>
      <c r="X27" s="82"/>
      <c r="Y27" s="82"/>
      <c r="Z27" s="82"/>
      <c r="AA27" s="65"/>
      <c r="AB27" s="4"/>
      <c r="AC27" s="4"/>
      <c r="AD27" s="4"/>
      <c r="AE27" s="4"/>
      <c r="AF27" s="4"/>
      <c r="AG27" s="4"/>
      <c r="AH27" s="4"/>
      <c r="AI27" s="4"/>
      <c r="AJ27" s="4"/>
      <c r="AK27" s="4"/>
      <c r="AL27" s="4"/>
      <c r="AM27" s="4"/>
    </row>
    <row r="28" spans="1:39" s="3" customFormat="1" ht="15" x14ac:dyDescent="0.25">
      <c r="A28" s="63" t="s">
        <v>983</v>
      </c>
      <c r="B28" s="63" t="s">
        <v>987</v>
      </c>
      <c r="C28" s="63"/>
      <c r="D28" s="63" t="s">
        <v>987</v>
      </c>
      <c r="E28" s="10"/>
      <c r="F28" s="10"/>
      <c r="G28" s="7"/>
      <c r="I28" s="63"/>
      <c r="J28" s="47"/>
      <c r="K28" s="108"/>
      <c r="M28" s="63"/>
      <c r="N28" s="198"/>
      <c r="P28" s="113"/>
      <c r="Q28" s="197"/>
      <c r="S28" s="113">
        <v>5</v>
      </c>
      <c r="T28" s="197">
        <v>1034.19</v>
      </c>
      <c r="V28" s="82"/>
      <c r="W28" s="82"/>
      <c r="X28" s="82"/>
      <c r="Y28" s="82"/>
      <c r="Z28" s="82"/>
      <c r="AA28" s="65"/>
      <c r="AB28" s="4"/>
      <c r="AC28" s="4"/>
      <c r="AD28" s="4"/>
      <c r="AE28" s="4"/>
      <c r="AF28" s="4"/>
      <c r="AG28" s="4"/>
      <c r="AH28" s="4"/>
      <c r="AI28" s="4"/>
      <c r="AJ28" s="4"/>
      <c r="AK28" s="4"/>
      <c r="AL28" s="4"/>
      <c r="AM28" s="4"/>
    </row>
    <row r="29" spans="1:39" s="3" customFormat="1" ht="15" x14ac:dyDescent="0.25">
      <c r="A29" s="63" t="s">
        <v>983</v>
      </c>
      <c r="B29" s="63" t="s">
        <v>61</v>
      </c>
      <c r="C29" s="63"/>
      <c r="D29" s="63" t="s">
        <v>62</v>
      </c>
      <c r="E29" s="10"/>
      <c r="F29" s="10"/>
      <c r="G29" s="7"/>
      <c r="I29" s="63"/>
      <c r="J29" s="47"/>
      <c r="K29" s="108"/>
      <c r="M29" s="63">
        <v>1</v>
      </c>
      <c r="N29" s="198">
        <v>225</v>
      </c>
      <c r="P29" s="113"/>
      <c r="Q29" s="197"/>
      <c r="S29" s="113">
        <v>1</v>
      </c>
      <c r="T29" s="197">
        <v>112.5</v>
      </c>
      <c r="V29" s="82"/>
      <c r="W29" s="82"/>
      <c r="X29" s="82"/>
      <c r="Y29" s="82"/>
      <c r="Z29" s="82"/>
      <c r="AA29" s="65"/>
      <c r="AB29" s="4"/>
      <c r="AC29" s="4"/>
      <c r="AD29" s="4"/>
      <c r="AE29" s="4"/>
      <c r="AF29" s="4"/>
      <c r="AG29" s="4"/>
      <c r="AH29" s="4"/>
      <c r="AI29" s="4"/>
      <c r="AJ29" s="4"/>
      <c r="AK29" s="4"/>
      <c r="AL29" s="4"/>
      <c r="AM29" s="4"/>
    </row>
    <row r="30" spans="1:39" s="3" customFormat="1" ht="15" x14ac:dyDescent="0.25">
      <c r="A30" s="63" t="s">
        <v>983</v>
      </c>
      <c r="B30" s="63" t="s">
        <v>61</v>
      </c>
      <c r="C30" s="63"/>
      <c r="D30" s="63" t="s">
        <v>64</v>
      </c>
      <c r="E30" s="10"/>
      <c r="F30" s="10"/>
      <c r="G30" s="7"/>
      <c r="I30" s="63"/>
      <c r="J30" s="47"/>
      <c r="K30" s="108"/>
      <c r="M30" s="63"/>
      <c r="N30" s="198"/>
      <c r="P30" s="113"/>
      <c r="Q30" s="197"/>
      <c r="S30" s="113">
        <v>2</v>
      </c>
      <c r="T30" s="197">
        <v>225</v>
      </c>
      <c r="V30" s="82"/>
      <c r="W30" s="82"/>
      <c r="X30" s="82"/>
      <c r="Y30" s="82"/>
      <c r="Z30" s="82"/>
      <c r="AA30" s="65"/>
      <c r="AB30" s="4"/>
      <c r="AC30" s="4"/>
      <c r="AD30" s="4"/>
      <c r="AE30" s="4"/>
      <c r="AF30" s="4"/>
      <c r="AG30" s="4"/>
      <c r="AH30" s="4"/>
      <c r="AI30" s="4"/>
      <c r="AJ30" s="4"/>
      <c r="AK30" s="4"/>
      <c r="AL30" s="4"/>
      <c r="AM30" s="4"/>
    </row>
    <row r="31" spans="1:39" s="3" customFormat="1" ht="15" x14ac:dyDescent="0.25">
      <c r="A31" s="63" t="s">
        <v>983</v>
      </c>
      <c r="B31" s="63" t="s">
        <v>79</v>
      </c>
      <c r="C31" s="63"/>
      <c r="D31" s="63" t="s">
        <v>80</v>
      </c>
      <c r="E31" s="10"/>
      <c r="F31" s="10"/>
      <c r="G31" s="7"/>
      <c r="I31" s="63"/>
      <c r="J31" s="47"/>
      <c r="K31" s="108"/>
      <c r="M31" s="63">
        <v>6</v>
      </c>
      <c r="N31" s="198">
        <v>1125</v>
      </c>
      <c r="P31" s="113"/>
      <c r="Q31" s="197"/>
      <c r="S31" s="113"/>
      <c r="T31" s="197"/>
      <c r="V31" s="82"/>
      <c r="W31" s="82"/>
      <c r="X31" s="82"/>
      <c r="Y31" s="82"/>
      <c r="Z31" s="82"/>
      <c r="AA31" s="65"/>
      <c r="AB31" s="4"/>
      <c r="AC31" s="4"/>
      <c r="AD31" s="4"/>
      <c r="AE31" s="4"/>
      <c r="AF31" s="4"/>
      <c r="AG31" s="4"/>
      <c r="AH31" s="4"/>
      <c r="AI31" s="4"/>
      <c r="AJ31" s="4"/>
      <c r="AK31" s="4"/>
      <c r="AL31" s="4"/>
      <c r="AM31" s="4"/>
    </row>
    <row r="32" spans="1:39" s="3" customFormat="1" ht="15" x14ac:dyDescent="0.25">
      <c r="A32" s="63" t="s">
        <v>983</v>
      </c>
      <c r="B32" s="63" t="s">
        <v>81</v>
      </c>
      <c r="C32" s="63"/>
      <c r="D32" s="63" t="s">
        <v>82</v>
      </c>
      <c r="E32" s="10"/>
      <c r="F32" s="10"/>
      <c r="G32" s="7"/>
      <c r="I32" s="63"/>
      <c r="J32" s="47"/>
      <c r="K32" s="108"/>
      <c r="M32" s="63">
        <v>13</v>
      </c>
      <c r="N32" s="198">
        <v>2362.5</v>
      </c>
      <c r="P32" s="113"/>
      <c r="Q32" s="197"/>
      <c r="S32" s="113">
        <v>9</v>
      </c>
      <c r="T32" s="197">
        <v>1350</v>
      </c>
      <c r="V32" s="82"/>
      <c r="W32" s="82"/>
      <c r="X32" s="82"/>
      <c r="Y32" s="82"/>
      <c r="Z32" s="82"/>
      <c r="AA32" s="65"/>
      <c r="AB32" s="4"/>
      <c r="AC32" s="4"/>
      <c r="AD32" s="4"/>
      <c r="AE32" s="4"/>
      <c r="AF32" s="4"/>
      <c r="AG32" s="4"/>
      <c r="AH32" s="4"/>
      <c r="AI32" s="4"/>
      <c r="AJ32" s="4"/>
      <c r="AK32" s="4"/>
      <c r="AL32" s="4"/>
      <c r="AM32" s="4"/>
    </row>
    <row r="33" spans="1:39" s="3" customFormat="1" ht="15" x14ac:dyDescent="0.25">
      <c r="A33" s="63" t="s">
        <v>983</v>
      </c>
      <c r="B33" s="63" t="s">
        <v>98</v>
      </c>
      <c r="C33" s="63"/>
      <c r="D33" s="63" t="s">
        <v>76</v>
      </c>
      <c r="E33" s="10"/>
      <c r="F33" s="10"/>
      <c r="G33" s="7"/>
      <c r="I33" s="63"/>
      <c r="J33" s="47"/>
      <c r="K33" s="108"/>
      <c r="M33" s="63">
        <v>2</v>
      </c>
      <c r="N33" s="198">
        <v>337.5</v>
      </c>
      <c r="P33" s="113"/>
      <c r="Q33" s="197"/>
      <c r="S33" s="113">
        <v>1</v>
      </c>
      <c r="T33" s="197">
        <v>112.5</v>
      </c>
      <c r="V33" s="82"/>
      <c r="W33" s="82"/>
      <c r="X33" s="82"/>
      <c r="Y33" s="82"/>
      <c r="Z33" s="82"/>
      <c r="AA33" s="65"/>
      <c r="AB33" s="4"/>
      <c r="AC33" s="4"/>
      <c r="AD33" s="4"/>
      <c r="AE33" s="4"/>
      <c r="AF33" s="4"/>
      <c r="AG33" s="4"/>
      <c r="AH33" s="4"/>
      <c r="AI33" s="4"/>
      <c r="AJ33" s="4"/>
      <c r="AK33" s="4"/>
      <c r="AL33" s="4"/>
      <c r="AM33" s="4"/>
    </row>
    <row r="34" spans="1:39" s="3" customFormat="1" ht="15" x14ac:dyDescent="0.25">
      <c r="A34" s="63" t="s">
        <v>983</v>
      </c>
      <c r="B34" s="63" t="s">
        <v>100</v>
      </c>
      <c r="C34" s="63"/>
      <c r="D34" s="63" t="s">
        <v>101</v>
      </c>
      <c r="E34" s="10"/>
      <c r="F34" s="10"/>
      <c r="G34" s="7"/>
      <c r="I34" s="63"/>
      <c r="J34" s="47"/>
      <c r="K34" s="108"/>
      <c r="M34" s="63">
        <v>2</v>
      </c>
      <c r="N34" s="198">
        <v>337.5</v>
      </c>
      <c r="P34" s="113"/>
      <c r="Q34" s="197"/>
      <c r="S34" s="113">
        <v>1</v>
      </c>
      <c r="T34" s="197">
        <v>112.5</v>
      </c>
      <c r="V34" s="82"/>
      <c r="W34" s="82"/>
      <c r="X34" s="82"/>
      <c r="Y34" s="82"/>
      <c r="Z34" s="82"/>
      <c r="AA34" s="65"/>
      <c r="AB34" s="4"/>
      <c r="AC34" s="4"/>
      <c r="AD34" s="4"/>
      <c r="AE34" s="4"/>
      <c r="AF34" s="4"/>
      <c r="AG34" s="4"/>
      <c r="AH34" s="4"/>
      <c r="AI34" s="4"/>
      <c r="AJ34" s="4"/>
      <c r="AK34" s="4"/>
      <c r="AL34" s="4"/>
      <c r="AM34" s="4"/>
    </row>
    <row r="35" spans="1:39" s="3" customFormat="1" ht="15" x14ac:dyDescent="0.25">
      <c r="A35" s="63" t="s">
        <v>983</v>
      </c>
      <c r="B35" s="63" t="s">
        <v>127</v>
      </c>
      <c r="C35" s="63"/>
      <c r="D35" s="63" t="s">
        <v>67</v>
      </c>
      <c r="E35" s="10"/>
      <c r="F35" s="10"/>
      <c r="G35" s="7"/>
      <c r="I35" s="63"/>
      <c r="J35" s="47"/>
      <c r="K35" s="108"/>
      <c r="M35" s="63">
        <v>3</v>
      </c>
      <c r="N35" s="198">
        <v>562.5</v>
      </c>
      <c r="P35" s="113"/>
      <c r="Q35" s="197"/>
      <c r="S35" s="113">
        <v>1</v>
      </c>
      <c r="T35" s="197">
        <v>112.5</v>
      </c>
      <c r="V35" s="82"/>
      <c r="W35" s="82"/>
      <c r="X35" s="82"/>
      <c r="Y35" s="82"/>
      <c r="Z35" s="82"/>
      <c r="AA35" s="65"/>
      <c r="AB35" s="4"/>
      <c r="AC35" s="4"/>
      <c r="AD35" s="4"/>
      <c r="AE35" s="4"/>
      <c r="AF35" s="4"/>
      <c r="AG35" s="4"/>
      <c r="AH35" s="4"/>
      <c r="AI35" s="4"/>
      <c r="AJ35" s="4"/>
      <c r="AK35" s="4"/>
      <c r="AL35" s="4"/>
      <c r="AM35" s="4"/>
    </row>
    <row r="36" spans="1:39" s="3" customFormat="1" ht="15" x14ac:dyDescent="0.25">
      <c r="A36" s="63" t="s">
        <v>983</v>
      </c>
      <c r="B36" s="63" t="s">
        <v>134</v>
      </c>
      <c r="C36" s="63"/>
      <c r="D36" s="63" t="s">
        <v>130</v>
      </c>
      <c r="E36" s="10"/>
      <c r="F36" s="10"/>
      <c r="G36" s="7"/>
      <c r="I36" s="63"/>
      <c r="J36" s="47"/>
      <c r="K36" s="108"/>
      <c r="M36" s="63">
        <v>1</v>
      </c>
      <c r="N36" s="198">
        <v>225</v>
      </c>
      <c r="P36" s="113"/>
      <c r="Q36" s="197"/>
      <c r="S36" s="113"/>
      <c r="T36" s="197"/>
      <c r="V36" s="82"/>
      <c r="W36" s="82"/>
      <c r="X36" s="82"/>
      <c r="Y36" s="82"/>
      <c r="Z36" s="82"/>
      <c r="AA36" s="65"/>
      <c r="AB36" s="4"/>
      <c r="AC36" s="4"/>
      <c r="AD36" s="4"/>
      <c r="AE36" s="4"/>
      <c r="AF36" s="4"/>
      <c r="AG36" s="4"/>
      <c r="AH36" s="4"/>
      <c r="AI36" s="4"/>
      <c r="AJ36" s="4"/>
      <c r="AK36" s="4"/>
      <c r="AL36" s="4"/>
      <c r="AM36" s="4"/>
    </row>
    <row r="37" spans="1:39" s="3" customFormat="1" ht="15" x14ac:dyDescent="0.25">
      <c r="A37" s="63" t="s">
        <v>983</v>
      </c>
      <c r="B37" s="63" t="s">
        <v>143</v>
      </c>
      <c r="C37" s="63"/>
      <c r="D37" s="63" t="s">
        <v>144</v>
      </c>
      <c r="E37" s="10"/>
      <c r="F37" s="10"/>
      <c r="G37" s="7"/>
      <c r="I37" s="63"/>
      <c r="J37" s="47"/>
      <c r="K37" s="108"/>
      <c r="M37" s="63">
        <v>17</v>
      </c>
      <c r="N37" s="198">
        <v>2925</v>
      </c>
      <c r="P37" s="113"/>
      <c r="Q37" s="197"/>
      <c r="S37" s="113">
        <v>2</v>
      </c>
      <c r="T37" s="197">
        <v>337.5</v>
      </c>
      <c r="V37" s="82"/>
      <c r="W37" s="82"/>
      <c r="X37" s="82"/>
      <c r="Y37" s="82"/>
      <c r="Z37" s="82"/>
      <c r="AA37" s="65"/>
      <c r="AB37" s="4"/>
      <c r="AC37" s="4"/>
      <c r="AD37" s="4"/>
      <c r="AE37" s="4"/>
      <c r="AF37" s="4"/>
      <c r="AG37" s="4"/>
      <c r="AH37" s="4"/>
      <c r="AI37" s="4"/>
      <c r="AJ37" s="4"/>
      <c r="AK37" s="4"/>
      <c r="AL37" s="4"/>
      <c r="AM37" s="4"/>
    </row>
    <row r="38" spans="1:39" s="3" customFormat="1" ht="15" x14ac:dyDescent="0.25">
      <c r="A38" s="63" t="s">
        <v>983</v>
      </c>
      <c r="B38" s="63" t="s">
        <v>145</v>
      </c>
      <c r="C38" s="63"/>
      <c r="D38" s="63" t="s">
        <v>147</v>
      </c>
      <c r="E38" s="10"/>
      <c r="F38" s="10"/>
      <c r="G38" s="7"/>
      <c r="I38" s="63"/>
      <c r="J38" s="47"/>
      <c r="K38" s="108"/>
      <c r="M38" s="63">
        <v>3</v>
      </c>
      <c r="N38" s="198">
        <v>450</v>
      </c>
      <c r="P38" s="113"/>
      <c r="Q38" s="197"/>
      <c r="S38" s="113">
        <v>2</v>
      </c>
      <c r="T38" s="197">
        <v>450</v>
      </c>
      <c r="V38" s="82"/>
      <c r="W38" s="82"/>
      <c r="X38" s="82"/>
      <c r="Y38" s="82"/>
      <c r="Z38" s="82"/>
      <c r="AA38" s="65"/>
      <c r="AB38" s="4"/>
      <c r="AC38" s="4"/>
      <c r="AD38" s="4"/>
      <c r="AE38" s="4"/>
      <c r="AF38" s="4"/>
      <c r="AG38" s="4"/>
      <c r="AH38" s="4"/>
      <c r="AI38" s="4"/>
      <c r="AJ38" s="4"/>
      <c r="AK38" s="4"/>
      <c r="AL38" s="4"/>
      <c r="AM38" s="4"/>
    </row>
    <row r="39" spans="1:39" s="3" customFormat="1" ht="15" x14ac:dyDescent="0.25">
      <c r="A39" s="63" t="s">
        <v>983</v>
      </c>
      <c r="B39" s="63" t="s">
        <v>151</v>
      </c>
      <c r="C39" s="63"/>
      <c r="D39" s="63" t="s">
        <v>152</v>
      </c>
      <c r="E39" s="10"/>
      <c r="F39" s="10"/>
      <c r="G39" s="7"/>
      <c r="I39" s="63"/>
      <c r="J39" s="47"/>
      <c r="K39" s="108"/>
      <c r="M39" s="63">
        <v>5</v>
      </c>
      <c r="N39" s="198">
        <v>562.5</v>
      </c>
      <c r="P39" s="113"/>
      <c r="Q39" s="197"/>
      <c r="S39" s="113"/>
      <c r="T39" s="197"/>
      <c r="V39" s="82"/>
      <c r="W39" s="82"/>
      <c r="X39" s="82"/>
      <c r="Y39" s="82"/>
      <c r="Z39" s="82"/>
      <c r="AA39" s="65"/>
      <c r="AB39" s="4"/>
      <c r="AC39" s="4"/>
      <c r="AD39" s="4"/>
      <c r="AE39" s="4"/>
      <c r="AF39" s="4"/>
      <c r="AG39" s="4"/>
      <c r="AH39" s="4"/>
      <c r="AI39" s="4"/>
      <c r="AJ39" s="4"/>
      <c r="AK39" s="4"/>
      <c r="AL39" s="4"/>
      <c r="AM39" s="4"/>
    </row>
    <row r="40" spans="1:39" s="3" customFormat="1" ht="15" x14ac:dyDescent="0.25">
      <c r="A40" s="63" t="s">
        <v>983</v>
      </c>
      <c r="B40" s="63" t="s">
        <v>159</v>
      </c>
      <c r="C40" s="63"/>
      <c r="D40" s="63" t="s">
        <v>96</v>
      </c>
      <c r="E40" s="10"/>
      <c r="F40" s="10"/>
      <c r="G40" s="7"/>
      <c r="I40" s="63"/>
      <c r="J40" s="47"/>
      <c r="K40" s="108"/>
      <c r="M40" s="63">
        <v>1</v>
      </c>
      <c r="N40" s="198">
        <v>225</v>
      </c>
      <c r="P40" s="113"/>
      <c r="Q40" s="197"/>
      <c r="S40" s="113"/>
      <c r="T40" s="197"/>
      <c r="V40" s="82"/>
      <c r="W40" s="82"/>
      <c r="X40" s="82"/>
      <c r="Y40" s="82"/>
      <c r="Z40" s="82"/>
      <c r="AA40" s="65"/>
      <c r="AB40" s="4"/>
      <c r="AC40" s="4"/>
      <c r="AD40" s="4"/>
      <c r="AE40" s="4"/>
      <c r="AF40" s="4"/>
      <c r="AG40" s="4"/>
      <c r="AH40" s="4"/>
      <c r="AI40" s="4"/>
      <c r="AJ40" s="4"/>
      <c r="AK40" s="4"/>
      <c r="AL40" s="4"/>
      <c r="AM40" s="4"/>
    </row>
    <row r="41" spans="1:39" s="3" customFormat="1" ht="15" x14ac:dyDescent="0.25">
      <c r="A41" s="63" t="s">
        <v>983</v>
      </c>
      <c r="B41" s="63" t="s">
        <v>170</v>
      </c>
      <c r="C41" s="63"/>
      <c r="D41" s="63" t="s">
        <v>96</v>
      </c>
      <c r="E41" s="10"/>
      <c r="F41" s="10"/>
      <c r="G41" s="7"/>
      <c r="I41" s="63"/>
      <c r="J41" s="47"/>
      <c r="K41" s="108"/>
      <c r="M41" s="63">
        <v>2</v>
      </c>
      <c r="N41" s="198">
        <v>225</v>
      </c>
      <c r="P41" s="113"/>
      <c r="Q41" s="197"/>
      <c r="S41" s="113">
        <v>2</v>
      </c>
      <c r="T41" s="197">
        <v>337.5</v>
      </c>
      <c r="V41" s="82"/>
      <c r="W41" s="82"/>
      <c r="X41" s="82"/>
      <c r="Y41" s="82"/>
      <c r="Z41" s="82"/>
      <c r="AA41" s="65"/>
      <c r="AB41" s="4"/>
      <c r="AC41" s="4"/>
      <c r="AD41" s="4"/>
      <c r="AE41" s="4"/>
      <c r="AF41" s="4"/>
      <c r="AG41" s="4"/>
      <c r="AH41" s="4"/>
      <c r="AI41" s="4"/>
      <c r="AJ41" s="4"/>
      <c r="AK41" s="4"/>
      <c r="AL41" s="4"/>
      <c r="AM41" s="4"/>
    </row>
    <row r="42" spans="1:39" s="3" customFormat="1" ht="15" x14ac:dyDescent="0.25">
      <c r="A42" s="63" t="s">
        <v>983</v>
      </c>
      <c r="B42" s="63" t="s">
        <v>988</v>
      </c>
      <c r="C42" s="63"/>
      <c r="D42" s="63" t="s">
        <v>63</v>
      </c>
      <c r="E42" s="10"/>
      <c r="F42" s="10"/>
      <c r="G42" s="7"/>
      <c r="I42" s="63"/>
      <c r="J42" s="47"/>
      <c r="K42" s="108"/>
      <c r="M42" s="63"/>
      <c r="N42" s="198"/>
      <c r="P42" s="113"/>
      <c r="Q42" s="197"/>
      <c r="S42" s="113">
        <v>1</v>
      </c>
      <c r="T42" s="197">
        <v>225</v>
      </c>
      <c r="V42" s="82"/>
      <c r="W42" s="82"/>
      <c r="X42" s="82"/>
      <c r="Y42" s="82"/>
      <c r="Z42" s="82"/>
      <c r="AA42" s="65"/>
      <c r="AB42" s="4"/>
      <c r="AC42" s="4"/>
      <c r="AD42" s="4"/>
      <c r="AE42" s="4"/>
      <c r="AF42" s="4"/>
      <c r="AG42" s="4"/>
      <c r="AH42" s="4"/>
      <c r="AI42" s="4"/>
      <c r="AJ42" s="4"/>
      <c r="AK42" s="4"/>
      <c r="AL42" s="4"/>
      <c r="AM42" s="4"/>
    </row>
    <row r="43" spans="1:39" s="3" customFormat="1" ht="15" x14ac:dyDescent="0.25">
      <c r="A43" s="63" t="s">
        <v>983</v>
      </c>
      <c r="B43" s="63" t="s">
        <v>175</v>
      </c>
      <c r="C43" s="63"/>
      <c r="D43" s="63" t="s">
        <v>176</v>
      </c>
      <c r="E43" s="10"/>
      <c r="F43" s="10"/>
      <c r="G43" s="7"/>
      <c r="I43" s="63"/>
      <c r="J43" s="47"/>
      <c r="K43" s="108"/>
      <c r="M43" s="63">
        <v>2</v>
      </c>
      <c r="N43" s="198">
        <v>337.5</v>
      </c>
      <c r="P43" s="113"/>
      <c r="Q43" s="197"/>
      <c r="S43" s="113"/>
      <c r="T43" s="197"/>
      <c r="V43" s="82"/>
      <c r="W43" s="82"/>
      <c r="X43" s="82"/>
      <c r="Y43" s="82"/>
      <c r="Z43" s="82"/>
      <c r="AA43" s="65"/>
      <c r="AB43" s="4"/>
      <c r="AC43" s="4"/>
      <c r="AD43" s="4"/>
      <c r="AE43" s="4"/>
      <c r="AF43" s="4"/>
      <c r="AG43" s="4"/>
      <c r="AH43" s="4"/>
      <c r="AI43" s="4"/>
      <c r="AJ43" s="4"/>
      <c r="AK43" s="4"/>
      <c r="AL43" s="4"/>
      <c r="AM43" s="4"/>
    </row>
    <row r="44" spans="1:39" s="3" customFormat="1" ht="15" x14ac:dyDescent="0.25">
      <c r="A44" s="63" t="s">
        <v>983</v>
      </c>
      <c r="B44" s="63" t="s">
        <v>989</v>
      </c>
      <c r="C44" s="63"/>
      <c r="D44" s="63" t="s">
        <v>176</v>
      </c>
      <c r="E44" s="10"/>
      <c r="F44" s="10"/>
      <c r="G44" s="7"/>
      <c r="I44" s="63"/>
      <c r="J44" s="47"/>
      <c r="K44" s="108"/>
      <c r="M44" s="63"/>
      <c r="N44" s="198"/>
      <c r="P44" s="113"/>
      <c r="Q44" s="197"/>
      <c r="S44" s="113">
        <v>1</v>
      </c>
      <c r="T44" s="197">
        <v>225</v>
      </c>
      <c r="V44" s="82"/>
      <c r="W44" s="82"/>
      <c r="X44" s="82"/>
      <c r="Y44" s="82"/>
      <c r="Z44" s="82"/>
      <c r="AA44" s="65"/>
      <c r="AB44" s="4"/>
      <c r="AC44" s="4"/>
      <c r="AD44" s="4"/>
      <c r="AE44" s="4"/>
      <c r="AF44" s="4"/>
      <c r="AG44" s="4"/>
      <c r="AH44" s="4"/>
      <c r="AI44" s="4"/>
      <c r="AJ44" s="4"/>
      <c r="AK44" s="4"/>
      <c r="AL44" s="4"/>
      <c r="AM44" s="4"/>
    </row>
    <row r="45" spans="1:39" s="3" customFormat="1" ht="15" x14ac:dyDescent="0.25">
      <c r="A45" s="63" t="s">
        <v>983</v>
      </c>
      <c r="B45" s="63" t="s">
        <v>180</v>
      </c>
      <c r="C45" s="63"/>
      <c r="D45" s="63" t="s">
        <v>181</v>
      </c>
      <c r="E45" s="10"/>
      <c r="F45" s="10"/>
      <c r="G45" s="7"/>
      <c r="I45" s="63"/>
      <c r="J45" s="47"/>
      <c r="K45" s="108"/>
      <c r="M45" s="63">
        <v>2</v>
      </c>
      <c r="N45" s="198">
        <v>225</v>
      </c>
      <c r="P45" s="113"/>
      <c r="Q45" s="197"/>
      <c r="S45" s="113"/>
      <c r="T45" s="197"/>
      <c r="V45" s="82"/>
      <c r="W45" s="82"/>
      <c r="X45" s="82"/>
      <c r="Y45" s="82"/>
      <c r="Z45" s="82"/>
      <c r="AA45" s="65"/>
      <c r="AB45" s="4"/>
      <c r="AC45" s="4"/>
      <c r="AD45" s="4"/>
      <c r="AE45" s="4"/>
      <c r="AF45" s="4"/>
      <c r="AG45" s="4"/>
      <c r="AH45" s="4"/>
      <c r="AI45" s="4"/>
      <c r="AJ45" s="4"/>
      <c r="AK45" s="4"/>
      <c r="AL45" s="4"/>
      <c r="AM45" s="4"/>
    </row>
    <row r="46" spans="1:39" s="3" customFormat="1" ht="15" x14ac:dyDescent="0.25">
      <c r="A46" s="63" t="s">
        <v>983</v>
      </c>
      <c r="B46" s="63" t="s">
        <v>183</v>
      </c>
      <c r="C46" s="63"/>
      <c r="D46" s="63" t="s">
        <v>184</v>
      </c>
      <c r="E46" s="10"/>
      <c r="F46" s="10"/>
      <c r="G46" s="7"/>
      <c r="I46" s="63"/>
      <c r="J46" s="47"/>
      <c r="K46" s="108"/>
      <c r="M46" s="63">
        <v>1</v>
      </c>
      <c r="N46" s="198">
        <v>112.5</v>
      </c>
      <c r="P46" s="113"/>
      <c r="Q46" s="197"/>
      <c r="S46" s="113"/>
      <c r="T46" s="197"/>
      <c r="V46" s="82"/>
      <c r="W46" s="82"/>
      <c r="X46" s="82"/>
      <c r="Y46" s="82"/>
      <c r="Z46" s="82"/>
      <c r="AA46" s="65"/>
      <c r="AB46" s="4"/>
      <c r="AC46" s="4"/>
      <c r="AD46" s="4"/>
      <c r="AE46" s="4"/>
      <c r="AF46" s="4"/>
      <c r="AG46" s="4"/>
      <c r="AH46" s="4"/>
      <c r="AI46" s="4"/>
      <c r="AJ46" s="4"/>
      <c r="AK46" s="4"/>
      <c r="AL46" s="4"/>
      <c r="AM46" s="4"/>
    </row>
    <row r="47" spans="1:39" s="3" customFormat="1" ht="15" x14ac:dyDescent="0.25">
      <c r="A47" s="63" t="s">
        <v>983</v>
      </c>
      <c r="B47" s="63" t="s">
        <v>192</v>
      </c>
      <c r="C47" s="63"/>
      <c r="D47" s="63" t="s">
        <v>193</v>
      </c>
      <c r="E47" s="10"/>
      <c r="F47" s="10"/>
      <c r="G47" s="7"/>
      <c r="I47" s="63"/>
      <c r="J47" s="47"/>
      <c r="K47" s="108"/>
      <c r="M47" s="63">
        <v>1</v>
      </c>
      <c r="N47" s="198">
        <v>225</v>
      </c>
      <c r="P47" s="113"/>
      <c r="Q47" s="197"/>
      <c r="S47" s="113"/>
      <c r="T47" s="197"/>
      <c r="V47" s="82"/>
      <c r="W47" s="82"/>
      <c r="X47" s="82"/>
      <c r="Y47" s="82"/>
      <c r="Z47" s="82"/>
      <c r="AA47" s="65"/>
      <c r="AB47" s="4"/>
      <c r="AC47" s="4"/>
      <c r="AD47" s="4"/>
      <c r="AE47" s="4"/>
      <c r="AF47" s="4"/>
      <c r="AG47" s="4"/>
      <c r="AH47" s="4"/>
      <c r="AI47" s="4"/>
      <c r="AJ47" s="4"/>
      <c r="AK47" s="4"/>
      <c r="AL47" s="4"/>
      <c r="AM47" s="4"/>
    </row>
    <row r="48" spans="1:39" s="3" customFormat="1" ht="15" x14ac:dyDescent="0.25">
      <c r="A48" s="63" t="s">
        <v>983</v>
      </c>
      <c r="B48" s="63" t="s">
        <v>198</v>
      </c>
      <c r="C48" s="63"/>
      <c r="D48" s="63" t="s">
        <v>199</v>
      </c>
      <c r="E48" s="10"/>
      <c r="F48" s="10"/>
      <c r="G48" s="7"/>
      <c r="I48" s="63"/>
      <c r="J48" s="47"/>
      <c r="K48" s="108"/>
      <c r="M48" s="63">
        <v>3</v>
      </c>
      <c r="N48" s="198">
        <v>337.5</v>
      </c>
      <c r="P48" s="113"/>
      <c r="Q48" s="197"/>
      <c r="S48" s="113">
        <v>1</v>
      </c>
      <c r="T48" s="197">
        <v>225</v>
      </c>
      <c r="V48" s="82"/>
      <c r="W48" s="82"/>
      <c r="X48" s="82"/>
      <c r="Y48" s="82"/>
      <c r="Z48" s="82"/>
      <c r="AA48" s="65"/>
      <c r="AB48" s="4"/>
      <c r="AC48" s="4"/>
      <c r="AD48" s="4"/>
      <c r="AE48" s="4"/>
      <c r="AF48" s="4"/>
      <c r="AG48" s="4"/>
      <c r="AH48" s="4"/>
      <c r="AI48" s="4"/>
      <c r="AJ48" s="4"/>
      <c r="AK48" s="4"/>
      <c r="AL48" s="4"/>
      <c r="AM48" s="4"/>
    </row>
    <row r="49" spans="1:39" s="3" customFormat="1" ht="15" x14ac:dyDescent="0.25">
      <c r="A49" s="63" t="s">
        <v>983</v>
      </c>
      <c r="B49" s="63" t="s">
        <v>206</v>
      </c>
      <c r="C49" s="63"/>
      <c r="D49" s="63" t="s">
        <v>63</v>
      </c>
      <c r="E49" s="10"/>
      <c r="F49" s="10"/>
      <c r="G49" s="7"/>
      <c r="I49" s="63"/>
      <c r="J49" s="47"/>
      <c r="K49" s="108"/>
      <c r="M49" s="63"/>
      <c r="N49" s="198"/>
      <c r="P49" s="113"/>
      <c r="Q49" s="197"/>
      <c r="S49" s="113">
        <v>1</v>
      </c>
      <c r="T49" s="197">
        <v>112.5</v>
      </c>
      <c r="V49" s="82"/>
      <c r="W49" s="82"/>
      <c r="X49" s="82"/>
      <c r="Y49" s="82"/>
      <c r="Z49" s="82"/>
      <c r="AA49" s="65"/>
      <c r="AB49" s="4"/>
      <c r="AC49" s="4"/>
      <c r="AD49" s="4"/>
      <c r="AE49" s="4"/>
      <c r="AF49" s="4"/>
      <c r="AG49" s="4"/>
      <c r="AH49" s="4"/>
      <c r="AI49" s="4"/>
      <c r="AJ49" s="4"/>
      <c r="AK49" s="4"/>
      <c r="AL49" s="4"/>
      <c r="AM49" s="4"/>
    </row>
    <row r="50" spans="1:39" s="3" customFormat="1" ht="15" x14ac:dyDescent="0.25">
      <c r="A50" s="63" t="s">
        <v>983</v>
      </c>
      <c r="B50" s="63" t="s">
        <v>219</v>
      </c>
      <c r="C50" s="63"/>
      <c r="D50" s="63" t="s">
        <v>169</v>
      </c>
      <c r="E50" s="10"/>
      <c r="F50" s="10"/>
      <c r="G50" s="7"/>
      <c r="I50" s="63"/>
      <c r="J50" s="47"/>
      <c r="K50" s="108"/>
      <c r="M50" s="63">
        <v>1</v>
      </c>
      <c r="N50" s="198">
        <v>112.5</v>
      </c>
      <c r="P50" s="113"/>
      <c r="Q50" s="197"/>
      <c r="S50" s="113"/>
      <c r="T50" s="197"/>
      <c r="V50" s="82"/>
      <c r="W50" s="82"/>
      <c r="X50" s="82"/>
      <c r="Y50" s="82"/>
      <c r="Z50" s="82"/>
      <c r="AA50" s="65"/>
      <c r="AB50" s="4"/>
      <c r="AC50" s="4"/>
      <c r="AD50" s="4"/>
      <c r="AE50" s="4"/>
      <c r="AF50" s="4"/>
      <c r="AG50" s="4"/>
      <c r="AH50" s="4"/>
      <c r="AI50" s="4"/>
      <c r="AJ50" s="4"/>
      <c r="AK50" s="4"/>
      <c r="AL50" s="4"/>
      <c r="AM50" s="4"/>
    </row>
    <row r="51" spans="1:39" s="3" customFormat="1" ht="15" x14ac:dyDescent="0.25">
      <c r="A51" s="63" t="s">
        <v>983</v>
      </c>
      <c r="B51" s="63" t="s">
        <v>990</v>
      </c>
      <c r="C51" s="63"/>
      <c r="D51" s="63" t="s">
        <v>169</v>
      </c>
      <c r="E51" s="10"/>
      <c r="F51" s="10"/>
      <c r="G51" s="7"/>
      <c r="I51" s="63"/>
      <c r="J51" s="47"/>
      <c r="K51" s="108"/>
      <c r="M51" s="63"/>
      <c r="N51" s="198"/>
      <c r="P51" s="113"/>
      <c r="Q51" s="197"/>
      <c r="S51" s="113">
        <v>2</v>
      </c>
      <c r="T51" s="197">
        <v>337.5</v>
      </c>
      <c r="V51" s="82"/>
      <c r="W51" s="82"/>
      <c r="X51" s="82"/>
      <c r="Y51" s="82"/>
      <c r="Z51" s="82"/>
      <c r="AA51" s="65"/>
      <c r="AB51" s="4"/>
      <c r="AC51" s="4"/>
      <c r="AD51" s="4"/>
      <c r="AE51" s="4"/>
      <c r="AF51" s="4"/>
      <c r="AG51" s="4"/>
      <c r="AH51" s="4"/>
      <c r="AI51" s="4"/>
      <c r="AJ51" s="4"/>
      <c r="AK51" s="4"/>
      <c r="AL51" s="4"/>
      <c r="AM51" s="4"/>
    </row>
    <row r="52" spans="1:39" s="3" customFormat="1" ht="15" x14ac:dyDescent="0.25">
      <c r="A52" s="63" t="s">
        <v>983</v>
      </c>
      <c r="B52" s="63" t="s">
        <v>222</v>
      </c>
      <c r="C52" s="63"/>
      <c r="D52" s="63" t="s">
        <v>204</v>
      </c>
      <c r="E52" s="10"/>
      <c r="F52" s="10"/>
      <c r="G52" s="7"/>
      <c r="I52" s="63"/>
      <c r="J52" s="47"/>
      <c r="K52" s="108"/>
      <c r="M52" s="63">
        <v>1</v>
      </c>
      <c r="N52" s="198">
        <v>225</v>
      </c>
      <c r="P52" s="113"/>
      <c r="Q52" s="197"/>
      <c r="S52" s="113"/>
      <c r="T52" s="197"/>
      <c r="V52" s="82"/>
      <c r="W52" s="82"/>
      <c r="X52" s="82"/>
      <c r="Y52" s="82"/>
      <c r="Z52" s="82"/>
      <c r="AA52" s="65"/>
      <c r="AB52" s="4"/>
      <c r="AC52" s="4"/>
      <c r="AD52" s="4"/>
      <c r="AE52" s="4"/>
      <c r="AF52" s="4"/>
      <c r="AG52" s="4"/>
      <c r="AH52" s="4"/>
      <c r="AI52" s="4"/>
      <c r="AJ52" s="4"/>
      <c r="AK52" s="4"/>
      <c r="AL52" s="4"/>
      <c r="AM52" s="4"/>
    </row>
    <row r="53" spans="1:39" s="3" customFormat="1" ht="15" x14ac:dyDescent="0.25">
      <c r="A53" s="63" t="s">
        <v>983</v>
      </c>
      <c r="B53" s="63" t="s">
        <v>652</v>
      </c>
      <c r="C53" s="63"/>
      <c r="D53" s="63" t="s">
        <v>226</v>
      </c>
      <c r="E53" s="10"/>
      <c r="F53" s="10"/>
      <c r="G53" s="7"/>
      <c r="I53" s="63"/>
      <c r="J53" s="47"/>
      <c r="K53" s="108"/>
      <c r="M53" s="63">
        <v>1</v>
      </c>
      <c r="N53" s="198">
        <v>112.5</v>
      </c>
      <c r="P53" s="113"/>
      <c r="Q53" s="197"/>
      <c r="S53" s="113"/>
      <c r="T53" s="197"/>
      <c r="V53" s="82"/>
      <c r="W53" s="82"/>
      <c r="X53" s="82"/>
      <c r="Y53" s="82"/>
      <c r="Z53" s="82"/>
      <c r="AA53" s="65"/>
      <c r="AB53" s="4"/>
      <c r="AC53" s="4"/>
      <c r="AD53" s="4"/>
      <c r="AE53" s="4"/>
      <c r="AF53" s="4"/>
      <c r="AG53" s="4"/>
      <c r="AH53" s="4"/>
      <c r="AI53" s="4"/>
      <c r="AJ53" s="4"/>
      <c r="AK53" s="4"/>
      <c r="AL53" s="4"/>
      <c r="AM53" s="4"/>
    </row>
    <row r="54" spans="1:39" s="3" customFormat="1" ht="15" x14ac:dyDescent="0.25">
      <c r="A54" s="63" t="s">
        <v>983</v>
      </c>
      <c r="B54" s="63" t="s">
        <v>229</v>
      </c>
      <c r="C54" s="63"/>
      <c r="D54" s="63" t="s">
        <v>210</v>
      </c>
      <c r="E54" s="10"/>
      <c r="F54" s="10"/>
      <c r="G54" s="7"/>
      <c r="I54" s="63"/>
      <c r="J54" s="47"/>
      <c r="K54" s="108"/>
      <c r="M54" s="63">
        <v>2</v>
      </c>
      <c r="N54" s="198">
        <v>337.5</v>
      </c>
      <c r="P54" s="113"/>
      <c r="Q54" s="197"/>
      <c r="S54" s="113"/>
      <c r="T54" s="197"/>
      <c r="V54" s="82"/>
      <c r="W54" s="82"/>
      <c r="X54" s="82"/>
      <c r="Y54" s="82"/>
      <c r="Z54" s="82"/>
      <c r="AA54" s="65"/>
      <c r="AB54" s="4"/>
      <c r="AC54" s="4"/>
      <c r="AD54" s="4"/>
      <c r="AE54" s="4"/>
      <c r="AF54" s="4"/>
      <c r="AG54" s="4"/>
      <c r="AH54" s="4"/>
      <c r="AI54" s="4"/>
      <c r="AJ54" s="4"/>
      <c r="AK54" s="4"/>
      <c r="AL54" s="4"/>
      <c r="AM54" s="4"/>
    </row>
    <row r="55" spans="1:39" s="3" customFormat="1" ht="15" x14ac:dyDescent="0.25">
      <c r="A55" s="63" t="s">
        <v>983</v>
      </c>
      <c r="B55" s="63" t="s">
        <v>237</v>
      </c>
      <c r="C55" s="63"/>
      <c r="D55" s="63" t="s">
        <v>238</v>
      </c>
      <c r="E55" s="10"/>
      <c r="F55" s="10"/>
      <c r="G55" s="7"/>
      <c r="I55" s="63"/>
      <c r="J55" s="47"/>
      <c r="K55" s="108"/>
      <c r="M55" s="63"/>
      <c r="N55" s="198"/>
      <c r="P55" s="113"/>
      <c r="Q55" s="197"/>
      <c r="S55" s="113">
        <v>1</v>
      </c>
      <c r="T55" s="197">
        <v>112.5</v>
      </c>
      <c r="V55" s="82"/>
      <c r="W55" s="82"/>
      <c r="X55" s="82"/>
      <c r="Y55" s="82"/>
      <c r="Z55" s="82"/>
      <c r="AA55" s="65"/>
      <c r="AB55" s="4"/>
      <c r="AC55" s="4"/>
      <c r="AD55" s="4"/>
      <c r="AE55" s="4"/>
      <c r="AF55" s="4"/>
      <c r="AG55" s="4"/>
      <c r="AH55" s="4"/>
      <c r="AI55" s="4"/>
      <c r="AJ55" s="4"/>
      <c r="AK55" s="4"/>
      <c r="AL55" s="4"/>
      <c r="AM55" s="4"/>
    </row>
    <row r="56" spans="1:39" s="3" customFormat="1" ht="15" x14ac:dyDescent="0.25">
      <c r="A56" s="63" t="s">
        <v>983</v>
      </c>
      <c r="B56" s="63" t="s">
        <v>246</v>
      </c>
      <c r="C56" s="63"/>
      <c r="D56" s="63" t="s">
        <v>210</v>
      </c>
      <c r="E56" s="10"/>
      <c r="F56" s="10"/>
      <c r="G56" s="7"/>
      <c r="I56" s="63"/>
      <c r="J56" s="47"/>
      <c r="K56" s="108"/>
      <c r="M56" s="63">
        <v>1</v>
      </c>
      <c r="N56" s="198">
        <v>225</v>
      </c>
      <c r="P56" s="113"/>
      <c r="Q56" s="197"/>
      <c r="S56" s="113">
        <v>1</v>
      </c>
      <c r="T56" s="197">
        <v>225</v>
      </c>
      <c r="V56" s="82"/>
      <c r="W56" s="82"/>
      <c r="X56" s="82"/>
      <c r="Y56" s="82"/>
      <c r="Z56" s="82"/>
      <c r="AA56" s="65"/>
      <c r="AB56" s="4"/>
      <c r="AC56" s="4"/>
      <c r="AD56" s="4"/>
      <c r="AE56" s="4"/>
      <c r="AF56" s="4"/>
      <c r="AG56" s="4"/>
      <c r="AH56" s="4"/>
      <c r="AI56" s="4"/>
      <c r="AJ56" s="4"/>
      <c r="AK56" s="4"/>
      <c r="AL56" s="4"/>
      <c r="AM56" s="4"/>
    </row>
    <row r="57" spans="1:39" s="3" customFormat="1" ht="15" x14ac:dyDescent="0.25">
      <c r="A57" s="63" t="s">
        <v>983</v>
      </c>
      <c r="B57" s="63" t="s">
        <v>247</v>
      </c>
      <c r="C57" s="63"/>
      <c r="D57" s="63" t="s">
        <v>76</v>
      </c>
      <c r="E57" s="10"/>
      <c r="F57" s="10"/>
      <c r="G57" s="7"/>
      <c r="I57" s="63"/>
      <c r="J57" s="47"/>
      <c r="K57" s="108"/>
      <c r="M57" s="63">
        <v>5</v>
      </c>
      <c r="N57" s="198">
        <v>900</v>
      </c>
      <c r="P57" s="113"/>
      <c r="Q57" s="197"/>
      <c r="S57" s="113">
        <v>2</v>
      </c>
      <c r="T57" s="197">
        <v>337.5</v>
      </c>
      <c r="V57" s="82"/>
      <c r="W57" s="82"/>
      <c r="X57" s="82"/>
      <c r="Y57" s="82"/>
      <c r="Z57" s="82"/>
      <c r="AA57" s="65"/>
      <c r="AB57" s="4"/>
      <c r="AC57" s="4"/>
      <c r="AD57" s="4"/>
      <c r="AE57" s="4"/>
      <c r="AF57" s="4"/>
      <c r="AG57" s="4"/>
      <c r="AH57" s="4"/>
      <c r="AI57" s="4"/>
      <c r="AJ57" s="4"/>
      <c r="AK57" s="4"/>
      <c r="AL57" s="4"/>
      <c r="AM57" s="4"/>
    </row>
    <row r="58" spans="1:39" s="3" customFormat="1" ht="15" x14ac:dyDescent="0.25">
      <c r="A58" s="63" t="s">
        <v>983</v>
      </c>
      <c r="B58" s="63" t="s">
        <v>250</v>
      </c>
      <c r="C58" s="63"/>
      <c r="D58" s="63" t="s">
        <v>78</v>
      </c>
      <c r="E58" s="10"/>
      <c r="F58" s="10"/>
      <c r="G58" s="7"/>
      <c r="I58" s="63"/>
      <c r="J58" s="47"/>
      <c r="K58" s="108"/>
      <c r="M58" s="63">
        <v>3</v>
      </c>
      <c r="N58" s="198">
        <v>450</v>
      </c>
      <c r="P58" s="113"/>
      <c r="Q58" s="197"/>
      <c r="S58" s="113"/>
      <c r="T58" s="197"/>
      <c r="V58" s="82"/>
      <c r="W58" s="82"/>
      <c r="X58" s="82"/>
      <c r="Y58" s="82"/>
      <c r="Z58" s="82"/>
      <c r="AA58" s="65"/>
      <c r="AB58" s="4"/>
      <c r="AC58" s="4"/>
      <c r="AD58" s="4"/>
      <c r="AE58" s="4"/>
      <c r="AF58" s="4"/>
      <c r="AG58" s="4"/>
      <c r="AH58" s="4"/>
      <c r="AI58" s="4"/>
      <c r="AJ58" s="4"/>
      <c r="AK58" s="4"/>
      <c r="AL58" s="4"/>
      <c r="AM58" s="4"/>
    </row>
    <row r="59" spans="1:39" s="3" customFormat="1" ht="15" x14ac:dyDescent="0.25">
      <c r="A59" s="63" t="s">
        <v>983</v>
      </c>
      <c r="B59" s="63" t="s">
        <v>251</v>
      </c>
      <c r="C59" s="63"/>
      <c r="D59" s="63" t="s">
        <v>69</v>
      </c>
      <c r="E59" s="10"/>
      <c r="F59" s="10"/>
      <c r="G59" s="7"/>
      <c r="I59" s="63"/>
      <c r="J59" s="47"/>
      <c r="K59" s="108"/>
      <c r="M59" s="63">
        <v>2</v>
      </c>
      <c r="N59" s="198">
        <v>450</v>
      </c>
      <c r="P59" s="113"/>
      <c r="Q59" s="197"/>
      <c r="S59" s="113">
        <v>2</v>
      </c>
      <c r="T59" s="197">
        <v>337.5</v>
      </c>
      <c r="V59" s="82"/>
      <c r="W59" s="82"/>
      <c r="X59" s="82"/>
      <c r="Y59" s="82"/>
      <c r="Z59" s="82"/>
      <c r="AA59" s="65"/>
      <c r="AB59" s="4"/>
      <c r="AC59" s="4"/>
      <c r="AD59" s="4"/>
      <c r="AE59" s="4"/>
      <c r="AF59" s="4"/>
      <c r="AG59" s="4"/>
      <c r="AH59" s="4"/>
      <c r="AI59" s="4"/>
      <c r="AJ59" s="4"/>
      <c r="AK59" s="4"/>
      <c r="AL59" s="4"/>
      <c r="AM59" s="4"/>
    </row>
    <row r="60" spans="1:39" s="3" customFormat="1" ht="15" x14ac:dyDescent="0.25">
      <c r="A60" s="63" t="s">
        <v>983</v>
      </c>
      <c r="B60" s="63" t="s">
        <v>259</v>
      </c>
      <c r="C60" s="63"/>
      <c r="D60" s="63" t="s">
        <v>119</v>
      </c>
      <c r="E60" s="10"/>
      <c r="F60" s="10"/>
      <c r="G60" s="7"/>
      <c r="I60" s="63"/>
      <c r="J60" s="47"/>
      <c r="K60" s="108"/>
      <c r="M60" s="63"/>
      <c r="N60" s="198"/>
      <c r="P60" s="113"/>
      <c r="Q60" s="197"/>
      <c r="S60" s="113">
        <v>1</v>
      </c>
      <c r="T60" s="197">
        <v>112.5</v>
      </c>
      <c r="V60" s="82"/>
      <c r="W60" s="82"/>
      <c r="X60" s="82"/>
      <c r="Y60" s="82"/>
      <c r="Z60" s="82"/>
      <c r="AA60" s="65"/>
      <c r="AB60" s="4"/>
      <c r="AC60" s="4"/>
      <c r="AD60" s="4"/>
      <c r="AE60" s="4"/>
      <c r="AF60" s="4"/>
      <c r="AG60" s="4"/>
      <c r="AH60" s="4"/>
      <c r="AI60" s="4"/>
      <c r="AJ60" s="4"/>
      <c r="AK60" s="4"/>
      <c r="AL60" s="4"/>
      <c r="AM60" s="4"/>
    </row>
    <row r="61" spans="1:39" s="3" customFormat="1" ht="15" x14ac:dyDescent="0.25">
      <c r="A61" s="63" t="s">
        <v>983</v>
      </c>
      <c r="B61" s="63" t="s">
        <v>260</v>
      </c>
      <c r="C61" s="63"/>
      <c r="D61" s="63" t="s">
        <v>72</v>
      </c>
      <c r="E61" s="10"/>
      <c r="F61" s="10"/>
      <c r="G61" s="7"/>
      <c r="I61" s="63"/>
      <c r="J61" s="47"/>
      <c r="K61" s="108"/>
      <c r="M61" s="63">
        <v>2</v>
      </c>
      <c r="N61" s="198">
        <v>225</v>
      </c>
      <c r="P61" s="113"/>
      <c r="Q61" s="197"/>
      <c r="S61" s="113">
        <v>1</v>
      </c>
      <c r="T61" s="197">
        <v>225</v>
      </c>
      <c r="V61" s="82"/>
      <c r="W61" s="82"/>
      <c r="X61" s="82"/>
      <c r="Y61" s="82"/>
      <c r="Z61" s="82"/>
      <c r="AA61" s="65"/>
      <c r="AB61" s="4"/>
      <c r="AC61" s="4"/>
      <c r="AD61" s="4"/>
      <c r="AE61" s="4"/>
      <c r="AF61" s="4"/>
      <c r="AG61" s="4"/>
      <c r="AH61" s="4"/>
      <c r="AI61" s="4"/>
      <c r="AJ61" s="4"/>
      <c r="AK61" s="4"/>
      <c r="AL61" s="4"/>
      <c r="AM61" s="4"/>
    </row>
    <row r="62" spans="1:39" s="3" customFormat="1" ht="15" x14ac:dyDescent="0.25">
      <c r="A62" s="63" t="s">
        <v>983</v>
      </c>
      <c r="B62" s="63" t="s">
        <v>263</v>
      </c>
      <c r="C62" s="63"/>
      <c r="D62" s="63" t="s">
        <v>63</v>
      </c>
      <c r="E62" s="10"/>
      <c r="F62" s="10"/>
      <c r="G62" s="7"/>
      <c r="I62" s="63"/>
      <c r="J62" s="47"/>
      <c r="K62" s="108"/>
      <c r="M62" s="63">
        <v>1</v>
      </c>
      <c r="N62" s="198">
        <v>112.5</v>
      </c>
      <c r="P62" s="113"/>
      <c r="Q62" s="197"/>
      <c r="S62" s="113"/>
      <c r="T62" s="197"/>
      <c r="V62" s="82"/>
      <c r="W62" s="82"/>
      <c r="X62" s="82"/>
      <c r="Y62" s="82"/>
      <c r="Z62" s="82"/>
      <c r="AA62" s="65"/>
      <c r="AB62" s="4"/>
      <c r="AC62" s="4"/>
      <c r="AD62" s="4"/>
      <c r="AE62" s="4"/>
      <c r="AF62" s="4"/>
      <c r="AG62" s="4"/>
      <c r="AH62" s="4"/>
      <c r="AI62" s="4"/>
      <c r="AJ62" s="4"/>
      <c r="AK62" s="4"/>
      <c r="AL62" s="4"/>
      <c r="AM62" s="4"/>
    </row>
    <row r="63" spans="1:39" s="3" customFormat="1" ht="15" x14ac:dyDescent="0.25">
      <c r="A63" s="63" t="s">
        <v>983</v>
      </c>
      <c r="B63" s="63" t="s">
        <v>265</v>
      </c>
      <c r="C63" s="63"/>
      <c r="D63" s="63" t="s">
        <v>266</v>
      </c>
      <c r="E63" s="10"/>
      <c r="F63" s="10"/>
      <c r="G63" s="7"/>
      <c r="I63" s="63"/>
      <c r="J63" s="47"/>
      <c r="K63" s="108"/>
      <c r="M63" s="63">
        <v>1</v>
      </c>
      <c r="N63" s="198">
        <v>225</v>
      </c>
      <c r="P63" s="113"/>
      <c r="Q63" s="197"/>
      <c r="S63" s="113"/>
      <c r="T63" s="197"/>
      <c r="V63" s="82"/>
      <c r="W63" s="82"/>
      <c r="X63" s="82"/>
      <c r="Y63" s="82"/>
      <c r="Z63" s="82"/>
      <c r="AA63" s="65"/>
      <c r="AB63" s="4"/>
      <c r="AC63" s="4"/>
      <c r="AD63" s="4"/>
      <c r="AE63" s="4"/>
      <c r="AF63" s="4"/>
      <c r="AG63" s="4"/>
      <c r="AH63" s="4"/>
      <c r="AI63" s="4"/>
      <c r="AJ63" s="4"/>
      <c r="AK63" s="4"/>
      <c r="AL63" s="4"/>
      <c r="AM63" s="4"/>
    </row>
    <row r="64" spans="1:39" s="3" customFormat="1" ht="15" x14ac:dyDescent="0.25">
      <c r="A64" s="63" t="s">
        <v>983</v>
      </c>
      <c r="B64" s="63" t="s">
        <v>272</v>
      </c>
      <c r="C64" s="63"/>
      <c r="D64" s="63" t="s">
        <v>271</v>
      </c>
      <c r="E64" s="10"/>
      <c r="F64" s="10"/>
      <c r="G64" s="7"/>
      <c r="I64" s="63"/>
      <c r="J64" s="47"/>
      <c r="K64" s="108"/>
      <c r="M64" s="63">
        <v>1</v>
      </c>
      <c r="N64" s="198">
        <v>225</v>
      </c>
      <c r="P64" s="113"/>
      <c r="Q64" s="197"/>
      <c r="S64" s="113"/>
      <c r="T64" s="197"/>
      <c r="V64" s="82"/>
      <c r="W64" s="82"/>
      <c r="X64" s="82"/>
      <c r="Y64" s="82"/>
      <c r="Z64" s="82"/>
      <c r="AA64" s="65"/>
      <c r="AB64" s="4"/>
      <c r="AC64" s="4"/>
      <c r="AD64" s="4"/>
      <c r="AE64" s="4"/>
      <c r="AF64" s="4"/>
      <c r="AG64" s="4"/>
      <c r="AH64" s="4"/>
      <c r="AI64" s="4"/>
      <c r="AJ64" s="4"/>
      <c r="AK64" s="4"/>
      <c r="AL64" s="4"/>
      <c r="AM64" s="4"/>
    </row>
    <row r="65" spans="1:39" s="3" customFormat="1" ht="15" x14ac:dyDescent="0.25">
      <c r="A65" s="63" t="s">
        <v>983</v>
      </c>
      <c r="B65" s="63" t="s">
        <v>279</v>
      </c>
      <c r="C65" s="63"/>
      <c r="D65" s="63" t="s">
        <v>63</v>
      </c>
      <c r="E65" s="10"/>
      <c r="F65" s="10"/>
      <c r="G65" s="7"/>
      <c r="I65" s="63"/>
      <c r="J65" s="47"/>
      <c r="K65" s="108"/>
      <c r="M65" s="63">
        <v>1</v>
      </c>
      <c r="N65" s="198">
        <v>112.5</v>
      </c>
      <c r="P65" s="113"/>
      <c r="Q65" s="197"/>
      <c r="S65" s="113">
        <v>1</v>
      </c>
      <c r="T65" s="197">
        <v>112.5</v>
      </c>
      <c r="V65" s="82"/>
      <c r="W65" s="82"/>
      <c r="X65" s="82"/>
      <c r="Y65" s="82"/>
      <c r="Z65" s="82"/>
      <c r="AA65" s="65"/>
      <c r="AB65" s="4"/>
      <c r="AC65" s="4"/>
      <c r="AD65" s="4"/>
      <c r="AE65" s="4"/>
      <c r="AF65" s="4"/>
      <c r="AG65" s="4"/>
      <c r="AH65" s="4"/>
      <c r="AI65" s="4"/>
      <c r="AJ65" s="4"/>
      <c r="AK65" s="4"/>
      <c r="AL65" s="4"/>
      <c r="AM65" s="4"/>
    </row>
    <row r="66" spans="1:39" s="3" customFormat="1" ht="15" x14ac:dyDescent="0.25">
      <c r="A66" s="63" t="s">
        <v>983</v>
      </c>
      <c r="B66" s="63" t="s">
        <v>288</v>
      </c>
      <c r="C66" s="63"/>
      <c r="D66" s="63" t="s">
        <v>200</v>
      </c>
      <c r="E66" s="10"/>
      <c r="F66" s="10"/>
      <c r="G66" s="7"/>
      <c r="I66" s="63"/>
      <c r="J66" s="47"/>
      <c r="K66" s="108"/>
      <c r="M66" s="63">
        <v>2</v>
      </c>
      <c r="N66" s="198">
        <v>225</v>
      </c>
      <c r="P66" s="113"/>
      <c r="Q66" s="197"/>
      <c r="S66" s="113">
        <v>2</v>
      </c>
      <c r="T66" s="197">
        <v>337.5</v>
      </c>
      <c r="V66" s="82"/>
      <c r="W66" s="82"/>
      <c r="X66" s="82"/>
      <c r="Y66" s="82"/>
      <c r="Z66" s="82"/>
      <c r="AA66" s="65"/>
      <c r="AB66" s="4"/>
      <c r="AC66" s="4"/>
      <c r="AD66" s="4"/>
      <c r="AE66" s="4"/>
      <c r="AF66" s="4"/>
      <c r="AG66" s="4"/>
      <c r="AH66" s="4"/>
      <c r="AI66" s="4"/>
      <c r="AJ66" s="4"/>
      <c r="AK66" s="4"/>
      <c r="AL66" s="4"/>
      <c r="AM66" s="4"/>
    </row>
    <row r="67" spans="1:39" s="3" customFormat="1" ht="15" x14ac:dyDescent="0.25">
      <c r="A67" s="63" t="s">
        <v>983</v>
      </c>
      <c r="B67" s="63" t="s">
        <v>290</v>
      </c>
      <c r="C67" s="63"/>
      <c r="D67" s="63" t="s">
        <v>62</v>
      </c>
      <c r="E67" s="10"/>
      <c r="F67" s="10"/>
      <c r="G67" s="7"/>
      <c r="I67" s="63"/>
      <c r="J67" s="47"/>
      <c r="K67" s="108"/>
      <c r="M67" s="63">
        <v>1</v>
      </c>
      <c r="N67" s="198">
        <v>112.5</v>
      </c>
      <c r="P67" s="113"/>
      <c r="Q67" s="197"/>
      <c r="S67" s="113"/>
      <c r="T67" s="197"/>
      <c r="V67" s="82"/>
      <c r="W67" s="82"/>
      <c r="X67" s="82"/>
      <c r="Y67" s="82"/>
      <c r="Z67" s="82"/>
      <c r="AA67" s="65"/>
      <c r="AB67" s="4"/>
      <c r="AC67" s="4"/>
      <c r="AD67" s="4"/>
      <c r="AE67" s="4"/>
      <c r="AF67" s="4"/>
      <c r="AG67" s="4"/>
      <c r="AH67" s="4"/>
      <c r="AI67" s="4"/>
      <c r="AJ67" s="4"/>
      <c r="AK67" s="4"/>
      <c r="AL67" s="4"/>
      <c r="AM67" s="4"/>
    </row>
    <row r="68" spans="1:39" s="3" customFormat="1" ht="15" x14ac:dyDescent="0.25">
      <c r="A68" s="63" t="s">
        <v>983</v>
      </c>
      <c r="B68" s="63" t="s">
        <v>290</v>
      </c>
      <c r="C68" s="63"/>
      <c r="D68" s="63" t="s">
        <v>64</v>
      </c>
      <c r="E68" s="10"/>
      <c r="F68" s="10"/>
      <c r="G68" s="7"/>
      <c r="I68" s="63"/>
      <c r="J68" s="47"/>
      <c r="K68" s="108"/>
      <c r="M68" s="63">
        <v>3</v>
      </c>
      <c r="N68" s="198">
        <v>450</v>
      </c>
      <c r="P68" s="113"/>
      <c r="Q68" s="197"/>
      <c r="S68" s="113"/>
      <c r="T68" s="197"/>
      <c r="V68" s="82"/>
      <c r="W68" s="82"/>
      <c r="X68" s="82"/>
      <c r="Y68" s="82"/>
      <c r="Z68" s="82"/>
      <c r="AA68" s="65"/>
      <c r="AB68" s="4"/>
      <c r="AC68" s="4"/>
      <c r="AD68" s="4"/>
      <c r="AE68" s="4"/>
      <c r="AF68" s="4"/>
      <c r="AG68" s="4"/>
      <c r="AH68" s="4"/>
      <c r="AI68" s="4"/>
      <c r="AJ68" s="4"/>
      <c r="AK68" s="4"/>
      <c r="AL68" s="4"/>
      <c r="AM68" s="4"/>
    </row>
    <row r="69" spans="1:39" s="3" customFormat="1" ht="15" x14ac:dyDescent="0.25">
      <c r="A69" s="63" t="s">
        <v>983</v>
      </c>
      <c r="B69" s="63" t="s">
        <v>298</v>
      </c>
      <c r="C69" s="63"/>
      <c r="D69" s="63" t="s">
        <v>299</v>
      </c>
      <c r="E69" s="10"/>
      <c r="F69" s="10"/>
      <c r="G69" s="7"/>
      <c r="I69" s="63"/>
      <c r="J69" s="47"/>
      <c r="K69" s="108"/>
      <c r="M69" s="63"/>
      <c r="N69" s="198"/>
      <c r="P69" s="113"/>
      <c r="Q69" s="197"/>
      <c r="S69" s="113">
        <v>1</v>
      </c>
      <c r="T69" s="197">
        <v>112.5</v>
      </c>
      <c r="V69" s="82"/>
      <c r="W69" s="82"/>
      <c r="X69" s="82"/>
      <c r="Y69" s="82"/>
      <c r="Z69" s="82"/>
      <c r="AA69" s="65"/>
      <c r="AB69" s="4"/>
      <c r="AC69" s="4"/>
      <c r="AD69" s="4"/>
      <c r="AE69" s="4"/>
      <c r="AF69" s="4"/>
      <c r="AG69" s="4"/>
      <c r="AH69" s="4"/>
      <c r="AI69" s="4"/>
      <c r="AJ69" s="4"/>
      <c r="AK69" s="4"/>
      <c r="AL69" s="4"/>
      <c r="AM69" s="4"/>
    </row>
    <row r="70" spans="1:39" s="3" customFormat="1" ht="15" x14ac:dyDescent="0.25">
      <c r="A70" s="63" t="s">
        <v>983</v>
      </c>
      <c r="B70" s="63" t="s">
        <v>300</v>
      </c>
      <c r="C70" s="63"/>
      <c r="D70" s="63" t="s">
        <v>91</v>
      </c>
      <c r="E70" s="10"/>
      <c r="F70" s="10"/>
      <c r="G70" s="7"/>
      <c r="I70" s="63"/>
      <c r="J70" s="47"/>
      <c r="K70" s="108"/>
      <c r="M70" s="63">
        <v>5</v>
      </c>
      <c r="N70" s="198">
        <v>787.5</v>
      </c>
      <c r="P70" s="113"/>
      <c r="Q70" s="197"/>
      <c r="S70" s="113">
        <v>1</v>
      </c>
      <c r="T70" s="197">
        <v>112.5</v>
      </c>
      <c r="V70" s="82"/>
      <c r="W70" s="82"/>
      <c r="X70" s="82"/>
      <c r="Y70" s="82"/>
      <c r="Z70" s="82"/>
      <c r="AA70" s="65"/>
      <c r="AB70" s="4"/>
      <c r="AC70" s="4"/>
      <c r="AD70" s="4"/>
      <c r="AE70" s="4"/>
      <c r="AF70" s="4"/>
      <c r="AG70" s="4"/>
      <c r="AH70" s="4"/>
      <c r="AI70" s="4"/>
      <c r="AJ70" s="4"/>
      <c r="AK70" s="4"/>
      <c r="AL70" s="4"/>
      <c r="AM70" s="4"/>
    </row>
    <row r="71" spans="1:39" s="3" customFormat="1" ht="15" x14ac:dyDescent="0.25">
      <c r="A71" s="63" t="s">
        <v>983</v>
      </c>
      <c r="B71" s="63" t="s">
        <v>307</v>
      </c>
      <c r="C71" s="63"/>
      <c r="D71" s="63" t="s">
        <v>308</v>
      </c>
      <c r="E71" s="10"/>
      <c r="F71" s="10"/>
      <c r="G71" s="7"/>
      <c r="I71" s="63"/>
      <c r="J71" s="47"/>
      <c r="K71" s="108"/>
      <c r="M71" s="63">
        <v>1</v>
      </c>
      <c r="N71" s="198">
        <v>112.5</v>
      </c>
      <c r="P71" s="113"/>
      <c r="Q71" s="197"/>
      <c r="S71" s="113"/>
      <c r="T71" s="197"/>
      <c r="V71" s="82"/>
      <c r="W71" s="82"/>
      <c r="X71" s="82"/>
      <c r="Y71" s="82"/>
      <c r="Z71" s="82"/>
      <c r="AA71" s="65"/>
      <c r="AB71" s="4"/>
      <c r="AC71" s="4"/>
      <c r="AD71" s="4"/>
      <c r="AE71" s="4"/>
      <c r="AF71" s="4"/>
      <c r="AG71" s="4"/>
      <c r="AH71" s="4"/>
      <c r="AI71" s="4"/>
      <c r="AJ71" s="4"/>
      <c r="AK71" s="4"/>
      <c r="AL71" s="4"/>
      <c r="AM71" s="4"/>
    </row>
    <row r="72" spans="1:39" s="3" customFormat="1" ht="15" x14ac:dyDescent="0.25">
      <c r="A72" s="63" t="s">
        <v>983</v>
      </c>
      <c r="B72" s="63" t="s">
        <v>315</v>
      </c>
      <c r="C72" s="63"/>
      <c r="D72" s="63" t="s">
        <v>78</v>
      </c>
      <c r="E72" s="10"/>
      <c r="F72" s="10"/>
      <c r="G72" s="7"/>
      <c r="I72" s="63"/>
      <c r="J72" s="47"/>
      <c r="K72" s="108"/>
      <c r="M72" s="63">
        <v>5</v>
      </c>
      <c r="N72" s="198">
        <v>787.5</v>
      </c>
      <c r="P72" s="113"/>
      <c r="Q72" s="197"/>
      <c r="S72" s="113">
        <v>1</v>
      </c>
      <c r="T72" s="197">
        <v>225</v>
      </c>
      <c r="V72" s="82"/>
      <c r="W72" s="82"/>
      <c r="X72" s="82"/>
      <c r="Y72" s="82"/>
      <c r="Z72" s="82"/>
      <c r="AA72" s="65"/>
      <c r="AB72" s="4"/>
      <c r="AC72" s="4"/>
      <c r="AD72" s="4"/>
      <c r="AE72" s="4"/>
      <c r="AF72" s="4"/>
      <c r="AG72" s="4"/>
      <c r="AH72" s="4"/>
      <c r="AI72" s="4"/>
      <c r="AJ72" s="4"/>
      <c r="AK72" s="4"/>
      <c r="AL72" s="4"/>
      <c r="AM72" s="4"/>
    </row>
    <row r="73" spans="1:39" s="3" customFormat="1" ht="15" x14ac:dyDescent="0.25">
      <c r="A73" s="63" t="s">
        <v>983</v>
      </c>
      <c r="B73" s="63" t="s">
        <v>339</v>
      </c>
      <c r="C73" s="63"/>
      <c r="D73" s="63" t="s">
        <v>87</v>
      </c>
      <c r="E73" s="10"/>
      <c r="F73" s="10"/>
      <c r="G73" s="7"/>
      <c r="I73" s="63"/>
      <c r="J73" s="47"/>
      <c r="K73" s="108"/>
      <c r="M73" s="63"/>
      <c r="N73" s="198"/>
      <c r="P73" s="113"/>
      <c r="Q73" s="197"/>
      <c r="S73" s="113">
        <v>1</v>
      </c>
      <c r="T73" s="197">
        <v>112.5</v>
      </c>
      <c r="V73" s="82"/>
      <c r="W73" s="82"/>
      <c r="X73" s="82"/>
      <c r="Y73" s="82"/>
      <c r="Z73" s="82"/>
      <c r="AA73" s="65"/>
      <c r="AB73" s="4"/>
      <c r="AC73" s="4"/>
      <c r="AD73" s="4"/>
      <c r="AE73" s="4"/>
      <c r="AF73" s="4"/>
      <c r="AG73" s="4"/>
      <c r="AH73" s="4"/>
      <c r="AI73" s="4"/>
      <c r="AJ73" s="4"/>
      <c r="AK73" s="4"/>
      <c r="AL73" s="4"/>
      <c r="AM73" s="4"/>
    </row>
    <row r="74" spans="1:39" s="3" customFormat="1" ht="15" x14ac:dyDescent="0.25">
      <c r="A74" s="63" t="s">
        <v>983</v>
      </c>
      <c r="B74" s="63" t="s">
        <v>348</v>
      </c>
      <c r="C74" s="63"/>
      <c r="D74" s="63" t="s">
        <v>186</v>
      </c>
      <c r="E74" s="10"/>
      <c r="F74" s="10"/>
      <c r="G74" s="7"/>
      <c r="I74" s="63"/>
      <c r="J74" s="47"/>
      <c r="K74" s="108"/>
      <c r="M74" s="63">
        <v>1</v>
      </c>
      <c r="N74" s="198">
        <v>112.5</v>
      </c>
      <c r="P74" s="113"/>
      <c r="Q74" s="197"/>
      <c r="S74" s="113"/>
      <c r="T74" s="197"/>
      <c r="V74" s="82"/>
      <c r="W74" s="82"/>
      <c r="X74" s="82"/>
      <c r="Y74" s="82"/>
      <c r="Z74" s="82"/>
      <c r="AA74" s="65"/>
      <c r="AB74" s="4"/>
      <c r="AC74" s="4"/>
      <c r="AD74" s="4"/>
      <c r="AE74" s="4"/>
      <c r="AF74" s="4"/>
      <c r="AG74" s="4"/>
      <c r="AH74" s="4"/>
      <c r="AI74" s="4"/>
      <c r="AJ74" s="4"/>
      <c r="AK74" s="4"/>
      <c r="AL74" s="4"/>
      <c r="AM74" s="4"/>
    </row>
    <row r="75" spans="1:39" s="3" customFormat="1" ht="15" x14ac:dyDescent="0.25">
      <c r="A75" s="63" t="s">
        <v>983</v>
      </c>
      <c r="B75" s="63" t="s">
        <v>352</v>
      </c>
      <c r="C75" s="63"/>
      <c r="D75" s="63" t="s">
        <v>153</v>
      </c>
      <c r="E75" s="10"/>
      <c r="F75" s="10"/>
      <c r="G75" s="7"/>
      <c r="I75" s="63"/>
      <c r="J75" s="47"/>
      <c r="K75" s="108"/>
      <c r="M75" s="63">
        <v>2</v>
      </c>
      <c r="N75" s="198">
        <v>337.5</v>
      </c>
      <c r="P75" s="113"/>
      <c r="Q75" s="197"/>
      <c r="S75" s="113"/>
      <c r="T75" s="197"/>
      <c r="V75" s="82"/>
      <c r="W75" s="82"/>
      <c r="X75" s="82"/>
      <c r="Y75" s="82"/>
      <c r="Z75" s="82"/>
      <c r="AA75" s="65"/>
      <c r="AB75" s="4"/>
      <c r="AC75" s="4"/>
      <c r="AD75" s="4"/>
      <c r="AE75" s="4"/>
      <c r="AF75" s="4"/>
      <c r="AG75" s="4"/>
      <c r="AH75" s="4"/>
      <c r="AI75" s="4"/>
      <c r="AJ75" s="4"/>
      <c r="AK75" s="4"/>
      <c r="AL75" s="4"/>
      <c r="AM75" s="4"/>
    </row>
    <row r="76" spans="1:39" s="3" customFormat="1" ht="15" x14ac:dyDescent="0.25">
      <c r="A76" s="63" t="s">
        <v>983</v>
      </c>
      <c r="B76" s="63" t="s">
        <v>353</v>
      </c>
      <c r="C76" s="63"/>
      <c r="D76" s="63" t="s">
        <v>174</v>
      </c>
      <c r="E76" s="10"/>
      <c r="F76" s="10"/>
      <c r="G76" s="7"/>
      <c r="I76" s="63"/>
      <c r="J76" s="47"/>
      <c r="K76" s="108"/>
      <c r="M76" s="63">
        <v>3</v>
      </c>
      <c r="N76" s="198">
        <v>675</v>
      </c>
      <c r="P76" s="113"/>
      <c r="Q76" s="197"/>
      <c r="S76" s="113"/>
      <c r="T76" s="197"/>
      <c r="V76" s="82"/>
      <c r="W76" s="82"/>
      <c r="X76" s="82"/>
      <c r="Y76" s="82"/>
      <c r="Z76" s="82"/>
      <c r="AA76" s="65"/>
      <c r="AB76" s="4"/>
      <c r="AC76" s="4"/>
      <c r="AD76" s="4"/>
      <c r="AE76" s="4"/>
      <c r="AF76" s="4"/>
      <c r="AG76" s="4"/>
      <c r="AH76" s="4"/>
      <c r="AI76" s="4"/>
      <c r="AJ76" s="4"/>
      <c r="AK76" s="4"/>
      <c r="AL76" s="4"/>
      <c r="AM76" s="4"/>
    </row>
    <row r="77" spans="1:39" s="3" customFormat="1" ht="15" x14ac:dyDescent="0.25">
      <c r="A77" s="63" t="s">
        <v>983</v>
      </c>
      <c r="B77" s="63" t="s">
        <v>362</v>
      </c>
      <c r="C77" s="63"/>
      <c r="D77" s="63" t="s">
        <v>202</v>
      </c>
      <c r="E77" s="10"/>
      <c r="F77" s="10"/>
      <c r="G77" s="7"/>
      <c r="I77" s="63"/>
      <c r="J77" s="47"/>
      <c r="K77" s="108"/>
      <c r="M77" s="63">
        <v>8</v>
      </c>
      <c r="N77" s="198">
        <v>1462.5</v>
      </c>
      <c r="P77" s="113"/>
      <c r="Q77" s="197"/>
      <c r="S77" s="113">
        <v>3</v>
      </c>
      <c r="T77" s="197">
        <v>675</v>
      </c>
      <c r="V77" s="82"/>
      <c r="W77" s="82"/>
      <c r="X77" s="82"/>
      <c r="Y77" s="82"/>
      <c r="Z77" s="82"/>
      <c r="AA77" s="65"/>
      <c r="AB77" s="4"/>
      <c r="AC77" s="4"/>
      <c r="AD77" s="4"/>
      <c r="AE77" s="4"/>
      <c r="AF77" s="4"/>
      <c r="AG77" s="4"/>
      <c r="AH77" s="4"/>
      <c r="AI77" s="4"/>
      <c r="AJ77" s="4"/>
      <c r="AK77" s="4"/>
      <c r="AL77" s="4"/>
      <c r="AM77" s="4"/>
    </row>
    <row r="78" spans="1:39" s="3" customFormat="1" ht="15" x14ac:dyDescent="0.25">
      <c r="A78" s="63" t="s">
        <v>983</v>
      </c>
      <c r="B78" s="63" t="s">
        <v>376</v>
      </c>
      <c r="C78" s="63"/>
      <c r="D78" s="63" t="s">
        <v>104</v>
      </c>
      <c r="E78" s="10"/>
      <c r="F78" s="10"/>
      <c r="G78" s="7"/>
      <c r="I78" s="63"/>
      <c r="J78" s="47"/>
      <c r="K78" s="108"/>
      <c r="M78" s="63">
        <v>2</v>
      </c>
      <c r="N78" s="198">
        <v>225</v>
      </c>
      <c r="P78" s="113"/>
      <c r="Q78" s="197"/>
      <c r="S78" s="113">
        <v>5</v>
      </c>
      <c r="T78" s="197">
        <v>675</v>
      </c>
      <c r="V78" s="82"/>
      <c r="W78" s="82"/>
      <c r="X78" s="82"/>
      <c r="Y78" s="82"/>
      <c r="Z78" s="82"/>
      <c r="AA78" s="65"/>
      <c r="AB78" s="4"/>
      <c r="AC78" s="4"/>
      <c r="AD78" s="4"/>
      <c r="AE78" s="4"/>
      <c r="AF78" s="4"/>
      <c r="AG78" s="4"/>
      <c r="AH78" s="4"/>
      <c r="AI78" s="4"/>
      <c r="AJ78" s="4"/>
      <c r="AK78" s="4"/>
      <c r="AL78" s="4"/>
      <c r="AM78" s="4"/>
    </row>
    <row r="79" spans="1:39" s="3" customFormat="1" ht="15" x14ac:dyDescent="0.25">
      <c r="A79" s="63" t="s">
        <v>983</v>
      </c>
      <c r="B79" s="63" t="s">
        <v>379</v>
      </c>
      <c r="C79" s="63"/>
      <c r="D79" s="63" t="s">
        <v>380</v>
      </c>
      <c r="E79" s="10"/>
      <c r="F79" s="10"/>
      <c r="G79" s="7"/>
      <c r="I79" s="63"/>
      <c r="J79" s="47"/>
      <c r="K79" s="108"/>
      <c r="M79" s="63">
        <v>1</v>
      </c>
      <c r="N79" s="198">
        <v>112.5</v>
      </c>
      <c r="P79" s="113"/>
      <c r="Q79" s="197"/>
      <c r="S79" s="113"/>
      <c r="T79" s="197"/>
      <c r="V79" s="82"/>
      <c r="W79" s="82"/>
      <c r="X79" s="82"/>
      <c r="Y79" s="82"/>
      <c r="Z79" s="82"/>
      <c r="AA79" s="65"/>
      <c r="AB79" s="4"/>
      <c r="AC79" s="4"/>
      <c r="AD79" s="4"/>
      <c r="AE79" s="4"/>
      <c r="AF79" s="4"/>
      <c r="AG79" s="4"/>
      <c r="AH79" s="4"/>
      <c r="AI79" s="4"/>
      <c r="AJ79" s="4"/>
      <c r="AK79" s="4"/>
      <c r="AL79" s="4"/>
      <c r="AM79" s="4"/>
    </row>
    <row r="80" spans="1:39" s="3" customFormat="1" ht="15" x14ac:dyDescent="0.25">
      <c r="A80" s="63" t="s">
        <v>983</v>
      </c>
      <c r="B80" s="63" t="s">
        <v>382</v>
      </c>
      <c r="C80" s="63"/>
      <c r="D80" s="63" t="s">
        <v>83</v>
      </c>
      <c r="E80" s="10"/>
      <c r="F80" s="10"/>
      <c r="G80" s="7"/>
      <c r="I80" s="63"/>
      <c r="J80" s="47"/>
      <c r="K80" s="108"/>
      <c r="M80" s="63">
        <v>2</v>
      </c>
      <c r="N80" s="198">
        <v>450</v>
      </c>
      <c r="P80" s="113"/>
      <c r="Q80" s="197"/>
      <c r="S80" s="113">
        <v>1</v>
      </c>
      <c r="T80" s="197">
        <v>225</v>
      </c>
      <c r="V80" s="82"/>
      <c r="W80" s="82"/>
      <c r="X80" s="82"/>
      <c r="Y80" s="82"/>
      <c r="Z80" s="82"/>
      <c r="AA80" s="65"/>
      <c r="AB80" s="4"/>
      <c r="AC80" s="4"/>
      <c r="AD80" s="4"/>
      <c r="AE80" s="4"/>
      <c r="AF80" s="4"/>
      <c r="AG80" s="4"/>
      <c r="AH80" s="4"/>
      <c r="AI80" s="4"/>
      <c r="AJ80" s="4"/>
      <c r="AK80" s="4"/>
      <c r="AL80" s="4"/>
      <c r="AM80" s="4"/>
    </row>
    <row r="81" spans="1:39" s="3" customFormat="1" ht="15" x14ac:dyDescent="0.25">
      <c r="A81" s="63" t="s">
        <v>983</v>
      </c>
      <c r="B81" s="63" t="s">
        <v>991</v>
      </c>
      <c r="C81" s="63"/>
      <c r="D81" s="63" t="s">
        <v>123</v>
      </c>
      <c r="E81" s="10"/>
      <c r="F81" s="10"/>
      <c r="G81" s="7"/>
      <c r="I81" s="63"/>
      <c r="J81" s="47"/>
      <c r="K81" s="108"/>
      <c r="M81" s="63"/>
      <c r="N81" s="198"/>
      <c r="P81" s="113"/>
      <c r="Q81" s="197"/>
      <c r="S81" s="113">
        <v>1</v>
      </c>
      <c r="T81" s="197">
        <v>112.5</v>
      </c>
      <c r="V81" s="82"/>
      <c r="W81" s="82"/>
      <c r="X81" s="82"/>
      <c r="Y81" s="82"/>
      <c r="Z81" s="82"/>
      <c r="AA81" s="65"/>
      <c r="AB81" s="4"/>
      <c r="AC81" s="4"/>
      <c r="AD81" s="4"/>
      <c r="AE81" s="4"/>
      <c r="AF81" s="4"/>
      <c r="AG81" s="4"/>
      <c r="AH81" s="4"/>
      <c r="AI81" s="4"/>
      <c r="AJ81" s="4"/>
      <c r="AK81" s="4"/>
      <c r="AL81" s="4"/>
      <c r="AM81" s="4"/>
    </row>
    <row r="82" spans="1:39" s="3" customFormat="1" ht="15" x14ac:dyDescent="0.25">
      <c r="A82" s="63" t="s">
        <v>983</v>
      </c>
      <c r="B82" s="63" t="s">
        <v>395</v>
      </c>
      <c r="C82" s="63"/>
      <c r="D82" s="63" t="s">
        <v>119</v>
      </c>
      <c r="E82" s="10"/>
      <c r="F82" s="10"/>
      <c r="G82" s="7"/>
      <c r="I82" s="63"/>
      <c r="J82" s="47"/>
      <c r="K82" s="108"/>
      <c r="M82" s="63">
        <v>4</v>
      </c>
      <c r="N82" s="198">
        <v>675</v>
      </c>
      <c r="P82" s="113"/>
      <c r="Q82" s="197"/>
      <c r="S82" s="113">
        <v>2</v>
      </c>
      <c r="T82" s="197">
        <v>337.5</v>
      </c>
      <c r="V82" s="82"/>
      <c r="W82" s="82"/>
      <c r="X82" s="82"/>
      <c r="Y82" s="82"/>
      <c r="Z82" s="82"/>
      <c r="AA82" s="65"/>
      <c r="AB82" s="4"/>
      <c r="AC82" s="4"/>
      <c r="AD82" s="4"/>
      <c r="AE82" s="4"/>
      <c r="AF82" s="4"/>
      <c r="AG82" s="4"/>
      <c r="AH82" s="4"/>
      <c r="AI82" s="4"/>
      <c r="AJ82" s="4"/>
      <c r="AK82" s="4"/>
      <c r="AL82" s="4"/>
      <c r="AM82" s="4"/>
    </row>
    <row r="83" spans="1:39" s="3" customFormat="1" ht="15" x14ac:dyDescent="0.25">
      <c r="A83" s="63" t="s">
        <v>983</v>
      </c>
      <c r="B83" s="63" t="s">
        <v>396</v>
      </c>
      <c r="C83" s="63"/>
      <c r="D83" s="63" t="s">
        <v>96</v>
      </c>
      <c r="E83" s="10"/>
      <c r="F83" s="10"/>
      <c r="G83" s="7"/>
      <c r="I83" s="63"/>
      <c r="J83" s="47"/>
      <c r="K83" s="108"/>
      <c r="M83" s="63">
        <v>2</v>
      </c>
      <c r="N83" s="198">
        <v>157.18</v>
      </c>
      <c r="P83" s="113"/>
      <c r="Q83" s="197"/>
      <c r="S83" s="113"/>
      <c r="T83" s="197"/>
      <c r="V83" s="82"/>
      <c r="W83" s="82"/>
      <c r="X83" s="82"/>
      <c r="Y83" s="82"/>
      <c r="Z83" s="82"/>
      <c r="AA83" s="65"/>
      <c r="AB83" s="4"/>
      <c r="AC83" s="4"/>
      <c r="AD83" s="4"/>
      <c r="AE83" s="4"/>
      <c r="AF83" s="4"/>
      <c r="AG83" s="4"/>
      <c r="AH83" s="4"/>
      <c r="AI83" s="4"/>
      <c r="AJ83" s="4"/>
      <c r="AK83" s="4"/>
      <c r="AL83" s="4"/>
      <c r="AM83" s="4"/>
    </row>
    <row r="84" spans="1:39" s="3" customFormat="1" ht="15" x14ac:dyDescent="0.25">
      <c r="A84" s="63" t="s">
        <v>983</v>
      </c>
      <c r="B84" s="63" t="s">
        <v>665</v>
      </c>
      <c r="C84" s="63"/>
      <c r="D84" s="63" t="s">
        <v>76</v>
      </c>
      <c r="E84" s="10"/>
      <c r="F84" s="10"/>
      <c r="G84" s="7"/>
      <c r="I84" s="63"/>
      <c r="J84" s="47"/>
      <c r="K84" s="108"/>
      <c r="M84" s="63">
        <v>1</v>
      </c>
      <c r="N84" s="198">
        <v>225</v>
      </c>
      <c r="P84" s="113"/>
      <c r="Q84" s="197"/>
      <c r="S84" s="113"/>
      <c r="T84" s="197"/>
      <c r="V84" s="82"/>
      <c r="W84" s="82"/>
      <c r="X84" s="82"/>
      <c r="Y84" s="82"/>
      <c r="Z84" s="82"/>
      <c r="AA84" s="65"/>
      <c r="AB84" s="4"/>
      <c r="AC84" s="4"/>
      <c r="AD84" s="4"/>
      <c r="AE84" s="4"/>
      <c r="AF84" s="4"/>
      <c r="AG84" s="4"/>
      <c r="AH84" s="4"/>
      <c r="AI84" s="4"/>
      <c r="AJ84" s="4"/>
      <c r="AK84" s="4"/>
      <c r="AL84" s="4"/>
      <c r="AM84" s="4"/>
    </row>
    <row r="85" spans="1:39" s="3" customFormat="1" ht="15" x14ac:dyDescent="0.25">
      <c r="A85" s="63" t="s">
        <v>983</v>
      </c>
      <c r="B85" s="63" t="s">
        <v>397</v>
      </c>
      <c r="C85" s="63"/>
      <c r="D85" s="63" t="s">
        <v>76</v>
      </c>
      <c r="E85" s="10"/>
      <c r="F85" s="10"/>
      <c r="G85" s="7"/>
      <c r="I85" s="63"/>
      <c r="J85" s="47"/>
      <c r="K85" s="108"/>
      <c r="M85" s="63">
        <v>5</v>
      </c>
      <c r="N85" s="198">
        <v>675</v>
      </c>
      <c r="P85" s="113"/>
      <c r="Q85" s="197"/>
      <c r="S85" s="113">
        <v>2</v>
      </c>
      <c r="T85" s="197">
        <v>337.5</v>
      </c>
      <c r="V85" s="82"/>
      <c r="W85" s="82"/>
      <c r="X85" s="82"/>
      <c r="Y85" s="82"/>
      <c r="Z85" s="82"/>
      <c r="AA85" s="65"/>
      <c r="AB85" s="4"/>
      <c r="AC85" s="4"/>
      <c r="AD85" s="4"/>
      <c r="AE85" s="4"/>
      <c r="AF85" s="4"/>
      <c r="AG85" s="4"/>
      <c r="AH85" s="4"/>
      <c r="AI85" s="4"/>
      <c r="AJ85" s="4"/>
      <c r="AK85" s="4"/>
      <c r="AL85" s="4"/>
      <c r="AM85" s="4"/>
    </row>
    <row r="86" spans="1:39" s="3" customFormat="1" ht="15" x14ac:dyDescent="0.25">
      <c r="A86" s="63" t="s">
        <v>983</v>
      </c>
      <c r="B86" s="63" t="s">
        <v>398</v>
      </c>
      <c r="C86" s="63"/>
      <c r="D86" s="63" t="s">
        <v>386</v>
      </c>
      <c r="E86" s="10"/>
      <c r="F86" s="10"/>
      <c r="G86" s="7"/>
      <c r="I86" s="63"/>
      <c r="J86" s="47"/>
      <c r="K86" s="108"/>
      <c r="M86" s="63">
        <v>2</v>
      </c>
      <c r="N86" s="198">
        <v>225</v>
      </c>
      <c r="P86" s="113"/>
      <c r="Q86" s="197"/>
      <c r="S86" s="113"/>
      <c r="T86" s="197"/>
      <c r="V86" s="82"/>
      <c r="W86" s="82"/>
      <c r="X86" s="82"/>
      <c r="Y86" s="82"/>
      <c r="Z86" s="82"/>
      <c r="AA86" s="65"/>
      <c r="AB86" s="4"/>
      <c r="AC86" s="4"/>
      <c r="AD86" s="4"/>
      <c r="AE86" s="4"/>
      <c r="AF86" s="4"/>
      <c r="AG86" s="4"/>
      <c r="AH86" s="4"/>
      <c r="AI86" s="4"/>
      <c r="AJ86" s="4"/>
      <c r="AK86" s="4"/>
      <c r="AL86" s="4"/>
      <c r="AM86" s="4"/>
    </row>
    <row r="87" spans="1:39" s="3" customFormat="1" ht="15" x14ac:dyDescent="0.25">
      <c r="A87" s="63" t="s">
        <v>983</v>
      </c>
      <c r="B87" s="63" t="s">
        <v>401</v>
      </c>
      <c r="C87" s="63"/>
      <c r="D87" s="63" t="s">
        <v>174</v>
      </c>
      <c r="E87" s="10"/>
      <c r="F87" s="10"/>
      <c r="G87" s="7"/>
      <c r="I87" s="63"/>
      <c r="J87" s="47"/>
      <c r="K87" s="108"/>
      <c r="M87" s="63">
        <v>19</v>
      </c>
      <c r="N87" s="198">
        <v>3375</v>
      </c>
      <c r="P87" s="113"/>
      <c r="Q87" s="197"/>
      <c r="S87" s="113">
        <v>3</v>
      </c>
      <c r="T87" s="197">
        <v>562.5</v>
      </c>
      <c r="V87" s="82"/>
      <c r="W87" s="82"/>
      <c r="X87" s="82"/>
      <c r="Y87" s="82"/>
      <c r="Z87" s="82"/>
      <c r="AA87" s="65"/>
      <c r="AB87" s="4"/>
      <c r="AC87" s="4"/>
      <c r="AD87" s="4"/>
      <c r="AE87" s="4"/>
      <c r="AF87" s="4"/>
      <c r="AG87" s="4"/>
      <c r="AH87" s="4"/>
      <c r="AI87" s="4"/>
      <c r="AJ87" s="4"/>
      <c r="AK87" s="4"/>
      <c r="AL87" s="4"/>
      <c r="AM87" s="4"/>
    </row>
    <row r="88" spans="1:39" s="3" customFormat="1" ht="15" x14ac:dyDescent="0.25">
      <c r="A88" s="63" t="s">
        <v>983</v>
      </c>
      <c r="B88" s="63" t="s">
        <v>403</v>
      </c>
      <c r="C88" s="63"/>
      <c r="D88" s="63" t="s">
        <v>391</v>
      </c>
      <c r="E88" s="10"/>
      <c r="F88" s="10"/>
      <c r="G88" s="7"/>
      <c r="I88" s="63"/>
      <c r="J88" s="47"/>
      <c r="K88" s="108"/>
      <c r="M88" s="63">
        <v>1</v>
      </c>
      <c r="N88" s="198">
        <v>112.5</v>
      </c>
      <c r="P88" s="113"/>
      <c r="Q88" s="197"/>
      <c r="S88" s="113">
        <v>1</v>
      </c>
      <c r="T88" s="197">
        <v>112.5</v>
      </c>
      <c r="V88" s="82"/>
      <c r="W88" s="82"/>
      <c r="X88" s="82"/>
      <c r="Y88" s="82"/>
      <c r="Z88" s="82"/>
      <c r="AA88" s="65"/>
      <c r="AB88" s="4"/>
      <c r="AC88" s="4"/>
      <c r="AD88" s="4"/>
      <c r="AE88" s="4"/>
      <c r="AF88" s="4"/>
      <c r="AG88" s="4"/>
      <c r="AH88" s="4"/>
      <c r="AI88" s="4"/>
      <c r="AJ88" s="4"/>
      <c r="AK88" s="4"/>
      <c r="AL88" s="4"/>
      <c r="AM88" s="4"/>
    </row>
    <row r="89" spans="1:39" s="3" customFormat="1" ht="15" x14ac:dyDescent="0.25">
      <c r="A89" s="63" t="s">
        <v>983</v>
      </c>
      <c r="B89" s="63" t="s">
        <v>405</v>
      </c>
      <c r="C89" s="63"/>
      <c r="D89" s="63" t="s">
        <v>154</v>
      </c>
      <c r="E89" s="10"/>
      <c r="F89" s="10"/>
      <c r="G89" s="7"/>
      <c r="I89" s="63"/>
      <c r="J89" s="47"/>
      <c r="K89" s="108"/>
      <c r="M89" s="63">
        <v>1</v>
      </c>
      <c r="N89" s="198">
        <v>225</v>
      </c>
      <c r="P89" s="113"/>
      <c r="Q89" s="197"/>
      <c r="S89" s="113"/>
      <c r="T89" s="197"/>
      <c r="V89" s="82"/>
      <c r="W89" s="82"/>
      <c r="X89" s="82"/>
      <c r="Y89" s="82"/>
      <c r="Z89" s="82"/>
      <c r="AA89" s="65"/>
      <c r="AB89" s="4"/>
      <c r="AC89" s="4"/>
      <c r="AD89" s="4"/>
      <c r="AE89" s="4"/>
      <c r="AF89" s="4"/>
      <c r="AG89" s="4"/>
      <c r="AH89" s="4"/>
      <c r="AI89" s="4"/>
      <c r="AJ89" s="4"/>
      <c r="AK89" s="4"/>
      <c r="AL89" s="4"/>
      <c r="AM89" s="4"/>
    </row>
    <row r="90" spans="1:39" s="3" customFormat="1" ht="15" x14ac:dyDescent="0.25">
      <c r="A90" s="63" t="s">
        <v>983</v>
      </c>
      <c r="B90" s="63" t="s">
        <v>409</v>
      </c>
      <c r="C90" s="63"/>
      <c r="D90" s="63" t="s">
        <v>92</v>
      </c>
      <c r="E90" s="10"/>
      <c r="F90" s="10"/>
      <c r="G90" s="7"/>
      <c r="I90" s="63"/>
      <c r="J90" s="47"/>
      <c r="K90" s="108"/>
      <c r="M90" s="63">
        <v>1</v>
      </c>
      <c r="N90" s="198">
        <v>225</v>
      </c>
      <c r="P90" s="113"/>
      <c r="Q90" s="197"/>
      <c r="S90" s="113">
        <v>1</v>
      </c>
      <c r="T90" s="197">
        <v>225</v>
      </c>
      <c r="V90" s="82"/>
      <c r="W90" s="82"/>
      <c r="X90" s="82"/>
      <c r="Y90" s="82"/>
      <c r="Z90" s="82"/>
      <c r="AA90" s="65"/>
      <c r="AB90" s="4"/>
      <c r="AC90" s="4"/>
      <c r="AD90" s="4"/>
      <c r="AE90" s="4"/>
      <c r="AF90" s="4"/>
      <c r="AG90" s="4"/>
      <c r="AH90" s="4"/>
      <c r="AI90" s="4"/>
      <c r="AJ90" s="4"/>
      <c r="AK90" s="4"/>
      <c r="AL90" s="4"/>
      <c r="AM90" s="4"/>
    </row>
    <row r="91" spans="1:39" s="3" customFormat="1" ht="15" x14ac:dyDescent="0.25">
      <c r="A91" s="63" t="s">
        <v>983</v>
      </c>
      <c r="B91" s="63" t="s">
        <v>413</v>
      </c>
      <c r="C91" s="63"/>
      <c r="D91" s="63" t="s">
        <v>322</v>
      </c>
      <c r="E91" s="10"/>
      <c r="F91" s="10"/>
      <c r="G91" s="7"/>
      <c r="I91" s="63"/>
      <c r="J91" s="47"/>
      <c r="K91" s="108"/>
      <c r="M91" s="63">
        <v>2</v>
      </c>
      <c r="N91" s="198">
        <v>450</v>
      </c>
      <c r="P91" s="113"/>
      <c r="Q91" s="197"/>
      <c r="S91" s="113">
        <v>2</v>
      </c>
      <c r="T91" s="197">
        <v>337.5</v>
      </c>
      <c r="V91" s="82"/>
      <c r="W91" s="82"/>
      <c r="X91" s="82"/>
      <c r="Y91" s="82"/>
      <c r="Z91" s="82"/>
      <c r="AA91" s="65"/>
      <c r="AB91" s="4"/>
      <c r="AC91" s="4"/>
      <c r="AD91" s="4"/>
      <c r="AE91" s="4"/>
      <c r="AF91" s="4"/>
      <c r="AG91" s="4"/>
      <c r="AH91" s="4"/>
      <c r="AI91" s="4"/>
      <c r="AJ91" s="4"/>
      <c r="AK91" s="4"/>
      <c r="AL91" s="4"/>
      <c r="AM91" s="4"/>
    </row>
    <row r="92" spans="1:39" s="3" customFormat="1" ht="15" x14ac:dyDescent="0.25">
      <c r="A92" s="63" t="s">
        <v>983</v>
      </c>
      <c r="B92" s="63" t="s">
        <v>667</v>
      </c>
      <c r="C92" s="63"/>
      <c r="D92" s="63" t="s">
        <v>108</v>
      </c>
      <c r="E92" s="10"/>
      <c r="F92" s="10"/>
      <c r="G92" s="7"/>
      <c r="I92" s="63"/>
      <c r="J92" s="47"/>
      <c r="K92" s="108"/>
      <c r="M92" s="63">
        <v>2</v>
      </c>
      <c r="N92" s="198">
        <v>225</v>
      </c>
      <c r="P92" s="113"/>
      <c r="Q92" s="197"/>
      <c r="S92" s="113">
        <v>2</v>
      </c>
      <c r="T92" s="197">
        <v>225</v>
      </c>
      <c r="V92" s="82"/>
      <c r="W92" s="82"/>
      <c r="X92" s="82"/>
      <c r="Y92" s="82"/>
      <c r="Z92" s="82"/>
      <c r="AA92" s="65"/>
      <c r="AB92" s="4"/>
      <c r="AC92" s="4"/>
      <c r="AD92" s="4"/>
      <c r="AE92" s="4"/>
      <c r="AF92" s="4"/>
      <c r="AG92" s="4"/>
      <c r="AH92" s="4"/>
      <c r="AI92" s="4"/>
      <c r="AJ92" s="4"/>
      <c r="AK92" s="4"/>
      <c r="AL92" s="4"/>
      <c r="AM92" s="4"/>
    </row>
    <row r="93" spans="1:39" s="3" customFormat="1" ht="15" x14ac:dyDescent="0.25">
      <c r="A93" s="63" t="s">
        <v>983</v>
      </c>
      <c r="B93" s="63" t="s">
        <v>417</v>
      </c>
      <c r="C93" s="63"/>
      <c r="D93" s="63" t="s">
        <v>109</v>
      </c>
      <c r="E93" s="10"/>
      <c r="F93" s="10"/>
      <c r="G93" s="7"/>
      <c r="I93" s="63"/>
      <c r="J93" s="47"/>
      <c r="K93" s="108"/>
      <c r="M93" s="63">
        <v>1</v>
      </c>
      <c r="N93" s="198">
        <v>225</v>
      </c>
      <c r="P93" s="113"/>
      <c r="Q93" s="197"/>
      <c r="S93" s="113"/>
      <c r="T93" s="197"/>
      <c r="V93" s="82"/>
      <c r="W93" s="82"/>
      <c r="X93" s="82"/>
      <c r="Y93" s="82"/>
      <c r="Z93" s="82"/>
      <c r="AA93" s="65"/>
      <c r="AB93" s="4"/>
      <c r="AC93" s="4"/>
      <c r="AD93" s="4"/>
      <c r="AE93" s="4"/>
      <c r="AF93" s="4"/>
      <c r="AG93" s="4"/>
      <c r="AH93" s="4"/>
      <c r="AI93" s="4"/>
      <c r="AJ93" s="4"/>
      <c r="AK93" s="4"/>
      <c r="AL93" s="4"/>
      <c r="AM93" s="4"/>
    </row>
    <row r="94" spans="1:39" s="3" customFormat="1" ht="15" x14ac:dyDescent="0.25">
      <c r="A94" s="63" t="s">
        <v>983</v>
      </c>
      <c r="B94" s="63" t="s">
        <v>419</v>
      </c>
      <c r="C94" s="63"/>
      <c r="D94" s="63" t="s">
        <v>294</v>
      </c>
      <c r="E94" s="10"/>
      <c r="F94" s="10"/>
      <c r="G94" s="7"/>
      <c r="I94" s="63"/>
      <c r="J94" s="47"/>
      <c r="K94" s="108"/>
      <c r="M94" s="63">
        <v>1</v>
      </c>
      <c r="N94" s="198">
        <v>112.5</v>
      </c>
      <c r="P94" s="113"/>
      <c r="Q94" s="197"/>
      <c r="S94" s="113"/>
      <c r="T94" s="197"/>
      <c r="V94" s="82"/>
      <c r="W94" s="82"/>
      <c r="X94" s="82"/>
      <c r="Y94" s="82"/>
      <c r="Z94" s="82"/>
      <c r="AA94" s="65"/>
      <c r="AB94" s="4"/>
      <c r="AC94" s="4"/>
      <c r="AD94" s="4"/>
      <c r="AE94" s="4"/>
      <c r="AF94" s="4"/>
      <c r="AG94" s="4"/>
      <c r="AH94" s="4"/>
      <c r="AI94" s="4"/>
      <c r="AJ94" s="4"/>
      <c r="AK94" s="4"/>
      <c r="AL94" s="4"/>
      <c r="AM94" s="4"/>
    </row>
    <row r="95" spans="1:39" s="3" customFormat="1" ht="15" x14ac:dyDescent="0.25">
      <c r="A95" s="63" t="s">
        <v>983</v>
      </c>
      <c r="B95" s="63" t="s">
        <v>420</v>
      </c>
      <c r="C95" s="63"/>
      <c r="D95" s="63" t="s">
        <v>408</v>
      </c>
      <c r="E95" s="10"/>
      <c r="F95" s="10"/>
      <c r="G95" s="7"/>
      <c r="I95" s="63"/>
      <c r="J95" s="47"/>
      <c r="K95" s="108"/>
      <c r="M95" s="63">
        <v>1</v>
      </c>
      <c r="N95" s="198">
        <v>225</v>
      </c>
      <c r="P95" s="113"/>
      <c r="Q95" s="197"/>
      <c r="S95" s="113"/>
      <c r="T95" s="197"/>
      <c r="V95" s="82"/>
      <c r="W95" s="82"/>
      <c r="X95" s="82"/>
      <c r="Y95" s="82"/>
      <c r="Z95" s="82"/>
      <c r="AA95" s="65"/>
      <c r="AB95" s="4"/>
      <c r="AC95" s="4"/>
      <c r="AD95" s="4"/>
      <c r="AE95" s="4"/>
      <c r="AF95" s="4"/>
      <c r="AG95" s="4"/>
      <c r="AH95" s="4"/>
      <c r="AI95" s="4"/>
      <c r="AJ95" s="4"/>
      <c r="AK95" s="4"/>
      <c r="AL95" s="4"/>
      <c r="AM95" s="4"/>
    </row>
    <row r="96" spans="1:39" s="3" customFormat="1" ht="15" x14ac:dyDescent="0.25">
      <c r="A96" s="63" t="s">
        <v>983</v>
      </c>
      <c r="B96" s="63" t="s">
        <v>426</v>
      </c>
      <c r="C96" s="63"/>
      <c r="D96" s="63" t="s">
        <v>63</v>
      </c>
      <c r="E96" s="10"/>
      <c r="F96" s="10"/>
      <c r="G96" s="7"/>
      <c r="I96" s="63"/>
      <c r="J96" s="47"/>
      <c r="K96" s="108"/>
      <c r="M96" s="63">
        <v>3</v>
      </c>
      <c r="N96" s="198">
        <v>675</v>
      </c>
      <c r="P96" s="113"/>
      <c r="Q96" s="197"/>
      <c r="S96" s="113"/>
      <c r="T96" s="197"/>
      <c r="V96" s="82"/>
      <c r="W96" s="82"/>
      <c r="X96" s="82"/>
      <c r="Y96" s="82"/>
      <c r="Z96" s="82"/>
      <c r="AA96" s="65"/>
      <c r="AB96" s="4"/>
      <c r="AC96" s="4"/>
      <c r="AD96" s="4"/>
      <c r="AE96" s="4"/>
      <c r="AF96" s="4"/>
      <c r="AG96" s="4"/>
      <c r="AH96" s="4"/>
      <c r="AI96" s="4"/>
      <c r="AJ96" s="4"/>
      <c r="AK96" s="4"/>
      <c r="AL96" s="4"/>
      <c r="AM96" s="4"/>
    </row>
    <row r="97" spans="1:39" s="3" customFormat="1" ht="15" x14ac:dyDescent="0.25">
      <c r="A97" s="63" t="s">
        <v>983</v>
      </c>
      <c r="B97" s="63" t="s">
        <v>428</v>
      </c>
      <c r="C97" s="63"/>
      <c r="D97" s="63" t="s">
        <v>166</v>
      </c>
      <c r="E97" s="10"/>
      <c r="F97" s="10"/>
      <c r="G97" s="7"/>
      <c r="I97" s="63"/>
      <c r="J97" s="47"/>
      <c r="K97" s="108"/>
      <c r="M97" s="63">
        <v>3</v>
      </c>
      <c r="N97" s="198">
        <v>450</v>
      </c>
      <c r="P97" s="113"/>
      <c r="Q97" s="197"/>
      <c r="S97" s="113"/>
      <c r="T97" s="197"/>
      <c r="V97" s="82"/>
      <c r="W97" s="82"/>
      <c r="X97" s="82"/>
      <c r="Y97" s="82"/>
      <c r="Z97" s="82"/>
      <c r="AA97" s="65"/>
      <c r="AB97" s="4"/>
      <c r="AC97" s="4"/>
      <c r="AD97" s="4"/>
      <c r="AE97" s="4"/>
      <c r="AF97" s="4"/>
      <c r="AG97" s="4"/>
      <c r="AH97" s="4"/>
      <c r="AI97" s="4"/>
      <c r="AJ97" s="4"/>
      <c r="AK97" s="4"/>
      <c r="AL97" s="4"/>
      <c r="AM97" s="4"/>
    </row>
    <row r="98" spans="1:39" s="3" customFormat="1" ht="15" x14ac:dyDescent="0.25">
      <c r="A98" s="63" t="s">
        <v>983</v>
      </c>
      <c r="B98" s="63" t="s">
        <v>430</v>
      </c>
      <c r="C98" s="63"/>
      <c r="D98" s="63" t="s">
        <v>366</v>
      </c>
      <c r="E98" s="10"/>
      <c r="F98" s="10"/>
      <c r="G98" s="7"/>
      <c r="I98" s="63"/>
      <c r="J98" s="47"/>
      <c r="K98" s="108"/>
      <c r="M98" s="63">
        <v>1</v>
      </c>
      <c r="N98" s="198">
        <v>112.5</v>
      </c>
      <c r="P98" s="113"/>
      <c r="Q98" s="197"/>
      <c r="S98" s="113"/>
      <c r="T98" s="197"/>
      <c r="V98" s="82"/>
      <c r="W98" s="82"/>
      <c r="X98" s="82"/>
      <c r="Y98" s="82"/>
      <c r="Z98" s="82"/>
      <c r="AA98" s="65"/>
      <c r="AB98" s="4"/>
      <c r="AC98" s="4"/>
      <c r="AD98" s="4"/>
      <c r="AE98" s="4"/>
      <c r="AF98" s="4"/>
      <c r="AG98" s="4"/>
      <c r="AH98" s="4"/>
      <c r="AI98" s="4"/>
      <c r="AJ98" s="4"/>
      <c r="AK98" s="4"/>
      <c r="AL98" s="4"/>
      <c r="AM98" s="4"/>
    </row>
    <row r="99" spans="1:39" s="3" customFormat="1" ht="15" x14ac:dyDescent="0.25">
      <c r="A99" s="63" t="s">
        <v>983</v>
      </c>
      <c r="B99" s="63" t="s">
        <v>434</v>
      </c>
      <c r="C99" s="63"/>
      <c r="D99" s="63" t="s">
        <v>388</v>
      </c>
      <c r="E99" s="10"/>
      <c r="F99" s="10"/>
      <c r="G99" s="7"/>
      <c r="I99" s="63"/>
      <c r="J99" s="47"/>
      <c r="K99" s="108"/>
      <c r="M99" s="63">
        <v>3</v>
      </c>
      <c r="N99" s="198">
        <v>562.5</v>
      </c>
      <c r="P99" s="113"/>
      <c r="Q99" s="197"/>
      <c r="S99" s="113"/>
      <c r="T99" s="197"/>
      <c r="V99" s="82"/>
      <c r="W99" s="82"/>
      <c r="X99" s="82"/>
      <c r="Y99" s="82"/>
      <c r="Z99" s="82"/>
      <c r="AA99" s="65"/>
      <c r="AB99" s="4"/>
      <c r="AC99" s="4"/>
      <c r="AD99" s="4"/>
      <c r="AE99" s="4"/>
      <c r="AF99" s="4"/>
      <c r="AG99" s="4"/>
      <c r="AH99" s="4"/>
      <c r="AI99" s="4"/>
      <c r="AJ99" s="4"/>
      <c r="AK99" s="4"/>
      <c r="AL99" s="4"/>
      <c r="AM99" s="4"/>
    </row>
    <row r="100" spans="1:39" s="3" customFormat="1" ht="15" x14ac:dyDescent="0.25">
      <c r="A100" s="63" t="s">
        <v>983</v>
      </c>
      <c r="B100" s="63" t="s">
        <v>442</v>
      </c>
      <c r="C100" s="63"/>
      <c r="D100" s="63" t="s">
        <v>123</v>
      </c>
      <c r="E100" s="10"/>
      <c r="F100" s="10"/>
      <c r="G100" s="7"/>
      <c r="I100" s="63"/>
      <c r="J100" s="47"/>
      <c r="K100" s="108"/>
      <c r="M100" s="63">
        <v>1</v>
      </c>
      <c r="N100" s="198">
        <v>112.5</v>
      </c>
      <c r="P100" s="113"/>
      <c r="Q100" s="197"/>
      <c r="S100" s="113"/>
      <c r="T100" s="197"/>
      <c r="V100" s="82"/>
      <c r="W100" s="82"/>
      <c r="X100" s="82"/>
      <c r="Y100" s="82"/>
      <c r="Z100" s="82"/>
      <c r="AA100" s="65"/>
      <c r="AB100" s="4"/>
      <c r="AC100" s="4"/>
      <c r="AD100" s="4"/>
      <c r="AE100" s="4"/>
      <c r="AF100" s="4"/>
      <c r="AG100" s="4"/>
      <c r="AH100" s="4"/>
      <c r="AI100" s="4"/>
      <c r="AJ100" s="4"/>
      <c r="AK100" s="4"/>
      <c r="AL100" s="4"/>
      <c r="AM100" s="4"/>
    </row>
    <row r="101" spans="1:39" s="3" customFormat="1" ht="15" x14ac:dyDescent="0.25">
      <c r="A101" s="63" t="s">
        <v>983</v>
      </c>
      <c r="B101" s="63" t="s">
        <v>443</v>
      </c>
      <c r="C101" s="63"/>
      <c r="D101" s="63" t="s">
        <v>108</v>
      </c>
      <c r="E101" s="10"/>
      <c r="F101" s="10"/>
      <c r="G101" s="7"/>
      <c r="I101" s="63"/>
      <c r="J101" s="47"/>
      <c r="K101" s="108"/>
      <c r="M101" s="63">
        <v>1</v>
      </c>
      <c r="N101" s="198">
        <v>112.5</v>
      </c>
      <c r="P101" s="113"/>
      <c r="Q101" s="197"/>
      <c r="S101" s="113"/>
      <c r="T101" s="197"/>
      <c r="V101" s="82"/>
      <c r="W101" s="82"/>
      <c r="X101" s="82"/>
      <c r="Y101" s="82"/>
      <c r="Z101" s="82"/>
      <c r="AA101" s="65"/>
      <c r="AB101" s="4"/>
      <c r="AC101" s="4"/>
      <c r="AD101" s="4"/>
      <c r="AE101" s="4"/>
      <c r="AF101" s="4"/>
      <c r="AG101" s="4"/>
      <c r="AH101" s="4"/>
      <c r="AI101" s="4"/>
      <c r="AJ101" s="4"/>
      <c r="AK101" s="4"/>
      <c r="AL101" s="4"/>
      <c r="AM101" s="4"/>
    </row>
    <row r="102" spans="1:39" s="3" customFormat="1" ht="15" x14ac:dyDescent="0.25">
      <c r="A102" s="63" t="s">
        <v>983</v>
      </c>
      <c r="B102" s="63" t="s">
        <v>992</v>
      </c>
      <c r="C102" s="63"/>
      <c r="D102" s="63" t="s">
        <v>446</v>
      </c>
      <c r="E102" s="10"/>
      <c r="F102" s="10"/>
      <c r="G102" s="7"/>
      <c r="I102" s="63"/>
      <c r="J102" s="47"/>
      <c r="K102" s="108"/>
      <c r="M102" s="63">
        <v>1</v>
      </c>
      <c r="N102" s="198">
        <v>112.5</v>
      </c>
      <c r="P102" s="113"/>
      <c r="Q102" s="197"/>
      <c r="S102" s="113">
        <v>1</v>
      </c>
      <c r="T102" s="197">
        <v>112.5</v>
      </c>
      <c r="V102" s="82"/>
      <c r="W102" s="82"/>
      <c r="X102" s="82"/>
      <c r="Y102" s="82"/>
      <c r="Z102" s="82"/>
      <c r="AA102" s="65"/>
      <c r="AB102" s="4"/>
      <c r="AC102" s="4"/>
      <c r="AD102" s="4"/>
      <c r="AE102" s="4"/>
      <c r="AF102" s="4"/>
      <c r="AG102" s="4"/>
      <c r="AH102" s="4"/>
      <c r="AI102" s="4"/>
      <c r="AJ102" s="4"/>
      <c r="AK102" s="4"/>
      <c r="AL102" s="4"/>
      <c r="AM102" s="4"/>
    </row>
    <row r="103" spans="1:39" s="3" customFormat="1" ht="15" x14ac:dyDescent="0.25">
      <c r="A103" s="63" t="s">
        <v>983</v>
      </c>
      <c r="B103" s="63" t="s">
        <v>447</v>
      </c>
      <c r="C103" s="63"/>
      <c r="D103" s="63" t="s">
        <v>448</v>
      </c>
      <c r="E103" s="10"/>
      <c r="F103" s="10"/>
      <c r="G103" s="7"/>
      <c r="I103" s="63"/>
      <c r="J103" s="47"/>
      <c r="K103" s="108"/>
      <c r="M103" s="63">
        <v>1</v>
      </c>
      <c r="N103" s="198">
        <v>225</v>
      </c>
      <c r="P103" s="113"/>
      <c r="Q103" s="197"/>
      <c r="S103" s="113"/>
      <c r="T103" s="197"/>
      <c r="V103" s="82"/>
      <c r="W103" s="82"/>
      <c r="X103" s="82"/>
      <c r="Y103" s="82"/>
      <c r="Z103" s="82"/>
      <c r="AA103" s="65"/>
      <c r="AB103" s="4"/>
      <c r="AC103" s="4"/>
      <c r="AD103" s="4"/>
      <c r="AE103" s="4"/>
      <c r="AF103" s="4"/>
      <c r="AG103" s="4"/>
      <c r="AH103" s="4"/>
      <c r="AI103" s="4"/>
      <c r="AJ103" s="4"/>
      <c r="AK103" s="4"/>
      <c r="AL103" s="4"/>
      <c r="AM103" s="4"/>
    </row>
    <row r="104" spans="1:39" s="3" customFormat="1" ht="15" x14ac:dyDescent="0.25">
      <c r="A104" s="63" t="s">
        <v>983</v>
      </c>
      <c r="B104" s="63" t="s">
        <v>450</v>
      </c>
      <c r="C104" s="63"/>
      <c r="D104" s="63" t="s">
        <v>176</v>
      </c>
      <c r="E104" s="10"/>
      <c r="F104" s="10"/>
      <c r="G104" s="7"/>
      <c r="I104" s="63"/>
      <c r="J104" s="47"/>
      <c r="K104" s="108"/>
      <c r="M104" s="63">
        <v>1</v>
      </c>
      <c r="N104" s="198">
        <v>112.5</v>
      </c>
      <c r="P104" s="113"/>
      <c r="Q104" s="197"/>
      <c r="S104" s="113">
        <v>1</v>
      </c>
      <c r="T104" s="197">
        <v>225</v>
      </c>
      <c r="V104" s="82"/>
      <c r="W104" s="82"/>
      <c r="X104" s="82"/>
      <c r="Y104" s="82"/>
      <c r="Z104" s="82"/>
      <c r="AA104" s="65"/>
      <c r="AB104" s="4"/>
      <c r="AC104" s="4"/>
      <c r="AD104" s="4"/>
      <c r="AE104" s="4"/>
      <c r="AF104" s="4"/>
      <c r="AG104" s="4"/>
      <c r="AH104" s="4"/>
      <c r="AI104" s="4"/>
      <c r="AJ104" s="4"/>
      <c r="AK104" s="4"/>
      <c r="AL104" s="4"/>
      <c r="AM104" s="4"/>
    </row>
    <row r="105" spans="1:39" s="3" customFormat="1" ht="15" x14ac:dyDescent="0.25">
      <c r="A105" s="63" t="s">
        <v>983</v>
      </c>
      <c r="B105" s="63" t="s">
        <v>451</v>
      </c>
      <c r="C105" s="63"/>
      <c r="D105" s="63" t="s">
        <v>452</v>
      </c>
      <c r="E105" s="10"/>
      <c r="F105" s="10"/>
      <c r="G105" s="7"/>
      <c r="I105" s="63"/>
      <c r="J105" s="47"/>
      <c r="K105" s="108"/>
      <c r="M105" s="63">
        <v>2</v>
      </c>
      <c r="N105" s="198">
        <v>337.5</v>
      </c>
      <c r="P105" s="113"/>
      <c r="Q105" s="197"/>
      <c r="S105" s="113">
        <v>1</v>
      </c>
      <c r="T105" s="197">
        <v>225</v>
      </c>
      <c r="V105" s="82"/>
      <c r="W105" s="82"/>
      <c r="X105" s="82"/>
      <c r="Y105" s="82"/>
      <c r="Z105" s="82"/>
      <c r="AA105" s="65"/>
      <c r="AB105" s="4"/>
      <c r="AC105" s="4"/>
      <c r="AD105" s="4"/>
      <c r="AE105" s="4"/>
      <c r="AF105" s="4"/>
      <c r="AG105" s="4"/>
      <c r="AH105" s="4"/>
      <c r="AI105" s="4"/>
      <c r="AJ105" s="4"/>
      <c r="AK105" s="4"/>
      <c r="AL105" s="4"/>
      <c r="AM105" s="4"/>
    </row>
    <row r="106" spans="1:39" s="3" customFormat="1" ht="15" x14ac:dyDescent="0.25">
      <c r="A106" s="63" t="s">
        <v>983</v>
      </c>
      <c r="B106" s="63" t="s">
        <v>460</v>
      </c>
      <c r="C106" s="63"/>
      <c r="D106" s="63" t="s">
        <v>202</v>
      </c>
      <c r="E106" s="10"/>
      <c r="F106" s="10"/>
      <c r="G106" s="7"/>
      <c r="I106" s="63"/>
      <c r="J106" s="47"/>
      <c r="K106" s="108"/>
      <c r="M106" s="63">
        <v>1</v>
      </c>
      <c r="N106" s="198">
        <v>112.5</v>
      </c>
      <c r="P106" s="113"/>
      <c r="Q106" s="197"/>
      <c r="S106" s="113">
        <v>2</v>
      </c>
      <c r="T106" s="197">
        <v>225</v>
      </c>
      <c r="V106" s="82"/>
      <c r="W106" s="82"/>
      <c r="X106" s="82"/>
      <c r="Y106" s="82"/>
      <c r="Z106" s="82"/>
      <c r="AA106" s="65"/>
      <c r="AB106" s="4"/>
      <c r="AC106" s="4"/>
      <c r="AD106" s="4"/>
      <c r="AE106" s="4"/>
      <c r="AF106" s="4"/>
      <c r="AG106" s="4"/>
      <c r="AH106" s="4"/>
      <c r="AI106" s="4"/>
      <c r="AJ106" s="4"/>
      <c r="AK106" s="4"/>
      <c r="AL106" s="4"/>
      <c r="AM106" s="4"/>
    </row>
    <row r="107" spans="1:39" s="3" customFormat="1" ht="15" x14ac:dyDescent="0.25">
      <c r="A107" s="63" t="s">
        <v>983</v>
      </c>
      <c r="B107" s="63" t="s">
        <v>465</v>
      </c>
      <c r="C107" s="63"/>
      <c r="D107" s="63" t="s">
        <v>466</v>
      </c>
      <c r="E107" s="10"/>
      <c r="F107" s="10"/>
      <c r="G107" s="7"/>
      <c r="I107" s="63"/>
      <c r="J107" s="47"/>
      <c r="K107" s="108"/>
      <c r="M107" s="63">
        <v>1</v>
      </c>
      <c r="N107" s="198">
        <v>112.5</v>
      </c>
      <c r="P107" s="113"/>
      <c r="Q107" s="197"/>
      <c r="S107" s="113"/>
      <c r="T107" s="197"/>
      <c r="V107" s="82"/>
      <c r="W107" s="82"/>
      <c r="X107" s="82"/>
      <c r="Y107" s="82"/>
      <c r="Z107" s="82"/>
      <c r="AA107" s="65"/>
      <c r="AB107" s="4"/>
      <c r="AC107" s="4"/>
      <c r="AD107" s="4"/>
      <c r="AE107" s="4"/>
      <c r="AF107" s="4"/>
      <c r="AG107" s="4"/>
      <c r="AH107" s="4"/>
      <c r="AI107" s="4"/>
      <c r="AJ107" s="4"/>
      <c r="AK107" s="4"/>
      <c r="AL107" s="4"/>
      <c r="AM107" s="4"/>
    </row>
    <row r="108" spans="1:39" s="3" customFormat="1" ht="15" x14ac:dyDescent="0.25">
      <c r="A108" s="63" t="s">
        <v>983</v>
      </c>
      <c r="B108" s="63" t="s">
        <v>469</v>
      </c>
      <c r="C108" s="63"/>
      <c r="D108" s="63" t="s">
        <v>99</v>
      </c>
      <c r="E108" s="10"/>
      <c r="F108" s="10"/>
      <c r="G108" s="7"/>
      <c r="I108" s="63"/>
      <c r="J108" s="47"/>
      <c r="K108" s="108"/>
      <c r="M108" s="63">
        <v>7</v>
      </c>
      <c r="N108" s="198">
        <v>787.5</v>
      </c>
      <c r="P108" s="113"/>
      <c r="Q108" s="197"/>
      <c r="S108" s="113">
        <v>2</v>
      </c>
      <c r="T108" s="197">
        <v>450</v>
      </c>
      <c r="V108" s="82"/>
      <c r="W108" s="82"/>
      <c r="X108" s="82"/>
      <c r="Y108" s="82"/>
      <c r="Z108" s="82"/>
      <c r="AA108" s="65"/>
      <c r="AB108" s="4"/>
      <c r="AC108" s="4"/>
      <c r="AD108" s="4"/>
      <c r="AE108" s="4"/>
      <c r="AF108" s="4"/>
      <c r="AG108" s="4"/>
      <c r="AH108" s="4"/>
      <c r="AI108" s="4"/>
      <c r="AJ108" s="4"/>
      <c r="AK108" s="4"/>
      <c r="AL108" s="4"/>
      <c r="AM108" s="4"/>
    </row>
    <row r="109" spans="1:39" s="3" customFormat="1" ht="15" x14ac:dyDescent="0.25">
      <c r="A109" s="63" t="s">
        <v>983</v>
      </c>
      <c r="B109" s="63" t="s">
        <v>471</v>
      </c>
      <c r="C109" s="63"/>
      <c r="D109" s="63" t="s">
        <v>292</v>
      </c>
      <c r="E109" s="10"/>
      <c r="F109" s="10"/>
      <c r="G109" s="7"/>
      <c r="I109" s="63"/>
      <c r="J109" s="47"/>
      <c r="K109" s="108"/>
      <c r="M109" s="63">
        <v>2</v>
      </c>
      <c r="N109" s="198">
        <v>337.5</v>
      </c>
      <c r="P109" s="113"/>
      <c r="Q109" s="197"/>
      <c r="S109" s="113"/>
      <c r="T109" s="197"/>
      <c r="V109" s="82"/>
      <c r="W109" s="82"/>
      <c r="X109" s="82"/>
      <c r="Y109" s="82"/>
      <c r="Z109" s="82"/>
      <c r="AA109" s="65"/>
      <c r="AB109" s="4"/>
      <c r="AC109" s="4"/>
      <c r="AD109" s="4"/>
      <c r="AE109" s="4"/>
      <c r="AF109" s="4"/>
      <c r="AG109" s="4"/>
      <c r="AH109" s="4"/>
      <c r="AI109" s="4"/>
      <c r="AJ109" s="4"/>
      <c r="AK109" s="4"/>
      <c r="AL109" s="4"/>
      <c r="AM109" s="4"/>
    </row>
    <row r="110" spans="1:39" s="3" customFormat="1" ht="15" x14ac:dyDescent="0.25">
      <c r="A110" s="63" t="s">
        <v>983</v>
      </c>
      <c r="B110" s="63" t="s">
        <v>473</v>
      </c>
      <c r="C110" s="63"/>
      <c r="D110" s="63" t="s">
        <v>474</v>
      </c>
      <c r="E110" s="10"/>
      <c r="F110" s="10"/>
      <c r="G110" s="7"/>
      <c r="I110" s="63"/>
      <c r="J110" s="47"/>
      <c r="K110" s="108"/>
      <c r="M110" s="63">
        <v>1</v>
      </c>
      <c r="N110" s="198">
        <v>112.5</v>
      </c>
      <c r="P110" s="113"/>
      <c r="Q110" s="197"/>
      <c r="S110" s="113">
        <v>1</v>
      </c>
      <c r="T110" s="197">
        <v>225</v>
      </c>
      <c r="V110" s="82"/>
      <c r="W110" s="82"/>
      <c r="X110" s="82"/>
      <c r="Y110" s="82"/>
      <c r="Z110" s="82"/>
      <c r="AA110" s="65"/>
      <c r="AB110" s="4"/>
      <c r="AC110" s="4"/>
      <c r="AD110" s="4"/>
      <c r="AE110" s="4"/>
      <c r="AF110" s="4"/>
      <c r="AG110" s="4"/>
      <c r="AH110" s="4"/>
      <c r="AI110" s="4"/>
      <c r="AJ110" s="4"/>
      <c r="AK110" s="4"/>
      <c r="AL110" s="4"/>
      <c r="AM110" s="4"/>
    </row>
    <row r="111" spans="1:39" s="3" customFormat="1" ht="15" x14ac:dyDescent="0.25">
      <c r="A111" s="63" t="s">
        <v>983</v>
      </c>
      <c r="B111" s="63" t="s">
        <v>993</v>
      </c>
      <c r="C111" s="63"/>
      <c r="D111" s="63" t="s">
        <v>478</v>
      </c>
      <c r="E111" s="10"/>
      <c r="F111" s="10"/>
      <c r="G111" s="7"/>
      <c r="I111" s="63"/>
      <c r="J111" s="47"/>
      <c r="K111" s="108"/>
      <c r="M111" s="63">
        <v>2</v>
      </c>
      <c r="N111" s="198">
        <v>450</v>
      </c>
      <c r="P111" s="113"/>
      <c r="Q111" s="197"/>
      <c r="S111" s="113">
        <v>1</v>
      </c>
      <c r="T111" s="197">
        <v>225</v>
      </c>
      <c r="V111" s="82"/>
      <c r="W111" s="82"/>
      <c r="X111" s="82"/>
      <c r="Y111" s="82"/>
      <c r="Z111" s="82"/>
      <c r="AA111" s="65"/>
      <c r="AB111" s="4"/>
      <c r="AC111" s="4"/>
      <c r="AD111" s="4"/>
      <c r="AE111" s="4"/>
      <c r="AF111" s="4"/>
      <c r="AG111" s="4"/>
      <c r="AH111" s="4"/>
      <c r="AI111" s="4"/>
      <c r="AJ111" s="4"/>
      <c r="AK111" s="4"/>
      <c r="AL111" s="4"/>
      <c r="AM111" s="4"/>
    </row>
    <row r="112" spans="1:39" s="3" customFormat="1" ht="15" x14ac:dyDescent="0.25">
      <c r="A112" s="63" t="s">
        <v>983</v>
      </c>
      <c r="B112" s="63" t="s">
        <v>489</v>
      </c>
      <c r="C112" s="63"/>
      <c r="D112" s="63" t="s">
        <v>218</v>
      </c>
      <c r="E112" s="10"/>
      <c r="F112" s="10"/>
      <c r="G112" s="7"/>
      <c r="I112" s="63"/>
      <c r="J112" s="47"/>
      <c r="K112" s="108"/>
      <c r="M112" s="63">
        <v>1</v>
      </c>
      <c r="N112" s="198">
        <v>112.5</v>
      </c>
      <c r="P112" s="113"/>
      <c r="Q112" s="197"/>
      <c r="S112" s="113"/>
      <c r="T112" s="197"/>
      <c r="V112" s="82"/>
      <c r="W112" s="82"/>
      <c r="X112" s="82"/>
      <c r="Y112" s="82"/>
      <c r="Z112" s="82"/>
      <c r="AA112" s="65"/>
      <c r="AB112" s="4"/>
      <c r="AC112" s="4"/>
      <c r="AD112" s="4"/>
      <c r="AE112" s="4"/>
      <c r="AF112" s="4"/>
      <c r="AG112" s="4"/>
      <c r="AH112" s="4"/>
      <c r="AI112" s="4"/>
      <c r="AJ112" s="4"/>
      <c r="AK112" s="4"/>
      <c r="AL112" s="4"/>
      <c r="AM112" s="4"/>
    </row>
    <row r="113" spans="1:39" s="3" customFormat="1" ht="15" x14ac:dyDescent="0.25">
      <c r="A113" s="63" t="s">
        <v>983</v>
      </c>
      <c r="B113" s="63" t="s">
        <v>490</v>
      </c>
      <c r="C113" s="63"/>
      <c r="D113" s="63" t="s">
        <v>163</v>
      </c>
      <c r="E113" s="10"/>
      <c r="F113" s="10"/>
      <c r="G113" s="7"/>
      <c r="I113" s="63"/>
      <c r="J113" s="47"/>
      <c r="K113" s="108"/>
      <c r="M113" s="63">
        <v>1</v>
      </c>
      <c r="N113" s="198">
        <v>225</v>
      </c>
      <c r="P113" s="113"/>
      <c r="Q113" s="197"/>
      <c r="S113" s="113">
        <v>2</v>
      </c>
      <c r="T113" s="197">
        <v>450</v>
      </c>
      <c r="V113" s="82"/>
      <c r="W113" s="82"/>
      <c r="X113" s="82"/>
      <c r="Y113" s="82"/>
      <c r="Z113" s="82"/>
      <c r="AA113" s="65"/>
      <c r="AB113" s="4"/>
      <c r="AC113" s="4"/>
      <c r="AD113" s="4"/>
      <c r="AE113" s="4"/>
      <c r="AF113" s="4"/>
      <c r="AG113" s="4"/>
      <c r="AH113" s="4"/>
      <c r="AI113" s="4"/>
      <c r="AJ113" s="4"/>
      <c r="AK113" s="4"/>
      <c r="AL113" s="4"/>
      <c r="AM113" s="4"/>
    </row>
    <row r="114" spans="1:39" s="3" customFormat="1" ht="15" x14ac:dyDescent="0.25">
      <c r="A114" s="63" t="s">
        <v>983</v>
      </c>
      <c r="B114" s="63" t="s">
        <v>499</v>
      </c>
      <c r="C114" s="63"/>
      <c r="D114" s="63" t="s">
        <v>106</v>
      </c>
      <c r="E114" s="10"/>
      <c r="F114" s="10"/>
      <c r="G114" s="7"/>
      <c r="I114" s="63"/>
      <c r="J114" s="47"/>
      <c r="K114" s="108"/>
      <c r="M114" s="63">
        <v>2</v>
      </c>
      <c r="N114" s="198">
        <v>337.5</v>
      </c>
      <c r="P114" s="113"/>
      <c r="Q114" s="197"/>
      <c r="S114" s="113">
        <v>2</v>
      </c>
      <c r="T114" s="197">
        <v>225</v>
      </c>
      <c r="V114" s="82"/>
      <c r="W114" s="82"/>
      <c r="X114" s="82"/>
      <c r="Y114" s="82"/>
      <c r="Z114" s="82"/>
      <c r="AA114" s="65"/>
      <c r="AB114" s="4"/>
      <c r="AC114" s="4"/>
      <c r="AD114" s="4"/>
      <c r="AE114" s="4"/>
      <c r="AF114" s="4"/>
      <c r="AG114" s="4"/>
      <c r="AH114" s="4"/>
      <c r="AI114" s="4"/>
      <c r="AJ114" s="4"/>
      <c r="AK114" s="4"/>
      <c r="AL114" s="4"/>
      <c r="AM114" s="4"/>
    </row>
    <row r="115" spans="1:39" s="3" customFormat="1" ht="15" x14ac:dyDescent="0.25">
      <c r="A115" s="63" t="s">
        <v>983</v>
      </c>
      <c r="B115" s="63" t="s">
        <v>504</v>
      </c>
      <c r="C115" s="63"/>
      <c r="D115" s="63" t="s">
        <v>505</v>
      </c>
      <c r="E115" s="10"/>
      <c r="F115" s="10"/>
      <c r="G115" s="7"/>
      <c r="I115" s="63"/>
      <c r="J115" s="47"/>
      <c r="K115" s="108"/>
      <c r="M115" s="63">
        <v>1</v>
      </c>
      <c r="N115" s="198">
        <v>225</v>
      </c>
      <c r="P115" s="113"/>
      <c r="Q115" s="197"/>
      <c r="S115" s="113"/>
      <c r="T115" s="197"/>
      <c r="V115" s="82"/>
      <c r="W115" s="82"/>
      <c r="X115" s="82"/>
      <c r="Y115" s="82"/>
      <c r="Z115" s="82"/>
      <c r="AA115" s="65"/>
      <c r="AB115" s="4"/>
      <c r="AC115" s="4"/>
      <c r="AD115" s="4"/>
      <c r="AE115" s="4"/>
      <c r="AF115" s="4"/>
      <c r="AG115" s="4"/>
      <c r="AH115" s="4"/>
      <c r="AI115" s="4"/>
      <c r="AJ115" s="4"/>
      <c r="AK115" s="4"/>
      <c r="AL115" s="4"/>
      <c r="AM115" s="4"/>
    </row>
    <row r="116" spans="1:39" s="3" customFormat="1" ht="15" x14ac:dyDescent="0.25">
      <c r="A116" s="63" t="s">
        <v>983</v>
      </c>
      <c r="B116" s="63" t="s">
        <v>508</v>
      </c>
      <c r="C116" s="63"/>
      <c r="D116" s="63" t="s">
        <v>72</v>
      </c>
      <c r="E116" s="10"/>
      <c r="F116" s="10"/>
      <c r="G116" s="7"/>
      <c r="I116" s="63"/>
      <c r="J116" s="47"/>
      <c r="K116" s="108"/>
      <c r="M116" s="63">
        <v>9</v>
      </c>
      <c r="N116" s="198">
        <v>1800</v>
      </c>
      <c r="P116" s="113"/>
      <c r="Q116" s="197"/>
      <c r="S116" s="113">
        <v>2</v>
      </c>
      <c r="T116" s="197">
        <v>337.5</v>
      </c>
      <c r="V116" s="82"/>
      <c r="W116" s="82"/>
      <c r="X116" s="82"/>
      <c r="Y116" s="82"/>
      <c r="Z116" s="82"/>
      <c r="AA116" s="65"/>
      <c r="AB116" s="4"/>
      <c r="AC116" s="4"/>
      <c r="AD116" s="4"/>
      <c r="AE116" s="4"/>
      <c r="AF116" s="4"/>
      <c r="AG116" s="4"/>
      <c r="AH116" s="4"/>
      <c r="AI116" s="4"/>
      <c r="AJ116" s="4"/>
      <c r="AK116" s="4"/>
      <c r="AL116" s="4"/>
      <c r="AM116" s="4"/>
    </row>
    <row r="117" spans="1:39" s="3" customFormat="1" ht="15" x14ac:dyDescent="0.25">
      <c r="A117" s="63" t="s">
        <v>983</v>
      </c>
      <c r="B117" s="63" t="s">
        <v>512</v>
      </c>
      <c r="C117" s="63"/>
      <c r="D117" s="63" t="s">
        <v>367</v>
      </c>
      <c r="E117" s="10"/>
      <c r="F117" s="10"/>
      <c r="G117" s="7"/>
      <c r="I117" s="63"/>
      <c r="J117" s="47"/>
      <c r="K117" s="108"/>
      <c r="M117" s="63">
        <v>1</v>
      </c>
      <c r="N117" s="198">
        <v>112.5</v>
      </c>
      <c r="P117" s="113"/>
      <c r="Q117" s="197"/>
      <c r="S117" s="113">
        <v>1</v>
      </c>
      <c r="T117" s="197">
        <v>225</v>
      </c>
      <c r="V117" s="82"/>
      <c r="W117" s="82"/>
      <c r="X117" s="82"/>
      <c r="Y117" s="82"/>
      <c r="Z117" s="82"/>
      <c r="AA117" s="65"/>
      <c r="AB117" s="4"/>
      <c r="AC117" s="4"/>
      <c r="AD117" s="4"/>
      <c r="AE117" s="4"/>
      <c r="AF117" s="4"/>
      <c r="AG117" s="4"/>
      <c r="AH117" s="4"/>
      <c r="AI117" s="4"/>
      <c r="AJ117" s="4"/>
      <c r="AK117" s="4"/>
      <c r="AL117" s="4"/>
      <c r="AM117" s="4"/>
    </row>
    <row r="118" spans="1:39" s="3" customFormat="1" ht="15" x14ac:dyDescent="0.25">
      <c r="A118" s="63" t="s">
        <v>983</v>
      </c>
      <c r="B118" s="63" t="s">
        <v>514</v>
      </c>
      <c r="C118" s="63"/>
      <c r="D118" s="63" t="s">
        <v>515</v>
      </c>
      <c r="E118" s="10"/>
      <c r="F118" s="10"/>
      <c r="G118" s="7"/>
      <c r="I118" s="63"/>
      <c r="J118" s="47"/>
      <c r="K118" s="108"/>
      <c r="M118" s="63">
        <v>1</v>
      </c>
      <c r="N118" s="198">
        <v>225</v>
      </c>
      <c r="P118" s="113"/>
      <c r="Q118" s="197"/>
      <c r="S118" s="113"/>
      <c r="T118" s="197"/>
      <c r="V118" s="82"/>
      <c r="W118" s="82"/>
      <c r="X118" s="82"/>
      <c r="Y118" s="82"/>
      <c r="Z118" s="82"/>
      <c r="AA118" s="65"/>
      <c r="AB118" s="4"/>
      <c r="AC118" s="4"/>
      <c r="AD118" s="4"/>
      <c r="AE118" s="4"/>
      <c r="AF118" s="4"/>
      <c r="AG118" s="4"/>
      <c r="AH118" s="4"/>
      <c r="AI118" s="4"/>
      <c r="AJ118" s="4"/>
      <c r="AK118" s="4"/>
      <c r="AL118" s="4"/>
      <c r="AM118" s="4"/>
    </row>
    <row r="119" spans="1:39" s="3" customFormat="1" ht="15" x14ac:dyDescent="0.25">
      <c r="A119" s="63" t="s">
        <v>983</v>
      </c>
      <c r="B119" s="63" t="s">
        <v>516</v>
      </c>
      <c r="C119" s="63"/>
      <c r="D119" s="63" t="s">
        <v>210</v>
      </c>
      <c r="E119" s="10"/>
      <c r="F119" s="10"/>
      <c r="G119" s="7"/>
      <c r="I119" s="63"/>
      <c r="J119" s="47"/>
      <c r="K119" s="108"/>
      <c r="M119" s="63"/>
      <c r="N119" s="198"/>
      <c r="P119" s="113"/>
      <c r="Q119" s="197"/>
      <c r="S119" s="113">
        <v>1</v>
      </c>
      <c r="T119" s="197">
        <v>225</v>
      </c>
      <c r="V119" s="82"/>
      <c r="W119" s="82"/>
      <c r="X119" s="82"/>
      <c r="Y119" s="82"/>
      <c r="Z119" s="82"/>
      <c r="AA119" s="65"/>
      <c r="AB119" s="4"/>
      <c r="AC119" s="4"/>
      <c r="AD119" s="4"/>
      <c r="AE119" s="4"/>
      <c r="AF119" s="4"/>
      <c r="AG119" s="4"/>
      <c r="AH119" s="4"/>
      <c r="AI119" s="4"/>
      <c r="AJ119" s="4"/>
      <c r="AK119" s="4"/>
      <c r="AL119" s="4"/>
      <c r="AM119" s="4"/>
    </row>
    <row r="120" spans="1:39" s="3" customFormat="1" ht="15" x14ac:dyDescent="0.25">
      <c r="A120" s="63" t="s">
        <v>983</v>
      </c>
      <c r="B120" s="63" t="s">
        <v>528</v>
      </c>
      <c r="C120" s="63"/>
      <c r="D120" s="63" t="s">
        <v>500</v>
      </c>
      <c r="E120" s="10"/>
      <c r="F120" s="10"/>
      <c r="G120" s="7"/>
      <c r="I120" s="63"/>
      <c r="J120" s="47"/>
      <c r="K120" s="108"/>
      <c r="M120" s="63">
        <v>3</v>
      </c>
      <c r="N120" s="198">
        <v>450</v>
      </c>
      <c r="P120" s="113"/>
      <c r="Q120" s="197"/>
      <c r="S120" s="113"/>
      <c r="T120" s="197"/>
      <c r="V120" s="82"/>
      <c r="W120" s="82"/>
      <c r="X120" s="82"/>
      <c r="Y120" s="82"/>
      <c r="Z120" s="82"/>
      <c r="AA120" s="65"/>
      <c r="AB120" s="4"/>
      <c r="AC120" s="4"/>
      <c r="AD120" s="4"/>
      <c r="AE120" s="4"/>
      <c r="AF120" s="4"/>
      <c r="AG120" s="4"/>
      <c r="AH120" s="4"/>
      <c r="AI120" s="4"/>
      <c r="AJ120" s="4"/>
      <c r="AK120" s="4"/>
      <c r="AL120" s="4"/>
      <c r="AM120" s="4"/>
    </row>
    <row r="121" spans="1:39" s="3" customFormat="1" ht="15" x14ac:dyDescent="0.25">
      <c r="A121" s="63" t="s">
        <v>983</v>
      </c>
      <c r="B121" s="63" t="s">
        <v>532</v>
      </c>
      <c r="C121" s="63"/>
      <c r="D121" s="63" t="s">
        <v>96</v>
      </c>
      <c r="E121" s="10"/>
      <c r="F121" s="10"/>
      <c r="G121" s="7"/>
      <c r="I121" s="63"/>
      <c r="J121" s="47"/>
      <c r="K121" s="108"/>
      <c r="M121" s="63"/>
      <c r="N121" s="198"/>
      <c r="P121" s="113"/>
      <c r="Q121" s="197"/>
      <c r="S121" s="113">
        <v>1</v>
      </c>
      <c r="T121" s="197">
        <v>112.5</v>
      </c>
      <c r="V121" s="82"/>
      <c r="W121" s="82"/>
      <c r="X121" s="82"/>
      <c r="Y121" s="82"/>
      <c r="Z121" s="82"/>
      <c r="AA121" s="65"/>
      <c r="AB121" s="4"/>
      <c r="AC121" s="4"/>
      <c r="AD121" s="4"/>
      <c r="AE121" s="4"/>
      <c r="AF121" s="4"/>
      <c r="AG121" s="4"/>
      <c r="AH121" s="4"/>
      <c r="AI121" s="4"/>
      <c r="AJ121" s="4"/>
      <c r="AK121" s="4"/>
      <c r="AL121" s="4"/>
      <c r="AM121" s="4"/>
    </row>
    <row r="122" spans="1:39" s="3" customFormat="1" ht="15" x14ac:dyDescent="0.25">
      <c r="A122" s="63" t="s">
        <v>983</v>
      </c>
      <c r="B122" s="63" t="s">
        <v>533</v>
      </c>
      <c r="C122" s="63"/>
      <c r="D122" s="63" t="s">
        <v>89</v>
      </c>
      <c r="E122" s="10"/>
      <c r="F122" s="10"/>
      <c r="G122" s="7"/>
      <c r="I122" s="63"/>
      <c r="J122" s="47"/>
      <c r="K122" s="108"/>
      <c r="M122" s="63">
        <v>2</v>
      </c>
      <c r="N122" s="198">
        <v>337.5</v>
      </c>
      <c r="P122" s="113"/>
      <c r="Q122" s="197"/>
      <c r="S122" s="113">
        <v>1</v>
      </c>
      <c r="T122" s="197">
        <v>112.5</v>
      </c>
      <c r="V122" s="82"/>
      <c r="W122" s="82"/>
      <c r="X122" s="82"/>
      <c r="Y122" s="82"/>
      <c r="Z122" s="82"/>
      <c r="AA122" s="65"/>
      <c r="AB122" s="4"/>
      <c r="AC122" s="4"/>
      <c r="AD122" s="4"/>
      <c r="AE122" s="4"/>
      <c r="AF122" s="4"/>
      <c r="AG122" s="4"/>
      <c r="AH122" s="4"/>
      <c r="AI122" s="4"/>
      <c r="AJ122" s="4"/>
      <c r="AK122" s="4"/>
      <c r="AL122" s="4"/>
      <c r="AM122" s="4"/>
    </row>
    <row r="123" spans="1:39" s="3" customFormat="1" ht="15" x14ac:dyDescent="0.25">
      <c r="A123" s="63" t="s">
        <v>983</v>
      </c>
      <c r="B123" s="63" t="s">
        <v>535</v>
      </c>
      <c r="C123" s="63"/>
      <c r="D123" s="63" t="s">
        <v>87</v>
      </c>
      <c r="E123" s="10"/>
      <c r="F123" s="10"/>
      <c r="G123" s="7"/>
      <c r="I123" s="63"/>
      <c r="J123" s="47"/>
      <c r="K123" s="108"/>
      <c r="M123" s="63">
        <v>1</v>
      </c>
      <c r="N123" s="198">
        <v>112.5</v>
      </c>
      <c r="P123" s="113"/>
      <c r="Q123" s="197"/>
      <c r="S123" s="113"/>
      <c r="T123" s="197"/>
      <c r="V123" s="82"/>
      <c r="W123" s="82"/>
      <c r="X123" s="82"/>
      <c r="Y123" s="82"/>
      <c r="Z123" s="82"/>
      <c r="AA123" s="65"/>
      <c r="AB123" s="4"/>
      <c r="AC123" s="4"/>
      <c r="AD123" s="4"/>
      <c r="AE123" s="4"/>
      <c r="AF123" s="4"/>
      <c r="AG123" s="4"/>
      <c r="AH123" s="4"/>
      <c r="AI123" s="4"/>
      <c r="AJ123" s="4"/>
      <c r="AK123" s="4"/>
      <c r="AL123" s="4"/>
      <c r="AM123" s="4"/>
    </row>
    <row r="124" spans="1:39" s="3" customFormat="1" ht="15" x14ac:dyDescent="0.25">
      <c r="A124" s="63" t="s">
        <v>983</v>
      </c>
      <c r="B124" s="63" t="s">
        <v>536</v>
      </c>
      <c r="C124" s="63"/>
      <c r="D124" s="63" t="s">
        <v>67</v>
      </c>
      <c r="E124" s="10"/>
      <c r="F124" s="10"/>
      <c r="G124" s="7"/>
      <c r="I124" s="63"/>
      <c r="J124" s="47"/>
      <c r="K124" s="108"/>
      <c r="M124" s="63">
        <v>2</v>
      </c>
      <c r="N124" s="198">
        <v>225</v>
      </c>
      <c r="P124" s="113"/>
      <c r="Q124" s="197"/>
      <c r="S124" s="113"/>
      <c r="T124" s="197"/>
      <c r="V124" s="82"/>
      <c r="W124" s="82"/>
      <c r="X124" s="82"/>
      <c r="Y124" s="82"/>
      <c r="Z124" s="82"/>
      <c r="AA124" s="65"/>
      <c r="AB124" s="4"/>
      <c r="AC124" s="4"/>
      <c r="AD124" s="4"/>
      <c r="AE124" s="4"/>
      <c r="AF124" s="4"/>
      <c r="AG124" s="4"/>
      <c r="AH124" s="4"/>
      <c r="AI124" s="4"/>
      <c r="AJ124" s="4"/>
      <c r="AK124" s="4"/>
      <c r="AL124" s="4"/>
      <c r="AM124" s="4"/>
    </row>
    <row r="125" spans="1:39" s="3" customFormat="1" ht="15" x14ac:dyDescent="0.25">
      <c r="A125" s="63" t="s">
        <v>983</v>
      </c>
      <c r="B125" s="63" t="s">
        <v>542</v>
      </c>
      <c r="C125" s="63"/>
      <c r="D125" s="63" t="s">
        <v>108</v>
      </c>
      <c r="E125" s="10"/>
      <c r="F125" s="10"/>
      <c r="G125" s="7"/>
      <c r="I125" s="63"/>
      <c r="J125" s="47"/>
      <c r="K125" s="108"/>
      <c r="M125" s="63">
        <v>1</v>
      </c>
      <c r="N125" s="198">
        <v>112.5</v>
      </c>
      <c r="P125" s="113"/>
      <c r="Q125" s="197"/>
      <c r="S125" s="113">
        <v>3</v>
      </c>
      <c r="T125" s="197">
        <v>337.5</v>
      </c>
      <c r="V125" s="82"/>
      <c r="W125" s="82"/>
      <c r="X125" s="82"/>
      <c r="Y125" s="82"/>
      <c r="Z125" s="82"/>
      <c r="AA125" s="65"/>
      <c r="AB125" s="4"/>
      <c r="AC125" s="4"/>
      <c r="AD125" s="4"/>
      <c r="AE125" s="4"/>
      <c r="AF125" s="4"/>
      <c r="AG125" s="4"/>
      <c r="AH125" s="4"/>
      <c r="AI125" s="4"/>
      <c r="AJ125" s="4"/>
      <c r="AK125" s="4"/>
      <c r="AL125" s="4"/>
      <c r="AM125" s="4"/>
    </row>
    <row r="126" spans="1:39" s="3" customFormat="1" ht="15" x14ac:dyDescent="0.25">
      <c r="A126" s="63" t="s">
        <v>983</v>
      </c>
      <c r="B126" s="63" t="s">
        <v>543</v>
      </c>
      <c r="C126" s="63"/>
      <c r="D126" s="63" t="s">
        <v>130</v>
      </c>
      <c r="E126" s="10"/>
      <c r="F126" s="10"/>
      <c r="G126" s="7"/>
      <c r="I126" s="63"/>
      <c r="J126" s="47"/>
      <c r="K126" s="108"/>
      <c r="M126" s="63">
        <v>3</v>
      </c>
      <c r="N126" s="198">
        <v>450</v>
      </c>
      <c r="P126" s="113"/>
      <c r="Q126" s="197"/>
      <c r="S126" s="113">
        <v>3</v>
      </c>
      <c r="T126" s="197">
        <v>562.5</v>
      </c>
      <c r="V126" s="82"/>
      <c r="W126" s="82"/>
      <c r="X126" s="82"/>
      <c r="Y126" s="82"/>
      <c r="Z126" s="82"/>
      <c r="AA126" s="65"/>
      <c r="AB126" s="4"/>
      <c r="AC126" s="4"/>
      <c r="AD126" s="4"/>
      <c r="AE126" s="4"/>
      <c r="AF126" s="4"/>
      <c r="AG126" s="4"/>
      <c r="AH126" s="4"/>
      <c r="AI126" s="4"/>
      <c r="AJ126" s="4"/>
      <c r="AK126" s="4"/>
      <c r="AL126" s="4"/>
      <c r="AM126" s="4"/>
    </row>
    <row r="127" spans="1:39" s="3" customFormat="1" ht="15" x14ac:dyDescent="0.25">
      <c r="A127" s="63" t="s">
        <v>983</v>
      </c>
      <c r="B127" s="63" t="s">
        <v>547</v>
      </c>
      <c r="C127" s="63"/>
      <c r="D127" s="63" t="s">
        <v>383</v>
      </c>
      <c r="E127" s="10"/>
      <c r="F127" s="10"/>
      <c r="G127" s="7"/>
      <c r="I127" s="63"/>
      <c r="J127" s="47"/>
      <c r="K127" s="108"/>
      <c r="M127" s="63">
        <v>5</v>
      </c>
      <c r="N127" s="198">
        <v>1012.5</v>
      </c>
      <c r="P127" s="113"/>
      <c r="Q127" s="197"/>
      <c r="S127" s="113"/>
      <c r="T127" s="197"/>
      <c r="V127" s="82"/>
      <c r="W127" s="82"/>
      <c r="X127" s="82"/>
      <c r="Y127" s="82"/>
      <c r="Z127" s="82"/>
      <c r="AA127" s="65"/>
      <c r="AB127" s="4"/>
      <c r="AC127" s="4"/>
      <c r="AD127" s="4"/>
      <c r="AE127" s="4"/>
      <c r="AF127" s="4"/>
      <c r="AG127" s="4"/>
      <c r="AH127" s="4"/>
      <c r="AI127" s="4"/>
      <c r="AJ127" s="4"/>
      <c r="AK127" s="4"/>
      <c r="AL127" s="4"/>
      <c r="AM127" s="4"/>
    </row>
    <row r="128" spans="1:39" s="3" customFormat="1" ht="15" x14ac:dyDescent="0.25">
      <c r="A128" s="63" t="s">
        <v>983</v>
      </c>
      <c r="B128" s="63" t="s">
        <v>549</v>
      </c>
      <c r="C128" s="63"/>
      <c r="D128" s="63" t="s">
        <v>169</v>
      </c>
      <c r="E128" s="10"/>
      <c r="F128" s="10"/>
      <c r="G128" s="7"/>
      <c r="I128" s="63"/>
      <c r="J128" s="47"/>
      <c r="K128" s="108"/>
      <c r="M128" s="63">
        <v>8</v>
      </c>
      <c r="N128" s="198">
        <v>1237.5</v>
      </c>
      <c r="P128" s="113"/>
      <c r="Q128" s="197"/>
      <c r="S128" s="113">
        <v>1</v>
      </c>
      <c r="T128" s="197">
        <v>225</v>
      </c>
      <c r="V128" s="82"/>
      <c r="W128" s="82"/>
      <c r="X128" s="82"/>
      <c r="Y128" s="82"/>
      <c r="Z128" s="82"/>
      <c r="AA128" s="65"/>
      <c r="AB128" s="4"/>
      <c r="AC128" s="4"/>
      <c r="AD128" s="4"/>
      <c r="AE128" s="4"/>
      <c r="AF128" s="4"/>
      <c r="AG128" s="4"/>
      <c r="AH128" s="4"/>
      <c r="AI128" s="4"/>
      <c r="AJ128" s="4"/>
      <c r="AK128" s="4"/>
      <c r="AL128" s="4"/>
      <c r="AM128" s="4"/>
    </row>
    <row r="129" spans="1:39" s="3" customFormat="1" ht="15" x14ac:dyDescent="0.25">
      <c r="A129" s="63" t="s">
        <v>983</v>
      </c>
      <c r="B129" s="63" t="s">
        <v>551</v>
      </c>
      <c r="C129" s="63"/>
      <c r="D129" s="63" t="s">
        <v>156</v>
      </c>
      <c r="E129" s="10"/>
      <c r="F129" s="10"/>
      <c r="G129" s="7"/>
      <c r="I129" s="63"/>
      <c r="J129" s="47"/>
      <c r="K129" s="108"/>
      <c r="M129" s="63">
        <v>1</v>
      </c>
      <c r="N129" s="198">
        <v>225</v>
      </c>
      <c r="P129" s="113"/>
      <c r="Q129" s="197"/>
      <c r="S129" s="113"/>
      <c r="T129" s="197"/>
      <c r="V129" s="82"/>
      <c r="W129" s="82"/>
      <c r="X129" s="82"/>
      <c r="Y129" s="82"/>
      <c r="Z129" s="82"/>
      <c r="AA129" s="65"/>
      <c r="AB129" s="4"/>
      <c r="AC129" s="4"/>
      <c r="AD129" s="4"/>
      <c r="AE129" s="4"/>
      <c r="AF129" s="4"/>
      <c r="AG129" s="4"/>
      <c r="AH129" s="4"/>
      <c r="AI129" s="4"/>
      <c r="AJ129" s="4"/>
      <c r="AK129" s="4"/>
      <c r="AL129" s="4"/>
      <c r="AM129" s="4"/>
    </row>
    <row r="130" spans="1:39" s="3" customFormat="1" ht="15" x14ac:dyDescent="0.25">
      <c r="A130" s="63" t="s">
        <v>983</v>
      </c>
      <c r="B130" s="63" t="s">
        <v>561</v>
      </c>
      <c r="C130" s="63"/>
      <c r="D130" s="63" t="s">
        <v>226</v>
      </c>
      <c r="E130" s="10"/>
      <c r="F130" s="10"/>
      <c r="G130" s="7"/>
      <c r="I130" s="63"/>
      <c r="J130" s="47"/>
      <c r="K130" s="108"/>
      <c r="M130" s="63">
        <v>1</v>
      </c>
      <c r="N130" s="198">
        <v>225</v>
      </c>
      <c r="P130" s="113"/>
      <c r="Q130" s="197"/>
      <c r="S130" s="113"/>
      <c r="T130" s="197"/>
      <c r="V130" s="82"/>
      <c r="W130" s="82"/>
      <c r="X130" s="82"/>
      <c r="Y130" s="82"/>
      <c r="Z130" s="82"/>
      <c r="AA130" s="65"/>
      <c r="AB130" s="4"/>
      <c r="AC130" s="4"/>
      <c r="AD130" s="4"/>
      <c r="AE130" s="4"/>
      <c r="AF130" s="4"/>
      <c r="AG130" s="4"/>
      <c r="AH130" s="4"/>
      <c r="AI130" s="4"/>
      <c r="AJ130" s="4"/>
      <c r="AK130" s="4"/>
      <c r="AL130" s="4"/>
      <c r="AM130" s="4"/>
    </row>
    <row r="131" spans="1:39" s="3" customFormat="1" ht="15" x14ac:dyDescent="0.25">
      <c r="A131" s="63" t="s">
        <v>983</v>
      </c>
      <c r="B131" s="63" t="s">
        <v>563</v>
      </c>
      <c r="C131" s="63"/>
      <c r="D131" s="63" t="s">
        <v>99</v>
      </c>
      <c r="E131" s="10"/>
      <c r="F131" s="10"/>
      <c r="G131" s="7"/>
      <c r="I131" s="63"/>
      <c r="J131" s="47"/>
      <c r="K131" s="108"/>
      <c r="M131" s="63">
        <v>1</v>
      </c>
      <c r="N131" s="198">
        <v>225</v>
      </c>
      <c r="P131" s="113"/>
      <c r="Q131" s="197"/>
      <c r="S131" s="113"/>
      <c r="T131" s="197"/>
      <c r="V131" s="82"/>
      <c r="W131" s="82"/>
      <c r="X131" s="82"/>
      <c r="Y131" s="82"/>
      <c r="Z131" s="82"/>
      <c r="AA131" s="65"/>
      <c r="AB131" s="4"/>
      <c r="AC131" s="4"/>
      <c r="AD131" s="4"/>
      <c r="AE131" s="4"/>
      <c r="AF131" s="4"/>
      <c r="AG131" s="4"/>
      <c r="AH131" s="4"/>
      <c r="AI131" s="4"/>
      <c r="AJ131" s="4"/>
      <c r="AK131" s="4"/>
      <c r="AL131" s="4"/>
      <c r="AM131" s="4"/>
    </row>
    <row r="132" spans="1:39" s="3" customFormat="1" ht="15" x14ac:dyDescent="0.25">
      <c r="A132" s="63" t="s">
        <v>983</v>
      </c>
      <c r="B132" s="63" t="s">
        <v>566</v>
      </c>
      <c r="C132" s="63"/>
      <c r="D132" s="63" t="s">
        <v>85</v>
      </c>
      <c r="E132" s="10"/>
      <c r="F132" s="10"/>
      <c r="G132" s="7"/>
      <c r="I132" s="63"/>
      <c r="J132" s="47"/>
      <c r="K132" s="108"/>
      <c r="M132" s="63"/>
      <c r="N132" s="198"/>
      <c r="P132" s="113"/>
      <c r="Q132" s="197"/>
      <c r="S132" s="113">
        <v>1</v>
      </c>
      <c r="T132" s="197">
        <v>112.5</v>
      </c>
      <c r="V132" s="82"/>
      <c r="W132" s="82"/>
      <c r="X132" s="82"/>
      <c r="Y132" s="82"/>
      <c r="Z132" s="82"/>
      <c r="AA132" s="65"/>
      <c r="AB132" s="4"/>
      <c r="AC132" s="4"/>
      <c r="AD132" s="4"/>
      <c r="AE132" s="4"/>
      <c r="AF132" s="4"/>
      <c r="AG132" s="4"/>
      <c r="AH132" s="4"/>
      <c r="AI132" s="4"/>
      <c r="AJ132" s="4"/>
      <c r="AK132" s="4"/>
      <c r="AL132" s="4"/>
      <c r="AM132" s="4"/>
    </row>
    <row r="133" spans="1:39" s="3" customFormat="1" ht="15" x14ac:dyDescent="0.25">
      <c r="A133" s="63" t="s">
        <v>983</v>
      </c>
      <c r="B133" s="63" t="s">
        <v>573</v>
      </c>
      <c r="C133" s="63"/>
      <c r="D133" s="63" t="s">
        <v>166</v>
      </c>
      <c r="E133" s="10"/>
      <c r="F133" s="10"/>
      <c r="G133" s="7"/>
      <c r="I133" s="63"/>
      <c r="J133" s="47"/>
      <c r="K133" s="108"/>
      <c r="M133" s="63"/>
      <c r="N133" s="198"/>
      <c r="P133" s="113"/>
      <c r="Q133" s="197"/>
      <c r="S133" s="113">
        <v>3</v>
      </c>
      <c r="T133" s="197">
        <v>675</v>
      </c>
      <c r="V133" s="82"/>
      <c r="W133" s="82"/>
      <c r="X133" s="82"/>
      <c r="Y133" s="82"/>
      <c r="Z133" s="82"/>
      <c r="AA133" s="65"/>
      <c r="AB133" s="4"/>
      <c r="AC133" s="4"/>
      <c r="AD133" s="4"/>
      <c r="AE133" s="4"/>
      <c r="AF133" s="4"/>
      <c r="AG133" s="4"/>
      <c r="AH133" s="4"/>
      <c r="AI133" s="4"/>
      <c r="AJ133" s="4"/>
      <c r="AK133" s="4"/>
      <c r="AL133" s="4"/>
      <c r="AM133" s="4"/>
    </row>
    <row r="134" spans="1:39" s="3" customFormat="1" ht="15" x14ac:dyDescent="0.25">
      <c r="A134" s="63" t="s">
        <v>983</v>
      </c>
      <c r="B134" s="63" t="s">
        <v>574</v>
      </c>
      <c r="C134" s="63"/>
      <c r="D134" s="63" t="s">
        <v>166</v>
      </c>
      <c r="E134" s="10"/>
      <c r="F134" s="10"/>
      <c r="G134" s="7"/>
      <c r="I134" s="63"/>
      <c r="J134" s="47"/>
      <c r="K134" s="108"/>
      <c r="M134" s="63">
        <v>2</v>
      </c>
      <c r="N134" s="198">
        <v>450</v>
      </c>
      <c r="P134" s="113"/>
      <c r="Q134" s="197"/>
      <c r="S134" s="113"/>
      <c r="T134" s="197"/>
      <c r="V134" s="82"/>
      <c r="W134" s="82"/>
      <c r="X134" s="82"/>
      <c r="Y134" s="82"/>
      <c r="Z134" s="82"/>
      <c r="AA134" s="65"/>
      <c r="AB134" s="4"/>
      <c r="AC134" s="4"/>
      <c r="AD134" s="4"/>
      <c r="AE134" s="4"/>
      <c r="AF134" s="4"/>
      <c r="AG134" s="4"/>
      <c r="AH134" s="4"/>
      <c r="AI134" s="4"/>
      <c r="AJ134" s="4"/>
      <c r="AK134" s="4"/>
      <c r="AL134" s="4"/>
      <c r="AM134" s="4"/>
    </row>
    <row r="135" spans="1:39" s="3" customFormat="1" ht="15" x14ac:dyDescent="0.25">
      <c r="A135" s="63" t="s">
        <v>983</v>
      </c>
      <c r="B135" s="63" t="s">
        <v>994</v>
      </c>
      <c r="C135" s="63"/>
      <c r="D135" s="63" t="s">
        <v>166</v>
      </c>
      <c r="E135" s="10"/>
      <c r="F135" s="10"/>
      <c r="G135" s="7"/>
      <c r="I135" s="63"/>
      <c r="J135" s="47"/>
      <c r="K135" s="108"/>
      <c r="M135" s="63"/>
      <c r="N135" s="198"/>
      <c r="P135" s="113"/>
      <c r="Q135" s="197"/>
      <c r="S135" s="113">
        <v>1</v>
      </c>
      <c r="T135" s="197">
        <v>225</v>
      </c>
      <c r="V135" s="82"/>
      <c r="W135" s="82"/>
      <c r="X135" s="82"/>
      <c r="Y135" s="82"/>
      <c r="Z135" s="82"/>
      <c r="AA135" s="65"/>
      <c r="AB135" s="4"/>
      <c r="AC135" s="4"/>
      <c r="AD135" s="4"/>
      <c r="AE135" s="4"/>
      <c r="AF135" s="4"/>
      <c r="AG135" s="4"/>
      <c r="AH135" s="4"/>
      <c r="AI135" s="4"/>
      <c r="AJ135" s="4"/>
      <c r="AK135" s="4"/>
      <c r="AL135" s="4"/>
      <c r="AM135" s="4"/>
    </row>
    <row r="136" spans="1:39" s="3" customFormat="1" ht="15" x14ac:dyDescent="0.25">
      <c r="A136" s="63" t="s">
        <v>983</v>
      </c>
      <c r="B136" s="63" t="s">
        <v>575</v>
      </c>
      <c r="C136" s="63"/>
      <c r="D136" s="63" t="s">
        <v>178</v>
      </c>
      <c r="E136" s="10"/>
      <c r="F136" s="10"/>
      <c r="G136" s="7"/>
      <c r="I136" s="63"/>
      <c r="J136" s="47"/>
      <c r="K136" s="108"/>
      <c r="M136" s="63">
        <v>13</v>
      </c>
      <c r="N136" s="198">
        <v>1912.5</v>
      </c>
      <c r="P136" s="113"/>
      <c r="Q136" s="197"/>
      <c r="S136" s="113">
        <v>2</v>
      </c>
      <c r="T136" s="197">
        <v>225</v>
      </c>
      <c r="V136" s="82"/>
      <c r="W136" s="82"/>
      <c r="X136" s="82"/>
      <c r="Y136" s="82"/>
      <c r="Z136" s="82"/>
      <c r="AA136" s="65"/>
      <c r="AB136" s="4"/>
      <c r="AC136" s="4"/>
      <c r="AD136" s="4"/>
      <c r="AE136" s="4"/>
      <c r="AF136" s="4"/>
      <c r="AG136" s="4"/>
      <c r="AH136" s="4"/>
      <c r="AI136" s="4"/>
      <c r="AJ136" s="4"/>
      <c r="AK136" s="4"/>
      <c r="AL136" s="4"/>
      <c r="AM136" s="4"/>
    </row>
    <row r="137" spans="1:39" s="3" customFormat="1" ht="15" x14ac:dyDescent="0.25">
      <c r="A137" s="63" t="s">
        <v>983</v>
      </c>
      <c r="B137" s="63" t="s">
        <v>995</v>
      </c>
      <c r="C137" s="63"/>
      <c r="D137" s="63" t="s">
        <v>178</v>
      </c>
      <c r="E137" s="10"/>
      <c r="F137" s="10"/>
      <c r="G137" s="7"/>
      <c r="I137" s="63"/>
      <c r="J137" s="47"/>
      <c r="K137" s="108"/>
      <c r="M137" s="63"/>
      <c r="N137" s="198"/>
      <c r="P137" s="113"/>
      <c r="Q137" s="197"/>
      <c r="S137" s="113">
        <v>1</v>
      </c>
      <c r="T137" s="197">
        <v>112.5</v>
      </c>
      <c r="V137" s="82"/>
      <c r="W137" s="82"/>
      <c r="X137" s="82"/>
      <c r="Y137" s="82"/>
      <c r="Z137" s="82"/>
      <c r="AA137" s="65"/>
      <c r="AB137" s="4"/>
      <c r="AC137" s="4"/>
      <c r="AD137" s="4"/>
      <c r="AE137" s="4"/>
      <c r="AF137" s="4"/>
      <c r="AG137" s="4"/>
      <c r="AH137" s="4"/>
      <c r="AI137" s="4"/>
      <c r="AJ137" s="4"/>
      <c r="AK137" s="4"/>
      <c r="AL137" s="4"/>
      <c r="AM137" s="4"/>
    </row>
    <row r="138" spans="1:39" s="3" customFormat="1" ht="15" x14ac:dyDescent="0.25">
      <c r="A138" s="63" t="s">
        <v>983</v>
      </c>
      <c r="B138" s="63" t="s">
        <v>579</v>
      </c>
      <c r="C138" s="63"/>
      <c r="D138" s="63" t="s">
        <v>126</v>
      </c>
      <c r="E138" s="10"/>
      <c r="F138" s="10"/>
      <c r="G138" s="7"/>
      <c r="I138" s="63"/>
      <c r="J138" s="47"/>
      <c r="K138" s="108"/>
      <c r="M138" s="63">
        <v>1</v>
      </c>
      <c r="N138" s="198">
        <v>225</v>
      </c>
      <c r="P138" s="113"/>
      <c r="Q138" s="197"/>
      <c r="S138" s="113"/>
      <c r="T138" s="197"/>
      <c r="V138" s="82"/>
      <c r="W138" s="82"/>
      <c r="X138" s="82"/>
      <c r="Y138" s="82"/>
      <c r="Z138" s="82"/>
      <c r="AA138" s="65"/>
      <c r="AB138" s="4"/>
      <c r="AC138" s="4"/>
      <c r="AD138" s="4"/>
      <c r="AE138" s="4"/>
      <c r="AF138" s="4"/>
      <c r="AG138" s="4"/>
      <c r="AH138" s="4"/>
      <c r="AI138" s="4"/>
      <c r="AJ138" s="4"/>
      <c r="AK138" s="4"/>
      <c r="AL138" s="4"/>
      <c r="AM138" s="4"/>
    </row>
    <row r="139" spans="1:39" s="3" customFormat="1" ht="15" x14ac:dyDescent="0.25">
      <c r="A139" s="63" t="s">
        <v>983</v>
      </c>
      <c r="B139" s="63" t="s">
        <v>583</v>
      </c>
      <c r="C139" s="63"/>
      <c r="D139" s="63" t="s">
        <v>459</v>
      </c>
      <c r="E139" s="10"/>
      <c r="F139" s="10"/>
      <c r="G139" s="7"/>
      <c r="I139" s="63"/>
      <c r="J139" s="47"/>
      <c r="K139" s="108"/>
      <c r="M139" s="63">
        <v>1</v>
      </c>
      <c r="N139" s="198">
        <v>225</v>
      </c>
      <c r="P139" s="113"/>
      <c r="Q139" s="197"/>
      <c r="S139" s="113"/>
      <c r="T139" s="197"/>
      <c r="V139" s="82"/>
      <c r="W139" s="82"/>
      <c r="X139" s="82"/>
      <c r="Y139" s="82"/>
      <c r="Z139" s="82"/>
      <c r="AA139" s="65"/>
      <c r="AB139" s="4"/>
      <c r="AC139" s="4"/>
      <c r="AD139" s="4"/>
      <c r="AE139" s="4"/>
      <c r="AF139" s="4"/>
      <c r="AG139" s="4"/>
      <c r="AH139" s="4"/>
      <c r="AI139" s="4"/>
      <c r="AJ139" s="4"/>
      <c r="AK139" s="4"/>
      <c r="AL139" s="4"/>
      <c r="AM139" s="4"/>
    </row>
    <row r="140" spans="1:39" s="3" customFormat="1" ht="15" x14ac:dyDescent="0.25">
      <c r="A140" s="63"/>
      <c r="B140" s="63"/>
      <c r="C140" s="63"/>
      <c r="D140" s="63"/>
      <c r="E140" s="10"/>
      <c r="F140" s="10"/>
      <c r="G140" s="7"/>
      <c r="I140" s="63"/>
      <c r="J140" s="47"/>
      <c r="K140" s="108"/>
      <c r="M140" s="63"/>
      <c r="N140" s="198"/>
      <c r="P140" s="113"/>
      <c r="Q140" s="197"/>
      <c r="S140" s="113"/>
      <c r="T140" s="197"/>
      <c r="V140" s="82"/>
      <c r="W140" s="82"/>
      <c r="X140" s="82"/>
      <c r="Y140" s="82"/>
      <c r="Z140" s="82"/>
      <c r="AA140" s="65"/>
      <c r="AB140" s="4"/>
      <c r="AC140" s="4"/>
      <c r="AD140" s="4"/>
      <c r="AE140" s="4"/>
      <c r="AF140" s="4"/>
      <c r="AG140" s="4"/>
      <c r="AH140" s="4"/>
      <c r="AI140" s="4"/>
      <c r="AJ140" s="4"/>
      <c r="AK140" s="4"/>
      <c r="AL140" s="4"/>
      <c r="AM140" s="4"/>
    </row>
    <row r="141" spans="1:39" s="3" customFormat="1" ht="15" x14ac:dyDescent="0.25">
      <c r="A141" s="63"/>
      <c r="B141" s="63"/>
      <c r="C141" s="63"/>
      <c r="D141" s="63"/>
      <c r="E141" s="10"/>
      <c r="F141" s="10"/>
      <c r="G141" s="7"/>
      <c r="I141" s="63"/>
      <c r="J141" s="47"/>
      <c r="K141" s="108"/>
      <c r="M141" s="63"/>
      <c r="N141" s="198"/>
      <c r="P141" s="113"/>
      <c r="Q141" s="197"/>
      <c r="S141" s="113"/>
      <c r="T141" s="197"/>
      <c r="V141" s="82"/>
      <c r="W141" s="82"/>
      <c r="X141" s="82"/>
      <c r="Y141" s="82"/>
      <c r="Z141" s="82"/>
      <c r="AA141" s="65"/>
      <c r="AB141" s="4"/>
      <c r="AC141" s="4"/>
      <c r="AD141" s="4"/>
      <c r="AE141" s="4"/>
      <c r="AF141" s="4"/>
      <c r="AG141" s="4"/>
      <c r="AH141" s="4"/>
      <c r="AI141" s="4"/>
      <c r="AJ141" s="4"/>
      <c r="AK141" s="4"/>
      <c r="AL141" s="4"/>
      <c r="AM141" s="4"/>
    </row>
    <row r="142" spans="1:39" s="3" customFormat="1" ht="15" x14ac:dyDescent="0.25">
      <c r="A142" s="63" t="s">
        <v>996</v>
      </c>
      <c r="B142" s="63" t="s">
        <v>984</v>
      </c>
      <c r="C142" s="63"/>
      <c r="D142" s="63" t="s">
        <v>984</v>
      </c>
      <c r="E142" s="21" t="s">
        <v>997</v>
      </c>
      <c r="F142" s="10"/>
      <c r="G142" s="21" t="s">
        <v>998</v>
      </c>
      <c r="I142" s="63"/>
      <c r="J142" s="47"/>
      <c r="K142" s="108"/>
      <c r="M142" s="63"/>
      <c r="N142" s="198"/>
      <c r="P142" s="113"/>
      <c r="Q142" s="197"/>
      <c r="S142" s="113"/>
      <c r="T142" s="197"/>
      <c r="V142" s="82"/>
      <c r="W142" s="82"/>
      <c r="X142" s="82"/>
      <c r="Y142" s="82"/>
      <c r="Z142" s="82"/>
      <c r="AA142" s="65"/>
      <c r="AB142" s="4"/>
      <c r="AC142" s="4"/>
      <c r="AD142" s="4"/>
      <c r="AE142" s="4"/>
      <c r="AF142" s="4"/>
      <c r="AG142" s="4"/>
      <c r="AH142" s="4"/>
      <c r="AI142" s="4"/>
      <c r="AJ142" s="4"/>
      <c r="AK142" s="4"/>
      <c r="AL142" s="4"/>
      <c r="AM142" s="4"/>
    </row>
    <row r="143" spans="1:39" s="3" customFormat="1" ht="15" x14ac:dyDescent="0.25">
      <c r="A143" s="63" t="s">
        <v>999</v>
      </c>
      <c r="B143" s="63" t="s">
        <v>987</v>
      </c>
      <c r="C143" s="63"/>
      <c r="D143" s="63" t="s">
        <v>987</v>
      </c>
      <c r="E143" s="10"/>
      <c r="F143" s="10"/>
      <c r="G143" s="7"/>
      <c r="I143" s="63"/>
      <c r="J143" s="47"/>
      <c r="K143" s="108"/>
      <c r="M143" s="63"/>
      <c r="N143" s="198"/>
      <c r="P143" s="113"/>
      <c r="Q143" s="197"/>
      <c r="S143" s="113">
        <v>199</v>
      </c>
      <c r="T143" s="197">
        <v>40658.71</v>
      </c>
      <c r="V143" s="82"/>
      <c r="W143" s="82"/>
      <c r="X143" s="82"/>
      <c r="Y143" s="82"/>
      <c r="Z143" s="82"/>
      <c r="AA143" s="65"/>
      <c r="AB143" s="4"/>
      <c r="AC143" s="4"/>
      <c r="AD143" s="4"/>
      <c r="AE143" s="4"/>
      <c r="AF143" s="4"/>
      <c r="AG143" s="4"/>
      <c r="AH143" s="4"/>
      <c r="AI143" s="4"/>
      <c r="AJ143" s="4"/>
      <c r="AK143" s="4"/>
      <c r="AL143" s="4"/>
      <c r="AM143" s="4"/>
    </row>
    <row r="144" spans="1:39" s="3" customFormat="1" ht="15" x14ac:dyDescent="0.25">
      <c r="A144" s="63" t="s">
        <v>999</v>
      </c>
      <c r="B144" s="63" t="s">
        <v>61</v>
      </c>
      <c r="C144" s="63"/>
      <c r="D144" s="63" t="s">
        <v>62</v>
      </c>
      <c r="E144" s="10"/>
      <c r="F144" s="10"/>
      <c r="G144" s="7"/>
      <c r="I144" s="63"/>
      <c r="J144" s="47"/>
      <c r="K144" s="108"/>
      <c r="M144" s="63">
        <v>89</v>
      </c>
      <c r="N144" s="198">
        <v>40630</v>
      </c>
      <c r="P144" s="113">
        <v>59</v>
      </c>
      <c r="Q144" s="197">
        <v>19782.68</v>
      </c>
      <c r="S144" s="113">
        <v>45</v>
      </c>
      <c r="T144" s="197">
        <v>10030</v>
      </c>
      <c r="V144" s="82"/>
      <c r="W144" s="82"/>
      <c r="X144" s="82"/>
      <c r="Y144" s="82"/>
      <c r="Z144" s="82"/>
      <c r="AA144" s="65"/>
      <c r="AB144" s="4"/>
      <c r="AC144" s="4"/>
      <c r="AD144" s="4"/>
      <c r="AE144" s="4"/>
      <c r="AF144" s="4"/>
      <c r="AG144" s="4"/>
      <c r="AH144" s="4"/>
      <c r="AI144" s="4"/>
      <c r="AJ144" s="4"/>
      <c r="AK144" s="4"/>
      <c r="AL144" s="4"/>
      <c r="AM144" s="4"/>
    </row>
    <row r="145" spans="1:39" s="3" customFormat="1" ht="15" x14ac:dyDescent="0.25">
      <c r="A145" s="63" t="s">
        <v>999</v>
      </c>
      <c r="B145" s="63" t="s">
        <v>61</v>
      </c>
      <c r="C145" s="63"/>
      <c r="D145" s="63" t="s">
        <v>64</v>
      </c>
      <c r="E145" s="10"/>
      <c r="F145" s="10"/>
      <c r="G145" s="7"/>
      <c r="I145" s="63"/>
      <c r="J145" s="47"/>
      <c r="K145" s="108"/>
      <c r="M145" s="63">
        <v>4</v>
      </c>
      <c r="N145" s="198">
        <v>1550</v>
      </c>
      <c r="P145" s="113">
        <v>66</v>
      </c>
      <c r="Q145" s="197">
        <v>21635.16</v>
      </c>
      <c r="S145" s="113">
        <v>63</v>
      </c>
      <c r="T145" s="197">
        <v>13040</v>
      </c>
      <c r="V145" s="82"/>
      <c r="W145" s="82"/>
      <c r="X145" s="82"/>
      <c r="Y145" s="82"/>
      <c r="Z145" s="82"/>
      <c r="AA145" s="65"/>
      <c r="AB145" s="4"/>
      <c r="AC145" s="4"/>
      <c r="AD145" s="4"/>
      <c r="AE145" s="4"/>
      <c r="AF145" s="4"/>
      <c r="AG145" s="4"/>
      <c r="AH145" s="4"/>
      <c r="AI145" s="4"/>
      <c r="AJ145" s="4"/>
      <c r="AK145" s="4"/>
      <c r="AL145" s="4"/>
      <c r="AM145" s="4"/>
    </row>
    <row r="146" spans="1:39" s="3" customFormat="1" ht="15" x14ac:dyDescent="0.25">
      <c r="A146" s="63" t="s">
        <v>999</v>
      </c>
      <c r="B146" s="63" t="s">
        <v>65</v>
      </c>
      <c r="C146" s="63"/>
      <c r="D146" s="63" t="s">
        <v>62</v>
      </c>
      <c r="E146" s="10"/>
      <c r="F146" s="10"/>
      <c r="G146" s="7"/>
      <c r="I146" s="63"/>
      <c r="J146" s="47"/>
      <c r="K146" s="108"/>
      <c r="M146" s="63">
        <v>14</v>
      </c>
      <c r="N146" s="198">
        <v>6129</v>
      </c>
      <c r="P146" s="113">
        <v>5</v>
      </c>
      <c r="Q146" s="197">
        <v>2494.17</v>
      </c>
      <c r="S146" s="113">
        <v>4</v>
      </c>
      <c r="T146" s="197">
        <v>922</v>
      </c>
      <c r="V146" s="82"/>
      <c r="W146" s="82"/>
      <c r="X146" s="82"/>
      <c r="Y146" s="82"/>
      <c r="Z146" s="82"/>
      <c r="AA146" s="65"/>
      <c r="AB146" s="4"/>
      <c r="AC146" s="4"/>
      <c r="AD146" s="4"/>
      <c r="AE146" s="4"/>
      <c r="AF146" s="4"/>
      <c r="AG146" s="4"/>
      <c r="AH146" s="4"/>
      <c r="AI146" s="4"/>
      <c r="AJ146" s="4"/>
      <c r="AK146" s="4"/>
      <c r="AL146" s="4"/>
      <c r="AM146" s="4"/>
    </row>
    <row r="147" spans="1:39" s="3" customFormat="1" ht="15" x14ac:dyDescent="0.25">
      <c r="A147" s="63" t="s">
        <v>999</v>
      </c>
      <c r="B147" s="63" t="s">
        <v>1000</v>
      </c>
      <c r="C147" s="63"/>
      <c r="D147" s="63" t="s">
        <v>64</v>
      </c>
      <c r="E147" s="10"/>
      <c r="F147" s="10"/>
      <c r="G147" s="7"/>
      <c r="I147" s="63"/>
      <c r="J147" s="47"/>
      <c r="K147" s="108"/>
      <c r="M147" s="63"/>
      <c r="N147" s="198"/>
      <c r="P147" s="113">
        <v>6</v>
      </c>
      <c r="Q147" s="197">
        <v>2000</v>
      </c>
      <c r="S147" s="113">
        <v>4</v>
      </c>
      <c r="T147" s="197">
        <v>780</v>
      </c>
      <c r="V147" s="82"/>
      <c r="W147" s="82"/>
      <c r="X147" s="82"/>
      <c r="Y147" s="82"/>
      <c r="Z147" s="82"/>
      <c r="AA147" s="65"/>
      <c r="AB147" s="4"/>
      <c r="AC147" s="4"/>
      <c r="AD147" s="4"/>
      <c r="AE147" s="4"/>
      <c r="AF147" s="4"/>
      <c r="AG147" s="4"/>
      <c r="AH147" s="4"/>
      <c r="AI147" s="4"/>
      <c r="AJ147" s="4"/>
      <c r="AK147" s="4"/>
      <c r="AL147" s="4"/>
      <c r="AM147" s="4"/>
    </row>
    <row r="148" spans="1:39" s="3" customFormat="1" ht="15" x14ac:dyDescent="0.25">
      <c r="A148" s="63" t="s">
        <v>999</v>
      </c>
      <c r="B148" s="63" t="s">
        <v>1001</v>
      </c>
      <c r="C148" s="63"/>
      <c r="D148" s="63" t="s">
        <v>67</v>
      </c>
      <c r="E148" s="10"/>
      <c r="F148" s="10"/>
      <c r="G148" s="7"/>
      <c r="I148" s="63"/>
      <c r="J148" s="47"/>
      <c r="K148" s="108"/>
      <c r="M148" s="63">
        <v>6</v>
      </c>
      <c r="N148" s="198">
        <v>3000</v>
      </c>
      <c r="P148" s="113">
        <v>2</v>
      </c>
      <c r="Q148" s="197">
        <v>600</v>
      </c>
      <c r="S148" s="113">
        <v>2</v>
      </c>
      <c r="T148" s="197">
        <v>400</v>
      </c>
      <c r="V148" s="82"/>
      <c r="W148" s="82"/>
      <c r="X148" s="82"/>
      <c r="Y148" s="82"/>
      <c r="Z148" s="82"/>
      <c r="AA148" s="65"/>
      <c r="AB148" s="4"/>
      <c r="AC148" s="4"/>
      <c r="AD148" s="4"/>
      <c r="AE148" s="4"/>
      <c r="AF148" s="4"/>
      <c r="AG148" s="4"/>
      <c r="AH148" s="4"/>
      <c r="AI148" s="4"/>
      <c r="AJ148" s="4"/>
      <c r="AK148" s="4"/>
      <c r="AL148" s="4"/>
      <c r="AM148" s="4"/>
    </row>
    <row r="149" spans="1:39" s="3" customFormat="1" ht="15" x14ac:dyDescent="0.25">
      <c r="A149" s="63" t="s">
        <v>999</v>
      </c>
      <c r="B149" s="63" t="s">
        <v>70</v>
      </c>
      <c r="C149" s="63"/>
      <c r="D149" s="63" t="s">
        <v>71</v>
      </c>
      <c r="E149" s="10"/>
      <c r="F149" s="10"/>
      <c r="G149" s="7"/>
      <c r="I149" s="63"/>
      <c r="J149" s="47"/>
      <c r="K149" s="108"/>
      <c r="M149" s="63">
        <v>14</v>
      </c>
      <c r="N149" s="198">
        <v>12204.55</v>
      </c>
      <c r="P149" s="113">
        <v>7</v>
      </c>
      <c r="Q149" s="197">
        <v>2200</v>
      </c>
      <c r="S149" s="113">
        <v>10</v>
      </c>
      <c r="T149" s="197">
        <v>2000</v>
      </c>
      <c r="V149" s="82"/>
      <c r="W149" s="82"/>
      <c r="X149" s="82"/>
      <c r="Y149" s="82"/>
      <c r="Z149" s="82"/>
      <c r="AA149" s="65"/>
      <c r="AB149" s="4"/>
      <c r="AC149" s="4"/>
      <c r="AD149" s="4"/>
      <c r="AE149" s="4"/>
      <c r="AF149" s="4"/>
      <c r="AG149" s="4"/>
      <c r="AH149" s="4"/>
      <c r="AI149" s="4"/>
      <c r="AJ149" s="4"/>
      <c r="AK149" s="4"/>
      <c r="AL149" s="4"/>
      <c r="AM149" s="4"/>
    </row>
    <row r="150" spans="1:39" s="3" customFormat="1" ht="15" x14ac:dyDescent="0.25">
      <c r="A150" s="63" t="s">
        <v>999</v>
      </c>
      <c r="B150" s="63" t="s">
        <v>79</v>
      </c>
      <c r="C150" s="63"/>
      <c r="D150" s="63" t="s">
        <v>80</v>
      </c>
      <c r="E150" s="10"/>
      <c r="F150" s="10"/>
      <c r="G150" s="7"/>
      <c r="I150" s="63"/>
      <c r="J150" s="47"/>
      <c r="K150" s="108"/>
      <c r="M150" s="63">
        <v>69</v>
      </c>
      <c r="N150" s="198">
        <v>28885</v>
      </c>
      <c r="P150" s="113">
        <v>19</v>
      </c>
      <c r="Q150" s="197">
        <v>6458</v>
      </c>
      <c r="S150" s="113">
        <v>43</v>
      </c>
      <c r="T150" s="197">
        <v>11261.88</v>
      </c>
      <c r="V150" s="82"/>
      <c r="W150" s="82"/>
      <c r="X150" s="82"/>
      <c r="Y150" s="82"/>
      <c r="Z150" s="82"/>
      <c r="AA150" s="65"/>
      <c r="AB150" s="4"/>
      <c r="AC150" s="4"/>
      <c r="AD150" s="4"/>
      <c r="AE150" s="4"/>
      <c r="AF150" s="4"/>
      <c r="AG150" s="4"/>
      <c r="AH150" s="4"/>
      <c r="AI150" s="4"/>
      <c r="AJ150" s="4"/>
      <c r="AK150" s="4"/>
      <c r="AL150" s="4"/>
      <c r="AM150" s="4"/>
    </row>
    <row r="151" spans="1:39" s="3" customFormat="1" ht="15" x14ac:dyDescent="0.25">
      <c r="A151" s="63" t="s">
        <v>999</v>
      </c>
      <c r="B151" s="63" t="s">
        <v>81</v>
      </c>
      <c r="C151" s="63"/>
      <c r="D151" s="63" t="s">
        <v>82</v>
      </c>
      <c r="E151" s="10"/>
      <c r="F151" s="10"/>
      <c r="G151" s="7"/>
      <c r="I151" s="63"/>
      <c r="J151" s="47"/>
      <c r="K151" s="108"/>
      <c r="M151" s="63">
        <v>908</v>
      </c>
      <c r="N151" s="198">
        <v>391644.77</v>
      </c>
      <c r="P151" s="113">
        <v>290</v>
      </c>
      <c r="Q151" s="197">
        <v>108433.47</v>
      </c>
      <c r="S151" s="113">
        <v>362</v>
      </c>
      <c r="T151" s="197">
        <v>87221.82</v>
      </c>
      <c r="V151" s="82"/>
      <c r="W151" s="82"/>
      <c r="X151" s="82"/>
      <c r="Y151" s="82"/>
      <c r="Z151" s="82"/>
      <c r="AA151" s="65"/>
      <c r="AB151" s="4"/>
      <c r="AC151" s="4"/>
      <c r="AD151" s="4"/>
      <c r="AE151" s="4"/>
      <c r="AF151" s="4"/>
      <c r="AG151" s="4"/>
      <c r="AH151" s="4"/>
      <c r="AI151" s="4"/>
      <c r="AJ151" s="4"/>
      <c r="AK151" s="4"/>
      <c r="AL151" s="4"/>
      <c r="AM151" s="4"/>
    </row>
    <row r="152" spans="1:39" s="3" customFormat="1" ht="15" x14ac:dyDescent="0.25">
      <c r="A152" s="63" t="s">
        <v>999</v>
      </c>
      <c r="B152" s="63" t="s">
        <v>86</v>
      </c>
      <c r="C152" s="63"/>
      <c r="D152" s="63" t="s">
        <v>87</v>
      </c>
      <c r="E152" s="10"/>
      <c r="F152" s="10"/>
      <c r="G152" s="7"/>
      <c r="I152" s="63"/>
      <c r="J152" s="47"/>
      <c r="K152" s="108"/>
      <c r="M152" s="63"/>
      <c r="N152" s="198"/>
      <c r="P152" s="113"/>
      <c r="Q152" s="197"/>
      <c r="S152" s="113">
        <v>1</v>
      </c>
      <c r="T152" s="197">
        <v>200</v>
      </c>
      <c r="V152" s="82"/>
      <c r="W152" s="82"/>
      <c r="X152" s="82"/>
      <c r="Y152" s="82"/>
      <c r="Z152" s="82"/>
      <c r="AA152" s="65"/>
      <c r="AB152" s="4"/>
      <c r="AC152" s="4"/>
      <c r="AD152" s="4"/>
      <c r="AE152" s="4"/>
      <c r="AF152" s="4"/>
      <c r="AG152" s="4"/>
      <c r="AH152" s="4"/>
      <c r="AI152" s="4"/>
      <c r="AJ152" s="4"/>
      <c r="AK152" s="4"/>
      <c r="AL152" s="4"/>
      <c r="AM152" s="4"/>
    </row>
    <row r="153" spans="1:39" s="3" customFormat="1" ht="15" x14ac:dyDescent="0.25">
      <c r="A153" s="63" t="s">
        <v>999</v>
      </c>
      <c r="B153" s="63" t="s">
        <v>90</v>
      </c>
      <c r="C153" s="63"/>
      <c r="D153" s="63" t="s">
        <v>91</v>
      </c>
      <c r="E153" s="10"/>
      <c r="F153" s="10"/>
      <c r="G153" s="7"/>
      <c r="I153" s="63"/>
      <c r="J153" s="47"/>
      <c r="K153" s="108"/>
      <c r="M153" s="63">
        <v>3</v>
      </c>
      <c r="N153" s="198">
        <v>1350</v>
      </c>
      <c r="P153" s="113">
        <v>1</v>
      </c>
      <c r="Q153" s="197">
        <v>300</v>
      </c>
      <c r="S153" s="113">
        <v>1</v>
      </c>
      <c r="T153" s="197">
        <v>200</v>
      </c>
      <c r="V153" s="82"/>
      <c r="W153" s="82"/>
      <c r="X153" s="82"/>
      <c r="Y153" s="82"/>
      <c r="Z153" s="82"/>
      <c r="AA153" s="65"/>
      <c r="AB153" s="4"/>
      <c r="AC153" s="4"/>
      <c r="AD153" s="4"/>
      <c r="AE153" s="4"/>
      <c r="AF153" s="4"/>
      <c r="AG153" s="4"/>
      <c r="AH153" s="4"/>
      <c r="AI153" s="4"/>
      <c r="AJ153" s="4"/>
      <c r="AK153" s="4"/>
      <c r="AL153" s="4"/>
      <c r="AM153" s="4"/>
    </row>
    <row r="154" spans="1:39" s="3" customFormat="1" ht="15" x14ac:dyDescent="0.25">
      <c r="A154" s="63" t="s">
        <v>999</v>
      </c>
      <c r="B154" s="63" t="s">
        <v>93</v>
      </c>
      <c r="C154" s="63"/>
      <c r="D154" s="63" t="s">
        <v>95</v>
      </c>
      <c r="E154" s="10"/>
      <c r="F154" s="10"/>
      <c r="G154" s="7"/>
      <c r="I154" s="63"/>
      <c r="J154" s="47"/>
      <c r="K154" s="108"/>
      <c r="M154" s="63">
        <v>1</v>
      </c>
      <c r="N154" s="198">
        <v>350</v>
      </c>
      <c r="P154" s="113">
        <v>1</v>
      </c>
      <c r="Q154" s="197">
        <v>529</v>
      </c>
      <c r="S154" s="113">
        <v>1</v>
      </c>
      <c r="T154" s="197">
        <v>200</v>
      </c>
      <c r="V154" s="82"/>
      <c r="W154" s="82"/>
      <c r="X154" s="82"/>
      <c r="Y154" s="82"/>
      <c r="Z154" s="82"/>
      <c r="AA154" s="65"/>
      <c r="AB154" s="4"/>
      <c r="AC154" s="4"/>
      <c r="AD154" s="4"/>
      <c r="AE154" s="4"/>
      <c r="AF154" s="4"/>
      <c r="AG154" s="4"/>
      <c r="AH154" s="4"/>
      <c r="AI154" s="4"/>
      <c r="AJ154" s="4"/>
      <c r="AK154" s="4"/>
      <c r="AL154" s="4"/>
      <c r="AM154" s="4"/>
    </row>
    <row r="155" spans="1:39" s="3" customFormat="1" ht="15" x14ac:dyDescent="0.25">
      <c r="A155" s="63" t="s">
        <v>999</v>
      </c>
      <c r="B155" s="63" t="s">
        <v>98</v>
      </c>
      <c r="C155" s="63"/>
      <c r="D155" s="63" t="s">
        <v>76</v>
      </c>
      <c r="E155" s="10"/>
      <c r="F155" s="10"/>
      <c r="G155" s="7"/>
      <c r="I155" s="63"/>
      <c r="J155" s="47"/>
      <c r="K155" s="108"/>
      <c r="M155" s="63">
        <v>37</v>
      </c>
      <c r="N155" s="198">
        <v>18200</v>
      </c>
      <c r="P155" s="113">
        <v>24</v>
      </c>
      <c r="Q155" s="197">
        <v>7289.57</v>
      </c>
      <c r="S155" s="113">
        <v>24</v>
      </c>
      <c r="T155" s="197">
        <v>4749.57</v>
      </c>
      <c r="V155" s="82"/>
      <c r="W155" s="82"/>
      <c r="X155" s="82"/>
      <c r="Y155" s="82"/>
      <c r="Z155" s="82"/>
      <c r="AA155" s="65"/>
      <c r="AB155" s="4"/>
      <c r="AC155" s="4"/>
      <c r="AD155" s="4"/>
      <c r="AE155" s="4"/>
      <c r="AF155" s="4"/>
      <c r="AG155" s="4"/>
      <c r="AH155" s="4"/>
      <c r="AI155" s="4"/>
      <c r="AJ155" s="4"/>
      <c r="AK155" s="4"/>
      <c r="AL155" s="4"/>
      <c r="AM155" s="4"/>
    </row>
    <row r="156" spans="1:39" s="3" customFormat="1" ht="15" x14ac:dyDescent="0.25">
      <c r="A156" s="63" t="s">
        <v>999</v>
      </c>
      <c r="B156" s="63" t="s">
        <v>100</v>
      </c>
      <c r="C156" s="63"/>
      <c r="D156" s="63" t="s">
        <v>101</v>
      </c>
      <c r="E156" s="10"/>
      <c r="F156" s="10"/>
      <c r="G156" s="7"/>
      <c r="I156" s="63"/>
      <c r="J156" s="47"/>
      <c r="K156" s="108"/>
      <c r="M156" s="63">
        <v>65</v>
      </c>
      <c r="N156" s="198">
        <v>30529</v>
      </c>
      <c r="P156" s="113">
        <v>39</v>
      </c>
      <c r="Q156" s="197">
        <v>12029</v>
      </c>
      <c r="S156" s="113">
        <v>39</v>
      </c>
      <c r="T156" s="197">
        <v>7800</v>
      </c>
      <c r="V156" s="82"/>
      <c r="W156" s="82"/>
      <c r="X156" s="82"/>
      <c r="Y156" s="82"/>
      <c r="Z156" s="82"/>
      <c r="AA156" s="65"/>
      <c r="AB156" s="4"/>
      <c r="AC156" s="4"/>
      <c r="AD156" s="4"/>
      <c r="AE156" s="4"/>
      <c r="AF156" s="4"/>
      <c r="AG156" s="4"/>
      <c r="AH156" s="4"/>
      <c r="AI156" s="4"/>
      <c r="AJ156" s="4"/>
      <c r="AK156" s="4"/>
      <c r="AL156" s="4"/>
      <c r="AM156" s="4"/>
    </row>
    <row r="157" spans="1:39" s="3" customFormat="1" ht="15" x14ac:dyDescent="0.25">
      <c r="A157" s="63" t="s">
        <v>999</v>
      </c>
      <c r="B157" s="63" t="s">
        <v>100</v>
      </c>
      <c r="C157" s="63"/>
      <c r="D157" s="63" t="s">
        <v>102</v>
      </c>
      <c r="E157" s="10"/>
      <c r="F157" s="10"/>
      <c r="G157" s="7"/>
      <c r="I157" s="63"/>
      <c r="J157" s="47"/>
      <c r="K157" s="108"/>
      <c r="M157" s="63">
        <v>1</v>
      </c>
      <c r="N157" s="198">
        <v>500</v>
      </c>
      <c r="P157" s="113"/>
      <c r="Q157" s="197"/>
      <c r="S157" s="113"/>
      <c r="T157" s="197"/>
      <c r="V157" s="82"/>
      <c r="W157" s="82"/>
      <c r="X157" s="82"/>
      <c r="Y157" s="82"/>
      <c r="Z157" s="82"/>
      <c r="AA157" s="65"/>
      <c r="AB157" s="4"/>
      <c r="AC157" s="4"/>
      <c r="AD157" s="4"/>
      <c r="AE157" s="4"/>
      <c r="AF157" s="4"/>
      <c r="AG157" s="4"/>
      <c r="AH157" s="4"/>
      <c r="AI157" s="4"/>
      <c r="AJ157" s="4"/>
      <c r="AK157" s="4"/>
      <c r="AL157" s="4"/>
      <c r="AM157" s="4"/>
    </row>
    <row r="158" spans="1:39" s="3" customFormat="1" ht="15" x14ac:dyDescent="0.25">
      <c r="A158" s="63" t="s">
        <v>999</v>
      </c>
      <c r="B158" s="63" t="s">
        <v>105</v>
      </c>
      <c r="C158" s="63"/>
      <c r="D158" s="63" t="s">
        <v>106</v>
      </c>
      <c r="E158" s="10"/>
      <c r="F158" s="10"/>
      <c r="G158" s="7"/>
      <c r="I158" s="63"/>
      <c r="J158" s="47"/>
      <c r="K158" s="108"/>
      <c r="M158" s="63">
        <v>6</v>
      </c>
      <c r="N158" s="198">
        <v>2550</v>
      </c>
      <c r="P158" s="113">
        <v>3</v>
      </c>
      <c r="Q158" s="197">
        <v>900</v>
      </c>
      <c r="S158" s="113">
        <v>2</v>
      </c>
      <c r="T158" s="197">
        <v>400</v>
      </c>
      <c r="V158" s="82"/>
      <c r="W158" s="82"/>
      <c r="X158" s="82"/>
      <c r="Y158" s="82"/>
      <c r="Z158" s="82"/>
      <c r="AA158" s="65"/>
      <c r="AB158" s="4"/>
      <c r="AC158" s="4"/>
      <c r="AD158" s="4"/>
      <c r="AE158" s="4"/>
      <c r="AF158" s="4"/>
      <c r="AG158" s="4"/>
      <c r="AH158" s="4"/>
      <c r="AI158" s="4"/>
      <c r="AJ158" s="4"/>
      <c r="AK158" s="4"/>
      <c r="AL158" s="4"/>
      <c r="AM158" s="4"/>
    </row>
    <row r="159" spans="1:39" s="3" customFormat="1" ht="15" x14ac:dyDescent="0.25">
      <c r="A159" s="63" t="s">
        <v>999</v>
      </c>
      <c r="B159" s="63" t="s">
        <v>646</v>
      </c>
      <c r="C159" s="63"/>
      <c r="D159" s="63" t="s">
        <v>78</v>
      </c>
      <c r="E159" s="10"/>
      <c r="F159" s="10"/>
      <c r="G159" s="7"/>
      <c r="I159" s="63"/>
      <c r="J159" s="47"/>
      <c r="K159" s="108"/>
      <c r="M159" s="63">
        <v>1</v>
      </c>
      <c r="N159" s="198">
        <v>350</v>
      </c>
      <c r="P159" s="113"/>
      <c r="Q159" s="197"/>
      <c r="S159" s="113"/>
      <c r="T159" s="197"/>
      <c r="V159" s="82"/>
      <c r="W159" s="82"/>
      <c r="X159" s="82"/>
      <c r="Y159" s="82"/>
      <c r="Z159" s="82"/>
      <c r="AA159" s="65"/>
      <c r="AB159" s="4"/>
      <c r="AC159" s="4"/>
      <c r="AD159" s="4"/>
      <c r="AE159" s="4"/>
      <c r="AF159" s="4"/>
      <c r="AG159" s="4"/>
      <c r="AH159" s="4"/>
      <c r="AI159" s="4"/>
      <c r="AJ159" s="4"/>
      <c r="AK159" s="4"/>
      <c r="AL159" s="4"/>
      <c r="AM159" s="4"/>
    </row>
    <row r="160" spans="1:39" s="3" customFormat="1" ht="15" x14ac:dyDescent="0.25">
      <c r="A160" s="63" t="s">
        <v>999</v>
      </c>
      <c r="B160" s="63" t="s">
        <v>112</v>
      </c>
      <c r="C160" s="63"/>
      <c r="D160" s="63" t="s">
        <v>103</v>
      </c>
      <c r="E160" s="10"/>
      <c r="F160" s="10"/>
      <c r="G160" s="7"/>
      <c r="I160" s="63"/>
      <c r="J160" s="47"/>
      <c r="K160" s="108"/>
      <c r="M160" s="63">
        <v>3</v>
      </c>
      <c r="N160" s="198">
        <v>1350</v>
      </c>
      <c r="P160" s="113">
        <v>1</v>
      </c>
      <c r="Q160" s="197">
        <v>300</v>
      </c>
      <c r="S160" s="113">
        <v>3</v>
      </c>
      <c r="T160" s="197">
        <v>600</v>
      </c>
      <c r="V160" s="82"/>
      <c r="W160" s="82"/>
      <c r="X160" s="82"/>
      <c r="Y160" s="82"/>
      <c r="Z160" s="82"/>
      <c r="AA160" s="65"/>
      <c r="AB160" s="4"/>
      <c r="AC160" s="4"/>
      <c r="AD160" s="4"/>
      <c r="AE160" s="4"/>
      <c r="AF160" s="4"/>
      <c r="AG160" s="4"/>
      <c r="AH160" s="4"/>
      <c r="AI160" s="4"/>
      <c r="AJ160" s="4"/>
      <c r="AK160" s="4"/>
      <c r="AL160" s="4"/>
      <c r="AM160" s="4"/>
    </row>
    <row r="161" spans="1:39" s="3" customFormat="1" ht="15" x14ac:dyDescent="0.25">
      <c r="A161" s="63" t="s">
        <v>999</v>
      </c>
      <c r="B161" s="63" t="s">
        <v>117</v>
      </c>
      <c r="C161" s="63"/>
      <c r="D161" s="63" t="s">
        <v>104</v>
      </c>
      <c r="E161" s="10"/>
      <c r="F161" s="10"/>
      <c r="G161" s="7"/>
      <c r="I161" s="63"/>
      <c r="J161" s="47"/>
      <c r="K161" s="108"/>
      <c r="M161" s="63">
        <v>8</v>
      </c>
      <c r="N161" s="198">
        <v>3900</v>
      </c>
      <c r="P161" s="113">
        <v>4</v>
      </c>
      <c r="Q161" s="197">
        <v>1200</v>
      </c>
      <c r="S161" s="113">
        <v>2</v>
      </c>
      <c r="T161" s="197">
        <v>400</v>
      </c>
      <c r="V161" s="82"/>
      <c r="W161" s="82"/>
      <c r="X161" s="82"/>
      <c r="Y161" s="82"/>
      <c r="Z161" s="82"/>
      <c r="AA161" s="65"/>
      <c r="AB161" s="4"/>
      <c r="AC161" s="4"/>
      <c r="AD161" s="4"/>
      <c r="AE161" s="4"/>
      <c r="AF161" s="4"/>
      <c r="AG161" s="4"/>
      <c r="AH161" s="4"/>
      <c r="AI161" s="4"/>
      <c r="AJ161" s="4"/>
      <c r="AK161" s="4"/>
      <c r="AL161" s="4"/>
      <c r="AM161" s="4"/>
    </row>
    <row r="162" spans="1:39" s="3" customFormat="1" ht="15" x14ac:dyDescent="0.25">
      <c r="A162" s="63" t="s">
        <v>999</v>
      </c>
      <c r="B162" s="63" t="s">
        <v>122</v>
      </c>
      <c r="C162" s="63"/>
      <c r="D162" s="63" t="s">
        <v>123</v>
      </c>
      <c r="E162" s="10"/>
      <c r="F162" s="10"/>
      <c r="G162" s="7"/>
      <c r="I162" s="63"/>
      <c r="J162" s="47"/>
      <c r="K162" s="108"/>
      <c r="M162" s="63">
        <v>5</v>
      </c>
      <c r="N162" s="198">
        <v>3579</v>
      </c>
      <c r="P162" s="113"/>
      <c r="Q162" s="197"/>
      <c r="S162" s="113"/>
      <c r="T162" s="197"/>
      <c r="V162" s="82"/>
      <c r="W162" s="82"/>
      <c r="X162" s="82"/>
      <c r="Y162" s="82"/>
      <c r="Z162" s="82"/>
      <c r="AA162" s="65"/>
      <c r="AB162" s="4"/>
      <c r="AC162" s="4"/>
      <c r="AD162" s="4"/>
      <c r="AE162" s="4"/>
      <c r="AF162" s="4"/>
      <c r="AG162" s="4"/>
      <c r="AH162" s="4"/>
      <c r="AI162" s="4"/>
      <c r="AJ162" s="4"/>
      <c r="AK162" s="4"/>
      <c r="AL162" s="4"/>
      <c r="AM162" s="4"/>
    </row>
    <row r="163" spans="1:39" s="3" customFormat="1" ht="15" x14ac:dyDescent="0.25">
      <c r="A163" s="63" t="s">
        <v>999</v>
      </c>
      <c r="B163" s="63" t="s">
        <v>124</v>
      </c>
      <c r="C163" s="63"/>
      <c r="D163" s="63" t="s">
        <v>119</v>
      </c>
      <c r="E163" s="10"/>
      <c r="F163" s="10"/>
      <c r="G163" s="7"/>
      <c r="I163" s="63"/>
      <c r="J163" s="47"/>
      <c r="K163" s="108"/>
      <c r="M163" s="63">
        <v>21</v>
      </c>
      <c r="N163" s="198">
        <v>9018</v>
      </c>
      <c r="P163" s="113">
        <v>6</v>
      </c>
      <c r="Q163" s="197">
        <v>2658</v>
      </c>
      <c r="S163" s="113">
        <v>5</v>
      </c>
      <c r="T163" s="197">
        <v>1000</v>
      </c>
      <c r="V163" s="82"/>
      <c r="W163" s="82"/>
      <c r="X163" s="82"/>
      <c r="Y163" s="82"/>
      <c r="Z163" s="82"/>
      <c r="AA163" s="65"/>
      <c r="AB163" s="4"/>
      <c r="AC163" s="4"/>
      <c r="AD163" s="4"/>
      <c r="AE163" s="4"/>
      <c r="AF163" s="4"/>
      <c r="AG163" s="4"/>
      <c r="AH163" s="4"/>
      <c r="AI163" s="4"/>
      <c r="AJ163" s="4"/>
      <c r="AK163" s="4"/>
      <c r="AL163" s="4"/>
      <c r="AM163" s="4"/>
    </row>
    <row r="164" spans="1:39" s="3" customFormat="1" ht="15" x14ac:dyDescent="0.25">
      <c r="A164" s="63" t="s">
        <v>999</v>
      </c>
      <c r="B164" s="63" t="s">
        <v>125</v>
      </c>
      <c r="C164" s="63"/>
      <c r="D164" s="63" t="s">
        <v>126</v>
      </c>
      <c r="E164" s="10"/>
      <c r="F164" s="10"/>
      <c r="G164" s="7"/>
      <c r="I164" s="63"/>
      <c r="J164" s="47"/>
      <c r="K164" s="108"/>
      <c r="M164" s="63">
        <v>8</v>
      </c>
      <c r="N164" s="198">
        <v>3438.52</v>
      </c>
      <c r="P164" s="113">
        <v>4</v>
      </c>
      <c r="Q164" s="197">
        <v>3010</v>
      </c>
      <c r="S164" s="113">
        <v>2</v>
      </c>
      <c r="T164" s="197">
        <v>400</v>
      </c>
      <c r="V164" s="82"/>
      <c r="W164" s="82"/>
      <c r="X164" s="82"/>
      <c r="Y164" s="82"/>
      <c r="Z164" s="82"/>
      <c r="AA164" s="65"/>
      <c r="AB164" s="4"/>
      <c r="AC164" s="4"/>
      <c r="AD164" s="4"/>
      <c r="AE164" s="4"/>
      <c r="AF164" s="4"/>
      <c r="AG164" s="4"/>
      <c r="AH164" s="4"/>
      <c r="AI164" s="4"/>
      <c r="AJ164" s="4"/>
      <c r="AK164" s="4"/>
      <c r="AL164" s="4"/>
      <c r="AM164" s="4"/>
    </row>
    <row r="165" spans="1:39" s="3" customFormat="1" ht="15" x14ac:dyDescent="0.25">
      <c r="A165" s="63" t="s">
        <v>999</v>
      </c>
      <c r="B165" s="63" t="s">
        <v>127</v>
      </c>
      <c r="C165" s="63"/>
      <c r="D165" s="63" t="s">
        <v>67</v>
      </c>
      <c r="E165" s="10"/>
      <c r="F165" s="10"/>
      <c r="G165" s="7"/>
      <c r="I165" s="63"/>
      <c r="J165" s="47"/>
      <c r="K165" s="108"/>
      <c r="M165" s="63">
        <v>51</v>
      </c>
      <c r="N165" s="198">
        <v>23703</v>
      </c>
      <c r="P165" s="113">
        <v>24</v>
      </c>
      <c r="Q165" s="197">
        <v>9258</v>
      </c>
      <c r="S165" s="113">
        <v>31</v>
      </c>
      <c r="T165" s="197">
        <v>6600</v>
      </c>
      <c r="V165" s="82"/>
      <c r="W165" s="82"/>
      <c r="X165" s="82"/>
      <c r="Y165" s="82"/>
      <c r="Z165" s="82"/>
      <c r="AA165" s="65"/>
      <c r="AB165" s="4"/>
      <c r="AC165" s="4"/>
      <c r="AD165" s="4"/>
      <c r="AE165" s="4"/>
      <c r="AF165" s="4"/>
      <c r="AG165" s="4"/>
      <c r="AH165" s="4"/>
      <c r="AI165" s="4"/>
      <c r="AJ165" s="4"/>
      <c r="AK165" s="4"/>
      <c r="AL165" s="4"/>
      <c r="AM165" s="4"/>
    </row>
    <row r="166" spans="1:39" s="3" customFormat="1" ht="15" x14ac:dyDescent="0.25">
      <c r="A166" s="63" t="s">
        <v>999</v>
      </c>
      <c r="B166" s="63" t="s">
        <v>129</v>
      </c>
      <c r="C166" s="63"/>
      <c r="D166" s="63" t="s">
        <v>106</v>
      </c>
      <c r="E166" s="10"/>
      <c r="F166" s="10"/>
      <c r="G166" s="7"/>
      <c r="I166" s="63"/>
      <c r="J166" s="47"/>
      <c r="K166" s="108"/>
      <c r="M166" s="63">
        <v>1</v>
      </c>
      <c r="N166" s="198">
        <v>350</v>
      </c>
      <c r="P166" s="113"/>
      <c r="Q166" s="197"/>
      <c r="S166" s="113"/>
      <c r="T166" s="197"/>
      <c r="V166" s="82"/>
      <c r="W166" s="82"/>
      <c r="X166" s="82"/>
      <c r="Y166" s="82"/>
      <c r="Z166" s="82"/>
      <c r="AA166" s="65"/>
      <c r="AB166" s="4"/>
      <c r="AC166" s="4"/>
      <c r="AD166" s="4"/>
      <c r="AE166" s="4"/>
      <c r="AF166" s="4"/>
      <c r="AG166" s="4"/>
      <c r="AH166" s="4"/>
      <c r="AI166" s="4"/>
      <c r="AJ166" s="4"/>
      <c r="AK166" s="4"/>
      <c r="AL166" s="4"/>
      <c r="AM166" s="4"/>
    </row>
    <row r="167" spans="1:39" s="3" customFormat="1" ht="15" x14ac:dyDescent="0.25">
      <c r="A167" s="63" t="s">
        <v>999</v>
      </c>
      <c r="B167" s="63" t="s">
        <v>131</v>
      </c>
      <c r="C167" s="63"/>
      <c r="D167" s="63" t="s">
        <v>133</v>
      </c>
      <c r="E167" s="10"/>
      <c r="F167" s="10"/>
      <c r="G167" s="7"/>
      <c r="I167" s="63"/>
      <c r="J167" s="47"/>
      <c r="K167" s="108"/>
      <c r="M167" s="63">
        <v>1</v>
      </c>
      <c r="N167" s="198">
        <v>500</v>
      </c>
      <c r="P167" s="113">
        <v>1</v>
      </c>
      <c r="Q167" s="197">
        <v>300</v>
      </c>
      <c r="S167" s="113"/>
      <c r="T167" s="197"/>
      <c r="V167" s="82"/>
      <c r="W167" s="82"/>
      <c r="X167" s="82"/>
      <c r="Y167" s="82"/>
      <c r="Z167" s="82"/>
      <c r="AA167" s="65"/>
      <c r="AB167" s="4"/>
      <c r="AC167" s="4"/>
      <c r="AD167" s="4"/>
      <c r="AE167" s="4"/>
      <c r="AF167" s="4"/>
      <c r="AG167" s="4"/>
      <c r="AH167" s="4"/>
      <c r="AI167" s="4"/>
      <c r="AJ167" s="4"/>
      <c r="AK167" s="4"/>
      <c r="AL167" s="4"/>
      <c r="AM167" s="4"/>
    </row>
    <row r="168" spans="1:39" s="3" customFormat="1" ht="15" x14ac:dyDescent="0.25">
      <c r="A168" s="63" t="s">
        <v>999</v>
      </c>
      <c r="B168" s="63" t="s">
        <v>134</v>
      </c>
      <c r="C168" s="63"/>
      <c r="D168" s="63" t="s">
        <v>130</v>
      </c>
      <c r="E168" s="10"/>
      <c r="F168" s="10"/>
      <c r="G168" s="7"/>
      <c r="I168" s="63"/>
      <c r="J168" s="47"/>
      <c r="K168" s="108"/>
      <c r="M168" s="63">
        <v>41</v>
      </c>
      <c r="N168" s="198">
        <v>16487</v>
      </c>
      <c r="P168" s="113">
        <v>11</v>
      </c>
      <c r="Q168" s="197">
        <v>3629</v>
      </c>
      <c r="S168" s="113">
        <v>7</v>
      </c>
      <c r="T168" s="197">
        <v>1400</v>
      </c>
      <c r="V168" s="82"/>
      <c r="W168" s="82"/>
      <c r="X168" s="82"/>
      <c r="Y168" s="82"/>
      <c r="Z168" s="82"/>
      <c r="AA168" s="65"/>
      <c r="AB168" s="4"/>
      <c r="AC168" s="4"/>
      <c r="AD168" s="4"/>
      <c r="AE168" s="4"/>
      <c r="AF168" s="4"/>
      <c r="AG168" s="4"/>
      <c r="AH168" s="4"/>
      <c r="AI168" s="4"/>
      <c r="AJ168" s="4"/>
      <c r="AK168" s="4"/>
      <c r="AL168" s="4"/>
      <c r="AM168" s="4"/>
    </row>
    <row r="169" spans="1:39" s="3" customFormat="1" ht="15" x14ac:dyDescent="0.25">
      <c r="A169" s="63" t="s">
        <v>999</v>
      </c>
      <c r="B169" s="63" t="s">
        <v>1002</v>
      </c>
      <c r="C169" s="63"/>
      <c r="D169" s="63" t="s">
        <v>130</v>
      </c>
      <c r="E169" s="10"/>
      <c r="F169" s="10"/>
      <c r="G169" s="7"/>
      <c r="I169" s="63"/>
      <c r="J169" s="47"/>
      <c r="K169" s="108"/>
      <c r="M169" s="63"/>
      <c r="N169" s="198"/>
      <c r="P169" s="113">
        <v>2</v>
      </c>
      <c r="Q169" s="197">
        <v>700</v>
      </c>
      <c r="S169" s="113">
        <v>7</v>
      </c>
      <c r="T169" s="197">
        <v>1981.48</v>
      </c>
      <c r="V169" s="82"/>
      <c r="W169" s="82"/>
      <c r="X169" s="82"/>
      <c r="Y169" s="82"/>
      <c r="Z169" s="82"/>
      <c r="AA169" s="65"/>
      <c r="AB169" s="4"/>
      <c r="AC169" s="4"/>
      <c r="AD169" s="4"/>
      <c r="AE169" s="4"/>
      <c r="AF169" s="4"/>
      <c r="AG169" s="4"/>
      <c r="AH169" s="4"/>
      <c r="AI169" s="4"/>
      <c r="AJ169" s="4"/>
      <c r="AK169" s="4"/>
      <c r="AL169" s="4"/>
      <c r="AM169" s="4"/>
    </row>
    <row r="170" spans="1:39" s="3" customFormat="1" ht="15" x14ac:dyDescent="0.25">
      <c r="A170" s="63" t="s">
        <v>999</v>
      </c>
      <c r="B170" s="63" t="s">
        <v>135</v>
      </c>
      <c r="C170" s="63"/>
      <c r="D170" s="63" t="s">
        <v>78</v>
      </c>
      <c r="E170" s="10"/>
      <c r="F170" s="10"/>
      <c r="G170" s="7"/>
      <c r="I170" s="63"/>
      <c r="J170" s="47"/>
      <c r="K170" s="108"/>
      <c r="M170" s="63">
        <v>3</v>
      </c>
      <c r="N170" s="198">
        <v>1200</v>
      </c>
      <c r="P170" s="113">
        <v>2</v>
      </c>
      <c r="Q170" s="197">
        <v>600</v>
      </c>
      <c r="S170" s="113">
        <v>3</v>
      </c>
      <c r="T170" s="197">
        <v>600</v>
      </c>
      <c r="V170" s="82"/>
      <c r="W170" s="82"/>
      <c r="X170" s="82"/>
      <c r="Y170" s="82"/>
      <c r="Z170" s="82"/>
      <c r="AA170" s="65"/>
      <c r="AB170" s="4"/>
      <c r="AC170" s="4"/>
      <c r="AD170" s="4"/>
      <c r="AE170" s="4"/>
      <c r="AF170" s="4"/>
      <c r="AG170" s="4"/>
      <c r="AH170" s="4"/>
      <c r="AI170" s="4"/>
      <c r="AJ170" s="4"/>
      <c r="AK170" s="4"/>
      <c r="AL170" s="4"/>
      <c r="AM170" s="4"/>
    </row>
    <row r="171" spans="1:39" s="3" customFormat="1" ht="15" x14ac:dyDescent="0.25">
      <c r="A171" s="63" t="s">
        <v>999</v>
      </c>
      <c r="B171" s="63" t="s">
        <v>137</v>
      </c>
      <c r="C171" s="63"/>
      <c r="D171" s="63" t="s">
        <v>78</v>
      </c>
      <c r="E171" s="10"/>
      <c r="F171" s="10"/>
      <c r="G171" s="7"/>
      <c r="I171" s="63"/>
      <c r="J171" s="47"/>
      <c r="K171" s="108"/>
      <c r="M171" s="63">
        <v>1</v>
      </c>
      <c r="N171" s="198">
        <v>350</v>
      </c>
      <c r="P171" s="113">
        <v>1</v>
      </c>
      <c r="Q171" s="197">
        <v>300</v>
      </c>
      <c r="S171" s="113"/>
      <c r="T171" s="197"/>
      <c r="V171" s="82"/>
      <c r="W171" s="82"/>
      <c r="X171" s="82"/>
      <c r="Y171" s="82"/>
      <c r="Z171" s="82"/>
      <c r="AA171" s="65"/>
      <c r="AB171" s="4"/>
      <c r="AC171" s="4"/>
      <c r="AD171" s="4"/>
      <c r="AE171" s="4"/>
      <c r="AF171" s="4"/>
      <c r="AG171" s="4"/>
      <c r="AH171" s="4"/>
      <c r="AI171" s="4"/>
      <c r="AJ171" s="4"/>
      <c r="AK171" s="4"/>
      <c r="AL171" s="4"/>
      <c r="AM171" s="4"/>
    </row>
    <row r="172" spans="1:39" s="3" customFormat="1" ht="15" x14ac:dyDescent="0.25">
      <c r="A172" s="63" t="s">
        <v>999</v>
      </c>
      <c r="B172" s="63" t="s">
        <v>141</v>
      </c>
      <c r="C172" s="63"/>
      <c r="D172" s="63" t="s">
        <v>142</v>
      </c>
      <c r="E172" s="10"/>
      <c r="F172" s="10"/>
      <c r="G172" s="7"/>
      <c r="I172" s="63"/>
      <c r="J172" s="47"/>
      <c r="K172" s="108"/>
      <c r="M172" s="63">
        <v>3</v>
      </c>
      <c r="N172" s="198">
        <v>1200</v>
      </c>
      <c r="P172" s="113">
        <v>1</v>
      </c>
      <c r="Q172" s="197">
        <v>300</v>
      </c>
      <c r="S172" s="113">
        <v>5</v>
      </c>
      <c r="T172" s="197">
        <v>1000</v>
      </c>
      <c r="V172" s="82"/>
      <c r="W172" s="82"/>
      <c r="X172" s="82"/>
      <c r="Y172" s="82"/>
      <c r="Z172" s="82"/>
      <c r="AA172" s="65"/>
      <c r="AB172" s="4"/>
      <c r="AC172" s="4"/>
      <c r="AD172" s="4"/>
      <c r="AE172" s="4"/>
      <c r="AF172" s="4"/>
      <c r="AG172" s="4"/>
      <c r="AH172" s="4"/>
      <c r="AI172" s="4"/>
      <c r="AJ172" s="4"/>
      <c r="AK172" s="4"/>
      <c r="AL172" s="4"/>
      <c r="AM172" s="4"/>
    </row>
    <row r="173" spans="1:39" s="3" customFormat="1" ht="15" x14ac:dyDescent="0.25">
      <c r="A173" s="63" t="s">
        <v>999</v>
      </c>
      <c r="B173" s="63" t="s">
        <v>143</v>
      </c>
      <c r="C173" s="63"/>
      <c r="D173" s="63" t="s">
        <v>144</v>
      </c>
      <c r="E173" s="10"/>
      <c r="F173" s="10"/>
      <c r="G173" s="7"/>
      <c r="I173" s="63"/>
      <c r="J173" s="47"/>
      <c r="K173" s="108"/>
      <c r="M173" s="63">
        <v>767</v>
      </c>
      <c r="N173" s="198">
        <v>385785.87</v>
      </c>
      <c r="P173" s="113">
        <v>609</v>
      </c>
      <c r="Q173" s="197">
        <v>192432</v>
      </c>
      <c r="S173" s="113">
        <v>696</v>
      </c>
      <c r="T173" s="197">
        <v>142423</v>
      </c>
      <c r="V173" s="82"/>
      <c r="W173" s="82"/>
      <c r="X173" s="82"/>
      <c r="Y173" s="82"/>
      <c r="Z173" s="82"/>
      <c r="AA173" s="65"/>
      <c r="AB173" s="4"/>
      <c r="AC173" s="4"/>
      <c r="AD173" s="4"/>
      <c r="AE173" s="4"/>
      <c r="AF173" s="4"/>
      <c r="AG173" s="4"/>
      <c r="AH173" s="4"/>
      <c r="AI173" s="4"/>
      <c r="AJ173" s="4"/>
      <c r="AK173" s="4"/>
      <c r="AL173" s="4"/>
      <c r="AM173" s="4"/>
    </row>
    <row r="174" spans="1:39" s="3" customFormat="1" ht="15" x14ac:dyDescent="0.25">
      <c r="A174" s="63" t="s">
        <v>999</v>
      </c>
      <c r="B174" s="63" t="s">
        <v>1003</v>
      </c>
      <c r="C174" s="63"/>
      <c r="D174" s="63" t="s">
        <v>144</v>
      </c>
      <c r="E174" s="10"/>
      <c r="F174" s="10"/>
      <c r="G174" s="7"/>
      <c r="I174" s="63"/>
      <c r="J174" s="47"/>
      <c r="K174" s="108"/>
      <c r="M174" s="63"/>
      <c r="N174" s="198"/>
      <c r="P174" s="113">
        <v>55</v>
      </c>
      <c r="Q174" s="197">
        <v>17229</v>
      </c>
      <c r="S174" s="113">
        <v>84</v>
      </c>
      <c r="T174" s="197">
        <v>18520</v>
      </c>
      <c r="V174" s="82"/>
      <c r="W174" s="82"/>
      <c r="X174" s="82"/>
      <c r="Y174" s="82"/>
      <c r="Z174" s="82"/>
      <c r="AA174" s="65"/>
      <c r="AB174" s="4"/>
      <c r="AC174" s="4"/>
      <c r="AD174" s="4"/>
      <c r="AE174" s="4"/>
      <c r="AF174" s="4"/>
      <c r="AG174" s="4"/>
      <c r="AH174" s="4"/>
      <c r="AI174" s="4"/>
      <c r="AJ174" s="4"/>
      <c r="AK174" s="4"/>
      <c r="AL174" s="4"/>
      <c r="AM174" s="4"/>
    </row>
    <row r="175" spans="1:39" s="3" customFormat="1" ht="15" x14ac:dyDescent="0.25">
      <c r="A175" s="63" t="s">
        <v>999</v>
      </c>
      <c r="B175" s="63" t="s">
        <v>145</v>
      </c>
      <c r="C175" s="63"/>
      <c r="D175" s="63" t="s">
        <v>147</v>
      </c>
      <c r="E175" s="10"/>
      <c r="F175" s="10"/>
      <c r="G175" s="7"/>
      <c r="I175" s="63"/>
      <c r="J175" s="47"/>
      <c r="K175" s="108"/>
      <c r="M175" s="63">
        <v>72</v>
      </c>
      <c r="N175" s="198">
        <v>33636.57</v>
      </c>
      <c r="P175" s="113">
        <v>27</v>
      </c>
      <c r="Q175" s="197">
        <v>11416</v>
      </c>
      <c r="S175" s="113">
        <v>30</v>
      </c>
      <c r="T175" s="197">
        <v>7882</v>
      </c>
      <c r="V175" s="82"/>
      <c r="W175" s="82"/>
      <c r="X175" s="82"/>
      <c r="Y175" s="82"/>
      <c r="Z175" s="82"/>
      <c r="AA175" s="65"/>
      <c r="AB175" s="4"/>
      <c r="AC175" s="4"/>
      <c r="AD175" s="4"/>
      <c r="AE175" s="4"/>
      <c r="AF175" s="4"/>
      <c r="AG175" s="4"/>
      <c r="AH175" s="4"/>
      <c r="AI175" s="4"/>
      <c r="AJ175" s="4"/>
      <c r="AK175" s="4"/>
      <c r="AL175" s="4"/>
      <c r="AM175" s="4"/>
    </row>
    <row r="176" spans="1:39" s="3" customFormat="1" ht="15" x14ac:dyDescent="0.25">
      <c r="A176" s="63" t="s">
        <v>999</v>
      </c>
      <c r="B176" s="63" t="s">
        <v>150</v>
      </c>
      <c r="C176" s="63"/>
      <c r="D176" s="63" t="s">
        <v>144</v>
      </c>
      <c r="E176" s="10"/>
      <c r="F176" s="10"/>
      <c r="G176" s="7"/>
      <c r="I176" s="63"/>
      <c r="J176" s="47"/>
      <c r="K176" s="108"/>
      <c r="M176" s="63">
        <v>4</v>
      </c>
      <c r="N176" s="198">
        <v>1679</v>
      </c>
      <c r="P176" s="113"/>
      <c r="Q176" s="197"/>
      <c r="S176" s="113"/>
      <c r="T176" s="197"/>
      <c r="V176" s="82"/>
      <c r="W176" s="82"/>
      <c r="X176" s="82"/>
      <c r="Y176" s="82"/>
      <c r="Z176" s="82"/>
      <c r="AA176" s="65"/>
      <c r="AB176" s="4"/>
      <c r="AC176" s="4"/>
      <c r="AD176" s="4"/>
      <c r="AE176" s="4"/>
      <c r="AF176" s="4"/>
      <c r="AG176" s="4"/>
      <c r="AH176" s="4"/>
      <c r="AI176" s="4"/>
      <c r="AJ176" s="4"/>
      <c r="AK176" s="4"/>
      <c r="AL176" s="4"/>
      <c r="AM176" s="4"/>
    </row>
    <row r="177" spans="1:39" s="3" customFormat="1" ht="15" x14ac:dyDescent="0.25">
      <c r="A177" s="63" t="s">
        <v>999</v>
      </c>
      <c r="B177" s="63" t="s">
        <v>151</v>
      </c>
      <c r="C177" s="63"/>
      <c r="D177" s="63" t="s">
        <v>152</v>
      </c>
      <c r="E177" s="10"/>
      <c r="F177" s="10"/>
      <c r="G177" s="7"/>
      <c r="I177" s="63"/>
      <c r="J177" s="47"/>
      <c r="K177" s="108"/>
      <c r="M177" s="63">
        <v>28</v>
      </c>
      <c r="N177" s="198">
        <v>13429</v>
      </c>
      <c r="P177" s="113">
        <v>18</v>
      </c>
      <c r="Q177" s="197">
        <v>5400</v>
      </c>
      <c r="S177" s="113">
        <v>24</v>
      </c>
      <c r="T177" s="197">
        <v>4800</v>
      </c>
      <c r="V177" s="82"/>
      <c r="W177" s="82"/>
      <c r="X177" s="82"/>
      <c r="Y177" s="82"/>
      <c r="Z177" s="82"/>
      <c r="AA177" s="65"/>
      <c r="AB177" s="4"/>
      <c r="AC177" s="4"/>
      <c r="AD177" s="4"/>
      <c r="AE177" s="4"/>
      <c r="AF177" s="4"/>
      <c r="AG177" s="4"/>
      <c r="AH177" s="4"/>
      <c r="AI177" s="4"/>
      <c r="AJ177" s="4"/>
      <c r="AK177" s="4"/>
      <c r="AL177" s="4"/>
      <c r="AM177" s="4"/>
    </row>
    <row r="178" spans="1:39" s="3" customFormat="1" ht="15" x14ac:dyDescent="0.25">
      <c r="A178" s="63" t="s">
        <v>999</v>
      </c>
      <c r="B178" s="63" t="s">
        <v>792</v>
      </c>
      <c r="C178" s="63"/>
      <c r="D178" s="63" t="s">
        <v>152</v>
      </c>
      <c r="E178" s="10"/>
      <c r="F178" s="10"/>
      <c r="G178" s="7"/>
      <c r="I178" s="63"/>
      <c r="J178" s="47"/>
      <c r="K178" s="108"/>
      <c r="M178" s="63">
        <v>1</v>
      </c>
      <c r="N178" s="198">
        <v>500</v>
      </c>
      <c r="P178" s="113"/>
      <c r="Q178" s="197"/>
      <c r="S178" s="113"/>
      <c r="T178" s="197"/>
      <c r="V178" s="82"/>
      <c r="W178" s="82"/>
      <c r="X178" s="82"/>
      <c r="Y178" s="82"/>
      <c r="Z178" s="82"/>
      <c r="AA178" s="65"/>
      <c r="AB178" s="4"/>
      <c r="AC178" s="4"/>
      <c r="AD178" s="4"/>
      <c r="AE178" s="4"/>
      <c r="AF178" s="4"/>
      <c r="AG178" s="4"/>
      <c r="AH178" s="4"/>
      <c r="AI178" s="4"/>
      <c r="AJ178" s="4"/>
      <c r="AK178" s="4"/>
      <c r="AL178" s="4"/>
      <c r="AM178" s="4"/>
    </row>
    <row r="179" spans="1:39" s="3" customFormat="1" ht="15" x14ac:dyDescent="0.25">
      <c r="A179" s="63" t="s">
        <v>999</v>
      </c>
      <c r="B179" s="63" t="s">
        <v>159</v>
      </c>
      <c r="C179" s="63"/>
      <c r="D179" s="63" t="s">
        <v>96</v>
      </c>
      <c r="E179" s="10"/>
      <c r="F179" s="10"/>
      <c r="G179" s="7"/>
      <c r="I179" s="63"/>
      <c r="J179" s="47"/>
      <c r="K179" s="108"/>
      <c r="M179" s="63">
        <v>34</v>
      </c>
      <c r="N179" s="198">
        <v>19271.37</v>
      </c>
      <c r="P179" s="113">
        <v>14</v>
      </c>
      <c r="Q179" s="197">
        <v>4729</v>
      </c>
      <c r="S179" s="113">
        <v>15</v>
      </c>
      <c r="T179" s="197">
        <v>3044.61</v>
      </c>
      <c r="V179" s="82"/>
      <c r="W179" s="82"/>
      <c r="X179" s="82"/>
      <c r="Y179" s="82"/>
      <c r="Z179" s="82"/>
      <c r="AA179" s="65"/>
      <c r="AB179" s="4"/>
      <c r="AC179" s="4"/>
      <c r="AD179" s="4"/>
      <c r="AE179" s="4"/>
      <c r="AF179" s="4"/>
      <c r="AG179" s="4"/>
      <c r="AH179" s="4"/>
      <c r="AI179" s="4"/>
      <c r="AJ179" s="4"/>
      <c r="AK179" s="4"/>
      <c r="AL179" s="4"/>
      <c r="AM179" s="4"/>
    </row>
    <row r="180" spans="1:39" s="3" customFormat="1" ht="15" x14ac:dyDescent="0.25">
      <c r="A180" s="63" t="s">
        <v>999</v>
      </c>
      <c r="B180" s="63" t="s">
        <v>164</v>
      </c>
      <c r="C180" s="63"/>
      <c r="D180" s="63" t="s">
        <v>63</v>
      </c>
      <c r="E180" s="10"/>
      <c r="F180" s="10"/>
      <c r="G180" s="7"/>
      <c r="I180" s="63"/>
      <c r="J180" s="47"/>
      <c r="K180" s="108"/>
      <c r="M180" s="63">
        <v>34</v>
      </c>
      <c r="N180" s="198">
        <v>16950</v>
      </c>
      <c r="P180" s="113">
        <v>87</v>
      </c>
      <c r="Q180" s="197">
        <v>26678</v>
      </c>
      <c r="S180" s="113">
        <v>71</v>
      </c>
      <c r="T180" s="197">
        <v>14602</v>
      </c>
      <c r="V180" s="82"/>
      <c r="W180" s="82"/>
      <c r="X180" s="82"/>
      <c r="Y180" s="82"/>
      <c r="Z180" s="82"/>
      <c r="AA180" s="65"/>
      <c r="AB180" s="4"/>
      <c r="AC180" s="4"/>
      <c r="AD180" s="4"/>
      <c r="AE180" s="4"/>
      <c r="AF180" s="4"/>
      <c r="AG180" s="4"/>
      <c r="AH180" s="4"/>
      <c r="AI180" s="4"/>
      <c r="AJ180" s="4"/>
      <c r="AK180" s="4"/>
      <c r="AL180" s="4"/>
      <c r="AM180" s="4"/>
    </row>
    <row r="181" spans="1:39" s="3" customFormat="1" ht="15" x14ac:dyDescent="0.25">
      <c r="A181" s="63" t="s">
        <v>999</v>
      </c>
      <c r="B181" s="63" t="s">
        <v>168</v>
      </c>
      <c r="C181" s="63"/>
      <c r="D181" s="63" t="s">
        <v>63</v>
      </c>
      <c r="E181" s="10"/>
      <c r="F181" s="10"/>
      <c r="G181" s="7"/>
      <c r="I181" s="63"/>
      <c r="J181" s="47"/>
      <c r="K181" s="108"/>
      <c r="M181" s="63">
        <v>4</v>
      </c>
      <c r="N181" s="198">
        <v>2279</v>
      </c>
      <c r="P181" s="113"/>
      <c r="Q181" s="197"/>
      <c r="S181" s="113"/>
      <c r="T181" s="197"/>
      <c r="V181" s="82"/>
      <c r="W181" s="82"/>
      <c r="X181" s="82"/>
      <c r="Y181" s="82"/>
      <c r="Z181" s="82"/>
      <c r="AA181" s="65"/>
      <c r="AB181" s="4"/>
      <c r="AC181" s="4"/>
      <c r="AD181" s="4"/>
      <c r="AE181" s="4"/>
      <c r="AF181" s="4"/>
      <c r="AG181" s="4"/>
      <c r="AH181" s="4"/>
      <c r="AI181" s="4"/>
      <c r="AJ181" s="4"/>
      <c r="AK181" s="4"/>
      <c r="AL181" s="4"/>
      <c r="AM181" s="4"/>
    </row>
    <row r="182" spans="1:39" s="3" customFormat="1" ht="15" x14ac:dyDescent="0.25">
      <c r="A182" s="63" t="s">
        <v>999</v>
      </c>
      <c r="B182" s="63" t="s">
        <v>170</v>
      </c>
      <c r="C182" s="63"/>
      <c r="D182" s="63" t="s">
        <v>96</v>
      </c>
      <c r="E182" s="10"/>
      <c r="F182" s="10"/>
      <c r="G182" s="7"/>
      <c r="I182" s="63"/>
      <c r="J182" s="47"/>
      <c r="K182" s="108"/>
      <c r="M182" s="63">
        <v>80</v>
      </c>
      <c r="N182" s="198">
        <v>43601.85</v>
      </c>
      <c r="P182" s="113">
        <v>63</v>
      </c>
      <c r="Q182" s="197">
        <v>22108.080000000002</v>
      </c>
      <c r="S182" s="113">
        <v>38</v>
      </c>
      <c r="T182" s="197">
        <v>8696.68</v>
      </c>
      <c r="V182" s="82"/>
      <c r="W182" s="82"/>
      <c r="X182" s="82"/>
      <c r="Y182" s="82"/>
      <c r="Z182" s="82"/>
      <c r="AA182" s="65"/>
      <c r="AB182" s="4"/>
      <c r="AC182" s="4"/>
      <c r="AD182" s="4"/>
      <c r="AE182" s="4"/>
      <c r="AF182" s="4"/>
      <c r="AG182" s="4"/>
      <c r="AH182" s="4"/>
      <c r="AI182" s="4"/>
      <c r="AJ182" s="4"/>
      <c r="AK182" s="4"/>
      <c r="AL182" s="4"/>
      <c r="AM182" s="4"/>
    </row>
    <row r="183" spans="1:39" s="3" customFormat="1" ht="15" x14ac:dyDescent="0.25">
      <c r="A183" s="63" t="s">
        <v>999</v>
      </c>
      <c r="B183" s="63" t="s">
        <v>171</v>
      </c>
      <c r="C183" s="63"/>
      <c r="D183" s="63" t="s">
        <v>165</v>
      </c>
      <c r="E183" s="10"/>
      <c r="F183" s="10"/>
      <c r="G183" s="7"/>
      <c r="I183" s="63"/>
      <c r="J183" s="47"/>
      <c r="K183" s="108"/>
      <c r="M183" s="63">
        <v>2</v>
      </c>
      <c r="N183" s="198">
        <v>1000</v>
      </c>
      <c r="P183" s="113">
        <v>1</v>
      </c>
      <c r="Q183" s="197">
        <v>300</v>
      </c>
      <c r="S183" s="113"/>
      <c r="T183" s="197"/>
      <c r="V183" s="82"/>
      <c r="W183" s="82"/>
      <c r="X183" s="82"/>
      <c r="Y183" s="82"/>
      <c r="Z183" s="82"/>
      <c r="AA183" s="65"/>
      <c r="AB183" s="4"/>
      <c r="AC183" s="4"/>
      <c r="AD183" s="4"/>
      <c r="AE183" s="4"/>
      <c r="AF183" s="4"/>
      <c r="AG183" s="4"/>
      <c r="AH183" s="4"/>
      <c r="AI183" s="4"/>
      <c r="AJ183" s="4"/>
      <c r="AK183" s="4"/>
      <c r="AL183" s="4"/>
      <c r="AM183" s="4"/>
    </row>
    <row r="184" spans="1:39" s="3" customFormat="1" ht="15" x14ac:dyDescent="0.25">
      <c r="A184" s="63" t="s">
        <v>999</v>
      </c>
      <c r="B184" s="63" t="s">
        <v>988</v>
      </c>
      <c r="C184" s="63"/>
      <c r="D184" s="63" t="s">
        <v>63</v>
      </c>
      <c r="E184" s="10"/>
      <c r="F184" s="10"/>
      <c r="G184" s="7"/>
      <c r="I184" s="63"/>
      <c r="J184" s="47"/>
      <c r="K184" s="108"/>
      <c r="M184" s="63"/>
      <c r="N184" s="198"/>
      <c r="P184" s="113">
        <v>3</v>
      </c>
      <c r="Q184" s="197">
        <v>900</v>
      </c>
      <c r="S184" s="113">
        <v>12</v>
      </c>
      <c r="T184" s="197">
        <v>2379</v>
      </c>
      <c r="V184" s="82"/>
      <c r="W184" s="82"/>
      <c r="X184" s="82"/>
      <c r="Y184" s="82"/>
      <c r="Z184" s="82"/>
      <c r="AA184" s="65"/>
      <c r="AB184" s="4"/>
      <c r="AC184" s="4"/>
      <c r="AD184" s="4"/>
      <c r="AE184" s="4"/>
      <c r="AF184" s="4"/>
      <c r="AG184" s="4"/>
      <c r="AH184" s="4"/>
      <c r="AI184" s="4"/>
      <c r="AJ184" s="4"/>
      <c r="AK184" s="4"/>
      <c r="AL184" s="4"/>
      <c r="AM184" s="4"/>
    </row>
    <row r="185" spans="1:39" s="3" customFormat="1" ht="15" x14ac:dyDescent="0.25">
      <c r="A185" s="63" t="s">
        <v>999</v>
      </c>
      <c r="B185" s="63" t="s">
        <v>172</v>
      </c>
      <c r="C185" s="63"/>
      <c r="D185" s="63" t="s">
        <v>99</v>
      </c>
      <c r="E185" s="10"/>
      <c r="F185" s="10"/>
      <c r="G185" s="7"/>
      <c r="I185" s="63"/>
      <c r="J185" s="47"/>
      <c r="K185" s="108"/>
      <c r="M185" s="63">
        <v>9</v>
      </c>
      <c r="N185" s="198">
        <v>4758</v>
      </c>
      <c r="P185" s="113">
        <v>5</v>
      </c>
      <c r="Q185" s="197">
        <v>2729</v>
      </c>
      <c r="S185" s="113">
        <v>3</v>
      </c>
      <c r="T185" s="197">
        <v>600</v>
      </c>
      <c r="V185" s="82"/>
      <c r="W185" s="82"/>
      <c r="X185" s="82"/>
      <c r="Y185" s="82"/>
      <c r="Z185" s="82"/>
      <c r="AA185" s="65"/>
      <c r="AB185" s="4"/>
      <c r="AC185" s="4"/>
      <c r="AD185" s="4"/>
      <c r="AE185" s="4"/>
      <c r="AF185" s="4"/>
      <c r="AG185" s="4"/>
      <c r="AH185" s="4"/>
      <c r="AI185" s="4"/>
      <c r="AJ185" s="4"/>
      <c r="AK185" s="4"/>
      <c r="AL185" s="4"/>
      <c r="AM185" s="4"/>
    </row>
    <row r="186" spans="1:39" s="3" customFormat="1" ht="15" x14ac:dyDescent="0.25">
      <c r="A186" s="63" t="s">
        <v>999</v>
      </c>
      <c r="B186" s="63" t="s">
        <v>172</v>
      </c>
      <c r="C186" s="63"/>
      <c r="D186" s="63" t="s">
        <v>76</v>
      </c>
      <c r="E186" s="10"/>
      <c r="F186" s="10"/>
      <c r="G186" s="7"/>
      <c r="I186" s="63"/>
      <c r="J186" s="47"/>
      <c r="K186" s="108"/>
      <c r="M186" s="63">
        <v>23</v>
      </c>
      <c r="N186" s="198">
        <v>12084</v>
      </c>
      <c r="P186" s="113">
        <v>14</v>
      </c>
      <c r="Q186" s="197">
        <v>7087.27</v>
      </c>
      <c r="S186" s="113">
        <v>8</v>
      </c>
      <c r="T186" s="197">
        <v>2106</v>
      </c>
      <c r="V186" s="82"/>
      <c r="W186" s="82"/>
      <c r="X186" s="82"/>
      <c r="Y186" s="82"/>
      <c r="Z186" s="82"/>
      <c r="AA186" s="65"/>
      <c r="AB186" s="4"/>
      <c r="AC186" s="4"/>
      <c r="AD186" s="4"/>
      <c r="AE186" s="4"/>
      <c r="AF186" s="4"/>
      <c r="AG186" s="4"/>
      <c r="AH186" s="4"/>
      <c r="AI186" s="4"/>
      <c r="AJ186" s="4"/>
      <c r="AK186" s="4"/>
      <c r="AL186" s="4"/>
      <c r="AM186" s="4"/>
    </row>
    <row r="187" spans="1:39" s="3" customFormat="1" ht="15" x14ac:dyDescent="0.25">
      <c r="A187" s="63" t="s">
        <v>999</v>
      </c>
      <c r="B187" s="63" t="s">
        <v>173</v>
      </c>
      <c r="C187" s="63"/>
      <c r="D187" s="63" t="s">
        <v>174</v>
      </c>
      <c r="E187" s="10"/>
      <c r="F187" s="10"/>
      <c r="G187" s="7"/>
      <c r="I187" s="63"/>
      <c r="J187" s="47"/>
      <c r="K187" s="108"/>
      <c r="M187" s="63">
        <v>2</v>
      </c>
      <c r="N187" s="198">
        <v>850</v>
      </c>
      <c r="P187" s="113">
        <v>1</v>
      </c>
      <c r="Q187" s="197">
        <v>300</v>
      </c>
      <c r="S187" s="113">
        <v>5</v>
      </c>
      <c r="T187" s="197">
        <v>1000</v>
      </c>
      <c r="V187" s="82"/>
      <c r="W187" s="82"/>
      <c r="X187" s="82"/>
      <c r="Y187" s="82"/>
      <c r="Z187" s="82"/>
      <c r="AA187" s="65"/>
      <c r="AB187" s="4"/>
      <c r="AC187" s="4"/>
      <c r="AD187" s="4"/>
      <c r="AE187" s="4"/>
      <c r="AF187" s="4"/>
      <c r="AG187" s="4"/>
      <c r="AH187" s="4"/>
      <c r="AI187" s="4"/>
      <c r="AJ187" s="4"/>
      <c r="AK187" s="4"/>
      <c r="AL187" s="4"/>
      <c r="AM187" s="4"/>
    </row>
    <row r="188" spans="1:39" s="3" customFormat="1" ht="15" x14ac:dyDescent="0.25">
      <c r="A188" s="63" t="s">
        <v>999</v>
      </c>
      <c r="B188" s="63" t="s">
        <v>175</v>
      </c>
      <c r="C188" s="63"/>
      <c r="D188" s="63" t="s">
        <v>176</v>
      </c>
      <c r="E188" s="10"/>
      <c r="F188" s="10"/>
      <c r="G188" s="7"/>
      <c r="I188" s="63"/>
      <c r="J188" s="47"/>
      <c r="K188" s="108"/>
      <c r="M188" s="63">
        <v>73</v>
      </c>
      <c r="N188" s="198">
        <v>35212.68</v>
      </c>
      <c r="P188" s="113">
        <v>53</v>
      </c>
      <c r="Q188" s="197">
        <v>18528.919999999998</v>
      </c>
      <c r="S188" s="113">
        <v>51</v>
      </c>
      <c r="T188" s="197">
        <v>10645</v>
      </c>
      <c r="V188" s="82"/>
      <c r="W188" s="82"/>
      <c r="X188" s="82"/>
      <c r="Y188" s="82"/>
      <c r="Z188" s="82"/>
      <c r="AA188" s="65"/>
      <c r="AB188" s="4"/>
      <c r="AC188" s="4"/>
      <c r="AD188" s="4"/>
      <c r="AE188" s="4"/>
      <c r="AF188" s="4"/>
      <c r="AG188" s="4"/>
      <c r="AH188" s="4"/>
      <c r="AI188" s="4"/>
      <c r="AJ188" s="4"/>
      <c r="AK188" s="4"/>
      <c r="AL188" s="4"/>
      <c r="AM188" s="4"/>
    </row>
    <row r="189" spans="1:39" s="3" customFormat="1" ht="15" x14ac:dyDescent="0.25">
      <c r="A189" s="63" t="s">
        <v>999</v>
      </c>
      <c r="B189" s="63" t="s">
        <v>989</v>
      </c>
      <c r="C189" s="63"/>
      <c r="D189" s="63" t="s">
        <v>176</v>
      </c>
      <c r="E189" s="10"/>
      <c r="F189" s="10"/>
      <c r="G189" s="7"/>
      <c r="I189" s="63"/>
      <c r="J189" s="47"/>
      <c r="K189" s="108"/>
      <c r="M189" s="63"/>
      <c r="N189" s="198"/>
      <c r="P189" s="113">
        <v>18</v>
      </c>
      <c r="Q189" s="197">
        <v>6458</v>
      </c>
      <c r="S189" s="113">
        <v>31</v>
      </c>
      <c r="T189" s="197">
        <v>7081</v>
      </c>
      <c r="V189" s="82"/>
      <c r="W189" s="82"/>
      <c r="X189" s="82"/>
      <c r="Y189" s="82"/>
      <c r="Z189" s="82"/>
      <c r="AA189" s="65"/>
      <c r="AB189" s="4"/>
      <c r="AC189" s="4"/>
      <c r="AD189" s="4"/>
      <c r="AE189" s="4"/>
      <c r="AF189" s="4"/>
      <c r="AG189" s="4"/>
      <c r="AH189" s="4"/>
      <c r="AI189" s="4"/>
      <c r="AJ189" s="4"/>
      <c r="AK189" s="4"/>
      <c r="AL189" s="4"/>
      <c r="AM189" s="4"/>
    </row>
    <row r="190" spans="1:39" s="3" customFormat="1" ht="15" x14ac:dyDescent="0.25">
      <c r="A190" s="63" t="s">
        <v>999</v>
      </c>
      <c r="B190" s="63" t="s">
        <v>177</v>
      </c>
      <c r="C190" s="63"/>
      <c r="D190" s="63" t="s">
        <v>178</v>
      </c>
      <c r="E190" s="10"/>
      <c r="F190" s="10"/>
      <c r="G190" s="7"/>
      <c r="I190" s="63"/>
      <c r="J190" s="47"/>
      <c r="K190" s="108"/>
      <c r="M190" s="63">
        <v>13</v>
      </c>
      <c r="N190" s="198">
        <v>6060</v>
      </c>
      <c r="P190" s="113">
        <v>3</v>
      </c>
      <c r="Q190" s="197">
        <v>900</v>
      </c>
      <c r="S190" s="113">
        <v>4</v>
      </c>
      <c r="T190" s="197">
        <v>800</v>
      </c>
      <c r="V190" s="82"/>
      <c r="W190" s="82"/>
      <c r="X190" s="82"/>
      <c r="Y190" s="82"/>
      <c r="Z190" s="82"/>
      <c r="AA190" s="65"/>
      <c r="AB190" s="4"/>
      <c r="AC190" s="4"/>
      <c r="AD190" s="4"/>
      <c r="AE190" s="4"/>
      <c r="AF190" s="4"/>
      <c r="AG190" s="4"/>
      <c r="AH190" s="4"/>
      <c r="AI190" s="4"/>
      <c r="AJ190" s="4"/>
      <c r="AK190" s="4"/>
      <c r="AL190" s="4"/>
      <c r="AM190" s="4"/>
    </row>
    <row r="191" spans="1:39" s="3" customFormat="1" ht="15" x14ac:dyDescent="0.25">
      <c r="A191" s="63" t="s">
        <v>999</v>
      </c>
      <c r="B191" s="63" t="s">
        <v>180</v>
      </c>
      <c r="C191" s="63"/>
      <c r="D191" s="63" t="s">
        <v>181</v>
      </c>
      <c r="E191" s="10"/>
      <c r="F191" s="10"/>
      <c r="G191" s="7"/>
      <c r="I191" s="63"/>
      <c r="J191" s="47"/>
      <c r="K191" s="108"/>
      <c r="M191" s="63">
        <v>10</v>
      </c>
      <c r="N191" s="198">
        <v>4750</v>
      </c>
      <c r="P191" s="113">
        <v>4</v>
      </c>
      <c r="Q191" s="197">
        <v>1200</v>
      </c>
      <c r="S191" s="113">
        <v>9</v>
      </c>
      <c r="T191" s="197">
        <v>2308</v>
      </c>
      <c r="V191" s="82"/>
      <c r="W191" s="82"/>
      <c r="X191" s="82"/>
      <c r="Y191" s="82"/>
      <c r="Z191" s="82"/>
      <c r="AA191" s="65"/>
      <c r="AB191" s="4"/>
      <c r="AC191" s="4"/>
      <c r="AD191" s="4"/>
      <c r="AE191" s="4"/>
      <c r="AF191" s="4"/>
      <c r="AG191" s="4"/>
      <c r="AH191" s="4"/>
      <c r="AI191" s="4"/>
      <c r="AJ191" s="4"/>
      <c r="AK191" s="4"/>
      <c r="AL191" s="4"/>
      <c r="AM191" s="4"/>
    </row>
    <row r="192" spans="1:39" s="3" customFormat="1" ht="15" x14ac:dyDescent="0.25">
      <c r="A192" s="63" t="s">
        <v>999</v>
      </c>
      <c r="B192" s="63" t="s">
        <v>182</v>
      </c>
      <c r="C192" s="63"/>
      <c r="D192" s="63" t="s">
        <v>85</v>
      </c>
      <c r="E192" s="10"/>
      <c r="F192" s="10"/>
      <c r="G192" s="7"/>
      <c r="I192" s="63"/>
      <c r="J192" s="47"/>
      <c r="K192" s="108"/>
      <c r="M192" s="63">
        <v>4</v>
      </c>
      <c r="N192" s="198">
        <v>1550</v>
      </c>
      <c r="P192" s="113"/>
      <c r="Q192" s="197"/>
      <c r="S192" s="113"/>
      <c r="T192" s="197"/>
      <c r="V192" s="82"/>
      <c r="W192" s="82"/>
      <c r="X192" s="82"/>
      <c r="Y192" s="82"/>
      <c r="Z192" s="82"/>
      <c r="AA192" s="65"/>
      <c r="AB192" s="4"/>
      <c r="AC192" s="4"/>
      <c r="AD192" s="4"/>
      <c r="AE192" s="4"/>
      <c r="AF192" s="4"/>
      <c r="AG192" s="4"/>
      <c r="AH192" s="4"/>
      <c r="AI192" s="4"/>
      <c r="AJ192" s="4"/>
      <c r="AK192" s="4"/>
      <c r="AL192" s="4"/>
      <c r="AM192" s="4"/>
    </row>
    <row r="193" spans="1:39" s="3" customFormat="1" ht="15" x14ac:dyDescent="0.25">
      <c r="A193" s="63" t="s">
        <v>999</v>
      </c>
      <c r="B193" s="63" t="s">
        <v>183</v>
      </c>
      <c r="C193" s="63"/>
      <c r="D193" s="63" t="s">
        <v>184</v>
      </c>
      <c r="E193" s="10"/>
      <c r="F193" s="10"/>
      <c r="G193" s="7"/>
      <c r="I193" s="63"/>
      <c r="J193" s="47"/>
      <c r="K193" s="108"/>
      <c r="M193" s="63">
        <v>29</v>
      </c>
      <c r="N193" s="198">
        <v>14150</v>
      </c>
      <c r="P193" s="113">
        <v>25</v>
      </c>
      <c r="Q193" s="197">
        <v>8729</v>
      </c>
      <c r="S193" s="113">
        <v>37</v>
      </c>
      <c r="T193" s="197">
        <v>8031.48</v>
      </c>
      <c r="V193" s="82"/>
      <c r="W193" s="82"/>
      <c r="X193" s="82"/>
      <c r="Y193" s="82"/>
      <c r="Z193" s="82"/>
      <c r="AA193" s="65"/>
      <c r="AB193" s="4"/>
      <c r="AC193" s="4"/>
      <c r="AD193" s="4"/>
      <c r="AE193" s="4"/>
      <c r="AF193" s="4"/>
      <c r="AG193" s="4"/>
      <c r="AH193" s="4"/>
      <c r="AI193" s="4"/>
      <c r="AJ193" s="4"/>
      <c r="AK193" s="4"/>
      <c r="AL193" s="4"/>
      <c r="AM193" s="4"/>
    </row>
    <row r="194" spans="1:39" s="3" customFormat="1" ht="15" x14ac:dyDescent="0.25">
      <c r="A194" s="63" t="s">
        <v>999</v>
      </c>
      <c r="B194" s="63" t="s">
        <v>188</v>
      </c>
      <c r="C194" s="63"/>
      <c r="D194" s="63" t="s">
        <v>69</v>
      </c>
      <c r="E194" s="10"/>
      <c r="F194" s="10"/>
      <c r="G194" s="7"/>
      <c r="I194" s="63"/>
      <c r="J194" s="47"/>
      <c r="K194" s="108"/>
      <c r="M194" s="63">
        <v>4</v>
      </c>
      <c r="N194" s="198">
        <v>1850</v>
      </c>
      <c r="P194" s="113">
        <v>2</v>
      </c>
      <c r="Q194" s="197">
        <v>600</v>
      </c>
      <c r="S194" s="113">
        <v>1</v>
      </c>
      <c r="T194" s="197">
        <v>200</v>
      </c>
      <c r="V194" s="82"/>
      <c r="W194" s="82"/>
      <c r="X194" s="82"/>
      <c r="Y194" s="82"/>
      <c r="Z194" s="82"/>
      <c r="AA194" s="65"/>
      <c r="AB194" s="4"/>
      <c r="AC194" s="4"/>
      <c r="AD194" s="4"/>
      <c r="AE194" s="4"/>
      <c r="AF194" s="4"/>
      <c r="AG194" s="4"/>
      <c r="AH194" s="4"/>
      <c r="AI194" s="4"/>
      <c r="AJ194" s="4"/>
      <c r="AK194" s="4"/>
      <c r="AL194" s="4"/>
      <c r="AM194" s="4"/>
    </row>
    <row r="195" spans="1:39" s="3" customFormat="1" ht="15" x14ac:dyDescent="0.25">
      <c r="A195" s="63" t="s">
        <v>999</v>
      </c>
      <c r="B195" s="63" t="s">
        <v>190</v>
      </c>
      <c r="C195" s="63"/>
      <c r="D195" s="63" t="s">
        <v>191</v>
      </c>
      <c r="E195" s="10"/>
      <c r="F195" s="10"/>
      <c r="G195" s="7"/>
      <c r="I195" s="63"/>
      <c r="J195" s="47"/>
      <c r="K195" s="108"/>
      <c r="M195" s="63">
        <v>1</v>
      </c>
      <c r="N195" s="198">
        <v>500</v>
      </c>
      <c r="P195" s="113">
        <v>1</v>
      </c>
      <c r="Q195" s="197">
        <v>300</v>
      </c>
      <c r="S195" s="113"/>
      <c r="T195" s="197"/>
      <c r="V195" s="82"/>
      <c r="W195" s="82"/>
      <c r="X195" s="82"/>
      <c r="Y195" s="82"/>
      <c r="Z195" s="82"/>
      <c r="AA195" s="65"/>
      <c r="AB195" s="4"/>
      <c r="AC195" s="4"/>
      <c r="AD195" s="4"/>
      <c r="AE195" s="4"/>
      <c r="AF195" s="4"/>
      <c r="AG195" s="4"/>
      <c r="AH195" s="4"/>
      <c r="AI195" s="4"/>
      <c r="AJ195" s="4"/>
      <c r="AK195" s="4"/>
      <c r="AL195" s="4"/>
      <c r="AM195" s="4"/>
    </row>
    <row r="196" spans="1:39" s="3" customFormat="1" ht="15" x14ac:dyDescent="0.25">
      <c r="A196" s="63" t="s">
        <v>999</v>
      </c>
      <c r="B196" s="63" t="s">
        <v>192</v>
      </c>
      <c r="C196" s="63"/>
      <c r="D196" s="63" t="s">
        <v>193</v>
      </c>
      <c r="E196" s="10"/>
      <c r="F196" s="10"/>
      <c r="G196" s="7"/>
      <c r="I196" s="63"/>
      <c r="J196" s="47"/>
      <c r="K196" s="108"/>
      <c r="M196" s="63">
        <v>23</v>
      </c>
      <c r="N196" s="198">
        <v>9550</v>
      </c>
      <c r="P196" s="113">
        <v>9</v>
      </c>
      <c r="Q196" s="197">
        <v>2700</v>
      </c>
      <c r="S196" s="113">
        <v>17</v>
      </c>
      <c r="T196" s="197">
        <v>3400</v>
      </c>
      <c r="V196" s="82"/>
      <c r="W196" s="82"/>
      <c r="X196" s="82"/>
      <c r="Y196" s="82"/>
      <c r="Z196" s="82"/>
      <c r="AA196" s="65"/>
      <c r="AB196" s="4"/>
      <c r="AC196" s="4"/>
      <c r="AD196" s="4"/>
      <c r="AE196" s="4"/>
      <c r="AF196" s="4"/>
      <c r="AG196" s="4"/>
      <c r="AH196" s="4"/>
      <c r="AI196" s="4"/>
      <c r="AJ196" s="4"/>
      <c r="AK196" s="4"/>
      <c r="AL196" s="4"/>
      <c r="AM196" s="4"/>
    </row>
    <row r="197" spans="1:39" s="3" customFormat="1" ht="15" x14ac:dyDescent="0.25">
      <c r="A197" s="63" t="s">
        <v>999</v>
      </c>
      <c r="B197" s="63" t="s">
        <v>1004</v>
      </c>
      <c r="C197" s="63"/>
      <c r="D197" s="63" t="s">
        <v>193</v>
      </c>
      <c r="E197" s="10"/>
      <c r="F197" s="10"/>
      <c r="G197" s="7"/>
      <c r="I197" s="63"/>
      <c r="J197" s="47"/>
      <c r="K197" s="108"/>
      <c r="M197" s="63"/>
      <c r="N197" s="198"/>
      <c r="P197" s="113">
        <v>2</v>
      </c>
      <c r="Q197" s="197">
        <v>700</v>
      </c>
      <c r="S197" s="113">
        <v>2</v>
      </c>
      <c r="T197" s="197">
        <v>400</v>
      </c>
      <c r="V197" s="82"/>
      <c r="W197" s="82"/>
      <c r="X197" s="82"/>
      <c r="Y197" s="82"/>
      <c r="Z197" s="82"/>
      <c r="AA197" s="65"/>
      <c r="AB197" s="4"/>
      <c r="AC197" s="4"/>
      <c r="AD197" s="4"/>
      <c r="AE197" s="4"/>
      <c r="AF197" s="4"/>
      <c r="AG197" s="4"/>
      <c r="AH197" s="4"/>
      <c r="AI197" s="4"/>
      <c r="AJ197" s="4"/>
      <c r="AK197" s="4"/>
      <c r="AL197" s="4"/>
      <c r="AM197" s="4"/>
    </row>
    <row r="198" spans="1:39" s="3" customFormat="1" ht="15" x14ac:dyDescent="0.25">
      <c r="A198" s="63" t="s">
        <v>999</v>
      </c>
      <c r="B198" s="63" t="s">
        <v>196</v>
      </c>
      <c r="C198" s="63"/>
      <c r="D198" s="63" t="s">
        <v>197</v>
      </c>
      <c r="E198" s="10"/>
      <c r="F198" s="10"/>
      <c r="G198" s="7"/>
      <c r="I198" s="63"/>
      <c r="J198" s="47"/>
      <c r="K198" s="108"/>
      <c r="M198" s="63">
        <v>13</v>
      </c>
      <c r="N198" s="198">
        <v>6179</v>
      </c>
      <c r="P198" s="113">
        <v>5</v>
      </c>
      <c r="Q198" s="197">
        <v>1500</v>
      </c>
      <c r="S198" s="113">
        <v>5</v>
      </c>
      <c r="T198" s="197">
        <v>1000</v>
      </c>
      <c r="V198" s="82"/>
      <c r="W198" s="82"/>
      <c r="X198" s="82"/>
      <c r="Y198" s="82"/>
      <c r="Z198" s="82"/>
      <c r="AA198" s="65"/>
      <c r="AB198" s="4"/>
      <c r="AC198" s="4"/>
      <c r="AD198" s="4"/>
      <c r="AE198" s="4"/>
      <c r="AF198" s="4"/>
      <c r="AG198" s="4"/>
      <c r="AH198" s="4"/>
      <c r="AI198" s="4"/>
      <c r="AJ198" s="4"/>
      <c r="AK198" s="4"/>
      <c r="AL198" s="4"/>
      <c r="AM198" s="4"/>
    </row>
    <row r="199" spans="1:39" s="3" customFormat="1" ht="15" x14ac:dyDescent="0.25">
      <c r="A199" s="63" t="s">
        <v>999</v>
      </c>
      <c r="B199" s="63" t="s">
        <v>198</v>
      </c>
      <c r="C199" s="63"/>
      <c r="D199" s="63" t="s">
        <v>199</v>
      </c>
      <c r="E199" s="10"/>
      <c r="F199" s="10"/>
      <c r="G199" s="7"/>
      <c r="I199" s="63"/>
      <c r="J199" s="47"/>
      <c r="K199" s="108"/>
      <c r="M199" s="63">
        <v>74</v>
      </c>
      <c r="N199" s="198">
        <v>34519</v>
      </c>
      <c r="P199" s="113">
        <v>31</v>
      </c>
      <c r="Q199" s="197">
        <v>11487</v>
      </c>
      <c r="S199" s="113">
        <v>53</v>
      </c>
      <c r="T199" s="197">
        <v>11202</v>
      </c>
      <c r="V199" s="82"/>
      <c r="W199" s="82"/>
      <c r="X199" s="82"/>
      <c r="Y199" s="82"/>
      <c r="Z199" s="82"/>
      <c r="AA199" s="65"/>
      <c r="AB199" s="4"/>
      <c r="AC199" s="4"/>
      <c r="AD199" s="4"/>
      <c r="AE199" s="4"/>
      <c r="AF199" s="4"/>
      <c r="AG199" s="4"/>
      <c r="AH199" s="4"/>
      <c r="AI199" s="4"/>
      <c r="AJ199" s="4"/>
      <c r="AK199" s="4"/>
      <c r="AL199" s="4"/>
      <c r="AM199" s="4"/>
    </row>
    <row r="200" spans="1:39" s="3" customFormat="1" ht="15" x14ac:dyDescent="0.25">
      <c r="A200" s="63" t="s">
        <v>999</v>
      </c>
      <c r="B200" s="63" t="s">
        <v>198</v>
      </c>
      <c r="C200" s="63"/>
      <c r="D200" s="63" t="s">
        <v>200</v>
      </c>
      <c r="E200" s="10"/>
      <c r="F200" s="10"/>
      <c r="G200" s="7"/>
      <c r="I200" s="63"/>
      <c r="J200" s="47"/>
      <c r="K200" s="108"/>
      <c r="M200" s="63">
        <v>1</v>
      </c>
      <c r="N200" s="198">
        <v>350</v>
      </c>
      <c r="P200" s="113"/>
      <c r="Q200" s="197"/>
      <c r="S200" s="113"/>
      <c r="T200" s="197"/>
      <c r="V200" s="82"/>
      <c r="W200" s="82"/>
      <c r="X200" s="82"/>
      <c r="Y200" s="82"/>
      <c r="Z200" s="82"/>
      <c r="AA200" s="65"/>
      <c r="AB200" s="4"/>
      <c r="AC200" s="4"/>
      <c r="AD200" s="4"/>
      <c r="AE200" s="4"/>
      <c r="AF200" s="4"/>
      <c r="AG200" s="4"/>
      <c r="AH200" s="4"/>
      <c r="AI200" s="4"/>
      <c r="AJ200" s="4"/>
      <c r="AK200" s="4"/>
      <c r="AL200" s="4"/>
      <c r="AM200" s="4"/>
    </row>
    <row r="201" spans="1:39" s="3" customFormat="1" ht="15" x14ac:dyDescent="0.25">
      <c r="A201" s="63" t="s">
        <v>999</v>
      </c>
      <c r="B201" s="63" t="s">
        <v>201</v>
      </c>
      <c r="C201" s="63"/>
      <c r="D201" s="63" t="s">
        <v>202</v>
      </c>
      <c r="E201" s="10"/>
      <c r="F201" s="10"/>
      <c r="G201" s="7"/>
      <c r="I201" s="63"/>
      <c r="J201" s="47"/>
      <c r="K201" s="108"/>
      <c r="M201" s="63">
        <v>199</v>
      </c>
      <c r="N201" s="198">
        <v>98906</v>
      </c>
      <c r="P201" s="113">
        <v>63</v>
      </c>
      <c r="Q201" s="197">
        <v>27968</v>
      </c>
      <c r="S201" s="113">
        <v>87</v>
      </c>
      <c r="T201" s="197">
        <v>23224.81</v>
      </c>
      <c r="V201" s="82"/>
      <c r="W201" s="82"/>
      <c r="X201" s="82"/>
      <c r="Y201" s="82"/>
      <c r="Z201" s="82"/>
      <c r="AA201" s="65"/>
      <c r="AB201" s="4"/>
      <c r="AC201" s="4"/>
      <c r="AD201" s="4"/>
      <c r="AE201" s="4"/>
      <c r="AF201" s="4"/>
      <c r="AG201" s="4"/>
      <c r="AH201" s="4"/>
      <c r="AI201" s="4"/>
      <c r="AJ201" s="4"/>
      <c r="AK201" s="4"/>
      <c r="AL201" s="4"/>
      <c r="AM201" s="4"/>
    </row>
    <row r="202" spans="1:39" s="3" customFormat="1" ht="15" x14ac:dyDescent="0.25">
      <c r="A202" s="63" t="s">
        <v>999</v>
      </c>
      <c r="B202" s="63" t="s">
        <v>1005</v>
      </c>
      <c r="C202" s="63"/>
      <c r="D202" s="63" t="s">
        <v>202</v>
      </c>
      <c r="E202" s="10"/>
      <c r="F202" s="10"/>
      <c r="G202" s="7"/>
      <c r="I202" s="63"/>
      <c r="J202" s="47"/>
      <c r="K202" s="108"/>
      <c r="M202" s="63"/>
      <c r="N202" s="198"/>
      <c r="P202" s="113">
        <v>26</v>
      </c>
      <c r="Q202" s="197">
        <v>12063.82</v>
      </c>
      <c r="S202" s="113">
        <v>33</v>
      </c>
      <c r="T202" s="197">
        <v>8020.24</v>
      </c>
      <c r="V202" s="82"/>
      <c r="W202" s="82"/>
      <c r="X202" s="82"/>
      <c r="Y202" s="82"/>
      <c r="Z202" s="82"/>
      <c r="AA202" s="65"/>
      <c r="AB202" s="4"/>
      <c r="AC202" s="4"/>
      <c r="AD202" s="4"/>
      <c r="AE202" s="4"/>
      <c r="AF202" s="4"/>
      <c r="AG202" s="4"/>
      <c r="AH202" s="4"/>
      <c r="AI202" s="4"/>
      <c r="AJ202" s="4"/>
      <c r="AK202" s="4"/>
      <c r="AL202" s="4"/>
      <c r="AM202" s="4"/>
    </row>
    <row r="203" spans="1:39" s="3" customFormat="1" ht="15" x14ac:dyDescent="0.25">
      <c r="A203" s="63" t="s">
        <v>999</v>
      </c>
      <c r="B203" s="63" t="s">
        <v>203</v>
      </c>
      <c r="C203" s="63"/>
      <c r="D203" s="63" t="s">
        <v>96</v>
      </c>
      <c r="E203" s="10"/>
      <c r="F203" s="10"/>
      <c r="G203" s="7"/>
      <c r="I203" s="63"/>
      <c r="J203" s="47"/>
      <c r="K203" s="108"/>
      <c r="M203" s="63">
        <v>6</v>
      </c>
      <c r="N203" s="198">
        <v>2850</v>
      </c>
      <c r="P203" s="113">
        <v>6</v>
      </c>
      <c r="Q203" s="197">
        <v>2429</v>
      </c>
      <c r="S203" s="113">
        <v>3</v>
      </c>
      <c r="T203" s="197">
        <v>1107.31</v>
      </c>
      <c r="V203" s="82"/>
      <c r="W203" s="82"/>
      <c r="X203" s="82"/>
      <c r="Y203" s="82"/>
      <c r="Z203" s="82"/>
      <c r="AA203" s="65"/>
      <c r="AB203" s="4"/>
      <c r="AC203" s="4"/>
      <c r="AD203" s="4"/>
      <c r="AE203" s="4"/>
      <c r="AF203" s="4"/>
      <c r="AG203" s="4"/>
      <c r="AH203" s="4"/>
      <c r="AI203" s="4"/>
      <c r="AJ203" s="4"/>
      <c r="AK203" s="4"/>
      <c r="AL203" s="4"/>
      <c r="AM203" s="4"/>
    </row>
    <row r="204" spans="1:39" s="3" customFormat="1" ht="15" x14ac:dyDescent="0.25">
      <c r="A204" s="63" t="s">
        <v>999</v>
      </c>
      <c r="B204" s="63" t="s">
        <v>206</v>
      </c>
      <c r="C204" s="63"/>
      <c r="D204" s="63" t="s">
        <v>63</v>
      </c>
      <c r="E204" s="10"/>
      <c r="F204" s="10"/>
      <c r="G204" s="7"/>
      <c r="I204" s="63"/>
      <c r="J204" s="47"/>
      <c r="K204" s="108"/>
      <c r="M204" s="63">
        <v>22</v>
      </c>
      <c r="N204" s="198">
        <v>10300</v>
      </c>
      <c r="P204" s="113">
        <v>10</v>
      </c>
      <c r="Q204" s="197">
        <v>3000</v>
      </c>
      <c r="S204" s="113">
        <v>5</v>
      </c>
      <c r="T204" s="197">
        <v>1000</v>
      </c>
      <c r="V204" s="82"/>
      <c r="W204" s="82"/>
      <c r="X204" s="82"/>
      <c r="Y204" s="82"/>
      <c r="Z204" s="82"/>
      <c r="AA204" s="65"/>
      <c r="AB204" s="4"/>
      <c r="AC204" s="4"/>
      <c r="AD204" s="4"/>
      <c r="AE204" s="4"/>
      <c r="AF204" s="4"/>
      <c r="AG204" s="4"/>
      <c r="AH204" s="4"/>
      <c r="AI204" s="4"/>
      <c r="AJ204" s="4"/>
      <c r="AK204" s="4"/>
      <c r="AL204" s="4"/>
      <c r="AM204" s="4"/>
    </row>
    <row r="205" spans="1:39" s="3" customFormat="1" ht="15" x14ac:dyDescent="0.25">
      <c r="A205" s="63" t="s">
        <v>999</v>
      </c>
      <c r="B205" s="63" t="s">
        <v>207</v>
      </c>
      <c r="C205" s="63"/>
      <c r="D205" s="63" t="s">
        <v>178</v>
      </c>
      <c r="E205" s="10"/>
      <c r="F205" s="10"/>
      <c r="G205" s="7"/>
      <c r="I205" s="63"/>
      <c r="J205" s="47"/>
      <c r="K205" s="108"/>
      <c r="M205" s="63">
        <v>22</v>
      </c>
      <c r="N205" s="198">
        <v>10000</v>
      </c>
      <c r="P205" s="113">
        <v>11</v>
      </c>
      <c r="Q205" s="197">
        <v>4058</v>
      </c>
      <c r="S205" s="113">
        <v>11</v>
      </c>
      <c r="T205" s="197">
        <v>2200</v>
      </c>
      <c r="V205" s="82"/>
      <c r="W205" s="82"/>
      <c r="X205" s="82"/>
      <c r="Y205" s="82"/>
      <c r="Z205" s="82"/>
      <c r="AA205" s="65"/>
      <c r="AB205" s="4"/>
      <c r="AC205" s="4"/>
      <c r="AD205" s="4"/>
      <c r="AE205" s="4"/>
      <c r="AF205" s="4"/>
      <c r="AG205" s="4"/>
      <c r="AH205" s="4"/>
      <c r="AI205" s="4"/>
      <c r="AJ205" s="4"/>
      <c r="AK205" s="4"/>
      <c r="AL205" s="4"/>
      <c r="AM205" s="4"/>
    </row>
    <row r="206" spans="1:39" s="3" customFormat="1" ht="15" x14ac:dyDescent="0.25">
      <c r="A206" s="63" t="s">
        <v>999</v>
      </c>
      <c r="B206" s="63" t="s">
        <v>208</v>
      </c>
      <c r="C206" s="63"/>
      <c r="D206" s="63" t="s">
        <v>209</v>
      </c>
      <c r="E206" s="10"/>
      <c r="F206" s="10"/>
      <c r="G206" s="7"/>
      <c r="I206" s="63"/>
      <c r="J206" s="47"/>
      <c r="K206" s="108"/>
      <c r="M206" s="63">
        <v>6</v>
      </c>
      <c r="N206" s="198">
        <v>2279</v>
      </c>
      <c r="P206" s="113">
        <v>2</v>
      </c>
      <c r="Q206" s="197">
        <v>600</v>
      </c>
      <c r="S206" s="113">
        <v>6</v>
      </c>
      <c r="T206" s="197">
        <v>1200</v>
      </c>
      <c r="V206" s="82"/>
      <c r="W206" s="82"/>
      <c r="X206" s="82"/>
      <c r="Y206" s="82"/>
      <c r="Z206" s="82"/>
      <c r="AA206" s="65"/>
      <c r="AB206" s="4"/>
      <c r="AC206" s="4"/>
      <c r="AD206" s="4"/>
      <c r="AE206" s="4"/>
      <c r="AF206" s="4"/>
      <c r="AG206" s="4"/>
      <c r="AH206" s="4"/>
      <c r="AI206" s="4"/>
      <c r="AJ206" s="4"/>
      <c r="AK206" s="4"/>
      <c r="AL206" s="4"/>
      <c r="AM206" s="4"/>
    </row>
    <row r="207" spans="1:39" s="3" customFormat="1" ht="15" x14ac:dyDescent="0.25">
      <c r="A207" s="63" t="s">
        <v>999</v>
      </c>
      <c r="B207" s="63" t="s">
        <v>212</v>
      </c>
      <c r="C207" s="63"/>
      <c r="D207" s="63" t="s">
        <v>126</v>
      </c>
      <c r="E207" s="10"/>
      <c r="F207" s="10"/>
      <c r="G207" s="7"/>
      <c r="I207" s="63"/>
      <c r="J207" s="47"/>
      <c r="K207" s="108"/>
      <c r="M207" s="63">
        <v>2</v>
      </c>
      <c r="N207" s="198">
        <v>850</v>
      </c>
      <c r="P207" s="113">
        <v>2</v>
      </c>
      <c r="Q207" s="197">
        <v>715</v>
      </c>
      <c r="S207" s="113">
        <v>3</v>
      </c>
      <c r="T207" s="197">
        <v>600</v>
      </c>
      <c r="V207" s="82"/>
      <c r="W207" s="82"/>
      <c r="X207" s="82"/>
      <c r="Y207" s="82"/>
      <c r="Z207" s="82"/>
      <c r="AA207" s="65"/>
      <c r="AB207" s="4"/>
      <c r="AC207" s="4"/>
      <c r="AD207" s="4"/>
      <c r="AE207" s="4"/>
      <c r="AF207" s="4"/>
      <c r="AG207" s="4"/>
      <c r="AH207" s="4"/>
      <c r="AI207" s="4"/>
      <c r="AJ207" s="4"/>
      <c r="AK207" s="4"/>
      <c r="AL207" s="4"/>
      <c r="AM207" s="4"/>
    </row>
    <row r="208" spans="1:39" s="3" customFormat="1" ht="15" x14ac:dyDescent="0.25">
      <c r="A208" s="63" t="s">
        <v>999</v>
      </c>
      <c r="B208" s="63" t="s">
        <v>1006</v>
      </c>
      <c r="C208" s="63"/>
      <c r="D208" s="63" t="s">
        <v>126</v>
      </c>
      <c r="E208" s="10"/>
      <c r="F208" s="10"/>
      <c r="G208" s="7"/>
      <c r="I208" s="63"/>
      <c r="J208" s="47"/>
      <c r="K208" s="108"/>
      <c r="M208" s="63"/>
      <c r="N208" s="198"/>
      <c r="P208" s="113">
        <v>4</v>
      </c>
      <c r="Q208" s="197">
        <v>2320</v>
      </c>
      <c r="S208" s="113">
        <v>6</v>
      </c>
      <c r="T208" s="197">
        <v>1200</v>
      </c>
      <c r="V208" s="82"/>
      <c r="W208" s="82"/>
      <c r="X208" s="82"/>
      <c r="Y208" s="82"/>
      <c r="Z208" s="82"/>
      <c r="AA208" s="65"/>
      <c r="AB208" s="4"/>
      <c r="AC208" s="4"/>
      <c r="AD208" s="4"/>
      <c r="AE208" s="4"/>
      <c r="AF208" s="4"/>
      <c r="AG208" s="4"/>
      <c r="AH208" s="4"/>
      <c r="AI208" s="4"/>
      <c r="AJ208" s="4"/>
      <c r="AK208" s="4"/>
      <c r="AL208" s="4"/>
      <c r="AM208" s="4"/>
    </row>
    <row r="209" spans="1:39" s="3" customFormat="1" ht="15" x14ac:dyDescent="0.25">
      <c r="A209" s="63" t="s">
        <v>999</v>
      </c>
      <c r="B209" s="63" t="s">
        <v>651</v>
      </c>
      <c r="C209" s="63"/>
      <c r="D209" s="63" t="s">
        <v>106</v>
      </c>
      <c r="E209" s="10"/>
      <c r="F209" s="10"/>
      <c r="G209" s="7"/>
      <c r="I209" s="63"/>
      <c r="J209" s="47"/>
      <c r="K209" s="108"/>
      <c r="M209" s="63">
        <v>5</v>
      </c>
      <c r="N209" s="198">
        <v>2050</v>
      </c>
      <c r="P209" s="113"/>
      <c r="Q209" s="197"/>
      <c r="S209" s="113"/>
      <c r="T209" s="197"/>
      <c r="V209" s="82"/>
      <c r="W209" s="82"/>
      <c r="X209" s="82"/>
      <c r="Y209" s="82"/>
      <c r="Z209" s="82"/>
      <c r="AA209" s="65"/>
      <c r="AB209" s="4"/>
      <c r="AC209" s="4"/>
      <c r="AD209" s="4"/>
      <c r="AE209" s="4"/>
      <c r="AF209" s="4"/>
      <c r="AG209" s="4"/>
      <c r="AH209" s="4"/>
      <c r="AI209" s="4"/>
      <c r="AJ209" s="4"/>
      <c r="AK209" s="4"/>
      <c r="AL209" s="4"/>
      <c r="AM209" s="4"/>
    </row>
    <row r="210" spans="1:39" s="3" customFormat="1" ht="15" x14ac:dyDescent="0.25">
      <c r="A210" s="63" t="s">
        <v>999</v>
      </c>
      <c r="B210" s="63" t="s">
        <v>215</v>
      </c>
      <c r="C210" s="63"/>
      <c r="D210" s="63" t="s">
        <v>146</v>
      </c>
      <c r="E210" s="10"/>
      <c r="F210" s="10"/>
      <c r="G210" s="7"/>
      <c r="I210" s="63"/>
      <c r="J210" s="47"/>
      <c r="K210" s="108"/>
      <c r="M210" s="63">
        <v>5</v>
      </c>
      <c r="N210" s="198">
        <v>2400</v>
      </c>
      <c r="P210" s="113">
        <v>4</v>
      </c>
      <c r="Q210" s="197">
        <v>1200</v>
      </c>
      <c r="S210" s="113">
        <v>7</v>
      </c>
      <c r="T210" s="197">
        <v>1400</v>
      </c>
      <c r="V210" s="82"/>
      <c r="W210" s="82"/>
      <c r="X210" s="82"/>
      <c r="Y210" s="82"/>
      <c r="Z210" s="82"/>
      <c r="AA210" s="65"/>
      <c r="AB210" s="4"/>
      <c r="AC210" s="4"/>
      <c r="AD210" s="4"/>
      <c r="AE210" s="4"/>
      <c r="AF210" s="4"/>
      <c r="AG210" s="4"/>
      <c r="AH210" s="4"/>
      <c r="AI210" s="4"/>
      <c r="AJ210" s="4"/>
      <c r="AK210" s="4"/>
      <c r="AL210" s="4"/>
      <c r="AM210" s="4"/>
    </row>
    <row r="211" spans="1:39" s="3" customFormat="1" ht="15" x14ac:dyDescent="0.25">
      <c r="A211" s="63" t="s">
        <v>999</v>
      </c>
      <c r="B211" s="63" t="s">
        <v>216</v>
      </c>
      <c r="C211" s="63"/>
      <c r="D211" s="63" t="s">
        <v>217</v>
      </c>
      <c r="E211" s="10"/>
      <c r="F211" s="10"/>
      <c r="G211" s="7"/>
      <c r="I211" s="63"/>
      <c r="J211" s="47"/>
      <c r="K211" s="108"/>
      <c r="M211" s="63">
        <v>6</v>
      </c>
      <c r="N211" s="198">
        <v>3400</v>
      </c>
      <c r="P211" s="113">
        <v>8</v>
      </c>
      <c r="Q211" s="197">
        <v>2800</v>
      </c>
      <c r="S211" s="113">
        <v>9</v>
      </c>
      <c r="T211" s="197">
        <v>1800</v>
      </c>
      <c r="V211" s="82"/>
      <c r="W211" s="82"/>
      <c r="X211" s="82"/>
      <c r="Y211" s="82"/>
      <c r="Z211" s="82"/>
      <c r="AA211" s="65"/>
      <c r="AB211" s="4"/>
      <c r="AC211" s="4"/>
      <c r="AD211" s="4"/>
      <c r="AE211" s="4"/>
      <c r="AF211" s="4"/>
      <c r="AG211" s="4"/>
      <c r="AH211" s="4"/>
      <c r="AI211" s="4"/>
      <c r="AJ211" s="4"/>
      <c r="AK211" s="4"/>
      <c r="AL211" s="4"/>
      <c r="AM211" s="4"/>
    </row>
    <row r="212" spans="1:39" s="3" customFormat="1" ht="15" x14ac:dyDescent="0.25">
      <c r="A212" s="63" t="s">
        <v>999</v>
      </c>
      <c r="B212" s="63" t="s">
        <v>691</v>
      </c>
      <c r="C212" s="63"/>
      <c r="D212" s="63" t="s">
        <v>218</v>
      </c>
      <c r="E212" s="10"/>
      <c r="F212" s="10"/>
      <c r="G212" s="7"/>
      <c r="I212" s="63"/>
      <c r="J212" s="47"/>
      <c r="K212" s="108"/>
      <c r="M212" s="63">
        <v>1</v>
      </c>
      <c r="N212" s="198">
        <v>350</v>
      </c>
      <c r="P212" s="113"/>
      <c r="Q212" s="197"/>
      <c r="S212" s="113"/>
      <c r="T212" s="197"/>
      <c r="V212" s="82"/>
      <c r="W212" s="82"/>
      <c r="X212" s="82"/>
      <c r="Y212" s="82"/>
      <c r="Z212" s="82"/>
      <c r="AA212" s="65"/>
      <c r="AB212" s="4"/>
      <c r="AC212" s="4"/>
      <c r="AD212" s="4"/>
      <c r="AE212" s="4"/>
      <c r="AF212" s="4"/>
      <c r="AG212" s="4"/>
      <c r="AH212" s="4"/>
      <c r="AI212" s="4"/>
      <c r="AJ212" s="4"/>
      <c r="AK212" s="4"/>
      <c r="AL212" s="4"/>
      <c r="AM212" s="4"/>
    </row>
    <row r="213" spans="1:39" s="3" customFormat="1" ht="15" x14ac:dyDescent="0.25">
      <c r="A213" s="63" t="s">
        <v>999</v>
      </c>
      <c r="B213" s="63" t="s">
        <v>219</v>
      </c>
      <c r="C213" s="63"/>
      <c r="D213" s="63" t="s">
        <v>169</v>
      </c>
      <c r="E213" s="10"/>
      <c r="F213" s="10"/>
      <c r="G213" s="7"/>
      <c r="I213" s="63"/>
      <c r="J213" s="47"/>
      <c r="K213" s="108"/>
      <c r="M213" s="63">
        <v>14</v>
      </c>
      <c r="N213" s="198">
        <v>7158</v>
      </c>
      <c r="P213" s="113">
        <v>10</v>
      </c>
      <c r="Q213" s="197">
        <v>4229</v>
      </c>
      <c r="S213" s="113">
        <v>9</v>
      </c>
      <c r="T213" s="197">
        <v>1800</v>
      </c>
      <c r="V213" s="82"/>
      <c r="W213" s="82"/>
      <c r="X213" s="82"/>
      <c r="Y213" s="82"/>
      <c r="Z213" s="82"/>
      <c r="AA213" s="65"/>
      <c r="AB213" s="4"/>
      <c r="AC213" s="4"/>
      <c r="AD213" s="4"/>
      <c r="AE213" s="4"/>
      <c r="AF213" s="4"/>
      <c r="AG213" s="4"/>
      <c r="AH213" s="4"/>
      <c r="AI213" s="4"/>
      <c r="AJ213" s="4"/>
      <c r="AK213" s="4"/>
      <c r="AL213" s="4"/>
      <c r="AM213" s="4"/>
    </row>
    <row r="214" spans="1:39" s="3" customFormat="1" ht="15" x14ac:dyDescent="0.25">
      <c r="A214" s="63" t="s">
        <v>999</v>
      </c>
      <c r="B214" s="63" t="s">
        <v>990</v>
      </c>
      <c r="C214" s="63"/>
      <c r="D214" s="63" t="s">
        <v>169</v>
      </c>
      <c r="E214" s="10"/>
      <c r="F214" s="10"/>
      <c r="G214" s="7"/>
      <c r="I214" s="63"/>
      <c r="J214" s="47"/>
      <c r="K214" s="108"/>
      <c r="M214" s="63"/>
      <c r="N214" s="198"/>
      <c r="P214" s="113">
        <v>8</v>
      </c>
      <c r="Q214" s="197">
        <v>3629</v>
      </c>
      <c r="S214" s="113">
        <v>14</v>
      </c>
      <c r="T214" s="197">
        <v>4551</v>
      </c>
      <c r="V214" s="82"/>
      <c r="W214" s="82"/>
      <c r="X214" s="82"/>
      <c r="Y214" s="82"/>
      <c r="Z214" s="82"/>
      <c r="AA214" s="65"/>
      <c r="AB214" s="4"/>
      <c r="AC214" s="4"/>
      <c r="AD214" s="4"/>
      <c r="AE214" s="4"/>
      <c r="AF214" s="4"/>
      <c r="AG214" s="4"/>
      <c r="AH214" s="4"/>
      <c r="AI214" s="4"/>
      <c r="AJ214" s="4"/>
      <c r="AK214" s="4"/>
      <c r="AL214" s="4"/>
      <c r="AM214" s="4"/>
    </row>
    <row r="215" spans="1:39" s="3" customFormat="1" ht="15" x14ac:dyDescent="0.25">
      <c r="A215" s="63" t="s">
        <v>999</v>
      </c>
      <c r="B215" s="63" t="s">
        <v>1007</v>
      </c>
      <c r="C215" s="63"/>
      <c r="D215" s="63" t="s">
        <v>221</v>
      </c>
      <c r="E215" s="10"/>
      <c r="F215" s="10"/>
      <c r="G215" s="7"/>
      <c r="I215" s="63"/>
      <c r="J215" s="47"/>
      <c r="K215" s="108"/>
      <c r="M215" s="63">
        <v>7</v>
      </c>
      <c r="N215" s="198">
        <v>3200</v>
      </c>
      <c r="P215" s="113">
        <v>4</v>
      </c>
      <c r="Q215" s="197">
        <v>1200</v>
      </c>
      <c r="S215" s="113">
        <v>7</v>
      </c>
      <c r="T215" s="197">
        <v>1400</v>
      </c>
      <c r="V215" s="82"/>
      <c r="W215" s="82"/>
      <c r="X215" s="82"/>
      <c r="Y215" s="82"/>
      <c r="Z215" s="82"/>
      <c r="AA215" s="65"/>
      <c r="AB215" s="4"/>
      <c r="AC215" s="4"/>
      <c r="AD215" s="4"/>
      <c r="AE215" s="4"/>
      <c r="AF215" s="4"/>
      <c r="AG215" s="4"/>
      <c r="AH215" s="4"/>
      <c r="AI215" s="4"/>
      <c r="AJ215" s="4"/>
      <c r="AK215" s="4"/>
      <c r="AL215" s="4"/>
      <c r="AM215" s="4"/>
    </row>
    <row r="216" spans="1:39" s="3" customFormat="1" ht="15" x14ac:dyDescent="0.25">
      <c r="A216" s="63" t="s">
        <v>999</v>
      </c>
      <c r="B216" s="63" t="s">
        <v>222</v>
      </c>
      <c r="C216" s="63"/>
      <c r="D216" s="63" t="s">
        <v>204</v>
      </c>
      <c r="E216" s="10"/>
      <c r="F216" s="10"/>
      <c r="G216" s="7"/>
      <c r="I216" s="63"/>
      <c r="J216" s="47"/>
      <c r="K216" s="108"/>
      <c r="M216" s="63">
        <v>12</v>
      </c>
      <c r="N216" s="198">
        <v>6079</v>
      </c>
      <c r="P216" s="113">
        <v>7</v>
      </c>
      <c r="Q216" s="197">
        <v>2100</v>
      </c>
      <c r="S216" s="113">
        <v>4</v>
      </c>
      <c r="T216" s="197">
        <v>1400</v>
      </c>
      <c r="V216" s="82"/>
      <c r="W216" s="82"/>
      <c r="X216" s="82"/>
      <c r="Y216" s="82"/>
      <c r="Z216" s="82"/>
      <c r="AA216" s="65"/>
      <c r="AB216" s="4"/>
      <c r="AC216" s="4"/>
      <c r="AD216" s="4"/>
      <c r="AE216" s="4"/>
      <c r="AF216" s="4"/>
      <c r="AG216" s="4"/>
      <c r="AH216" s="4"/>
      <c r="AI216" s="4"/>
      <c r="AJ216" s="4"/>
      <c r="AK216" s="4"/>
      <c r="AL216" s="4"/>
      <c r="AM216" s="4"/>
    </row>
    <row r="217" spans="1:39" s="3" customFormat="1" ht="15" x14ac:dyDescent="0.25">
      <c r="A217" s="63" t="s">
        <v>999</v>
      </c>
      <c r="B217" s="63" t="s">
        <v>652</v>
      </c>
      <c r="C217" s="63"/>
      <c r="D217" s="63" t="s">
        <v>226</v>
      </c>
      <c r="E217" s="10"/>
      <c r="F217" s="10"/>
      <c r="G217" s="7"/>
      <c r="I217" s="63"/>
      <c r="J217" s="47"/>
      <c r="K217" s="108"/>
      <c r="M217" s="63">
        <v>8</v>
      </c>
      <c r="N217" s="198">
        <v>3700</v>
      </c>
      <c r="P217" s="113"/>
      <c r="Q217" s="197"/>
      <c r="S217" s="113"/>
      <c r="T217" s="197"/>
      <c r="V217" s="82"/>
      <c r="W217" s="82"/>
      <c r="X217" s="82"/>
      <c r="Y217" s="82"/>
      <c r="Z217" s="82"/>
      <c r="AA217" s="65"/>
      <c r="AB217" s="4"/>
      <c r="AC217" s="4"/>
      <c r="AD217" s="4"/>
      <c r="AE217" s="4"/>
      <c r="AF217" s="4"/>
      <c r="AG217" s="4"/>
      <c r="AH217" s="4"/>
      <c r="AI217" s="4"/>
      <c r="AJ217" s="4"/>
      <c r="AK217" s="4"/>
      <c r="AL217" s="4"/>
      <c r="AM217" s="4"/>
    </row>
    <row r="218" spans="1:39" s="3" customFormat="1" ht="15" x14ac:dyDescent="0.25">
      <c r="A218" s="63" t="s">
        <v>999</v>
      </c>
      <c r="B218" s="63" t="s">
        <v>229</v>
      </c>
      <c r="C218" s="63"/>
      <c r="D218" s="63" t="s">
        <v>210</v>
      </c>
      <c r="E218" s="10"/>
      <c r="F218" s="10"/>
      <c r="G218" s="7"/>
      <c r="I218" s="63"/>
      <c r="J218" s="47"/>
      <c r="K218" s="108"/>
      <c r="M218" s="63">
        <v>14</v>
      </c>
      <c r="N218" s="198">
        <v>6350</v>
      </c>
      <c r="P218" s="113">
        <v>1</v>
      </c>
      <c r="Q218" s="197">
        <v>300</v>
      </c>
      <c r="S218" s="113">
        <v>7</v>
      </c>
      <c r="T218" s="197">
        <v>1400</v>
      </c>
      <c r="V218" s="82"/>
      <c r="W218" s="82"/>
      <c r="X218" s="82"/>
      <c r="Y218" s="82"/>
      <c r="Z218" s="82"/>
      <c r="AA218" s="65"/>
      <c r="AB218" s="4"/>
      <c r="AC218" s="4"/>
      <c r="AD218" s="4"/>
      <c r="AE218" s="4"/>
      <c r="AF218" s="4"/>
      <c r="AG218" s="4"/>
      <c r="AH218" s="4"/>
      <c r="AI218" s="4"/>
      <c r="AJ218" s="4"/>
      <c r="AK218" s="4"/>
      <c r="AL218" s="4"/>
      <c r="AM218" s="4"/>
    </row>
    <row r="219" spans="1:39" s="3" customFormat="1" ht="15" x14ac:dyDescent="0.25">
      <c r="A219" s="63" t="s">
        <v>999</v>
      </c>
      <c r="B219" s="63" t="s">
        <v>232</v>
      </c>
      <c r="C219" s="63"/>
      <c r="D219" s="63" t="s">
        <v>234</v>
      </c>
      <c r="E219" s="10"/>
      <c r="F219" s="10"/>
      <c r="G219" s="7"/>
      <c r="I219" s="63"/>
      <c r="J219" s="47"/>
      <c r="K219" s="108"/>
      <c r="M219" s="63">
        <v>7</v>
      </c>
      <c r="N219" s="198">
        <v>3500</v>
      </c>
      <c r="P219" s="113">
        <v>7</v>
      </c>
      <c r="Q219" s="197">
        <v>2100</v>
      </c>
      <c r="S219" s="113">
        <v>7</v>
      </c>
      <c r="T219" s="197">
        <v>1400</v>
      </c>
      <c r="V219" s="82"/>
      <c r="W219" s="82"/>
      <c r="X219" s="82"/>
      <c r="Y219" s="82"/>
      <c r="Z219" s="82"/>
      <c r="AA219" s="65"/>
      <c r="AB219" s="4"/>
      <c r="AC219" s="4"/>
      <c r="AD219" s="4"/>
      <c r="AE219" s="4"/>
      <c r="AF219" s="4"/>
      <c r="AG219" s="4"/>
      <c r="AH219" s="4"/>
      <c r="AI219" s="4"/>
      <c r="AJ219" s="4"/>
      <c r="AK219" s="4"/>
      <c r="AL219" s="4"/>
      <c r="AM219" s="4"/>
    </row>
    <row r="220" spans="1:39" s="3" customFormat="1" ht="15" x14ac:dyDescent="0.25">
      <c r="A220" s="63" t="s">
        <v>999</v>
      </c>
      <c r="B220" s="63" t="s">
        <v>235</v>
      </c>
      <c r="C220" s="63"/>
      <c r="D220" s="63" t="s">
        <v>236</v>
      </c>
      <c r="E220" s="10"/>
      <c r="F220" s="10"/>
      <c r="G220" s="7"/>
      <c r="I220" s="63"/>
      <c r="J220" s="47"/>
      <c r="K220" s="108"/>
      <c r="M220" s="63">
        <v>1</v>
      </c>
      <c r="N220" s="198">
        <v>500</v>
      </c>
      <c r="P220" s="113">
        <v>1</v>
      </c>
      <c r="Q220" s="197">
        <v>300</v>
      </c>
      <c r="S220" s="113">
        <v>3</v>
      </c>
      <c r="T220" s="197">
        <v>600</v>
      </c>
      <c r="V220" s="82"/>
      <c r="W220" s="82"/>
      <c r="X220" s="82"/>
      <c r="Y220" s="82"/>
      <c r="Z220" s="82"/>
      <c r="AA220" s="65"/>
      <c r="AB220" s="4"/>
      <c r="AC220" s="4"/>
      <c r="AD220" s="4"/>
      <c r="AE220" s="4"/>
      <c r="AF220" s="4"/>
      <c r="AG220" s="4"/>
      <c r="AH220" s="4"/>
      <c r="AI220" s="4"/>
      <c r="AJ220" s="4"/>
      <c r="AK220" s="4"/>
      <c r="AL220" s="4"/>
      <c r="AM220" s="4"/>
    </row>
    <row r="221" spans="1:39" s="3" customFormat="1" ht="15" x14ac:dyDescent="0.25">
      <c r="A221" s="63" t="s">
        <v>999</v>
      </c>
      <c r="B221" s="63" t="s">
        <v>237</v>
      </c>
      <c r="C221" s="63"/>
      <c r="D221" s="63" t="s">
        <v>238</v>
      </c>
      <c r="E221" s="10"/>
      <c r="F221" s="10"/>
      <c r="G221" s="7"/>
      <c r="I221" s="63"/>
      <c r="J221" s="47"/>
      <c r="K221" s="108"/>
      <c r="M221" s="63">
        <v>16</v>
      </c>
      <c r="N221" s="198">
        <v>8929</v>
      </c>
      <c r="P221" s="113">
        <v>6</v>
      </c>
      <c r="Q221" s="197">
        <v>1800</v>
      </c>
      <c r="S221" s="113">
        <v>8</v>
      </c>
      <c r="T221" s="197">
        <v>2000</v>
      </c>
      <c r="V221" s="82"/>
      <c r="W221" s="82"/>
      <c r="X221" s="82"/>
      <c r="Y221" s="82"/>
      <c r="Z221" s="82"/>
      <c r="AA221" s="65"/>
      <c r="AB221" s="4"/>
      <c r="AC221" s="4"/>
      <c r="AD221" s="4"/>
      <c r="AE221" s="4"/>
      <c r="AF221" s="4"/>
      <c r="AG221" s="4"/>
      <c r="AH221" s="4"/>
      <c r="AI221" s="4"/>
      <c r="AJ221" s="4"/>
      <c r="AK221" s="4"/>
      <c r="AL221" s="4"/>
      <c r="AM221" s="4"/>
    </row>
    <row r="222" spans="1:39" s="3" customFormat="1" ht="15" x14ac:dyDescent="0.25">
      <c r="A222" s="63" t="s">
        <v>999</v>
      </c>
      <c r="B222" s="63" t="s">
        <v>246</v>
      </c>
      <c r="C222" s="63"/>
      <c r="D222" s="63" t="s">
        <v>209</v>
      </c>
      <c r="E222" s="10"/>
      <c r="F222" s="10"/>
      <c r="G222" s="7"/>
      <c r="I222" s="63"/>
      <c r="J222" s="47"/>
      <c r="K222" s="108"/>
      <c r="M222" s="63">
        <v>1</v>
      </c>
      <c r="N222" s="198">
        <v>500</v>
      </c>
      <c r="P222" s="113"/>
      <c r="Q222" s="197"/>
      <c r="S222" s="113"/>
      <c r="T222" s="197"/>
      <c r="V222" s="82"/>
      <c r="W222" s="82"/>
      <c r="X222" s="82"/>
      <c r="Y222" s="82"/>
      <c r="Z222" s="82"/>
      <c r="AA222" s="65"/>
      <c r="AB222" s="4"/>
      <c r="AC222" s="4"/>
      <c r="AD222" s="4"/>
      <c r="AE222" s="4"/>
      <c r="AF222" s="4"/>
      <c r="AG222" s="4"/>
      <c r="AH222" s="4"/>
      <c r="AI222" s="4"/>
      <c r="AJ222" s="4"/>
      <c r="AK222" s="4"/>
      <c r="AL222" s="4"/>
      <c r="AM222" s="4"/>
    </row>
    <row r="223" spans="1:39" s="3" customFormat="1" ht="15" x14ac:dyDescent="0.25">
      <c r="A223" s="63" t="s">
        <v>999</v>
      </c>
      <c r="B223" s="63" t="s">
        <v>246</v>
      </c>
      <c r="C223" s="63"/>
      <c r="D223" s="63" t="s">
        <v>210</v>
      </c>
      <c r="E223" s="10"/>
      <c r="F223" s="10"/>
      <c r="G223" s="7"/>
      <c r="I223" s="63"/>
      <c r="J223" s="47"/>
      <c r="K223" s="108"/>
      <c r="M223" s="63">
        <v>149</v>
      </c>
      <c r="N223" s="198">
        <v>69415.820000000007</v>
      </c>
      <c r="P223" s="113">
        <v>108</v>
      </c>
      <c r="Q223" s="197">
        <v>35332.46</v>
      </c>
      <c r="S223" s="113">
        <v>116</v>
      </c>
      <c r="T223" s="197">
        <v>24362</v>
      </c>
      <c r="V223" s="82"/>
      <c r="W223" s="82"/>
      <c r="X223" s="82"/>
      <c r="Y223" s="82"/>
      <c r="Z223" s="82"/>
      <c r="AA223" s="65"/>
      <c r="AB223" s="4"/>
      <c r="AC223" s="4"/>
      <c r="AD223" s="4"/>
      <c r="AE223" s="4"/>
      <c r="AF223" s="4"/>
      <c r="AG223" s="4"/>
      <c r="AH223" s="4"/>
      <c r="AI223" s="4"/>
      <c r="AJ223" s="4"/>
      <c r="AK223" s="4"/>
      <c r="AL223" s="4"/>
      <c r="AM223" s="4"/>
    </row>
    <row r="224" spans="1:39" s="3" customFormat="1" ht="15" x14ac:dyDescent="0.25">
      <c r="A224" s="63" t="s">
        <v>999</v>
      </c>
      <c r="B224" s="63" t="s">
        <v>247</v>
      </c>
      <c r="C224" s="63"/>
      <c r="D224" s="63" t="s">
        <v>76</v>
      </c>
      <c r="E224" s="10"/>
      <c r="F224" s="10"/>
      <c r="G224" s="7"/>
      <c r="I224" s="63"/>
      <c r="J224" s="47"/>
      <c r="K224" s="108"/>
      <c r="M224" s="63">
        <v>202</v>
      </c>
      <c r="N224" s="198">
        <v>91482</v>
      </c>
      <c r="P224" s="113">
        <v>77</v>
      </c>
      <c r="Q224" s="197">
        <v>29749.4</v>
      </c>
      <c r="S224" s="113">
        <v>82</v>
      </c>
      <c r="T224" s="197">
        <v>17863</v>
      </c>
      <c r="V224" s="82"/>
      <c r="W224" s="82"/>
      <c r="X224" s="82"/>
      <c r="Y224" s="82"/>
      <c r="Z224" s="82"/>
      <c r="AA224" s="65"/>
      <c r="AB224" s="4"/>
      <c r="AC224" s="4"/>
      <c r="AD224" s="4"/>
      <c r="AE224" s="4"/>
      <c r="AF224" s="4"/>
      <c r="AG224" s="4"/>
      <c r="AH224" s="4"/>
      <c r="AI224" s="4"/>
      <c r="AJ224" s="4"/>
      <c r="AK224" s="4"/>
      <c r="AL224" s="4"/>
      <c r="AM224" s="4"/>
    </row>
    <row r="225" spans="1:39" s="3" customFormat="1" ht="15" x14ac:dyDescent="0.25">
      <c r="A225" s="63" t="s">
        <v>999</v>
      </c>
      <c r="B225" s="63" t="s">
        <v>248</v>
      </c>
      <c r="C225" s="63"/>
      <c r="D225" s="63" t="s">
        <v>126</v>
      </c>
      <c r="E225" s="10"/>
      <c r="F225" s="10"/>
      <c r="G225" s="7"/>
      <c r="I225" s="63"/>
      <c r="J225" s="47"/>
      <c r="K225" s="108"/>
      <c r="M225" s="63">
        <v>7</v>
      </c>
      <c r="N225" s="198">
        <v>4450</v>
      </c>
      <c r="P225" s="113">
        <v>1</v>
      </c>
      <c r="Q225" s="197">
        <v>300</v>
      </c>
      <c r="S225" s="113">
        <v>3</v>
      </c>
      <c r="T225" s="197">
        <v>600</v>
      </c>
      <c r="V225" s="82"/>
      <c r="W225" s="82"/>
      <c r="X225" s="82"/>
      <c r="Y225" s="82"/>
      <c r="Z225" s="82"/>
      <c r="AA225" s="65"/>
      <c r="AB225" s="4"/>
      <c r="AC225" s="4"/>
      <c r="AD225" s="4"/>
      <c r="AE225" s="4"/>
      <c r="AF225" s="4"/>
      <c r="AG225" s="4"/>
      <c r="AH225" s="4"/>
      <c r="AI225" s="4"/>
      <c r="AJ225" s="4"/>
      <c r="AK225" s="4"/>
      <c r="AL225" s="4"/>
      <c r="AM225" s="4"/>
    </row>
    <row r="226" spans="1:39" s="3" customFormat="1" ht="15" x14ac:dyDescent="0.25">
      <c r="A226" s="63" t="s">
        <v>999</v>
      </c>
      <c r="B226" s="63" t="s">
        <v>250</v>
      </c>
      <c r="C226" s="63"/>
      <c r="D226" s="63" t="s">
        <v>78</v>
      </c>
      <c r="E226" s="10"/>
      <c r="F226" s="10"/>
      <c r="G226" s="7"/>
      <c r="I226" s="63"/>
      <c r="J226" s="47"/>
      <c r="K226" s="108"/>
      <c r="M226" s="63">
        <v>24</v>
      </c>
      <c r="N226" s="198">
        <v>11929</v>
      </c>
      <c r="P226" s="113">
        <v>10</v>
      </c>
      <c r="Q226" s="197">
        <v>3000</v>
      </c>
      <c r="S226" s="113">
        <v>13</v>
      </c>
      <c r="T226" s="197">
        <v>2802</v>
      </c>
      <c r="V226" s="82"/>
      <c r="W226" s="82"/>
      <c r="X226" s="82"/>
      <c r="Y226" s="82"/>
      <c r="Z226" s="82"/>
      <c r="AA226" s="65"/>
      <c r="AB226" s="4"/>
      <c r="AC226" s="4"/>
      <c r="AD226" s="4"/>
      <c r="AE226" s="4"/>
      <c r="AF226" s="4"/>
      <c r="AG226" s="4"/>
      <c r="AH226" s="4"/>
      <c r="AI226" s="4"/>
      <c r="AJ226" s="4"/>
      <c r="AK226" s="4"/>
      <c r="AL226" s="4"/>
      <c r="AM226" s="4"/>
    </row>
    <row r="227" spans="1:39" s="3" customFormat="1" ht="15" x14ac:dyDescent="0.25">
      <c r="A227" s="63" t="s">
        <v>999</v>
      </c>
      <c r="B227" s="63" t="s">
        <v>251</v>
      </c>
      <c r="C227" s="63"/>
      <c r="D227" s="63" t="s">
        <v>69</v>
      </c>
      <c r="E227" s="10"/>
      <c r="F227" s="10"/>
      <c r="G227" s="7"/>
      <c r="I227" s="63"/>
      <c r="J227" s="47"/>
      <c r="K227" s="108"/>
      <c r="M227" s="63">
        <v>31</v>
      </c>
      <c r="N227" s="198">
        <v>16022.62</v>
      </c>
      <c r="P227" s="113">
        <v>17</v>
      </c>
      <c r="Q227" s="197">
        <v>5500</v>
      </c>
      <c r="S227" s="113">
        <v>25</v>
      </c>
      <c r="T227" s="197">
        <v>5400</v>
      </c>
      <c r="V227" s="82"/>
      <c r="W227" s="82"/>
      <c r="X227" s="82"/>
      <c r="Y227" s="82"/>
      <c r="Z227" s="82"/>
      <c r="AA227" s="65"/>
      <c r="AB227" s="4"/>
      <c r="AC227" s="4"/>
      <c r="AD227" s="4"/>
      <c r="AE227" s="4"/>
      <c r="AF227" s="4"/>
      <c r="AG227" s="4"/>
      <c r="AH227" s="4"/>
      <c r="AI227" s="4"/>
      <c r="AJ227" s="4"/>
      <c r="AK227" s="4"/>
      <c r="AL227" s="4"/>
      <c r="AM227" s="4"/>
    </row>
    <row r="228" spans="1:39" s="3" customFormat="1" ht="15" x14ac:dyDescent="0.25">
      <c r="A228" s="63" t="s">
        <v>999</v>
      </c>
      <c r="B228" s="63" t="s">
        <v>1008</v>
      </c>
      <c r="C228" s="63"/>
      <c r="D228" s="63" t="s">
        <v>69</v>
      </c>
      <c r="E228" s="10"/>
      <c r="F228" s="10"/>
      <c r="G228" s="7"/>
      <c r="I228" s="63"/>
      <c r="J228" s="47"/>
      <c r="K228" s="108"/>
      <c r="M228" s="63"/>
      <c r="N228" s="198"/>
      <c r="P228" s="113">
        <v>3</v>
      </c>
      <c r="Q228" s="197">
        <v>1052.17</v>
      </c>
      <c r="S228" s="113">
        <v>3</v>
      </c>
      <c r="T228" s="197">
        <v>600</v>
      </c>
      <c r="V228" s="82"/>
      <c r="W228" s="82"/>
      <c r="X228" s="82"/>
      <c r="Y228" s="82"/>
      <c r="Z228" s="82"/>
      <c r="AA228" s="65"/>
      <c r="AB228" s="4"/>
      <c r="AC228" s="4"/>
      <c r="AD228" s="4"/>
      <c r="AE228" s="4"/>
      <c r="AF228" s="4"/>
      <c r="AG228" s="4"/>
      <c r="AH228" s="4"/>
      <c r="AI228" s="4"/>
      <c r="AJ228" s="4"/>
      <c r="AK228" s="4"/>
      <c r="AL228" s="4"/>
      <c r="AM228" s="4"/>
    </row>
    <row r="229" spans="1:39" s="3" customFormat="1" ht="15" x14ac:dyDescent="0.25">
      <c r="A229" s="63" t="s">
        <v>999</v>
      </c>
      <c r="B229" s="63" t="s">
        <v>253</v>
      </c>
      <c r="C229" s="63"/>
      <c r="D229" s="63" t="s">
        <v>163</v>
      </c>
      <c r="E229" s="10"/>
      <c r="F229" s="10"/>
      <c r="G229" s="7"/>
      <c r="I229" s="63"/>
      <c r="J229" s="47"/>
      <c r="K229" s="108"/>
      <c r="M229" s="63">
        <v>1</v>
      </c>
      <c r="N229" s="198">
        <v>500</v>
      </c>
      <c r="P229" s="113"/>
      <c r="Q229" s="197"/>
      <c r="S229" s="113"/>
      <c r="T229" s="197"/>
      <c r="V229" s="82"/>
      <c r="W229" s="82"/>
      <c r="X229" s="82"/>
      <c r="Y229" s="82"/>
      <c r="Z229" s="82"/>
      <c r="AA229" s="65"/>
      <c r="AB229" s="4"/>
      <c r="AC229" s="4"/>
      <c r="AD229" s="4"/>
      <c r="AE229" s="4"/>
      <c r="AF229" s="4"/>
      <c r="AG229" s="4"/>
      <c r="AH229" s="4"/>
      <c r="AI229" s="4"/>
      <c r="AJ229" s="4"/>
      <c r="AK229" s="4"/>
      <c r="AL229" s="4"/>
      <c r="AM229" s="4"/>
    </row>
    <row r="230" spans="1:39" s="3" customFormat="1" ht="15" x14ac:dyDescent="0.25">
      <c r="A230" s="63" t="s">
        <v>999</v>
      </c>
      <c r="B230" s="63" t="s">
        <v>254</v>
      </c>
      <c r="C230" s="63"/>
      <c r="D230" s="63" t="s">
        <v>255</v>
      </c>
      <c r="E230" s="10"/>
      <c r="F230" s="10"/>
      <c r="G230" s="7"/>
      <c r="I230" s="63"/>
      <c r="J230" s="47"/>
      <c r="K230" s="108"/>
      <c r="M230" s="63">
        <v>20</v>
      </c>
      <c r="N230" s="198">
        <v>9150</v>
      </c>
      <c r="P230" s="113">
        <v>9</v>
      </c>
      <c r="Q230" s="197">
        <v>2700</v>
      </c>
      <c r="S230" s="113">
        <v>8</v>
      </c>
      <c r="T230" s="197">
        <v>1739</v>
      </c>
      <c r="V230" s="82"/>
      <c r="W230" s="82"/>
      <c r="X230" s="82"/>
      <c r="Y230" s="82"/>
      <c r="Z230" s="82"/>
      <c r="AA230" s="65"/>
      <c r="AB230" s="4"/>
      <c r="AC230" s="4"/>
      <c r="AD230" s="4"/>
      <c r="AE230" s="4"/>
      <c r="AF230" s="4"/>
      <c r="AG230" s="4"/>
      <c r="AH230" s="4"/>
      <c r="AI230" s="4"/>
      <c r="AJ230" s="4"/>
      <c r="AK230" s="4"/>
      <c r="AL230" s="4"/>
      <c r="AM230" s="4"/>
    </row>
    <row r="231" spans="1:39" s="3" customFormat="1" ht="15" x14ac:dyDescent="0.25">
      <c r="A231" s="63" t="s">
        <v>999</v>
      </c>
      <c r="B231" s="63" t="s">
        <v>256</v>
      </c>
      <c r="C231" s="63"/>
      <c r="D231" s="63" t="s">
        <v>258</v>
      </c>
      <c r="E231" s="10"/>
      <c r="F231" s="10"/>
      <c r="G231" s="7"/>
      <c r="I231" s="63"/>
      <c r="J231" s="47"/>
      <c r="K231" s="108"/>
      <c r="M231" s="63"/>
      <c r="N231" s="198"/>
      <c r="P231" s="113">
        <v>1</v>
      </c>
      <c r="Q231" s="197">
        <v>300</v>
      </c>
      <c r="S231" s="113">
        <v>1</v>
      </c>
      <c r="T231" s="197">
        <v>200</v>
      </c>
      <c r="V231" s="82"/>
      <c r="W231" s="82"/>
      <c r="X231" s="82"/>
      <c r="Y231" s="82"/>
      <c r="Z231" s="82"/>
      <c r="AA231" s="65"/>
      <c r="AB231" s="4"/>
      <c r="AC231" s="4"/>
      <c r="AD231" s="4"/>
      <c r="AE231" s="4"/>
      <c r="AF231" s="4"/>
      <c r="AG231" s="4"/>
      <c r="AH231" s="4"/>
      <c r="AI231" s="4"/>
      <c r="AJ231" s="4"/>
      <c r="AK231" s="4"/>
      <c r="AL231" s="4"/>
      <c r="AM231" s="4"/>
    </row>
    <row r="232" spans="1:39" s="3" customFormat="1" ht="15" x14ac:dyDescent="0.25">
      <c r="A232" s="63" t="s">
        <v>999</v>
      </c>
      <c r="B232" s="63" t="s">
        <v>259</v>
      </c>
      <c r="C232" s="63"/>
      <c r="D232" s="63" t="s">
        <v>119</v>
      </c>
      <c r="E232" s="10"/>
      <c r="F232" s="10"/>
      <c r="G232" s="7"/>
      <c r="I232" s="63"/>
      <c r="J232" s="47"/>
      <c r="K232" s="108"/>
      <c r="M232" s="63">
        <v>5</v>
      </c>
      <c r="N232" s="198">
        <v>2200</v>
      </c>
      <c r="P232" s="113">
        <v>3</v>
      </c>
      <c r="Q232" s="197">
        <v>900</v>
      </c>
      <c r="S232" s="113">
        <v>3</v>
      </c>
      <c r="T232" s="197">
        <v>800</v>
      </c>
      <c r="V232" s="82"/>
      <c r="W232" s="82"/>
      <c r="X232" s="82"/>
      <c r="Y232" s="82"/>
      <c r="Z232" s="82"/>
      <c r="AA232" s="65"/>
      <c r="AB232" s="4"/>
      <c r="AC232" s="4"/>
      <c r="AD232" s="4"/>
      <c r="AE232" s="4"/>
      <c r="AF232" s="4"/>
      <c r="AG232" s="4"/>
      <c r="AH232" s="4"/>
      <c r="AI232" s="4"/>
      <c r="AJ232" s="4"/>
      <c r="AK232" s="4"/>
      <c r="AL232" s="4"/>
      <c r="AM232" s="4"/>
    </row>
    <row r="233" spans="1:39" s="3" customFormat="1" ht="15" x14ac:dyDescent="0.25">
      <c r="A233" s="63" t="s">
        <v>999</v>
      </c>
      <c r="B233" s="63" t="s">
        <v>260</v>
      </c>
      <c r="C233" s="63"/>
      <c r="D233" s="63" t="s">
        <v>72</v>
      </c>
      <c r="E233" s="10"/>
      <c r="F233" s="10"/>
      <c r="G233" s="7"/>
      <c r="I233" s="63"/>
      <c r="J233" s="47"/>
      <c r="K233" s="108"/>
      <c r="M233" s="63">
        <v>169</v>
      </c>
      <c r="N233" s="198">
        <v>89658.73</v>
      </c>
      <c r="P233" s="113">
        <v>55</v>
      </c>
      <c r="Q233" s="197">
        <v>26697</v>
      </c>
      <c r="S233" s="113">
        <v>81</v>
      </c>
      <c r="T233" s="197">
        <v>21821.22</v>
      </c>
      <c r="V233" s="82"/>
      <c r="W233" s="82"/>
      <c r="X233" s="82"/>
      <c r="Y233" s="82"/>
      <c r="Z233" s="82"/>
      <c r="AA233" s="65"/>
      <c r="AB233" s="4"/>
      <c r="AC233" s="4"/>
      <c r="AD233" s="4"/>
      <c r="AE233" s="4"/>
      <c r="AF233" s="4"/>
      <c r="AG233" s="4"/>
      <c r="AH233" s="4"/>
      <c r="AI233" s="4"/>
      <c r="AJ233" s="4"/>
      <c r="AK233" s="4"/>
      <c r="AL233" s="4"/>
      <c r="AM233" s="4"/>
    </row>
    <row r="234" spans="1:39" s="3" customFormat="1" ht="15" x14ac:dyDescent="0.25">
      <c r="A234" s="63" t="s">
        <v>999</v>
      </c>
      <c r="B234" s="63" t="s">
        <v>1009</v>
      </c>
      <c r="C234" s="63"/>
      <c r="D234" s="63" t="s">
        <v>72</v>
      </c>
      <c r="E234" s="10"/>
      <c r="F234" s="10"/>
      <c r="G234" s="7"/>
      <c r="I234" s="63"/>
      <c r="J234" s="47"/>
      <c r="K234" s="108"/>
      <c r="M234" s="63"/>
      <c r="N234" s="198"/>
      <c r="P234" s="113">
        <v>19</v>
      </c>
      <c r="Q234" s="197">
        <v>7987</v>
      </c>
      <c r="S234" s="113">
        <v>40</v>
      </c>
      <c r="T234" s="197">
        <v>12390.17</v>
      </c>
      <c r="V234" s="82"/>
      <c r="W234" s="82"/>
      <c r="X234" s="82"/>
      <c r="Y234" s="82"/>
      <c r="Z234" s="82"/>
      <c r="AA234" s="65"/>
      <c r="AB234" s="4"/>
      <c r="AC234" s="4"/>
      <c r="AD234" s="4"/>
      <c r="AE234" s="4"/>
      <c r="AF234" s="4"/>
      <c r="AG234" s="4"/>
      <c r="AH234" s="4"/>
      <c r="AI234" s="4"/>
      <c r="AJ234" s="4"/>
      <c r="AK234" s="4"/>
      <c r="AL234" s="4"/>
      <c r="AM234" s="4"/>
    </row>
    <row r="235" spans="1:39" s="3" customFormat="1" ht="15" x14ac:dyDescent="0.25">
      <c r="A235" s="63" t="s">
        <v>999</v>
      </c>
      <c r="B235" s="63" t="s">
        <v>263</v>
      </c>
      <c r="C235" s="63"/>
      <c r="D235" s="63" t="s">
        <v>63</v>
      </c>
      <c r="E235" s="10"/>
      <c r="F235" s="10"/>
      <c r="G235" s="7"/>
      <c r="I235" s="63"/>
      <c r="J235" s="47"/>
      <c r="K235" s="108"/>
      <c r="M235" s="63">
        <v>35</v>
      </c>
      <c r="N235" s="198">
        <v>16594.95</v>
      </c>
      <c r="P235" s="113">
        <v>18</v>
      </c>
      <c r="Q235" s="197">
        <v>5400</v>
      </c>
      <c r="S235" s="113">
        <v>11</v>
      </c>
      <c r="T235" s="197">
        <v>2400</v>
      </c>
      <c r="V235" s="82"/>
      <c r="W235" s="82"/>
      <c r="X235" s="82"/>
      <c r="Y235" s="82"/>
      <c r="Z235" s="82"/>
      <c r="AA235" s="65"/>
      <c r="AB235" s="4"/>
      <c r="AC235" s="4"/>
      <c r="AD235" s="4"/>
      <c r="AE235" s="4"/>
      <c r="AF235" s="4"/>
      <c r="AG235" s="4"/>
      <c r="AH235" s="4"/>
      <c r="AI235" s="4"/>
      <c r="AJ235" s="4"/>
      <c r="AK235" s="4"/>
      <c r="AL235" s="4"/>
      <c r="AM235" s="4"/>
    </row>
    <row r="236" spans="1:39" s="3" customFormat="1" ht="15" x14ac:dyDescent="0.25">
      <c r="A236" s="63" t="s">
        <v>999</v>
      </c>
      <c r="B236" s="63" t="s">
        <v>1010</v>
      </c>
      <c r="C236" s="63"/>
      <c r="D236" s="63" t="s">
        <v>266</v>
      </c>
      <c r="E236" s="10"/>
      <c r="F236" s="10"/>
      <c r="G236" s="7"/>
      <c r="I236" s="63"/>
      <c r="J236" s="47"/>
      <c r="K236" s="108"/>
      <c r="M236" s="63">
        <v>9</v>
      </c>
      <c r="N236" s="198">
        <v>4550</v>
      </c>
      <c r="P236" s="113">
        <v>8</v>
      </c>
      <c r="Q236" s="197">
        <v>2400</v>
      </c>
      <c r="S236" s="113">
        <v>8</v>
      </c>
      <c r="T236" s="197">
        <v>1800</v>
      </c>
      <c r="V236" s="82"/>
      <c r="W236" s="82"/>
      <c r="X236" s="82"/>
      <c r="Y236" s="82"/>
      <c r="Z236" s="82"/>
      <c r="AA236" s="65"/>
      <c r="AB236" s="4"/>
      <c r="AC236" s="4"/>
      <c r="AD236" s="4"/>
      <c r="AE236" s="4"/>
      <c r="AF236" s="4"/>
      <c r="AG236" s="4"/>
      <c r="AH236" s="4"/>
      <c r="AI236" s="4"/>
      <c r="AJ236" s="4"/>
      <c r="AK236" s="4"/>
      <c r="AL236" s="4"/>
      <c r="AM236" s="4"/>
    </row>
    <row r="237" spans="1:39" s="3" customFormat="1" ht="15" x14ac:dyDescent="0.25">
      <c r="A237" s="63" t="s">
        <v>999</v>
      </c>
      <c r="B237" s="63" t="s">
        <v>693</v>
      </c>
      <c r="C237" s="63"/>
      <c r="D237" s="63" t="s">
        <v>266</v>
      </c>
      <c r="E237" s="10"/>
      <c r="F237" s="10"/>
      <c r="G237" s="7"/>
      <c r="I237" s="63"/>
      <c r="J237" s="47"/>
      <c r="K237" s="108"/>
      <c r="M237" s="63">
        <v>1</v>
      </c>
      <c r="N237" s="198">
        <v>500</v>
      </c>
      <c r="P237" s="113"/>
      <c r="Q237" s="197"/>
      <c r="S237" s="113"/>
      <c r="T237" s="197"/>
      <c r="V237" s="82"/>
      <c r="W237" s="82"/>
      <c r="X237" s="82"/>
      <c r="Y237" s="82"/>
      <c r="Z237" s="82"/>
      <c r="AA237" s="65"/>
      <c r="AB237" s="4"/>
      <c r="AC237" s="4"/>
      <c r="AD237" s="4"/>
      <c r="AE237" s="4"/>
      <c r="AF237" s="4"/>
      <c r="AG237" s="4"/>
      <c r="AH237" s="4"/>
      <c r="AI237" s="4"/>
      <c r="AJ237" s="4"/>
      <c r="AK237" s="4"/>
      <c r="AL237" s="4"/>
      <c r="AM237" s="4"/>
    </row>
    <row r="238" spans="1:39" s="3" customFormat="1" ht="15" x14ac:dyDescent="0.25">
      <c r="A238" s="63" t="s">
        <v>999</v>
      </c>
      <c r="B238" s="63" t="s">
        <v>267</v>
      </c>
      <c r="C238" s="63"/>
      <c r="D238" s="63" t="s">
        <v>268</v>
      </c>
      <c r="E238" s="10"/>
      <c r="F238" s="10"/>
      <c r="G238" s="7"/>
      <c r="I238" s="63"/>
      <c r="J238" s="47"/>
      <c r="K238" s="108"/>
      <c r="M238" s="63"/>
      <c r="N238" s="198"/>
      <c r="P238" s="113"/>
      <c r="Q238" s="197"/>
      <c r="S238" s="113">
        <v>1</v>
      </c>
      <c r="T238" s="197">
        <v>200</v>
      </c>
      <c r="V238" s="82"/>
      <c r="W238" s="82"/>
      <c r="X238" s="82"/>
      <c r="Y238" s="82"/>
      <c r="Z238" s="82"/>
      <c r="AA238" s="65"/>
      <c r="AB238" s="4"/>
      <c r="AC238" s="4"/>
      <c r="AD238" s="4"/>
      <c r="AE238" s="4"/>
      <c r="AF238" s="4"/>
      <c r="AG238" s="4"/>
      <c r="AH238" s="4"/>
      <c r="AI238" s="4"/>
      <c r="AJ238" s="4"/>
      <c r="AK238" s="4"/>
      <c r="AL238" s="4"/>
      <c r="AM238" s="4"/>
    </row>
    <row r="239" spans="1:39" s="3" customFormat="1" ht="15" x14ac:dyDescent="0.25">
      <c r="A239" s="63" t="s">
        <v>999</v>
      </c>
      <c r="B239" s="63" t="s">
        <v>269</v>
      </c>
      <c r="C239" s="63"/>
      <c r="D239" s="63" t="s">
        <v>144</v>
      </c>
      <c r="E239" s="10"/>
      <c r="F239" s="10"/>
      <c r="G239" s="7"/>
      <c r="I239" s="63"/>
      <c r="J239" s="47"/>
      <c r="K239" s="108"/>
      <c r="M239" s="63">
        <v>12</v>
      </c>
      <c r="N239" s="198">
        <v>6097</v>
      </c>
      <c r="P239" s="113">
        <v>7</v>
      </c>
      <c r="Q239" s="197">
        <v>2500</v>
      </c>
      <c r="S239" s="113">
        <v>10</v>
      </c>
      <c r="T239" s="197">
        <v>2000</v>
      </c>
      <c r="V239" s="82"/>
      <c r="W239" s="82"/>
      <c r="X239" s="82"/>
      <c r="Y239" s="82"/>
      <c r="Z239" s="82"/>
      <c r="AA239" s="65"/>
      <c r="AB239" s="4"/>
      <c r="AC239" s="4"/>
      <c r="AD239" s="4"/>
      <c r="AE239" s="4"/>
      <c r="AF239" s="4"/>
      <c r="AG239" s="4"/>
      <c r="AH239" s="4"/>
      <c r="AI239" s="4"/>
      <c r="AJ239" s="4"/>
      <c r="AK239" s="4"/>
      <c r="AL239" s="4"/>
      <c r="AM239" s="4"/>
    </row>
    <row r="240" spans="1:39" s="3" customFormat="1" ht="15" x14ac:dyDescent="0.25">
      <c r="A240" s="63" t="s">
        <v>999</v>
      </c>
      <c r="B240" s="63" t="s">
        <v>272</v>
      </c>
      <c r="C240" s="63"/>
      <c r="D240" s="63" t="s">
        <v>271</v>
      </c>
      <c r="E240" s="10"/>
      <c r="F240" s="10"/>
      <c r="G240" s="7"/>
      <c r="I240" s="63"/>
      <c r="J240" s="47"/>
      <c r="K240" s="108"/>
      <c r="M240" s="63">
        <v>10</v>
      </c>
      <c r="N240" s="198">
        <v>4881.71</v>
      </c>
      <c r="P240" s="113">
        <v>7</v>
      </c>
      <c r="Q240" s="197">
        <v>2100</v>
      </c>
      <c r="S240" s="113">
        <v>17</v>
      </c>
      <c r="T240" s="197">
        <v>3400</v>
      </c>
      <c r="V240" s="82"/>
      <c r="W240" s="82"/>
      <c r="X240" s="82"/>
      <c r="Y240" s="82"/>
      <c r="Z240" s="82"/>
      <c r="AA240" s="65"/>
      <c r="AB240" s="4"/>
      <c r="AC240" s="4"/>
      <c r="AD240" s="4"/>
      <c r="AE240" s="4"/>
      <c r="AF240" s="4"/>
      <c r="AG240" s="4"/>
      <c r="AH240" s="4"/>
      <c r="AI240" s="4"/>
      <c r="AJ240" s="4"/>
      <c r="AK240" s="4"/>
      <c r="AL240" s="4"/>
      <c r="AM240" s="4"/>
    </row>
    <row r="241" spans="1:39" s="3" customFormat="1" ht="15" x14ac:dyDescent="0.25">
      <c r="A241" s="63" t="s">
        <v>999</v>
      </c>
      <c r="B241" s="63" t="s">
        <v>274</v>
      </c>
      <c r="C241" s="63"/>
      <c r="D241" s="63" t="s">
        <v>99</v>
      </c>
      <c r="E241" s="10"/>
      <c r="F241" s="10"/>
      <c r="G241" s="7"/>
      <c r="I241" s="63"/>
      <c r="J241" s="47"/>
      <c r="K241" s="108"/>
      <c r="M241" s="63">
        <v>2</v>
      </c>
      <c r="N241" s="198">
        <v>1000</v>
      </c>
      <c r="P241" s="113">
        <v>2</v>
      </c>
      <c r="Q241" s="197">
        <v>600</v>
      </c>
      <c r="S241" s="113">
        <v>1</v>
      </c>
      <c r="T241" s="197">
        <v>200</v>
      </c>
      <c r="V241" s="82"/>
      <c r="W241" s="82"/>
      <c r="X241" s="82"/>
      <c r="Y241" s="82"/>
      <c r="Z241" s="82"/>
      <c r="AA241" s="65"/>
      <c r="AB241" s="4"/>
      <c r="AC241" s="4"/>
      <c r="AD241" s="4"/>
      <c r="AE241" s="4"/>
      <c r="AF241" s="4"/>
      <c r="AG241" s="4"/>
      <c r="AH241" s="4"/>
      <c r="AI241" s="4"/>
      <c r="AJ241" s="4"/>
      <c r="AK241" s="4"/>
      <c r="AL241" s="4"/>
      <c r="AM241" s="4"/>
    </row>
    <row r="242" spans="1:39" s="3" customFormat="1" ht="15" x14ac:dyDescent="0.25">
      <c r="A242" s="63" t="s">
        <v>999</v>
      </c>
      <c r="B242" s="63" t="s">
        <v>277</v>
      </c>
      <c r="C242" s="63"/>
      <c r="D242" s="63" t="s">
        <v>276</v>
      </c>
      <c r="E242" s="10"/>
      <c r="F242" s="10"/>
      <c r="G242" s="7"/>
      <c r="I242" s="63"/>
      <c r="J242" s="47"/>
      <c r="K242" s="108"/>
      <c r="M242" s="63">
        <v>3</v>
      </c>
      <c r="N242" s="198">
        <v>1229</v>
      </c>
      <c r="P242" s="113"/>
      <c r="Q242" s="197"/>
      <c r="S242" s="113"/>
      <c r="T242" s="197"/>
      <c r="V242" s="82"/>
      <c r="W242" s="82"/>
      <c r="X242" s="82"/>
      <c r="Y242" s="82"/>
      <c r="Z242" s="82"/>
      <c r="AA242" s="65"/>
      <c r="AB242" s="4"/>
      <c r="AC242" s="4"/>
      <c r="AD242" s="4"/>
      <c r="AE242" s="4"/>
      <c r="AF242" s="4"/>
      <c r="AG242" s="4"/>
      <c r="AH242" s="4"/>
      <c r="AI242" s="4"/>
      <c r="AJ242" s="4"/>
      <c r="AK242" s="4"/>
      <c r="AL242" s="4"/>
      <c r="AM242" s="4"/>
    </row>
    <row r="243" spans="1:39" s="3" customFormat="1" ht="15" x14ac:dyDescent="0.25">
      <c r="A243" s="63" t="s">
        <v>999</v>
      </c>
      <c r="B243" s="63" t="s">
        <v>279</v>
      </c>
      <c r="C243" s="63"/>
      <c r="D243" s="63" t="s">
        <v>63</v>
      </c>
      <c r="E243" s="10"/>
      <c r="F243" s="10"/>
      <c r="G243" s="7"/>
      <c r="I243" s="63"/>
      <c r="J243" s="47"/>
      <c r="K243" s="108"/>
      <c r="M243" s="63">
        <v>19</v>
      </c>
      <c r="N243" s="198">
        <v>9258.91</v>
      </c>
      <c r="P243" s="113">
        <v>8</v>
      </c>
      <c r="Q243" s="197">
        <v>2400</v>
      </c>
      <c r="S243" s="113">
        <v>3</v>
      </c>
      <c r="T243" s="197">
        <v>600</v>
      </c>
      <c r="V243" s="82"/>
      <c r="W243" s="82"/>
      <c r="X243" s="82"/>
      <c r="Y243" s="82"/>
      <c r="Z243" s="82"/>
      <c r="AA243" s="65"/>
      <c r="AB243" s="4"/>
      <c r="AC243" s="4"/>
      <c r="AD243" s="4"/>
      <c r="AE243" s="4"/>
      <c r="AF243" s="4"/>
      <c r="AG243" s="4"/>
      <c r="AH243" s="4"/>
      <c r="AI243" s="4"/>
      <c r="AJ243" s="4"/>
      <c r="AK243" s="4"/>
      <c r="AL243" s="4"/>
      <c r="AM243" s="4"/>
    </row>
    <row r="244" spans="1:39" s="3" customFormat="1" ht="15" x14ac:dyDescent="0.25">
      <c r="A244" s="63" t="s">
        <v>999</v>
      </c>
      <c r="B244" s="63" t="s">
        <v>279</v>
      </c>
      <c r="C244" s="63"/>
      <c r="D244" s="63" t="s">
        <v>169</v>
      </c>
      <c r="E244" s="10"/>
      <c r="F244" s="10"/>
      <c r="G244" s="7"/>
      <c r="I244" s="63"/>
      <c r="J244" s="47"/>
      <c r="K244" s="108"/>
      <c r="M244" s="63">
        <v>2</v>
      </c>
      <c r="N244" s="198">
        <v>1350</v>
      </c>
      <c r="P244" s="113">
        <v>2</v>
      </c>
      <c r="Q244" s="197">
        <v>600</v>
      </c>
      <c r="S244" s="113">
        <v>1</v>
      </c>
      <c r="T244" s="197">
        <v>200</v>
      </c>
      <c r="V244" s="82"/>
      <c r="W244" s="82"/>
      <c r="X244" s="82"/>
      <c r="Y244" s="82"/>
      <c r="Z244" s="82"/>
      <c r="AA244" s="65"/>
      <c r="AB244" s="4"/>
      <c r="AC244" s="4"/>
      <c r="AD244" s="4"/>
      <c r="AE244" s="4"/>
      <c r="AF244" s="4"/>
      <c r="AG244" s="4"/>
      <c r="AH244" s="4"/>
      <c r="AI244" s="4"/>
      <c r="AJ244" s="4"/>
      <c r="AK244" s="4"/>
      <c r="AL244" s="4"/>
      <c r="AM244" s="4"/>
    </row>
    <row r="245" spans="1:39" s="3" customFormat="1" ht="15" x14ac:dyDescent="0.25">
      <c r="A245" s="63" t="s">
        <v>999</v>
      </c>
      <c r="B245" s="63" t="s">
        <v>281</v>
      </c>
      <c r="C245" s="63"/>
      <c r="D245" s="63" t="s">
        <v>78</v>
      </c>
      <c r="E245" s="10"/>
      <c r="F245" s="10"/>
      <c r="G245" s="7"/>
      <c r="I245" s="63"/>
      <c r="J245" s="47"/>
      <c r="K245" s="108"/>
      <c r="M245" s="63">
        <v>9</v>
      </c>
      <c r="N245" s="198">
        <v>4200</v>
      </c>
      <c r="P245" s="113">
        <v>4</v>
      </c>
      <c r="Q245" s="197">
        <v>1200</v>
      </c>
      <c r="S245" s="113">
        <v>3</v>
      </c>
      <c r="T245" s="197">
        <v>600</v>
      </c>
      <c r="V245" s="82"/>
      <c r="W245" s="82"/>
      <c r="X245" s="82"/>
      <c r="Y245" s="82"/>
      <c r="Z245" s="82"/>
      <c r="AA245" s="65"/>
      <c r="AB245" s="4"/>
      <c r="AC245" s="4"/>
      <c r="AD245" s="4"/>
      <c r="AE245" s="4"/>
      <c r="AF245" s="4"/>
      <c r="AG245" s="4"/>
      <c r="AH245" s="4"/>
      <c r="AI245" s="4"/>
      <c r="AJ245" s="4"/>
      <c r="AK245" s="4"/>
      <c r="AL245" s="4"/>
      <c r="AM245" s="4"/>
    </row>
    <row r="246" spans="1:39" s="3" customFormat="1" ht="15" x14ac:dyDescent="0.25">
      <c r="A246" s="63" t="s">
        <v>999</v>
      </c>
      <c r="B246" s="63" t="s">
        <v>283</v>
      </c>
      <c r="C246" s="63"/>
      <c r="D246" s="63" t="s">
        <v>284</v>
      </c>
      <c r="E246" s="10"/>
      <c r="F246" s="10"/>
      <c r="G246" s="7"/>
      <c r="I246" s="63"/>
      <c r="J246" s="47"/>
      <c r="K246" s="108"/>
      <c r="M246" s="63">
        <v>12</v>
      </c>
      <c r="N246" s="198">
        <v>5700</v>
      </c>
      <c r="P246" s="113">
        <v>6</v>
      </c>
      <c r="Q246" s="197">
        <v>1800</v>
      </c>
      <c r="S246" s="113">
        <v>4</v>
      </c>
      <c r="T246" s="197">
        <v>800</v>
      </c>
      <c r="V246" s="82"/>
      <c r="W246" s="82"/>
      <c r="X246" s="82"/>
      <c r="Y246" s="82"/>
      <c r="Z246" s="82"/>
      <c r="AA246" s="65"/>
      <c r="AB246" s="4"/>
      <c r="AC246" s="4"/>
      <c r="AD246" s="4"/>
      <c r="AE246" s="4"/>
      <c r="AF246" s="4"/>
      <c r="AG246" s="4"/>
      <c r="AH246" s="4"/>
      <c r="AI246" s="4"/>
      <c r="AJ246" s="4"/>
      <c r="AK246" s="4"/>
      <c r="AL246" s="4"/>
      <c r="AM246" s="4"/>
    </row>
    <row r="247" spans="1:39" s="3" customFormat="1" ht="15" x14ac:dyDescent="0.25">
      <c r="A247" s="63" t="s">
        <v>999</v>
      </c>
      <c r="B247" s="63" t="s">
        <v>285</v>
      </c>
      <c r="C247" s="63"/>
      <c r="D247" s="63" t="s">
        <v>286</v>
      </c>
      <c r="E247" s="10"/>
      <c r="F247" s="10"/>
      <c r="G247" s="7"/>
      <c r="I247" s="63"/>
      <c r="J247" s="47"/>
      <c r="K247" s="108"/>
      <c r="M247" s="63">
        <v>2</v>
      </c>
      <c r="N247" s="198">
        <v>1029</v>
      </c>
      <c r="P247" s="113"/>
      <c r="Q247" s="197"/>
      <c r="S247" s="113"/>
      <c r="T247" s="197"/>
      <c r="V247" s="82"/>
      <c r="W247" s="82"/>
      <c r="X247" s="82"/>
      <c r="Y247" s="82"/>
      <c r="Z247" s="82"/>
      <c r="AA247" s="65"/>
      <c r="AB247" s="4"/>
      <c r="AC247" s="4"/>
      <c r="AD247" s="4"/>
      <c r="AE247" s="4"/>
      <c r="AF247" s="4"/>
      <c r="AG247" s="4"/>
      <c r="AH247" s="4"/>
      <c r="AI247" s="4"/>
      <c r="AJ247" s="4"/>
      <c r="AK247" s="4"/>
      <c r="AL247" s="4"/>
      <c r="AM247" s="4"/>
    </row>
    <row r="248" spans="1:39" s="3" customFormat="1" ht="15" x14ac:dyDescent="0.25">
      <c r="A248" s="63" t="s">
        <v>999</v>
      </c>
      <c r="B248" s="63" t="s">
        <v>288</v>
      </c>
      <c r="C248" s="63"/>
      <c r="D248" s="63" t="s">
        <v>200</v>
      </c>
      <c r="E248" s="10"/>
      <c r="F248" s="10"/>
      <c r="G248" s="7"/>
      <c r="I248" s="63"/>
      <c r="J248" s="47"/>
      <c r="K248" s="108"/>
      <c r="M248" s="63">
        <v>35</v>
      </c>
      <c r="N248" s="198">
        <v>17576</v>
      </c>
      <c r="P248" s="113">
        <v>21</v>
      </c>
      <c r="Q248" s="197">
        <v>7029</v>
      </c>
      <c r="S248" s="113">
        <v>33</v>
      </c>
      <c r="T248" s="197">
        <v>7962</v>
      </c>
      <c r="V248" s="82"/>
      <c r="W248" s="82"/>
      <c r="X248" s="82"/>
      <c r="Y248" s="82"/>
      <c r="Z248" s="82"/>
      <c r="AA248" s="65"/>
      <c r="AB248" s="4"/>
      <c r="AC248" s="4"/>
      <c r="AD248" s="4"/>
      <c r="AE248" s="4"/>
      <c r="AF248" s="4"/>
      <c r="AG248" s="4"/>
      <c r="AH248" s="4"/>
      <c r="AI248" s="4"/>
      <c r="AJ248" s="4"/>
      <c r="AK248" s="4"/>
      <c r="AL248" s="4"/>
      <c r="AM248" s="4"/>
    </row>
    <row r="249" spans="1:39" s="3" customFormat="1" ht="15" x14ac:dyDescent="0.25">
      <c r="A249" s="63" t="s">
        <v>999</v>
      </c>
      <c r="B249" s="63" t="s">
        <v>290</v>
      </c>
      <c r="C249" s="63"/>
      <c r="D249" s="63" t="s">
        <v>62</v>
      </c>
      <c r="E249" s="10"/>
      <c r="F249" s="10"/>
      <c r="G249" s="7"/>
      <c r="I249" s="63"/>
      <c r="J249" s="47"/>
      <c r="K249" s="108"/>
      <c r="M249" s="63">
        <v>13</v>
      </c>
      <c r="N249" s="198">
        <v>5750</v>
      </c>
      <c r="P249" s="113"/>
      <c r="Q249" s="197"/>
      <c r="S249" s="113"/>
      <c r="T249" s="197"/>
      <c r="V249" s="82"/>
      <c r="W249" s="82"/>
      <c r="X249" s="82"/>
      <c r="Y249" s="82"/>
      <c r="Z249" s="82"/>
      <c r="AA249" s="65"/>
      <c r="AB249" s="4"/>
      <c r="AC249" s="4"/>
      <c r="AD249" s="4"/>
      <c r="AE249" s="4"/>
      <c r="AF249" s="4"/>
      <c r="AG249" s="4"/>
      <c r="AH249" s="4"/>
      <c r="AI249" s="4"/>
      <c r="AJ249" s="4"/>
      <c r="AK249" s="4"/>
      <c r="AL249" s="4"/>
      <c r="AM249" s="4"/>
    </row>
    <row r="250" spans="1:39" s="3" customFormat="1" ht="15" x14ac:dyDescent="0.25">
      <c r="A250" s="63" t="s">
        <v>999</v>
      </c>
      <c r="B250" s="63" t="s">
        <v>290</v>
      </c>
      <c r="C250" s="63"/>
      <c r="D250" s="63" t="s">
        <v>64</v>
      </c>
      <c r="E250" s="10"/>
      <c r="F250" s="10"/>
      <c r="G250" s="7"/>
      <c r="I250" s="63"/>
      <c r="J250" s="47"/>
      <c r="K250" s="108"/>
      <c r="M250" s="63">
        <v>128</v>
      </c>
      <c r="N250" s="198">
        <v>59219.54</v>
      </c>
      <c r="P250" s="113"/>
      <c r="Q250" s="197"/>
      <c r="S250" s="113">
        <v>1</v>
      </c>
      <c r="T250" s="197">
        <v>200</v>
      </c>
      <c r="V250" s="82"/>
      <c r="W250" s="82"/>
      <c r="X250" s="82"/>
      <c r="Y250" s="82"/>
      <c r="Z250" s="82"/>
      <c r="AA250" s="65"/>
      <c r="AB250" s="4"/>
      <c r="AC250" s="4"/>
      <c r="AD250" s="4"/>
      <c r="AE250" s="4"/>
      <c r="AF250" s="4"/>
      <c r="AG250" s="4"/>
      <c r="AH250" s="4"/>
      <c r="AI250" s="4"/>
      <c r="AJ250" s="4"/>
      <c r="AK250" s="4"/>
      <c r="AL250" s="4"/>
      <c r="AM250" s="4"/>
    </row>
    <row r="251" spans="1:39" s="3" customFormat="1" ht="15" x14ac:dyDescent="0.25">
      <c r="A251" s="63" t="s">
        <v>999</v>
      </c>
      <c r="B251" s="63" t="s">
        <v>295</v>
      </c>
      <c r="C251" s="63"/>
      <c r="D251" s="63" t="s">
        <v>210</v>
      </c>
      <c r="E251" s="10"/>
      <c r="F251" s="10"/>
      <c r="G251" s="7"/>
      <c r="I251" s="63"/>
      <c r="J251" s="47"/>
      <c r="K251" s="108"/>
      <c r="M251" s="63">
        <v>12</v>
      </c>
      <c r="N251" s="198">
        <v>5400</v>
      </c>
      <c r="P251" s="113">
        <v>3</v>
      </c>
      <c r="Q251" s="197">
        <v>900</v>
      </c>
      <c r="S251" s="113">
        <v>8</v>
      </c>
      <c r="T251" s="197">
        <v>1947</v>
      </c>
      <c r="V251" s="82"/>
      <c r="W251" s="82"/>
      <c r="X251" s="82"/>
      <c r="Y251" s="82"/>
      <c r="Z251" s="82"/>
      <c r="AA251" s="65"/>
      <c r="AB251" s="4"/>
      <c r="AC251" s="4"/>
      <c r="AD251" s="4"/>
      <c r="AE251" s="4"/>
      <c r="AF251" s="4"/>
      <c r="AG251" s="4"/>
      <c r="AH251" s="4"/>
      <c r="AI251" s="4"/>
      <c r="AJ251" s="4"/>
      <c r="AK251" s="4"/>
      <c r="AL251" s="4"/>
      <c r="AM251" s="4"/>
    </row>
    <row r="252" spans="1:39" s="3" customFormat="1" ht="15" x14ac:dyDescent="0.25">
      <c r="A252" s="63" t="s">
        <v>999</v>
      </c>
      <c r="B252" s="63" t="s">
        <v>296</v>
      </c>
      <c r="C252" s="63"/>
      <c r="D252" s="63" t="s">
        <v>297</v>
      </c>
      <c r="E252" s="10"/>
      <c r="F252" s="10"/>
      <c r="G252" s="7"/>
      <c r="I252" s="63"/>
      <c r="J252" s="47"/>
      <c r="K252" s="108"/>
      <c r="M252" s="63">
        <v>12</v>
      </c>
      <c r="N252" s="198">
        <v>4879</v>
      </c>
      <c r="P252" s="113">
        <v>3</v>
      </c>
      <c r="Q252" s="197">
        <v>900</v>
      </c>
      <c r="S252" s="113">
        <v>3</v>
      </c>
      <c r="T252" s="197">
        <v>600</v>
      </c>
      <c r="V252" s="82"/>
      <c r="W252" s="82"/>
      <c r="X252" s="82"/>
      <c r="Y252" s="82"/>
      <c r="Z252" s="82"/>
      <c r="AA252" s="65"/>
      <c r="AB252" s="4"/>
      <c r="AC252" s="4"/>
      <c r="AD252" s="4"/>
      <c r="AE252" s="4"/>
      <c r="AF252" s="4"/>
      <c r="AG252" s="4"/>
      <c r="AH252" s="4"/>
      <c r="AI252" s="4"/>
      <c r="AJ252" s="4"/>
      <c r="AK252" s="4"/>
      <c r="AL252" s="4"/>
      <c r="AM252" s="4"/>
    </row>
    <row r="253" spans="1:39" s="3" customFormat="1" ht="15" x14ac:dyDescent="0.25">
      <c r="A253" s="63" t="s">
        <v>999</v>
      </c>
      <c r="B253" s="63" t="s">
        <v>298</v>
      </c>
      <c r="C253" s="63"/>
      <c r="D253" s="63" t="s">
        <v>299</v>
      </c>
      <c r="E253" s="10"/>
      <c r="F253" s="10"/>
      <c r="G253" s="7"/>
      <c r="I253" s="63"/>
      <c r="J253" s="47"/>
      <c r="K253" s="108"/>
      <c r="M253" s="63">
        <v>16</v>
      </c>
      <c r="N253" s="198">
        <v>7100</v>
      </c>
      <c r="P253" s="113">
        <v>13</v>
      </c>
      <c r="Q253" s="197">
        <v>5229</v>
      </c>
      <c r="S253" s="113">
        <v>22</v>
      </c>
      <c r="T253" s="197">
        <v>4400</v>
      </c>
      <c r="V253" s="82"/>
      <c r="W253" s="82"/>
      <c r="X253" s="82"/>
      <c r="Y253" s="82"/>
      <c r="Z253" s="82"/>
      <c r="AA253" s="65"/>
      <c r="AB253" s="4"/>
      <c r="AC253" s="4"/>
      <c r="AD253" s="4"/>
      <c r="AE253" s="4"/>
      <c r="AF253" s="4"/>
      <c r="AG253" s="4"/>
      <c r="AH253" s="4"/>
      <c r="AI253" s="4"/>
      <c r="AJ253" s="4"/>
      <c r="AK253" s="4"/>
      <c r="AL253" s="4"/>
      <c r="AM253" s="4"/>
    </row>
    <row r="254" spans="1:39" s="3" customFormat="1" ht="15" x14ac:dyDescent="0.25">
      <c r="A254" s="63" t="s">
        <v>999</v>
      </c>
      <c r="B254" s="63" t="s">
        <v>300</v>
      </c>
      <c r="C254" s="63"/>
      <c r="D254" s="63" t="s">
        <v>91</v>
      </c>
      <c r="E254" s="10"/>
      <c r="F254" s="10"/>
      <c r="G254" s="7"/>
      <c r="I254" s="63"/>
      <c r="J254" s="47"/>
      <c r="K254" s="108"/>
      <c r="M254" s="63">
        <v>163</v>
      </c>
      <c r="N254" s="198">
        <v>74380.69</v>
      </c>
      <c r="P254" s="113">
        <v>67</v>
      </c>
      <c r="Q254" s="197">
        <v>21683.51</v>
      </c>
      <c r="S254" s="113">
        <v>103</v>
      </c>
      <c r="T254" s="197">
        <v>22284.46</v>
      </c>
      <c r="V254" s="82"/>
      <c r="W254" s="82"/>
      <c r="X254" s="82"/>
      <c r="Y254" s="82"/>
      <c r="Z254" s="82"/>
      <c r="AA254" s="65"/>
      <c r="AB254" s="4"/>
      <c r="AC254" s="4"/>
      <c r="AD254" s="4"/>
      <c r="AE254" s="4"/>
      <c r="AF254" s="4"/>
      <c r="AG254" s="4"/>
      <c r="AH254" s="4"/>
      <c r="AI254" s="4"/>
      <c r="AJ254" s="4"/>
      <c r="AK254" s="4"/>
      <c r="AL254" s="4"/>
      <c r="AM254" s="4"/>
    </row>
    <row r="255" spans="1:39" s="3" customFormat="1" ht="15" x14ac:dyDescent="0.25">
      <c r="A255" s="63" t="s">
        <v>999</v>
      </c>
      <c r="B255" s="63" t="s">
        <v>302</v>
      </c>
      <c r="C255" s="63"/>
      <c r="D255" s="63" t="s">
        <v>303</v>
      </c>
      <c r="E255" s="10"/>
      <c r="F255" s="10"/>
      <c r="G255" s="7"/>
      <c r="I255" s="63"/>
      <c r="J255" s="47"/>
      <c r="K255" s="108"/>
      <c r="M255" s="63">
        <v>4</v>
      </c>
      <c r="N255" s="198">
        <v>1550</v>
      </c>
      <c r="P255" s="113">
        <v>1</v>
      </c>
      <c r="Q255" s="197">
        <v>300</v>
      </c>
      <c r="S255" s="113">
        <v>2</v>
      </c>
      <c r="T255" s="197">
        <v>400</v>
      </c>
      <c r="V255" s="82"/>
      <c r="W255" s="82"/>
      <c r="X255" s="82"/>
      <c r="Y255" s="82"/>
      <c r="Z255" s="82"/>
      <c r="AA255" s="65"/>
      <c r="AB255" s="4"/>
      <c r="AC255" s="4"/>
      <c r="AD255" s="4"/>
      <c r="AE255" s="4"/>
      <c r="AF255" s="4"/>
      <c r="AG255" s="4"/>
      <c r="AH255" s="4"/>
      <c r="AI255" s="4"/>
      <c r="AJ255" s="4"/>
      <c r="AK255" s="4"/>
      <c r="AL255" s="4"/>
      <c r="AM255" s="4"/>
    </row>
    <row r="256" spans="1:39" s="3" customFormat="1" ht="15" x14ac:dyDescent="0.25">
      <c r="A256" s="63" t="s">
        <v>999</v>
      </c>
      <c r="B256" s="63" t="s">
        <v>657</v>
      </c>
      <c r="C256" s="63"/>
      <c r="D256" s="63" t="s">
        <v>166</v>
      </c>
      <c r="E256" s="10"/>
      <c r="F256" s="10"/>
      <c r="G256" s="7"/>
      <c r="I256" s="63"/>
      <c r="J256" s="47"/>
      <c r="K256" s="108"/>
      <c r="M256" s="63">
        <v>1</v>
      </c>
      <c r="N256" s="198">
        <v>500</v>
      </c>
      <c r="P256" s="113"/>
      <c r="Q256" s="197"/>
      <c r="S256" s="113"/>
      <c r="T256" s="197"/>
      <c r="V256" s="82"/>
      <c r="W256" s="82"/>
      <c r="X256" s="82"/>
      <c r="Y256" s="82"/>
      <c r="Z256" s="82"/>
      <c r="AA256" s="65"/>
      <c r="AB256" s="4"/>
      <c r="AC256" s="4"/>
      <c r="AD256" s="4"/>
      <c r="AE256" s="4"/>
      <c r="AF256" s="4"/>
      <c r="AG256" s="4"/>
      <c r="AH256" s="4"/>
      <c r="AI256" s="4"/>
      <c r="AJ256" s="4"/>
      <c r="AK256" s="4"/>
      <c r="AL256" s="4"/>
      <c r="AM256" s="4"/>
    </row>
    <row r="257" spans="1:39" s="3" customFormat="1" ht="15" x14ac:dyDescent="0.25">
      <c r="A257" s="63" t="s">
        <v>999</v>
      </c>
      <c r="B257" s="63" t="s">
        <v>306</v>
      </c>
      <c r="C257" s="63"/>
      <c r="D257" s="63" t="s">
        <v>210</v>
      </c>
      <c r="E257" s="10"/>
      <c r="F257" s="10"/>
      <c r="G257" s="7"/>
      <c r="I257" s="63"/>
      <c r="J257" s="47"/>
      <c r="K257" s="108"/>
      <c r="M257" s="63">
        <v>2</v>
      </c>
      <c r="N257" s="198">
        <v>1000</v>
      </c>
      <c r="P257" s="113">
        <v>1</v>
      </c>
      <c r="Q257" s="197">
        <v>300</v>
      </c>
      <c r="S257" s="113">
        <v>1</v>
      </c>
      <c r="T257" s="197">
        <v>200</v>
      </c>
      <c r="V257" s="82"/>
      <c r="W257" s="82"/>
      <c r="X257" s="82"/>
      <c r="Y257" s="82"/>
      <c r="Z257" s="82"/>
      <c r="AA257" s="65"/>
      <c r="AB257" s="4"/>
      <c r="AC257" s="4"/>
      <c r="AD257" s="4"/>
      <c r="AE257" s="4"/>
      <c r="AF257" s="4"/>
      <c r="AG257" s="4"/>
      <c r="AH257" s="4"/>
      <c r="AI257" s="4"/>
      <c r="AJ257" s="4"/>
      <c r="AK257" s="4"/>
      <c r="AL257" s="4"/>
      <c r="AM257" s="4"/>
    </row>
    <row r="258" spans="1:39" s="3" customFormat="1" ht="15" x14ac:dyDescent="0.25">
      <c r="A258" s="63" t="s">
        <v>999</v>
      </c>
      <c r="B258" s="63" t="s">
        <v>307</v>
      </c>
      <c r="C258" s="63"/>
      <c r="D258" s="63" t="s">
        <v>308</v>
      </c>
      <c r="E258" s="10"/>
      <c r="F258" s="10"/>
      <c r="G258" s="7"/>
      <c r="I258" s="63"/>
      <c r="J258" s="47"/>
      <c r="K258" s="108"/>
      <c r="M258" s="63">
        <v>31</v>
      </c>
      <c r="N258" s="198">
        <v>16658</v>
      </c>
      <c r="P258" s="113">
        <v>18</v>
      </c>
      <c r="Q258" s="197">
        <v>5900</v>
      </c>
      <c r="S258" s="113">
        <v>6</v>
      </c>
      <c r="T258" s="197">
        <v>1200</v>
      </c>
      <c r="V258" s="82"/>
      <c r="W258" s="82"/>
      <c r="X258" s="82"/>
      <c r="Y258" s="82"/>
      <c r="Z258" s="82"/>
      <c r="AA258" s="65"/>
      <c r="AB258" s="4"/>
      <c r="AC258" s="4"/>
      <c r="AD258" s="4"/>
      <c r="AE258" s="4"/>
      <c r="AF258" s="4"/>
      <c r="AG258" s="4"/>
      <c r="AH258" s="4"/>
      <c r="AI258" s="4"/>
      <c r="AJ258" s="4"/>
      <c r="AK258" s="4"/>
      <c r="AL258" s="4"/>
      <c r="AM258" s="4"/>
    </row>
    <row r="259" spans="1:39" s="3" customFormat="1" ht="15" x14ac:dyDescent="0.25">
      <c r="A259" s="63" t="s">
        <v>999</v>
      </c>
      <c r="B259" s="63" t="s">
        <v>310</v>
      </c>
      <c r="C259" s="63"/>
      <c r="D259" s="63" t="s">
        <v>311</v>
      </c>
      <c r="E259" s="10"/>
      <c r="F259" s="10"/>
      <c r="G259" s="7"/>
      <c r="I259" s="63"/>
      <c r="J259" s="47"/>
      <c r="K259" s="108"/>
      <c r="M259" s="63">
        <v>6</v>
      </c>
      <c r="N259" s="198">
        <v>2600</v>
      </c>
      <c r="P259" s="113">
        <v>2</v>
      </c>
      <c r="Q259" s="197">
        <v>600</v>
      </c>
      <c r="S259" s="113">
        <v>5</v>
      </c>
      <c r="T259" s="197">
        <v>1000</v>
      </c>
      <c r="V259" s="82"/>
      <c r="W259" s="82"/>
      <c r="X259" s="82"/>
      <c r="Y259" s="82"/>
      <c r="Z259" s="82"/>
      <c r="AA259" s="65"/>
      <c r="AB259" s="4"/>
      <c r="AC259" s="4"/>
      <c r="AD259" s="4"/>
      <c r="AE259" s="4"/>
      <c r="AF259" s="4"/>
      <c r="AG259" s="4"/>
      <c r="AH259" s="4"/>
      <c r="AI259" s="4"/>
      <c r="AJ259" s="4"/>
      <c r="AK259" s="4"/>
      <c r="AL259" s="4"/>
      <c r="AM259" s="4"/>
    </row>
    <row r="260" spans="1:39" s="3" customFormat="1" ht="15" x14ac:dyDescent="0.25">
      <c r="A260" s="63" t="s">
        <v>999</v>
      </c>
      <c r="B260" s="63" t="s">
        <v>312</v>
      </c>
      <c r="C260" s="63"/>
      <c r="D260" s="63" t="s">
        <v>313</v>
      </c>
      <c r="E260" s="10"/>
      <c r="F260" s="10"/>
      <c r="G260" s="7"/>
      <c r="I260" s="63"/>
      <c r="J260" s="47"/>
      <c r="K260" s="108"/>
      <c r="M260" s="63">
        <v>4</v>
      </c>
      <c r="N260" s="198">
        <v>1850</v>
      </c>
      <c r="P260" s="113">
        <v>4</v>
      </c>
      <c r="Q260" s="197">
        <v>1200</v>
      </c>
      <c r="S260" s="113">
        <v>3</v>
      </c>
      <c r="T260" s="197">
        <v>600</v>
      </c>
      <c r="V260" s="82"/>
      <c r="W260" s="82"/>
      <c r="X260" s="82"/>
      <c r="Y260" s="82"/>
      <c r="Z260" s="82"/>
      <c r="AA260" s="65"/>
      <c r="AB260" s="4"/>
      <c r="AC260" s="4"/>
      <c r="AD260" s="4"/>
      <c r="AE260" s="4"/>
      <c r="AF260" s="4"/>
      <c r="AG260" s="4"/>
      <c r="AH260" s="4"/>
      <c r="AI260" s="4"/>
      <c r="AJ260" s="4"/>
      <c r="AK260" s="4"/>
      <c r="AL260" s="4"/>
      <c r="AM260" s="4"/>
    </row>
    <row r="261" spans="1:39" s="3" customFormat="1" ht="15" x14ac:dyDescent="0.25">
      <c r="A261" s="63" t="s">
        <v>999</v>
      </c>
      <c r="B261" s="63" t="s">
        <v>314</v>
      </c>
      <c r="C261" s="63"/>
      <c r="D261" s="63" t="s">
        <v>133</v>
      </c>
      <c r="E261" s="10"/>
      <c r="F261" s="10"/>
      <c r="G261" s="7"/>
      <c r="I261" s="63"/>
      <c r="J261" s="47"/>
      <c r="K261" s="108"/>
      <c r="M261" s="63">
        <v>1</v>
      </c>
      <c r="N261" s="198">
        <v>350</v>
      </c>
      <c r="P261" s="113"/>
      <c r="Q261" s="197"/>
      <c r="S261" s="113"/>
      <c r="T261" s="197"/>
      <c r="V261" s="82"/>
      <c r="W261" s="82"/>
      <c r="X261" s="82"/>
      <c r="Y261" s="82"/>
      <c r="Z261" s="82"/>
      <c r="AA261" s="65"/>
      <c r="AB261" s="4"/>
      <c r="AC261" s="4"/>
      <c r="AD261" s="4"/>
      <c r="AE261" s="4"/>
      <c r="AF261" s="4"/>
      <c r="AG261" s="4"/>
      <c r="AH261" s="4"/>
      <c r="AI261" s="4"/>
      <c r="AJ261" s="4"/>
      <c r="AK261" s="4"/>
      <c r="AL261" s="4"/>
      <c r="AM261" s="4"/>
    </row>
    <row r="262" spans="1:39" s="3" customFormat="1" ht="15" x14ac:dyDescent="0.25">
      <c r="A262" s="63" t="s">
        <v>999</v>
      </c>
      <c r="B262" s="63" t="s">
        <v>315</v>
      </c>
      <c r="C262" s="63"/>
      <c r="D262" s="63" t="s">
        <v>78</v>
      </c>
      <c r="E262" s="10"/>
      <c r="F262" s="10"/>
      <c r="G262" s="7"/>
      <c r="I262" s="63"/>
      <c r="J262" s="47"/>
      <c r="K262" s="108"/>
      <c r="M262" s="63">
        <v>146</v>
      </c>
      <c r="N262" s="198">
        <v>72449.86</v>
      </c>
      <c r="P262" s="113">
        <v>85</v>
      </c>
      <c r="Q262" s="197">
        <v>27368</v>
      </c>
      <c r="S262" s="113">
        <v>140</v>
      </c>
      <c r="T262" s="197">
        <v>29013</v>
      </c>
      <c r="V262" s="82"/>
      <c r="W262" s="82"/>
      <c r="X262" s="82"/>
      <c r="Y262" s="82"/>
      <c r="Z262" s="82"/>
      <c r="AA262" s="65"/>
      <c r="AB262" s="4"/>
      <c r="AC262" s="4"/>
      <c r="AD262" s="4"/>
      <c r="AE262" s="4"/>
      <c r="AF262" s="4"/>
      <c r="AG262" s="4"/>
      <c r="AH262" s="4"/>
      <c r="AI262" s="4"/>
      <c r="AJ262" s="4"/>
      <c r="AK262" s="4"/>
      <c r="AL262" s="4"/>
      <c r="AM262" s="4"/>
    </row>
    <row r="263" spans="1:39" s="3" customFormat="1" ht="15" x14ac:dyDescent="0.25">
      <c r="A263" s="63" t="s">
        <v>999</v>
      </c>
      <c r="B263" s="63" t="s">
        <v>1011</v>
      </c>
      <c r="C263" s="63"/>
      <c r="D263" s="63" t="s">
        <v>78</v>
      </c>
      <c r="E263" s="10"/>
      <c r="F263" s="10"/>
      <c r="G263" s="7"/>
      <c r="I263" s="63"/>
      <c r="J263" s="47"/>
      <c r="K263" s="108"/>
      <c r="M263" s="63"/>
      <c r="N263" s="198"/>
      <c r="P263" s="113">
        <v>4</v>
      </c>
      <c r="Q263" s="197">
        <v>1200</v>
      </c>
      <c r="S263" s="113">
        <v>14</v>
      </c>
      <c r="T263" s="197">
        <v>4742</v>
      </c>
      <c r="V263" s="82"/>
      <c r="W263" s="82"/>
      <c r="X263" s="82"/>
      <c r="Y263" s="82"/>
      <c r="Z263" s="82"/>
      <c r="AA263" s="65"/>
      <c r="AB263" s="4"/>
      <c r="AC263" s="4"/>
      <c r="AD263" s="4"/>
      <c r="AE263" s="4"/>
      <c r="AF263" s="4"/>
      <c r="AG263" s="4"/>
      <c r="AH263" s="4"/>
      <c r="AI263" s="4"/>
      <c r="AJ263" s="4"/>
      <c r="AK263" s="4"/>
      <c r="AL263" s="4"/>
      <c r="AM263" s="4"/>
    </row>
    <row r="264" spans="1:39" s="3" customFormat="1" ht="15" x14ac:dyDescent="0.25">
      <c r="A264" s="63" t="s">
        <v>999</v>
      </c>
      <c r="B264" s="63" t="s">
        <v>316</v>
      </c>
      <c r="C264" s="63"/>
      <c r="D264" s="63" t="s">
        <v>317</v>
      </c>
      <c r="E264" s="10"/>
      <c r="F264" s="10"/>
      <c r="G264" s="7"/>
      <c r="I264" s="63"/>
      <c r="J264" s="47"/>
      <c r="K264" s="108"/>
      <c r="M264" s="63">
        <v>2</v>
      </c>
      <c r="N264" s="198">
        <v>1250</v>
      </c>
      <c r="P264" s="113">
        <v>2</v>
      </c>
      <c r="Q264" s="197">
        <v>700</v>
      </c>
      <c r="S264" s="113"/>
      <c r="T264" s="197"/>
      <c r="V264" s="82"/>
      <c r="W264" s="82"/>
      <c r="X264" s="82"/>
      <c r="Y264" s="82"/>
      <c r="Z264" s="82"/>
      <c r="AA264" s="65"/>
      <c r="AB264" s="4"/>
      <c r="AC264" s="4"/>
      <c r="AD264" s="4"/>
      <c r="AE264" s="4"/>
      <c r="AF264" s="4"/>
      <c r="AG264" s="4"/>
      <c r="AH264" s="4"/>
      <c r="AI264" s="4"/>
      <c r="AJ264" s="4"/>
      <c r="AK264" s="4"/>
      <c r="AL264" s="4"/>
      <c r="AM264" s="4"/>
    </row>
    <row r="265" spans="1:39" s="3" customFormat="1" ht="15" x14ac:dyDescent="0.25">
      <c r="A265" s="63" t="s">
        <v>999</v>
      </c>
      <c r="B265" s="63" t="s">
        <v>318</v>
      </c>
      <c r="C265" s="63"/>
      <c r="D265" s="63" t="s">
        <v>286</v>
      </c>
      <c r="E265" s="10"/>
      <c r="F265" s="10"/>
      <c r="G265" s="7"/>
      <c r="I265" s="63"/>
      <c r="J265" s="47"/>
      <c r="K265" s="108"/>
      <c r="M265" s="63">
        <v>12</v>
      </c>
      <c r="N265" s="198">
        <v>5579</v>
      </c>
      <c r="P265" s="113"/>
      <c r="Q265" s="197"/>
      <c r="S265" s="113"/>
      <c r="T265" s="197"/>
      <c r="V265" s="82"/>
      <c r="W265" s="82"/>
      <c r="X265" s="82"/>
      <c r="Y265" s="82"/>
      <c r="Z265" s="82"/>
      <c r="AA265" s="65"/>
      <c r="AB265" s="4"/>
      <c r="AC265" s="4"/>
      <c r="AD265" s="4"/>
      <c r="AE265" s="4"/>
      <c r="AF265" s="4"/>
      <c r="AG265" s="4"/>
      <c r="AH265" s="4"/>
      <c r="AI265" s="4"/>
      <c r="AJ265" s="4"/>
      <c r="AK265" s="4"/>
      <c r="AL265" s="4"/>
      <c r="AM265" s="4"/>
    </row>
    <row r="266" spans="1:39" s="3" customFormat="1" ht="15" x14ac:dyDescent="0.25">
      <c r="A266" s="63" t="s">
        <v>999</v>
      </c>
      <c r="B266" s="63" t="s">
        <v>320</v>
      </c>
      <c r="C266" s="63"/>
      <c r="D266" s="63" t="s">
        <v>163</v>
      </c>
      <c r="E266" s="10"/>
      <c r="F266" s="10"/>
      <c r="G266" s="7"/>
      <c r="I266" s="63"/>
      <c r="J266" s="47"/>
      <c r="K266" s="108"/>
      <c r="M266" s="63">
        <v>2</v>
      </c>
      <c r="N266" s="198">
        <v>850</v>
      </c>
      <c r="P266" s="113"/>
      <c r="Q266" s="197"/>
      <c r="S266" s="113"/>
      <c r="T266" s="197"/>
      <c r="V266" s="82"/>
      <c r="W266" s="82"/>
      <c r="X266" s="82"/>
      <c r="Y266" s="82"/>
      <c r="Z266" s="82"/>
      <c r="AA266" s="65"/>
      <c r="AB266" s="4"/>
      <c r="AC266" s="4"/>
      <c r="AD266" s="4"/>
      <c r="AE266" s="4"/>
      <c r="AF266" s="4"/>
      <c r="AG266" s="4"/>
      <c r="AH266" s="4"/>
      <c r="AI266" s="4"/>
      <c r="AJ266" s="4"/>
      <c r="AK266" s="4"/>
      <c r="AL266" s="4"/>
      <c r="AM266" s="4"/>
    </row>
    <row r="267" spans="1:39" s="3" customFormat="1" ht="15" x14ac:dyDescent="0.25">
      <c r="A267" s="63" t="s">
        <v>999</v>
      </c>
      <c r="B267" s="63" t="s">
        <v>323</v>
      </c>
      <c r="C267" s="63"/>
      <c r="D267" s="63" t="s">
        <v>324</v>
      </c>
      <c r="E267" s="10"/>
      <c r="F267" s="10"/>
      <c r="G267" s="7"/>
      <c r="I267" s="63"/>
      <c r="J267" s="47"/>
      <c r="K267" s="108"/>
      <c r="M267" s="63">
        <v>1</v>
      </c>
      <c r="N267" s="198">
        <v>500</v>
      </c>
      <c r="P267" s="113">
        <v>1</v>
      </c>
      <c r="Q267" s="197">
        <v>300</v>
      </c>
      <c r="S267" s="113">
        <v>1</v>
      </c>
      <c r="T267" s="197">
        <v>200</v>
      </c>
      <c r="V267" s="82"/>
      <c r="W267" s="82"/>
      <c r="X267" s="82"/>
      <c r="Y267" s="82"/>
      <c r="Z267" s="82"/>
      <c r="AA267" s="65"/>
      <c r="AB267" s="4"/>
      <c r="AC267" s="4"/>
      <c r="AD267" s="4"/>
      <c r="AE267" s="4"/>
      <c r="AF267" s="4"/>
      <c r="AG267" s="4"/>
      <c r="AH267" s="4"/>
      <c r="AI267" s="4"/>
      <c r="AJ267" s="4"/>
      <c r="AK267" s="4"/>
      <c r="AL267" s="4"/>
      <c r="AM267" s="4"/>
    </row>
    <row r="268" spans="1:39" s="3" customFormat="1" ht="15" x14ac:dyDescent="0.25">
      <c r="A268" s="63" t="s">
        <v>999</v>
      </c>
      <c r="B268" s="63" t="s">
        <v>328</v>
      </c>
      <c r="C268" s="63"/>
      <c r="D268" s="63" t="s">
        <v>329</v>
      </c>
      <c r="E268" s="10"/>
      <c r="F268" s="10"/>
      <c r="G268" s="7"/>
      <c r="I268" s="63"/>
      <c r="J268" s="47"/>
      <c r="K268" s="108"/>
      <c r="M268" s="63">
        <v>9</v>
      </c>
      <c r="N268" s="198">
        <v>4100</v>
      </c>
      <c r="P268" s="113">
        <v>6</v>
      </c>
      <c r="Q268" s="197">
        <v>2600</v>
      </c>
      <c r="S268" s="113">
        <v>4</v>
      </c>
      <c r="T268" s="197">
        <v>800</v>
      </c>
      <c r="V268" s="82"/>
      <c r="W268" s="82"/>
      <c r="X268" s="82"/>
      <c r="Y268" s="82"/>
      <c r="Z268" s="82"/>
      <c r="AA268" s="65"/>
      <c r="AB268" s="4"/>
      <c r="AC268" s="4"/>
      <c r="AD268" s="4"/>
      <c r="AE268" s="4"/>
      <c r="AF268" s="4"/>
      <c r="AG268" s="4"/>
      <c r="AH268" s="4"/>
      <c r="AI268" s="4"/>
      <c r="AJ268" s="4"/>
      <c r="AK268" s="4"/>
      <c r="AL268" s="4"/>
      <c r="AM268" s="4"/>
    </row>
    <row r="269" spans="1:39" s="3" customFormat="1" ht="15" x14ac:dyDescent="0.25">
      <c r="A269" s="63" t="s">
        <v>999</v>
      </c>
      <c r="B269" s="63" t="s">
        <v>330</v>
      </c>
      <c r="C269" s="63"/>
      <c r="D269" s="63" t="s">
        <v>331</v>
      </c>
      <c r="E269" s="10"/>
      <c r="F269" s="10"/>
      <c r="G269" s="7"/>
      <c r="I269" s="63"/>
      <c r="J269" s="47"/>
      <c r="K269" s="108"/>
      <c r="M269" s="63">
        <v>8</v>
      </c>
      <c r="N269" s="198">
        <v>3450</v>
      </c>
      <c r="P269" s="113">
        <v>3</v>
      </c>
      <c r="Q269" s="197">
        <v>1129</v>
      </c>
      <c r="S269" s="113">
        <v>3</v>
      </c>
      <c r="T269" s="197">
        <v>600</v>
      </c>
      <c r="V269" s="82"/>
      <c r="W269" s="82"/>
      <c r="X269" s="82"/>
      <c r="Y269" s="82"/>
      <c r="Z269" s="82"/>
      <c r="AA269" s="65"/>
      <c r="AB269" s="4"/>
      <c r="AC269" s="4"/>
      <c r="AD269" s="4"/>
      <c r="AE269" s="4"/>
      <c r="AF269" s="4"/>
      <c r="AG269" s="4"/>
      <c r="AH269" s="4"/>
      <c r="AI269" s="4"/>
      <c r="AJ269" s="4"/>
      <c r="AK269" s="4"/>
      <c r="AL269" s="4"/>
      <c r="AM269" s="4"/>
    </row>
    <row r="270" spans="1:39" s="3" customFormat="1" ht="15" x14ac:dyDescent="0.25">
      <c r="A270" s="63" t="s">
        <v>999</v>
      </c>
      <c r="B270" s="63" t="s">
        <v>1012</v>
      </c>
      <c r="C270" s="63"/>
      <c r="D270" s="63" t="s">
        <v>144</v>
      </c>
      <c r="E270" s="10"/>
      <c r="F270" s="10"/>
      <c r="G270" s="7"/>
      <c r="I270" s="63"/>
      <c r="J270" s="47"/>
      <c r="K270" s="108"/>
      <c r="M270" s="63">
        <v>1</v>
      </c>
      <c r="N270" s="198">
        <v>500</v>
      </c>
      <c r="P270" s="113"/>
      <c r="Q270" s="197"/>
      <c r="S270" s="113">
        <v>1</v>
      </c>
      <c r="T270" s="197">
        <v>200</v>
      </c>
      <c r="V270" s="82"/>
      <c r="W270" s="82"/>
      <c r="X270" s="82"/>
      <c r="Y270" s="82"/>
      <c r="Z270" s="82"/>
      <c r="AA270" s="65"/>
      <c r="AB270" s="4"/>
      <c r="AC270" s="4"/>
      <c r="AD270" s="4"/>
      <c r="AE270" s="4"/>
      <c r="AF270" s="4"/>
      <c r="AG270" s="4"/>
      <c r="AH270" s="4"/>
      <c r="AI270" s="4"/>
      <c r="AJ270" s="4"/>
      <c r="AK270" s="4"/>
      <c r="AL270" s="4"/>
      <c r="AM270" s="4"/>
    </row>
    <row r="271" spans="1:39" s="3" customFormat="1" ht="15" x14ac:dyDescent="0.25">
      <c r="A271" s="63" t="s">
        <v>999</v>
      </c>
      <c r="B271" s="63" t="s">
        <v>338</v>
      </c>
      <c r="C271" s="63"/>
      <c r="D271" s="63" t="s">
        <v>106</v>
      </c>
      <c r="E271" s="10"/>
      <c r="F271" s="10"/>
      <c r="G271" s="7"/>
      <c r="I271" s="63"/>
      <c r="J271" s="47"/>
      <c r="K271" s="108"/>
      <c r="M271" s="63">
        <v>4</v>
      </c>
      <c r="N271" s="198">
        <v>1850</v>
      </c>
      <c r="P271" s="113"/>
      <c r="Q271" s="197"/>
      <c r="S271" s="113"/>
      <c r="T271" s="197"/>
      <c r="V271" s="82"/>
      <c r="W271" s="82"/>
      <c r="X271" s="82"/>
      <c r="Y271" s="82"/>
      <c r="Z271" s="82"/>
      <c r="AA271" s="65"/>
      <c r="AB271" s="4"/>
      <c r="AC271" s="4"/>
      <c r="AD271" s="4"/>
      <c r="AE271" s="4"/>
      <c r="AF271" s="4"/>
      <c r="AG271" s="4"/>
      <c r="AH271" s="4"/>
      <c r="AI271" s="4"/>
      <c r="AJ271" s="4"/>
      <c r="AK271" s="4"/>
      <c r="AL271" s="4"/>
      <c r="AM271" s="4"/>
    </row>
    <row r="272" spans="1:39" s="3" customFormat="1" ht="15" x14ac:dyDescent="0.25">
      <c r="A272" s="63" t="s">
        <v>999</v>
      </c>
      <c r="B272" s="63" t="s">
        <v>339</v>
      </c>
      <c r="C272" s="63"/>
      <c r="D272" s="63" t="s">
        <v>87</v>
      </c>
      <c r="E272" s="10"/>
      <c r="F272" s="10"/>
      <c r="G272" s="7"/>
      <c r="I272" s="63"/>
      <c r="J272" s="47"/>
      <c r="K272" s="108"/>
      <c r="M272" s="63">
        <v>11</v>
      </c>
      <c r="N272" s="198">
        <v>4950</v>
      </c>
      <c r="P272" s="113">
        <v>13</v>
      </c>
      <c r="Q272" s="197">
        <v>4582.41</v>
      </c>
      <c r="S272" s="113">
        <v>13</v>
      </c>
      <c r="T272" s="197">
        <v>2600</v>
      </c>
      <c r="V272" s="82"/>
      <c r="W272" s="82"/>
      <c r="X272" s="82"/>
      <c r="Y272" s="82"/>
      <c r="Z272" s="82"/>
      <c r="AA272" s="65"/>
      <c r="AB272" s="4"/>
      <c r="AC272" s="4"/>
      <c r="AD272" s="4"/>
      <c r="AE272" s="4"/>
      <c r="AF272" s="4"/>
      <c r="AG272" s="4"/>
      <c r="AH272" s="4"/>
      <c r="AI272" s="4"/>
      <c r="AJ272" s="4"/>
      <c r="AK272" s="4"/>
      <c r="AL272" s="4"/>
      <c r="AM272" s="4"/>
    </row>
    <row r="273" spans="1:39" s="3" customFormat="1" ht="15" x14ac:dyDescent="0.25">
      <c r="A273" s="63" t="s">
        <v>999</v>
      </c>
      <c r="B273" s="63" t="s">
        <v>340</v>
      </c>
      <c r="C273" s="63"/>
      <c r="D273" s="63" t="s">
        <v>200</v>
      </c>
      <c r="E273" s="10"/>
      <c r="F273" s="10"/>
      <c r="G273" s="7"/>
      <c r="I273" s="63"/>
      <c r="J273" s="47"/>
      <c r="K273" s="108"/>
      <c r="M273" s="63">
        <v>1</v>
      </c>
      <c r="N273" s="198">
        <v>350</v>
      </c>
      <c r="P273" s="113"/>
      <c r="Q273" s="197"/>
      <c r="S273" s="113"/>
      <c r="T273" s="197"/>
      <c r="V273" s="82"/>
      <c r="W273" s="82"/>
      <c r="X273" s="82"/>
      <c r="Y273" s="82"/>
      <c r="Z273" s="82"/>
      <c r="AA273" s="65"/>
      <c r="AB273" s="4"/>
      <c r="AC273" s="4"/>
      <c r="AD273" s="4"/>
      <c r="AE273" s="4"/>
      <c r="AF273" s="4"/>
      <c r="AG273" s="4"/>
      <c r="AH273" s="4"/>
      <c r="AI273" s="4"/>
      <c r="AJ273" s="4"/>
      <c r="AK273" s="4"/>
      <c r="AL273" s="4"/>
      <c r="AM273" s="4"/>
    </row>
    <row r="274" spans="1:39" s="3" customFormat="1" ht="15" x14ac:dyDescent="0.25">
      <c r="A274" s="63" t="s">
        <v>999</v>
      </c>
      <c r="B274" s="63" t="s">
        <v>341</v>
      </c>
      <c r="C274" s="63"/>
      <c r="D274" s="63" t="s">
        <v>200</v>
      </c>
      <c r="E274" s="10"/>
      <c r="F274" s="10"/>
      <c r="G274" s="7"/>
      <c r="I274" s="63"/>
      <c r="J274" s="47"/>
      <c r="K274" s="108"/>
      <c r="M274" s="63">
        <v>2</v>
      </c>
      <c r="N274" s="198">
        <v>850</v>
      </c>
      <c r="P274" s="113"/>
      <c r="Q274" s="197"/>
      <c r="S274" s="113"/>
      <c r="T274" s="197"/>
      <c r="V274" s="82"/>
      <c r="W274" s="82"/>
      <c r="X274" s="82"/>
      <c r="Y274" s="82"/>
      <c r="Z274" s="82"/>
      <c r="AA274" s="65"/>
      <c r="AB274" s="4"/>
      <c r="AC274" s="4"/>
      <c r="AD274" s="4"/>
      <c r="AE274" s="4"/>
      <c r="AF274" s="4"/>
      <c r="AG274" s="4"/>
      <c r="AH274" s="4"/>
      <c r="AI274" s="4"/>
      <c r="AJ274" s="4"/>
      <c r="AK274" s="4"/>
      <c r="AL274" s="4"/>
      <c r="AM274" s="4"/>
    </row>
    <row r="275" spans="1:39" s="3" customFormat="1" ht="15" x14ac:dyDescent="0.25">
      <c r="A275" s="63" t="s">
        <v>999</v>
      </c>
      <c r="B275" s="63" t="s">
        <v>1013</v>
      </c>
      <c r="C275" s="63"/>
      <c r="D275" s="63" t="s">
        <v>347</v>
      </c>
      <c r="E275" s="10"/>
      <c r="F275" s="10"/>
      <c r="G275" s="7"/>
      <c r="I275" s="63"/>
      <c r="J275" s="47"/>
      <c r="K275" s="108"/>
      <c r="M275" s="63">
        <v>10</v>
      </c>
      <c r="N275" s="198">
        <v>4829</v>
      </c>
      <c r="P275" s="113">
        <v>4</v>
      </c>
      <c r="Q275" s="197">
        <v>2958</v>
      </c>
      <c r="S275" s="113">
        <v>4</v>
      </c>
      <c r="T275" s="197">
        <v>1511.21</v>
      </c>
      <c r="V275" s="82"/>
      <c r="W275" s="82"/>
      <c r="X275" s="82"/>
      <c r="Y275" s="82"/>
      <c r="Z275" s="82"/>
      <c r="AA275" s="65"/>
      <c r="AB275" s="4"/>
      <c r="AC275" s="4"/>
      <c r="AD275" s="4"/>
      <c r="AE275" s="4"/>
      <c r="AF275" s="4"/>
      <c r="AG275" s="4"/>
      <c r="AH275" s="4"/>
      <c r="AI275" s="4"/>
      <c r="AJ275" s="4"/>
      <c r="AK275" s="4"/>
      <c r="AL275" s="4"/>
      <c r="AM275" s="4"/>
    </row>
    <row r="276" spans="1:39" s="3" customFormat="1" ht="15" x14ac:dyDescent="0.25">
      <c r="A276" s="63" t="s">
        <v>999</v>
      </c>
      <c r="B276" s="63" t="s">
        <v>348</v>
      </c>
      <c r="C276" s="63"/>
      <c r="D276" s="63" t="s">
        <v>186</v>
      </c>
      <c r="E276" s="10"/>
      <c r="F276" s="10"/>
      <c r="G276" s="7"/>
      <c r="I276" s="63"/>
      <c r="J276" s="47"/>
      <c r="K276" s="108"/>
      <c r="M276" s="63">
        <v>4</v>
      </c>
      <c r="N276" s="198">
        <v>2560</v>
      </c>
      <c r="P276" s="113">
        <v>1</v>
      </c>
      <c r="Q276" s="197">
        <v>300</v>
      </c>
      <c r="S276" s="113">
        <v>2</v>
      </c>
      <c r="T276" s="197">
        <v>400</v>
      </c>
      <c r="V276" s="82"/>
      <c r="W276" s="82"/>
      <c r="X276" s="82"/>
      <c r="Y276" s="82"/>
      <c r="Z276" s="82"/>
      <c r="AA276" s="65"/>
      <c r="AB276" s="4"/>
      <c r="AC276" s="4"/>
      <c r="AD276" s="4"/>
      <c r="AE276" s="4"/>
      <c r="AF276" s="4"/>
      <c r="AG276" s="4"/>
      <c r="AH276" s="4"/>
      <c r="AI276" s="4"/>
      <c r="AJ276" s="4"/>
      <c r="AK276" s="4"/>
      <c r="AL276" s="4"/>
      <c r="AM276" s="4"/>
    </row>
    <row r="277" spans="1:39" s="3" customFormat="1" ht="15" x14ac:dyDescent="0.25">
      <c r="A277" s="63" t="s">
        <v>999</v>
      </c>
      <c r="B277" s="63" t="s">
        <v>352</v>
      </c>
      <c r="C277" s="63"/>
      <c r="D277" s="63" t="s">
        <v>153</v>
      </c>
      <c r="E277" s="10"/>
      <c r="F277" s="10"/>
      <c r="G277" s="7"/>
      <c r="I277" s="63"/>
      <c r="J277" s="47"/>
      <c r="K277" s="108"/>
      <c r="M277" s="63">
        <v>13</v>
      </c>
      <c r="N277" s="198">
        <v>5700</v>
      </c>
      <c r="P277" s="113">
        <v>9</v>
      </c>
      <c r="Q277" s="197">
        <v>3629</v>
      </c>
      <c r="S277" s="113">
        <v>13</v>
      </c>
      <c r="T277" s="197">
        <v>3000</v>
      </c>
      <c r="V277" s="82"/>
      <c r="W277" s="82"/>
      <c r="X277" s="82"/>
      <c r="Y277" s="82"/>
      <c r="Z277" s="82"/>
      <c r="AA277" s="65"/>
      <c r="AB277" s="4"/>
      <c r="AC277" s="4"/>
      <c r="AD277" s="4"/>
      <c r="AE277" s="4"/>
      <c r="AF277" s="4"/>
      <c r="AG277" s="4"/>
      <c r="AH277" s="4"/>
      <c r="AI277" s="4"/>
      <c r="AJ277" s="4"/>
      <c r="AK277" s="4"/>
      <c r="AL277" s="4"/>
      <c r="AM277" s="4"/>
    </row>
    <row r="278" spans="1:39" s="3" customFormat="1" ht="15" x14ac:dyDescent="0.25">
      <c r="A278" s="63" t="s">
        <v>999</v>
      </c>
      <c r="B278" s="63" t="s">
        <v>353</v>
      </c>
      <c r="C278" s="63"/>
      <c r="D278" s="63" t="s">
        <v>174</v>
      </c>
      <c r="E278" s="10"/>
      <c r="F278" s="10"/>
      <c r="G278" s="7"/>
      <c r="I278" s="63"/>
      <c r="J278" s="47"/>
      <c r="K278" s="108"/>
      <c r="M278" s="63">
        <v>83</v>
      </c>
      <c r="N278" s="198">
        <v>41659</v>
      </c>
      <c r="P278" s="113">
        <v>61</v>
      </c>
      <c r="Q278" s="197">
        <v>21039</v>
      </c>
      <c r="S278" s="113">
        <v>77</v>
      </c>
      <c r="T278" s="197">
        <v>15952</v>
      </c>
      <c r="V278" s="82"/>
      <c r="W278" s="82"/>
      <c r="X278" s="82"/>
      <c r="Y278" s="82"/>
      <c r="Z278" s="82"/>
      <c r="AA278" s="65"/>
      <c r="AB278" s="4"/>
      <c r="AC278" s="4"/>
      <c r="AD278" s="4"/>
      <c r="AE278" s="4"/>
      <c r="AF278" s="4"/>
      <c r="AG278" s="4"/>
      <c r="AH278" s="4"/>
      <c r="AI278" s="4"/>
      <c r="AJ278" s="4"/>
      <c r="AK278" s="4"/>
      <c r="AL278" s="4"/>
      <c r="AM278" s="4"/>
    </row>
    <row r="279" spans="1:39" s="3" customFormat="1" ht="15" x14ac:dyDescent="0.25">
      <c r="A279" s="63" t="s">
        <v>999</v>
      </c>
      <c r="B279" s="63" t="s">
        <v>354</v>
      </c>
      <c r="C279" s="63"/>
      <c r="D279" s="63" t="s">
        <v>202</v>
      </c>
      <c r="E279" s="10"/>
      <c r="F279" s="10"/>
      <c r="G279" s="7"/>
      <c r="I279" s="63"/>
      <c r="J279" s="47"/>
      <c r="K279" s="108"/>
      <c r="M279" s="63">
        <v>16</v>
      </c>
      <c r="N279" s="198">
        <v>6250</v>
      </c>
      <c r="P279" s="113">
        <v>7</v>
      </c>
      <c r="Q279" s="197">
        <v>2429</v>
      </c>
      <c r="S279" s="113">
        <v>5</v>
      </c>
      <c r="T279" s="197">
        <v>1000</v>
      </c>
      <c r="V279" s="82"/>
      <c r="W279" s="82"/>
      <c r="X279" s="82"/>
      <c r="Y279" s="82"/>
      <c r="Z279" s="82"/>
      <c r="AA279" s="65"/>
      <c r="AB279" s="4"/>
      <c r="AC279" s="4"/>
      <c r="AD279" s="4"/>
      <c r="AE279" s="4"/>
      <c r="AF279" s="4"/>
      <c r="AG279" s="4"/>
      <c r="AH279" s="4"/>
      <c r="AI279" s="4"/>
      <c r="AJ279" s="4"/>
      <c r="AK279" s="4"/>
      <c r="AL279" s="4"/>
      <c r="AM279" s="4"/>
    </row>
    <row r="280" spans="1:39" s="3" customFormat="1" ht="15" x14ac:dyDescent="0.25">
      <c r="A280" s="63" t="s">
        <v>999</v>
      </c>
      <c r="B280" s="63" t="s">
        <v>356</v>
      </c>
      <c r="C280" s="63"/>
      <c r="D280" s="63" t="s">
        <v>357</v>
      </c>
      <c r="E280" s="10"/>
      <c r="F280" s="10"/>
      <c r="G280" s="7"/>
      <c r="I280" s="63"/>
      <c r="J280" s="47"/>
      <c r="K280" s="108"/>
      <c r="M280" s="63">
        <v>2</v>
      </c>
      <c r="N280" s="198">
        <v>850</v>
      </c>
      <c r="P280" s="113">
        <v>1</v>
      </c>
      <c r="Q280" s="197">
        <v>300</v>
      </c>
      <c r="S280" s="113"/>
      <c r="T280" s="197"/>
      <c r="V280" s="82"/>
      <c r="W280" s="82"/>
      <c r="X280" s="82"/>
      <c r="Y280" s="82"/>
      <c r="Z280" s="82"/>
      <c r="AA280" s="65"/>
      <c r="AB280" s="4"/>
      <c r="AC280" s="4"/>
      <c r="AD280" s="4"/>
      <c r="AE280" s="4"/>
      <c r="AF280" s="4"/>
      <c r="AG280" s="4"/>
      <c r="AH280" s="4"/>
      <c r="AI280" s="4"/>
      <c r="AJ280" s="4"/>
      <c r="AK280" s="4"/>
      <c r="AL280" s="4"/>
      <c r="AM280" s="4"/>
    </row>
    <row r="281" spans="1:39" s="3" customFormat="1" ht="15" x14ac:dyDescent="0.25">
      <c r="A281" s="63" t="s">
        <v>999</v>
      </c>
      <c r="B281" s="63" t="s">
        <v>358</v>
      </c>
      <c r="C281" s="63"/>
      <c r="D281" s="63" t="s">
        <v>109</v>
      </c>
      <c r="E281" s="10"/>
      <c r="F281" s="10"/>
      <c r="G281" s="7"/>
      <c r="I281" s="63"/>
      <c r="J281" s="47"/>
      <c r="K281" s="108"/>
      <c r="M281" s="63">
        <v>1</v>
      </c>
      <c r="N281" s="198">
        <v>500</v>
      </c>
      <c r="P281" s="113"/>
      <c r="Q281" s="197"/>
      <c r="S281" s="113"/>
      <c r="T281" s="197"/>
      <c r="V281" s="82"/>
      <c r="W281" s="82"/>
      <c r="X281" s="82"/>
      <c r="Y281" s="82"/>
      <c r="Z281" s="82"/>
      <c r="AA281" s="65"/>
      <c r="AB281" s="4"/>
      <c r="AC281" s="4"/>
      <c r="AD281" s="4"/>
      <c r="AE281" s="4"/>
      <c r="AF281" s="4"/>
      <c r="AG281" s="4"/>
      <c r="AH281" s="4"/>
      <c r="AI281" s="4"/>
      <c r="AJ281" s="4"/>
      <c r="AK281" s="4"/>
      <c r="AL281" s="4"/>
      <c r="AM281" s="4"/>
    </row>
    <row r="282" spans="1:39" s="3" customFormat="1" ht="15" x14ac:dyDescent="0.25">
      <c r="A282" s="63" t="s">
        <v>999</v>
      </c>
      <c r="B282" s="63" t="s">
        <v>359</v>
      </c>
      <c r="C282" s="63"/>
      <c r="D282" s="63" t="s">
        <v>361</v>
      </c>
      <c r="E282" s="10"/>
      <c r="F282" s="10"/>
      <c r="G282" s="7"/>
      <c r="I282" s="63"/>
      <c r="J282" s="47"/>
      <c r="K282" s="108"/>
      <c r="M282" s="63">
        <v>10</v>
      </c>
      <c r="N282" s="198">
        <v>4910</v>
      </c>
      <c r="P282" s="113">
        <v>3</v>
      </c>
      <c r="Q282" s="197">
        <v>900</v>
      </c>
      <c r="S282" s="113">
        <v>3</v>
      </c>
      <c r="T282" s="197">
        <v>600</v>
      </c>
      <c r="V282" s="82"/>
      <c r="W282" s="82"/>
      <c r="X282" s="82"/>
      <c r="Y282" s="82"/>
      <c r="Z282" s="82"/>
      <c r="AA282" s="65"/>
      <c r="AB282" s="4"/>
      <c r="AC282" s="4"/>
      <c r="AD282" s="4"/>
      <c r="AE282" s="4"/>
      <c r="AF282" s="4"/>
      <c r="AG282" s="4"/>
      <c r="AH282" s="4"/>
      <c r="AI282" s="4"/>
      <c r="AJ282" s="4"/>
      <c r="AK282" s="4"/>
      <c r="AL282" s="4"/>
      <c r="AM282" s="4"/>
    </row>
    <row r="283" spans="1:39" s="3" customFormat="1" ht="15" x14ac:dyDescent="0.25">
      <c r="A283" s="63" t="s">
        <v>999</v>
      </c>
      <c r="B283" s="63" t="s">
        <v>362</v>
      </c>
      <c r="C283" s="63"/>
      <c r="D283" s="63" t="s">
        <v>202</v>
      </c>
      <c r="E283" s="10"/>
      <c r="F283" s="10"/>
      <c r="G283" s="7"/>
      <c r="I283" s="63"/>
      <c r="J283" s="47"/>
      <c r="K283" s="108"/>
      <c r="M283" s="63">
        <v>342</v>
      </c>
      <c r="N283" s="198">
        <v>159856</v>
      </c>
      <c r="P283" s="113">
        <v>122</v>
      </c>
      <c r="Q283" s="197">
        <v>42748</v>
      </c>
      <c r="S283" s="113">
        <v>147</v>
      </c>
      <c r="T283" s="197">
        <v>31407.14</v>
      </c>
      <c r="V283" s="82"/>
      <c r="W283" s="82"/>
      <c r="X283" s="82"/>
      <c r="Y283" s="82"/>
      <c r="Z283" s="82"/>
      <c r="AA283" s="65"/>
      <c r="AB283" s="4"/>
      <c r="AC283" s="4"/>
      <c r="AD283" s="4"/>
      <c r="AE283" s="4"/>
      <c r="AF283" s="4"/>
      <c r="AG283" s="4"/>
      <c r="AH283" s="4"/>
      <c r="AI283" s="4"/>
      <c r="AJ283" s="4"/>
      <c r="AK283" s="4"/>
      <c r="AL283" s="4"/>
      <c r="AM283" s="4"/>
    </row>
    <row r="284" spans="1:39" s="3" customFormat="1" ht="15" x14ac:dyDescent="0.25">
      <c r="A284" s="63" t="s">
        <v>999</v>
      </c>
      <c r="B284" s="63" t="s">
        <v>364</v>
      </c>
      <c r="C284" s="63"/>
      <c r="D284" s="63" t="s">
        <v>365</v>
      </c>
      <c r="E284" s="10"/>
      <c r="F284" s="10"/>
      <c r="G284" s="7"/>
      <c r="I284" s="63"/>
      <c r="J284" s="47"/>
      <c r="K284" s="108"/>
      <c r="M284" s="63">
        <v>15</v>
      </c>
      <c r="N284" s="198">
        <v>8329</v>
      </c>
      <c r="P284" s="113">
        <v>10</v>
      </c>
      <c r="Q284" s="197">
        <v>3329</v>
      </c>
      <c r="S284" s="113">
        <v>5</v>
      </c>
      <c r="T284" s="197">
        <v>1000</v>
      </c>
      <c r="V284" s="82"/>
      <c r="W284" s="82"/>
      <c r="X284" s="82"/>
      <c r="Y284" s="82"/>
      <c r="Z284" s="82"/>
      <c r="AA284" s="65"/>
      <c r="AB284" s="4"/>
      <c r="AC284" s="4"/>
      <c r="AD284" s="4"/>
      <c r="AE284" s="4"/>
      <c r="AF284" s="4"/>
      <c r="AG284" s="4"/>
      <c r="AH284" s="4"/>
      <c r="AI284" s="4"/>
      <c r="AJ284" s="4"/>
      <c r="AK284" s="4"/>
      <c r="AL284" s="4"/>
      <c r="AM284" s="4"/>
    </row>
    <row r="285" spans="1:39" s="3" customFormat="1" ht="15" x14ac:dyDescent="0.25">
      <c r="A285" s="63" t="s">
        <v>999</v>
      </c>
      <c r="B285" s="63" t="s">
        <v>660</v>
      </c>
      <c r="C285" s="63"/>
      <c r="D285" s="63" t="s">
        <v>108</v>
      </c>
      <c r="E285" s="10"/>
      <c r="F285" s="10"/>
      <c r="G285" s="7"/>
      <c r="I285" s="63"/>
      <c r="J285" s="47"/>
      <c r="K285" s="108"/>
      <c r="M285" s="63">
        <v>12</v>
      </c>
      <c r="N285" s="198">
        <v>6400</v>
      </c>
      <c r="P285" s="113"/>
      <c r="Q285" s="197"/>
      <c r="S285" s="113"/>
      <c r="T285" s="197"/>
      <c r="V285" s="82"/>
      <c r="W285" s="82"/>
      <c r="X285" s="82"/>
      <c r="Y285" s="82"/>
      <c r="Z285" s="82"/>
      <c r="AA285" s="65"/>
      <c r="AB285" s="4"/>
      <c r="AC285" s="4"/>
      <c r="AD285" s="4"/>
      <c r="AE285" s="4"/>
      <c r="AF285" s="4"/>
      <c r="AG285" s="4"/>
      <c r="AH285" s="4"/>
      <c r="AI285" s="4"/>
      <c r="AJ285" s="4"/>
      <c r="AK285" s="4"/>
      <c r="AL285" s="4"/>
      <c r="AM285" s="4"/>
    </row>
    <row r="286" spans="1:39" s="3" customFormat="1" ht="15" x14ac:dyDescent="0.25">
      <c r="A286" s="63" t="s">
        <v>999</v>
      </c>
      <c r="B286" s="63" t="s">
        <v>1014</v>
      </c>
      <c r="C286" s="63"/>
      <c r="D286" s="63" t="s">
        <v>108</v>
      </c>
      <c r="E286" s="10"/>
      <c r="F286" s="10"/>
      <c r="G286" s="7"/>
      <c r="I286" s="63"/>
      <c r="J286" s="47"/>
      <c r="K286" s="108"/>
      <c r="M286" s="63"/>
      <c r="N286" s="198"/>
      <c r="P286" s="113">
        <v>7</v>
      </c>
      <c r="Q286" s="197">
        <v>2681.21</v>
      </c>
      <c r="S286" s="113">
        <v>14</v>
      </c>
      <c r="T286" s="197">
        <v>2800</v>
      </c>
      <c r="V286" s="82"/>
      <c r="W286" s="82"/>
      <c r="X286" s="82"/>
      <c r="Y286" s="82"/>
      <c r="Z286" s="82"/>
      <c r="AA286" s="65"/>
      <c r="AB286" s="4"/>
      <c r="AC286" s="4"/>
      <c r="AD286" s="4"/>
      <c r="AE286" s="4"/>
      <c r="AF286" s="4"/>
      <c r="AG286" s="4"/>
      <c r="AH286" s="4"/>
      <c r="AI286" s="4"/>
      <c r="AJ286" s="4"/>
      <c r="AK286" s="4"/>
      <c r="AL286" s="4"/>
      <c r="AM286" s="4"/>
    </row>
    <row r="287" spans="1:39" s="3" customFormat="1" ht="15" x14ac:dyDescent="0.25">
      <c r="A287" s="63" t="s">
        <v>999</v>
      </c>
      <c r="B287" s="63" t="s">
        <v>370</v>
      </c>
      <c r="C287" s="63"/>
      <c r="D287" s="63" t="s">
        <v>103</v>
      </c>
      <c r="E287" s="10"/>
      <c r="F287" s="10"/>
      <c r="G287" s="7"/>
      <c r="I287" s="63"/>
      <c r="J287" s="47"/>
      <c r="K287" s="108"/>
      <c r="M287" s="63"/>
      <c r="N287" s="198"/>
      <c r="P287" s="113"/>
      <c r="Q287" s="197"/>
      <c r="S287" s="113">
        <v>1</v>
      </c>
      <c r="T287" s="197">
        <v>200</v>
      </c>
      <c r="V287" s="82"/>
      <c r="W287" s="82"/>
      <c r="X287" s="82"/>
      <c r="Y287" s="82"/>
      <c r="Z287" s="82"/>
      <c r="AA287" s="65"/>
      <c r="AB287" s="4"/>
      <c r="AC287" s="4"/>
      <c r="AD287" s="4"/>
      <c r="AE287" s="4"/>
      <c r="AF287" s="4"/>
      <c r="AG287" s="4"/>
      <c r="AH287" s="4"/>
      <c r="AI287" s="4"/>
      <c r="AJ287" s="4"/>
      <c r="AK287" s="4"/>
      <c r="AL287" s="4"/>
      <c r="AM287" s="4"/>
    </row>
    <row r="288" spans="1:39" s="3" customFormat="1" ht="15" x14ac:dyDescent="0.25">
      <c r="A288" s="63" t="s">
        <v>999</v>
      </c>
      <c r="B288" s="63" t="s">
        <v>374</v>
      </c>
      <c r="C288" s="63"/>
      <c r="D288" s="63" t="s">
        <v>210</v>
      </c>
      <c r="E288" s="10"/>
      <c r="F288" s="10"/>
      <c r="G288" s="7"/>
      <c r="I288" s="63"/>
      <c r="J288" s="47"/>
      <c r="K288" s="108"/>
      <c r="M288" s="63">
        <v>2</v>
      </c>
      <c r="N288" s="198">
        <v>1000</v>
      </c>
      <c r="P288" s="113">
        <v>2</v>
      </c>
      <c r="Q288" s="197">
        <v>600</v>
      </c>
      <c r="S288" s="113">
        <v>1</v>
      </c>
      <c r="T288" s="197">
        <v>200</v>
      </c>
      <c r="V288" s="82"/>
      <c r="W288" s="82"/>
      <c r="X288" s="82"/>
      <c r="Y288" s="82"/>
      <c r="Z288" s="82"/>
      <c r="AA288" s="65"/>
      <c r="AB288" s="4"/>
      <c r="AC288" s="4"/>
      <c r="AD288" s="4"/>
      <c r="AE288" s="4"/>
      <c r="AF288" s="4"/>
      <c r="AG288" s="4"/>
      <c r="AH288" s="4"/>
      <c r="AI288" s="4"/>
      <c r="AJ288" s="4"/>
      <c r="AK288" s="4"/>
      <c r="AL288" s="4"/>
      <c r="AM288" s="4"/>
    </row>
    <row r="289" spans="1:39" s="3" customFormat="1" ht="15" x14ac:dyDescent="0.25">
      <c r="A289" s="63" t="s">
        <v>999</v>
      </c>
      <c r="B289" s="63" t="s">
        <v>375</v>
      </c>
      <c r="C289" s="63"/>
      <c r="D289" s="63" t="s">
        <v>301</v>
      </c>
      <c r="E289" s="10"/>
      <c r="F289" s="10"/>
      <c r="G289" s="7"/>
      <c r="I289" s="63"/>
      <c r="J289" s="47"/>
      <c r="K289" s="108"/>
      <c r="M289" s="63">
        <v>12</v>
      </c>
      <c r="N289" s="198">
        <v>5179</v>
      </c>
      <c r="P289" s="113">
        <v>7</v>
      </c>
      <c r="Q289" s="197">
        <v>2100</v>
      </c>
      <c r="S289" s="113">
        <v>6</v>
      </c>
      <c r="T289" s="197">
        <v>1200</v>
      </c>
      <c r="V289" s="82"/>
      <c r="W289" s="82"/>
      <c r="X289" s="82"/>
      <c r="Y289" s="82"/>
      <c r="Z289" s="82"/>
      <c r="AA289" s="65"/>
      <c r="AB289" s="4"/>
      <c r="AC289" s="4"/>
      <c r="AD289" s="4"/>
      <c r="AE289" s="4"/>
      <c r="AF289" s="4"/>
      <c r="AG289" s="4"/>
      <c r="AH289" s="4"/>
      <c r="AI289" s="4"/>
      <c r="AJ289" s="4"/>
      <c r="AK289" s="4"/>
      <c r="AL289" s="4"/>
      <c r="AM289" s="4"/>
    </row>
    <row r="290" spans="1:39" s="3" customFormat="1" ht="15" x14ac:dyDescent="0.25">
      <c r="A290" s="63" t="s">
        <v>999</v>
      </c>
      <c r="B290" s="63" t="s">
        <v>376</v>
      </c>
      <c r="C290" s="63"/>
      <c r="D290" s="63" t="s">
        <v>104</v>
      </c>
      <c r="E290" s="10"/>
      <c r="F290" s="10"/>
      <c r="G290" s="7"/>
      <c r="I290" s="63"/>
      <c r="J290" s="47"/>
      <c r="K290" s="108"/>
      <c r="M290" s="63">
        <v>183</v>
      </c>
      <c r="N290" s="198">
        <v>87005</v>
      </c>
      <c r="P290" s="113">
        <v>90</v>
      </c>
      <c r="Q290" s="197">
        <v>29494.11</v>
      </c>
      <c r="S290" s="113">
        <v>73</v>
      </c>
      <c r="T290" s="197">
        <v>15442</v>
      </c>
      <c r="V290" s="82"/>
      <c r="W290" s="82"/>
      <c r="X290" s="82"/>
      <c r="Y290" s="82"/>
      <c r="Z290" s="82"/>
      <c r="AA290" s="65"/>
      <c r="AB290" s="4"/>
      <c r="AC290" s="4"/>
      <c r="AD290" s="4"/>
      <c r="AE290" s="4"/>
      <c r="AF290" s="4"/>
      <c r="AG290" s="4"/>
      <c r="AH290" s="4"/>
      <c r="AI290" s="4"/>
      <c r="AJ290" s="4"/>
      <c r="AK290" s="4"/>
      <c r="AL290" s="4"/>
      <c r="AM290" s="4"/>
    </row>
    <row r="291" spans="1:39" s="3" customFormat="1" ht="15" x14ac:dyDescent="0.25">
      <c r="A291" s="63" t="s">
        <v>999</v>
      </c>
      <c r="B291" s="63" t="s">
        <v>378</v>
      </c>
      <c r="C291" s="63"/>
      <c r="D291" s="63" t="s">
        <v>163</v>
      </c>
      <c r="E291" s="10"/>
      <c r="F291" s="10"/>
      <c r="G291" s="7"/>
      <c r="I291" s="63"/>
      <c r="J291" s="47"/>
      <c r="K291" s="108"/>
      <c r="M291" s="63">
        <v>6</v>
      </c>
      <c r="N291" s="198">
        <v>3606.38</v>
      </c>
      <c r="P291" s="113">
        <v>2</v>
      </c>
      <c r="Q291" s="197">
        <v>600</v>
      </c>
      <c r="S291" s="113">
        <v>1</v>
      </c>
      <c r="T291" s="197">
        <v>200</v>
      </c>
      <c r="V291" s="82"/>
      <c r="W291" s="82"/>
      <c r="X291" s="82"/>
      <c r="Y291" s="82"/>
      <c r="Z291" s="82"/>
      <c r="AA291" s="65"/>
      <c r="AB291" s="4"/>
      <c r="AC291" s="4"/>
      <c r="AD291" s="4"/>
      <c r="AE291" s="4"/>
      <c r="AF291" s="4"/>
      <c r="AG291" s="4"/>
      <c r="AH291" s="4"/>
      <c r="AI291" s="4"/>
      <c r="AJ291" s="4"/>
      <c r="AK291" s="4"/>
      <c r="AL291" s="4"/>
      <c r="AM291" s="4"/>
    </row>
    <row r="292" spans="1:39" s="3" customFormat="1" ht="15" x14ac:dyDescent="0.25">
      <c r="A292" s="63" t="s">
        <v>999</v>
      </c>
      <c r="B292" s="63" t="s">
        <v>1015</v>
      </c>
      <c r="C292" s="63"/>
      <c r="D292" s="63" t="s">
        <v>163</v>
      </c>
      <c r="E292" s="10"/>
      <c r="F292" s="10"/>
      <c r="G292" s="7"/>
      <c r="I292" s="63"/>
      <c r="J292" s="47"/>
      <c r="K292" s="108"/>
      <c r="M292" s="63"/>
      <c r="N292" s="198"/>
      <c r="P292" s="113">
        <v>10</v>
      </c>
      <c r="Q292" s="197">
        <v>5758</v>
      </c>
      <c r="S292" s="113">
        <v>28</v>
      </c>
      <c r="T292" s="197">
        <v>6320</v>
      </c>
      <c r="V292" s="82"/>
      <c r="W292" s="82"/>
      <c r="X292" s="82"/>
      <c r="Y292" s="82"/>
      <c r="Z292" s="82"/>
      <c r="AA292" s="65"/>
      <c r="AB292" s="4"/>
      <c r="AC292" s="4"/>
      <c r="AD292" s="4"/>
      <c r="AE292" s="4"/>
      <c r="AF292" s="4"/>
      <c r="AG292" s="4"/>
      <c r="AH292" s="4"/>
      <c r="AI292" s="4"/>
      <c r="AJ292" s="4"/>
      <c r="AK292" s="4"/>
      <c r="AL292" s="4"/>
      <c r="AM292" s="4"/>
    </row>
    <row r="293" spans="1:39" s="3" customFormat="1" ht="15" x14ac:dyDescent="0.25">
      <c r="A293" s="63" t="s">
        <v>999</v>
      </c>
      <c r="B293" s="63" t="s">
        <v>379</v>
      </c>
      <c r="C293" s="63"/>
      <c r="D293" s="63" t="s">
        <v>380</v>
      </c>
      <c r="E293" s="10"/>
      <c r="F293" s="10"/>
      <c r="G293" s="7"/>
      <c r="I293" s="63"/>
      <c r="J293" s="47"/>
      <c r="K293" s="108"/>
      <c r="M293" s="63">
        <v>99</v>
      </c>
      <c r="N293" s="198">
        <v>48091.44</v>
      </c>
      <c r="P293" s="113">
        <v>51</v>
      </c>
      <c r="Q293" s="197">
        <v>17187</v>
      </c>
      <c r="S293" s="113">
        <v>83</v>
      </c>
      <c r="T293" s="197">
        <v>17201</v>
      </c>
      <c r="V293" s="82"/>
      <c r="W293" s="82"/>
      <c r="X293" s="82"/>
      <c r="Y293" s="82"/>
      <c r="Z293" s="82"/>
      <c r="AA293" s="65"/>
      <c r="AB293" s="4"/>
      <c r="AC293" s="4"/>
      <c r="AD293" s="4"/>
      <c r="AE293" s="4"/>
      <c r="AF293" s="4"/>
      <c r="AG293" s="4"/>
      <c r="AH293" s="4"/>
      <c r="AI293" s="4"/>
      <c r="AJ293" s="4"/>
      <c r="AK293" s="4"/>
      <c r="AL293" s="4"/>
      <c r="AM293" s="4"/>
    </row>
    <row r="294" spans="1:39" s="3" customFormat="1" ht="15" x14ac:dyDescent="0.25">
      <c r="A294" s="63" t="s">
        <v>999</v>
      </c>
      <c r="B294" s="63" t="s">
        <v>379</v>
      </c>
      <c r="C294" s="63"/>
      <c r="D294" s="63" t="s">
        <v>381</v>
      </c>
      <c r="E294" s="10"/>
      <c r="F294" s="10"/>
      <c r="G294" s="7"/>
      <c r="I294" s="63"/>
      <c r="J294" s="47"/>
      <c r="K294" s="108"/>
      <c r="M294" s="63">
        <v>2</v>
      </c>
      <c r="N294" s="198">
        <v>1000</v>
      </c>
      <c r="P294" s="113">
        <v>1</v>
      </c>
      <c r="Q294" s="197">
        <v>300</v>
      </c>
      <c r="S294" s="113">
        <v>3</v>
      </c>
      <c r="T294" s="197">
        <v>600</v>
      </c>
      <c r="V294" s="82"/>
      <c r="W294" s="82"/>
      <c r="X294" s="82"/>
      <c r="Y294" s="82"/>
      <c r="Z294" s="82"/>
      <c r="AA294" s="65"/>
      <c r="AB294" s="4"/>
      <c r="AC294" s="4"/>
      <c r="AD294" s="4"/>
      <c r="AE294" s="4"/>
      <c r="AF294" s="4"/>
      <c r="AG294" s="4"/>
      <c r="AH294" s="4"/>
      <c r="AI294" s="4"/>
      <c r="AJ294" s="4"/>
      <c r="AK294" s="4"/>
      <c r="AL294" s="4"/>
      <c r="AM294" s="4"/>
    </row>
    <row r="295" spans="1:39" s="3" customFormat="1" ht="15" x14ac:dyDescent="0.25">
      <c r="A295" s="63" t="s">
        <v>999</v>
      </c>
      <c r="B295" s="63" t="s">
        <v>382</v>
      </c>
      <c r="C295" s="63"/>
      <c r="D295" s="63" t="s">
        <v>83</v>
      </c>
      <c r="E295" s="10"/>
      <c r="F295" s="10"/>
      <c r="G295" s="7"/>
      <c r="I295" s="63"/>
      <c r="J295" s="47"/>
      <c r="K295" s="108"/>
      <c r="M295" s="63">
        <v>44</v>
      </c>
      <c r="N295" s="198">
        <v>20050</v>
      </c>
      <c r="P295" s="113">
        <v>31</v>
      </c>
      <c r="Q295" s="197">
        <v>9529</v>
      </c>
      <c r="S295" s="113">
        <v>32</v>
      </c>
      <c r="T295" s="197">
        <v>6400</v>
      </c>
      <c r="V295" s="82"/>
      <c r="W295" s="82"/>
      <c r="X295" s="82"/>
      <c r="Y295" s="82"/>
      <c r="Z295" s="82"/>
      <c r="AA295" s="65"/>
      <c r="AB295" s="4"/>
      <c r="AC295" s="4"/>
      <c r="AD295" s="4"/>
      <c r="AE295" s="4"/>
      <c r="AF295" s="4"/>
      <c r="AG295" s="4"/>
      <c r="AH295" s="4"/>
      <c r="AI295" s="4"/>
      <c r="AJ295" s="4"/>
      <c r="AK295" s="4"/>
      <c r="AL295" s="4"/>
      <c r="AM295" s="4"/>
    </row>
    <row r="296" spans="1:39" s="3" customFormat="1" ht="15" x14ac:dyDescent="0.25">
      <c r="A296" s="63" t="s">
        <v>999</v>
      </c>
      <c r="B296" s="63" t="s">
        <v>385</v>
      </c>
      <c r="C296" s="63"/>
      <c r="D296" s="63" t="s">
        <v>186</v>
      </c>
      <c r="E296" s="10"/>
      <c r="F296" s="10"/>
      <c r="G296" s="7"/>
      <c r="I296" s="63"/>
      <c r="J296" s="47"/>
      <c r="K296" s="108"/>
      <c r="M296" s="63">
        <v>13</v>
      </c>
      <c r="N296" s="198">
        <v>5750</v>
      </c>
      <c r="P296" s="113">
        <v>9</v>
      </c>
      <c r="Q296" s="197">
        <v>3558</v>
      </c>
      <c r="S296" s="113">
        <v>9</v>
      </c>
      <c r="T296" s="197">
        <v>1800</v>
      </c>
      <c r="V296" s="82"/>
      <c r="W296" s="82"/>
      <c r="X296" s="82"/>
      <c r="Y296" s="82"/>
      <c r="Z296" s="82"/>
      <c r="AA296" s="65"/>
      <c r="AB296" s="4"/>
      <c r="AC296" s="4"/>
      <c r="AD296" s="4"/>
      <c r="AE296" s="4"/>
      <c r="AF296" s="4"/>
      <c r="AG296" s="4"/>
      <c r="AH296" s="4"/>
      <c r="AI296" s="4"/>
      <c r="AJ296" s="4"/>
      <c r="AK296" s="4"/>
      <c r="AL296" s="4"/>
      <c r="AM296" s="4"/>
    </row>
    <row r="297" spans="1:39" s="3" customFormat="1" ht="15" x14ac:dyDescent="0.25">
      <c r="A297" s="63" t="s">
        <v>999</v>
      </c>
      <c r="B297" s="63" t="s">
        <v>663</v>
      </c>
      <c r="C297" s="63"/>
      <c r="D297" s="63" t="s">
        <v>186</v>
      </c>
      <c r="E297" s="10"/>
      <c r="F297" s="10"/>
      <c r="G297" s="7"/>
      <c r="I297" s="63"/>
      <c r="J297" s="47"/>
      <c r="K297" s="108"/>
      <c r="M297" s="63">
        <v>1</v>
      </c>
      <c r="N297" s="198">
        <v>350</v>
      </c>
      <c r="P297" s="113"/>
      <c r="Q297" s="197"/>
      <c r="S297" s="113"/>
      <c r="T297" s="197"/>
      <c r="V297" s="82"/>
      <c r="W297" s="82"/>
      <c r="X297" s="82"/>
      <c r="Y297" s="82"/>
      <c r="Z297" s="82"/>
      <c r="AA297" s="65"/>
      <c r="AB297" s="4"/>
      <c r="AC297" s="4"/>
      <c r="AD297" s="4"/>
      <c r="AE297" s="4"/>
      <c r="AF297" s="4"/>
      <c r="AG297" s="4"/>
      <c r="AH297" s="4"/>
      <c r="AI297" s="4"/>
      <c r="AJ297" s="4"/>
      <c r="AK297" s="4"/>
      <c r="AL297" s="4"/>
      <c r="AM297" s="4"/>
    </row>
    <row r="298" spans="1:39" s="3" customFormat="1" ht="15" x14ac:dyDescent="0.25">
      <c r="A298" s="63" t="s">
        <v>999</v>
      </c>
      <c r="B298" s="63" t="s">
        <v>387</v>
      </c>
      <c r="C298" s="63"/>
      <c r="D298" s="63" t="s">
        <v>123</v>
      </c>
      <c r="E298" s="10"/>
      <c r="F298" s="10"/>
      <c r="G298" s="7"/>
      <c r="I298" s="63"/>
      <c r="J298" s="47"/>
      <c r="K298" s="108"/>
      <c r="M298" s="63">
        <v>17</v>
      </c>
      <c r="N298" s="198">
        <v>7529</v>
      </c>
      <c r="P298" s="113">
        <v>10</v>
      </c>
      <c r="Q298" s="197">
        <v>3000</v>
      </c>
      <c r="S298" s="113">
        <v>3</v>
      </c>
      <c r="T298" s="197">
        <v>600</v>
      </c>
      <c r="V298" s="82"/>
      <c r="W298" s="82"/>
      <c r="X298" s="82"/>
      <c r="Y298" s="82"/>
      <c r="Z298" s="82"/>
      <c r="AA298" s="65"/>
      <c r="AB298" s="4"/>
      <c r="AC298" s="4"/>
      <c r="AD298" s="4"/>
      <c r="AE298" s="4"/>
      <c r="AF298" s="4"/>
      <c r="AG298" s="4"/>
      <c r="AH298" s="4"/>
      <c r="AI298" s="4"/>
      <c r="AJ298" s="4"/>
      <c r="AK298" s="4"/>
      <c r="AL298" s="4"/>
      <c r="AM298" s="4"/>
    </row>
    <row r="299" spans="1:39" s="3" customFormat="1" ht="15" x14ac:dyDescent="0.25">
      <c r="A299" s="63" t="s">
        <v>999</v>
      </c>
      <c r="B299" s="63" t="s">
        <v>389</v>
      </c>
      <c r="C299" s="63"/>
      <c r="D299" s="63" t="s">
        <v>109</v>
      </c>
      <c r="E299" s="10"/>
      <c r="F299" s="10"/>
      <c r="G299" s="7"/>
      <c r="I299" s="63"/>
      <c r="J299" s="47"/>
      <c r="K299" s="108"/>
      <c r="M299" s="63">
        <v>2</v>
      </c>
      <c r="N299" s="198">
        <v>850</v>
      </c>
      <c r="P299" s="113"/>
      <c r="Q299" s="197"/>
      <c r="S299" s="113"/>
      <c r="T299" s="197"/>
      <c r="V299" s="82"/>
      <c r="W299" s="82"/>
      <c r="X299" s="82"/>
      <c r="Y299" s="82"/>
      <c r="Z299" s="82"/>
      <c r="AA299" s="65"/>
      <c r="AB299" s="4"/>
      <c r="AC299" s="4"/>
      <c r="AD299" s="4"/>
      <c r="AE299" s="4"/>
      <c r="AF299" s="4"/>
      <c r="AG299" s="4"/>
      <c r="AH299" s="4"/>
      <c r="AI299" s="4"/>
      <c r="AJ299" s="4"/>
      <c r="AK299" s="4"/>
      <c r="AL299" s="4"/>
      <c r="AM299" s="4"/>
    </row>
    <row r="300" spans="1:39" s="3" customFormat="1" ht="15" x14ac:dyDescent="0.25">
      <c r="A300" s="63" t="s">
        <v>999</v>
      </c>
      <c r="B300" s="63" t="s">
        <v>392</v>
      </c>
      <c r="C300" s="63"/>
      <c r="D300" s="63" t="s">
        <v>393</v>
      </c>
      <c r="E300" s="10"/>
      <c r="F300" s="10"/>
      <c r="G300" s="7"/>
      <c r="I300" s="63"/>
      <c r="J300" s="47"/>
      <c r="K300" s="108"/>
      <c r="M300" s="63"/>
      <c r="N300" s="198"/>
      <c r="P300" s="113"/>
      <c r="Q300" s="197"/>
      <c r="S300" s="113">
        <v>1</v>
      </c>
      <c r="T300" s="197">
        <v>200</v>
      </c>
      <c r="V300" s="82"/>
      <c r="W300" s="82"/>
      <c r="X300" s="82"/>
      <c r="Y300" s="82"/>
      <c r="Z300" s="82"/>
      <c r="AA300" s="65"/>
      <c r="AB300" s="4"/>
      <c r="AC300" s="4"/>
      <c r="AD300" s="4"/>
      <c r="AE300" s="4"/>
      <c r="AF300" s="4"/>
      <c r="AG300" s="4"/>
      <c r="AH300" s="4"/>
      <c r="AI300" s="4"/>
      <c r="AJ300" s="4"/>
      <c r="AK300" s="4"/>
      <c r="AL300" s="4"/>
      <c r="AM300" s="4"/>
    </row>
    <row r="301" spans="1:39" s="3" customFormat="1" ht="15" x14ac:dyDescent="0.25">
      <c r="A301" s="63" t="s">
        <v>999</v>
      </c>
      <c r="B301" s="63" t="s">
        <v>394</v>
      </c>
      <c r="C301" s="63"/>
      <c r="D301" s="63" t="s">
        <v>85</v>
      </c>
      <c r="E301" s="10"/>
      <c r="F301" s="10"/>
      <c r="G301" s="7"/>
      <c r="I301" s="63"/>
      <c r="J301" s="47"/>
      <c r="K301" s="108"/>
      <c r="M301" s="63">
        <v>1</v>
      </c>
      <c r="N301" s="198">
        <v>350</v>
      </c>
      <c r="P301" s="113"/>
      <c r="Q301" s="197"/>
      <c r="S301" s="113"/>
      <c r="T301" s="197"/>
      <c r="V301" s="82"/>
      <c r="W301" s="82"/>
      <c r="X301" s="82"/>
      <c r="Y301" s="82"/>
      <c r="Z301" s="82"/>
      <c r="AA301" s="65"/>
      <c r="AB301" s="4"/>
      <c r="AC301" s="4"/>
      <c r="AD301" s="4"/>
      <c r="AE301" s="4"/>
      <c r="AF301" s="4"/>
      <c r="AG301" s="4"/>
      <c r="AH301" s="4"/>
      <c r="AI301" s="4"/>
      <c r="AJ301" s="4"/>
      <c r="AK301" s="4"/>
      <c r="AL301" s="4"/>
      <c r="AM301" s="4"/>
    </row>
    <row r="302" spans="1:39" s="3" customFormat="1" ht="15" x14ac:dyDescent="0.25">
      <c r="A302" s="63" t="s">
        <v>999</v>
      </c>
      <c r="B302" s="63" t="s">
        <v>395</v>
      </c>
      <c r="C302" s="63"/>
      <c r="D302" s="63" t="s">
        <v>119</v>
      </c>
      <c r="E302" s="10"/>
      <c r="F302" s="10"/>
      <c r="G302" s="7"/>
      <c r="I302" s="63"/>
      <c r="J302" s="47"/>
      <c r="K302" s="108"/>
      <c r="M302" s="63">
        <v>322</v>
      </c>
      <c r="N302" s="198">
        <v>153209.34</v>
      </c>
      <c r="P302" s="113">
        <v>116</v>
      </c>
      <c r="Q302" s="197">
        <v>56822</v>
      </c>
      <c r="S302" s="113">
        <v>136</v>
      </c>
      <c r="T302" s="197">
        <v>33352</v>
      </c>
      <c r="V302" s="82"/>
      <c r="W302" s="82"/>
      <c r="X302" s="82"/>
      <c r="Y302" s="82"/>
      <c r="Z302" s="82"/>
      <c r="AA302" s="65"/>
      <c r="AB302" s="4"/>
      <c r="AC302" s="4"/>
      <c r="AD302" s="4"/>
      <c r="AE302" s="4"/>
      <c r="AF302" s="4"/>
      <c r="AG302" s="4"/>
      <c r="AH302" s="4"/>
      <c r="AI302" s="4"/>
      <c r="AJ302" s="4"/>
      <c r="AK302" s="4"/>
      <c r="AL302" s="4"/>
      <c r="AM302" s="4"/>
    </row>
    <row r="303" spans="1:39" s="3" customFormat="1" ht="15" x14ac:dyDescent="0.25">
      <c r="A303" s="63" t="s">
        <v>999</v>
      </c>
      <c r="B303" s="63" t="s">
        <v>396</v>
      </c>
      <c r="C303" s="63"/>
      <c r="D303" s="63" t="s">
        <v>96</v>
      </c>
      <c r="E303" s="10"/>
      <c r="F303" s="10"/>
      <c r="G303" s="7"/>
      <c r="I303" s="63"/>
      <c r="J303" s="47"/>
      <c r="K303" s="108"/>
      <c r="M303" s="63">
        <v>11</v>
      </c>
      <c r="N303" s="198">
        <v>7591</v>
      </c>
      <c r="P303" s="113">
        <v>9</v>
      </c>
      <c r="Q303" s="197">
        <v>2929</v>
      </c>
      <c r="S303" s="113">
        <v>9</v>
      </c>
      <c r="T303" s="197">
        <v>2202</v>
      </c>
      <c r="V303" s="82"/>
      <c r="W303" s="82"/>
      <c r="X303" s="82"/>
      <c r="Y303" s="82"/>
      <c r="Z303" s="82"/>
      <c r="AA303" s="65"/>
      <c r="AB303" s="4"/>
      <c r="AC303" s="4"/>
      <c r="AD303" s="4"/>
      <c r="AE303" s="4"/>
      <c r="AF303" s="4"/>
      <c r="AG303" s="4"/>
      <c r="AH303" s="4"/>
      <c r="AI303" s="4"/>
      <c r="AJ303" s="4"/>
      <c r="AK303" s="4"/>
      <c r="AL303" s="4"/>
      <c r="AM303" s="4"/>
    </row>
    <row r="304" spans="1:39" s="3" customFormat="1" ht="15" x14ac:dyDescent="0.25">
      <c r="A304" s="63" t="s">
        <v>999</v>
      </c>
      <c r="B304" s="63" t="s">
        <v>397</v>
      </c>
      <c r="C304" s="63"/>
      <c r="D304" s="63" t="s">
        <v>99</v>
      </c>
      <c r="E304" s="10"/>
      <c r="F304" s="10"/>
      <c r="G304" s="7"/>
      <c r="I304" s="63"/>
      <c r="J304" s="47"/>
      <c r="K304" s="108"/>
      <c r="M304" s="63">
        <v>3</v>
      </c>
      <c r="N304" s="198">
        <v>1350</v>
      </c>
      <c r="P304" s="113"/>
      <c r="Q304" s="197"/>
      <c r="S304" s="113"/>
      <c r="T304" s="197"/>
      <c r="V304" s="82"/>
      <c r="W304" s="82"/>
      <c r="X304" s="82"/>
      <c r="Y304" s="82"/>
      <c r="Z304" s="82"/>
      <c r="AA304" s="65"/>
      <c r="AB304" s="4"/>
      <c r="AC304" s="4"/>
      <c r="AD304" s="4"/>
      <c r="AE304" s="4"/>
      <c r="AF304" s="4"/>
      <c r="AG304" s="4"/>
      <c r="AH304" s="4"/>
      <c r="AI304" s="4"/>
      <c r="AJ304" s="4"/>
      <c r="AK304" s="4"/>
      <c r="AL304" s="4"/>
      <c r="AM304" s="4"/>
    </row>
    <row r="305" spans="1:39" s="3" customFormat="1" ht="15" x14ac:dyDescent="0.25">
      <c r="A305" s="63" t="s">
        <v>999</v>
      </c>
      <c r="B305" s="63" t="s">
        <v>397</v>
      </c>
      <c r="C305" s="63"/>
      <c r="D305" s="63" t="s">
        <v>76</v>
      </c>
      <c r="E305" s="10"/>
      <c r="F305" s="10"/>
      <c r="G305" s="7"/>
      <c r="I305" s="63"/>
      <c r="J305" s="47"/>
      <c r="K305" s="108"/>
      <c r="M305" s="63">
        <v>76</v>
      </c>
      <c r="N305" s="198">
        <v>34779</v>
      </c>
      <c r="P305" s="113">
        <v>40</v>
      </c>
      <c r="Q305" s="197">
        <v>13558</v>
      </c>
      <c r="S305" s="113">
        <v>34</v>
      </c>
      <c r="T305" s="197">
        <v>6800</v>
      </c>
      <c r="V305" s="82"/>
      <c r="W305" s="82"/>
      <c r="X305" s="82"/>
      <c r="Y305" s="82"/>
      <c r="Z305" s="82"/>
      <c r="AA305" s="65"/>
      <c r="AB305" s="4"/>
      <c r="AC305" s="4"/>
      <c r="AD305" s="4"/>
      <c r="AE305" s="4"/>
      <c r="AF305" s="4"/>
      <c r="AG305" s="4"/>
      <c r="AH305" s="4"/>
      <c r="AI305" s="4"/>
      <c r="AJ305" s="4"/>
      <c r="AK305" s="4"/>
      <c r="AL305" s="4"/>
      <c r="AM305" s="4"/>
    </row>
    <row r="306" spans="1:39" s="3" customFormat="1" ht="15" x14ac:dyDescent="0.25">
      <c r="A306" s="63" t="s">
        <v>999</v>
      </c>
      <c r="B306" s="63" t="s">
        <v>398</v>
      </c>
      <c r="C306" s="63"/>
      <c r="D306" s="63" t="s">
        <v>386</v>
      </c>
      <c r="E306" s="10"/>
      <c r="F306" s="10"/>
      <c r="G306" s="7"/>
      <c r="I306" s="63"/>
      <c r="J306" s="47"/>
      <c r="K306" s="108"/>
      <c r="M306" s="63">
        <v>1</v>
      </c>
      <c r="N306" s="198">
        <v>500</v>
      </c>
      <c r="P306" s="113">
        <v>2</v>
      </c>
      <c r="Q306" s="197">
        <v>600</v>
      </c>
      <c r="S306" s="113"/>
      <c r="T306" s="197"/>
      <c r="V306" s="82"/>
      <c r="W306" s="82"/>
      <c r="X306" s="82"/>
      <c r="Y306" s="82"/>
      <c r="Z306" s="82"/>
      <c r="AA306" s="65"/>
      <c r="AB306" s="4"/>
      <c r="AC306" s="4"/>
      <c r="AD306" s="4"/>
      <c r="AE306" s="4"/>
      <c r="AF306" s="4"/>
      <c r="AG306" s="4"/>
      <c r="AH306" s="4"/>
      <c r="AI306" s="4"/>
      <c r="AJ306" s="4"/>
      <c r="AK306" s="4"/>
      <c r="AL306" s="4"/>
      <c r="AM306" s="4"/>
    </row>
    <row r="307" spans="1:39" s="3" customFormat="1" ht="15" x14ac:dyDescent="0.25">
      <c r="A307" s="63" t="s">
        <v>999</v>
      </c>
      <c r="B307" s="63" t="s">
        <v>666</v>
      </c>
      <c r="C307" s="63"/>
      <c r="D307" s="63" t="s">
        <v>386</v>
      </c>
      <c r="E307" s="10"/>
      <c r="F307" s="10"/>
      <c r="G307" s="7"/>
      <c r="I307" s="63"/>
      <c r="J307" s="47"/>
      <c r="K307" s="108"/>
      <c r="M307" s="63">
        <v>1</v>
      </c>
      <c r="N307" s="198">
        <v>500</v>
      </c>
      <c r="P307" s="113"/>
      <c r="Q307" s="197"/>
      <c r="S307" s="113"/>
      <c r="T307" s="197"/>
      <c r="V307" s="82"/>
      <c r="W307" s="82"/>
      <c r="X307" s="82"/>
      <c r="Y307" s="82"/>
      <c r="Z307" s="82"/>
      <c r="AA307" s="65"/>
      <c r="AB307" s="4"/>
      <c r="AC307" s="4"/>
      <c r="AD307" s="4"/>
      <c r="AE307" s="4"/>
      <c r="AF307" s="4"/>
      <c r="AG307" s="4"/>
      <c r="AH307" s="4"/>
      <c r="AI307" s="4"/>
      <c r="AJ307" s="4"/>
      <c r="AK307" s="4"/>
      <c r="AL307" s="4"/>
      <c r="AM307" s="4"/>
    </row>
    <row r="308" spans="1:39" s="3" customFormat="1" ht="15" x14ac:dyDescent="0.25">
      <c r="A308" s="63" t="s">
        <v>999</v>
      </c>
      <c r="B308" s="63" t="s">
        <v>400</v>
      </c>
      <c r="C308" s="63"/>
      <c r="D308" s="63" t="s">
        <v>381</v>
      </c>
      <c r="E308" s="10"/>
      <c r="F308" s="10"/>
      <c r="G308" s="7"/>
      <c r="I308" s="63"/>
      <c r="J308" s="47"/>
      <c r="K308" s="108"/>
      <c r="M308" s="63">
        <v>4</v>
      </c>
      <c r="N308" s="198">
        <v>1938.14</v>
      </c>
      <c r="P308" s="113">
        <v>3</v>
      </c>
      <c r="Q308" s="197">
        <v>1229</v>
      </c>
      <c r="S308" s="113">
        <v>2</v>
      </c>
      <c r="T308" s="197">
        <v>400</v>
      </c>
      <c r="V308" s="82"/>
      <c r="W308" s="82"/>
      <c r="X308" s="82"/>
      <c r="Y308" s="82"/>
      <c r="Z308" s="82"/>
      <c r="AA308" s="65"/>
      <c r="AB308" s="4"/>
      <c r="AC308" s="4"/>
      <c r="AD308" s="4"/>
      <c r="AE308" s="4"/>
      <c r="AF308" s="4"/>
      <c r="AG308" s="4"/>
      <c r="AH308" s="4"/>
      <c r="AI308" s="4"/>
      <c r="AJ308" s="4"/>
      <c r="AK308" s="4"/>
      <c r="AL308" s="4"/>
      <c r="AM308" s="4"/>
    </row>
    <row r="309" spans="1:39" s="3" customFormat="1" ht="15" x14ac:dyDescent="0.25">
      <c r="A309" s="63" t="s">
        <v>999</v>
      </c>
      <c r="B309" s="63" t="s">
        <v>401</v>
      </c>
      <c r="C309" s="63"/>
      <c r="D309" s="63" t="s">
        <v>174</v>
      </c>
      <c r="E309" s="10"/>
      <c r="F309" s="10"/>
      <c r="G309" s="7"/>
      <c r="I309" s="63"/>
      <c r="J309" s="47"/>
      <c r="K309" s="108"/>
      <c r="M309" s="63">
        <v>683</v>
      </c>
      <c r="N309" s="198">
        <v>352561.8</v>
      </c>
      <c r="P309" s="113">
        <v>412</v>
      </c>
      <c r="Q309" s="197">
        <v>135922.45000000001</v>
      </c>
      <c r="S309" s="113">
        <v>422</v>
      </c>
      <c r="T309" s="197">
        <v>88193.55</v>
      </c>
      <c r="V309" s="82"/>
      <c r="W309" s="82"/>
      <c r="X309" s="82"/>
      <c r="Y309" s="82"/>
      <c r="Z309" s="82"/>
      <c r="AA309" s="65"/>
      <c r="AB309" s="4"/>
      <c r="AC309" s="4"/>
      <c r="AD309" s="4"/>
      <c r="AE309" s="4"/>
      <c r="AF309" s="4"/>
      <c r="AG309" s="4"/>
      <c r="AH309" s="4"/>
      <c r="AI309" s="4"/>
      <c r="AJ309" s="4"/>
      <c r="AK309" s="4"/>
      <c r="AL309" s="4"/>
      <c r="AM309" s="4"/>
    </row>
    <row r="310" spans="1:39" s="3" customFormat="1" ht="15" x14ac:dyDescent="0.25">
      <c r="A310" s="63" t="s">
        <v>999</v>
      </c>
      <c r="B310" s="63" t="s">
        <v>1016</v>
      </c>
      <c r="C310" s="63"/>
      <c r="D310" s="63" t="s">
        <v>174</v>
      </c>
      <c r="E310" s="10"/>
      <c r="F310" s="10"/>
      <c r="G310" s="7"/>
      <c r="I310" s="63"/>
      <c r="J310" s="47"/>
      <c r="K310" s="108"/>
      <c r="M310" s="63"/>
      <c r="N310" s="198"/>
      <c r="P310" s="113">
        <v>60</v>
      </c>
      <c r="Q310" s="197">
        <v>22487</v>
      </c>
      <c r="S310" s="113">
        <v>59</v>
      </c>
      <c r="T310" s="197">
        <v>16648</v>
      </c>
      <c r="V310" s="82"/>
      <c r="W310" s="82"/>
      <c r="X310" s="82"/>
      <c r="Y310" s="82"/>
      <c r="Z310" s="82"/>
      <c r="AA310" s="65"/>
      <c r="AB310" s="4"/>
      <c r="AC310" s="4"/>
      <c r="AD310" s="4"/>
      <c r="AE310" s="4"/>
      <c r="AF310" s="4"/>
      <c r="AG310" s="4"/>
      <c r="AH310" s="4"/>
      <c r="AI310" s="4"/>
      <c r="AJ310" s="4"/>
      <c r="AK310" s="4"/>
      <c r="AL310" s="4"/>
      <c r="AM310" s="4"/>
    </row>
    <row r="311" spans="1:39" s="3" customFormat="1" ht="15" x14ac:dyDescent="0.25">
      <c r="A311" s="63" t="s">
        <v>999</v>
      </c>
      <c r="B311" s="63" t="s">
        <v>403</v>
      </c>
      <c r="C311" s="63"/>
      <c r="D311" s="63" t="s">
        <v>391</v>
      </c>
      <c r="E311" s="10"/>
      <c r="F311" s="10"/>
      <c r="G311" s="7"/>
      <c r="I311" s="63"/>
      <c r="J311" s="47"/>
      <c r="K311" s="108"/>
      <c r="M311" s="63">
        <v>13</v>
      </c>
      <c r="N311" s="198">
        <v>5579</v>
      </c>
      <c r="P311" s="113">
        <v>4</v>
      </c>
      <c r="Q311" s="197">
        <v>1200</v>
      </c>
      <c r="S311" s="113">
        <v>6</v>
      </c>
      <c r="T311" s="197">
        <v>1200</v>
      </c>
      <c r="V311" s="82"/>
      <c r="W311" s="82"/>
      <c r="X311" s="82"/>
      <c r="Y311" s="82"/>
      <c r="Z311" s="82"/>
      <c r="AA311" s="65"/>
      <c r="AB311" s="4"/>
      <c r="AC311" s="4"/>
      <c r="AD311" s="4"/>
      <c r="AE311" s="4"/>
      <c r="AF311" s="4"/>
      <c r="AG311" s="4"/>
      <c r="AH311" s="4"/>
      <c r="AI311" s="4"/>
      <c r="AJ311" s="4"/>
      <c r="AK311" s="4"/>
      <c r="AL311" s="4"/>
      <c r="AM311" s="4"/>
    </row>
    <row r="312" spans="1:39" s="3" customFormat="1" ht="15" x14ac:dyDescent="0.25">
      <c r="A312" s="63" t="s">
        <v>999</v>
      </c>
      <c r="B312" s="63" t="s">
        <v>405</v>
      </c>
      <c r="C312" s="63"/>
      <c r="D312" s="63" t="s">
        <v>154</v>
      </c>
      <c r="E312" s="10"/>
      <c r="F312" s="10"/>
      <c r="G312" s="7"/>
      <c r="I312" s="63"/>
      <c r="J312" s="47"/>
      <c r="K312" s="108"/>
      <c r="M312" s="63">
        <v>94</v>
      </c>
      <c r="N312" s="198">
        <v>43137</v>
      </c>
      <c r="P312" s="113">
        <v>35</v>
      </c>
      <c r="Q312" s="197">
        <v>14740.07</v>
      </c>
      <c r="S312" s="113">
        <v>47</v>
      </c>
      <c r="T312" s="197">
        <v>9681</v>
      </c>
      <c r="V312" s="82"/>
      <c r="W312" s="82"/>
      <c r="X312" s="82"/>
      <c r="Y312" s="82"/>
      <c r="Z312" s="82"/>
      <c r="AA312" s="65"/>
      <c r="AB312" s="4"/>
      <c r="AC312" s="4"/>
      <c r="AD312" s="4"/>
      <c r="AE312" s="4"/>
      <c r="AF312" s="4"/>
      <c r="AG312" s="4"/>
      <c r="AH312" s="4"/>
      <c r="AI312" s="4"/>
      <c r="AJ312" s="4"/>
      <c r="AK312" s="4"/>
      <c r="AL312" s="4"/>
      <c r="AM312" s="4"/>
    </row>
    <row r="313" spans="1:39" s="3" customFormat="1" ht="15" x14ac:dyDescent="0.25">
      <c r="A313" s="63" t="s">
        <v>999</v>
      </c>
      <c r="B313" s="63" t="s">
        <v>406</v>
      </c>
      <c r="C313" s="63"/>
      <c r="D313" s="63" t="s">
        <v>407</v>
      </c>
      <c r="E313" s="10"/>
      <c r="F313" s="10"/>
      <c r="G313" s="7"/>
      <c r="I313" s="63"/>
      <c r="J313" s="47"/>
      <c r="K313" s="108"/>
      <c r="M313" s="63">
        <v>8</v>
      </c>
      <c r="N313" s="198">
        <v>3950</v>
      </c>
      <c r="P313" s="113">
        <v>5</v>
      </c>
      <c r="Q313" s="197">
        <v>1900</v>
      </c>
      <c r="S313" s="113">
        <v>8</v>
      </c>
      <c r="T313" s="197">
        <v>2385</v>
      </c>
      <c r="V313" s="82"/>
      <c r="W313" s="82"/>
      <c r="X313" s="82"/>
      <c r="Y313" s="82"/>
      <c r="Z313" s="82"/>
      <c r="AA313" s="65"/>
      <c r="AB313" s="4"/>
      <c r="AC313" s="4"/>
      <c r="AD313" s="4"/>
      <c r="AE313" s="4"/>
      <c r="AF313" s="4"/>
      <c r="AG313" s="4"/>
      <c r="AH313" s="4"/>
      <c r="AI313" s="4"/>
      <c r="AJ313" s="4"/>
      <c r="AK313" s="4"/>
      <c r="AL313" s="4"/>
      <c r="AM313" s="4"/>
    </row>
    <row r="314" spans="1:39" s="3" customFormat="1" ht="15" x14ac:dyDescent="0.25">
      <c r="A314" s="63" t="s">
        <v>999</v>
      </c>
      <c r="B314" s="63" t="s">
        <v>409</v>
      </c>
      <c r="C314" s="63"/>
      <c r="D314" s="63" t="s">
        <v>92</v>
      </c>
      <c r="E314" s="10"/>
      <c r="F314" s="10"/>
      <c r="G314" s="7"/>
      <c r="I314" s="63"/>
      <c r="J314" s="47"/>
      <c r="K314" s="108"/>
      <c r="M314" s="63">
        <v>15</v>
      </c>
      <c r="N314" s="198">
        <v>7100</v>
      </c>
      <c r="P314" s="113">
        <v>9</v>
      </c>
      <c r="Q314" s="197">
        <v>2700</v>
      </c>
      <c r="S314" s="113">
        <v>8</v>
      </c>
      <c r="T314" s="197">
        <v>1600</v>
      </c>
      <c r="V314" s="82"/>
      <c r="W314" s="82"/>
      <c r="X314" s="82"/>
      <c r="Y314" s="82"/>
      <c r="Z314" s="82"/>
      <c r="AA314" s="65"/>
      <c r="AB314" s="4"/>
      <c r="AC314" s="4"/>
      <c r="AD314" s="4"/>
      <c r="AE314" s="4"/>
      <c r="AF314" s="4"/>
      <c r="AG314" s="4"/>
      <c r="AH314" s="4"/>
      <c r="AI314" s="4"/>
      <c r="AJ314" s="4"/>
      <c r="AK314" s="4"/>
      <c r="AL314" s="4"/>
      <c r="AM314" s="4"/>
    </row>
    <row r="315" spans="1:39" s="3" customFormat="1" ht="15" x14ac:dyDescent="0.25">
      <c r="A315" s="63" t="s">
        <v>999</v>
      </c>
      <c r="B315" s="63" t="s">
        <v>411</v>
      </c>
      <c r="C315" s="63"/>
      <c r="D315" s="63" t="s">
        <v>412</v>
      </c>
      <c r="E315" s="10"/>
      <c r="F315" s="10"/>
      <c r="G315" s="7"/>
      <c r="I315" s="63"/>
      <c r="J315" s="47"/>
      <c r="K315" s="108"/>
      <c r="M315" s="63">
        <v>14</v>
      </c>
      <c r="N315" s="198">
        <v>7550.46</v>
      </c>
      <c r="P315" s="113">
        <v>9</v>
      </c>
      <c r="Q315" s="197">
        <v>2700</v>
      </c>
      <c r="S315" s="113">
        <v>7</v>
      </c>
      <c r="T315" s="197">
        <v>1400</v>
      </c>
      <c r="V315" s="82"/>
      <c r="W315" s="82"/>
      <c r="X315" s="82"/>
      <c r="Y315" s="82"/>
      <c r="Z315" s="82"/>
      <c r="AA315" s="65"/>
      <c r="AB315" s="4"/>
      <c r="AC315" s="4"/>
      <c r="AD315" s="4"/>
      <c r="AE315" s="4"/>
      <c r="AF315" s="4"/>
      <c r="AG315" s="4"/>
      <c r="AH315" s="4"/>
      <c r="AI315" s="4"/>
      <c r="AJ315" s="4"/>
      <c r="AK315" s="4"/>
      <c r="AL315" s="4"/>
      <c r="AM315" s="4"/>
    </row>
    <row r="316" spans="1:39" s="3" customFormat="1" ht="15" x14ac:dyDescent="0.25">
      <c r="A316" s="63" t="s">
        <v>999</v>
      </c>
      <c r="B316" s="63" t="s">
        <v>413</v>
      </c>
      <c r="C316" s="63"/>
      <c r="D316" s="63" t="s">
        <v>322</v>
      </c>
      <c r="E316" s="10"/>
      <c r="F316" s="10"/>
      <c r="G316" s="7"/>
      <c r="I316" s="63"/>
      <c r="J316" s="47"/>
      <c r="K316" s="108"/>
      <c r="M316" s="63">
        <v>98</v>
      </c>
      <c r="N316" s="198">
        <v>49357</v>
      </c>
      <c r="P316" s="113">
        <v>43</v>
      </c>
      <c r="Q316" s="197">
        <v>15990</v>
      </c>
      <c r="S316" s="113">
        <v>47</v>
      </c>
      <c r="T316" s="197">
        <v>10141</v>
      </c>
      <c r="V316" s="82"/>
      <c r="W316" s="82"/>
      <c r="X316" s="82"/>
      <c r="Y316" s="82"/>
      <c r="Z316" s="82"/>
      <c r="AA316" s="65"/>
      <c r="AB316" s="4"/>
      <c r="AC316" s="4"/>
      <c r="AD316" s="4"/>
      <c r="AE316" s="4"/>
      <c r="AF316" s="4"/>
      <c r="AG316" s="4"/>
      <c r="AH316" s="4"/>
      <c r="AI316" s="4"/>
      <c r="AJ316" s="4"/>
      <c r="AK316" s="4"/>
      <c r="AL316" s="4"/>
      <c r="AM316" s="4"/>
    </row>
    <row r="317" spans="1:39" s="3" customFormat="1" ht="15" x14ac:dyDescent="0.25">
      <c r="A317" s="63" t="s">
        <v>999</v>
      </c>
      <c r="B317" s="63" t="s">
        <v>667</v>
      </c>
      <c r="C317" s="63"/>
      <c r="D317" s="63" t="s">
        <v>108</v>
      </c>
      <c r="E317" s="10"/>
      <c r="F317" s="10"/>
      <c r="G317" s="7"/>
      <c r="I317" s="63"/>
      <c r="J317" s="47"/>
      <c r="K317" s="108"/>
      <c r="M317" s="63">
        <v>100</v>
      </c>
      <c r="N317" s="198">
        <v>48551.28</v>
      </c>
      <c r="P317" s="113">
        <v>1</v>
      </c>
      <c r="Q317" s="197">
        <v>300</v>
      </c>
      <c r="S317" s="113">
        <v>2</v>
      </c>
      <c r="T317" s="197">
        <v>400</v>
      </c>
      <c r="V317" s="82"/>
      <c r="W317" s="82"/>
      <c r="X317" s="82"/>
      <c r="Y317" s="82"/>
      <c r="Z317" s="82"/>
      <c r="AA317" s="65"/>
      <c r="AB317" s="4"/>
      <c r="AC317" s="4"/>
      <c r="AD317" s="4"/>
      <c r="AE317" s="4"/>
      <c r="AF317" s="4"/>
      <c r="AG317" s="4"/>
      <c r="AH317" s="4"/>
      <c r="AI317" s="4"/>
      <c r="AJ317" s="4"/>
      <c r="AK317" s="4"/>
      <c r="AL317" s="4"/>
      <c r="AM317" s="4"/>
    </row>
    <row r="318" spans="1:39" s="3" customFormat="1" ht="15" x14ac:dyDescent="0.25">
      <c r="A318" s="63" t="s">
        <v>999</v>
      </c>
      <c r="B318" s="63" t="s">
        <v>415</v>
      </c>
      <c r="C318" s="63"/>
      <c r="D318" s="63" t="s">
        <v>78</v>
      </c>
      <c r="E318" s="10"/>
      <c r="F318" s="10"/>
      <c r="G318" s="7"/>
      <c r="I318" s="63"/>
      <c r="J318" s="47"/>
      <c r="K318" s="108"/>
      <c r="M318" s="63">
        <v>3</v>
      </c>
      <c r="N318" s="198">
        <v>1350</v>
      </c>
      <c r="P318" s="113">
        <v>2</v>
      </c>
      <c r="Q318" s="197">
        <v>600</v>
      </c>
      <c r="S318" s="113">
        <v>3</v>
      </c>
      <c r="T318" s="197">
        <v>600</v>
      </c>
      <c r="V318" s="82"/>
      <c r="W318" s="82"/>
      <c r="X318" s="82"/>
      <c r="Y318" s="82"/>
      <c r="Z318" s="82"/>
      <c r="AA318" s="65"/>
      <c r="AB318" s="4"/>
      <c r="AC318" s="4"/>
      <c r="AD318" s="4"/>
      <c r="AE318" s="4"/>
      <c r="AF318" s="4"/>
      <c r="AG318" s="4"/>
      <c r="AH318" s="4"/>
      <c r="AI318" s="4"/>
      <c r="AJ318" s="4"/>
      <c r="AK318" s="4"/>
      <c r="AL318" s="4"/>
      <c r="AM318" s="4"/>
    </row>
    <row r="319" spans="1:39" s="3" customFormat="1" ht="15" x14ac:dyDescent="0.25">
      <c r="A319" s="63" t="s">
        <v>999</v>
      </c>
      <c r="B319" s="63" t="s">
        <v>417</v>
      </c>
      <c r="C319" s="63"/>
      <c r="D319" s="63" t="s">
        <v>109</v>
      </c>
      <c r="E319" s="10"/>
      <c r="F319" s="10"/>
      <c r="G319" s="7"/>
      <c r="I319" s="63"/>
      <c r="J319" s="47"/>
      <c r="K319" s="108"/>
      <c r="M319" s="63">
        <v>2</v>
      </c>
      <c r="N319" s="198">
        <v>1029</v>
      </c>
      <c r="P319" s="113">
        <v>4</v>
      </c>
      <c r="Q319" s="197">
        <v>1200</v>
      </c>
      <c r="S319" s="113">
        <v>5</v>
      </c>
      <c r="T319" s="197">
        <v>1000</v>
      </c>
      <c r="V319" s="82"/>
      <c r="W319" s="82"/>
      <c r="X319" s="82"/>
      <c r="Y319" s="82"/>
      <c r="Z319" s="82"/>
      <c r="AA319" s="65"/>
      <c r="AB319" s="4"/>
      <c r="AC319" s="4"/>
      <c r="AD319" s="4"/>
      <c r="AE319" s="4"/>
      <c r="AF319" s="4"/>
      <c r="AG319" s="4"/>
      <c r="AH319" s="4"/>
      <c r="AI319" s="4"/>
      <c r="AJ319" s="4"/>
      <c r="AK319" s="4"/>
      <c r="AL319" s="4"/>
      <c r="AM319" s="4"/>
    </row>
    <row r="320" spans="1:39" s="3" customFormat="1" ht="15" x14ac:dyDescent="0.25">
      <c r="A320" s="63" t="s">
        <v>999</v>
      </c>
      <c r="B320" s="63" t="s">
        <v>417</v>
      </c>
      <c r="C320" s="63"/>
      <c r="D320" s="63" t="s">
        <v>367</v>
      </c>
      <c r="E320" s="10"/>
      <c r="F320" s="10"/>
      <c r="G320" s="7"/>
      <c r="I320" s="63"/>
      <c r="J320" s="47"/>
      <c r="K320" s="108"/>
      <c r="M320" s="63"/>
      <c r="N320" s="198"/>
      <c r="P320" s="113">
        <v>1</v>
      </c>
      <c r="Q320" s="197">
        <v>300</v>
      </c>
      <c r="S320" s="113">
        <v>1</v>
      </c>
      <c r="T320" s="197">
        <v>200</v>
      </c>
      <c r="V320" s="82"/>
      <c r="W320" s="82"/>
      <c r="X320" s="82"/>
      <c r="Y320" s="82"/>
      <c r="Z320" s="82"/>
      <c r="AA320" s="65"/>
      <c r="AB320" s="4"/>
      <c r="AC320" s="4"/>
      <c r="AD320" s="4"/>
      <c r="AE320" s="4"/>
      <c r="AF320" s="4"/>
      <c r="AG320" s="4"/>
      <c r="AH320" s="4"/>
      <c r="AI320" s="4"/>
      <c r="AJ320" s="4"/>
      <c r="AK320" s="4"/>
      <c r="AL320" s="4"/>
      <c r="AM320" s="4"/>
    </row>
    <row r="321" spans="1:39" s="3" customFormat="1" ht="15" x14ac:dyDescent="0.25">
      <c r="A321" s="63" t="s">
        <v>999</v>
      </c>
      <c r="B321" s="63" t="s">
        <v>418</v>
      </c>
      <c r="C321" s="63"/>
      <c r="D321" s="63" t="s">
        <v>286</v>
      </c>
      <c r="E321" s="10"/>
      <c r="F321" s="10"/>
      <c r="G321" s="7"/>
      <c r="I321" s="63"/>
      <c r="J321" s="47"/>
      <c r="K321" s="108"/>
      <c r="M321" s="63">
        <v>33</v>
      </c>
      <c r="N321" s="198">
        <v>16787</v>
      </c>
      <c r="P321" s="113">
        <v>25</v>
      </c>
      <c r="Q321" s="197">
        <v>7600</v>
      </c>
      <c r="S321" s="113">
        <v>31</v>
      </c>
      <c r="T321" s="197">
        <v>6602</v>
      </c>
      <c r="V321" s="82"/>
      <c r="W321" s="82"/>
      <c r="X321" s="82"/>
      <c r="Y321" s="82"/>
      <c r="Z321" s="82"/>
      <c r="AA321" s="65"/>
      <c r="AB321" s="4"/>
      <c r="AC321" s="4"/>
      <c r="AD321" s="4"/>
      <c r="AE321" s="4"/>
      <c r="AF321" s="4"/>
      <c r="AG321" s="4"/>
      <c r="AH321" s="4"/>
      <c r="AI321" s="4"/>
      <c r="AJ321" s="4"/>
      <c r="AK321" s="4"/>
      <c r="AL321" s="4"/>
      <c r="AM321" s="4"/>
    </row>
    <row r="322" spans="1:39" s="3" customFormat="1" ht="15" x14ac:dyDescent="0.25">
      <c r="A322" s="63" t="s">
        <v>999</v>
      </c>
      <c r="B322" s="63" t="s">
        <v>1017</v>
      </c>
      <c r="C322" s="63"/>
      <c r="D322" s="63" t="s">
        <v>286</v>
      </c>
      <c r="E322" s="10"/>
      <c r="F322" s="10"/>
      <c r="G322" s="7"/>
      <c r="I322" s="63"/>
      <c r="J322" s="47"/>
      <c r="K322" s="108"/>
      <c r="M322" s="63"/>
      <c r="N322" s="198"/>
      <c r="P322" s="113">
        <v>2</v>
      </c>
      <c r="Q322" s="197">
        <v>600</v>
      </c>
      <c r="S322" s="113">
        <v>1</v>
      </c>
      <c r="T322" s="197">
        <v>200</v>
      </c>
      <c r="V322" s="82"/>
      <c r="W322" s="82"/>
      <c r="X322" s="82"/>
      <c r="Y322" s="82"/>
      <c r="Z322" s="82"/>
      <c r="AA322" s="65"/>
      <c r="AB322" s="4"/>
      <c r="AC322" s="4"/>
      <c r="AD322" s="4"/>
      <c r="AE322" s="4"/>
      <c r="AF322" s="4"/>
      <c r="AG322" s="4"/>
      <c r="AH322" s="4"/>
      <c r="AI322" s="4"/>
      <c r="AJ322" s="4"/>
      <c r="AK322" s="4"/>
      <c r="AL322" s="4"/>
      <c r="AM322" s="4"/>
    </row>
    <row r="323" spans="1:39" s="3" customFormat="1" ht="15" x14ac:dyDescent="0.25">
      <c r="A323" s="63" t="s">
        <v>999</v>
      </c>
      <c r="B323" s="63" t="s">
        <v>419</v>
      </c>
      <c r="C323" s="63"/>
      <c r="D323" s="63" t="s">
        <v>294</v>
      </c>
      <c r="E323" s="10"/>
      <c r="F323" s="10"/>
      <c r="G323" s="7"/>
      <c r="I323" s="63"/>
      <c r="J323" s="47"/>
      <c r="K323" s="108"/>
      <c r="M323" s="63">
        <v>14</v>
      </c>
      <c r="N323" s="198">
        <v>7200</v>
      </c>
      <c r="P323" s="113">
        <v>13</v>
      </c>
      <c r="Q323" s="197">
        <v>4500</v>
      </c>
      <c r="S323" s="113">
        <v>9</v>
      </c>
      <c r="T323" s="197">
        <v>2772</v>
      </c>
      <c r="V323" s="82"/>
      <c r="W323" s="82"/>
      <c r="X323" s="82"/>
      <c r="Y323" s="82"/>
      <c r="Z323" s="82"/>
      <c r="AA323" s="65"/>
      <c r="AB323" s="4"/>
      <c r="AC323" s="4"/>
      <c r="AD323" s="4"/>
      <c r="AE323" s="4"/>
      <c r="AF323" s="4"/>
      <c r="AG323" s="4"/>
      <c r="AH323" s="4"/>
      <c r="AI323" s="4"/>
      <c r="AJ323" s="4"/>
      <c r="AK323" s="4"/>
      <c r="AL323" s="4"/>
      <c r="AM323" s="4"/>
    </row>
    <row r="324" spans="1:39" s="3" customFormat="1" ht="15" x14ac:dyDescent="0.25">
      <c r="A324" s="63" t="s">
        <v>999</v>
      </c>
      <c r="B324" s="63" t="s">
        <v>420</v>
      </c>
      <c r="C324" s="63"/>
      <c r="D324" s="63" t="s">
        <v>408</v>
      </c>
      <c r="E324" s="10"/>
      <c r="F324" s="10"/>
      <c r="G324" s="7"/>
      <c r="I324" s="63"/>
      <c r="J324" s="47"/>
      <c r="K324" s="108"/>
      <c r="M324" s="63">
        <v>14</v>
      </c>
      <c r="N324" s="198">
        <v>6900</v>
      </c>
      <c r="P324" s="113">
        <v>13</v>
      </c>
      <c r="Q324" s="197">
        <v>5529</v>
      </c>
      <c r="S324" s="113">
        <v>12</v>
      </c>
      <c r="T324" s="197">
        <v>2400</v>
      </c>
      <c r="V324" s="82"/>
      <c r="W324" s="82"/>
      <c r="X324" s="82"/>
      <c r="Y324" s="82"/>
      <c r="Z324" s="82"/>
      <c r="AA324" s="65"/>
      <c r="AB324" s="4"/>
      <c r="AC324" s="4"/>
      <c r="AD324" s="4"/>
      <c r="AE324" s="4"/>
      <c r="AF324" s="4"/>
      <c r="AG324" s="4"/>
      <c r="AH324" s="4"/>
      <c r="AI324" s="4"/>
      <c r="AJ324" s="4"/>
      <c r="AK324" s="4"/>
      <c r="AL324" s="4"/>
      <c r="AM324" s="4"/>
    </row>
    <row r="325" spans="1:39" s="3" customFormat="1" ht="15" x14ac:dyDescent="0.25">
      <c r="A325" s="63" t="s">
        <v>999</v>
      </c>
      <c r="B325" s="63" t="s">
        <v>422</v>
      </c>
      <c r="C325" s="63"/>
      <c r="D325" s="63" t="s">
        <v>423</v>
      </c>
      <c r="E325" s="10"/>
      <c r="F325" s="10"/>
      <c r="G325" s="7"/>
      <c r="I325" s="63"/>
      <c r="J325" s="47"/>
      <c r="K325" s="108"/>
      <c r="M325" s="63">
        <v>6</v>
      </c>
      <c r="N325" s="198">
        <v>2700</v>
      </c>
      <c r="P325" s="113">
        <v>6</v>
      </c>
      <c r="Q325" s="197">
        <v>1900</v>
      </c>
      <c r="S325" s="113">
        <v>5</v>
      </c>
      <c r="T325" s="197">
        <v>1200</v>
      </c>
      <c r="V325" s="82"/>
      <c r="W325" s="82"/>
      <c r="X325" s="82"/>
      <c r="Y325" s="82"/>
      <c r="Z325" s="82"/>
      <c r="AA325" s="65"/>
      <c r="AB325" s="4"/>
      <c r="AC325" s="4"/>
      <c r="AD325" s="4"/>
      <c r="AE325" s="4"/>
      <c r="AF325" s="4"/>
      <c r="AG325" s="4"/>
      <c r="AH325" s="4"/>
      <c r="AI325" s="4"/>
      <c r="AJ325" s="4"/>
      <c r="AK325" s="4"/>
      <c r="AL325" s="4"/>
      <c r="AM325" s="4"/>
    </row>
    <row r="326" spans="1:39" s="3" customFormat="1" ht="15" x14ac:dyDescent="0.25">
      <c r="A326" s="63" t="s">
        <v>999</v>
      </c>
      <c r="B326" s="63" t="s">
        <v>426</v>
      </c>
      <c r="C326" s="63"/>
      <c r="D326" s="63" t="s">
        <v>63</v>
      </c>
      <c r="E326" s="10"/>
      <c r="F326" s="10"/>
      <c r="G326" s="7"/>
      <c r="I326" s="63"/>
      <c r="J326" s="47"/>
      <c r="K326" s="108"/>
      <c r="M326" s="63">
        <v>99</v>
      </c>
      <c r="N326" s="198">
        <v>49450</v>
      </c>
      <c r="P326" s="113"/>
      <c r="Q326" s="197"/>
      <c r="S326" s="113">
        <v>4</v>
      </c>
      <c r="T326" s="197">
        <v>800</v>
      </c>
      <c r="V326" s="82"/>
      <c r="W326" s="82"/>
      <c r="X326" s="82"/>
      <c r="Y326" s="82"/>
      <c r="Z326" s="82"/>
      <c r="AA326" s="65"/>
      <c r="AB326" s="4"/>
      <c r="AC326" s="4"/>
      <c r="AD326" s="4"/>
      <c r="AE326" s="4"/>
      <c r="AF326" s="4"/>
      <c r="AG326" s="4"/>
      <c r="AH326" s="4"/>
      <c r="AI326" s="4"/>
      <c r="AJ326" s="4"/>
      <c r="AK326" s="4"/>
      <c r="AL326" s="4"/>
      <c r="AM326" s="4"/>
    </row>
    <row r="327" spans="1:39" s="3" customFormat="1" ht="15" x14ac:dyDescent="0.25">
      <c r="A327" s="63" t="s">
        <v>999</v>
      </c>
      <c r="B327" s="63" t="s">
        <v>428</v>
      </c>
      <c r="C327" s="63"/>
      <c r="D327" s="63" t="s">
        <v>166</v>
      </c>
      <c r="E327" s="10"/>
      <c r="F327" s="10"/>
      <c r="G327" s="7"/>
      <c r="I327" s="63"/>
      <c r="J327" s="47"/>
      <c r="K327" s="108"/>
      <c r="M327" s="63">
        <v>46</v>
      </c>
      <c r="N327" s="198">
        <v>22279</v>
      </c>
      <c r="P327" s="113"/>
      <c r="Q327" s="197"/>
      <c r="S327" s="113">
        <v>1</v>
      </c>
      <c r="T327" s="197">
        <v>200</v>
      </c>
      <c r="V327" s="82"/>
      <c r="W327" s="82"/>
      <c r="X327" s="82"/>
      <c r="Y327" s="82"/>
      <c r="Z327" s="82"/>
      <c r="AA327" s="65"/>
      <c r="AB327" s="4"/>
      <c r="AC327" s="4"/>
      <c r="AD327" s="4"/>
      <c r="AE327" s="4"/>
      <c r="AF327" s="4"/>
      <c r="AG327" s="4"/>
      <c r="AH327" s="4"/>
      <c r="AI327" s="4"/>
      <c r="AJ327" s="4"/>
      <c r="AK327" s="4"/>
      <c r="AL327" s="4"/>
      <c r="AM327" s="4"/>
    </row>
    <row r="328" spans="1:39" s="3" customFormat="1" ht="15" x14ac:dyDescent="0.25">
      <c r="A328" s="63" t="s">
        <v>999</v>
      </c>
      <c r="B328" s="63" t="s">
        <v>430</v>
      </c>
      <c r="C328" s="63"/>
      <c r="D328" s="63" t="s">
        <v>366</v>
      </c>
      <c r="E328" s="10"/>
      <c r="F328" s="10"/>
      <c r="G328" s="7"/>
      <c r="I328" s="63"/>
      <c r="J328" s="47"/>
      <c r="K328" s="108"/>
      <c r="M328" s="63">
        <v>31</v>
      </c>
      <c r="N328" s="198">
        <v>13850</v>
      </c>
      <c r="P328" s="113">
        <v>16</v>
      </c>
      <c r="Q328" s="197">
        <v>5300</v>
      </c>
      <c r="S328" s="113">
        <v>23</v>
      </c>
      <c r="T328" s="197">
        <v>4600</v>
      </c>
      <c r="V328" s="82"/>
      <c r="W328" s="82"/>
      <c r="X328" s="82"/>
      <c r="Y328" s="82"/>
      <c r="Z328" s="82"/>
      <c r="AA328" s="65"/>
      <c r="AB328" s="4"/>
      <c r="AC328" s="4"/>
      <c r="AD328" s="4"/>
      <c r="AE328" s="4"/>
      <c r="AF328" s="4"/>
      <c r="AG328" s="4"/>
      <c r="AH328" s="4"/>
      <c r="AI328" s="4"/>
      <c r="AJ328" s="4"/>
      <c r="AK328" s="4"/>
      <c r="AL328" s="4"/>
      <c r="AM328" s="4"/>
    </row>
    <row r="329" spans="1:39" s="3" customFormat="1" ht="15" x14ac:dyDescent="0.25">
      <c r="A329" s="63" t="s">
        <v>999</v>
      </c>
      <c r="B329" s="63" t="s">
        <v>434</v>
      </c>
      <c r="C329" s="63"/>
      <c r="D329" s="63" t="s">
        <v>388</v>
      </c>
      <c r="E329" s="10"/>
      <c r="F329" s="10"/>
      <c r="G329" s="7"/>
      <c r="I329" s="63"/>
      <c r="J329" s="47"/>
      <c r="K329" s="108"/>
      <c r="M329" s="63">
        <v>67</v>
      </c>
      <c r="N329" s="198">
        <v>30296.59</v>
      </c>
      <c r="P329" s="113">
        <v>34</v>
      </c>
      <c r="Q329" s="197">
        <v>10429</v>
      </c>
      <c r="S329" s="113">
        <v>48</v>
      </c>
      <c r="T329" s="197">
        <v>9600</v>
      </c>
      <c r="V329" s="82"/>
      <c r="W329" s="82"/>
      <c r="X329" s="82"/>
      <c r="Y329" s="82"/>
      <c r="Z329" s="82"/>
      <c r="AA329" s="65"/>
      <c r="AB329" s="4"/>
      <c r="AC329" s="4"/>
      <c r="AD329" s="4"/>
      <c r="AE329" s="4"/>
      <c r="AF329" s="4"/>
      <c r="AG329" s="4"/>
      <c r="AH329" s="4"/>
      <c r="AI329" s="4"/>
      <c r="AJ329" s="4"/>
      <c r="AK329" s="4"/>
      <c r="AL329" s="4"/>
      <c r="AM329" s="4"/>
    </row>
    <row r="330" spans="1:39" s="3" customFormat="1" ht="15" x14ac:dyDescent="0.25">
      <c r="A330" s="63" t="s">
        <v>999</v>
      </c>
      <c r="B330" s="63" t="s">
        <v>436</v>
      </c>
      <c r="C330" s="63"/>
      <c r="D330" s="63" t="s">
        <v>223</v>
      </c>
      <c r="E330" s="10"/>
      <c r="F330" s="10"/>
      <c r="G330" s="7"/>
      <c r="I330" s="63"/>
      <c r="J330" s="47"/>
      <c r="K330" s="108"/>
      <c r="M330" s="63">
        <v>5</v>
      </c>
      <c r="N330" s="198">
        <v>2879</v>
      </c>
      <c r="P330" s="113">
        <v>7</v>
      </c>
      <c r="Q330" s="197">
        <v>2800</v>
      </c>
      <c r="S330" s="113">
        <v>7</v>
      </c>
      <c r="T330" s="197">
        <v>1400</v>
      </c>
      <c r="V330" s="82"/>
      <c r="W330" s="82"/>
      <c r="X330" s="82"/>
      <c r="Y330" s="82"/>
      <c r="Z330" s="82"/>
      <c r="AA330" s="65"/>
      <c r="AB330" s="4"/>
      <c r="AC330" s="4"/>
      <c r="AD330" s="4"/>
      <c r="AE330" s="4"/>
      <c r="AF330" s="4"/>
      <c r="AG330" s="4"/>
      <c r="AH330" s="4"/>
      <c r="AI330" s="4"/>
      <c r="AJ330" s="4"/>
      <c r="AK330" s="4"/>
      <c r="AL330" s="4"/>
      <c r="AM330" s="4"/>
    </row>
    <row r="331" spans="1:39" s="3" customFormat="1" ht="15" x14ac:dyDescent="0.25">
      <c r="A331" s="63" t="s">
        <v>999</v>
      </c>
      <c r="B331" s="63" t="s">
        <v>437</v>
      </c>
      <c r="C331" s="63"/>
      <c r="D331" s="63" t="s">
        <v>291</v>
      </c>
      <c r="E331" s="10"/>
      <c r="F331" s="10"/>
      <c r="G331" s="7"/>
      <c r="I331" s="63"/>
      <c r="J331" s="47"/>
      <c r="K331" s="108"/>
      <c r="M331" s="63">
        <v>4</v>
      </c>
      <c r="N331" s="198">
        <v>1750</v>
      </c>
      <c r="P331" s="113">
        <v>1</v>
      </c>
      <c r="Q331" s="197">
        <v>300</v>
      </c>
      <c r="S331" s="113">
        <v>3</v>
      </c>
      <c r="T331" s="197">
        <v>572</v>
      </c>
      <c r="V331" s="82"/>
      <c r="W331" s="82"/>
      <c r="X331" s="82"/>
      <c r="Y331" s="82"/>
      <c r="Z331" s="82"/>
      <c r="AA331" s="65"/>
      <c r="AB331" s="4"/>
      <c r="AC331" s="4"/>
      <c r="AD331" s="4"/>
      <c r="AE331" s="4"/>
      <c r="AF331" s="4"/>
      <c r="AG331" s="4"/>
      <c r="AH331" s="4"/>
      <c r="AI331" s="4"/>
      <c r="AJ331" s="4"/>
      <c r="AK331" s="4"/>
      <c r="AL331" s="4"/>
      <c r="AM331" s="4"/>
    </row>
    <row r="332" spans="1:39" s="3" customFormat="1" ht="15" x14ac:dyDescent="0.25">
      <c r="A332" s="63" t="s">
        <v>999</v>
      </c>
      <c r="B332" s="63" t="s">
        <v>442</v>
      </c>
      <c r="C332" s="63"/>
      <c r="D332" s="63" t="s">
        <v>123</v>
      </c>
      <c r="E332" s="10"/>
      <c r="F332" s="10"/>
      <c r="G332" s="7"/>
      <c r="I332" s="63"/>
      <c r="J332" s="47"/>
      <c r="K332" s="108"/>
      <c r="M332" s="63">
        <v>12</v>
      </c>
      <c r="N332" s="198">
        <v>6050</v>
      </c>
      <c r="P332" s="113">
        <v>10</v>
      </c>
      <c r="Q332" s="197">
        <v>3229</v>
      </c>
      <c r="S332" s="113">
        <v>13</v>
      </c>
      <c r="T332" s="197">
        <v>3568.25</v>
      </c>
      <c r="V332" s="82"/>
      <c r="W332" s="82"/>
      <c r="X332" s="82"/>
      <c r="Y332" s="82"/>
      <c r="Z332" s="82"/>
      <c r="AA332" s="65"/>
      <c r="AB332" s="4"/>
      <c r="AC332" s="4"/>
      <c r="AD332" s="4"/>
      <c r="AE332" s="4"/>
      <c r="AF332" s="4"/>
      <c r="AG332" s="4"/>
      <c r="AH332" s="4"/>
      <c r="AI332" s="4"/>
      <c r="AJ332" s="4"/>
      <c r="AK332" s="4"/>
      <c r="AL332" s="4"/>
      <c r="AM332" s="4"/>
    </row>
    <row r="333" spans="1:39" s="3" customFormat="1" ht="15" x14ac:dyDescent="0.25">
      <c r="A333" s="63" t="s">
        <v>999</v>
      </c>
      <c r="B333" s="63" t="s">
        <v>443</v>
      </c>
      <c r="C333" s="63"/>
      <c r="D333" s="63" t="s">
        <v>108</v>
      </c>
      <c r="E333" s="10"/>
      <c r="F333" s="10"/>
      <c r="G333" s="7"/>
      <c r="I333" s="63"/>
      <c r="J333" s="47"/>
      <c r="K333" s="108"/>
      <c r="M333" s="63">
        <v>11</v>
      </c>
      <c r="N333" s="198">
        <v>4900</v>
      </c>
      <c r="P333" s="113">
        <v>7</v>
      </c>
      <c r="Q333" s="197">
        <v>2200</v>
      </c>
      <c r="S333" s="113">
        <v>5</v>
      </c>
      <c r="T333" s="197">
        <v>1000</v>
      </c>
      <c r="V333" s="82"/>
      <c r="W333" s="82"/>
      <c r="X333" s="82"/>
      <c r="Y333" s="82"/>
      <c r="Z333" s="82"/>
      <c r="AA333" s="65"/>
      <c r="AB333" s="4"/>
      <c r="AC333" s="4"/>
      <c r="AD333" s="4"/>
      <c r="AE333" s="4"/>
      <c r="AF333" s="4"/>
      <c r="AG333" s="4"/>
      <c r="AH333" s="4"/>
      <c r="AI333" s="4"/>
      <c r="AJ333" s="4"/>
      <c r="AK333" s="4"/>
      <c r="AL333" s="4"/>
      <c r="AM333" s="4"/>
    </row>
    <row r="334" spans="1:39" s="3" customFormat="1" ht="15" x14ac:dyDescent="0.25">
      <c r="A334" s="63" t="s">
        <v>999</v>
      </c>
      <c r="B334" s="63" t="s">
        <v>445</v>
      </c>
      <c r="C334" s="63"/>
      <c r="D334" s="63" t="s">
        <v>446</v>
      </c>
      <c r="E334" s="10"/>
      <c r="F334" s="10"/>
      <c r="G334" s="7"/>
      <c r="I334" s="63"/>
      <c r="J334" s="47"/>
      <c r="K334" s="108"/>
      <c r="M334" s="63">
        <v>136</v>
      </c>
      <c r="N334" s="198">
        <v>65038</v>
      </c>
      <c r="P334" s="113">
        <v>78</v>
      </c>
      <c r="Q334" s="197">
        <v>29174</v>
      </c>
      <c r="S334" s="113">
        <v>128</v>
      </c>
      <c r="T334" s="197">
        <v>27728</v>
      </c>
      <c r="V334" s="82"/>
      <c r="W334" s="82"/>
      <c r="X334" s="82"/>
      <c r="Y334" s="82"/>
      <c r="Z334" s="82"/>
      <c r="AA334" s="65"/>
      <c r="AB334" s="4"/>
      <c r="AC334" s="4"/>
      <c r="AD334" s="4"/>
      <c r="AE334" s="4"/>
      <c r="AF334" s="4"/>
      <c r="AG334" s="4"/>
      <c r="AH334" s="4"/>
      <c r="AI334" s="4"/>
      <c r="AJ334" s="4"/>
      <c r="AK334" s="4"/>
      <c r="AL334" s="4"/>
      <c r="AM334" s="4"/>
    </row>
    <row r="335" spans="1:39" s="3" customFormat="1" ht="15" x14ac:dyDescent="0.25">
      <c r="A335" s="63" t="s">
        <v>999</v>
      </c>
      <c r="B335" s="63" t="s">
        <v>447</v>
      </c>
      <c r="C335" s="63"/>
      <c r="D335" s="63" t="s">
        <v>448</v>
      </c>
      <c r="E335" s="10"/>
      <c r="F335" s="10"/>
      <c r="G335" s="7"/>
      <c r="I335" s="63"/>
      <c r="J335" s="47"/>
      <c r="K335" s="108"/>
      <c r="M335" s="63">
        <v>5</v>
      </c>
      <c r="N335" s="198">
        <v>2200</v>
      </c>
      <c r="P335" s="113">
        <v>3</v>
      </c>
      <c r="Q335" s="197">
        <v>1000</v>
      </c>
      <c r="S335" s="113">
        <v>4</v>
      </c>
      <c r="T335" s="197">
        <v>800</v>
      </c>
      <c r="V335" s="82"/>
      <c r="W335" s="82"/>
      <c r="X335" s="82"/>
      <c r="Y335" s="82"/>
      <c r="Z335" s="82"/>
      <c r="AA335" s="65"/>
      <c r="AB335" s="4"/>
      <c r="AC335" s="4"/>
      <c r="AD335" s="4"/>
      <c r="AE335" s="4"/>
      <c r="AF335" s="4"/>
      <c r="AG335" s="4"/>
      <c r="AH335" s="4"/>
      <c r="AI335" s="4"/>
      <c r="AJ335" s="4"/>
      <c r="AK335" s="4"/>
      <c r="AL335" s="4"/>
      <c r="AM335" s="4"/>
    </row>
    <row r="336" spans="1:39" s="3" customFormat="1" ht="15" x14ac:dyDescent="0.25">
      <c r="A336" s="63" t="s">
        <v>999</v>
      </c>
      <c r="B336" s="63" t="s">
        <v>450</v>
      </c>
      <c r="C336" s="63"/>
      <c r="D336" s="63" t="s">
        <v>176</v>
      </c>
      <c r="E336" s="10"/>
      <c r="F336" s="10"/>
      <c r="G336" s="7"/>
      <c r="I336" s="63"/>
      <c r="J336" s="47"/>
      <c r="K336" s="108"/>
      <c r="M336" s="63">
        <v>146</v>
      </c>
      <c r="N336" s="198">
        <v>69160.36</v>
      </c>
      <c r="P336" s="113">
        <v>69</v>
      </c>
      <c r="Q336" s="197">
        <v>24926.62</v>
      </c>
      <c r="S336" s="113">
        <v>88</v>
      </c>
      <c r="T336" s="197">
        <v>19886</v>
      </c>
      <c r="V336" s="82"/>
      <c r="W336" s="82"/>
      <c r="X336" s="82"/>
      <c r="Y336" s="82"/>
      <c r="Z336" s="82"/>
      <c r="AA336" s="65"/>
      <c r="AB336" s="4"/>
      <c r="AC336" s="4"/>
      <c r="AD336" s="4"/>
      <c r="AE336" s="4"/>
      <c r="AF336" s="4"/>
      <c r="AG336" s="4"/>
      <c r="AH336" s="4"/>
      <c r="AI336" s="4"/>
      <c r="AJ336" s="4"/>
      <c r="AK336" s="4"/>
      <c r="AL336" s="4"/>
      <c r="AM336" s="4"/>
    </row>
    <row r="337" spans="1:39" s="3" customFormat="1" ht="15" x14ac:dyDescent="0.25">
      <c r="A337" s="63" t="s">
        <v>999</v>
      </c>
      <c r="B337" s="63" t="s">
        <v>451</v>
      </c>
      <c r="C337" s="63"/>
      <c r="D337" s="63" t="s">
        <v>452</v>
      </c>
      <c r="E337" s="10"/>
      <c r="F337" s="10"/>
      <c r="G337" s="7"/>
      <c r="I337" s="63"/>
      <c r="J337" s="47"/>
      <c r="K337" s="108"/>
      <c r="M337" s="63">
        <v>165</v>
      </c>
      <c r="N337" s="198">
        <v>79306.399999999994</v>
      </c>
      <c r="P337" s="113">
        <v>127</v>
      </c>
      <c r="Q337" s="197">
        <v>40516</v>
      </c>
      <c r="S337" s="113">
        <v>159</v>
      </c>
      <c r="T337" s="197">
        <v>33486</v>
      </c>
      <c r="V337" s="82"/>
      <c r="W337" s="82"/>
      <c r="X337" s="82"/>
      <c r="Y337" s="82"/>
      <c r="Z337" s="82"/>
      <c r="AA337" s="65"/>
      <c r="AB337" s="4"/>
      <c r="AC337" s="4"/>
      <c r="AD337" s="4"/>
      <c r="AE337" s="4"/>
      <c r="AF337" s="4"/>
      <c r="AG337" s="4"/>
      <c r="AH337" s="4"/>
      <c r="AI337" s="4"/>
      <c r="AJ337" s="4"/>
      <c r="AK337" s="4"/>
      <c r="AL337" s="4"/>
      <c r="AM337" s="4"/>
    </row>
    <row r="338" spans="1:39" s="3" customFormat="1" ht="15" x14ac:dyDescent="0.25">
      <c r="A338" s="63" t="s">
        <v>999</v>
      </c>
      <c r="B338" s="63" t="s">
        <v>455</v>
      </c>
      <c r="C338" s="63"/>
      <c r="D338" s="63" t="s">
        <v>126</v>
      </c>
      <c r="E338" s="10"/>
      <c r="F338" s="10"/>
      <c r="G338" s="7"/>
      <c r="I338" s="63"/>
      <c r="J338" s="47"/>
      <c r="K338" s="108"/>
      <c r="M338" s="63">
        <v>5</v>
      </c>
      <c r="N338" s="198">
        <v>2550</v>
      </c>
      <c r="P338" s="113">
        <v>3</v>
      </c>
      <c r="Q338" s="197">
        <v>900</v>
      </c>
      <c r="S338" s="113">
        <v>1</v>
      </c>
      <c r="T338" s="197">
        <v>200</v>
      </c>
      <c r="V338" s="82"/>
      <c r="W338" s="82"/>
      <c r="X338" s="82"/>
      <c r="Y338" s="82"/>
      <c r="Z338" s="82"/>
      <c r="AA338" s="65"/>
      <c r="AB338" s="4"/>
      <c r="AC338" s="4"/>
      <c r="AD338" s="4"/>
      <c r="AE338" s="4"/>
      <c r="AF338" s="4"/>
      <c r="AG338" s="4"/>
      <c r="AH338" s="4"/>
      <c r="AI338" s="4"/>
      <c r="AJ338" s="4"/>
      <c r="AK338" s="4"/>
      <c r="AL338" s="4"/>
      <c r="AM338" s="4"/>
    </row>
    <row r="339" spans="1:39" s="3" customFormat="1" ht="15" x14ac:dyDescent="0.25">
      <c r="A339" s="63" t="s">
        <v>999</v>
      </c>
      <c r="B339" s="63" t="s">
        <v>458</v>
      </c>
      <c r="C339" s="63"/>
      <c r="D339" s="63" t="s">
        <v>459</v>
      </c>
      <c r="E339" s="10"/>
      <c r="F339" s="10"/>
      <c r="G339" s="7"/>
      <c r="I339" s="63"/>
      <c r="J339" s="47"/>
      <c r="K339" s="108"/>
      <c r="M339" s="63">
        <v>2</v>
      </c>
      <c r="N339" s="198">
        <v>1350</v>
      </c>
      <c r="P339" s="113">
        <v>2</v>
      </c>
      <c r="Q339" s="197">
        <v>600</v>
      </c>
      <c r="S339" s="113">
        <v>1</v>
      </c>
      <c r="T339" s="197">
        <v>200</v>
      </c>
      <c r="V339" s="82"/>
      <c r="W339" s="82"/>
      <c r="X339" s="82"/>
      <c r="Y339" s="82"/>
      <c r="Z339" s="82"/>
      <c r="AA339" s="65"/>
      <c r="AB339" s="4"/>
      <c r="AC339" s="4"/>
      <c r="AD339" s="4"/>
      <c r="AE339" s="4"/>
      <c r="AF339" s="4"/>
      <c r="AG339" s="4"/>
      <c r="AH339" s="4"/>
      <c r="AI339" s="4"/>
      <c r="AJ339" s="4"/>
      <c r="AK339" s="4"/>
      <c r="AL339" s="4"/>
      <c r="AM339" s="4"/>
    </row>
    <row r="340" spans="1:39" s="3" customFormat="1" ht="15" x14ac:dyDescent="0.25">
      <c r="A340" s="63" t="s">
        <v>999</v>
      </c>
      <c r="B340" s="63" t="s">
        <v>460</v>
      </c>
      <c r="C340" s="63"/>
      <c r="D340" s="63" t="s">
        <v>202</v>
      </c>
      <c r="E340" s="10"/>
      <c r="F340" s="10"/>
      <c r="G340" s="7"/>
      <c r="I340" s="63"/>
      <c r="J340" s="47"/>
      <c r="K340" s="108"/>
      <c r="M340" s="63">
        <v>164</v>
      </c>
      <c r="N340" s="198">
        <v>71418</v>
      </c>
      <c r="P340" s="113">
        <v>76</v>
      </c>
      <c r="Q340" s="197">
        <v>23658</v>
      </c>
      <c r="S340" s="113">
        <v>98</v>
      </c>
      <c r="T340" s="197">
        <v>19881</v>
      </c>
      <c r="V340" s="82"/>
      <c r="W340" s="82"/>
      <c r="X340" s="82"/>
      <c r="Y340" s="82"/>
      <c r="Z340" s="82"/>
      <c r="AA340" s="65"/>
      <c r="AB340" s="4"/>
      <c r="AC340" s="4"/>
      <c r="AD340" s="4"/>
      <c r="AE340" s="4"/>
      <c r="AF340" s="4"/>
      <c r="AG340" s="4"/>
      <c r="AH340" s="4"/>
      <c r="AI340" s="4"/>
      <c r="AJ340" s="4"/>
      <c r="AK340" s="4"/>
      <c r="AL340" s="4"/>
      <c r="AM340" s="4"/>
    </row>
    <row r="341" spans="1:39" s="3" customFormat="1" ht="15" x14ac:dyDescent="0.25">
      <c r="A341" s="63" t="s">
        <v>999</v>
      </c>
      <c r="B341" s="63" t="s">
        <v>463</v>
      </c>
      <c r="C341" s="63"/>
      <c r="D341" s="63" t="s">
        <v>62</v>
      </c>
      <c r="E341" s="10"/>
      <c r="F341" s="10"/>
      <c r="G341" s="7"/>
      <c r="I341" s="63"/>
      <c r="J341" s="47"/>
      <c r="K341" s="108"/>
      <c r="M341" s="63">
        <v>9</v>
      </c>
      <c r="N341" s="198">
        <v>4050</v>
      </c>
      <c r="P341" s="113">
        <v>5</v>
      </c>
      <c r="Q341" s="197">
        <v>1500</v>
      </c>
      <c r="S341" s="113"/>
      <c r="T341" s="197"/>
      <c r="V341" s="82"/>
      <c r="W341" s="82"/>
      <c r="X341" s="82"/>
      <c r="Y341" s="82"/>
      <c r="Z341" s="82"/>
      <c r="AA341" s="65"/>
      <c r="AB341" s="4"/>
      <c r="AC341" s="4"/>
      <c r="AD341" s="4"/>
      <c r="AE341" s="4"/>
      <c r="AF341" s="4"/>
      <c r="AG341" s="4"/>
      <c r="AH341" s="4"/>
      <c r="AI341" s="4"/>
      <c r="AJ341" s="4"/>
      <c r="AK341" s="4"/>
      <c r="AL341" s="4"/>
      <c r="AM341" s="4"/>
    </row>
    <row r="342" spans="1:39" s="3" customFormat="1" ht="15" x14ac:dyDescent="0.25">
      <c r="A342" s="63" t="s">
        <v>999</v>
      </c>
      <c r="B342" s="63" t="s">
        <v>465</v>
      </c>
      <c r="C342" s="63"/>
      <c r="D342" s="63" t="s">
        <v>466</v>
      </c>
      <c r="E342" s="10"/>
      <c r="F342" s="10"/>
      <c r="G342" s="7"/>
      <c r="I342" s="63"/>
      <c r="J342" s="47"/>
      <c r="K342" s="108"/>
      <c r="M342" s="63">
        <v>24</v>
      </c>
      <c r="N342" s="198">
        <v>10700</v>
      </c>
      <c r="P342" s="113">
        <v>14</v>
      </c>
      <c r="Q342" s="197">
        <v>4658</v>
      </c>
      <c r="S342" s="113">
        <v>15</v>
      </c>
      <c r="T342" s="197">
        <v>3304.37</v>
      </c>
      <c r="V342" s="82"/>
      <c r="W342" s="82"/>
      <c r="X342" s="82"/>
      <c r="Y342" s="82"/>
      <c r="Z342" s="82"/>
      <c r="AA342" s="65"/>
      <c r="AB342" s="4"/>
      <c r="AC342" s="4"/>
      <c r="AD342" s="4"/>
      <c r="AE342" s="4"/>
      <c r="AF342" s="4"/>
      <c r="AG342" s="4"/>
      <c r="AH342" s="4"/>
      <c r="AI342" s="4"/>
      <c r="AJ342" s="4"/>
      <c r="AK342" s="4"/>
      <c r="AL342" s="4"/>
      <c r="AM342" s="4"/>
    </row>
    <row r="343" spans="1:39" s="3" customFormat="1" ht="15" x14ac:dyDescent="0.25">
      <c r="A343" s="63" t="s">
        <v>999</v>
      </c>
      <c r="B343" s="63" t="s">
        <v>467</v>
      </c>
      <c r="C343" s="63"/>
      <c r="D343" s="63" t="s">
        <v>69</v>
      </c>
      <c r="E343" s="10"/>
      <c r="F343" s="10"/>
      <c r="G343" s="7"/>
      <c r="I343" s="63"/>
      <c r="J343" s="47"/>
      <c r="K343" s="108"/>
      <c r="M343" s="63">
        <v>2</v>
      </c>
      <c r="N343" s="198">
        <v>1000</v>
      </c>
      <c r="P343" s="113"/>
      <c r="Q343" s="197"/>
      <c r="S343" s="113"/>
      <c r="T343" s="197"/>
      <c r="V343" s="82"/>
      <c r="W343" s="82"/>
      <c r="X343" s="82"/>
      <c r="Y343" s="82"/>
      <c r="Z343" s="82"/>
      <c r="AA343" s="65"/>
      <c r="AB343" s="4"/>
      <c r="AC343" s="4"/>
      <c r="AD343" s="4"/>
      <c r="AE343" s="4"/>
      <c r="AF343" s="4"/>
      <c r="AG343" s="4"/>
      <c r="AH343" s="4"/>
      <c r="AI343" s="4"/>
      <c r="AJ343" s="4"/>
      <c r="AK343" s="4"/>
      <c r="AL343" s="4"/>
      <c r="AM343" s="4"/>
    </row>
    <row r="344" spans="1:39" s="3" customFormat="1" ht="15" x14ac:dyDescent="0.25">
      <c r="A344" s="63" t="s">
        <v>999</v>
      </c>
      <c r="B344" s="63" t="s">
        <v>469</v>
      </c>
      <c r="C344" s="63"/>
      <c r="D344" s="63" t="s">
        <v>99</v>
      </c>
      <c r="E344" s="10"/>
      <c r="F344" s="10"/>
      <c r="G344" s="7"/>
      <c r="I344" s="63"/>
      <c r="J344" s="47"/>
      <c r="K344" s="108"/>
      <c r="M344" s="63">
        <v>312</v>
      </c>
      <c r="N344" s="198">
        <v>138763.73000000001</v>
      </c>
      <c r="P344" s="113">
        <v>147</v>
      </c>
      <c r="Q344" s="197">
        <v>54612.4</v>
      </c>
      <c r="S344" s="113">
        <v>181</v>
      </c>
      <c r="T344" s="197">
        <v>43372.44</v>
      </c>
      <c r="V344" s="82"/>
      <c r="W344" s="82"/>
      <c r="X344" s="82"/>
      <c r="Y344" s="82"/>
      <c r="Z344" s="82"/>
      <c r="AA344" s="65"/>
      <c r="AB344" s="4"/>
      <c r="AC344" s="4"/>
      <c r="AD344" s="4"/>
      <c r="AE344" s="4"/>
      <c r="AF344" s="4"/>
      <c r="AG344" s="4"/>
      <c r="AH344" s="4"/>
      <c r="AI344" s="4"/>
      <c r="AJ344" s="4"/>
      <c r="AK344" s="4"/>
      <c r="AL344" s="4"/>
      <c r="AM344" s="4"/>
    </row>
    <row r="345" spans="1:39" s="3" customFormat="1" ht="15" x14ac:dyDescent="0.25">
      <c r="A345" s="63" t="s">
        <v>999</v>
      </c>
      <c r="B345" s="63" t="s">
        <v>471</v>
      </c>
      <c r="C345" s="63"/>
      <c r="D345" s="63" t="s">
        <v>292</v>
      </c>
      <c r="E345" s="10"/>
      <c r="F345" s="10"/>
      <c r="G345" s="7"/>
      <c r="I345" s="63"/>
      <c r="J345" s="47"/>
      <c r="K345" s="108"/>
      <c r="M345" s="63">
        <v>26</v>
      </c>
      <c r="N345" s="198">
        <v>11850</v>
      </c>
      <c r="P345" s="113">
        <v>9</v>
      </c>
      <c r="Q345" s="197">
        <v>2800</v>
      </c>
      <c r="S345" s="113">
        <v>12</v>
      </c>
      <c r="T345" s="197">
        <v>2400</v>
      </c>
      <c r="V345" s="82"/>
      <c r="W345" s="82"/>
      <c r="X345" s="82"/>
      <c r="Y345" s="82"/>
      <c r="Z345" s="82"/>
      <c r="AA345" s="65"/>
      <c r="AB345" s="4"/>
      <c r="AC345" s="4"/>
      <c r="AD345" s="4"/>
      <c r="AE345" s="4"/>
      <c r="AF345" s="4"/>
      <c r="AG345" s="4"/>
      <c r="AH345" s="4"/>
      <c r="AI345" s="4"/>
      <c r="AJ345" s="4"/>
      <c r="AK345" s="4"/>
      <c r="AL345" s="4"/>
      <c r="AM345" s="4"/>
    </row>
    <row r="346" spans="1:39" s="3" customFormat="1" ht="15" x14ac:dyDescent="0.25">
      <c r="A346" s="63" t="s">
        <v>999</v>
      </c>
      <c r="B346" s="63" t="s">
        <v>472</v>
      </c>
      <c r="C346" s="63"/>
      <c r="D346" s="63" t="s">
        <v>286</v>
      </c>
      <c r="E346" s="10"/>
      <c r="F346" s="10"/>
      <c r="G346" s="7"/>
      <c r="I346" s="63"/>
      <c r="J346" s="47"/>
      <c r="K346" s="108"/>
      <c r="M346" s="63">
        <v>2</v>
      </c>
      <c r="N346" s="198">
        <v>1000</v>
      </c>
      <c r="P346" s="113"/>
      <c r="Q346" s="197"/>
      <c r="S346" s="113"/>
      <c r="T346" s="197"/>
      <c r="V346" s="82"/>
      <c r="W346" s="82"/>
      <c r="X346" s="82"/>
      <c r="Y346" s="82"/>
      <c r="Z346" s="82"/>
      <c r="AA346" s="65"/>
      <c r="AB346" s="4"/>
      <c r="AC346" s="4"/>
      <c r="AD346" s="4"/>
      <c r="AE346" s="4"/>
      <c r="AF346" s="4"/>
      <c r="AG346" s="4"/>
      <c r="AH346" s="4"/>
      <c r="AI346" s="4"/>
      <c r="AJ346" s="4"/>
      <c r="AK346" s="4"/>
      <c r="AL346" s="4"/>
      <c r="AM346" s="4"/>
    </row>
    <row r="347" spans="1:39" s="3" customFormat="1" ht="15" x14ac:dyDescent="0.25">
      <c r="A347" s="63" t="s">
        <v>999</v>
      </c>
      <c r="B347" s="63" t="s">
        <v>473</v>
      </c>
      <c r="C347" s="63"/>
      <c r="D347" s="63" t="s">
        <v>474</v>
      </c>
      <c r="E347" s="10"/>
      <c r="F347" s="10"/>
      <c r="G347" s="7"/>
      <c r="I347" s="63"/>
      <c r="J347" s="47"/>
      <c r="K347" s="108"/>
      <c r="M347" s="63">
        <v>4</v>
      </c>
      <c r="N347" s="198">
        <v>1850</v>
      </c>
      <c r="P347" s="113">
        <v>1</v>
      </c>
      <c r="Q347" s="197">
        <v>300</v>
      </c>
      <c r="S347" s="113">
        <v>2</v>
      </c>
      <c r="T347" s="197">
        <v>400</v>
      </c>
      <c r="V347" s="82"/>
      <c r="W347" s="82"/>
      <c r="X347" s="82"/>
      <c r="Y347" s="82"/>
      <c r="Z347" s="82"/>
      <c r="AA347" s="65"/>
      <c r="AB347" s="4"/>
      <c r="AC347" s="4"/>
      <c r="AD347" s="4"/>
      <c r="AE347" s="4"/>
      <c r="AF347" s="4"/>
      <c r="AG347" s="4"/>
      <c r="AH347" s="4"/>
      <c r="AI347" s="4"/>
      <c r="AJ347" s="4"/>
      <c r="AK347" s="4"/>
      <c r="AL347" s="4"/>
      <c r="AM347" s="4"/>
    </row>
    <row r="348" spans="1:39" s="3" customFormat="1" ht="15" x14ac:dyDescent="0.25">
      <c r="A348" s="63" t="s">
        <v>999</v>
      </c>
      <c r="B348" s="63" t="s">
        <v>475</v>
      </c>
      <c r="C348" s="63"/>
      <c r="D348" s="63" t="s">
        <v>133</v>
      </c>
      <c r="E348" s="10"/>
      <c r="F348" s="10"/>
      <c r="G348" s="7"/>
      <c r="I348" s="63"/>
      <c r="J348" s="47"/>
      <c r="K348" s="108"/>
      <c r="M348" s="63">
        <v>50</v>
      </c>
      <c r="N348" s="198">
        <v>28584.240000000002</v>
      </c>
      <c r="P348" s="113">
        <v>29</v>
      </c>
      <c r="Q348" s="197">
        <v>10687</v>
      </c>
      <c r="S348" s="113">
        <v>34</v>
      </c>
      <c r="T348" s="197">
        <v>6800</v>
      </c>
      <c r="V348" s="82"/>
      <c r="W348" s="82"/>
      <c r="X348" s="82"/>
      <c r="Y348" s="82"/>
      <c r="Z348" s="82"/>
      <c r="AA348" s="65"/>
      <c r="AB348" s="4"/>
      <c r="AC348" s="4"/>
      <c r="AD348" s="4"/>
      <c r="AE348" s="4"/>
      <c r="AF348" s="4"/>
      <c r="AG348" s="4"/>
      <c r="AH348" s="4"/>
      <c r="AI348" s="4"/>
      <c r="AJ348" s="4"/>
      <c r="AK348" s="4"/>
      <c r="AL348" s="4"/>
      <c r="AM348" s="4"/>
    </row>
    <row r="349" spans="1:39" s="3" customFormat="1" ht="15" x14ac:dyDescent="0.25">
      <c r="A349" s="63" t="s">
        <v>999</v>
      </c>
      <c r="B349" s="63" t="s">
        <v>476</v>
      </c>
      <c r="C349" s="63"/>
      <c r="D349" s="63" t="s">
        <v>195</v>
      </c>
      <c r="E349" s="10"/>
      <c r="F349" s="10"/>
      <c r="G349" s="7"/>
      <c r="I349" s="63"/>
      <c r="J349" s="47"/>
      <c r="K349" s="108"/>
      <c r="M349" s="63">
        <v>6</v>
      </c>
      <c r="N349" s="198">
        <v>3579</v>
      </c>
      <c r="P349" s="113">
        <v>1</v>
      </c>
      <c r="Q349" s="197">
        <v>300</v>
      </c>
      <c r="S349" s="113">
        <v>3</v>
      </c>
      <c r="T349" s="197">
        <v>600</v>
      </c>
      <c r="V349" s="82"/>
      <c r="W349" s="82"/>
      <c r="X349" s="82"/>
      <c r="Y349" s="82"/>
      <c r="Z349" s="82"/>
      <c r="AA349" s="65"/>
      <c r="AB349" s="4"/>
      <c r="AC349" s="4"/>
      <c r="AD349" s="4"/>
      <c r="AE349" s="4"/>
      <c r="AF349" s="4"/>
      <c r="AG349" s="4"/>
      <c r="AH349" s="4"/>
      <c r="AI349" s="4"/>
      <c r="AJ349" s="4"/>
      <c r="AK349" s="4"/>
      <c r="AL349" s="4"/>
      <c r="AM349" s="4"/>
    </row>
    <row r="350" spans="1:39" s="3" customFormat="1" ht="15" x14ac:dyDescent="0.25">
      <c r="A350" s="63" t="s">
        <v>999</v>
      </c>
      <c r="B350" s="63" t="s">
        <v>477</v>
      </c>
      <c r="C350" s="63"/>
      <c r="D350" s="63" t="s">
        <v>478</v>
      </c>
      <c r="E350" s="10"/>
      <c r="F350" s="10"/>
      <c r="G350" s="7"/>
      <c r="I350" s="63"/>
      <c r="J350" s="47"/>
      <c r="K350" s="108"/>
      <c r="M350" s="63">
        <v>22</v>
      </c>
      <c r="N350" s="198">
        <v>11303.92</v>
      </c>
      <c r="P350" s="113">
        <v>2</v>
      </c>
      <c r="Q350" s="197">
        <v>927.95</v>
      </c>
      <c r="S350" s="113"/>
      <c r="T350" s="197"/>
      <c r="V350" s="82"/>
      <c r="W350" s="82"/>
      <c r="X350" s="82"/>
      <c r="Y350" s="82"/>
      <c r="Z350" s="82"/>
      <c r="AA350" s="65"/>
      <c r="AB350" s="4"/>
      <c r="AC350" s="4"/>
      <c r="AD350" s="4"/>
      <c r="AE350" s="4"/>
      <c r="AF350" s="4"/>
      <c r="AG350" s="4"/>
      <c r="AH350" s="4"/>
      <c r="AI350" s="4"/>
      <c r="AJ350" s="4"/>
      <c r="AK350" s="4"/>
      <c r="AL350" s="4"/>
      <c r="AM350" s="4"/>
    </row>
    <row r="351" spans="1:39" s="3" customFormat="1" ht="15" x14ac:dyDescent="0.25">
      <c r="A351" s="63" t="s">
        <v>999</v>
      </c>
      <c r="B351" s="63" t="s">
        <v>696</v>
      </c>
      <c r="C351" s="63"/>
      <c r="D351" s="63" t="s">
        <v>478</v>
      </c>
      <c r="E351" s="10"/>
      <c r="F351" s="10"/>
      <c r="G351" s="7"/>
      <c r="I351" s="63"/>
      <c r="J351" s="47"/>
      <c r="K351" s="108"/>
      <c r="M351" s="63"/>
      <c r="N351" s="198"/>
      <c r="P351" s="113">
        <v>12</v>
      </c>
      <c r="Q351" s="197">
        <v>3600</v>
      </c>
      <c r="S351" s="113">
        <v>9</v>
      </c>
      <c r="T351" s="197">
        <v>1800</v>
      </c>
      <c r="V351" s="82"/>
      <c r="W351" s="82"/>
      <c r="X351" s="82"/>
      <c r="Y351" s="82"/>
      <c r="Z351" s="82"/>
      <c r="AA351" s="65"/>
      <c r="AB351" s="4"/>
      <c r="AC351" s="4"/>
      <c r="AD351" s="4"/>
      <c r="AE351" s="4"/>
      <c r="AF351" s="4"/>
      <c r="AG351" s="4"/>
      <c r="AH351" s="4"/>
      <c r="AI351" s="4"/>
      <c r="AJ351" s="4"/>
      <c r="AK351" s="4"/>
      <c r="AL351" s="4"/>
      <c r="AM351" s="4"/>
    </row>
    <row r="352" spans="1:39" s="3" customFormat="1" ht="15" x14ac:dyDescent="0.25">
      <c r="A352" s="63" t="s">
        <v>999</v>
      </c>
      <c r="B352" s="63" t="s">
        <v>840</v>
      </c>
      <c r="C352" s="63"/>
      <c r="D352" s="63" t="s">
        <v>478</v>
      </c>
      <c r="E352" s="10"/>
      <c r="F352" s="10"/>
      <c r="G352" s="7"/>
      <c r="I352" s="63"/>
      <c r="J352" s="47"/>
      <c r="K352" s="108"/>
      <c r="M352" s="63">
        <v>1</v>
      </c>
      <c r="N352" s="198">
        <v>350</v>
      </c>
      <c r="P352" s="113"/>
      <c r="Q352" s="197"/>
      <c r="S352" s="113"/>
      <c r="T352" s="197"/>
      <c r="V352" s="82"/>
      <c r="W352" s="82"/>
      <c r="X352" s="82"/>
      <c r="Y352" s="82"/>
      <c r="Z352" s="82"/>
      <c r="AA352" s="65"/>
      <c r="AB352" s="4"/>
      <c r="AC352" s="4"/>
      <c r="AD352" s="4"/>
      <c r="AE352" s="4"/>
      <c r="AF352" s="4"/>
      <c r="AG352" s="4"/>
      <c r="AH352" s="4"/>
      <c r="AI352" s="4"/>
      <c r="AJ352" s="4"/>
      <c r="AK352" s="4"/>
      <c r="AL352" s="4"/>
      <c r="AM352" s="4"/>
    </row>
    <row r="353" spans="1:39" s="3" customFormat="1" ht="15" x14ac:dyDescent="0.25">
      <c r="A353" s="63" t="s">
        <v>999</v>
      </c>
      <c r="B353" s="63" t="s">
        <v>841</v>
      </c>
      <c r="C353" s="63"/>
      <c r="D353" s="63" t="s">
        <v>144</v>
      </c>
      <c r="E353" s="10"/>
      <c r="F353" s="10"/>
      <c r="G353" s="7"/>
      <c r="I353" s="63"/>
      <c r="J353" s="47"/>
      <c r="K353" s="108"/>
      <c r="M353" s="63">
        <v>1</v>
      </c>
      <c r="N353" s="198">
        <v>500</v>
      </c>
      <c r="P353" s="113"/>
      <c r="Q353" s="197"/>
      <c r="S353" s="113"/>
      <c r="T353" s="197"/>
      <c r="V353" s="82"/>
      <c r="W353" s="82"/>
      <c r="X353" s="82"/>
      <c r="Y353" s="82"/>
      <c r="Z353" s="82"/>
      <c r="AA353" s="65"/>
      <c r="AB353" s="4"/>
      <c r="AC353" s="4"/>
      <c r="AD353" s="4"/>
      <c r="AE353" s="4"/>
      <c r="AF353" s="4"/>
      <c r="AG353" s="4"/>
      <c r="AH353" s="4"/>
      <c r="AI353" s="4"/>
      <c r="AJ353" s="4"/>
      <c r="AK353" s="4"/>
      <c r="AL353" s="4"/>
      <c r="AM353" s="4"/>
    </row>
    <row r="354" spans="1:39" s="3" customFormat="1" ht="15" x14ac:dyDescent="0.25">
      <c r="A354" s="63" t="s">
        <v>999</v>
      </c>
      <c r="B354" s="63" t="s">
        <v>481</v>
      </c>
      <c r="C354" s="63"/>
      <c r="D354" s="63" t="s">
        <v>446</v>
      </c>
      <c r="E354" s="10"/>
      <c r="F354" s="10"/>
      <c r="G354" s="7"/>
      <c r="I354" s="63"/>
      <c r="J354" s="47"/>
      <c r="K354" s="108"/>
      <c r="M354" s="63">
        <v>2</v>
      </c>
      <c r="N354" s="198">
        <v>1000</v>
      </c>
      <c r="P354" s="113"/>
      <c r="Q354" s="197"/>
      <c r="S354" s="113"/>
      <c r="T354" s="197"/>
      <c r="V354" s="82"/>
      <c r="W354" s="82"/>
      <c r="X354" s="82"/>
      <c r="Y354" s="82"/>
      <c r="Z354" s="82"/>
      <c r="AA354" s="65"/>
      <c r="AB354" s="4"/>
      <c r="AC354" s="4"/>
      <c r="AD354" s="4"/>
      <c r="AE354" s="4"/>
      <c r="AF354" s="4"/>
      <c r="AG354" s="4"/>
      <c r="AH354" s="4"/>
      <c r="AI354" s="4"/>
      <c r="AJ354" s="4"/>
      <c r="AK354" s="4"/>
      <c r="AL354" s="4"/>
      <c r="AM354" s="4"/>
    </row>
    <row r="355" spans="1:39" s="3" customFormat="1" ht="15" x14ac:dyDescent="0.25">
      <c r="A355" s="63" t="s">
        <v>999</v>
      </c>
      <c r="B355" s="63" t="s">
        <v>482</v>
      </c>
      <c r="C355" s="63"/>
      <c r="D355" s="63" t="s">
        <v>67</v>
      </c>
      <c r="E355" s="10"/>
      <c r="F355" s="10"/>
      <c r="G355" s="7"/>
      <c r="I355" s="63"/>
      <c r="J355" s="47"/>
      <c r="K355" s="108"/>
      <c r="M355" s="63"/>
      <c r="N355" s="198"/>
      <c r="P355" s="113"/>
      <c r="Q355" s="197"/>
      <c r="S355" s="113">
        <v>1</v>
      </c>
      <c r="T355" s="197">
        <v>200</v>
      </c>
      <c r="V355" s="82"/>
      <c r="W355" s="82"/>
      <c r="X355" s="82"/>
      <c r="Y355" s="82"/>
      <c r="Z355" s="82"/>
      <c r="AA355" s="65"/>
      <c r="AB355" s="4"/>
      <c r="AC355" s="4"/>
      <c r="AD355" s="4"/>
      <c r="AE355" s="4"/>
      <c r="AF355" s="4"/>
      <c r="AG355" s="4"/>
      <c r="AH355" s="4"/>
      <c r="AI355" s="4"/>
      <c r="AJ355" s="4"/>
      <c r="AK355" s="4"/>
      <c r="AL355" s="4"/>
      <c r="AM355" s="4"/>
    </row>
    <row r="356" spans="1:39" s="3" customFormat="1" ht="15" x14ac:dyDescent="0.25">
      <c r="A356" s="63" t="s">
        <v>999</v>
      </c>
      <c r="B356" s="63" t="s">
        <v>482</v>
      </c>
      <c r="C356" s="63"/>
      <c r="D356" s="63" t="s">
        <v>155</v>
      </c>
      <c r="E356" s="10"/>
      <c r="F356" s="10"/>
      <c r="G356" s="7"/>
      <c r="I356" s="63"/>
      <c r="J356" s="47"/>
      <c r="K356" s="108"/>
      <c r="M356" s="63">
        <v>6</v>
      </c>
      <c r="N356" s="198">
        <v>3000</v>
      </c>
      <c r="P356" s="113">
        <v>3</v>
      </c>
      <c r="Q356" s="197">
        <v>900</v>
      </c>
      <c r="S356" s="113">
        <v>2</v>
      </c>
      <c r="T356" s="197">
        <v>400</v>
      </c>
      <c r="V356" s="82"/>
      <c r="W356" s="82"/>
      <c r="X356" s="82"/>
      <c r="Y356" s="82"/>
      <c r="Z356" s="82"/>
      <c r="AA356" s="65"/>
      <c r="AB356" s="4"/>
      <c r="AC356" s="4"/>
      <c r="AD356" s="4"/>
      <c r="AE356" s="4"/>
      <c r="AF356" s="4"/>
      <c r="AG356" s="4"/>
      <c r="AH356" s="4"/>
      <c r="AI356" s="4"/>
      <c r="AJ356" s="4"/>
      <c r="AK356" s="4"/>
      <c r="AL356" s="4"/>
      <c r="AM356" s="4"/>
    </row>
    <row r="357" spans="1:39" s="3" customFormat="1" ht="15" x14ac:dyDescent="0.25">
      <c r="A357" s="63" t="s">
        <v>999</v>
      </c>
      <c r="B357" s="63" t="s">
        <v>483</v>
      </c>
      <c r="C357" s="63"/>
      <c r="D357" s="63" t="s">
        <v>484</v>
      </c>
      <c r="E357" s="10"/>
      <c r="F357" s="10"/>
      <c r="G357" s="7"/>
      <c r="I357" s="63"/>
      <c r="J357" s="47"/>
      <c r="K357" s="108"/>
      <c r="M357" s="63">
        <v>3</v>
      </c>
      <c r="N357" s="198">
        <v>1710</v>
      </c>
      <c r="P357" s="113">
        <v>2</v>
      </c>
      <c r="Q357" s="197">
        <v>600</v>
      </c>
      <c r="S357" s="113"/>
      <c r="T357" s="197"/>
      <c r="V357" s="82"/>
      <c r="W357" s="82"/>
      <c r="X357" s="82"/>
      <c r="Y357" s="82"/>
      <c r="Z357" s="82"/>
      <c r="AA357" s="65"/>
      <c r="AB357" s="4"/>
      <c r="AC357" s="4"/>
      <c r="AD357" s="4"/>
      <c r="AE357" s="4"/>
      <c r="AF357" s="4"/>
      <c r="AG357" s="4"/>
      <c r="AH357" s="4"/>
      <c r="AI357" s="4"/>
      <c r="AJ357" s="4"/>
      <c r="AK357" s="4"/>
      <c r="AL357" s="4"/>
      <c r="AM357" s="4"/>
    </row>
    <row r="358" spans="1:39" s="3" customFormat="1" ht="15" x14ac:dyDescent="0.25">
      <c r="A358" s="63" t="s">
        <v>999</v>
      </c>
      <c r="B358" s="63" t="s">
        <v>485</v>
      </c>
      <c r="C358" s="63"/>
      <c r="D358" s="63" t="s">
        <v>245</v>
      </c>
      <c r="E358" s="10"/>
      <c r="F358" s="10"/>
      <c r="G358" s="7"/>
      <c r="I358" s="63"/>
      <c r="J358" s="47"/>
      <c r="K358" s="108"/>
      <c r="M358" s="63">
        <v>97</v>
      </c>
      <c r="N358" s="198">
        <v>48985.06</v>
      </c>
      <c r="P358" s="113">
        <v>65</v>
      </c>
      <c r="Q358" s="197">
        <v>21058</v>
      </c>
      <c r="S358" s="113">
        <v>69</v>
      </c>
      <c r="T358" s="197">
        <v>15246</v>
      </c>
      <c r="V358" s="82"/>
      <c r="W358" s="82"/>
      <c r="X358" s="82"/>
      <c r="Y358" s="82"/>
      <c r="Z358" s="82"/>
      <c r="AA358" s="65"/>
      <c r="AB358" s="4"/>
      <c r="AC358" s="4"/>
      <c r="AD358" s="4"/>
      <c r="AE358" s="4"/>
      <c r="AF358" s="4"/>
      <c r="AG358" s="4"/>
      <c r="AH358" s="4"/>
      <c r="AI358" s="4"/>
      <c r="AJ358" s="4"/>
      <c r="AK358" s="4"/>
      <c r="AL358" s="4"/>
      <c r="AM358" s="4"/>
    </row>
    <row r="359" spans="1:39" s="3" customFormat="1" ht="15" x14ac:dyDescent="0.25">
      <c r="A359" s="63" t="s">
        <v>999</v>
      </c>
      <c r="B359" s="63" t="s">
        <v>488</v>
      </c>
      <c r="C359" s="63"/>
      <c r="D359" s="63" t="s">
        <v>78</v>
      </c>
      <c r="E359" s="10"/>
      <c r="F359" s="10"/>
      <c r="G359" s="7"/>
      <c r="I359" s="63"/>
      <c r="J359" s="47"/>
      <c r="K359" s="108"/>
      <c r="M359" s="63">
        <v>1</v>
      </c>
      <c r="N359" s="198">
        <v>500</v>
      </c>
      <c r="P359" s="113">
        <v>1</v>
      </c>
      <c r="Q359" s="197">
        <v>300</v>
      </c>
      <c r="S359" s="113"/>
      <c r="T359" s="197"/>
      <c r="V359" s="82"/>
      <c r="W359" s="82"/>
      <c r="X359" s="82"/>
      <c r="Y359" s="82"/>
      <c r="Z359" s="82"/>
      <c r="AA359" s="65"/>
      <c r="AB359" s="4"/>
      <c r="AC359" s="4"/>
      <c r="AD359" s="4"/>
      <c r="AE359" s="4"/>
      <c r="AF359" s="4"/>
      <c r="AG359" s="4"/>
      <c r="AH359" s="4"/>
      <c r="AI359" s="4"/>
      <c r="AJ359" s="4"/>
      <c r="AK359" s="4"/>
      <c r="AL359" s="4"/>
      <c r="AM359" s="4"/>
    </row>
    <row r="360" spans="1:39" s="3" customFormat="1" ht="15" x14ac:dyDescent="0.25">
      <c r="A360" s="63" t="s">
        <v>999</v>
      </c>
      <c r="B360" s="63" t="s">
        <v>489</v>
      </c>
      <c r="C360" s="63"/>
      <c r="D360" s="63" t="s">
        <v>218</v>
      </c>
      <c r="E360" s="10"/>
      <c r="F360" s="10"/>
      <c r="G360" s="7"/>
      <c r="I360" s="63"/>
      <c r="J360" s="47"/>
      <c r="K360" s="108"/>
      <c r="M360" s="63">
        <v>24</v>
      </c>
      <c r="N360" s="198">
        <v>12349.41</v>
      </c>
      <c r="P360" s="113">
        <v>17</v>
      </c>
      <c r="Q360" s="197">
        <v>5100</v>
      </c>
      <c r="S360" s="113">
        <v>17</v>
      </c>
      <c r="T360" s="197">
        <v>3400</v>
      </c>
      <c r="V360" s="82"/>
      <c r="W360" s="82"/>
      <c r="X360" s="82"/>
      <c r="Y360" s="82"/>
      <c r="Z360" s="82"/>
      <c r="AA360" s="65"/>
      <c r="AB360" s="4"/>
      <c r="AC360" s="4"/>
      <c r="AD360" s="4"/>
      <c r="AE360" s="4"/>
      <c r="AF360" s="4"/>
      <c r="AG360" s="4"/>
      <c r="AH360" s="4"/>
      <c r="AI360" s="4"/>
      <c r="AJ360" s="4"/>
      <c r="AK360" s="4"/>
      <c r="AL360" s="4"/>
      <c r="AM360" s="4"/>
    </row>
    <row r="361" spans="1:39" s="3" customFormat="1" ht="15" x14ac:dyDescent="0.25">
      <c r="A361" s="63" t="s">
        <v>999</v>
      </c>
      <c r="B361" s="63" t="s">
        <v>490</v>
      </c>
      <c r="C361" s="63"/>
      <c r="D361" s="63" t="s">
        <v>163</v>
      </c>
      <c r="E361" s="10"/>
      <c r="F361" s="10"/>
      <c r="G361" s="7"/>
      <c r="I361" s="63"/>
      <c r="J361" s="47"/>
      <c r="K361" s="108"/>
      <c r="M361" s="63">
        <v>182</v>
      </c>
      <c r="N361" s="198">
        <v>87189.119999999995</v>
      </c>
      <c r="P361" s="113">
        <v>95</v>
      </c>
      <c r="Q361" s="197">
        <v>32790.99</v>
      </c>
      <c r="S361" s="113">
        <v>135</v>
      </c>
      <c r="T361" s="197">
        <v>28820</v>
      </c>
      <c r="V361" s="82"/>
      <c r="W361" s="82"/>
      <c r="X361" s="82"/>
      <c r="Y361" s="82"/>
      <c r="Z361" s="82"/>
      <c r="AA361" s="65"/>
      <c r="AB361" s="4"/>
      <c r="AC361" s="4"/>
      <c r="AD361" s="4"/>
      <c r="AE361" s="4"/>
      <c r="AF361" s="4"/>
      <c r="AG361" s="4"/>
      <c r="AH361" s="4"/>
      <c r="AI361" s="4"/>
      <c r="AJ361" s="4"/>
      <c r="AK361" s="4"/>
      <c r="AL361" s="4"/>
      <c r="AM361" s="4"/>
    </row>
    <row r="362" spans="1:39" s="3" customFormat="1" ht="15" x14ac:dyDescent="0.25">
      <c r="A362" s="63" t="s">
        <v>999</v>
      </c>
      <c r="B362" s="63" t="s">
        <v>492</v>
      </c>
      <c r="C362" s="63"/>
      <c r="D362" s="63" t="s">
        <v>493</v>
      </c>
      <c r="E362" s="10"/>
      <c r="F362" s="10"/>
      <c r="G362" s="7"/>
      <c r="I362" s="63"/>
      <c r="J362" s="47"/>
      <c r="K362" s="108"/>
      <c r="M362" s="63">
        <v>1</v>
      </c>
      <c r="N362" s="198">
        <v>500</v>
      </c>
      <c r="P362" s="113">
        <v>1</v>
      </c>
      <c r="Q362" s="197">
        <v>336.69</v>
      </c>
      <c r="S362" s="113">
        <v>4</v>
      </c>
      <c r="T362" s="197">
        <v>800</v>
      </c>
      <c r="V362" s="82"/>
      <c r="W362" s="82"/>
      <c r="X362" s="82"/>
      <c r="Y362" s="82"/>
      <c r="Z362" s="82"/>
      <c r="AA362" s="65"/>
      <c r="AB362" s="4"/>
      <c r="AC362" s="4"/>
      <c r="AD362" s="4"/>
      <c r="AE362" s="4"/>
      <c r="AF362" s="4"/>
      <c r="AG362" s="4"/>
      <c r="AH362" s="4"/>
      <c r="AI362" s="4"/>
      <c r="AJ362" s="4"/>
      <c r="AK362" s="4"/>
      <c r="AL362" s="4"/>
      <c r="AM362" s="4"/>
    </row>
    <row r="363" spans="1:39" s="3" customFormat="1" ht="15" x14ac:dyDescent="0.25">
      <c r="A363" s="63" t="s">
        <v>999</v>
      </c>
      <c r="B363" s="63" t="s">
        <v>492</v>
      </c>
      <c r="C363" s="63"/>
      <c r="D363" s="63" t="s">
        <v>119</v>
      </c>
      <c r="E363" s="10"/>
      <c r="F363" s="10"/>
      <c r="G363" s="7"/>
      <c r="I363" s="63"/>
      <c r="J363" s="47"/>
      <c r="K363" s="108"/>
      <c r="M363" s="63">
        <v>2</v>
      </c>
      <c r="N363" s="198">
        <v>850</v>
      </c>
      <c r="P363" s="113"/>
      <c r="Q363" s="197"/>
      <c r="S363" s="113">
        <v>1</v>
      </c>
      <c r="T363" s="197">
        <v>200</v>
      </c>
      <c r="V363" s="82"/>
      <c r="W363" s="82"/>
      <c r="X363" s="82"/>
      <c r="Y363" s="82"/>
      <c r="Z363" s="82"/>
      <c r="AA363" s="65"/>
      <c r="AB363" s="4"/>
      <c r="AC363" s="4"/>
      <c r="AD363" s="4"/>
      <c r="AE363" s="4"/>
      <c r="AF363" s="4"/>
      <c r="AG363" s="4"/>
      <c r="AH363" s="4"/>
      <c r="AI363" s="4"/>
      <c r="AJ363" s="4"/>
      <c r="AK363" s="4"/>
      <c r="AL363" s="4"/>
      <c r="AM363" s="4"/>
    </row>
    <row r="364" spans="1:39" s="3" customFormat="1" ht="15" x14ac:dyDescent="0.25">
      <c r="A364" s="63" t="s">
        <v>999</v>
      </c>
      <c r="B364" s="63" t="s">
        <v>495</v>
      </c>
      <c r="C364" s="63"/>
      <c r="D364" s="63" t="s">
        <v>456</v>
      </c>
      <c r="E364" s="10"/>
      <c r="F364" s="10"/>
      <c r="G364" s="7"/>
      <c r="I364" s="63"/>
      <c r="J364" s="47"/>
      <c r="K364" s="108"/>
      <c r="M364" s="63">
        <v>5</v>
      </c>
      <c r="N364" s="198">
        <v>2900</v>
      </c>
      <c r="P364" s="113">
        <v>2</v>
      </c>
      <c r="Q364" s="197">
        <v>600</v>
      </c>
      <c r="S364" s="113">
        <v>3</v>
      </c>
      <c r="T364" s="197">
        <v>1081</v>
      </c>
      <c r="V364" s="82"/>
      <c r="W364" s="82"/>
      <c r="X364" s="82"/>
      <c r="Y364" s="82"/>
      <c r="Z364" s="82"/>
      <c r="AA364" s="65"/>
      <c r="AB364" s="4"/>
      <c r="AC364" s="4"/>
      <c r="AD364" s="4"/>
      <c r="AE364" s="4"/>
      <c r="AF364" s="4"/>
      <c r="AG364" s="4"/>
      <c r="AH364" s="4"/>
      <c r="AI364" s="4"/>
      <c r="AJ364" s="4"/>
      <c r="AK364" s="4"/>
      <c r="AL364" s="4"/>
      <c r="AM364" s="4"/>
    </row>
    <row r="365" spans="1:39" s="3" customFormat="1" ht="15" x14ac:dyDescent="0.25">
      <c r="A365" s="63" t="s">
        <v>999</v>
      </c>
      <c r="B365" s="63" t="s">
        <v>496</v>
      </c>
      <c r="C365" s="63"/>
      <c r="D365" s="63" t="s">
        <v>144</v>
      </c>
      <c r="E365" s="10"/>
      <c r="F365" s="10"/>
      <c r="G365" s="7"/>
      <c r="I365" s="63"/>
      <c r="J365" s="47"/>
      <c r="K365" s="108"/>
      <c r="M365" s="63">
        <v>1</v>
      </c>
      <c r="N365" s="198">
        <v>500</v>
      </c>
      <c r="P365" s="113"/>
      <c r="Q365" s="197"/>
      <c r="S365" s="113">
        <v>1</v>
      </c>
      <c r="T365" s="197">
        <v>200</v>
      </c>
      <c r="V365" s="82"/>
      <c r="W365" s="82"/>
      <c r="X365" s="82"/>
      <c r="Y365" s="82"/>
      <c r="Z365" s="82"/>
      <c r="AA365" s="65"/>
      <c r="AB365" s="4"/>
      <c r="AC365" s="4"/>
      <c r="AD365" s="4"/>
      <c r="AE365" s="4"/>
      <c r="AF365" s="4"/>
      <c r="AG365" s="4"/>
      <c r="AH365" s="4"/>
      <c r="AI365" s="4"/>
      <c r="AJ365" s="4"/>
      <c r="AK365" s="4"/>
      <c r="AL365" s="4"/>
      <c r="AM365" s="4"/>
    </row>
    <row r="366" spans="1:39" s="3" customFormat="1" ht="15" x14ac:dyDescent="0.25">
      <c r="A366" s="63" t="s">
        <v>999</v>
      </c>
      <c r="B366" s="63" t="s">
        <v>497</v>
      </c>
      <c r="C366" s="63"/>
      <c r="D366" s="63" t="s">
        <v>62</v>
      </c>
      <c r="E366" s="10"/>
      <c r="F366" s="10"/>
      <c r="G366" s="7"/>
      <c r="I366" s="63"/>
      <c r="J366" s="47"/>
      <c r="K366" s="108"/>
      <c r="M366" s="63">
        <v>5</v>
      </c>
      <c r="N366" s="198">
        <v>2200</v>
      </c>
      <c r="P366" s="113"/>
      <c r="Q366" s="197"/>
      <c r="S366" s="113"/>
      <c r="T366" s="197"/>
      <c r="V366" s="82"/>
      <c r="W366" s="82"/>
      <c r="X366" s="82"/>
      <c r="Y366" s="82"/>
      <c r="Z366" s="82"/>
      <c r="AA366" s="65"/>
      <c r="AB366" s="4"/>
      <c r="AC366" s="4"/>
      <c r="AD366" s="4"/>
      <c r="AE366" s="4"/>
      <c r="AF366" s="4"/>
      <c r="AG366" s="4"/>
      <c r="AH366" s="4"/>
      <c r="AI366" s="4"/>
      <c r="AJ366" s="4"/>
      <c r="AK366" s="4"/>
      <c r="AL366" s="4"/>
      <c r="AM366" s="4"/>
    </row>
    <row r="367" spans="1:39" s="3" customFormat="1" ht="15" x14ac:dyDescent="0.25">
      <c r="A367" s="63" t="s">
        <v>999</v>
      </c>
      <c r="B367" s="63" t="s">
        <v>498</v>
      </c>
      <c r="C367" s="63"/>
      <c r="D367" s="63" t="s">
        <v>223</v>
      </c>
      <c r="E367" s="10"/>
      <c r="F367" s="10"/>
      <c r="G367" s="7"/>
      <c r="I367" s="63"/>
      <c r="J367" s="47"/>
      <c r="K367" s="108"/>
      <c r="M367" s="63">
        <v>9</v>
      </c>
      <c r="N367" s="198">
        <v>3750</v>
      </c>
      <c r="P367" s="113">
        <v>6</v>
      </c>
      <c r="Q367" s="197">
        <v>1900</v>
      </c>
      <c r="S367" s="113">
        <v>3</v>
      </c>
      <c r="T367" s="197">
        <v>600</v>
      </c>
      <c r="V367" s="82"/>
      <c r="W367" s="82"/>
      <c r="X367" s="82"/>
      <c r="Y367" s="82"/>
      <c r="Z367" s="82"/>
      <c r="AA367" s="65"/>
      <c r="AB367" s="4"/>
      <c r="AC367" s="4"/>
      <c r="AD367" s="4"/>
      <c r="AE367" s="4"/>
      <c r="AF367" s="4"/>
      <c r="AG367" s="4"/>
      <c r="AH367" s="4"/>
      <c r="AI367" s="4"/>
      <c r="AJ367" s="4"/>
      <c r="AK367" s="4"/>
      <c r="AL367" s="4"/>
      <c r="AM367" s="4"/>
    </row>
    <row r="368" spans="1:39" s="3" customFormat="1" ht="15" x14ac:dyDescent="0.25">
      <c r="A368" s="63" t="s">
        <v>999</v>
      </c>
      <c r="B368" s="63" t="s">
        <v>1018</v>
      </c>
      <c r="C368" s="63"/>
      <c r="D368" s="63" t="s">
        <v>106</v>
      </c>
      <c r="E368" s="10"/>
      <c r="F368" s="10"/>
      <c r="G368" s="7"/>
      <c r="I368" s="63"/>
      <c r="J368" s="47"/>
      <c r="K368" s="108"/>
      <c r="M368" s="63">
        <v>72</v>
      </c>
      <c r="N368" s="198">
        <v>33278</v>
      </c>
      <c r="P368" s="113">
        <v>40</v>
      </c>
      <c r="Q368" s="197">
        <v>14030.37</v>
      </c>
      <c r="S368" s="113">
        <v>39</v>
      </c>
      <c r="T368" s="197">
        <v>8562</v>
      </c>
      <c r="V368" s="82"/>
      <c r="W368" s="82"/>
      <c r="X368" s="82"/>
      <c r="Y368" s="82"/>
      <c r="Z368" s="82"/>
      <c r="AA368" s="65"/>
      <c r="AB368" s="4"/>
      <c r="AC368" s="4"/>
      <c r="AD368" s="4"/>
      <c r="AE368" s="4"/>
      <c r="AF368" s="4"/>
      <c r="AG368" s="4"/>
      <c r="AH368" s="4"/>
      <c r="AI368" s="4"/>
      <c r="AJ368" s="4"/>
      <c r="AK368" s="4"/>
      <c r="AL368" s="4"/>
      <c r="AM368" s="4"/>
    </row>
    <row r="369" spans="1:39" s="3" customFormat="1" ht="15" x14ac:dyDescent="0.25">
      <c r="A369" s="63" t="s">
        <v>999</v>
      </c>
      <c r="B369" s="63" t="s">
        <v>501</v>
      </c>
      <c r="C369" s="63"/>
      <c r="D369" s="63" t="s">
        <v>87</v>
      </c>
      <c r="E369" s="10"/>
      <c r="F369" s="10"/>
      <c r="G369" s="7"/>
      <c r="I369" s="63"/>
      <c r="J369" s="47"/>
      <c r="K369" s="108"/>
      <c r="M369" s="63">
        <v>1</v>
      </c>
      <c r="N369" s="198">
        <v>500</v>
      </c>
      <c r="P369" s="113"/>
      <c r="Q369" s="197"/>
      <c r="S369" s="113"/>
      <c r="T369" s="197"/>
      <c r="V369" s="82"/>
      <c r="W369" s="82"/>
      <c r="X369" s="82"/>
      <c r="Y369" s="82"/>
      <c r="Z369" s="82"/>
      <c r="AA369" s="65"/>
      <c r="AB369" s="4"/>
      <c r="AC369" s="4"/>
      <c r="AD369" s="4"/>
      <c r="AE369" s="4"/>
      <c r="AF369" s="4"/>
      <c r="AG369" s="4"/>
      <c r="AH369" s="4"/>
      <c r="AI369" s="4"/>
      <c r="AJ369" s="4"/>
      <c r="AK369" s="4"/>
      <c r="AL369" s="4"/>
      <c r="AM369" s="4"/>
    </row>
    <row r="370" spans="1:39" s="3" customFormat="1" ht="15" x14ac:dyDescent="0.25">
      <c r="A370" s="63" t="s">
        <v>999</v>
      </c>
      <c r="B370" s="63" t="s">
        <v>502</v>
      </c>
      <c r="C370" s="63"/>
      <c r="D370" s="63" t="s">
        <v>459</v>
      </c>
      <c r="E370" s="10"/>
      <c r="F370" s="10"/>
      <c r="G370" s="7"/>
      <c r="I370" s="63"/>
      <c r="J370" s="47"/>
      <c r="K370" s="108"/>
      <c r="M370" s="63">
        <v>2</v>
      </c>
      <c r="N370" s="198">
        <v>700</v>
      </c>
      <c r="P370" s="113"/>
      <c r="Q370" s="197"/>
      <c r="S370" s="113">
        <v>1</v>
      </c>
      <c r="T370" s="197">
        <v>200</v>
      </c>
      <c r="V370" s="82"/>
      <c r="W370" s="82"/>
      <c r="X370" s="82"/>
      <c r="Y370" s="82"/>
      <c r="Z370" s="82"/>
      <c r="AA370" s="65"/>
      <c r="AB370" s="4"/>
      <c r="AC370" s="4"/>
      <c r="AD370" s="4"/>
      <c r="AE370" s="4"/>
      <c r="AF370" s="4"/>
      <c r="AG370" s="4"/>
      <c r="AH370" s="4"/>
      <c r="AI370" s="4"/>
      <c r="AJ370" s="4"/>
      <c r="AK370" s="4"/>
      <c r="AL370" s="4"/>
      <c r="AM370" s="4"/>
    </row>
    <row r="371" spans="1:39" s="3" customFormat="1" ht="15" x14ac:dyDescent="0.25">
      <c r="A371" s="63" t="s">
        <v>999</v>
      </c>
      <c r="B371" s="63" t="s">
        <v>504</v>
      </c>
      <c r="C371" s="63"/>
      <c r="D371" s="63" t="s">
        <v>505</v>
      </c>
      <c r="E371" s="10"/>
      <c r="F371" s="10"/>
      <c r="G371" s="7"/>
      <c r="I371" s="63"/>
      <c r="J371" s="47"/>
      <c r="K371" s="108"/>
      <c r="M371" s="63">
        <v>10</v>
      </c>
      <c r="N371" s="198">
        <v>4750</v>
      </c>
      <c r="P371" s="113">
        <v>6</v>
      </c>
      <c r="Q371" s="197">
        <v>1800</v>
      </c>
      <c r="S371" s="113">
        <v>5</v>
      </c>
      <c r="T371" s="197">
        <v>1000</v>
      </c>
      <c r="V371" s="82"/>
      <c r="W371" s="82"/>
      <c r="X371" s="82"/>
      <c r="Y371" s="82"/>
      <c r="Z371" s="82"/>
      <c r="AA371" s="65"/>
      <c r="AB371" s="4"/>
      <c r="AC371" s="4"/>
      <c r="AD371" s="4"/>
      <c r="AE371" s="4"/>
      <c r="AF371" s="4"/>
      <c r="AG371" s="4"/>
      <c r="AH371" s="4"/>
      <c r="AI371" s="4"/>
      <c r="AJ371" s="4"/>
      <c r="AK371" s="4"/>
      <c r="AL371" s="4"/>
      <c r="AM371" s="4"/>
    </row>
    <row r="372" spans="1:39" s="3" customFormat="1" ht="15" x14ac:dyDescent="0.25">
      <c r="A372" s="63" t="s">
        <v>999</v>
      </c>
      <c r="B372" s="63" t="s">
        <v>506</v>
      </c>
      <c r="C372" s="63"/>
      <c r="D372" s="63" t="s">
        <v>103</v>
      </c>
      <c r="E372" s="10"/>
      <c r="F372" s="10"/>
      <c r="G372" s="7"/>
      <c r="I372" s="63"/>
      <c r="J372" s="47"/>
      <c r="K372" s="108"/>
      <c r="M372" s="63">
        <v>2</v>
      </c>
      <c r="N372" s="198">
        <v>700</v>
      </c>
      <c r="P372" s="113"/>
      <c r="Q372" s="197"/>
      <c r="S372" s="113"/>
      <c r="T372" s="197"/>
      <c r="V372" s="82"/>
      <c r="W372" s="82"/>
      <c r="X372" s="82"/>
      <c r="Y372" s="82"/>
      <c r="Z372" s="82"/>
      <c r="AA372" s="65"/>
      <c r="AB372" s="4"/>
      <c r="AC372" s="4"/>
      <c r="AD372" s="4"/>
      <c r="AE372" s="4"/>
      <c r="AF372" s="4"/>
      <c r="AG372" s="4"/>
      <c r="AH372" s="4"/>
      <c r="AI372" s="4"/>
      <c r="AJ372" s="4"/>
      <c r="AK372" s="4"/>
      <c r="AL372" s="4"/>
      <c r="AM372" s="4"/>
    </row>
    <row r="373" spans="1:39" s="3" customFormat="1" ht="15" x14ac:dyDescent="0.25">
      <c r="A373" s="63" t="s">
        <v>999</v>
      </c>
      <c r="B373" s="63" t="s">
        <v>508</v>
      </c>
      <c r="C373" s="63"/>
      <c r="D373" s="63" t="s">
        <v>72</v>
      </c>
      <c r="E373" s="10"/>
      <c r="F373" s="10"/>
      <c r="G373" s="7"/>
      <c r="I373" s="63"/>
      <c r="J373" s="47"/>
      <c r="K373" s="108"/>
      <c r="M373" s="63">
        <v>385</v>
      </c>
      <c r="N373" s="198">
        <v>183732</v>
      </c>
      <c r="P373" s="113">
        <v>130</v>
      </c>
      <c r="Q373" s="197">
        <v>45915.22</v>
      </c>
      <c r="S373" s="113">
        <v>178</v>
      </c>
      <c r="T373" s="197">
        <v>43294.9</v>
      </c>
      <c r="V373" s="82"/>
      <c r="W373" s="82"/>
      <c r="X373" s="82"/>
      <c r="Y373" s="82"/>
      <c r="Z373" s="82"/>
      <c r="AA373" s="65"/>
      <c r="AB373" s="4"/>
      <c r="AC373" s="4"/>
      <c r="AD373" s="4"/>
      <c r="AE373" s="4"/>
      <c r="AF373" s="4"/>
      <c r="AG373" s="4"/>
      <c r="AH373" s="4"/>
      <c r="AI373" s="4"/>
      <c r="AJ373" s="4"/>
      <c r="AK373" s="4"/>
      <c r="AL373" s="4"/>
      <c r="AM373" s="4"/>
    </row>
    <row r="374" spans="1:39" s="3" customFormat="1" ht="15" x14ac:dyDescent="0.25">
      <c r="A374" s="63" t="s">
        <v>999</v>
      </c>
      <c r="B374" s="63" t="s">
        <v>510</v>
      </c>
      <c r="C374" s="63"/>
      <c r="D374" s="63" t="s">
        <v>64</v>
      </c>
      <c r="E374" s="10"/>
      <c r="F374" s="10"/>
      <c r="G374" s="7"/>
      <c r="I374" s="63"/>
      <c r="J374" s="47"/>
      <c r="K374" s="108"/>
      <c r="M374" s="63">
        <v>35</v>
      </c>
      <c r="N374" s="198">
        <v>17808</v>
      </c>
      <c r="P374" s="113">
        <v>16</v>
      </c>
      <c r="Q374" s="197">
        <v>5029</v>
      </c>
      <c r="S374" s="113">
        <v>17</v>
      </c>
      <c r="T374" s="197">
        <v>3400</v>
      </c>
      <c r="V374" s="82"/>
      <c r="W374" s="82"/>
      <c r="X374" s="82"/>
      <c r="Y374" s="82"/>
      <c r="Z374" s="82"/>
      <c r="AA374" s="65"/>
      <c r="AB374" s="4"/>
      <c r="AC374" s="4"/>
      <c r="AD374" s="4"/>
      <c r="AE374" s="4"/>
      <c r="AF374" s="4"/>
      <c r="AG374" s="4"/>
      <c r="AH374" s="4"/>
      <c r="AI374" s="4"/>
      <c r="AJ374" s="4"/>
      <c r="AK374" s="4"/>
      <c r="AL374" s="4"/>
      <c r="AM374" s="4"/>
    </row>
    <row r="375" spans="1:39" s="3" customFormat="1" ht="15" x14ac:dyDescent="0.25">
      <c r="A375" s="63" t="s">
        <v>999</v>
      </c>
      <c r="B375" s="63" t="s">
        <v>512</v>
      </c>
      <c r="C375" s="63"/>
      <c r="D375" s="63" t="s">
        <v>367</v>
      </c>
      <c r="E375" s="10"/>
      <c r="F375" s="10"/>
      <c r="G375" s="7"/>
      <c r="I375" s="63"/>
      <c r="J375" s="47"/>
      <c r="K375" s="108"/>
      <c r="M375" s="63">
        <v>98</v>
      </c>
      <c r="N375" s="198">
        <v>42479</v>
      </c>
      <c r="P375" s="113">
        <v>35</v>
      </c>
      <c r="Q375" s="197">
        <v>11187</v>
      </c>
      <c r="S375" s="113">
        <v>41</v>
      </c>
      <c r="T375" s="197">
        <v>8402</v>
      </c>
      <c r="V375" s="82"/>
      <c r="W375" s="82"/>
      <c r="X375" s="82"/>
      <c r="Y375" s="82"/>
      <c r="Z375" s="82"/>
      <c r="AA375" s="65"/>
      <c r="AB375" s="4"/>
      <c r="AC375" s="4"/>
      <c r="AD375" s="4"/>
      <c r="AE375" s="4"/>
      <c r="AF375" s="4"/>
      <c r="AG375" s="4"/>
      <c r="AH375" s="4"/>
      <c r="AI375" s="4"/>
      <c r="AJ375" s="4"/>
      <c r="AK375" s="4"/>
      <c r="AL375" s="4"/>
      <c r="AM375" s="4"/>
    </row>
    <row r="376" spans="1:39" s="3" customFormat="1" ht="15" x14ac:dyDescent="0.25">
      <c r="A376" s="63" t="s">
        <v>999</v>
      </c>
      <c r="B376" s="63" t="s">
        <v>514</v>
      </c>
      <c r="C376" s="63"/>
      <c r="D376" s="63" t="s">
        <v>515</v>
      </c>
      <c r="E376" s="10"/>
      <c r="F376" s="10"/>
      <c r="G376" s="7"/>
      <c r="I376" s="63"/>
      <c r="J376" s="47"/>
      <c r="K376" s="108"/>
      <c r="M376" s="63">
        <v>13</v>
      </c>
      <c r="N376" s="198">
        <v>6100</v>
      </c>
      <c r="P376" s="113">
        <v>3</v>
      </c>
      <c r="Q376" s="197">
        <v>900</v>
      </c>
      <c r="S376" s="113">
        <v>4</v>
      </c>
      <c r="T376" s="197">
        <v>1520</v>
      </c>
      <c r="V376" s="82"/>
      <c r="W376" s="82"/>
      <c r="X376" s="82"/>
      <c r="Y376" s="82"/>
      <c r="Z376" s="82"/>
      <c r="AA376" s="65"/>
      <c r="AB376" s="4"/>
      <c r="AC376" s="4"/>
      <c r="AD376" s="4"/>
      <c r="AE376" s="4"/>
      <c r="AF376" s="4"/>
      <c r="AG376" s="4"/>
      <c r="AH376" s="4"/>
      <c r="AI376" s="4"/>
      <c r="AJ376" s="4"/>
      <c r="AK376" s="4"/>
      <c r="AL376" s="4"/>
      <c r="AM376" s="4"/>
    </row>
    <row r="377" spans="1:39" s="3" customFormat="1" ht="15" x14ac:dyDescent="0.25">
      <c r="A377" s="63" t="s">
        <v>999</v>
      </c>
      <c r="B377" s="63" t="s">
        <v>516</v>
      </c>
      <c r="C377" s="63"/>
      <c r="D377" s="63" t="s">
        <v>210</v>
      </c>
      <c r="E377" s="10"/>
      <c r="F377" s="10"/>
      <c r="G377" s="7"/>
      <c r="I377" s="63"/>
      <c r="J377" s="47"/>
      <c r="K377" s="108"/>
      <c r="M377" s="63">
        <v>66</v>
      </c>
      <c r="N377" s="198">
        <v>34329</v>
      </c>
      <c r="P377" s="113"/>
      <c r="Q377" s="197"/>
      <c r="S377" s="113">
        <v>3</v>
      </c>
      <c r="T377" s="197">
        <v>600</v>
      </c>
      <c r="V377" s="82"/>
      <c r="W377" s="82"/>
      <c r="X377" s="82"/>
      <c r="Y377" s="82"/>
      <c r="Z377" s="82"/>
      <c r="AA377" s="65"/>
      <c r="AB377" s="4"/>
      <c r="AC377" s="4"/>
      <c r="AD377" s="4"/>
      <c r="AE377" s="4"/>
      <c r="AF377" s="4"/>
      <c r="AG377" s="4"/>
      <c r="AH377" s="4"/>
      <c r="AI377" s="4"/>
      <c r="AJ377" s="4"/>
      <c r="AK377" s="4"/>
      <c r="AL377" s="4"/>
      <c r="AM377" s="4"/>
    </row>
    <row r="378" spans="1:39" s="3" customFormat="1" ht="15" x14ac:dyDescent="0.25">
      <c r="A378" s="63" t="s">
        <v>999</v>
      </c>
      <c r="B378" s="63" t="s">
        <v>519</v>
      </c>
      <c r="C378" s="63"/>
      <c r="D378" s="63" t="s">
        <v>224</v>
      </c>
      <c r="E378" s="10"/>
      <c r="F378" s="10"/>
      <c r="G378" s="7"/>
      <c r="I378" s="63"/>
      <c r="J378" s="47"/>
      <c r="K378" s="108"/>
      <c r="M378" s="63">
        <v>5</v>
      </c>
      <c r="N378" s="198">
        <v>2410</v>
      </c>
      <c r="P378" s="113">
        <v>3</v>
      </c>
      <c r="Q378" s="197">
        <v>900</v>
      </c>
      <c r="S378" s="113">
        <v>6</v>
      </c>
      <c r="T378" s="197">
        <v>1200</v>
      </c>
      <c r="V378" s="82"/>
      <c r="W378" s="82"/>
      <c r="X378" s="82"/>
      <c r="Y378" s="82"/>
      <c r="Z378" s="82"/>
      <c r="AA378" s="65"/>
      <c r="AB378" s="4"/>
      <c r="AC378" s="4"/>
      <c r="AD378" s="4"/>
      <c r="AE378" s="4"/>
      <c r="AF378" s="4"/>
      <c r="AG378" s="4"/>
      <c r="AH378" s="4"/>
      <c r="AI378" s="4"/>
      <c r="AJ378" s="4"/>
      <c r="AK378" s="4"/>
      <c r="AL378" s="4"/>
      <c r="AM378" s="4"/>
    </row>
    <row r="379" spans="1:39" s="3" customFormat="1" ht="15" x14ac:dyDescent="0.25">
      <c r="A379" s="63" t="s">
        <v>999</v>
      </c>
      <c r="B379" s="63" t="s">
        <v>676</v>
      </c>
      <c r="C379" s="63"/>
      <c r="D379" s="63" t="s">
        <v>87</v>
      </c>
      <c r="E379" s="10"/>
      <c r="F379" s="10"/>
      <c r="G379" s="7"/>
      <c r="I379" s="63"/>
      <c r="J379" s="47"/>
      <c r="K379" s="108"/>
      <c r="M379" s="63">
        <v>1</v>
      </c>
      <c r="N379" s="198">
        <v>500</v>
      </c>
      <c r="P379" s="113">
        <v>1</v>
      </c>
      <c r="Q379" s="197">
        <v>300</v>
      </c>
      <c r="S379" s="113">
        <v>1</v>
      </c>
      <c r="T379" s="197">
        <v>200</v>
      </c>
      <c r="V379" s="82"/>
      <c r="W379" s="82"/>
      <c r="X379" s="82"/>
      <c r="Y379" s="82"/>
      <c r="Z379" s="82"/>
      <c r="AA379" s="65"/>
      <c r="AB379" s="4"/>
      <c r="AC379" s="4"/>
      <c r="AD379" s="4"/>
      <c r="AE379" s="4"/>
      <c r="AF379" s="4"/>
      <c r="AG379" s="4"/>
      <c r="AH379" s="4"/>
      <c r="AI379" s="4"/>
      <c r="AJ379" s="4"/>
      <c r="AK379" s="4"/>
      <c r="AL379" s="4"/>
      <c r="AM379" s="4"/>
    </row>
    <row r="380" spans="1:39" s="3" customFormat="1" ht="15" x14ac:dyDescent="0.25">
      <c r="A380" s="63" t="s">
        <v>999</v>
      </c>
      <c r="B380" s="63" t="s">
        <v>1019</v>
      </c>
      <c r="C380" s="63"/>
      <c r="D380" s="63" t="s">
        <v>87</v>
      </c>
      <c r="E380" s="10"/>
      <c r="F380" s="10"/>
      <c r="G380" s="7"/>
      <c r="I380" s="63"/>
      <c r="J380" s="47"/>
      <c r="K380" s="108"/>
      <c r="M380" s="63"/>
      <c r="N380" s="198"/>
      <c r="P380" s="113">
        <v>1</v>
      </c>
      <c r="Q380" s="197">
        <v>529</v>
      </c>
      <c r="S380" s="113">
        <v>1</v>
      </c>
      <c r="T380" s="197">
        <v>200</v>
      </c>
      <c r="V380" s="82"/>
      <c r="W380" s="82"/>
      <c r="X380" s="82"/>
      <c r="Y380" s="82"/>
      <c r="Z380" s="82"/>
      <c r="AA380" s="65"/>
      <c r="AB380" s="4"/>
      <c r="AC380" s="4"/>
      <c r="AD380" s="4"/>
      <c r="AE380" s="4"/>
      <c r="AF380" s="4"/>
      <c r="AG380" s="4"/>
      <c r="AH380" s="4"/>
      <c r="AI380" s="4"/>
      <c r="AJ380" s="4"/>
      <c r="AK380" s="4"/>
      <c r="AL380" s="4"/>
      <c r="AM380" s="4"/>
    </row>
    <row r="381" spans="1:39" s="3" customFormat="1" ht="15" x14ac:dyDescent="0.25">
      <c r="A381" s="63" t="s">
        <v>999</v>
      </c>
      <c r="B381" s="63" t="s">
        <v>524</v>
      </c>
      <c r="C381" s="63"/>
      <c r="D381" s="63" t="s">
        <v>76</v>
      </c>
      <c r="E381" s="10"/>
      <c r="F381" s="10"/>
      <c r="G381" s="7"/>
      <c r="I381" s="63"/>
      <c r="J381" s="47"/>
      <c r="K381" s="108"/>
      <c r="M381" s="63">
        <v>7</v>
      </c>
      <c r="N381" s="198">
        <v>3350</v>
      </c>
      <c r="P381" s="113">
        <v>2</v>
      </c>
      <c r="Q381" s="197">
        <v>600</v>
      </c>
      <c r="S381" s="113">
        <v>4</v>
      </c>
      <c r="T381" s="197">
        <v>800</v>
      </c>
      <c r="V381" s="82"/>
      <c r="W381" s="82"/>
      <c r="X381" s="82"/>
      <c r="Y381" s="82"/>
      <c r="Z381" s="82"/>
      <c r="AA381" s="65"/>
      <c r="AB381" s="4"/>
      <c r="AC381" s="4"/>
      <c r="AD381" s="4"/>
      <c r="AE381" s="4"/>
      <c r="AF381" s="4"/>
      <c r="AG381" s="4"/>
      <c r="AH381" s="4"/>
      <c r="AI381" s="4"/>
      <c r="AJ381" s="4"/>
      <c r="AK381" s="4"/>
      <c r="AL381" s="4"/>
      <c r="AM381" s="4"/>
    </row>
    <row r="382" spans="1:39" s="3" customFormat="1" ht="15" x14ac:dyDescent="0.25">
      <c r="A382" s="63" t="s">
        <v>999</v>
      </c>
      <c r="B382" s="63" t="s">
        <v>527</v>
      </c>
      <c r="C382" s="63"/>
      <c r="D382" s="63" t="s">
        <v>144</v>
      </c>
      <c r="E382" s="10"/>
      <c r="F382" s="10"/>
      <c r="G382" s="7"/>
      <c r="I382" s="63"/>
      <c r="J382" s="47"/>
      <c r="K382" s="108"/>
      <c r="M382" s="63">
        <v>2</v>
      </c>
      <c r="N382" s="198">
        <v>892.12</v>
      </c>
      <c r="P382" s="113"/>
      <c r="Q382" s="197"/>
      <c r="S382" s="113"/>
      <c r="T382" s="197"/>
      <c r="V382" s="82"/>
      <c r="W382" s="82"/>
      <c r="X382" s="82"/>
      <c r="Y382" s="82"/>
      <c r="Z382" s="82"/>
      <c r="AA382" s="65"/>
      <c r="AB382" s="4"/>
      <c r="AC382" s="4"/>
      <c r="AD382" s="4"/>
      <c r="AE382" s="4"/>
      <c r="AF382" s="4"/>
      <c r="AG382" s="4"/>
      <c r="AH382" s="4"/>
      <c r="AI382" s="4"/>
      <c r="AJ382" s="4"/>
      <c r="AK382" s="4"/>
      <c r="AL382" s="4"/>
      <c r="AM382" s="4"/>
    </row>
    <row r="383" spans="1:39" s="3" customFormat="1" ht="15" x14ac:dyDescent="0.25">
      <c r="A383" s="274" t="s">
        <v>999</v>
      </c>
      <c r="B383" s="274" t="s">
        <v>677</v>
      </c>
      <c r="C383" s="274"/>
      <c r="D383" s="274" t="s">
        <v>144</v>
      </c>
      <c r="E383" s="272"/>
      <c r="F383" s="274"/>
      <c r="G383" s="274"/>
      <c r="I383" s="63"/>
      <c r="J383" s="47"/>
      <c r="K383" s="108"/>
      <c r="M383" s="63">
        <v>5</v>
      </c>
      <c r="N383" s="198">
        <v>4390.16</v>
      </c>
      <c r="P383" s="113"/>
      <c r="Q383" s="197"/>
      <c r="S383" s="113"/>
      <c r="T383" s="197"/>
      <c r="V383" s="82"/>
      <c r="W383" s="82"/>
      <c r="X383" s="82"/>
      <c r="Y383" s="82"/>
      <c r="Z383" s="82"/>
      <c r="AA383" s="65"/>
      <c r="AB383" s="4"/>
      <c r="AC383" s="4"/>
      <c r="AD383" s="4"/>
      <c r="AE383" s="4"/>
      <c r="AF383" s="4"/>
      <c r="AG383" s="4"/>
      <c r="AH383" s="4"/>
      <c r="AI383" s="4"/>
      <c r="AJ383" s="4"/>
      <c r="AK383" s="4"/>
      <c r="AL383" s="4"/>
      <c r="AM383" s="4"/>
    </row>
    <row r="384" spans="1:39" s="3" customFormat="1" ht="15" x14ac:dyDescent="0.25">
      <c r="A384" s="63" t="s">
        <v>999</v>
      </c>
      <c r="B384" s="63" t="s">
        <v>528</v>
      </c>
      <c r="C384" s="63"/>
      <c r="D384" s="63" t="s">
        <v>500</v>
      </c>
      <c r="E384" s="10"/>
      <c r="F384" s="10"/>
      <c r="G384" s="7"/>
      <c r="I384" s="63"/>
      <c r="J384" s="47"/>
      <c r="K384" s="108"/>
      <c r="M384" s="63">
        <v>27</v>
      </c>
      <c r="N384" s="198">
        <v>10800</v>
      </c>
      <c r="P384" s="113">
        <v>13</v>
      </c>
      <c r="Q384" s="197">
        <v>4000</v>
      </c>
      <c r="S384" s="113">
        <v>15</v>
      </c>
      <c r="T384" s="197">
        <v>4092</v>
      </c>
      <c r="V384" s="82"/>
      <c r="W384" s="82"/>
      <c r="X384" s="82"/>
      <c r="Y384" s="82"/>
      <c r="Z384" s="82"/>
      <c r="AA384" s="65"/>
      <c r="AB384" s="4"/>
      <c r="AC384" s="4"/>
      <c r="AD384" s="4"/>
      <c r="AE384" s="4"/>
      <c r="AF384" s="4"/>
      <c r="AG384" s="4"/>
      <c r="AH384" s="4"/>
      <c r="AI384" s="4"/>
      <c r="AJ384" s="4"/>
      <c r="AK384" s="4"/>
      <c r="AL384" s="4"/>
      <c r="AM384" s="4"/>
    </row>
    <row r="385" spans="1:39" s="3" customFormat="1" ht="15" x14ac:dyDescent="0.25">
      <c r="A385" s="63" t="s">
        <v>999</v>
      </c>
      <c r="B385" s="63" t="s">
        <v>531</v>
      </c>
      <c r="C385" s="63"/>
      <c r="D385" s="63" t="s">
        <v>103</v>
      </c>
      <c r="E385" s="10"/>
      <c r="F385" s="10"/>
      <c r="G385" s="7"/>
      <c r="I385" s="63"/>
      <c r="J385" s="47"/>
      <c r="K385" s="108"/>
      <c r="M385" s="63">
        <v>3</v>
      </c>
      <c r="N385" s="198">
        <v>1050</v>
      </c>
      <c r="P385" s="113">
        <v>1</v>
      </c>
      <c r="Q385" s="197">
        <v>529</v>
      </c>
      <c r="S385" s="113">
        <v>1</v>
      </c>
      <c r="T385" s="197">
        <v>200</v>
      </c>
      <c r="V385" s="82"/>
      <c r="W385" s="82"/>
      <c r="X385" s="82"/>
      <c r="Y385" s="82"/>
      <c r="Z385" s="82"/>
      <c r="AA385" s="65"/>
      <c r="AB385" s="4"/>
      <c r="AC385" s="4"/>
      <c r="AD385" s="4"/>
      <c r="AE385" s="4"/>
      <c r="AF385" s="4"/>
      <c r="AG385" s="4"/>
      <c r="AH385" s="4"/>
      <c r="AI385" s="4"/>
      <c r="AJ385" s="4"/>
      <c r="AK385" s="4"/>
      <c r="AL385" s="4"/>
      <c r="AM385" s="4"/>
    </row>
    <row r="386" spans="1:39" s="3" customFormat="1" ht="15" x14ac:dyDescent="0.25">
      <c r="A386" s="63" t="s">
        <v>999</v>
      </c>
      <c r="B386" s="63" t="s">
        <v>532</v>
      </c>
      <c r="C386" s="63"/>
      <c r="D386" s="63" t="s">
        <v>96</v>
      </c>
      <c r="E386" s="10"/>
      <c r="F386" s="10"/>
      <c r="G386" s="7"/>
      <c r="I386" s="63"/>
      <c r="J386" s="47"/>
      <c r="K386" s="108"/>
      <c r="M386" s="63">
        <v>7</v>
      </c>
      <c r="N386" s="198">
        <v>3150</v>
      </c>
      <c r="P386" s="113">
        <v>1</v>
      </c>
      <c r="Q386" s="197">
        <v>300</v>
      </c>
      <c r="S386" s="113">
        <v>1</v>
      </c>
      <c r="T386" s="197">
        <v>200</v>
      </c>
      <c r="V386" s="82"/>
      <c r="W386" s="82"/>
      <c r="X386" s="82"/>
      <c r="Y386" s="82"/>
      <c r="Z386" s="82"/>
      <c r="AA386" s="65"/>
      <c r="AB386" s="4"/>
      <c r="AC386" s="4"/>
      <c r="AD386" s="4"/>
      <c r="AE386" s="4"/>
      <c r="AF386" s="4"/>
      <c r="AG386" s="4"/>
      <c r="AH386" s="4"/>
      <c r="AI386" s="4"/>
      <c r="AJ386" s="4"/>
      <c r="AK386" s="4"/>
      <c r="AL386" s="4"/>
      <c r="AM386" s="4"/>
    </row>
    <row r="387" spans="1:39" s="3" customFormat="1" ht="15" x14ac:dyDescent="0.25">
      <c r="A387" s="63" t="s">
        <v>999</v>
      </c>
      <c r="B387" s="63" t="s">
        <v>533</v>
      </c>
      <c r="C387" s="63"/>
      <c r="D387" s="63" t="s">
        <v>89</v>
      </c>
      <c r="E387" s="10"/>
      <c r="F387" s="10"/>
      <c r="G387" s="7"/>
      <c r="I387" s="63"/>
      <c r="J387" s="47"/>
      <c r="K387" s="108"/>
      <c r="M387" s="63">
        <v>69</v>
      </c>
      <c r="N387" s="198">
        <v>32008</v>
      </c>
      <c r="P387" s="113">
        <v>36</v>
      </c>
      <c r="Q387" s="197">
        <v>12529</v>
      </c>
      <c r="S387" s="113">
        <v>43</v>
      </c>
      <c r="T387" s="197">
        <v>9083</v>
      </c>
      <c r="V387" s="82"/>
      <c r="W387" s="82"/>
      <c r="X387" s="82"/>
      <c r="Y387" s="82"/>
      <c r="Z387" s="82"/>
      <c r="AA387" s="65"/>
      <c r="AB387" s="4"/>
      <c r="AC387" s="4"/>
      <c r="AD387" s="4"/>
      <c r="AE387" s="4"/>
      <c r="AF387" s="4"/>
      <c r="AG387" s="4"/>
      <c r="AH387" s="4"/>
      <c r="AI387" s="4"/>
      <c r="AJ387" s="4"/>
      <c r="AK387" s="4"/>
      <c r="AL387" s="4"/>
      <c r="AM387" s="4"/>
    </row>
    <row r="388" spans="1:39" s="3" customFormat="1" ht="15" x14ac:dyDescent="0.25">
      <c r="A388" s="63" t="s">
        <v>999</v>
      </c>
      <c r="B388" s="63" t="s">
        <v>534</v>
      </c>
      <c r="C388" s="63"/>
      <c r="D388" s="63" t="s">
        <v>78</v>
      </c>
      <c r="E388" s="10"/>
      <c r="F388" s="10"/>
      <c r="G388" s="7"/>
      <c r="I388" s="63"/>
      <c r="J388" s="47"/>
      <c r="K388" s="108"/>
      <c r="M388" s="63">
        <v>10</v>
      </c>
      <c r="N388" s="198">
        <v>6489</v>
      </c>
      <c r="P388" s="113">
        <v>5</v>
      </c>
      <c r="Q388" s="197">
        <v>2029</v>
      </c>
      <c r="S388" s="113">
        <v>5</v>
      </c>
      <c r="T388" s="197">
        <v>1000</v>
      </c>
      <c r="V388" s="82"/>
      <c r="W388" s="82"/>
      <c r="X388" s="82"/>
      <c r="Y388" s="82"/>
      <c r="Z388" s="82"/>
      <c r="AA388" s="65"/>
      <c r="AB388" s="4"/>
      <c r="AC388" s="4"/>
      <c r="AD388" s="4"/>
      <c r="AE388" s="4"/>
      <c r="AF388" s="4"/>
      <c r="AG388" s="4"/>
      <c r="AH388" s="4"/>
      <c r="AI388" s="4"/>
      <c r="AJ388" s="4"/>
      <c r="AK388" s="4"/>
      <c r="AL388" s="4"/>
      <c r="AM388" s="4"/>
    </row>
    <row r="389" spans="1:39" s="3" customFormat="1" ht="15" x14ac:dyDescent="0.25">
      <c r="A389" s="63" t="s">
        <v>999</v>
      </c>
      <c r="B389" s="63" t="s">
        <v>535</v>
      </c>
      <c r="C389" s="63"/>
      <c r="D389" s="63" t="s">
        <v>87</v>
      </c>
      <c r="E389" s="10"/>
      <c r="F389" s="10"/>
      <c r="G389" s="7"/>
      <c r="I389" s="63"/>
      <c r="J389" s="47"/>
      <c r="K389" s="108"/>
      <c r="M389" s="63">
        <v>16</v>
      </c>
      <c r="N389" s="198">
        <v>7779</v>
      </c>
      <c r="P389" s="113"/>
      <c r="Q389" s="197"/>
      <c r="S389" s="113"/>
      <c r="T389" s="197"/>
      <c r="V389" s="82"/>
      <c r="W389" s="82"/>
      <c r="X389" s="82"/>
      <c r="Y389" s="82"/>
      <c r="Z389" s="82"/>
      <c r="AA389" s="65"/>
      <c r="AB389" s="4"/>
      <c r="AC389" s="4"/>
      <c r="AD389" s="4"/>
      <c r="AE389" s="4"/>
      <c r="AF389" s="4"/>
      <c r="AG389" s="4"/>
      <c r="AH389" s="4"/>
      <c r="AI389" s="4"/>
      <c r="AJ389" s="4"/>
      <c r="AK389" s="4"/>
      <c r="AL389" s="4"/>
      <c r="AM389" s="4"/>
    </row>
    <row r="390" spans="1:39" s="3" customFormat="1" ht="15" x14ac:dyDescent="0.25">
      <c r="A390" s="63" t="s">
        <v>999</v>
      </c>
      <c r="B390" s="63" t="s">
        <v>536</v>
      </c>
      <c r="C390" s="63"/>
      <c r="D390" s="63" t="s">
        <v>67</v>
      </c>
      <c r="E390" s="10"/>
      <c r="F390" s="10"/>
      <c r="G390" s="7"/>
      <c r="I390" s="63"/>
      <c r="J390" s="47"/>
      <c r="K390" s="108"/>
      <c r="M390" s="63">
        <v>4</v>
      </c>
      <c r="N390" s="198">
        <v>1850</v>
      </c>
      <c r="P390" s="113">
        <v>4</v>
      </c>
      <c r="Q390" s="197">
        <v>1200</v>
      </c>
      <c r="S390" s="113">
        <v>6</v>
      </c>
      <c r="T390" s="197">
        <v>1200</v>
      </c>
      <c r="V390" s="82"/>
      <c r="W390" s="82"/>
      <c r="X390" s="82"/>
      <c r="Y390" s="82"/>
      <c r="Z390" s="82"/>
      <c r="AA390" s="65"/>
      <c r="AB390" s="4"/>
      <c r="AC390" s="4"/>
      <c r="AD390" s="4"/>
      <c r="AE390" s="4"/>
      <c r="AF390" s="4"/>
      <c r="AG390" s="4"/>
      <c r="AH390" s="4"/>
      <c r="AI390" s="4"/>
      <c r="AJ390" s="4"/>
      <c r="AK390" s="4"/>
      <c r="AL390" s="4"/>
      <c r="AM390" s="4"/>
    </row>
    <row r="391" spans="1:39" s="3" customFormat="1" ht="15" x14ac:dyDescent="0.25">
      <c r="A391" s="63" t="s">
        <v>999</v>
      </c>
      <c r="B391" s="63" t="s">
        <v>538</v>
      </c>
      <c r="C391" s="63"/>
      <c r="D391" s="63" t="s">
        <v>63</v>
      </c>
      <c r="E391" s="10"/>
      <c r="F391" s="10"/>
      <c r="G391" s="7"/>
      <c r="I391" s="63"/>
      <c r="J391" s="47"/>
      <c r="K391" s="108"/>
      <c r="M391" s="63">
        <v>1</v>
      </c>
      <c r="N391" s="198">
        <v>500</v>
      </c>
      <c r="P391" s="113">
        <v>1</v>
      </c>
      <c r="Q391" s="197">
        <v>300</v>
      </c>
      <c r="S391" s="113"/>
      <c r="T391" s="197"/>
      <c r="V391" s="82"/>
      <c r="W391" s="82"/>
      <c r="X391" s="82"/>
      <c r="Y391" s="82"/>
      <c r="Z391" s="82"/>
      <c r="AA391" s="65"/>
      <c r="AB391" s="4"/>
      <c r="AC391" s="4"/>
      <c r="AD391" s="4"/>
      <c r="AE391" s="4"/>
      <c r="AF391" s="4"/>
      <c r="AG391" s="4"/>
      <c r="AH391" s="4"/>
      <c r="AI391" s="4"/>
      <c r="AJ391" s="4"/>
      <c r="AK391" s="4"/>
      <c r="AL391" s="4"/>
      <c r="AM391" s="4"/>
    </row>
    <row r="392" spans="1:39" s="3" customFormat="1" ht="15" x14ac:dyDescent="0.25">
      <c r="A392" s="63" t="s">
        <v>999</v>
      </c>
      <c r="B392" s="63" t="s">
        <v>540</v>
      </c>
      <c r="C392" s="63"/>
      <c r="D392" s="63" t="s">
        <v>541</v>
      </c>
      <c r="E392" s="10"/>
      <c r="F392" s="10"/>
      <c r="G392" s="7"/>
      <c r="I392" s="63"/>
      <c r="J392" s="47"/>
      <c r="K392" s="108"/>
      <c r="M392" s="63">
        <v>3</v>
      </c>
      <c r="N392" s="198">
        <v>1250</v>
      </c>
      <c r="P392" s="113">
        <v>3</v>
      </c>
      <c r="Q392" s="197">
        <v>2129</v>
      </c>
      <c r="S392" s="113">
        <v>2</v>
      </c>
      <c r="T392" s="197">
        <v>400</v>
      </c>
      <c r="V392" s="82"/>
      <c r="W392" s="82"/>
      <c r="X392" s="82"/>
      <c r="Y392" s="82"/>
      <c r="Z392" s="82"/>
      <c r="AA392" s="65"/>
      <c r="AB392" s="4"/>
      <c r="AC392" s="4"/>
      <c r="AD392" s="4"/>
      <c r="AE392" s="4"/>
      <c r="AF392" s="4"/>
      <c r="AG392" s="4"/>
      <c r="AH392" s="4"/>
      <c r="AI392" s="4"/>
      <c r="AJ392" s="4"/>
      <c r="AK392" s="4"/>
      <c r="AL392" s="4"/>
      <c r="AM392" s="4"/>
    </row>
    <row r="393" spans="1:39" s="3" customFormat="1" ht="15" x14ac:dyDescent="0.25">
      <c r="A393" s="274" t="s">
        <v>999</v>
      </c>
      <c r="B393" s="274" t="s">
        <v>542</v>
      </c>
      <c r="C393" s="274"/>
      <c r="D393" s="274" t="s">
        <v>108</v>
      </c>
      <c r="E393" s="272"/>
      <c r="F393" s="272"/>
      <c r="G393" s="272"/>
      <c r="I393" s="63"/>
      <c r="J393" s="47"/>
      <c r="K393" s="108"/>
      <c r="M393" s="63">
        <v>62</v>
      </c>
      <c r="N393" s="198">
        <v>27858</v>
      </c>
      <c r="P393" s="113">
        <v>61</v>
      </c>
      <c r="Q393" s="197">
        <v>20558</v>
      </c>
      <c r="S393" s="113">
        <v>90</v>
      </c>
      <c r="T393" s="197">
        <v>19140</v>
      </c>
      <c r="V393" s="82"/>
      <c r="W393" s="82"/>
      <c r="X393" s="82"/>
      <c r="Y393" s="82"/>
      <c r="Z393" s="82"/>
      <c r="AA393" s="65"/>
      <c r="AB393" s="4"/>
      <c r="AC393" s="4"/>
      <c r="AD393" s="4"/>
      <c r="AE393" s="4"/>
      <c r="AF393" s="4"/>
      <c r="AG393" s="4"/>
      <c r="AH393" s="4"/>
      <c r="AI393" s="4"/>
      <c r="AJ393" s="4"/>
      <c r="AK393" s="4"/>
      <c r="AL393" s="4"/>
      <c r="AM393" s="4"/>
    </row>
    <row r="394" spans="1:39" s="3" customFormat="1" ht="15" x14ac:dyDescent="0.25">
      <c r="A394" s="63" t="s">
        <v>999</v>
      </c>
      <c r="B394" s="63" t="s">
        <v>543</v>
      </c>
      <c r="C394" s="63"/>
      <c r="D394" s="63" t="s">
        <v>130</v>
      </c>
      <c r="E394" s="10"/>
      <c r="F394" s="10"/>
      <c r="G394" s="7"/>
      <c r="I394" s="63"/>
      <c r="J394" s="47"/>
      <c r="K394" s="108"/>
      <c r="M394" s="63">
        <v>118</v>
      </c>
      <c r="N394" s="198">
        <v>56192.800000000003</v>
      </c>
      <c r="P394" s="113">
        <v>49</v>
      </c>
      <c r="Q394" s="197">
        <v>16287</v>
      </c>
      <c r="S394" s="113">
        <v>57</v>
      </c>
      <c r="T394" s="197">
        <v>13470.06</v>
      </c>
      <c r="V394" s="82"/>
      <c r="W394" s="82"/>
      <c r="X394" s="82"/>
      <c r="Y394" s="82"/>
      <c r="Z394" s="82"/>
      <c r="AA394" s="65"/>
      <c r="AB394" s="4"/>
      <c r="AC394" s="4"/>
      <c r="AD394" s="4"/>
      <c r="AE394" s="4"/>
      <c r="AF394" s="4"/>
      <c r="AG394" s="4"/>
      <c r="AH394" s="4"/>
      <c r="AI394" s="4"/>
      <c r="AJ394" s="4"/>
      <c r="AK394" s="4"/>
      <c r="AL394" s="4"/>
      <c r="AM394" s="4"/>
    </row>
    <row r="395" spans="1:39" s="3" customFormat="1" ht="15" x14ac:dyDescent="0.25">
      <c r="A395" s="63" t="s">
        <v>999</v>
      </c>
      <c r="B395" s="63" t="s">
        <v>543</v>
      </c>
      <c r="C395" s="63"/>
      <c r="D395" s="63" t="s">
        <v>106</v>
      </c>
      <c r="E395" s="10"/>
      <c r="F395" s="10"/>
      <c r="G395" s="7"/>
      <c r="I395" s="63"/>
      <c r="J395" s="47"/>
      <c r="K395" s="108"/>
      <c r="M395" s="63">
        <v>1</v>
      </c>
      <c r="N395" s="198">
        <v>500</v>
      </c>
      <c r="P395" s="113"/>
      <c r="Q395" s="197"/>
      <c r="S395" s="113"/>
      <c r="T395" s="197"/>
      <c r="V395" s="82"/>
      <c r="W395" s="82"/>
      <c r="X395" s="82"/>
      <c r="Y395" s="82"/>
      <c r="Z395" s="82"/>
      <c r="AA395" s="65"/>
      <c r="AB395" s="4"/>
      <c r="AC395" s="4"/>
      <c r="AD395" s="4"/>
      <c r="AE395" s="4"/>
      <c r="AF395" s="4"/>
      <c r="AG395" s="4"/>
      <c r="AH395" s="4"/>
      <c r="AI395" s="4"/>
      <c r="AJ395" s="4"/>
      <c r="AK395" s="4"/>
      <c r="AL395" s="4"/>
      <c r="AM395" s="4"/>
    </row>
    <row r="396" spans="1:39" s="3" customFormat="1" ht="15" x14ac:dyDescent="0.25">
      <c r="A396" s="63" t="s">
        <v>999</v>
      </c>
      <c r="B396" s="63" t="s">
        <v>682</v>
      </c>
      <c r="C396" s="63"/>
      <c r="D396" s="63" t="s">
        <v>144</v>
      </c>
      <c r="E396" s="10"/>
      <c r="F396" s="10"/>
      <c r="G396" s="7"/>
      <c r="I396" s="63"/>
      <c r="J396" s="47"/>
      <c r="K396" s="108"/>
      <c r="M396" s="63">
        <v>2</v>
      </c>
      <c r="N396" s="198">
        <v>1200</v>
      </c>
      <c r="P396" s="113"/>
      <c r="Q396" s="197"/>
      <c r="S396" s="113"/>
      <c r="T396" s="197"/>
      <c r="V396" s="82"/>
      <c r="W396" s="82"/>
      <c r="X396" s="82"/>
      <c r="Y396" s="82"/>
      <c r="Z396" s="82"/>
      <c r="AA396" s="65"/>
      <c r="AB396" s="4"/>
      <c r="AC396" s="4"/>
      <c r="AD396" s="4"/>
      <c r="AE396" s="4"/>
      <c r="AF396" s="4"/>
      <c r="AG396" s="4"/>
      <c r="AH396" s="4"/>
      <c r="AI396" s="4"/>
      <c r="AJ396" s="4"/>
      <c r="AK396" s="4"/>
      <c r="AL396" s="4"/>
      <c r="AM396" s="4"/>
    </row>
    <row r="397" spans="1:39" s="3" customFormat="1" ht="15" x14ac:dyDescent="0.25">
      <c r="A397" s="63" t="s">
        <v>999</v>
      </c>
      <c r="B397" s="63" t="s">
        <v>683</v>
      </c>
      <c r="C397" s="63"/>
      <c r="D397" s="63" t="s">
        <v>144</v>
      </c>
      <c r="E397" s="10"/>
      <c r="F397" s="10"/>
      <c r="G397" s="7"/>
      <c r="I397" s="63"/>
      <c r="J397" s="47"/>
      <c r="K397" s="108"/>
      <c r="M397" s="63">
        <v>13</v>
      </c>
      <c r="N397" s="198">
        <v>6179</v>
      </c>
      <c r="P397" s="113"/>
      <c r="Q397" s="197"/>
      <c r="S397" s="113"/>
      <c r="T397" s="197"/>
      <c r="V397" s="82"/>
      <c r="W397" s="82"/>
      <c r="X397" s="82"/>
      <c r="Y397" s="82"/>
      <c r="Z397" s="82"/>
      <c r="AA397" s="65"/>
      <c r="AB397" s="4"/>
      <c r="AC397" s="4"/>
      <c r="AD397" s="4"/>
      <c r="AE397" s="4"/>
      <c r="AF397" s="4"/>
      <c r="AG397" s="4"/>
      <c r="AH397" s="4"/>
      <c r="AI397" s="4"/>
      <c r="AJ397" s="4"/>
      <c r="AK397" s="4"/>
      <c r="AL397" s="4"/>
      <c r="AM397" s="4"/>
    </row>
    <row r="398" spans="1:39" s="3" customFormat="1" ht="15" x14ac:dyDescent="0.25">
      <c r="A398" s="63" t="s">
        <v>999</v>
      </c>
      <c r="B398" s="63" t="s">
        <v>547</v>
      </c>
      <c r="C398" s="63"/>
      <c r="D398" s="63" t="s">
        <v>383</v>
      </c>
      <c r="E398" s="10"/>
      <c r="F398" s="10"/>
      <c r="G398" s="7"/>
      <c r="I398" s="63"/>
      <c r="J398" s="47"/>
      <c r="K398" s="108"/>
      <c r="M398" s="63">
        <v>134</v>
      </c>
      <c r="N398" s="198">
        <v>58437</v>
      </c>
      <c r="P398" s="113">
        <v>50</v>
      </c>
      <c r="Q398" s="197">
        <v>16316</v>
      </c>
      <c r="S398" s="113">
        <v>89</v>
      </c>
      <c r="T398" s="197">
        <v>18220</v>
      </c>
      <c r="V398" s="82"/>
      <c r="W398" s="82"/>
      <c r="X398" s="82"/>
      <c r="Y398" s="82"/>
      <c r="Z398" s="82"/>
      <c r="AA398" s="65"/>
      <c r="AB398" s="4"/>
      <c r="AC398" s="4"/>
      <c r="AD398" s="4"/>
      <c r="AE398" s="4"/>
      <c r="AF398" s="4"/>
      <c r="AG398" s="4"/>
      <c r="AH398" s="4"/>
      <c r="AI398" s="4"/>
      <c r="AJ398" s="4"/>
      <c r="AK398" s="4"/>
      <c r="AL398" s="4"/>
      <c r="AM398" s="4"/>
    </row>
    <row r="399" spans="1:39" s="3" customFormat="1" ht="15" x14ac:dyDescent="0.25">
      <c r="A399" s="63" t="s">
        <v>999</v>
      </c>
      <c r="B399" s="63" t="s">
        <v>549</v>
      </c>
      <c r="C399" s="63"/>
      <c r="D399" s="63" t="s">
        <v>169</v>
      </c>
      <c r="E399" s="10"/>
      <c r="F399" s="10"/>
      <c r="G399" s="7"/>
      <c r="I399" s="63"/>
      <c r="J399" s="47"/>
      <c r="K399" s="108"/>
      <c r="M399" s="63">
        <v>204</v>
      </c>
      <c r="N399" s="198">
        <v>113460.37</v>
      </c>
      <c r="P399" s="113">
        <v>108</v>
      </c>
      <c r="Q399" s="197">
        <v>34588</v>
      </c>
      <c r="S399" s="113">
        <v>95</v>
      </c>
      <c r="T399" s="197">
        <v>24928.240000000002</v>
      </c>
      <c r="V399" s="82"/>
      <c r="W399" s="82"/>
      <c r="X399" s="82"/>
      <c r="Y399" s="82"/>
      <c r="Z399" s="82"/>
      <c r="AA399" s="65"/>
      <c r="AB399" s="4"/>
      <c r="AC399" s="4"/>
      <c r="AD399" s="4"/>
      <c r="AE399" s="4"/>
      <c r="AF399" s="4"/>
      <c r="AG399" s="4"/>
      <c r="AH399" s="4"/>
      <c r="AI399" s="4"/>
      <c r="AJ399" s="4"/>
      <c r="AK399" s="4"/>
      <c r="AL399" s="4"/>
      <c r="AM399" s="4"/>
    </row>
    <row r="400" spans="1:39" s="3" customFormat="1" ht="15" x14ac:dyDescent="0.25">
      <c r="A400" s="63" t="s">
        <v>999</v>
      </c>
      <c r="B400" s="63" t="s">
        <v>550</v>
      </c>
      <c r="C400" s="63"/>
      <c r="D400" s="63" t="s">
        <v>87</v>
      </c>
      <c r="E400" s="10"/>
      <c r="F400" s="10"/>
      <c r="G400" s="7"/>
      <c r="I400" s="63"/>
      <c r="J400" s="47"/>
      <c r="K400" s="108"/>
      <c r="M400" s="63"/>
      <c r="N400" s="198"/>
      <c r="P400" s="113">
        <v>15</v>
      </c>
      <c r="Q400" s="197">
        <v>4600</v>
      </c>
      <c r="S400" s="113">
        <v>13</v>
      </c>
      <c r="T400" s="197">
        <v>2800</v>
      </c>
      <c r="V400" s="82"/>
      <c r="W400" s="82"/>
      <c r="X400" s="82"/>
      <c r="Y400" s="82"/>
      <c r="Z400" s="82"/>
      <c r="AA400" s="65"/>
      <c r="AB400" s="4"/>
      <c r="AC400" s="4"/>
      <c r="AD400" s="4"/>
      <c r="AE400" s="4"/>
      <c r="AF400" s="4"/>
      <c r="AG400" s="4"/>
      <c r="AH400" s="4"/>
      <c r="AI400" s="4"/>
      <c r="AJ400" s="4"/>
      <c r="AK400" s="4"/>
      <c r="AL400" s="4"/>
      <c r="AM400" s="4"/>
    </row>
    <row r="401" spans="1:39" s="3" customFormat="1" ht="15" x14ac:dyDescent="0.25">
      <c r="A401" s="63" t="s">
        <v>999</v>
      </c>
      <c r="B401" s="63" t="s">
        <v>551</v>
      </c>
      <c r="C401" s="63"/>
      <c r="D401" s="63" t="s">
        <v>156</v>
      </c>
      <c r="E401" s="10"/>
      <c r="F401" s="10"/>
      <c r="G401" s="7"/>
      <c r="I401" s="63"/>
      <c r="J401" s="47"/>
      <c r="K401" s="108"/>
      <c r="M401" s="63">
        <v>8</v>
      </c>
      <c r="N401" s="198">
        <v>3450</v>
      </c>
      <c r="P401" s="113">
        <v>4</v>
      </c>
      <c r="Q401" s="197">
        <v>1610</v>
      </c>
      <c r="S401" s="113">
        <v>3</v>
      </c>
      <c r="T401" s="197">
        <v>600</v>
      </c>
      <c r="V401" s="82"/>
      <c r="W401" s="82"/>
      <c r="X401" s="82"/>
      <c r="Y401" s="82"/>
      <c r="Z401" s="82"/>
      <c r="AA401" s="65"/>
      <c r="AB401" s="4"/>
      <c r="AC401" s="4"/>
      <c r="AD401" s="4"/>
      <c r="AE401" s="4"/>
      <c r="AF401" s="4"/>
      <c r="AG401" s="4"/>
      <c r="AH401" s="4"/>
      <c r="AI401" s="4"/>
      <c r="AJ401" s="4"/>
      <c r="AK401" s="4"/>
      <c r="AL401" s="4"/>
      <c r="AM401" s="4"/>
    </row>
    <row r="402" spans="1:39" s="3" customFormat="1" ht="15" x14ac:dyDescent="0.25">
      <c r="A402" s="63" t="s">
        <v>999</v>
      </c>
      <c r="B402" s="63" t="s">
        <v>685</v>
      </c>
      <c r="C402" s="63"/>
      <c r="D402" s="63" t="s">
        <v>347</v>
      </c>
      <c r="E402" s="10"/>
      <c r="F402" s="10"/>
      <c r="G402" s="7"/>
      <c r="I402" s="63"/>
      <c r="J402" s="47"/>
      <c r="K402" s="108"/>
      <c r="M402" s="63">
        <v>2</v>
      </c>
      <c r="N402" s="198">
        <v>879</v>
      </c>
      <c r="P402" s="113"/>
      <c r="Q402" s="197"/>
      <c r="S402" s="113"/>
      <c r="T402" s="197"/>
      <c r="V402" s="82"/>
      <c r="W402" s="82"/>
      <c r="X402" s="82"/>
      <c r="Y402" s="82"/>
      <c r="Z402" s="82"/>
      <c r="AA402" s="65"/>
      <c r="AB402" s="4"/>
      <c r="AC402" s="4"/>
      <c r="AD402" s="4"/>
      <c r="AE402" s="4"/>
      <c r="AF402" s="4"/>
      <c r="AG402" s="4"/>
      <c r="AH402" s="4"/>
      <c r="AI402" s="4"/>
      <c r="AJ402" s="4"/>
      <c r="AK402" s="4"/>
      <c r="AL402" s="4"/>
      <c r="AM402" s="4"/>
    </row>
    <row r="403" spans="1:39" s="3" customFormat="1" ht="15" x14ac:dyDescent="0.25">
      <c r="A403" s="63" t="s">
        <v>999</v>
      </c>
      <c r="B403" s="63" t="s">
        <v>556</v>
      </c>
      <c r="C403" s="63"/>
      <c r="D403" s="63" t="s">
        <v>101</v>
      </c>
      <c r="E403" s="10"/>
      <c r="F403" s="10"/>
      <c r="G403" s="7"/>
      <c r="I403" s="63"/>
      <c r="J403" s="47"/>
      <c r="K403" s="108"/>
      <c r="M403" s="63">
        <v>1</v>
      </c>
      <c r="N403" s="198">
        <v>350</v>
      </c>
      <c r="P403" s="113"/>
      <c r="Q403" s="197"/>
      <c r="S403" s="113"/>
      <c r="T403" s="197"/>
      <c r="V403" s="82"/>
      <c r="W403" s="82"/>
      <c r="X403" s="82"/>
      <c r="Y403" s="82"/>
      <c r="Z403" s="82"/>
      <c r="AA403" s="65"/>
      <c r="AB403" s="4"/>
      <c r="AC403" s="4"/>
      <c r="AD403" s="4"/>
      <c r="AE403" s="4"/>
      <c r="AF403" s="4"/>
      <c r="AG403" s="4"/>
      <c r="AH403" s="4"/>
      <c r="AI403" s="4"/>
      <c r="AJ403" s="4"/>
      <c r="AK403" s="4"/>
      <c r="AL403" s="4"/>
      <c r="AM403" s="4"/>
    </row>
    <row r="404" spans="1:39" s="3" customFormat="1" ht="15" x14ac:dyDescent="0.25">
      <c r="A404" s="63" t="s">
        <v>999</v>
      </c>
      <c r="B404" s="63" t="s">
        <v>558</v>
      </c>
      <c r="C404" s="63"/>
      <c r="D404" s="63" t="s">
        <v>193</v>
      </c>
      <c r="E404" s="10"/>
      <c r="F404" s="10"/>
      <c r="G404" s="7"/>
      <c r="I404" s="63"/>
      <c r="J404" s="47"/>
      <c r="K404" s="108"/>
      <c r="M404" s="63">
        <v>7</v>
      </c>
      <c r="N404" s="198">
        <v>3250</v>
      </c>
      <c r="P404" s="113">
        <v>2</v>
      </c>
      <c r="Q404" s="197">
        <v>600</v>
      </c>
      <c r="S404" s="113">
        <v>5</v>
      </c>
      <c r="T404" s="197">
        <v>1000</v>
      </c>
      <c r="V404" s="82"/>
      <c r="W404" s="82"/>
      <c r="X404" s="82"/>
      <c r="Y404" s="82"/>
      <c r="Z404" s="82"/>
      <c r="AA404" s="65"/>
      <c r="AB404" s="4"/>
      <c r="AC404" s="4"/>
      <c r="AD404" s="4"/>
      <c r="AE404" s="4"/>
      <c r="AF404" s="4"/>
      <c r="AG404" s="4"/>
      <c r="AH404" s="4"/>
      <c r="AI404" s="4"/>
      <c r="AJ404" s="4"/>
      <c r="AK404" s="4"/>
      <c r="AL404" s="4"/>
      <c r="AM404" s="4"/>
    </row>
    <row r="405" spans="1:39" s="3" customFormat="1" ht="15" x14ac:dyDescent="0.25">
      <c r="A405" s="63" t="s">
        <v>999</v>
      </c>
      <c r="B405" s="63" t="s">
        <v>560</v>
      </c>
      <c r="C405" s="63"/>
      <c r="D405" s="63" t="s">
        <v>210</v>
      </c>
      <c r="E405" s="10"/>
      <c r="F405" s="10"/>
      <c r="G405" s="7"/>
      <c r="I405" s="63"/>
      <c r="J405" s="47"/>
      <c r="K405" s="108"/>
      <c r="M405" s="63">
        <v>3</v>
      </c>
      <c r="N405" s="198">
        <v>1350</v>
      </c>
      <c r="P405" s="113">
        <v>1</v>
      </c>
      <c r="Q405" s="197">
        <v>300</v>
      </c>
      <c r="S405" s="113">
        <v>2</v>
      </c>
      <c r="T405" s="197">
        <v>681</v>
      </c>
      <c r="V405" s="82"/>
      <c r="W405" s="82"/>
      <c r="X405" s="82"/>
      <c r="Y405" s="82"/>
      <c r="Z405" s="82"/>
      <c r="AA405" s="65"/>
      <c r="AB405" s="4"/>
      <c r="AC405" s="4"/>
      <c r="AD405" s="4"/>
      <c r="AE405" s="4"/>
      <c r="AF405" s="4"/>
      <c r="AG405" s="4"/>
      <c r="AH405" s="4"/>
      <c r="AI405" s="4"/>
      <c r="AJ405" s="4"/>
      <c r="AK405" s="4"/>
      <c r="AL405" s="4"/>
      <c r="AM405" s="4"/>
    </row>
    <row r="406" spans="1:39" s="3" customFormat="1" ht="15" x14ac:dyDescent="0.25">
      <c r="A406" s="63" t="s">
        <v>999</v>
      </c>
      <c r="B406" s="63" t="s">
        <v>561</v>
      </c>
      <c r="C406" s="63"/>
      <c r="D406" s="63" t="s">
        <v>226</v>
      </c>
      <c r="E406" s="10"/>
      <c r="F406" s="10"/>
      <c r="G406" s="7"/>
      <c r="I406" s="63"/>
      <c r="J406" s="47"/>
      <c r="K406" s="108"/>
      <c r="M406" s="63">
        <v>23</v>
      </c>
      <c r="N406" s="198">
        <v>11450</v>
      </c>
      <c r="P406" s="113">
        <v>21</v>
      </c>
      <c r="Q406" s="197">
        <v>6400</v>
      </c>
      <c r="S406" s="113">
        <v>27</v>
      </c>
      <c r="T406" s="197">
        <v>5400</v>
      </c>
      <c r="V406" s="82"/>
      <c r="W406" s="82"/>
      <c r="X406" s="82"/>
      <c r="Y406" s="82"/>
      <c r="Z406" s="82"/>
      <c r="AA406" s="65"/>
      <c r="AB406" s="4"/>
      <c r="AC406" s="4"/>
      <c r="AD406" s="4"/>
      <c r="AE406" s="4"/>
      <c r="AF406" s="4"/>
      <c r="AG406" s="4"/>
      <c r="AH406" s="4"/>
      <c r="AI406" s="4"/>
      <c r="AJ406" s="4"/>
      <c r="AK406" s="4"/>
      <c r="AL406" s="4"/>
      <c r="AM406" s="4"/>
    </row>
    <row r="407" spans="1:39" s="3" customFormat="1" ht="15" x14ac:dyDescent="0.25">
      <c r="A407" s="63" t="s">
        <v>999</v>
      </c>
      <c r="B407" s="63" t="s">
        <v>562</v>
      </c>
      <c r="C407" s="63"/>
      <c r="D407" s="63" t="s">
        <v>80</v>
      </c>
      <c r="E407" s="10"/>
      <c r="F407" s="10"/>
      <c r="G407" s="7"/>
      <c r="I407" s="63"/>
      <c r="J407" s="47"/>
      <c r="K407" s="108"/>
      <c r="M407" s="63">
        <v>8</v>
      </c>
      <c r="N407" s="198">
        <v>4079</v>
      </c>
      <c r="P407" s="113"/>
      <c r="Q407" s="197"/>
      <c r="S407" s="113"/>
      <c r="T407" s="197"/>
      <c r="V407" s="82"/>
      <c r="W407" s="82"/>
      <c r="X407" s="82"/>
      <c r="Y407" s="82"/>
      <c r="Z407" s="82"/>
      <c r="AA407" s="65"/>
      <c r="AB407" s="4"/>
      <c r="AC407" s="4"/>
      <c r="AD407" s="4"/>
      <c r="AE407" s="4"/>
      <c r="AF407" s="4"/>
      <c r="AG407" s="4"/>
      <c r="AH407" s="4"/>
      <c r="AI407" s="4"/>
      <c r="AJ407" s="4"/>
      <c r="AK407" s="4"/>
      <c r="AL407" s="4"/>
      <c r="AM407" s="4"/>
    </row>
    <row r="408" spans="1:39" s="3" customFormat="1" ht="15" x14ac:dyDescent="0.25">
      <c r="A408" s="63" t="s">
        <v>999</v>
      </c>
      <c r="B408" s="63" t="s">
        <v>563</v>
      </c>
      <c r="C408" s="63"/>
      <c r="D408" s="63" t="s">
        <v>99</v>
      </c>
      <c r="E408" s="10"/>
      <c r="F408" s="10"/>
      <c r="G408" s="7"/>
      <c r="I408" s="63"/>
      <c r="J408" s="47"/>
      <c r="K408" s="108"/>
      <c r="M408" s="63">
        <v>9</v>
      </c>
      <c r="N408" s="198">
        <v>4250</v>
      </c>
      <c r="P408" s="113"/>
      <c r="Q408" s="197"/>
      <c r="S408" s="113"/>
      <c r="T408" s="197"/>
      <c r="V408" s="82"/>
      <c r="W408" s="82"/>
      <c r="X408" s="82"/>
      <c r="Y408" s="82"/>
      <c r="Z408" s="82"/>
      <c r="AA408" s="65"/>
      <c r="AB408" s="4"/>
      <c r="AC408" s="4"/>
      <c r="AD408" s="4"/>
      <c r="AE408" s="4"/>
      <c r="AF408" s="4"/>
      <c r="AG408" s="4"/>
      <c r="AH408" s="4"/>
      <c r="AI408" s="4"/>
      <c r="AJ408" s="4"/>
      <c r="AK408" s="4"/>
      <c r="AL408" s="4"/>
      <c r="AM408" s="4"/>
    </row>
    <row r="409" spans="1:39" s="3" customFormat="1" ht="15" x14ac:dyDescent="0.25">
      <c r="A409" s="63" t="s">
        <v>999</v>
      </c>
      <c r="B409" s="63" t="s">
        <v>564</v>
      </c>
      <c r="C409" s="63"/>
      <c r="D409" s="63" t="s">
        <v>74</v>
      </c>
      <c r="E409" s="10"/>
      <c r="F409" s="10"/>
      <c r="G409" s="7"/>
      <c r="I409" s="63"/>
      <c r="J409" s="47"/>
      <c r="K409" s="108"/>
      <c r="M409" s="63">
        <v>29</v>
      </c>
      <c r="N409" s="198">
        <v>13050.08</v>
      </c>
      <c r="P409" s="113">
        <v>12</v>
      </c>
      <c r="Q409" s="197">
        <v>4058</v>
      </c>
      <c r="S409" s="113">
        <v>22</v>
      </c>
      <c r="T409" s="197">
        <v>4737</v>
      </c>
      <c r="V409" s="82"/>
      <c r="W409" s="82"/>
      <c r="X409" s="82"/>
      <c r="Y409" s="82"/>
      <c r="Z409" s="82"/>
      <c r="AA409" s="65"/>
      <c r="AB409" s="4"/>
      <c r="AC409" s="4"/>
      <c r="AD409" s="4"/>
      <c r="AE409" s="4"/>
      <c r="AF409" s="4"/>
      <c r="AG409" s="4"/>
      <c r="AH409" s="4"/>
      <c r="AI409" s="4"/>
      <c r="AJ409" s="4"/>
      <c r="AK409" s="4"/>
      <c r="AL409" s="4"/>
      <c r="AM409" s="4"/>
    </row>
    <row r="410" spans="1:39" s="3" customFormat="1" ht="15" x14ac:dyDescent="0.25">
      <c r="A410" s="63" t="s">
        <v>999</v>
      </c>
      <c r="B410" s="63" t="s">
        <v>565</v>
      </c>
      <c r="C410" s="63"/>
      <c r="D410" s="63" t="s">
        <v>63</v>
      </c>
      <c r="E410" s="10"/>
      <c r="F410" s="10"/>
      <c r="G410" s="7"/>
      <c r="I410" s="63"/>
      <c r="J410" s="47"/>
      <c r="K410" s="108"/>
      <c r="M410" s="63">
        <v>12</v>
      </c>
      <c r="N410" s="198">
        <v>4950</v>
      </c>
      <c r="P410" s="113"/>
      <c r="Q410" s="197"/>
      <c r="S410" s="113"/>
      <c r="T410" s="197"/>
      <c r="V410" s="82"/>
      <c r="W410" s="82"/>
      <c r="X410" s="82"/>
      <c r="Y410" s="82"/>
      <c r="Z410" s="82"/>
      <c r="AA410" s="65"/>
      <c r="AB410" s="4"/>
      <c r="AC410" s="4"/>
      <c r="AD410" s="4"/>
      <c r="AE410" s="4"/>
      <c r="AF410" s="4"/>
      <c r="AG410" s="4"/>
      <c r="AH410" s="4"/>
      <c r="AI410" s="4"/>
      <c r="AJ410" s="4"/>
      <c r="AK410" s="4"/>
      <c r="AL410" s="4"/>
      <c r="AM410" s="4"/>
    </row>
    <row r="411" spans="1:39" s="3" customFormat="1" ht="15" x14ac:dyDescent="0.25">
      <c r="A411" s="63" t="s">
        <v>999</v>
      </c>
      <c r="B411" s="63" t="s">
        <v>566</v>
      </c>
      <c r="C411" s="63"/>
      <c r="D411" s="63" t="s">
        <v>85</v>
      </c>
      <c r="E411" s="10"/>
      <c r="F411" s="10"/>
      <c r="G411" s="7"/>
      <c r="I411" s="63"/>
      <c r="J411" s="47"/>
      <c r="K411" s="108"/>
      <c r="M411" s="63">
        <v>52</v>
      </c>
      <c r="N411" s="198">
        <v>29150</v>
      </c>
      <c r="P411" s="113">
        <v>15</v>
      </c>
      <c r="Q411" s="197">
        <v>6175.17</v>
      </c>
      <c r="S411" s="113">
        <v>21</v>
      </c>
      <c r="T411" s="197">
        <v>4681</v>
      </c>
      <c r="V411" s="82"/>
      <c r="W411" s="82"/>
      <c r="X411" s="82"/>
      <c r="Y411" s="82"/>
      <c r="Z411" s="82"/>
      <c r="AA411" s="65"/>
      <c r="AB411" s="4"/>
      <c r="AC411" s="4"/>
      <c r="AD411" s="4"/>
      <c r="AE411" s="4"/>
      <c r="AF411" s="4"/>
      <c r="AG411" s="4"/>
      <c r="AH411" s="4"/>
      <c r="AI411" s="4"/>
      <c r="AJ411" s="4"/>
      <c r="AK411" s="4"/>
      <c r="AL411" s="4"/>
      <c r="AM411" s="4"/>
    </row>
    <row r="412" spans="1:39" s="3" customFormat="1" ht="15" x14ac:dyDescent="0.25">
      <c r="A412" s="63" t="s">
        <v>999</v>
      </c>
      <c r="B412" s="63" t="s">
        <v>568</v>
      </c>
      <c r="C412" s="63"/>
      <c r="D412" s="63" t="s">
        <v>108</v>
      </c>
      <c r="E412" s="10"/>
      <c r="F412" s="10"/>
      <c r="G412" s="7"/>
      <c r="I412" s="63"/>
      <c r="J412" s="47"/>
      <c r="K412" s="108"/>
      <c r="M412" s="63">
        <v>9</v>
      </c>
      <c r="N412" s="198">
        <v>4750</v>
      </c>
      <c r="P412" s="113"/>
      <c r="Q412" s="197"/>
      <c r="S412" s="113"/>
      <c r="T412" s="197"/>
      <c r="V412" s="82"/>
      <c r="W412" s="82"/>
      <c r="X412" s="82"/>
      <c r="Y412" s="82"/>
      <c r="Z412" s="82"/>
      <c r="AA412" s="65"/>
      <c r="AB412" s="4"/>
      <c r="AC412" s="4"/>
      <c r="AD412" s="4"/>
      <c r="AE412" s="4"/>
      <c r="AF412" s="4"/>
      <c r="AG412" s="4"/>
      <c r="AH412" s="4"/>
      <c r="AI412" s="4"/>
      <c r="AJ412" s="4"/>
      <c r="AK412" s="4"/>
      <c r="AL412" s="4"/>
      <c r="AM412" s="4"/>
    </row>
    <row r="413" spans="1:39" s="3" customFormat="1" ht="15" x14ac:dyDescent="0.25">
      <c r="A413" s="63" t="s">
        <v>999</v>
      </c>
      <c r="B413" s="63" t="s">
        <v>569</v>
      </c>
      <c r="C413" s="63"/>
      <c r="D413" s="63" t="s">
        <v>166</v>
      </c>
      <c r="E413" s="10"/>
      <c r="F413" s="10"/>
      <c r="G413" s="7"/>
      <c r="I413" s="63"/>
      <c r="J413" s="47"/>
      <c r="K413" s="108"/>
      <c r="M413" s="63">
        <v>7</v>
      </c>
      <c r="N413" s="198">
        <v>3500</v>
      </c>
      <c r="P413" s="113">
        <v>1</v>
      </c>
      <c r="Q413" s="197">
        <v>300</v>
      </c>
      <c r="S413" s="113">
        <v>1</v>
      </c>
      <c r="T413" s="197">
        <v>200</v>
      </c>
      <c r="V413" s="82"/>
      <c r="W413" s="82"/>
      <c r="X413" s="82"/>
      <c r="Y413" s="82"/>
      <c r="Z413" s="82"/>
      <c r="AA413" s="65"/>
      <c r="AB413" s="4"/>
      <c r="AC413" s="4"/>
      <c r="AD413" s="4"/>
      <c r="AE413" s="4"/>
      <c r="AF413" s="4"/>
      <c r="AG413" s="4"/>
      <c r="AH413" s="4"/>
      <c r="AI413" s="4"/>
      <c r="AJ413" s="4"/>
      <c r="AK413" s="4"/>
      <c r="AL413" s="4"/>
      <c r="AM413" s="4"/>
    </row>
    <row r="414" spans="1:39" s="3" customFormat="1" ht="15" x14ac:dyDescent="0.25">
      <c r="A414" s="63" t="s">
        <v>999</v>
      </c>
      <c r="B414" s="63" t="s">
        <v>570</v>
      </c>
      <c r="C414" s="63"/>
      <c r="D414" s="63" t="s">
        <v>119</v>
      </c>
      <c r="E414" s="10"/>
      <c r="F414" s="10"/>
      <c r="G414" s="7"/>
      <c r="I414" s="63"/>
      <c r="J414" s="47"/>
      <c r="K414" s="108"/>
      <c r="M414" s="63">
        <v>12</v>
      </c>
      <c r="N414" s="198">
        <v>4879</v>
      </c>
      <c r="P414" s="113">
        <v>10</v>
      </c>
      <c r="Q414" s="197">
        <v>4416</v>
      </c>
      <c r="S414" s="113">
        <v>5</v>
      </c>
      <c r="T414" s="197">
        <v>1000</v>
      </c>
      <c r="V414" s="82"/>
      <c r="W414" s="82"/>
      <c r="X414" s="82"/>
      <c r="Y414" s="82"/>
      <c r="Z414" s="82"/>
      <c r="AA414" s="65"/>
      <c r="AB414" s="4"/>
      <c r="AC414" s="4"/>
      <c r="AD414" s="4"/>
      <c r="AE414" s="4"/>
      <c r="AF414" s="4"/>
      <c r="AG414" s="4"/>
      <c r="AH414" s="4"/>
      <c r="AI414" s="4"/>
      <c r="AJ414" s="4"/>
      <c r="AK414" s="4"/>
      <c r="AL414" s="4"/>
      <c r="AM414" s="4"/>
    </row>
    <row r="415" spans="1:39" s="3" customFormat="1" ht="15" x14ac:dyDescent="0.25">
      <c r="A415" s="63" t="s">
        <v>999</v>
      </c>
      <c r="B415" s="63" t="s">
        <v>571</v>
      </c>
      <c r="C415" s="63"/>
      <c r="D415" s="63" t="s">
        <v>572</v>
      </c>
      <c r="E415" s="10"/>
      <c r="F415" s="10"/>
      <c r="G415" s="7"/>
      <c r="I415" s="63"/>
      <c r="J415" s="47"/>
      <c r="K415" s="108"/>
      <c r="M415" s="63">
        <v>41</v>
      </c>
      <c r="N415" s="198">
        <v>21782.6</v>
      </c>
      <c r="P415" s="113">
        <v>30</v>
      </c>
      <c r="Q415" s="197">
        <v>11180.54</v>
      </c>
      <c r="S415" s="113">
        <v>17</v>
      </c>
      <c r="T415" s="197">
        <v>5380.37</v>
      </c>
      <c r="V415" s="82"/>
      <c r="W415" s="82"/>
      <c r="X415" s="82"/>
      <c r="Y415" s="82"/>
      <c r="Z415" s="82"/>
      <c r="AA415" s="65"/>
      <c r="AB415" s="4"/>
      <c r="AC415" s="4"/>
      <c r="AD415" s="4"/>
      <c r="AE415" s="4"/>
      <c r="AF415" s="4"/>
      <c r="AG415" s="4"/>
      <c r="AH415" s="4"/>
      <c r="AI415" s="4"/>
      <c r="AJ415" s="4"/>
      <c r="AK415" s="4"/>
      <c r="AL415" s="4"/>
      <c r="AM415" s="4"/>
    </row>
    <row r="416" spans="1:39" s="3" customFormat="1" ht="15" x14ac:dyDescent="0.25">
      <c r="A416" s="63" t="s">
        <v>999</v>
      </c>
      <c r="B416" s="63" t="s">
        <v>573</v>
      </c>
      <c r="C416" s="63"/>
      <c r="D416" s="63" t="s">
        <v>166</v>
      </c>
      <c r="E416" s="10"/>
      <c r="F416" s="10"/>
      <c r="G416" s="7"/>
      <c r="I416" s="63"/>
      <c r="J416" s="47"/>
      <c r="K416" s="108"/>
      <c r="M416" s="63">
        <v>130</v>
      </c>
      <c r="N416" s="198">
        <v>69336</v>
      </c>
      <c r="P416" s="113">
        <v>90</v>
      </c>
      <c r="Q416" s="197">
        <v>32653.53</v>
      </c>
      <c r="S416" s="113">
        <v>84</v>
      </c>
      <c r="T416" s="197">
        <v>21311.040000000001</v>
      </c>
      <c r="V416" s="82"/>
      <c r="W416" s="82"/>
      <c r="X416" s="82"/>
      <c r="Y416" s="82"/>
      <c r="Z416" s="82"/>
      <c r="AA416" s="65"/>
      <c r="AB416" s="4"/>
      <c r="AC416" s="4"/>
      <c r="AD416" s="4"/>
      <c r="AE416" s="4"/>
      <c r="AF416" s="4"/>
      <c r="AG416" s="4"/>
      <c r="AH416" s="4"/>
      <c r="AI416" s="4"/>
      <c r="AJ416" s="4"/>
      <c r="AK416" s="4"/>
      <c r="AL416" s="4"/>
      <c r="AM416" s="4"/>
    </row>
    <row r="417" spans="1:39" s="3" customFormat="1" ht="15" x14ac:dyDescent="0.25">
      <c r="A417" s="63" t="s">
        <v>999</v>
      </c>
      <c r="B417" s="63" t="s">
        <v>574</v>
      </c>
      <c r="C417" s="63"/>
      <c r="D417" s="63" t="s">
        <v>166</v>
      </c>
      <c r="E417" s="10"/>
      <c r="F417" s="10"/>
      <c r="G417" s="7"/>
      <c r="I417" s="63"/>
      <c r="J417" s="47"/>
      <c r="K417" s="108"/>
      <c r="M417" s="63">
        <v>27</v>
      </c>
      <c r="N417" s="198">
        <v>13681.45</v>
      </c>
      <c r="P417" s="113">
        <v>17</v>
      </c>
      <c r="Q417" s="197">
        <v>5858</v>
      </c>
      <c r="S417" s="113">
        <v>19</v>
      </c>
      <c r="T417" s="197">
        <v>3800</v>
      </c>
      <c r="V417" s="82"/>
      <c r="W417" s="82"/>
      <c r="X417" s="82"/>
      <c r="Y417" s="82"/>
      <c r="Z417" s="82"/>
      <c r="AA417" s="65"/>
      <c r="AB417" s="4"/>
      <c r="AC417" s="4"/>
      <c r="AD417" s="4"/>
      <c r="AE417" s="4"/>
      <c r="AF417" s="4"/>
      <c r="AG417" s="4"/>
      <c r="AH417" s="4"/>
      <c r="AI417" s="4"/>
      <c r="AJ417" s="4"/>
      <c r="AK417" s="4"/>
      <c r="AL417" s="4"/>
      <c r="AM417" s="4"/>
    </row>
    <row r="418" spans="1:39" s="3" customFormat="1" ht="15" x14ac:dyDescent="0.25">
      <c r="A418" s="63" t="s">
        <v>999</v>
      </c>
      <c r="B418" s="63" t="s">
        <v>994</v>
      </c>
      <c r="C418" s="63"/>
      <c r="D418" s="63" t="s">
        <v>166</v>
      </c>
      <c r="E418" s="10"/>
      <c r="F418" s="10"/>
      <c r="G418" s="7"/>
      <c r="I418" s="63"/>
      <c r="J418" s="47"/>
      <c r="K418" s="108"/>
      <c r="M418" s="63"/>
      <c r="N418" s="198"/>
      <c r="P418" s="113">
        <v>11</v>
      </c>
      <c r="Q418" s="197">
        <v>4468</v>
      </c>
      <c r="S418" s="113">
        <v>27</v>
      </c>
      <c r="T418" s="197">
        <v>6727.63</v>
      </c>
      <c r="V418" s="82"/>
      <c r="W418" s="82"/>
      <c r="X418" s="82"/>
      <c r="Y418" s="82"/>
      <c r="Z418" s="82"/>
      <c r="AA418" s="65"/>
      <c r="AB418" s="4"/>
      <c r="AC418" s="4"/>
      <c r="AD418" s="4"/>
      <c r="AE418" s="4"/>
      <c r="AF418" s="4"/>
      <c r="AG418" s="4"/>
      <c r="AH418" s="4"/>
      <c r="AI418" s="4"/>
      <c r="AJ418" s="4"/>
      <c r="AK418" s="4"/>
      <c r="AL418" s="4"/>
      <c r="AM418" s="4"/>
    </row>
    <row r="419" spans="1:39" s="3" customFormat="1" ht="15" x14ac:dyDescent="0.25">
      <c r="A419" s="63" t="s">
        <v>999</v>
      </c>
      <c r="B419" s="63" t="s">
        <v>575</v>
      </c>
      <c r="C419" s="63"/>
      <c r="D419" s="63" t="s">
        <v>178</v>
      </c>
      <c r="E419" s="10"/>
      <c r="F419" s="10"/>
      <c r="G419" s="7"/>
      <c r="I419" s="63"/>
      <c r="J419" s="47"/>
      <c r="K419" s="108"/>
      <c r="M419" s="63">
        <v>259</v>
      </c>
      <c r="N419" s="198">
        <v>112127</v>
      </c>
      <c r="P419" s="113">
        <v>111</v>
      </c>
      <c r="Q419" s="197">
        <v>39890</v>
      </c>
      <c r="S419" s="113">
        <v>147</v>
      </c>
      <c r="T419" s="197">
        <v>29816</v>
      </c>
      <c r="V419" s="82"/>
      <c r="W419" s="82"/>
      <c r="X419" s="82"/>
      <c r="Y419" s="82"/>
      <c r="Z419" s="82"/>
      <c r="AA419" s="65"/>
      <c r="AB419" s="4"/>
      <c r="AC419" s="4"/>
      <c r="AD419" s="4"/>
      <c r="AE419" s="4"/>
      <c r="AF419" s="4"/>
      <c r="AG419" s="4"/>
      <c r="AH419" s="4"/>
      <c r="AI419" s="4"/>
      <c r="AJ419" s="4"/>
      <c r="AK419" s="4"/>
      <c r="AL419" s="4"/>
      <c r="AM419" s="4"/>
    </row>
    <row r="420" spans="1:39" s="3" customFormat="1" ht="15" x14ac:dyDescent="0.25">
      <c r="A420" s="63" t="s">
        <v>999</v>
      </c>
      <c r="B420" s="63" t="s">
        <v>856</v>
      </c>
      <c r="C420" s="63"/>
      <c r="D420" s="63" t="s">
        <v>67</v>
      </c>
      <c r="E420" s="10"/>
      <c r="F420" s="10"/>
      <c r="G420" s="7"/>
      <c r="I420" s="63"/>
      <c r="J420" s="47"/>
      <c r="K420" s="108"/>
      <c r="M420" s="63">
        <v>1</v>
      </c>
      <c r="N420" s="198">
        <v>850</v>
      </c>
      <c r="P420" s="113"/>
      <c r="Q420" s="197"/>
      <c r="S420" s="113"/>
      <c r="T420" s="197"/>
      <c r="V420" s="82"/>
      <c r="W420" s="82"/>
      <c r="X420" s="82"/>
      <c r="Y420" s="82"/>
      <c r="Z420" s="82"/>
      <c r="AA420" s="65"/>
      <c r="AB420" s="4"/>
      <c r="AC420" s="4"/>
      <c r="AD420" s="4"/>
      <c r="AE420" s="4"/>
      <c r="AF420" s="4"/>
      <c r="AG420" s="4"/>
      <c r="AH420" s="4"/>
      <c r="AI420" s="4"/>
      <c r="AJ420" s="4"/>
      <c r="AK420" s="4"/>
      <c r="AL420" s="4"/>
      <c r="AM420" s="4"/>
    </row>
    <row r="421" spans="1:39" s="3" customFormat="1" ht="15" x14ac:dyDescent="0.25">
      <c r="A421" s="63" t="s">
        <v>999</v>
      </c>
      <c r="B421" s="63" t="s">
        <v>995</v>
      </c>
      <c r="C421" s="63"/>
      <c r="D421" s="63" t="s">
        <v>178</v>
      </c>
      <c r="E421" s="10"/>
      <c r="F421" s="10"/>
      <c r="G421" s="7"/>
      <c r="I421" s="63"/>
      <c r="J421" s="47"/>
      <c r="K421" s="108"/>
      <c r="M421" s="63"/>
      <c r="N421" s="198"/>
      <c r="P421" s="113">
        <v>12</v>
      </c>
      <c r="Q421" s="197">
        <v>5087</v>
      </c>
      <c r="S421" s="113">
        <v>18</v>
      </c>
      <c r="T421" s="197">
        <v>3722</v>
      </c>
      <c r="V421" s="82"/>
      <c r="W421" s="82"/>
      <c r="X421" s="82"/>
      <c r="Y421" s="82"/>
      <c r="Z421" s="82"/>
      <c r="AA421" s="65"/>
      <c r="AB421" s="4"/>
      <c r="AC421" s="4"/>
      <c r="AD421" s="4"/>
      <c r="AE421" s="4"/>
      <c r="AF421" s="4"/>
      <c r="AG421" s="4"/>
      <c r="AH421" s="4"/>
      <c r="AI421" s="4"/>
      <c r="AJ421" s="4"/>
      <c r="AK421" s="4"/>
      <c r="AL421" s="4"/>
      <c r="AM421" s="4"/>
    </row>
    <row r="422" spans="1:39" s="3" customFormat="1" ht="15" x14ac:dyDescent="0.25">
      <c r="A422" s="63" t="s">
        <v>999</v>
      </c>
      <c r="B422" s="63" t="s">
        <v>576</v>
      </c>
      <c r="C422" s="63"/>
      <c r="D422" s="63" t="s">
        <v>286</v>
      </c>
      <c r="E422" s="10"/>
      <c r="F422" s="10"/>
      <c r="G422" s="7"/>
      <c r="I422" s="63"/>
      <c r="J422" s="47"/>
      <c r="K422" s="108"/>
      <c r="M422" s="63">
        <v>6</v>
      </c>
      <c r="N422" s="198">
        <v>3250</v>
      </c>
      <c r="P422" s="113">
        <v>7</v>
      </c>
      <c r="Q422" s="197">
        <v>2400</v>
      </c>
      <c r="S422" s="113">
        <v>2</v>
      </c>
      <c r="T422" s="197">
        <v>400</v>
      </c>
      <c r="V422" s="82"/>
      <c r="W422" s="82"/>
      <c r="X422" s="82"/>
      <c r="Y422" s="82"/>
      <c r="Z422" s="82"/>
      <c r="AA422" s="65"/>
      <c r="AB422" s="4"/>
      <c r="AC422" s="4"/>
      <c r="AD422" s="4"/>
      <c r="AE422" s="4"/>
      <c r="AF422" s="4"/>
      <c r="AG422" s="4"/>
      <c r="AH422" s="4"/>
      <c r="AI422" s="4"/>
      <c r="AJ422" s="4"/>
      <c r="AK422" s="4"/>
      <c r="AL422" s="4"/>
      <c r="AM422" s="4"/>
    </row>
    <row r="423" spans="1:39" s="3" customFormat="1" ht="15" x14ac:dyDescent="0.25">
      <c r="A423" s="63" t="s">
        <v>999</v>
      </c>
      <c r="B423" s="63" t="s">
        <v>686</v>
      </c>
      <c r="C423" s="63"/>
      <c r="D423" s="63" t="s">
        <v>578</v>
      </c>
      <c r="E423" s="10"/>
      <c r="F423" s="10"/>
      <c r="G423" s="7"/>
      <c r="I423" s="63"/>
      <c r="J423" s="47"/>
      <c r="K423" s="108"/>
      <c r="M423" s="63">
        <v>2</v>
      </c>
      <c r="N423" s="198">
        <v>1000</v>
      </c>
      <c r="P423" s="113">
        <v>2</v>
      </c>
      <c r="Q423" s="197">
        <v>600</v>
      </c>
      <c r="S423" s="113">
        <v>3</v>
      </c>
      <c r="T423" s="197">
        <v>600</v>
      </c>
      <c r="V423" s="82"/>
      <c r="W423" s="82"/>
      <c r="X423" s="82"/>
      <c r="Y423" s="82"/>
      <c r="Z423" s="82"/>
      <c r="AA423" s="65"/>
      <c r="AB423" s="4"/>
      <c r="AC423" s="4"/>
      <c r="AD423" s="4"/>
      <c r="AE423" s="4"/>
      <c r="AF423" s="4"/>
      <c r="AG423" s="4"/>
      <c r="AH423" s="4"/>
      <c r="AI423" s="4"/>
      <c r="AJ423" s="4"/>
      <c r="AK423" s="4"/>
      <c r="AL423" s="4"/>
      <c r="AM423" s="4"/>
    </row>
    <row r="424" spans="1:39" s="3" customFormat="1" ht="15" x14ac:dyDescent="0.25">
      <c r="A424" s="63" t="s">
        <v>999</v>
      </c>
      <c r="B424" s="63" t="s">
        <v>579</v>
      </c>
      <c r="C424" s="63"/>
      <c r="D424" s="63" t="s">
        <v>126</v>
      </c>
      <c r="E424" s="10"/>
      <c r="F424" s="10"/>
      <c r="G424" s="7"/>
      <c r="I424" s="63"/>
      <c r="J424" s="47"/>
      <c r="K424" s="108"/>
      <c r="M424" s="63">
        <v>74</v>
      </c>
      <c r="N424" s="198">
        <v>42635.37</v>
      </c>
      <c r="P424" s="113">
        <v>44</v>
      </c>
      <c r="Q424" s="197">
        <v>13400</v>
      </c>
      <c r="S424" s="113">
        <v>26</v>
      </c>
      <c r="T424" s="197">
        <v>5645</v>
      </c>
      <c r="V424" s="82"/>
      <c r="W424" s="82"/>
      <c r="X424" s="82"/>
      <c r="Y424" s="82"/>
      <c r="Z424" s="82"/>
      <c r="AA424" s="65"/>
      <c r="AB424" s="4"/>
      <c r="AC424" s="4"/>
      <c r="AD424" s="4"/>
      <c r="AE424" s="4"/>
      <c r="AF424" s="4"/>
      <c r="AG424" s="4"/>
      <c r="AH424" s="4"/>
      <c r="AI424" s="4"/>
      <c r="AJ424" s="4"/>
      <c r="AK424" s="4"/>
      <c r="AL424" s="4"/>
      <c r="AM424" s="4"/>
    </row>
    <row r="425" spans="1:39" s="3" customFormat="1" ht="15" x14ac:dyDescent="0.25">
      <c r="A425" s="63" t="s">
        <v>999</v>
      </c>
      <c r="B425" s="63" t="s">
        <v>583</v>
      </c>
      <c r="C425" s="63"/>
      <c r="D425" s="63" t="s">
        <v>459</v>
      </c>
      <c r="E425" s="10"/>
      <c r="F425" s="10"/>
      <c r="G425" s="7"/>
      <c r="I425" s="63"/>
      <c r="J425" s="47"/>
      <c r="K425" s="108"/>
      <c r="M425" s="63">
        <v>83</v>
      </c>
      <c r="N425" s="198">
        <v>39708</v>
      </c>
      <c r="P425" s="113">
        <v>37</v>
      </c>
      <c r="Q425" s="197">
        <v>12051.53</v>
      </c>
      <c r="S425" s="113">
        <v>32</v>
      </c>
      <c r="T425" s="197">
        <v>7739.15</v>
      </c>
      <c r="V425" s="82"/>
      <c r="W425" s="82"/>
      <c r="X425" s="82"/>
      <c r="Y425" s="82"/>
      <c r="Z425" s="82"/>
      <c r="AA425" s="65"/>
      <c r="AB425" s="4"/>
      <c r="AC425" s="4"/>
      <c r="AD425" s="4"/>
      <c r="AE425" s="4"/>
      <c r="AF425" s="4"/>
      <c r="AG425" s="4"/>
      <c r="AH425" s="4"/>
      <c r="AI425" s="4"/>
      <c r="AJ425" s="4"/>
      <c r="AK425" s="4"/>
      <c r="AL425" s="4"/>
      <c r="AM425" s="4"/>
    </row>
    <row r="426" spans="1:39" s="3" customFormat="1" ht="15" x14ac:dyDescent="0.25">
      <c r="A426" s="63" t="s">
        <v>999</v>
      </c>
      <c r="B426" s="63" t="s">
        <v>1020</v>
      </c>
      <c r="C426" s="63"/>
      <c r="D426" s="63" t="s">
        <v>459</v>
      </c>
      <c r="E426" s="10"/>
      <c r="F426" s="10"/>
      <c r="G426" s="7"/>
      <c r="I426" s="63"/>
      <c r="J426" s="47"/>
      <c r="K426" s="108"/>
      <c r="M426" s="63"/>
      <c r="N426" s="198"/>
      <c r="P426" s="113">
        <v>3</v>
      </c>
      <c r="Q426" s="197">
        <v>900</v>
      </c>
      <c r="S426" s="113">
        <v>5</v>
      </c>
      <c r="T426" s="197">
        <v>2002</v>
      </c>
      <c r="V426" s="82"/>
      <c r="W426" s="82"/>
      <c r="X426" s="82"/>
      <c r="Y426" s="82"/>
      <c r="Z426" s="82"/>
      <c r="AA426" s="65"/>
      <c r="AB426" s="4"/>
      <c r="AC426" s="4"/>
      <c r="AD426" s="4"/>
      <c r="AE426" s="4"/>
      <c r="AF426" s="4"/>
      <c r="AG426" s="4"/>
      <c r="AH426" s="4"/>
      <c r="AI426" s="4"/>
      <c r="AJ426" s="4"/>
      <c r="AK426" s="4"/>
      <c r="AL426" s="4"/>
      <c r="AM426" s="4"/>
    </row>
    <row r="427" spans="1:39" s="3" customFormat="1" ht="15" x14ac:dyDescent="0.25">
      <c r="A427" s="63"/>
      <c r="B427" s="63"/>
      <c r="C427" s="63"/>
      <c r="D427" s="63"/>
      <c r="E427" s="10"/>
      <c r="F427" s="10"/>
      <c r="G427" s="7"/>
      <c r="I427" s="63"/>
      <c r="J427" s="47"/>
      <c r="K427" s="108"/>
      <c r="M427" s="63"/>
      <c r="N427" s="198"/>
      <c r="P427" s="113"/>
      <c r="Q427" s="197"/>
      <c r="S427" s="113"/>
      <c r="T427" s="197"/>
      <c r="V427" s="82"/>
      <c r="W427" s="82"/>
      <c r="X427" s="82"/>
      <c r="Y427" s="82"/>
      <c r="Z427" s="82"/>
      <c r="AA427" s="65"/>
      <c r="AB427" s="4"/>
      <c r="AC427" s="4"/>
      <c r="AD427" s="4"/>
      <c r="AE427" s="4"/>
      <c r="AF427" s="4"/>
      <c r="AG427" s="4"/>
      <c r="AH427" s="4"/>
      <c r="AI427" s="4"/>
      <c r="AJ427" s="4"/>
      <c r="AK427" s="4"/>
      <c r="AL427" s="4"/>
      <c r="AM427" s="4"/>
    </row>
    <row r="428" spans="1:39" s="3" customFormat="1" ht="15" x14ac:dyDescent="0.25">
      <c r="A428" s="63" t="s">
        <v>1021</v>
      </c>
      <c r="B428" s="63" t="s">
        <v>984</v>
      </c>
      <c r="C428" s="63"/>
      <c r="D428" s="63" t="s">
        <v>984</v>
      </c>
      <c r="E428" s="21" t="s">
        <v>1022</v>
      </c>
      <c r="F428" s="10"/>
      <c r="G428" s="21" t="s">
        <v>1023</v>
      </c>
      <c r="I428" s="63"/>
      <c r="J428" s="47"/>
      <c r="K428" s="108"/>
      <c r="M428" s="63"/>
      <c r="N428" s="198"/>
      <c r="P428" s="113"/>
      <c r="Q428" s="197"/>
      <c r="S428" s="113"/>
      <c r="T428" s="197"/>
      <c r="V428" s="82"/>
      <c r="W428" s="82"/>
      <c r="X428" s="82"/>
      <c r="Y428" s="82"/>
      <c r="Z428" s="82"/>
      <c r="AA428" s="65"/>
      <c r="AB428" s="4"/>
      <c r="AC428" s="4"/>
      <c r="AD428" s="4"/>
      <c r="AE428" s="4"/>
      <c r="AF428" s="4"/>
      <c r="AG428" s="4"/>
      <c r="AH428" s="4"/>
      <c r="AI428" s="4"/>
      <c r="AJ428" s="4"/>
      <c r="AK428" s="4"/>
      <c r="AL428" s="4"/>
      <c r="AM428" s="4"/>
    </row>
    <row r="429" spans="1:39" s="3" customFormat="1" ht="15" x14ac:dyDescent="0.25">
      <c r="A429" s="63" t="s">
        <v>1021</v>
      </c>
      <c r="B429" s="63" t="s">
        <v>79</v>
      </c>
      <c r="C429" s="63"/>
      <c r="D429" s="63" t="s">
        <v>80</v>
      </c>
      <c r="E429" s="10"/>
      <c r="F429" s="10"/>
      <c r="G429" s="7"/>
      <c r="I429" s="63"/>
      <c r="J429" s="47"/>
      <c r="K429" s="108"/>
      <c r="M429" s="63">
        <v>1</v>
      </c>
      <c r="N429" s="198">
        <v>35</v>
      </c>
      <c r="P429" s="113"/>
      <c r="Q429" s="197"/>
      <c r="S429" s="113"/>
      <c r="T429" s="197"/>
      <c r="V429" s="82"/>
      <c r="W429" s="82"/>
      <c r="X429" s="82"/>
      <c r="Y429" s="82"/>
      <c r="Z429" s="82"/>
      <c r="AA429" s="65"/>
      <c r="AB429" s="4"/>
      <c r="AC429" s="4"/>
      <c r="AD429" s="4"/>
      <c r="AE429" s="4"/>
      <c r="AF429" s="4"/>
      <c r="AG429" s="4"/>
      <c r="AH429" s="4"/>
      <c r="AI429" s="4"/>
      <c r="AJ429" s="4"/>
      <c r="AK429" s="4"/>
      <c r="AL429" s="4"/>
      <c r="AM429" s="4"/>
    </row>
    <row r="430" spans="1:39" s="3" customFormat="1" ht="15" x14ac:dyDescent="0.25">
      <c r="A430" s="63" t="s">
        <v>1021</v>
      </c>
      <c r="B430" s="63" t="s">
        <v>180</v>
      </c>
      <c r="C430" s="63"/>
      <c r="D430" s="63" t="s">
        <v>181</v>
      </c>
      <c r="E430" s="10"/>
      <c r="F430" s="10"/>
      <c r="G430" s="7"/>
      <c r="I430" s="63"/>
      <c r="J430" s="47"/>
      <c r="K430" s="108"/>
      <c r="M430" s="63">
        <v>1</v>
      </c>
      <c r="N430" s="198">
        <v>434</v>
      </c>
      <c r="P430" s="113"/>
      <c r="Q430" s="197"/>
      <c r="S430" s="113"/>
      <c r="T430" s="197"/>
      <c r="V430" s="82"/>
      <c r="W430" s="82"/>
      <c r="X430" s="82"/>
      <c r="Y430" s="82"/>
      <c r="Z430" s="82"/>
      <c r="AA430" s="65"/>
      <c r="AB430" s="4"/>
      <c r="AC430" s="4"/>
      <c r="AD430" s="4"/>
      <c r="AE430" s="4"/>
      <c r="AF430" s="4"/>
      <c r="AG430" s="4"/>
      <c r="AH430" s="4"/>
      <c r="AI430" s="4"/>
      <c r="AJ430" s="4"/>
      <c r="AK430" s="4"/>
      <c r="AL430" s="4"/>
      <c r="AM430" s="4"/>
    </row>
    <row r="431" spans="1:39" s="3" customFormat="1" ht="15" x14ac:dyDescent="0.25">
      <c r="A431" s="63" t="s">
        <v>1021</v>
      </c>
      <c r="B431" s="63" t="s">
        <v>300</v>
      </c>
      <c r="C431" s="63"/>
      <c r="D431" s="63" t="s">
        <v>91</v>
      </c>
      <c r="E431" s="10"/>
      <c r="F431" s="10"/>
      <c r="G431" s="7"/>
      <c r="I431" s="63"/>
      <c r="J431" s="47"/>
      <c r="K431" s="108"/>
      <c r="M431" s="63">
        <v>1</v>
      </c>
      <c r="N431" s="198">
        <v>603</v>
      </c>
      <c r="P431" s="113"/>
      <c r="Q431" s="197"/>
      <c r="S431" s="113"/>
      <c r="T431" s="197"/>
      <c r="V431" s="82"/>
      <c r="W431" s="82"/>
      <c r="X431" s="82"/>
      <c r="Y431" s="82"/>
      <c r="Z431" s="82"/>
      <c r="AA431" s="65"/>
      <c r="AB431" s="4"/>
      <c r="AC431" s="4"/>
      <c r="AD431" s="4"/>
      <c r="AE431" s="4"/>
      <c r="AF431" s="4"/>
      <c r="AG431" s="4"/>
      <c r="AH431" s="4"/>
      <c r="AI431" s="4"/>
      <c r="AJ431" s="4"/>
      <c r="AK431" s="4"/>
      <c r="AL431" s="4"/>
      <c r="AM431" s="4"/>
    </row>
    <row r="432" spans="1:39" s="3" customFormat="1" ht="15" x14ac:dyDescent="0.25">
      <c r="A432" s="63" t="s">
        <v>1021</v>
      </c>
      <c r="B432" s="63" t="s">
        <v>352</v>
      </c>
      <c r="C432" s="63"/>
      <c r="D432" s="63" t="s">
        <v>153</v>
      </c>
      <c r="E432" s="10"/>
      <c r="F432" s="10"/>
      <c r="G432" s="7"/>
      <c r="I432" s="63"/>
      <c r="J432" s="47"/>
      <c r="K432" s="108"/>
      <c r="M432" s="63">
        <v>1</v>
      </c>
      <c r="N432" s="198">
        <v>700</v>
      </c>
      <c r="P432" s="113"/>
      <c r="Q432" s="197"/>
      <c r="S432" s="113"/>
      <c r="T432" s="197"/>
      <c r="V432" s="82"/>
      <c r="W432" s="82"/>
      <c r="X432" s="82"/>
      <c r="Y432" s="82"/>
      <c r="Z432" s="82"/>
      <c r="AA432" s="65"/>
      <c r="AB432" s="4"/>
      <c r="AC432" s="4"/>
      <c r="AD432" s="4"/>
      <c r="AE432" s="4"/>
      <c r="AF432" s="4"/>
      <c r="AG432" s="4"/>
      <c r="AH432" s="4"/>
      <c r="AI432" s="4"/>
      <c r="AJ432" s="4"/>
      <c r="AK432" s="4"/>
      <c r="AL432" s="4"/>
      <c r="AM432" s="4"/>
    </row>
    <row r="433" spans="1:39" s="3" customFormat="1" ht="15" x14ac:dyDescent="0.25">
      <c r="A433" s="63" t="s">
        <v>1021</v>
      </c>
      <c r="B433" s="63" t="s">
        <v>362</v>
      </c>
      <c r="C433" s="63"/>
      <c r="D433" s="63" t="s">
        <v>202</v>
      </c>
      <c r="E433" s="10"/>
      <c r="F433" s="10"/>
      <c r="G433" s="7"/>
      <c r="I433" s="63"/>
      <c r="J433" s="47"/>
      <c r="K433" s="108"/>
      <c r="M433" s="63">
        <v>1</v>
      </c>
      <c r="N433" s="198">
        <v>688</v>
      </c>
      <c r="P433" s="113"/>
      <c r="Q433" s="197"/>
      <c r="S433" s="113"/>
      <c r="T433" s="197"/>
      <c r="V433" s="82"/>
      <c r="W433" s="82"/>
      <c r="X433" s="82"/>
      <c r="Y433" s="82"/>
      <c r="Z433" s="82"/>
      <c r="AA433" s="65"/>
      <c r="AB433" s="4"/>
      <c r="AC433" s="4"/>
      <c r="AD433" s="4"/>
      <c r="AE433" s="4"/>
      <c r="AF433" s="4"/>
      <c r="AG433" s="4"/>
      <c r="AH433" s="4"/>
      <c r="AI433" s="4"/>
      <c r="AJ433" s="4"/>
      <c r="AK433" s="4"/>
      <c r="AL433" s="4"/>
      <c r="AM433" s="4"/>
    </row>
    <row r="434" spans="1:39" s="3" customFormat="1" ht="15" x14ac:dyDescent="0.25">
      <c r="A434" s="63" t="s">
        <v>1021</v>
      </c>
      <c r="B434" s="63" t="s">
        <v>376</v>
      </c>
      <c r="C434" s="63"/>
      <c r="D434" s="63" t="s">
        <v>104</v>
      </c>
      <c r="E434" s="10"/>
      <c r="F434" s="10"/>
      <c r="G434" s="7"/>
      <c r="I434" s="63"/>
      <c r="J434" s="47"/>
      <c r="K434" s="108"/>
      <c r="M434" s="63">
        <v>1</v>
      </c>
      <c r="N434" s="198">
        <v>700</v>
      </c>
      <c r="P434" s="113"/>
      <c r="Q434" s="197"/>
      <c r="S434" s="113"/>
      <c r="T434" s="197"/>
      <c r="V434" s="82"/>
      <c r="W434" s="82"/>
      <c r="X434" s="82"/>
      <c r="Y434" s="82"/>
      <c r="Z434" s="82"/>
      <c r="AA434" s="65"/>
      <c r="AB434" s="4"/>
      <c r="AC434" s="4"/>
      <c r="AD434" s="4"/>
      <c r="AE434" s="4"/>
      <c r="AF434" s="4"/>
      <c r="AG434" s="4"/>
      <c r="AH434" s="4"/>
      <c r="AI434" s="4"/>
      <c r="AJ434" s="4"/>
      <c r="AK434" s="4"/>
      <c r="AL434" s="4"/>
      <c r="AM434" s="4"/>
    </row>
    <row r="435" spans="1:39" s="3" customFormat="1" ht="15" x14ac:dyDescent="0.25">
      <c r="A435" s="63" t="s">
        <v>1021</v>
      </c>
      <c r="B435" s="63" t="s">
        <v>385</v>
      </c>
      <c r="C435" s="63"/>
      <c r="D435" s="63" t="s">
        <v>186</v>
      </c>
      <c r="E435" s="10"/>
      <c r="F435" s="10"/>
      <c r="G435" s="7"/>
      <c r="I435" s="63"/>
      <c r="J435" s="47"/>
      <c r="K435" s="108"/>
      <c r="M435" s="63">
        <v>1</v>
      </c>
      <c r="N435" s="198">
        <v>102</v>
      </c>
      <c r="P435" s="113"/>
      <c r="Q435" s="197"/>
      <c r="S435" s="113"/>
      <c r="T435" s="197"/>
      <c r="V435" s="82"/>
      <c r="W435" s="82"/>
      <c r="X435" s="82"/>
      <c r="Y435" s="82"/>
      <c r="Z435" s="82"/>
      <c r="AA435" s="65"/>
      <c r="AB435" s="4"/>
      <c r="AC435" s="4"/>
      <c r="AD435" s="4"/>
      <c r="AE435" s="4"/>
      <c r="AF435" s="4"/>
      <c r="AG435" s="4"/>
      <c r="AH435" s="4"/>
      <c r="AI435" s="4"/>
      <c r="AJ435" s="4"/>
      <c r="AK435" s="4"/>
      <c r="AL435" s="4"/>
      <c r="AM435" s="4"/>
    </row>
    <row r="436" spans="1:39" s="3" customFormat="1" ht="15" x14ac:dyDescent="0.25">
      <c r="A436" s="63" t="s">
        <v>1021</v>
      </c>
      <c r="B436" s="63" t="s">
        <v>395</v>
      </c>
      <c r="C436" s="63"/>
      <c r="D436" s="63" t="s">
        <v>119</v>
      </c>
      <c r="E436" s="10"/>
      <c r="F436" s="10"/>
      <c r="G436" s="7"/>
      <c r="I436" s="63"/>
      <c r="J436" s="47"/>
      <c r="K436" s="108"/>
      <c r="M436" s="63">
        <v>1</v>
      </c>
      <c r="N436" s="198">
        <v>45</v>
      </c>
      <c r="P436" s="113"/>
      <c r="Q436" s="197"/>
      <c r="S436" s="113"/>
      <c r="T436" s="197"/>
      <c r="V436" s="82"/>
      <c r="W436" s="82"/>
      <c r="X436" s="82"/>
      <c r="Y436" s="82"/>
      <c r="Z436" s="82"/>
      <c r="AA436" s="65"/>
      <c r="AB436" s="4"/>
      <c r="AC436" s="4"/>
      <c r="AD436" s="4"/>
      <c r="AE436" s="4"/>
      <c r="AF436" s="4"/>
      <c r="AG436" s="4"/>
      <c r="AH436" s="4"/>
      <c r="AI436" s="4"/>
      <c r="AJ436" s="4"/>
      <c r="AK436" s="4"/>
      <c r="AL436" s="4"/>
      <c r="AM436" s="4"/>
    </row>
    <row r="437" spans="1:39" s="3" customFormat="1" ht="15" x14ac:dyDescent="0.25">
      <c r="A437" s="63" t="s">
        <v>1021</v>
      </c>
      <c r="B437" s="63" t="s">
        <v>401</v>
      </c>
      <c r="C437" s="63"/>
      <c r="D437" s="63" t="s">
        <v>174</v>
      </c>
      <c r="E437" s="10"/>
      <c r="F437" s="10"/>
      <c r="G437" s="7"/>
      <c r="I437" s="63"/>
      <c r="J437" s="47"/>
      <c r="K437" s="108"/>
      <c r="M437" s="63">
        <v>2</v>
      </c>
      <c r="N437" s="198">
        <v>659</v>
      </c>
      <c r="P437" s="113"/>
      <c r="Q437" s="197"/>
      <c r="S437" s="113"/>
      <c r="T437" s="197"/>
      <c r="V437" s="82"/>
      <c r="W437" s="82"/>
      <c r="X437" s="82"/>
      <c r="Y437" s="82"/>
      <c r="Z437" s="82"/>
      <c r="AA437" s="65"/>
      <c r="AB437" s="4"/>
      <c r="AC437" s="4"/>
      <c r="AD437" s="4"/>
      <c r="AE437" s="4"/>
      <c r="AF437" s="4"/>
      <c r="AG437" s="4"/>
      <c r="AH437" s="4"/>
      <c r="AI437" s="4"/>
      <c r="AJ437" s="4"/>
      <c r="AK437" s="4"/>
      <c r="AL437" s="4"/>
      <c r="AM437" s="4"/>
    </row>
    <row r="438" spans="1:39" s="3" customFormat="1" ht="15" x14ac:dyDescent="0.25">
      <c r="A438" s="63" t="s">
        <v>1021</v>
      </c>
      <c r="B438" s="63" t="s">
        <v>413</v>
      </c>
      <c r="C438" s="63"/>
      <c r="D438" s="63" t="s">
        <v>322</v>
      </c>
      <c r="E438" s="10"/>
      <c r="F438" s="10"/>
      <c r="G438" s="7"/>
      <c r="I438" s="63"/>
      <c r="J438" s="47"/>
      <c r="K438" s="108"/>
      <c r="M438" s="63">
        <v>1</v>
      </c>
      <c r="N438" s="198">
        <v>700</v>
      </c>
      <c r="P438" s="113"/>
      <c r="Q438" s="197"/>
      <c r="S438" s="113"/>
      <c r="T438" s="197"/>
      <c r="V438" s="82"/>
      <c r="W438" s="82"/>
      <c r="X438" s="82"/>
      <c r="Y438" s="82"/>
      <c r="Z438" s="82"/>
      <c r="AA438" s="65"/>
      <c r="AB438" s="4"/>
      <c r="AC438" s="4"/>
      <c r="AD438" s="4"/>
      <c r="AE438" s="4"/>
      <c r="AF438" s="4"/>
      <c r="AG438" s="4"/>
      <c r="AH438" s="4"/>
      <c r="AI438" s="4"/>
      <c r="AJ438" s="4"/>
      <c r="AK438" s="4"/>
      <c r="AL438" s="4"/>
      <c r="AM438" s="4"/>
    </row>
    <row r="439" spans="1:39" s="3" customFormat="1" ht="15" x14ac:dyDescent="0.25">
      <c r="A439" s="63" t="s">
        <v>1021</v>
      </c>
      <c r="B439" s="63" t="s">
        <v>451</v>
      </c>
      <c r="C439" s="63"/>
      <c r="D439" s="63" t="s">
        <v>452</v>
      </c>
      <c r="E439" s="10"/>
      <c r="F439" s="10"/>
      <c r="G439" s="7"/>
      <c r="I439" s="63"/>
      <c r="J439" s="47"/>
      <c r="K439" s="108"/>
      <c r="M439" s="63">
        <v>1</v>
      </c>
      <c r="N439" s="198">
        <v>606</v>
      </c>
      <c r="P439" s="113"/>
      <c r="Q439" s="197"/>
      <c r="S439" s="113"/>
      <c r="T439" s="197"/>
      <c r="V439" s="82"/>
      <c r="W439" s="82"/>
      <c r="X439" s="82"/>
      <c r="Y439" s="82"/>
      <c r="Z439" s="82"/>
      <c r="AA439" s="65"/>
      <c r="AB439" s="4"/>
      <c r="AC439" s="4"/>
      <c r="AD439" s="4"/>
      <c r="AE439" s="4"/>
      <c r="AF439" s="4"/>
      <c r="AG439" s="4"/>
      <c r="AH439" s="4"/>
      <c r="AI439" s="4"/>
      <c r="AJ439" s="4"/>
      <c r="AK439" s="4"/>
      <c r="AL439" s="4"/>
      <c r="AM439" s="4"/>
    </row>
    <row r="440" spans="1:39" s="3" customFormat="1" ht="15" x14ac:dyDescent="0.25">
      <c r="A440" s="63" t="s">
        <v>1021</v>
      </c>
      <c r="B440" s="63" t="s">
        <v>469</v>
      </c>
      <c r="C440" s="63"/>
      <c r="D440" s="63" t="s">
        <v>99</v>
      </c>
      <c r="E440" s="10"/>
      <c r="F440" s="10"/>
      <c r="G440" s="7"/>
      <c r="I440" s="63"/>
      <c r="J440" s="47"/>
      <c r="K440" s="108"/>
      <c r="M440" s="63">
        <v>3</v>
      </c>
      <c r="N440" s="198">
        <v>2100</v>
      </c>
      <c r="P440" s="113"/>
      <c r="Q440" s="197"/>
      <c r="S440" s="113"/>
      <c r="T440" s="197"/>
      <c r="V440" s="82"/>
      <c r="W440" s="82"/>
      <c r="X440" s="82"/>
      <c r="Y440" s="82"/>
      <c r="Z440" s="82"/>
      <c r="AA440" s="65"/>
      <c r="AB440" s="4"/>
      <c r="AC440" s="4"/>
      <c r="AD440" s="4"/>
      <c r="AE440" s="4"/>
      <c r="AF440" s="4"/>
      <c r="AG440" s="4"/>
      <c r="AH440" s="4"/>
      <c r="AI440" s="4"/>
      <c r="AJ440" s="4"/>
      <c r="AK440" s="4"/>
      <c r="AL440" s="4"/>
      <c r="AM440" s="4"/>
    </row>
    <row r="441" spans="1:39" s="3" customFormat="1" ht="15" x14ac:dyDescent="0.25">
      <c r="A441" s="63" t="s">
        <v>1021</v>
      </c>
      <c r="B441" s="63" t="s">
        <v>508</v>
      </c>
      <c r="C441" s="63"/>
      <c r="D441" s="63" t="s">
        <v>72</v>
      </c>
      <c r="E441" s="10"/>
      <c r="F441" s="10"/>
      <c r="G441" s="7"/>
      <c r="I441" s="63"/>
      <c r="J441" s="47"/>
      <c r="K441" s="108"/>
      <c r="M441" s="63">
        <v>1</v>
      </c>
      <c r="N441" s="198">
        <v>700</v>
      </c>
      <c r="P441" s="113">
        <v>1</v>
      </c>
      <c r="Q441" s="197">
        <v>214</v>
      </c>
      <c r="S441" s="113"/>
      <c r="T441" s="197"/>
      <c r="V441" s="82"/>
      <c r="W441" s="82"/>
      <c r="X441" s="82"/>
      <c r="Y441" s="82"/>
      <c r="Z441" s="82"/>
      <c r="AA441" s="65"/>
      <c r="AB441" s="4"/>
      <c r="AC441" s="4"/>
      <c r="AD441" s="4"/>
      <c r="AE441" s="4"/>
      <c r="AF441" s="4"/>
      <c r="AG441" s="4"/>
      <c r="AH441" s="4"/>
      <c r="AI441" s="4"/>
      <c r="AJ441" s="4"/>
      <c r="AK441" s="4"/>
      <c r="AL441" s="4"/>
      <c r="AM441" s="4"/>
    </row>
    <row r="442" spans="1:39" s="3" customFormat="1" ht="15" x14ac:dyDescent="0.25">
      <c r="A442" s="63" t="s">
        <v>1021</v>
      </c>
      <c r="B442" s="63" t="s">
        <v>542</v>
      </c>
      <c r="C442" s="63"/>
      <c r="D442" s="63" t="s">
        <v>108</v>
      </c>
      <c r="E442" s="10"/>
      <c r="F442" s="10"/>
      <c r="G442" s="7"/>
      <c r="I442" s="63"/>
      <c r="J442" s="47"/>
      <c r="K442" s="108"/>
      <c r="M442" s="63">
        <v>1</v>
      </c>
      <c r="N442" s="198">
        <v>700</v>
      </c>
      <c r="P442" s="113"/>
      <c r="Q442" s="197"/>
      <c r="S442" s="113"/>
      <c r="T442" s="197"/>
      <c r="V442" s="82"/>
      <c r="W442" s="82"/>
      <c r="X442" s="82"/>
      <c r="Y442" s="82"/>
      <c r="Z442" s="82"/>
      <c r="AA442" s="65"/>
      <c r="AB442" s="4"/>
      <c r="AC442" s="4"/>
      <c r="AD442" s="4"/>
      <c r="AE442" s="4"/>
      <c r="AF442" s="4"/>
      <c r="AG442" s="4"/>
      <c r="AH442" s="4"/>
      <c r="AI442" s="4"/>
      <c r="AJ442" s="4"/>
      <c r="AK442" s="4"/>
      <c r="AL442" s="4"/>
      <c r="AM442" s="4"/>
    </row>
    <row r="443" spans="1:39" s="3" customFormat="1" ht="15" x14ac:dyDescent="0.25">
      <c r="A443" s="63" t="s">
        <v>1021</v>
      </c>
      <c r="B443" s="63" t="s">
        <v>543</v>
      </c>
      <c r="C443" s="63"/>
      <c r="D443" s="63" t="s">
        <v>130</v>
      </c>
      <c r="E443" s="10"/>
      <c r="F443" s="10"/>
      <c r="G443" s="7"/>
      <c r="I443" s="63"/>
      <c r="J443" s="47"/>
      <c r="K443" s="108"/>
      <c r="M443" s="63">
        <v>2</v>
      </c>
      <c r="N443" s="198">
        <v>1400</v>
      </c>
      <c r="P443" s="113"/>
      <c r="Q443" s="197"/>
      <c r="S443" s="113"/>
      <c r="T443" s="197"/>
      <c r="V443" s="82"/>
      <c r="W443" s="82"/>
      <c r="X443" s="82"/>
      <c r="Y443" s="82"/>
      <c r="Z443" s="82"/>
      <c r="AA443" s="65"/>
      <c r="AB443" s="4"/>
      <c r="AC443" s="4"/>
      <c r="AD443" s="4"/>
      <c r="AE443" s="4"/>
      <c r="AF443" s="4"/>
      <c r="AG443" s="4"/>
      <c r="AH443" s="4"/>
      <c r="AI443" s="4"/>
      <c r="AJ443" s="4"/>
      <c r="AK443" s="4"/>
      <c r="AL443" s="4"/>
      <c r="AM443" s="4"/>
    </row>
    <row r="444" spans="1:39" s="3" customFormat="1" ht="15" x14ac:dyDescent="0.25">
      <c r="A444" s="63" t="s">
        <v>1021</v>
      </c>
      <c r="B444" s="63" t="s">
        <v>575</v>
      </c>
      <c r="C444" s="63"/>
      <c r="D444" s="63" t="s">
        <v>178</v>
      </c>
      <c r="E444" s="10"/>
      <c r="F444" s="10"/>
      <c r="G444" s="7"/>
      <c r="I444" s="63"/>
      <c r="J444" s="47"/>
      <c r="K444" s="108"/>
      <c r="M444" s="63">
        <v>1</v>
      </c>
      <c r="N444" s="198">
        <v>475</v>
      </c>
      <c r="P444" s="113"/>
      <c r="Q444" s="197"/>
      <c r="S444" s="113"/>
      <c r="T444" s="197"/>
      <c r="V444" s="82"/>
      <c r="W444" s="82"/>
      <c r="X444" s="82"/>
      <c r="Y444" s="82"/>
      <c r="Z444" s="82"/>
      <c r="AA444" s="65"/>
      <c r="AB444" s="4"/>
      <c r="AC444" s="4"/>
      <c r="AD444" s="4"/>
      <c r="AE444" s="4"/>
      <c r="AF444" s="4"/>
      <c r="AG444" s="4"/>
      <c r="AH444" s="4"/>
      <c r="AI444" s="4"/>
      <c r="AJ444" s="4"/>
      <c r="AK444" s="4"/>
      <c r="AL444" s="4"/>
      <c r="AM444" s="4"/>
    </row>
    <row r="445" spans="1:39" s="3" customFormat="1" ht="15" x14ac:dyDescent="0.25">
      <c r="A445" s="63"/>
      <c r="B445" s="63"/>
      <c r="C445" s="63"/>
      <c r="D445" s="63"/>
      <c r="E445" s="10"/>
      <c r="F445" s="10"/>
      <c r="G445" s="7"/>
      <c r="I445" s="63"/>
      <c r="J445" s="47"/>
      <c r="K445" s="108"/>
      <c r="M445" s="63"/>
      <c r="N445" s="198"/>
      <c r="P445" s="113"/>
      <c r="Q445" s="197"/>
      <c r="S445" s="113"/>
      <c r="T445" s="197"/>
      <c r="V445" s="82"/>
      <c r="W445" s="82"/>
      <c r="X445" s="82"/>
      <c r="Y445" s="82"/>
      <c r="Z445" s="82"/>
      <c r="AA445" s="65"/>
      <c r="AB445" s="4"/>
      <c r="AC445" s="4"/>
      <c r="AD445" s="4"/>
      <c r="AE445" s="4"/>
      <c r="AF445" s="4"/>
      <c r="AG445" s="4"/>
      <c r="AH445" s="4"/>
      <c r="AI445" s="4"/>
      <c r="AJ445" s="4"/>
      <c r="AK445" s="4"/>
      <c r="AL445" s="4"/>
      <c r="AM445" s="4"/>
    </row>
    <row r="446" spans="1:39" s="3" customFormat="1" ht="15" x14ac:dyDescent="0.25">
      <c r="A446" s="114"/>
      <c r="B446" s="114"/>
      <c r="C446" s="114"/>
      <c r="D446" s="114"/>
      <c r="E446" s="92"/>
      <c r="F446" s="92"/>
      <c r="G446" s="394"/>
      <c r="I446" s="114"/>
      <c r="J446" s="118"/>
      <c r="K446" s="115"/>
      <c r="M446" s="114"/>
      <c r="N446" s="395"/>
      <c r="P446" s="396"/>
      <c r="Q446" s="397"/>
      <c r="S446" s="396"/>
      <c r="T446" s="397"/>
      <c r="V446" s="140"/>
      <c r="W446" s="140"/>
      <c r="X446" s="140"/>
      <c r="Y446" s="140"/>
      <c r="Z446" s="140"/>
      <c r="AA446" s="65"/>
      <c r="AB446" s="4"/>
      <c r="AC446" s="4"/>
      <c r="AD446" s="4"/>
      <c r="AE446" s="4"/>
      <c r="AF446" s="4"/>
      <c r="AG446" s="4"/>
      <c r="AH446" s="4"/>
      <c r="AI446" s="4"/>
      <c r="AJ446" s="4"/>
      <c r="AK446" s="4"/>
      <c r="AL446" s="4"/>
      <c r="AM446" s="4"/>
    </row>
    <row r="447" spans="1:39" s="3" customFormat="1" ht="15" x14ac:dyDescent="0.25">
      <c r="A447" s="404" t="s">
        <v>1024</v>
      </c>
      <c r="B447" s="10" t="s">
        <v>984</v>
      </c>
      <c r="C447" s="10"/>
      <c r="D447" s="10" t="s">
        <v>984</v>
      </c>
      <c r="E447" s="9" t="s">
        <v>1025</v>
      </c>
      <c r="F447" s="10"/>
      <c r="G447" s="9" t="s">
        <v>1026</v>
      </c>
      <c r="H447" s="23"/>
      <c r="I447" s="10"/>
      <c r="J447" s="10"/>
      <c r="K447" s="10"/>
      <c r="L447" s="23"/>
      <c r="M447" s="10"/>
      <c r="N447" s="335"/>
      <c r="O447" s="23"/>
      <c r="P447" s="10"/>
      <c r="Q447" s="335"/>
      <c r="R447" s="23"/>
      <c r="S447" s="10"/>
      <c r="T447" s="335"/>
      <c r="U447" s="23"/>
      <c r="V447" s="82"/>
      <c r="W447" s="82"/>
      <c r="X447" s="82"/>
      <c r="Y447" s="82"/>
      <c r="Z447" s="82"/>
      <c r="AA447" s="65"/>
      <c r="AB447" s="4"/>
      <c r="AC447" s="4"/>
      <c r="AD447" s="4"/>
      <c r="AE447" s="4"/>
      <c r="AF447" s="4"/>
      <c r="AG447" s="4"/>
      <c r="AH447" s="4"/>
      <c r="AI447" s="4"/>
      <c r="AJ447" s="4"/>
      <c r="AK447" s="4"/>
      <c r="AL447" s="4"/>
      <c r="AM447" s="4"/>
    </row>
    <row r="448" spans="1:39" customFormat="1" ht="15" x14ac:dyDescent="0.25">
      <c r="A448" s="404" t="s">
        <v>1024</v>
      </c>
      <c r="B448" s="404" t="s">
        <v>987</v>
      </c>
      <c r="C448" s="404"/>
      <c r="D448" s="404" t="s">
        <v>987</v>
      </c>
      <c r="E448" s="404"/>
      <c r="F448" s="404"/>
      <c r="G448" s="404"/>
      <c r="H448" s="404"/>
      <c r="I448" s="404"/>
      <c r="J448" s="404"/>
      <c r="K448" s="404"/>
      <c r="L448" s="404"/>
      <c r="M448" s="272"/>
      <c r="N448" s="272"/>
      <c r="O448" s="272"/>
      <c r="P448" s="272">
        <v>2</v>
      </c>
      <c r="Q448" s="405">
        <v>44.17</v>
      </c>
      <c r="R448" s="405"/>
      <c r="S448" s="272">
        <v>236</v>
      </c>
      <c r="T448" s="405">
        <v>17600.04</v>
      </c>
      <c r="U448" s="82"/>
      <c r="V448" s="82"/>
      <c r="W448" s="82"/>
      <c r="X448" s="82"/>
      <c r="Y448" s="82"/>
      <c r="Z448" s="82"/>
    </row>
    <row r="449" spans="1:26" customFormat="1" ht="15" x14ac:dyDescent="0.25">
      <c r="A449" s="406" t="s">
        <v>1024</v>
      </c>
      <c r="B449" s="406" t="s">
        <v>1027</v>
      </c>
      <c r="C449" s="406"/>
      <c r="D449" s="406" t="s">
        <v>62</v>
      </c>
      <c r="E449" s="82"/>
      <c r="F449" s="82"/>
      <c r="G449" s="82"/>
      <c r="H449" s="82"/>
      <c r="I449" s="82"/>
      <c r="J449" s="82"/>
      <c r="K449" s="406"/>
      <c r="L449" s="406"/>
      <c r="M449" s="407">
        <v>371</v>
      </c>
      <c r="N449" s="408">
        <v>24988.799999999999</v>
      </c>
      <c r="O449" s="408"/>
      <c r="P449" s="407">
        <v>376</v>
      </c>
      <c r="Q449" s="408">
        <v>25856.74</v>
      </c>
      <c r="R449" s="408"/>
      <c r="S449" s="407">
        <v>220</v>
      </c>
      <c r="T449" s="408">
        <v>15855.33</v>
      </c>
      <c r="U449" s="405"/>
      <c r="V449" s="409"/>
      <c r="W449" s="405"/>
      <c r="X449" s="82"/>
      <c r="Y449" s="82"/>
      <c r="Z449" s="82"/>
    </row>
    <row r="450" spans="1:26" customFormat="1" ht="15" x14ac:dyDescent="0.25">
      <c r="A450" s="406" t="s">
        <v>1024</v>
      </c>
      <c r="B450" s="406" t="s">
        <v>61</v>
      </c>
      <c r="C450" s="406"/>
      <c r="D450" s="406" t="s">
        <v>64</v>
      </c>
      <c r="E450" s="82"/>
      <c r="F450" s="82"/>
      <c r="G450" s="82"/>
      <c r="H450" s="82"/>
      <c r="I450" s="82"/>
      <c r="J450" s="82"/>
      <c r="K450" s="406"/>
      <c r="L450" s="406"/>
      <c r="M450" s="407">
        <v>15</v>
      </c>
      <c r="N450" s="408">
        <v>1052.3699999999999</v>
      </c>
      <c r="O450" s="408"/>
      <c r="P450" s="407">
        <v>480</v>
      </c>
      <c r="Q450" s="408">
        <v>33070.410000000003</v>
      </c>
      <c r="R450" s="408"/>
      <c r="S450" s="407">
        <v>283</v>
      </c>
      <c r="T450" s="408">
        <v>18806.12</v>
      </c>
      <c r="U450" s="272"/>
      <c r="V450" s="272"/>
      <c r="W450" s="272"/>
      <c r="X450" s="82"/>
      <c r="Y450" s="82"/>
      <c r="Z450" s="82"/>
    </row>
    <row r="451" spans="1:26" customFormat="1" ht="15" x14ac:dyDescent="0.25">
      <c r="A451" s="406" t="s">
        <v>1024</v>
      </c>
      <c r="B451" s="406" t="s">
        <v>65</v>
      </c>
      <c r="C451" s="406"/>
      <c r="D451" s="406" t="s">
        <v>62</v>
      </c>
      <c r="E451" s="82"/>
      <c r="F451" s="82"/>
      <c r="G451" s="82"/>
      <c r="H451" s="82"/>
      <c r="I451" s="82"/>
      <c r="J451" s="82"/>
      <c r="K451" s="406"/>
      <c r="L451" s="406"/>
      <c r="M451" s="407">
        <v>59</v>
      </c>
      <c r="N451" s="408">
        <v>4786.1899999999996</v>
      </c>
      <c r="O451" s="408"/>
      <c r="P451" s="407">
        <v>41</v>
      </c>
      <c r="Q451" s="408">
        <v>3330.99</v>
      </c>
      <c r="R451" s="408"/>
      <c r="S451" s="407">
        <v>30</v>
      </c>
      <c r="T451" s="408">
        <v>2642.51</v>
      </c>
      <c r="U451" s="405"/>
      <c r="V451" s="409"/>
      <c r="W451" s="405"/>
      <c r="X451" s="82"/>
      <c r="Y451" s="82"/>
      <c r="Z451" s="82"/>
    </row>
    <row r="452" spans="1:26" customFormat="1" ht="15" x14ac:dyDescent="0.25">
      <c r="A452" s="406" t="s">
        <v>1024</v>
      </c>
      <c r="B452" s="406" t="s">
        <v>65</v>
      </c>
      <c r="C452" s="406"/>
      <c r="D452" s="406" t="s">
        <v>64</v>
      </c>
      <c r="E452" s="82"/>
      <c r="F452" s="82"/>
      <c r="G452" s="82"/>
      <c r="H452" s="82"/>
      <c r="I452" s="82"/>
      <c r="J452" s="82"/>
      <c r="K452" s="406"/>
      <c r="L452" s="406"/>
      <c r="M452" s="410"/>
      <c r="N452" s="410"/>
      <c r="O452" s="410"/>
      <c r="P452" s="407">
        <v>1</v>
      </c>
      <c r="Q452" s="408">
        <v>155.52000000000001</v>
      </c>
      <c r="R452" s="408"/>
      <c r="S452" s="410"/>
      <c r="T452" s="410"/>
      <c r="U452" s="405"/>
      <c r="V452" s="272"/>
      <c r="W452" s="272"/>
      <c r="X452" s="82"/>
      <c r="Y452" s="82"/>
      <c r="Z452" s="82"/>
    </row>
    <row r="453" spans="1:26" customFormat="1" ht="15" x14ac:dyDescent="0.25">
      <c r="A453" s="406" t="s">
        <v>1024</v>
      </c>
      <c r="B453" s="406" t="s">
        <v>1000</v>
      </c>
      <c r="C453" s="406"/>
      <c r="D453" s="406" t="s">
        <v>64</v>
      </c>
      <c r="E453" s="82"/>
      <c r="F453" s="82"/>
      <c r="G453" s="82"/>
      <c r="H453" s="82"/>
      <c r="I453" s="82"/>
      <c r="J453" s="82"/>
      <c r="K453" s="406"/>
      <c r="L453" s="406"/>
      <c r="M453" s="410"/>
      <c r="N453" s="410"/>
      <c r="O453" s="410"/>
      <c r="P453" s="407">
        <v>38</v>
      </c>
      <c r="Q453" s="408">
        <v>1715.46</v>
      </c>
      <c r="R453" s="408"/>
      <c r="S453" s="407">
        <v>57</v>
      </c>
      <c r="T453" s="408">
        <v>3862.93</v>
      </c>
      <c r="U453" s="272"/>
      <c r="V453" s="272"/>
      <c r="W453" s="272"/>
      <c r="X453" s="82"/>
      <c r="Y453" s="82"/>
      <c r="Z453" s="82"/>
    </row>
    <row r="454" spans="1:26" customFormat="1" ht="15" x14ac:dyDescent="0.25">
      <c r="A454" s="406" t="s">
        <v>1024</v>
      </c>
      <c r="B454" s="406" t="s">
        <v>1001</v>
      </c>
      <c r="C454" s="406"/>
      <c r="D454" s="406" t="s">
        <v>67</v>
      </c>
      <c r="E454" s="82"/>
      <c r="F454" s="82"/>
      <c r="G454" s="82"/>
      <c r="H454" s="82"/>
      <c r="I454" s="82"/>
      <c r="J454" s="82"/>
      <c r="K454" s="406"/>
      <c r="L454" s="406"/>
      <c r="M454" s="407">
        <v>32</v>
      </c>
      <c r="N454" s="408">
        <v>2837.06</v>
      </c>
      <c r="O454" s="408"/>
      <c r="P454" s="407">
        <v>20</v>
      </c>
      <c r="Q454" s="408">
        <v>2056.27</v>
      </c>
      <c r="R454" s="408"/>
      <c r="S454" s="407">
        <v>12</v>
      </c>
      <c r="T454" s="408">
        <v>1773.82</v>
      </c>
      <c r="U454" s="405"/>
      <c r="V454" s="409"/>
      <c r="W454" s="405"/>
      <c r="X454" s="82"/>
      <c r="Y454" s="82"/>
      <c r="Z454" s="82"/>
    </row>
    <row r="455" spans="1:26" customFormat="1" ht="15" x14ac:dyDescent="0.25">
      <c r="A455" s="406" t="s">
        <v>1024</v>
      </c>
      <c r="B455" s="406" t="s">
        <v>70</v>
      </c>
      <c r="C455" s="406"/>
      <c r="D455" s="406" t="s">
        <v>71</v>
      </c>
      <c r="E455" s="82"/>
      <c r="F455" s="82"/>
      <c r="G455" s="82"/>
      <c r="H455" s="82"/>
      <c r="I455" s="82"/>
      <c r="J455" s="82"/>
      <c r="K455" s="406"/>
      <c r="L455" s="406"/>
      <c r="M455" s="407">
        <v>53</v>
      </c>
      <c r="N455" s="408">
        <v>6340.37</v>
      </c>
      <c r="O455" s="408"/>
      <c r="P455" s="407">
        <v>42</v>
      </c>
      <c r="Q455" s="408">
        <v>5026.2700000000004</v>
      </c>
      <c r="R455" s="408"/>
      <c r="S455" s="407">
        <v>31</v>
      </c>
      <c r="T455" s="408">
        <v>3303.66</v>
      </c>
      <c r="U455" s="405"/>
      <c r="V455" s="409"/>
      <c r="W455" s="405"/>
      <c r="X455" s="82"/>
      <c r="Y455" s="82"/>
      <c r="Z455" s="82"/>
    </row>
    <row r="456" spans="1:26" customFormat="1" ht="15" x14ac:dyDescent="0.25">
      <c r="A456" s="406" t="s">
        <v>1024</v>
      </c>
      <c r="B456" s="406" t="s">
        <v>77</v>
      </c>
      <c r="C456" s="406"/>
      <c r="D456" s="406" t="s">
        <v>78</v>
      </c>
      <c r="E456" s="82"/>
      <c r="F456" s="82"/>
      <c r="G456" s="82"/>
      <c r="H456" s="82"/>
      <c r="I456" s="82"/>
      <c r="J456" s="82"/>
      <c r="K456" s="406"/>
      <c r="L456" s="406"/>
      <c r="M456" s="407">
        <v>2</v>
      </c>
      <c r="N456" s="408">
        <v>132.74</v>
      </c>
      <c r="O456" s="408"/>
      <c r="P456" s="410"/>
      <c r="Q456" s="410"/>
      <c r="R456" s="410"/>
      <c r="S456" s="410"/>
      <c r="T456" s="410"/>
      <c r="U456" s="405"/>
      <c r="V456" s="409"/>
      <c r="W456" s="405"/>
      <c r="X456" s="82"/>
      <c r="Y456" s="82"/>
      <c r="Z456" s="82"/>
    </row>
    <row r="457" spans="1:26" customFormat="1" ht="15" x14ac:dyDescent="0.25">
      <c r="A457" s="406" t="s">
        <v>1024</v>
      </c>
      <c r="B457" s="406" t="s">
        <v>79</v>
      </c>
      <c r="C457" s="406"/>
      <c r="D457" s="406" t="s">
        <v>80</v>
      </c>
      <c r="E457" s="82"/>
      <c r="F457" s="82"/>
      <c r="G457" s="82"/>
      <c r="H457" s="82"/>
      <c r="I457" s="82"/>
      <c r="J457" s="82"/>
      <c r="K457" s="406"/>
      <c r="L457" s="406"/>
      <c r="M457" s="407">
        <v>214</v>
      </c>
      <c r="N457" s="408">
        <v>19879.080000000002</v>
      </c>
      <c r="O457" s="408"/>
      <c r="P457" s="407">
        <v>213</v>
      </c>
      <c r="Q457" s="408">
        <v>20995.1</v>
      </c>
      <c r="R457" s="408"/>
      <c r="S457" s="407">
        <v>144</v>
      </c>
      <c r="T457" s="408">
        <v>13538.13</v>
      </c>
      <c r="U457" s="272"/>
      <c r="V457" s="272"/>
      <c r="W457" s="272"/>
      <c r="X457" s="82"/>
      <c r="Y457" s="82"/>
      <c r="Z457" s="82"/>
    </row>
    <row r="458" spans="1:26" customFormat="1" ht="15" x14ac:dyDescent="0.25">
      <c r="A458" s="406" t="s">
        <v>1024</v>
      </c>
      <c r="B458" s="406" t="s">
        <v>81</v>
      </c>
      <c r="C458" s="406"/>
      <c r="D458" s="406" t="s">
        <v>82</v>
      </c>
      <c r="E458" s="82"/>
      <c r="F458" s="82"/>
      <c r="G458" s="82"/>
      <c r="H458" s="82"/>
      <c r="I458" s="82"/>
      <c r="J458" s="82"/>
      <c r="K458" s="406"/>
      <c r="L458" s="406"/>
      <c r="M458" s="407">
        <v>2745</v>
      </c>
      <c r="N458" s="408">
        <v>153366.37</v>
      </c>
      <c r="O458" s="408"/>
      <c r="P458" s="407">
        <v>2483</v>
      </c>
      <c r="Q458" s="408">
        <v>140484.87</v>
      </c>
      <c r="R458" s="408"/>
      <c r="S458" s="407">
        <v>1715</v>
      </c>
      <c r="T458" s="408">
        <v>104230.48</v>
      </c>
      <c r="U458" s="405"/>
      <c r="V458" s="409"/>
      <c r="W458" s="405"/>
      <c r="X458" s="82"/>
      <c r="Y458" s="82"/>
      <c r="Z458" s="82"/>
    </row>
    <row r="459" spans="1:26" customFormat="1" ht="15" x14ac:dyDescent="0.25">
      <c r="A459" s="406" t="s">
        <v>1024</v>
      </c>
      <c r="B459" s="406" t="s">
        <v>86</v>
      </c>
      <c r="C459" s="406"/>
      <c r="D459" s="406" t="s">
        <v>87</v>
      </c>
      <c r="E459" s="82"/>
      <c r="F459" s="82"/>
      <c r="G459" s="82"/>
      <c r="H459" s="82"/>
      <c r="I459" s="82"/>
      <c r="J459" s="82"/>
      <c r="K459" s="406"/>
      <c r="L459" s="406"/>
      <c r="M459" s="407">
        <v>1</v>
      </c>
      <c r="N459" s="408">
        <v>171.98</v>
      </c>
      <c r="O459" s="408"/>
      <c r="P459" s="407">
        <v>1</v>
      </c>
      <c r="Q459" s="408">
        <v>138.16</v>
      </c>
      <c r="R459" s="408"/>
      <c r="S459" s="407">
        <v>1</v>
      </c>
      <c r="T459" s="408">
        <v>150</v>
      </c>
      <c r="U459" s="405"/>
      <c r="V459" s="409"/>
      <c r="W459" s="405"/>
      <c r="X459" s="82"/>
      <c r="Y459" s="82"/>
      <c r="Z459" s="82"/>
    </row>
    <row r="460" spans="1:26" customFormat="1" ht="15" x14ac:dyDescent="0.25">
      <c r="A460" s="406" t="s">
        <v>1024</v>
      </c>
      <c r="B460" s="406" t="s">
        <v>88</v>
      </c>
      <c r="C460" s="406"/>
      <c r="D460" s="406" t="s">
        <v>89</v>
      </c>
      <c r="E460" s="82"/>
      <c r="F460" s="82"/>
      <c r="G460" s="82"/>
      <c r="H460" s="82"/>
      <c r="I460" s="82"/>
      <c r="J460" s="82"/>
      <c r="K460" s="406"/>
      <c r="L460" s="406"/>
      <c r="M460" s="407">
        <v>2</v>
      </c>
      <c r="N460" s="408">
        <v>84.26</v>
      </c>
      <c r="O460" s="408"/>
      <c r="P460" s="410"/>
      <c r="Q460" s="410"/>
      <c r="R460" s="410"/>
      <c r="S460" s="410"/>
      <c r="T460" s="410"/>
      <c r="U460" s="272"/>
      <c r="V460" s="272"/>
      <c r="W460" s="272"/>
      <c r="X460" s="82"/>
      <c r="Y460" s="82"/>
      <c r="Z460" s="82"/>
    </row>
    <row r="461" spans="1:26" customFormat="1" ht="15" x14ac:dyDescent="0.25">
      <c r="A461" s="406" t="s">
        <v>1024</v>
      </c>
      <c r="B461" s="406" t="s">
        <v>90</v>
      </c>
      <c r="C461" s="406"/>
      <c r="D461" s="406" t="s">
        <v>91</v>
      </c>
      <c r="E461" s="82"/>
      <c r="F461" s="82"/>
      <c r="G461" s="82"/>
      <c r="H461" s="82"/>
      <c r="I461" s="82"/>
      <c r="J461" s="82"/>
      <c r="K461" s="406"/>
      <c r="L461" s="406"/>
      <c r="M461" s="407">
        <v>7</v>
      </c>
      <c r="N461" s="408">
        <v>718.34</v>
      </c>
      <c r="O461" s="408"/>
      <c r="P461" s="407">
        <v>4</v>
      </c>
      <c r="Q461" s="408">
        <v>251.38</v>
      </c>
      <c r="R461" s="408"/>
      <c r="S461" s="407">
        <v>4</v>
      </c>
      <c r="T461" s="408">
        <v>436.73</v>
      </c>
      <c r="U461" s="405"/>
      <c r="V461" s="409"/>
      <c r="W461" s="405"/>
      <c r="X461" s="82"/>
      <c r="Y461" s="82"/>
      <c r="Z461" s="82"/>
    </row>
    <row r="462" spans="1:26" customFormat="1" ht="15" x14ac:dyDescent="0.25">
      <c r="A462" s="406" t="s">
        <v>1024</v>
      </c>
      <c r="B462" s="406" t="s">
        <v>1028</v>
      </c>
      <c r="C462" s="406"/>
      <c r="D462" s="406" t="s">
        <v>95</v>
      </c>
      <c r="E462" s="82"/>
      <c r="F462" s="82"/>
      <c r="G462" s="82"/>
      <c r="H462" s="82"/>
      <c r="I462" s="82"/>
      <c r="J462" s="82"/>
      <c r="K462" s="406"/>
      <c r="L462" s="406"/>
      <c r="M462" s="407">
        <v>8</v>
      </c>
      <c r="N462" s="408">
        <v>522.64</v>
      </c>
      <c r="O462" s="408"/>
      <c r="P462" s="407">
        <v>7</v>
      </c>
      <c r="Q462" s="408">
        <v>439.65</v>
      </c>
      <c r="R462" s="408"/>
      <c r="S462" s="407">
        <v>6</v>
      </c>
      <c r="T462" s="408">
        <v>408.61</v>
      </c>
      <c r="U462" s="272"/>
      <c r="V462" s="272"/>
      <c r="W462" s="272"/>
      <c r="X462" s="82"/>
      <c r="Y462" s="82"/>
      <c r="Z462" s="82"/>
    </row>
    <row r="463" spans="1:26" customFormat="1" ht="15" x14ac:dyDescent="0.25">
      <c r="A463" s="406" t="s">
        <v>1024</v>
      </c>
      <c r="B463" s="406" t="s">
        <v>98</v>
      </c>
      <c r="C463" s="406"/>
      <c r="D463" s="406" t="s">
        <v>76</v>
      </c>
      <c r="E463" s="82"/>
      <c r="F463" s="82"/>
      <c r="G463" s="82"/>
      <c r="H463" s="82"/>
      <c r="I463" s="82"/>
      <c r="J463" s="82"/>
      <c r="K463" s="406"/>
      <c r="L463" s="406"/>
      <c r="M463" s="407">
        <v>194</v>
      </c>
      <c r="N463" s="408">
        <v>16434.12</v>
      </c>
      <c r="O463" s="408"/>
      <c r="P463" s="407">
        <v>169</v>
      </c>
      <c r="Q463" s="408">
        <v>14384.79</v>
      </c>
      <c r="R463" s="408"/>
      <c r="S463" s="407">
        <v>128</v>
      </c>
      <c r="T463" s="408">
        <v>11698.67</v>
      </c>
      <c r="U463" s="405"/>
      <c r="V463" s="409"/>
      <c r="W463" s="405"/>
      <c r="X463" s="82"/>
      <c r="Y463" s="82"/>
      <c r="Z463" s="82"/>
    </row>
    <row r="464" spans="1:26" customFormat="1" ht="15" x14ac:dyDescent="0.25">
      <c r="A464" s="406" t="s">
        <v>1024</v>
      </c>
      <c r="B464" s="406" t="s">
        <v>100</v>
      </c>
      <c r="C464" s="406"/>
      <c r="D464" s="406" t="s">
        <v>101</v>
      </c>
      <c r="E464" s="82"/>
      <c r="F464" s="82"/>
      <c r="G464" s="82"/>
      <c r="H464" s="82"/>
      <c r="I464" s="82"/>
      <c r="J464" s="82"/>
      <c r="K464" s="406"/>
      <c r="L464" s="406"/>
      <c r="M464" s="407">
        <v>219</v>
      </c>
      <c r="N464" s="408">
        <v>16003.09</v>
      </c>
      <c r="O464" s="408"/>
      <c r="P464" s="407">
        <v>187</v>
      </c>
      <c r="Q464" s="408">
        <v>14727.27</v>
      </c>
      <c r="R464" s="408"/>
      <c r="S464" s="407">
        <v>144</v>
      </c>
      <c r="T464" s="408">
        <v>10742.91</v>
      </c>
      <c r="U464" s="405"/>
      <c r="V464" s="409"/>
      <c r="W464" s="405"/>
      <c r="X464" s="82"/>
      <c r="Y464" s="82"/>
      <c r="Z464" s="82"/>
    </row>
    <row r="465" spans="1:26" customFormat="1" ht="15" x14ac:dyDescent="0.25">
      <c r="A465" s="406" t="s">
        <v>1024</v>
      </c>
      <c r="B465" s="406" t="s">
        <v>100</v>
      </c>
      <c r="C465" s="406"/>
      <c r="D465" s="406" t="s">
        <v>102</v>
      </c>
      <c r="E465" s="82"/>
      <c r="F465" s="82"/>
      <c r="G465" s="82"/>
      <c r="H465" s="82"/>
      <c r="I465" s="82"/>
      <c r="J465" s="82"/>
      <c r="K465" s="406"/>
      <c r="L465" s="406"/>
      <c r="M465" s="407">
        <v>1</v>
      </c>
      <c r="N465" s="408">
        <v>39.32</v>
      </c>
      <c r="O465" s="408"/>
      <c r="P465" s="410"/>
      <c r="Q465" s="410"/>
      <c r="R465" s="410"/>
      <c r="S465" s="407">
        <v>1</v>
      </c>
      <c r="T465" s="408">
        <v>5.04</v>
      </c>
      <c r="U465" s="405"/>
      <c r="V465" s="409"/>
      <c r="W465" s="405"/>
      <c r="X465" s="82"/>
      <c r="Y465" s="82"/>
      <c r="Z465" s="82"/>
    </row>
    <row r="466" spans="1:26" customFormat="1" ht="15" x14ac:dyDescent="0.25">
      <c r="A466" s="406" t="s">
        <v>1024</v>
      </c>
      <c r="B466" s="406" t="s">
        <v>643</v>
      </c>
      <c r="C466" s="406"/>
      <c r="D466" s="406" t="s">
        <v>102</v>
      </c>
      <c r="E466" s="82"/>
      <c r="F466" s="82"/>
      <c r="G466" s="82"/>
      <c r="H466" s="82"/>
      <c r="I466" s="82"/>
      <c r="J466" s="82"/>
      <c r="K466" s="406"/>
      <c r="L466" s="406"/>
      <c r="M466" s="407">
        <v>1</v>
      </c>
      <c r="N466" s="408">
        <v>37.9</v>
      </c>
      <c r="O466" s="408"/>
      <c r="P466" s="410"/>
      <c r="Q466" s="410"/>
      <c r="R466" s="410"/>
      <c r="S466" s="410"/>
      <c r="T466" s="410"/>
      <c r="U466" s="405"/>
      <c r="V466" s="409"/>
      <c r="W466" s="405"/>
      <c r="X466" s="82"/>
      <c r="Y466" s="82"/>
      <c r="Z466" s="82"/>
    </row>
    <row r="467" spans="1:26" customFormat="1" ht="15" x14ac:dyDescent="0.25">
      <c r="A467" s="406" t="s">
        <v>1024</v>
      </c>
      <c r="B467" s="406" t="s">
        <v>105</v>
      </c>
      <c r="C467" s="406"/>
      <c r="D467" s="406" t="s">
        <v>106</v>
      </c>
      <c r="E467" s="82"/>
      <c r="F467" s="82"/>
      <c r="G467" s="82"/>
      <c r="H467" s="82"/>
      <c r="I467" s="82"/>
      <c r="J467" s="82"/>
      <c r="K467" s="406"/>
      <c r="L467" s="406"/>
      <c r="M467" s="407">
        <v>19</v>
      </c>
      <c r="N467" s="408">
        <v>2073.5</v>
      </c>
      <c r="O467" s="408"/>
      <c r="P467" s="407">
        <v>14</v>
      </c>
      <c r="Q467" s="408">
        <v>1686.81</v>
      </c>
      <c r="R467" s="408"/>
      <c r="S467" s="407">
        <v>10</v>
      </c>
      <c r="T467" s="408">
        <v>874.55</v>
      </c>
      <c r="U467" s="272"/>
      <c r="V467" s="409"/>
      <c r="W467" s="405"/>
      <c r="X467" s="82"/>
      <c r="Y467" s="82"/>
      <c r="Z467" s="82"/>
    </row>
    <row r="468" spans="1:26" customFormat="1" ht="15" x14ac:dyDescent="0.25">
      <c r="A468" s="406" t="s">
        <v>1024</v>
      </c>
      <c r="B468" s="406" t="s">
        <v>646</v>
      </c>
      <c r="C468" s="406"/>
      <c r="D468" s="406" t="s">
        <v>78</v>
      </c>
      <c r="E468" s="82"/>
      <c r="F468" s="82"/>
      <c r="G468" s="82"/>
      <c r="H468" s="82"/>
      <c r="I468" s="82"/>
      <c r="J468" s="82"/>
      <c r="K468" s="406"/>
      <c r="L468" s="406"/>
      <c r="M468" s="407">
        <v>3</v>
      </c>
      <c r="N468" s="408">
        <v>283.73</v>
      </c>
      <c r="O468" s="408"/>
      <c r="P468" s="410"/>
      <c r="Q468" s="410"/>
      <c r="R468" s="410"/>
      <c r="S468" s="410"/>
      <c r="T468" s="410"/>
      <c r="U468" s="272"/>
      <c r="V468" s="272"/>
      <c r="W468" s="272"/>
      <c r="X468" s="82"/>
      <c r="Y468" s="82"/>
      <c r="Z468" s="82"/>
    </row>
    <row r="469" spans="1:26" customFormat="1" ht="15" x14ac:dyDescent="0.25">
      <c r="A469" s="406" t="s">
        <v>1024</v>
      </c>
      <c r="B469" s="406" t="s">
        <v>112</v>
      </c>
      <c r="C469" s="406"/>
      <c r="D469" s="406" t="s">
        <v>103</v>
      </c>
      <c r="E469" s="82"/>
      <c r="F469" s="82"/>
      <c r="G469" s="82"/>
      <c r="H469" s="82"/>
      <c r="I469" s="82"/>
      <c r="J469" s="82"/>
      <c r="K469" s="406"/>
      <c r="L469" s="406"/>
      <c r="M469" s="407">
        <v>10</v>
      </c>
      <c r="N469" s="408">
        <v>1028.3499999999999</v>
      </c>
      <c r="O469" s="408"/>
      <c r="P469" s="407">
        <v>11</v>
      </c>
      <c r="Q469" s="408">
        <v>1197.3800000000001</v>
      </c>
      <c r="R469" s="408"/>
      <c r="S469" s="407">
        <v>10</v>
      </c>
      <c r="T469" s="408">
        <v>680.96</v>
      </c>
      <c r="U469" s="405"/>
      <c r="V469" s="409"/>
      <c r="W469" s="405"/>
      <c r="X469" s="82"/>
      <c r="Y469" s="82"/>
      <c r="Z469" s="82"/>
    </row>
    <row r="470" spans="1:26" customFormat="1" ht="15" x14ac:dyDescent="0.25">
      <c r="A470" s="406" t="s">
        <v>1024</v>
      </c>
      <c r="B470" s="406" t="s">
        <v>112</v>
      </c>
      <c r="C470" s="406"/>
      <c r="D470" s="406" t="s">
        <v>104</v>
      </c>
      <c r="E470" s="82"/>
      <c r="F470" s="82"/>
      <c r="G470" s="82"/>
      <c r="H470" s="82"/>
      <c r="I470" s="82"/>
      <c r="J470" s="82"/>
      <c r="K470" s="406"/>
      <c r="L470" s="406"/>
      <c r="M470" s="410"/>
      <c r="N470" s="410"/>
      <c r="O470" s="410"/>
      <c r="P470" s="410"/>
      <c r="Q470" s="410"/>
      <c r="R470" s="410"/>
      <c r="S470" s="407">
        <v>3</v>
      </c>
      <c r="T470" s="408">
        <v>366.06</v>
      </c>
      <c r="U470" s="272"/>
      <c r="V470" s="272"/>
      <c r="W470" s="272"/>
      <c r="X470" s="82"/>
      <c r="Y470" s="82"/>
      <c r="Z470" s="82"/>
    </row>
    <row r="471" spans="1:26" customFormat="1" ht="15" x14ac:dyDescent="0.25">
      <c r="A471" s="406" t="s">
        <v>1024</v>
      </c>
      <c r="B471" s="406" t="s">
        <v>114</v>
      </c>
      <c r="C471" s="406"/>
      <c r="D471" s="406" t="s">
        <v>103</v>
      </c>
      <c r="E471" s="82"/>
      <c r="F471" s="82"/>
      <c r="G471" s="82"/>
      <c r="H471" s="82"/>
      <c r="I471" s="82"/>
      <c r="J471" s="82"/>
      <c r="K471" s="406"/>
      <c r="L471" s="406"/>
      <c r="M471" s="407">
        <v>1</v>
      </c>
      <c r="N471" s="408">
        <v>55.71</v>
      </c>
      <c r="O471" s="408"/>
      <c r="P471" s="410"/>
      <c r="Q471" s="410"/>
      <c r="R471" s="410"/>
      <c r="S471" s="410"/>
      <c r="T471" s="410"/>
      <c r="U471" s="405"/>
      <c r="V471" s="409"/>
      <c r="W471" s="405"/>
      <c r="X471" s="82"/>
      <c r="Y471" s="82"/>
      <c r="Z471" s="82"/>
    </row>
    <row r="472" spans="1:26" customFormat="1" ht="15" x14ac:dyDescent="0.25">
      <c r="A472" s="406" t="s">
        <v>1024</v>
      </c>
      <c r="B472" s="406" t="s">
        <v>117</v>
      </c>
      <c r="C472" s="406"/>
      <c r="D472" s="406" t="s">
        <v>104</v>
      </c>
      <c r="E472" s="82"/>
      <c r="F472" s="82"/>
      <c r="G472" s="82"/>
      <c r="H472" s="82"/>
      <c r="I472" s="82"/>
      <c r="J472" s="82"/>
      <c r="K472" s="406"/>
      <c r="L472" s="406"/>
      <c r="M472" s="407">
        <v>32</v>
      </c>
      <c r="N472" s="408">
        <v>2541.0500000000002</v>
      </c>
      <c r="O472" s="408"/>
      <c r="P472" s="407">
        <v>35</v>
      </c>
      <c r="Q472" s="408">
        <v>2720.28</v>
      </c>
      <c r="R472" s="408"/>
      <c r="S472" s="407">
        <v>15</v>
      </c>
      <c r="T472" s="408">
        <v>999.62</v>
      </c>
      <c r="U472" s="272"/>
      <c r="V472" s="409"/>
      <c r="W472" s="405"/>
      <c r="X472" s="82"/>
      <c r="Y472" s="82"/>
      <c r="Z472" s="82"/>
    </row>
    <row r="473" spans="1:26" customFormat="1" ht="15" x14ac:dyDescent="0.25">
      <c r="A473" s="406" t="s">
        <v>1024</v>
      </c>
      <c r="B473" s="406" t="s">
        <v>122</v>
      </c>
      <c r="C473" s="406"/>
      <c r="D473" s="406" t="s">
        <v>123</v>
      </c>
      <c r="E473" s="82"/>
      <c r="F473" s="82"/>
      <c r="G473" s="82"/>
      <c r="H473" s="82"/>
      <c r="I473" s="82"/>
      <c r="J473" s="82"/>
      <c r="K473" s="406"/>
      <c r="L473" s="406"/>
      <c r="M473" s="407">
        <v>10</v>
      </c>
      <c r="N473" s="408">
        <v>914.7</v>
      </c>
      <c r="O473" s="408"/>
      <c r="P473" s="410"/>
      <c r="Q473" s="410"/>
      <c r="R473" s="410"/>
      <c r="S473" s="407">
        <v>1</v>
      </c>
      <c r="T473" s="408">
        <v>150</v>
      </c>
      <c r="U473" s="272"/>
      <c r="V473" s="272"/>
      <c r="W473" s="272"/>
      <c r="X473" s="82"/>
      <c r="Y473" s="82"/>
      <c r="Z473" s="82"/>
    </row>
    <row r="474" spans="1:26" customFormat="1" ht="15" x14ac:dyDescent="0.25">
      <c r="A474" s="406" t="s">
        <v>1024</v>
      </c>
      <c r="B474" s="406" t="s">
        <v>124</v>
      </c>
      <c r="C474" s="406"/>
      <c r="D474" s="406" t="s">
        <v>119</v>
      </c>
      <c r="E474" s="82"/>
      <c r="F474" s="82"/>
      <c r="G474" s="82"/>
      <c r="H474" s="82"/>
      <c r="I474" s="82"/>
      <c r="J474" s="82"/>
      <c r="K474" s="406"/>
      <c r="L474" s="406"/>
      <c r="M474" s="407">
        <v>35</v>
      </c>
      <c r="N474" s="408">
        <v>2607.52</v>
      </c>
      <c r="O474" s="408"/>
      <c r="P474" s="407">
        <v>33</v>
      </c>
      <c r="Q474" s="408">
        <v>2507.77</v>
      </c>
      <c r="R474" s="408"/>
      <c r="S474" s="407">
        <v>17</v>
      </c>
      <c r="T474" s="408">
        <v>1417.28</v>
      </c>
      <c r="U474" s="405"/>
      <c r="V474" s="409"/>
      <c r="W474" s="405"/>
      <c r="X474" s="82"/>
      <c r="Y474" s="82"/>
      <c r="Z474" s="82"/>
    </row>
    <row r="475" spans="1:26" customFormat="1" ht="15" x14ac:dyDescent="0.25">
      <c r="A475" s="406" t="s">
        <v>1024</v>
      </c>
      <c r="B475" s="406" t="s">
        <v>125</v>
      </c>
      <c r="C475" s="406"/>
      <c r="D475" s="406" t="s">
        <v>126</v>
      </c>
      <c r="E475" s="82"/>
      <c r="F475" s="82"/>
      <c r="G475" s="82"/>
      <c r="H475" s="82"/>
      <c r="I475" s="82"/>
      <c r="J475" s="82"/>
      <c r="K475" s="406"/>
      <c r="L475" s="406"/>
      <c r="M475" s="407">
        <v>22</v>
      </c>
      <c r="N475" s="408">
        <v>2600.67</v>
      </c>
      <c r="O475" s="408"/>
      <c r="P475" s="407">
        <v>22</v>
      </c>
      <c r="Q475" s="408">
        <v>2504.38</v>
      </c>
      <c r="R475" s="408"/>
      <c r="S475" s="407">
        <v>15</v>
      </c>
      <c r="T475" s="408">
        <v>1465.79</v>
      </c>
      <c r="U475" s="272"/>
      <c r="V475" s="409"/>
      <c r="W475" s="405"/>
      <c r="X475" s="82"/>
      <c r="Y475" s="82"/>
      <c r="Z475" s="82"/>
    </row>
    <row r="476" spans="1:26" customFormat="1" ht="15" x14ac:dyDescent="0.25">
      <c r="A476" s="406" t="s">
        <v>1024</v>
      </c>
      <c r="B476" s="406" t="s">
        <v>127</v>
      </c>
      <c r="C476" s="406"/>
      <c r="D476" s="406" t="s">
        <v>67</v>
      </c>
      <c r="E476" s="82"/>
      <c r="F476" s="82"/>
      <c r="G476" s="82"/>
      <c r="H476" s="82"/>
      <c r="I476" s="82"/>
      <c r="J476" s="82"/>
      <c r="K476" s="406"/>
      <c r="L476" s="406"/>
      <c r="M476" s="407">
        <v>218</v>
      </c>
      <c r="N476" s="408">
        <v>17823.14</v>
      </c>
      <c r="O476" s="408"/>
      <c r="P476" s="407">
        <v>202</v>
      </c>
      <c r="Q476" s="408">
        <v>16199.71</v>
      </c>
      <c r="R476" s="408"/>
      <c r="S476" s="407">
        <v>136</v>
      </c>
      <c r="T476" s="408">
        <v>11544.46</v>
      </c>
      <c r="U476" s="405"/>
      <c r="V476" s="409"/>
      <c r="W476" s="405"/>
      <c r="X476" s="82"/>
      <c r="Y476" s="82"/>
      <c r="Z476" s="82"/>
    </row>
    <row r="477" spans="1:26" customFormat="1" ht="15" x14ac:dyDescent="0.25">
      <c r="A477" s="406" t="s">
        <v>1024</v>
      </c>
      <c r="B477" s="406" t="s">
        <v>129</v>
      </c>
      <c r="C477" s="406"/>
      <c r="D477" s="406" t="s">
        <v>106</v>
      </c>
      <c r="E477" s="82"/>
      <c r="F477" s="82"/>
      <c r="G477" s="82"/>
      <c r="H477" s="82"/>
      <c r="I477" s="82"/>
      <c r="J477" s="82"/>
      <c r="K477" s="406"/>
      <c r="L477" s="406"/>
      <c r="M477" s="407">
        <v>3</v>
      </c>
      <c r="N477" s="408">
        <v>208.75</v>
      </c>
      <c r="O477" s="408"/>
      <c r="P477" s="410"/>
      <c r="Q477" s="410"/>
      <c r="R477" s="410"/>
      <c r="S477" s="410"/>
      <c r="T477" s="410"/>
      <c r="U477" s="405"/>
      <c r="V477" s="409"/>
      <c r="W477" s="405"/>
      <c r="X477" s="82"/>
      <c r="Y477" s="82"/>
      <c r="Z477" s="82"/>
    </row>
    <row r="478" spans="1:26" customFormat="1" ht="15" x14ac:dyDescent="0.25">
      <c r="A478" s="406" t="s">
        <v>1024</v>
      </c>
      <c r="B478" s="406" t="s">
        <v>131</v>
      </c>
      <c r="C478" s="406"/>
      <c r="D478" s="406" t="s">
        <v>133</v>
      </c>
      <c r="E478" s="82"/>
      <c r="F478" s="82"/>
      <c r="G478" s="82"/>
      <c r="H478" s="82"/>
      <c r="I478" s="82"/>
      <c r="J478" s="82"/>
      <c r="K478" s="406"/>
      <c r="L478" s="406"/>
      <c r="M478" s="407">
        <v>1</v>
      </c>
      <c r="N478" s="408">
        <v>180</v>
      </c>
      <c r="O478" s="408"/>
      <c r="P478" s="407">
        <v>1</v>
      </c>
      <c r="Q478" s="408">
        <v>180</v>
      </c>
      <c r="R478" s="408"/>
      <c r="S478" s="407">
        <v>1</v>
      </c>
      <c r="T478" s="408">
        <v>150</v>
      </c>
      <c r="U478" s="405"/>
      <c r="V478" s="409"/>
      <c r="W478" s="405"/>
      <c r="X478" s="82"/>
      <c r="Y478" s="82"/>
      <c r="Z478" s="82"/>
    </row>
    <row r="479" spans="1:26" customFormat="1" ht="15" x14ac:dyDescent="0.25">
      <c r="A479" s="406" t="s">
        <v>1024</v>
      </c>
      <c r="B479" s="406" t="s">
        <v>134</v>
      </c>
      <c r="C479" s="406"/>
      <c r="D479" s="406" t="s">
        <v>130</v>
      </c>
      <c r="E479" s="82"/>
      <c r="F479" s="82"/>
      <c r="G479" s="82"/>
      <c r="H479" s="82"/>
      <c r="I479" s="82"/>
      <c r="J479" s="82"/>
      <c r="K479" s="406"/>
      <c r="L479" s="406"/>
      <c r="M479" s="407">
        <v>151</v>
      </c>
      <c r="N479" s="408">
        <v>10770.05</v>
      </c>
      <c r="O479" s="408"/>
      <c r="P479" s="407">
        <v>33</v>
      </c>
      <c r="Q479" s="408">
        <v>3229.07</v>
      </c>
      <c r="R479" s="408"/>
      <c r="S479" s="407">
        <v>62</v>
      </c>
      <c r="T479" s="408">
        <v>6210.1</v>
      </c>
      <c r="U479" s="272"/>
      <c r="V479" s="272"/>
      <c r="W479" s="272"/>
      <c r="X479" s="82"/>
      <c r="Y479" s="82"/>
      <c r="Z479" s="82"/>
    </row>
    <row r="480" spans="1:26" customFormat="1" ht="15" x14ac:dyDescent="0.25">
      <c r="A480" s="406" t="s">
        <v>1024</v>
      </c>
      <c r="B480" s="406" t="s">
        <v>1002</v>
      </c>
      <c r="C480" s="406"/>
      <c r="D480" s="406" t="s">
        <v>130</v>
      </c>
      <c r="E480" s="82"/>
      <c r="F480" s="82"/>
      <c r="G480" s="82"/>
      <c r="H480" s="82"/>
      <c r="I480" s="82"/>
      <c r="J480" s="82"/>
      <c r="K480" s="406"/>
      <c r="L480" s="406"/>
      <c r="M480" s="410"/>
      <c r="N480" s="410"/>
      <c r="O480" s="410"/>
      <c r="P480" s="407">
        <v>16</v>
      </c>
      <c r="Q480" s="408">
        <v>844.27</v>
      </c>
      <c r="R480" s="408"/>
      <c r="S480" s="407">
        <v>40</v>
      </c>
      <c r="T480" s="408">
        <v>4716.43</v>
      </c>
      <c r="U480" s="405"/>
      <c r="V480" s="409"/>
      <c r="W480" s="405"/>
      <c r="X480" s="82"/>
      <c r="Y480" s="82"/>
      <c r="Z480" s="82"/>
    </row>
    <row r="481" spans="1:26" customFormat="1" ht="15" x14ac:dyDescent="0.25">
      <c r="A481" s="406" t="s">
        <v>1024</v>
      </c>
      <c r="B481" s="406" t="s">
        <v>135</v>
      </c>
      <c r="C481" s="406"/>
      <c r="D481" s="406" t="s">
        <v>78</v>
      </c>
      <c r="E481" s="82"/>
      <c r="F481" s="82"/>
      <c r="G481" s="82"/>
      <c r="H481" s="82"/>
      <c r="I481" s="82"/>
      <c r="J481" s="82"/>
      <c r="K481" s="406"/>
      <c r="L481" s="406"/>
      <c r="M481" s="407">
        <v>13</v>
      </c>
      <c r="N481" s="408">
        <v>1396.43</v>
      </c>
      <c r="O481" s="408"/>
      <c r="P481" s="407">
        <v>13</v>
      </c>
      <c r="Q481" s="408">
        <v>1726.18</v>
      </c>
      <c r="R481" s="408"/>
      <c r="S481" s="407">
        <v>16</v>
      </c>
      <c r="T481" s="408">
        <v>1377.57</v>
      </c>
      <c r="U481" s="405"/>
      <c r="V481" s="409"/>
      <c r="W481" s="405"/>
      <c r="X481" s="82"/>
      <c r="Y481" s="82"/>
      <c r="Z481" s="82"/>
    </row>
    <row r="482" spans="1:26" customFormat="1" ht="15" x14ac:dyDescent="0.25">
      <c r="A482" s="406" t="s">
        <v>1024</v>
      </c>
      <c r="B482" s="406" t="s">
        <v>137</v>
      </c>
      <c r="C482" s="406"/>
      <c r="D482" s="406" t="s">
        <v>78</v>
      </c>
      <c r="E482" s="82"/>
      <c r="F482" s="82"/>
      <c r="G482" s="82"/>
      <c r="H482" s="82"/>
      <c r="I482" s="82"/>
      <c r="J482" s="82"/>
      <c r="K482" s="406"/>
      <c r="L482" s="406"/>
      <c r="M482" s="407">
        <v>8</v>
      </c>
      <c r="N482" s="408">
        <v>781.78</v>
      </c>
      <c r="O482" s="408"/>
      <c r="P482" s="407">
        <v>7</v>
      </c>
      <c r="Q482" s="408">
        <v>763.62</v>
      </c>
      <c r="R482" s="408"/>
      <c r="S482" s="407">
        <v>2</v>
      </c>
      <c r="T482" s="408">
        <v>156.26</v>
      </c>
      <c r="U482" s="272"/>
      <c r="V482" s="272"/>
      <c r="W482" s="272"/>
      <c r="X482" s="82"/>
      <c r="Y482" s="82"/>
      <c r="Z482" s="82"/>
    </row>
    <row r="483" spans="1:26" customFormat="1" ht="15" x14ac:dyDescent="0.25">
      <c r="A483" s="406" t="s">
        <v>1024</v>
      </c>
      <c r="B483" s="406" t="s">
        <v>140</v>
      </c>
      <c r="C483" s="406"/>
      <c r="D483" s="406" t="s">
        <v>103</v>
      </c>
      <c r="E483" s="82"/>
      <c r="F483" s="82"/>
      <c r="G483" s="82"/>
      <c r="H483" s="82"/>
      <c r="I483" s="82"/>
      <c r="J483" s="82"/>
      <c r="K483" s="406"/>
      <c r="L483" s="406"/>
      <c r="M483" s="407">
        <v>1</v>
      </c>
      <c r="N483" s="408">
        <v>51.75</v>
      </c>
      <c r="O483" s="408"/>
      <c r="P483" s="410"/>
      <c r="Q483" s="410"/>
      <c r="R483" s="410"/>
      <c r="S483" s="410"/>
      <c r="T483" s="410"/>
      <c r="U483" s="405"/>
      <c r="V483" s="409"/>
      <c r="W483" s="405"/>
      <c r="X483" s="82"/>
      <c r="Y483" s="82"/>
      <c r="Z483" s="82"/>
    </row>
    <row r="484" spans="1:26" customFormat="1" ht="15" x14ac:dyDescent="0.25">
      <c r="A484" s="406" t="s">
        <v>1024</v>
      </c>
      <c r="B484" s="406" t="s">
        <v>141</v>
      </c>
      <c r="C484" s="406"/>
      <c r="D484" s="406" t="s">
        <v>142</v>
      </c>
      <c r="E484" s="82"/>
      <c r="F484" s="82"/>
      <c r="G484" s="82"/>
      <c r="H484" s="82"/>
      <c r="I484" s="82"/>
      <c r="J484" s="82"/>
      <c r="K484" s="406"/>
      <c r="L484" s="406"/>
      <c r="M484" s="407">
        <v>12</v>
      </c>
      <c r="N484" s="408">
        <v>1266.1600000000001</v>
      </c>
      <c r="O484" s="408"/>
      <c r="P484" s="407">
        <v>12</v>
      </c>
      <c r="Q484" s="408">
        <v>1051.9100000000001</v>
      </c>
      <c r="R484" s="408"/>
      <c r="S484" s="407">
        <v>14</v>
      </c>
      <c r="T484" s="408">
        <v>1281.42</v>
      </c>
      <c r="U484" s="405"/>
      <c r="V484" s="409"/>
      <c r="W484" s="405"/>
      <c r="X484" s="82"/>
      <c r="Y484" s="82"/>
      <c r="Z484" s="82"/>
    </row>
    <row r="485" spans="1:26" customFormat="1" ht="15" x14ac:dyDescent="0.25">
      <c r="A485" s="406" t="s">
        <v>1024</v>
      </c>
      <c r="B485" s="406" t="s">
        <v>143</v>
      </c>
      <c r="C485" s="406"/>
      <c r="D485" s="406" t="s">
        <v>144</v>
      </c>
      <c r="E485" s="82"/>
      <c r="F485" s="82"/>
      <c r="G485" s="82"/>
      <c r="H485" s="82"/>
      <c r="I485" s="82"/>
      <c r="J485" s="82"/>
      <c r="K485" s="406"/>
      <c r="L485" s="406"/>
      <c r="M485" s="407">
        <v>2275</v>
      </c>
      <c r="N485" s="408">
        <v>236546.89</v>
      </c>
      <c r="O485" s="408"/>
      <c r="P485" s="407">
        <v>1996</v>
      </c>
      <c r="Q485" s="408">
        <v>225976.04</v>
      </c>
      <c r="R485" s="408"/>
      <c r="S485" s="407">
        <v>1552</v>
      </c>
      <c r="T485" s="408">
        <v>144592.66</v>
      </c>
      <c r="U485" s="405"/>
      <c r="V485" s="409"/>
      <c r="W485" s="405"/>
      <c r="X485" s="82"/>
      <c r="Y485" s="82"/>
      <c r="Z485" s="82"/>
    </row>
    <row r="486" spans="1:26" customFormat="1" ht="15" x14ac:dyDescent="0.25">
      <c r="A486" s="406" t="s">
        <v>1024</v>
      </c>
      <c r="B486" s="406" t="s">
        <v>143</v>
      </c>
      <c r="C486" s="406"/>
      <c r="D486" s="406" t="s">
        <v>487</v>
      </c>
      <c r="E486" s="82"/>
      <c r="F486" s="82"/>
      <c r="G486" s="82"/>
      <c r="H486" s="82"/>
      <c r="I486" s="82"/>
      <c r="J486" s="82"/>
      <c r="K486" s="406"/>
      <c r="L486" s="406"/>
      <c r="M486" s="410"/>
      <c r="N486" s="410"/>
      <c r="O486" s="410"/>
      <c r="P486" s="407">
        <v>1</v>
      </c>
      <c r="Q486" s="408">
        <v>48.57</v>
      </c>
      <c r="R486" s="408"/>
      <c r="S486" s="410"/>
      <c r="T486" s="410"/>
      <c r="U486" s="272"/>
      <c r="V486" s="272"/>
      <c r="W486" s="272"/>
      <c r="X486" s="82"/>
      <c r="Y486" s="82"/>
      <c r="Z486" s="82"/>
    </row>
    <row r="487" spans="1:26" customFormat="1" ht="15" x14ac:dyDescent="0.25">
      <c r="A487" s="406" t="s">
        <v>1024</v>
      </c>
      <c r="B487" s="406" t="s">
        <v>1003</v>
      </c>
      <c r="C487" s="406"/>
      <c r="D487" s="406" t="s">
        <v>144</v>
      </c>
      <c r="E487" s="82"/>
      <c r="F487" s="82"/>
      <c r="G487" s="82"/>
      <c r="H487" s="82"/>
      <c r="I487" s="82"/>
      <c r="J487" s="82"/>
      <c r="K487" s="406"/>
      <c r="L487" s="406"/>
      <c r="M487" s="410"/>
      <c r="N487" s="410"/>
      <c r="O487" s="410"/>
      <c r="P487" s="407">
        <v>193</v>
      </c>
      <c r="Q487" s="408">
        <v>17004.5</v>
      </c>
      <c r="R487" s="408"/>
      <c r="S487" s="407">
        <v>229</v>
      </c>
      <c r="T487" s="408">
        <v>21294.34</v>
      </c>
      <c r="U487" s="405"/>
      <c r="V487" s="409"/>
      <c r="W487" s="405"/>
      <c r="X487" s="82"/>
      <c r="Y487" s="82"/>
      <c r="Z487" s="82"/>
    </row>
    <row r="488" spans="1:26" customFormat="1" ht="15" x14ac:dyDescent="0.25">
      <c r="A488" s="406" t="s">
        <v>1024</v>
      </c>
      <c r="B488" s="406" t="s">
        <v>145</v>
      </c>
      <c r="C488" s="406"/>
      <c r="D488" s="406" t="s">
        <v>147</v>
      </c>
      <c r="E488" s="82"/>
      <c r="F488" s="82"/>
      <c r="G488" s="82"/>
      <c r="H488" s="82"/>
      <c r="I488" s="82"/>
      <c r="J488" s="82"/>
      <c r="K488" s="406"/>
      <c r="L488" s="406"/>
      <c r="M488" s="407">
        <v>143</v>
      </c>
      <c r="N488" s="408">
        <v>7336.08</v>
      </c>
      <c r="O488" s="408"/>
      <c r="P488" s="407">
        <v>151</v>
      </c>
      <c r="Q488" s="408">
        <v>9129.69</v>
      </c>
      <c r="R488" s="408"/>
      <c r="S488" s="407">
        <v>138</v>
      </c>
      <c r="T488" s="408">
        <v>10844.05</v>
      </c>
      <c r="U488" s="405"/>
      <c r="V488" s="409"/>
      <c r="W488" s="405"/>
      <c r="X488" s="82"/>
      <c r="Y488" s="82"/>
      <c r="Z488" s="82"/>
    </row>
    <row r="489" spans="1:26" customFormat="1" ht="15" x14ac:dyDescent="0.25">
      <c r="A489" s="406" t="s">
        <v>1024</v>
      </c>
      <c r="B489" s="406" t="s">
        <v>150</v>
      </c>
      <c r="C489" s="406"/>
      <c r="D489" s="406" t="s">
        <v>144</v>
      </c>
      <c r="E489" s="82"/>
      <c r="F489" s="82"/>
      <c r="G489" s="82"/>
      <c r="H489" s="82"/>
      <c r="I489" s="82"/>
      <c r="J489" s="82"/>
      <c r="K489" s="406"/>
      <c r="L489" s="406"/>
      <c r="M489" s="407">
        <v>11</v>
      </c>
      <c r="N489" s="408">
        <v>996.24</v>
      </c>
      <c r="O489" s="408"/>
      <c r="P489" s="410"/>
      <c r="Q489" s="410"/>
      <c r="R489" s="410"/>
      <c r="S489" s="410"/>
      <c r="T489" s="410"/>
      <c r="U489" s="405"/>
      <c r="V489" s="272"/>
      <c r="W489" s="272"/>
      <c r="X489" s="82"/>
      <c r="Y489" s="82"/>
      <c r="Z489" s="82"/>
    </row>
    <row r="490" spans="1:26" customFormat="1" ht="15" x14ac:dyDescent="0.25">
      <c r="A490" s="406" t="s">
        <v>1024</v>
      </c>
      <c r="B490" s="406" t="s">
        <v>151</v>
      </c>
      <c r="C490" s="406"/>
      <c r="D490" s="406" t="s">
        <v>152</v>
      </c>
      <c r="E490" s="82"/>
      <c r="F490" s="82"/>
      <c r="G490" s="82"/>
      <c r="H490" s="82"/>
      <c r="I490" s="82"/>
      <c r="J490" s="82"/>
      <c r="K490" s="406"/>
      <c r="L490" s="406"/>
      <c r="M490" s="407">
        <v>95</v>
      </c>
      <c r="N490" s="408">
        <v>7721.12</v>
      </c>
      <c r="O490" s="408"/>
      <c r="P490" s="407">
        <v>81</v>
      </c>
      <c r="Q490" s="408">
        <v>7021.89</v>
      </c>
      <c r="R490" s="408"/>
      <c r="S490" s="407">
        <v>69</v>
      </c>
      <c r="T490" s="408">
        <v>5852.45</v>
      </c>
      <c r="U490" s="405"/>
      <c r="V490" s="409"/>
      <c r="W490" s="405"/>
      <c r="X490" s="82"/>
      <c r="Y490" s="82"/>
      <c r="Z490" s="82"/>
    </row>
    <row r="491" spans="1:26" customFormat="1" ht="15" x14ac:dyDescent="0.25">
      <c r="A491" s="406" t="s">
        <v>1024</v>
      </c>
      <c r="B491" s="406" t="s">
        <v>157</v>
      </c>
      <c r="C491" s="406"/>
      <c r="D491" s="406" t="s">
        <v>152</v>
      </c>
      <c r="E491" s="82"/>
      <c r="F491" s="82"/>
      <c r="G491" s="82"/>
      <c r="H491" s="82"/>
      <c r="I491" s="82"/>
      <c r="J491" s="82"/>
      <c r="K491" s="406"/>
      <c r="L491" s="406"/>
      <c r="M491" s="407">
        <v>2</v>
      </c>
      <c r="N491" s="408">
        <v>278.05</v>
      </c>
      <c r="O491" s="408"/>
      <c r="P491" s="407">
        <v>2</v>
      </c>
      <c r="Q491" s="408">
        <v>285.33999999999997</v>
      </c>
      <c r="R491" s="408"/>
      <c r="S491" s="407">
        <v>1</v>
      </c>
      <c r="T491" s="408">
        <v>46.53</v>
      </c>
      <c r="U491" s="405"/>
      <c r="V491" s="409"/>
      <c r="W491" s="405"/>
      <c r="X491" s="82"/>
      <c r="Y491" s="82"/>
      <c r="Z491" s="82"/>
    </row>
    <row r="492" spans="1:26" customFormat="1" ht="15" x14ac:dyDescent="0.25">
      <c r="A492" s="406" t="s">
        <v>1024</v>
      </c>
      <c r="B492" s="406" t="s">
        <v>159</v>
      </c>
      <c r="C492" s="406"/>
      <c r="D492" s="406" t="s">
        <v>96</v>
      </c>
      <c r="E492" s="82"/>
      <c r="F492" s="82"/>
      <c r="G492" s="82"/>
      <c r="H492" s="82"/>
      <c r="I492" s="82"/>
      <c r="J492" s="82"/>
      <c r="K492" s="406"/>
      <c r="L492" s="406"/>
      <c r="M492" s="407">
        <v>71</v>
      </c>
      <c r="N492" s="408">
        <v>6476.27</v>
      </c>
      <c r="O492" s="408"/>
      <c r="P492" s="407">
        <v>55</v>
      </c>
      <c r="Q492" s="408">
        <v>4995.13</v>
      </c>
      <c r="R492" s="408"/>
      <c r="S492" s="407">
        <v>54</v>
      </c>
      <c r="T492" s="408">
        <v>3754.15</v>
      </c>
      <c r="U492" s="272"/>
      <c r="V492" s="272"/>
      <c r="W492" s="272"/>
      <c r="X492" s="82"/>
      <c r="Y492" s="82"/>
      <c r="Z492" s="82"/>
    </row>
    <row r="493" spans="1:26" customFormat="1" ht="15" x14ac:dyDescent="0.25">
      <c r="A493" s="406" t="s">
        <v>1024</v>
      </c>
      <c r="B493" s="406" t="s">
        <v>162</v>
      </c>
      <c r="C493" s="406"/>
      <c r="D493" s="406" t="s">
        <v>163</v>
      </c>
      <c r="E493" s="82"/>
      <c r="F493" s="82"/>
      <c r="G493" s="82"/>
      <c r="H493" s="82"/>
      <c r="I493" s="82"/>
      <c r="J493" s="82"/>
      <c r="K493" s="406"/>
      <c r="L493" s="406"/>
      <c r="M493" s="407">
        <v>1</v>
      </c>
      <c r="N493" s="408">
        <v>63.27</v>
      </c>
      <c r="O493" s="408"/>
      <c r="P493" s="410"/>
      <c r="Q493" s="410"/>
      <c r="R493" s="410"/>
      <c r="S493" s="410"/>
      <c r="T493" s="410"/>
      <c r="U493" s="272"/>
      <c r="V493" s="272"/>
      <c r="W493" s="272"/>
      <c r="X493" s="82"/>
      <c r="Y493" s="82"/>
      <c r="Z493" s="82"/>
    </row>
    <row r="494" spans="1:26" customFormat="1" ht="15" x14ac:dyDescent="0.25">
      <c r="A494" s="406" t="s">
        <v>1024</v>
      </c>
      <c r="B494" s="406" t="s">
        <v>164</v>
      </c>
      <c r="C494" s="406"/>
      <c r="D494" s="406" t="s">
        <v>63</v>
      </c>
      <c r="E494" s="82"/>
      <c r="F494" s="82"/>
      <c r="G494" s="82"/>
      <c r="H494" s="82"/>
      <c r="I494" s="82"/>
      <c r="J494" s="82"/>
      <c r="K494" s="406"/>
      <c r="L494" s="406"/>
      <c r="M494" s="407">
        <v>75</v>
      </c>
      <c r="N494" s="408">
        <v>3408.68</v>
      </c>
      <c r="O494" s="408"/>
      <c r="P494" s="407">
        <v>281</v>
      </c>
      <c r="Q494" s="408">
        <v>13752.98</v>
      </c>
      <c r="R494" s="408"/>
      <c r="S494" s="407">
        <v>130</v>
      </c>
      <c r="T494" s="408">
        <v>8540.08</v>
      </c>
      <c r="U494" s="405"/>
      <c r="V494" s="409"/>
      <c r="W494" s="405"/>
      <c r="X494" s="82"/>
      <c r="Y494" s="82"/>
      <c r="Z494" s="82"/>
    </row>
    <row r="495" spans="1:26" customFormat="1" ht="15" x14ac:dyDescent="0.25">
      <c r="A495" s="406" t="s">
        <v>1024</v>
      </c>
      <c r="B495" s="406" t="s">
        <v>168</v>
      </c>
      <c r="C495" s="406"/>
      <c r="D495" s="406" t="s">
        <v>63</v>
      </c>
      <c r="E495" s="82"/>
      <c r="F495" s="82"/>
      <c r="G495" s="82"/>
      <c r="H495" s="82"/>
      <c r="I495" s="82"/>
      <c r="J495" s="82"/>
      <c r="K495" s="406"/>
      <c r="L495" s="406"/>
      <c r="M495" s="407">
        <v>7</v>
      </c>
      <c r="N495" s="408">
        <v>765.45</v>
      </c>
      <c r="O495" s="408"/>
      <c r="P495" s="410"/>
      <c r="Q495" s="410"/>
      <c r="R495" s="410"/>
      <c r="S495" s="410"/>
      <c r="T495" s="410"/>
      <c r="U495" s="405"/>
      <c r="V495" s="409"/>
      <c r="W495" s="405"/>
      <c r="X495" s="82"/>
      <c r="Y495" s="82"/>
      <c r="Z495" s="82"/>
    </row>
    <row r="496" spans="1:26" customFormat="1" ht="15" x14ac:dyDescent="0.25">
      <c r="A496" s="406" t="s">
        <v>1024</v>
      </c>
      <c r="B496" s="406" t="s">
        <v>170</v>
      </c>
      <c r="C496" s="406"/>
      <c r="D496" s="406" t="s">
        <v>63</v>
      </c>
      <c r="E496" s="82"/>
      <c r="F496" s="82"/>
      <c r="G496" s="82"/>
      <c r="H496" s="82"/>
      <c r="I496" s="82"/>
      <c r="J496" s="82"/>
      <c r="K496" s="406"/>
      <c r="L496" s="406"/>
      <c r="M496" s="407">
        <v>1</v>
      </c>
      <c r="N496" s="408">
        <v>14.26</v>
      </c>
      <c r="O496" s="408"/>
      <c r="P496" s="410"/>
      <c r="Q496" s="410"/>
      <c r="R496" s="410"/>
      <c r="S496" s="410"/>
      <c r="T496" s="410"/>
      <c r="U496" s="405"/>
      <c r="V496" s="409"/>
      <c r="W496" s="405"/>
      <c r="X496" s="82"/>
      <c r="Y496" s="82"/>
      <c r="Z496" s="82"/>
    </row>
    <row r="497" spans="1:26" customFormat="1" ht="15" x14ac:dyDescent="0.25">
      <c r="A497" s="406" t="s">
        <v>1024</v>
      </c>
      <c r="B497" s="406" t="s">
        <v>170</v>
      </c>
      <c r="C497" s="406"/>
      <c r="D497" s="406" t="s">
        <v>96</v>
      </c>
      <c r="E497" s="82"/>
      <c r="F497" s="82"/>
      <c r="G497" s="82"/>
      <c r="H497" s="82"/>
      <c r="I497" s="82"/>
      <c r="J497" s="82"/>
      <c r="K497" s="406"/>
      <c r="L497" s="406"/>
      <c r="M497" s="407">
        <v>206</v>
      </c>
      <c r="N497" s="408">
        <v>19885.27</v>
      </c>
      <c r="O497" s="408"/>
      <c r="P497" s="407">
        <v>225</v>
      </c>
      <c r="Q497" s="408">
        <v>21683.46</v>
      </c>
      <c r="R497" s="408"/>
      <c r="S497" s="407">
        <v>140</v>
      </c>
      <c r="T497" s="408">
        <v>11422.87</v>
      </c>
      <c r="U497" s="272"/>
      <c r="V497" s="272"/>
      <c r="W497" s="272"/>
      <c r="X497" s="82"/>
      <c r="Y497" s="82"/>
      <c r="Z497" s="82"/>
    </row>
    <row r="498" spans="1:26" customFormat="1" ht="15" x14ac:dyDescent="0.25">
      <c r="A498" s="406" t="s">
        <v>1024</v>
      </c>
      <c r="B498" s="406" t="s">
        <v>171</v>
      </c>
      <c r="C498" s="406"/>
      <c r="D498" s="406" t="s">
        <v>165</v>
      </c>
      <c r="E498" s="82"/>
      <c r="F498" s="82"/>
      <c r="G498" s="82"/>
      <c r="H498" s="82"/>
      <c r="I498" s="82"/>
      <c r="J498" s="82"/>
      <c r="K498" s="406"/>
      <c r="L498" s="406"/>
      <c r="M498" s="407">
        <v>3</v>
      </c>
      <c r="N498" s="408">
        <v>173.35</v>
      </c>
      <c r="O498" s="408"/>
      <c r="P498" s="407">
        <v>3</v>
      </c>
      <c r="Q498" s="408">
        <v>165.19</v>
      </c>
      <c r="R498" s="408"/>
      <c r="S498" s="407">
        <v>2</v>
      </c>
      <c r="T498" s="408">
        <v>86.28</v>
      </c>
      <c r="U498" s="405"/>
      <c r="V498" s="409"/>
      <c r="W498" s="405"/>
      <c r="X498" s="82"/>
      <c r="Y498" s="82"/>
      <c r="Z498" s="82"/>
    </row>
    <row r="499" spans="1:26" customFormat="1" ht="15" x14ac:dyDescent="0.25">
      <c r="A499" s="406" t="s">
        <v>1024</v>
      </c>
      <c r="B499" s="406" t="s">
        <v>988</v>
      </c>
      <c r="C499" s="406"/>
      <c r="D499" s="406" t="s">
        <v>63</v>
      </c>
      <c r="E499" s="82"/>
      <c r="F499" s="82"/>
      <c r="G499" s="82"/>
      <c r="H499" s="82"/>
      <c r="I499" s="82"/>
      <c r="J499" s="82"/>
      <c r="K499" s="406"/>
      <c r="L499" s="406"/>
      <c r="M499" s="410"/>
      <c r="N499" s="410"/>
      <c r="O499" s="410"/>
      <c r="P499" s="407">
        <v>22</v>
      </c>
      <c r="Q499" s="408">
        <v>927.73</v>
      </c>
      <c r="R499" s="408"/>
      <c r="S499" s="407">
        <v>34</v>
      </c>
      <c r="T499" s="408">
        <v>2511.58</v>
      </c>
      <c r="U499" s="272"/>
      <c r="V499" s="272"/>
      <c r="W499" s="272"/>
      <c r="X499" s="82"/>
      <c r="Y499" s="82"/>
      <c r="Z499" s="82"/>
    </row>
    <row r="500" spans="1:26" customFormat="1" ht="15" x14ac:dyDescent="0.25">
      <c r="A500" s="406" t="s">
        <v>1024</v>
      </c>
      <c r="B500" s="406" t="s">
        <v>172</v>
      </c>
      <c r="C500" s="406"/>
      <c r="D500" s="406" t="s">
        <v>99</v>
      </c>
      <c r="E500" s="82"/>
      <c r="F500" s="82"/>
      <c r="G500" s="82"/>
      <c r="H500" s="82"/>
      <c r="I500" s="82"/>
      <c r="J500" s="82"/>
      <c r="K500" s="406"/>
      <c r="L500" s="406"/>
      <c r="M500" s="407">
        <v>22</v>
      </c>
      <c r="N500" s="408">
        <v>1194.58</v>
      </c>
      <c r="O500" s="408"/>
      <c r="P500" s="407">
        <v>17</v>
      </c>
      <c r="Q500" s="408">
        <v>1348.4</v>
      </c>
      <c r="R500" s="408"/>
      <c r="S500" s="407">
        <v>17</v>
      </c>
      <c r="T500" s="408">
        <v>1084.1099999999999</v>
      </c>
      <c r="U500" s="272"/>
      <c r="V500" s="272"/>
      <c r="W500" s="272"/>
      <c r="X500" s="82"/>
      <c r="Y500" s="82"/>
      <c r="Z500" s="82"/>
    </row>
    <row r="501" spans="1:26" customFormat="1" ht="15" x14ac:dyDescent="0.25">
      <c r="A501" s="406" t="s">
        <v>1024</v>
      </c>
      <c r="B501" s="406" t="s">
        <v>172</v>
      </c>
      <c r="C501" s="406"/>
      <c r="D501" s="406" t="s">
        <v>76</v>
      </c>
      <c r="E501" s="82"/>
      <c r="F501" s="82"/>
      <c r="G501" s="82"/>
      <c r="H501" s="82"/>
      <c r="I501" s="82"/>
      <c r="J501" s="82"/>
      <c r="K501" s="406"/>
      <c r="L501" s="406"/>
      <c r="M501" s="407">
        <v>44</v>
      </c>
      <c r="N501" s="408">
        <v>3479.21</v>
      </c>
      <c r="O501" s="408"/>
      <c r="P501" s="407">
        <v>42</v>
      </c>
      <c r="Q501" s="408">
        <v>4288.2299999999996</v>
      </c>
      <c r="R501" s="408"/>
      <c r="S501" s="407">
        <v>20</v>
      </c>
      <c r="T501" s="408">
        <v>1407.52</v>
      </c>
      <c r="U501" s="405"/>
      <c r="V501" s="409"/>
      <c r="W501" s="405"/>
      <c r="X501" s="82"/>
      <c r="Y501" s="82"/>
      <c r="Z501" s="82"/>
    </row>
    <row r="502" spans="1:26" customFormat="1" ht="15" x14ac:dyDescent="0.25">
      <c r="A502" s="406" t="s">
        <v>1024</v>
      </c>
      <c r="B502" s="406" t="s">
        <v>173</v>
      </c>
      <c r="C502" s="406"/>
      <c r="D502" s="406" t="s">
        <v>174</v>
      </c>
      <c r="E502" s="82"/>
      <c r="F502" s="82"/>
      <c r="G502" s="82"/>
      <c r="H502" s="82"/>
      <c r="I502" s="82"/>
      <c r="J502" s="82"/>
      <c r="K502" s="406"/>
      <c r="L502" s="406"/>
      <c r="M502" s="407">
        <v>10</v>
      </c>
      <c r="N502" s="408">
        <v>1179.77</v>
      </c>
      <c r="O502" s="408"/>
      <c r="P502" s="407">
        <v>7</v>
      </c>
      <c r="Q502" s="408">
        <v>869.7</v>
      </c>
      <c r="R502" s="408"/>
      <c r="S502" s="407">
        <v>5</v>
      </c>
      <c r="T502" s="408">
        <v>681.91</v>
      </c>
      <c r="U502" s="405"/>
      <c r="V502" s="409"/>
      <c r="W502" s="405"/>
      <c r="X502" s="82"/>
      <c r="Y502" s="82"/>
      <c r="Z502" s="82"/>
    </row>
    <row r="503" spans="1:26" customFormat="1" ht="15" x14ac:dyDescent="0.25">
      <c r="A503" s="406" t="s">
        <v>1024</v>
      </c>
      <c r="B503" s="406" t="s">
        <v>175</v>
      </c>
      <c r="C503" s="406"/>
      <c r="D503" s="406" t="s">
        <v>176</v>
      </c>
      <c r="E503" s="82"/>
      <c r="F503" s="82"/>
      <c r="G503" s="82"/>
      <c r="H503" s="82"/>
      <c r="I503" s="82"/>
      <c r="J503" s="82"/>
      <c r="K503" s="406"/>
      <c r="L503" s="406"/>
      <c r="M503" s="407">
        <v>271</v>
      </c>
      <c r="N503" s="408">
        <v>24041.69</v>
      </c>
      <c r="O503" s="408"/>
      <c r="P503" s="407">
        <v>230</v>
      </c>
      <c r="Q503" s="408">
        <v>22979.57</v>
      </c>
      <c r="R503" s="408"/>
      <c r="S503" s="407">
        <v>165</v>
      </c>
      <c r="T503" s="408">
        <v>14144.32</v>
      </c>
      <c r="U503" s="405"/>
      <c r="V503" s="409"/>
      <c r="W503" s="405"/>
      <c r="X503" s="82"/>
      <c r="Y503" s="82"/>
      <c r="Z503" s="82"/>
    </row>
    <row r="504" spans="1:26" customFormat="1" ht="15" x14ac:dyDescent="0.25">
      <c r="A504" s="406" t="s">
        <v>1024</v>
      </c>
      <c r="B504" s="406" t="s">
        <v>989</v>
      </c>
      <c r="C504" s="406"/>
      <c r="D504" s="406" t="s">
        <v>176</v>
      </c>
      <c r="E504" s="82"/>
      <c r="F504" s="82"/>
      <c r="G504" s="82"/>
      <c r="H504" s="82"/>
      <c r="I504" s="82"/>
      <c r="J504" s="82"/>
      <c r="K504" s="406"/>
      <c r="L504" s="406"/>
      <c r="M504" s="410"/>
      <c r="N504" s="410"/>
      <c r="O504" s="410"/>
      <c r="P504" s="407">
        <v>64</v>
      </c>
      <c r="Q504" s="408">
        <v>5507.33</v>
      </c>
      <c r="R504" s="408"/>
      <c r="S504" s="407">
        <v>104</v>
      </c>
      <c r="T504" s="408">
        <v>10405.719999999999</v>
      </c>
      <c r="U504" s="405"/>
      <c r="V504" s="409"/>
      <c r="W504" s="405"/>
      <c r="X504" s="82"/>
      <c r="Y504" s="82"/>
      <c r="Z504" s="82"/>
    </row>
    <row r="505" spans="1:26" customFormat="1" ht="15" x14ac:dyDescent="0.25">
      <c r="A505" s="406" t="s">
        <v>1024</v>
      </c>
      <c r="B505" s="406" t="s">
        <v>177</v>
      </c>
      <c r="C505" s="406"/>
      <c r="D505" s="406" t="s">
        <v>178</v>
      </c>
      <c r="E505" s="82"/>
      <c r="F505" s="82"/>
      <c r="G505" s="82"/>
      <c r="H505" s="82"/>
      <c r="I505" s="82"/>
      <c r="J505" s="82"/>
      <c r="K505" s="406"/>
      <c r="L505" s="406"/>
      <c r="M505" s="407">
        <v>32</v>
      </c>
      <c r="N505" s="408">
        <v>3302.36</v>
      </c>
      <c r="O505" s="408"/>
      <c r="P505" s="407">
        <v>27</v>
      </c>
      <c r="Q505" s="408">
        <v>2955.7</v>
      </c>
      <c r="R505" s="408"/>
      <c r="S505" s="407">
        <v>22</v>
      </c>
      <c r="T505" s="408">
        <v>1928.47</v>
      </c>
      <c r="U505" s="405"/>
      <c r="V505" s="409"/>
      <c r="W505" s="405"/>
      <c r="X505" s="82"/>
      <c r="Y505" s="82"/>
      <c r="Z505" s="82"/>
    </row>
    <row r="506" spans="1:26" customFormat="1" ht="15" x14ac:dyDescent="0.25">
      <c r="A506" s="406" t="s">
        <v>1024</v>
      </c>
      <c r="B506" s="406" t="s">
        <v>180</v>
      </c>
      <c r="C506" s="406"/>
      <c r="D506" s="406" t="s">
        <v>181</v>
      </c>
      <c r="E506" s="82"/>
      <c r="F506" s="82"/>
      <c r="G506" s="82"/>
      <c r="H506" s="82"/>
      <c r="I506" s="82"/>
      <c r="J506" s="82"/>
      <c r="K506" s="406"/>
      <c r="L506" s="406"/>
      <c r="M506" s="407">
        <v>46</v>
      </c>
      <c r="N506" s="408">
        <v>4993.37</v>
      </c>
      <c r="O506" s="408"/>
      <c r="P506" s="407">
        <v>42</v>
      </c>
      <c r="Q506" s="408">
        <v>5254.58</v>
      </c>
      <c r="R506" s="408"/>
      <c r="S506" s="407">
        <v>26</v>
      </c>
      <c r="T506" s="408">
        <v>2915.63</v>
      </c>
      <c r="U506" s="405"/>
      <c r="V506" s="409"/>
      <c r="W506" s="405"/>
      <c r="X506" s="82"/>
      <c r="Y506" s="82"/>
      <c r="Z506" s="82"/>
    </row>
    <row r="507" spans="1:26" customFormat="1" ht="15" x14ac:dyDescent="0.25">
      <c r="A507" s="406" t="s">
        <v>1024</v>
      </c>
      <c r="B507" s="406" t="s">
        <v>182</v>
      </c>
      <c r="C507" s="406"/>
      <c r="D507" s="406" t="s">
        <v>85</v>
      </c>
      <c r="E507" s="82"/>
      <c r="F507" s="82"/>
      <c r="G507" s="82"/>
      <c r="H507" s="82"/>
      <c r="I507" s="82"/>
      <c r="J507" s="82"/>
      <c r="K507" s="406"/>
      <c r="L507" s="406"/>
      <c r="M507" s="407">
        <v>12</v>
      </c>
      <c r="N507" s="408">
        <v>861.16</v>
      </c>
      <c r="O507" s="408"/>
      <c r="P507" s="407">
        <v>13</v>
      </c>
      <c r="Q507" s="408">
        <v>977.87</v>
      </c>
      <c r="R507" s="408"/>
      <c r="S507" s="407">
        <v>9</v>
      </c>
      <c r="T507" s="408">
        <v>958.65</v>
      </c>
      <c r="U507" s="405"/>
      <c r="V507" s="409"/>
      <c r="W507" s="405"/>
      <c r="X507" s="82"/>
      <c r="Y507" s="82"/>
      <c r="Z507" s="82"/>
    </row>
    <row r="508" spans="1:26" customFormat="1" ht="15" x14ac:dyDescent="0.25">
      <c r="A508" s="406" t="s">
        <v>1024</v>
      </c>
      <c r="B508" s="406" t="s">
        <v>183</v>
      </c>
      <c r="C508" s="406"/>
      <c r="D508" s="406" t="s">
        <v>184</v>
      </c>
      <c r="E508" s="82"/>
      <c r="F508" s="82"/>
      <c r="G508" s="82"/>
      <c r="H508" s="82"/>
      <c r="I508" s="82"/>
      <c r="J508" s="82"/>
      <c r="K508" s="406"/>
      <c r="L508" s="406"/>
      <c r="M508" s="407">
        <v>108</v>
      </c>
      <c r="N508" s="408">
        <v>11648.4</v>
      </c>
      <c r="O508" s="408"/>
      <c r="P508" s="407">
        <v>105</v>
      </c>
      <c r="Q508" s="408">
        <v>11117.07</v>
      </c>
      <c r="R508" s="408"/>
      <c r="S508" s="407">
        <v>79</v>
      </c>
      <c r="T508" s="408">
        <v>8008.66</v>
      </c>
      <c r="U508" s="272"/>
      <c r="V508" s="272"/>
      <c r="W508" s="272"/>
      <c r="X508" s="82"/>
      <c r="Y508" s="82"/>
      <c r="Z508" s="82"/>
    </row>
    <row r="509" spans="1:26" customFormat="1" ht="15" x14ac:dyDescent="0.25">
      <c r="A509" s="406" t="s">
        <v>1024</v>
      </c>
      <c r="B509" s="406" t="s">
        <v>188</v>
      </c>
      <c r="C509" s="406"/>
      <c r="D509" s="406" t="s">
        <v>69</v>
      </c>
      <c r="E509" s="82"/>
      <c r="F509" s="82"/>
      <c r="G509" s="82"/>
      <c r="H509" s="82"/>
      <c r="I509" s="82"/>
      <c r="J509" s="82"/>
      <c r="K509" s="406"/>
      <c r="L509" s="406"/>
      <c r="M509" s="407">
        <v>15</v>
      </c>
      <c r="N509" s="408">
        <v>1123.3</v>
      </c>
      <c r="O509" s="408"/>
      <c r="P509" s="407">
        <v>15</v>
      </c>
      <c r="Q509" s="408">
        <v>1232.03</v>
      </c>
      <c r="R509" s="408"/>
      <c r="S509" s="407">
        <v>8</v>
      </c>
      <c r="T509" s="408">
        <v>735.24</v>
      </c>
      <c r="U509" s="405"/>
      <c r="V509" s="409"/>
      <c r="W509" s="405"/>
      <c r="X509" s="82"/>
      <c r="Y509" s="82"/>
      <c r="Z509" s="82"/>
    </row>
    <row r="510" spans="1:26" customFormat="1" ht="15" x14ac:dyDescent="0.25">
      <c r="A510" s="406" t="s">
        <v>1024</v>
      </c>
      <c r="B510" s="406" t="s">
        <v>190</v>
      </c>
      <c r="C510" s="406"/>
      <c r="D510" s="406" t="s">
        <v>191</v>
      </c>
      <c r="E510" s="82"/>
      <c r="F510" s="82"/>
      <c r="G510" s="82"/>
      <c r="H510" s="82"/>
      <c r="I510" s="82"/>
      <c r="J510" s="82"/>
      <c r="K510" s="406"/>
      <c r="L510" s="406"/>
      <c r="M510" s="407">
        <v>10</v>
      </c>
      <c r="N510" s="408">
        <v>1471.92</v>
      </c>
      <c r="O510" s="408"/>
      <c r="P510" s="407">
        <v>8</v>
      </c>
      <c r="Q510" s="408">
        <v>1139.74</v>
      </c>
      <c r="R510" s="408"/>
      <c r="S510" s="407">
        <v>5</v>
      </c>
      <c r="T510" s="408">
        <v>591.46</v>
      </c>
      <c r="U510" s="405"/>
      <c r="V510" s="409"/>
      <c r="W510" s="405"/>
      <c r="X510" s="82"/>
      <c r="Y510" s="82"/>
      <c r="Z510" s="82"/>
    </row>
    <row r="511" spans="1:26" customFormat="1" ht="15" x14ac:dyDescent="0.25">
      <c r="A511" s="406" t="s">
        <v>1024</v>
      </c>
      <c r="B511" s="406" t="s">
        <v>192</v>
      </c>
      <c r="C511" s="406"/>
      <c r="D511" s="406" t="s">
        <v>193</v>
      </c>
      <c r="E511" s="82"/>
      <c r="F511" s="82"/>
      <c r="G511" s="82"/>
      <c r="H511" s="82"/>
      <c r="I511" s="82"/>
      <c r="J511" s="82"/>
      <c r="K511" s="406"/>
      <c r="L511" s="406"/>
      <c r="M511" s="407">
        <v>73</v>
      </c>
      <c r="N511" s="408">
        <v>6715.64</v>
      </c>
      <c r="O511" s="408"/>
      <c r="P511" s="407">
        <v>73</v>
      </c>
      <c r="Q511" s="408">
        <v>6728.85</v>
      </c>
      <c r="R511" s="408"/>
      <c r="S511" s="407">
        <v>43</v>
      </c>
      <c r="T511" s="408">
        <v>4382.9399999999996</v>
      </c>
      <c r="U511" s="405"/>
      <c r="V511" s="409"/>
      <c r="W511" s="405"/>
      <c r="X511" s="82"/>
      <c r="Y511" s="82"/>
      <c r="Z511" s="82"/>
    </row>
    <row r="512" spans="1:26" customFormat="1" ht="15" x14ac:dyDescent="0.25">
      <c r="A512" s="406" t="s">
        <v>1024</v>
      </c>
      <c r="B512" s="406" t="s">
        <v>1004</v>
      </c>
      <c r="C512" s="406"/>
      <c r="D512" s="406" t="s">
        <v>193</v>
      </c>
      <c r="E512" s="82"/>
      <c r="F512" s="82"/>
      <c r="G512" s="82"/>
      <c r="H512" s="82"/>
      <c r="I512" s="82"/>
      <c r="J512" s="82"/>
      <c r="K512" s="406"/>
      <c r="L512" s="406"/>
      <c r="M512" s="410"/>
      <c r="N512" s="410"/>
      <c r="O512" s="410"/>
      <c r="P512" s="407">
        <v>4</v>
      </c>
      <c r="Q512" s="408">
        <v>468.4</v>
      </c>
      <c r="R512" s="408"/>
      <c r="S512" s="407">
        <v>12</v>
      </c>
      <c r="T512" s="408">
        <v>843.44</v>
      </c>
      <c r="U512" s="405"/>
      <c r="V512" s="409"/>
      <c r="W512" s="405"/>
      <c r="X512" s="82"/>
      <c r="Y512" s="82"/>
      <c r="Z512" s="82"/>
    </row>
    <row r="513" spans="1:26" customFormat="1" ht="15" x14ac:dyDescent="0.25">
      <c r="A513" s="406" t="s">
        <v>1024</v>
      </c>
      <c r="B513" s="406" t="s">
        <v>196</v>
      </c>
      <c r="C513" s="406"/>
      <c r="D513" s="406" t="s">
        <v>197</v>
      </c>
      <c r="E513" s="82"/>
      <c r="F513" s="82"/>
      <c r="G513" s="82"/>
      <c r="H513" s="82"/>
      <c r="I513" s="82"/>
      <c r="J513" s="82"/>
      <c r="K513" s="406"/>
      <c r="L513" s="406"/>
      <c r="M513" s="407">
        <v>41</v>
      </c>
      <c r="N513" s="408">
        <v>2338.4899999999998</v>
      </c>
      <c r="O513" s="408"/>
      <c r="P513" s="407">
        <v>34</v>
      </c>
      <c r="Q513" s="408">
        <v>2262.62</v>
      </c>
      <c r="R513" s="408"/>
      <c r="S513" s="407">
        <v>18</v>
      </c>
      <c r="T513" s="408">
        <v>1121.75</v>
      </c>
      <c r="U513" s="405"/>
      <c r="V513" s="409"/>
      <c r="W513" s="405"/>
      <c r="X513" s="82"/>
      <c r="Y513" s="82"/>
      <c r="Z513" s="82"/>
    </row>
    <row r="514" spans="1:26" customFormat="1" ht="15" x14ac:dyDescent="0.25">
      <c r="A514" s="406" t="s">
        <v>1024</v>
      </c>
      <c r="B514" s="406" t="s">
        <v>1029</v>
      </c>
      <c r="C514" s="406"/>
      <c r="D514" s="406" t="s">
        <v>199</v>
      </c>
      <c r="E514" s="82"/>
      <c r="F514" s="82"/>
      <c r="G514" s="82"/>
      <c r="H514" s="82"/>
      <c r="I514" s="82"/>
      <c r="J514" s="82"/>
      <c r="K514" s="406"/>
      <c r="L514" s="406"/>
      <c r="M514" s="407">
        <v>313</v>
      </c>
      <c r="N514" s="408">
        <v>27317.97</v>
      </c>
      <c r="O514" s="408"/>
      <c r="P514" s="407">
        <v>281</v>
      </c>
      <c r="Q514" s="408">
        <v>26055.81</v>
      </c>
      <c r="R514" s="408"/>
      <c r="S514" s="407">
        <v>188</v>
      </c>
      <c r="T514" s="408">
        <v>14620.3</v>
      </c>
      <c r="U514" s="405"/>
      <c r="V514" s="409"/>
      <c r="W514" s="405"/>
      <c r="X514" s="82"/>
      <c r="Y514" s="82"/>
      <c r="Z514" s="82"/>
    </row>
    <row r="515" spans="1:26" customFormat="1" ht="15" x14ac:dyDescent="0.25">
      <c r="A515" s="406" t="s">
        <v>1024</v>
      </c>
      <c r="B515" s="406" t="s">
        <v>198</v>
      </c>
      <c r="C515" s="406"/>
      <c r="D515" s="406" t="s">
        <v>200</v>
      </c>
      <c r="E515" s="82"/>
      <c r="F515" s="82"/>
      <c r="G515" s="82"/>
      <c r="H515" s="82"/>
      <c r="I515" s="82"/>
      <c r="J515" s="82"/>
      <c r="K515" s="406"/>
      <c r="L515" s="406"/>
      <c r="M515" s="407">
        <v>1</v>
      </c>
      <c r="N515" s="408">
        <v>5</v>
      </c>
      <c r="O515" s="408"/>
      <c r="P515" s="407">
        <v>1</v>
      </c>
      <c r="Q515" s="408">
        <v>5</v>
      </c>
      <c r="R515" s="408"/>
      <c r="S515" s="410"/>
      <c r="T515" s="410"/>
      <c r="U515" s="405"/>
      <c r="V515" s="409"/>
      <c r="W515" s="405"/>
      <c r="X515" s="82"/>
      <c r="Y515" s="82"/>
      <c r="Z515" s="82"/>
    </row>
    <row r="516" spans="1:26" customFormat="1" ht="15" x14ac:dyDescent="0.25">
      <c r="A516" s="406" t="s">
        <v>1024</v>
      </c>
      <c r="B516" s="406" t="s">
        <v>201</v>
      </c>
      <c r="C516" s="406"/>
      <c r="D516" s="406" t="s">
        <v>202</v>
      </c>
      <c r="E516" s="82"/>
      <c r="F516" s="82"/>
      <c r="G516" s="82"/>
      <c r="H516" s="82"/>
      <c r="I516" s="82"/>
      <c r="J516" s="82"/>
      <c r="K516" s="406"/>
      <c r="L516" s="406"/>
      <c r="M516" s="407">
        <v>632</v>
      </c>
      <c r="N516" s="408">
        <v>51508.93</v>
      </c>
      <c r="O516" s="408"/>
      <c r="P516" s="407">
        <v>530</v>
      </c>
      <c r="Q516" s="408">
        <v>44655.78</v>
      </c>
      <c r="R516" s="408"/>
      <c r="S516" s="407">
        <v>310</v>
      </c>
      <c r="T516" s="408">
        <v>24752.27</v>
      </c>
      <c r="U516" s="405"/>
      <c r="V516" s="409"/>
      <c r="W516" s="405"/>
      <c r="X516" s="82"/>
      <c r="Y516" s="82"/>
      <c r="Z516" s="82"/>
    </row>
    <row r="517" spans="1:26" customFormat="1" ht="15" x14ac:dyDescent="0.25">
      <c r="A517" s="406" t="s">
        <v>1024</v>
      </c>
      <c r="B517" s="406" t="s">
        <v>1005</v>
      </c>
      <c r="C517" s="406"/>
      <c r="D517" s="406" t="s">
        <v>202</v>
      </c>
      <c r="E517" s="82"/>
      <c r="F517" s="82"/>
      <c r="G517" s="82"/>
      <c r="H517" s="82"/>
      <c r="I517" s="82"/>
      <c r="J517" s="82"/>
      <c r="K517" s="406"/>
      <c r="L517" s="406"/>
      <c r="M517" s="410"/>
      <c r="N517" s="410"/>
      <c r="O517" s="410"/>
      <c r="P517" s="407">
        <v>124</v>
      </c>
      <c r="Q517" s="408">
        <v>8338.1</v>
      </c>
      <c r="R517" s="408"/>
      <c r="S517" s="407">
        <v>193</v>
      </c>
      <c r="T517" s="408">
        <v>14254.22</v>
      </c>
      <c r="U517" s="405"/>
      <c r="V517" s="409"/>
      <c r="W517" s="405"/>
      <c r="X517" s="82"/>
      <c r="Y517" s="82"/>
      <c r="Z517" s="82"/>
    </row>
    <row r="518" spans="1:26" customFormat="1" ht="15" x14ac:dyDescent="0.25">
      <c r="A518" s="406" t="s">
        <v>1024</v>
      </c>
      <c r="B518" s="406" t="s">
        <v>203</v>
      </c>
      <c r="C518" s="406"/>
      <c r="D518" s="406" t="s">
        <v>96</v>
      </c>
      <c r="E518" s="82"/>
      <c r="F518" s="82"/>
      <c r="G518" s="82"/>
      <c r="H518" s="82"/>
      <c r="I518" s="82"/>
      <c r="J518" s="82"/>
      <c r="K518" s="406"/>
      <c r="L518" s="406"/>
      <c r="M518" s="407">
        <v>14</v>
      </c>
      <c r="N518" s="408">
        <v>1150.3499999999999</v>
      </c>
      <c r="O518" s="408"/>
      <c r="P518" s="407">
        <v>15</v>
      </c>
      <c r="Q518" s="408">
        <v>2056.46</v>
      </c>
      <c r="R518" s="408"/>
      <c r="S518" s="407">
        <v>11</v>
      </c>
      <c r="T518" s="408">
        <v>1168.31</v>
      </c>
      <c r="U518" s="405"/>
      <c r="V518" s="409"/>
      <c r="W518" s="405"/>
      <c r="X518" s="82"/>
      <c r="Y518" s="82"/>
      <c r="Z518" s="82"/>
    </row>
    <row r="519" spans="1:26" customFormat="1" ht="15" x14ac:dyDescent="0.25">
      <c r="A519" s="406" t="s">
        <v>1024</v>
      </c>
      <c r="B519" s="406" t="s">
        <v>206</v>
      </c>
      <c r="C519" s="406"/>
      <c r="D519" s="406" t="s">
        <v>63</v>
      </c>
      <c r="E519" s="82"/>
      <c r="F519" s="82"/>
      <c r="G519" s="82"/>
      <c r="H519" s="82"/>
      <c r="I519" s="82"/>
      <c r="J519" s="82"/>
      <c r="K519" s="406"/>
      <c r="L519" s="406"/>
      <c r="M519" s="407">
        <v>51</v>
      </c>
      <c r="N519" s="408">
        <v>3711.9</v>
      </c>
      <c r="O519" s="408"/>
      <c r="P519" s="407">
        <v>46</v>
      </c>
      <c r="Q519" s="408">
        <v>3776.14</v>
      </c>
      <c r="R519" s="408"/>
      <c r="S519" s="407">
        <v>36</v>
      </c>
      <c r="T519" s="408">
        <v>2435.36</v>
      </c>
      <c r="U519" s="405"/>
      <c r="V519" s="409"/>
      <c r="W519" s="405"/>
      <c r="X519" s="82"/>
      <c r="Y519" s="82"/>
      <c r="Z519" s="82"/>
    </row>
    <row r="520" spans="1:26" customFormat="1" ht="15" x14ac:dyDescent="0.25">
      <c r="A520" s="406" t="s">
        <v>1024</v>
      </c>
      <c r="B520" s="406" t="s">
        <v>207</v>
      </c>
      <c r="C520" s="406"/>
      <c r="D520" s="406" t="s">
        <v>178</v>
      </c>
      <c r="E520" s="82"/>
      <c r="F520" s="82"/>
      <c r="G520" s="82"/>
      <c r="H520" s="82"/>
      <c r="I520" s="82"/>
      <c r="J520" s="82"/>
      <c r="K520" s="406"/>
      <c r="L520" s="406"/>
      <c r="M520" s="407">
        <v>90</v>
      </c>
      <c r="N520" s="408">
        <v>8248.07</v>
      </c>
      <c r="O520" s="408"/>
      <c r="P520" s="407">
        <v>75</v>
      </c>
      <c r="Q520" s="408">
        <v>6813.73</v>
      </c>
      <c r="R520" s="408"/>
      <c r="S520" s="407">
        <v>60</v>
      </c>
      <c r="T520" s="408">
        <v>5054.42</v>
      </c>
      <c r="U520" s="405"/>
      <c r="V520" s="272"/>
      <c r="W520" s="272"/>
      <c r="X520" s="82"/>
      <c r="Y520" s="82"/>
      <c r="Z520" s="82"/>
    </row>
    <row r="521" spans="1:26" customFormat="1" ht="15" x14ac:dyDescent="0.25">
      <c r="A521" s="406" t="s">
        <v>1024</v>
      </c>
      <c r="B521" s="406" t="s">
        <v>208</v>
      </c>
      <c r="C521" s="406"/>
      <c r="D521" s="406" t="s">
        <v>209</v>
      </c>
      <c r="E521" s="82"/>
      <c r="F521" s="82"/>
      <c r="G521" s="82"/>
      <c r="H521" s="82"/>
      <c r="I521" s="82"/>
      <c r="J521" s="82"/>
      <c r="K521" s="406"/>
      <c r="L521" s="406"/>
      <c r="M521" s="407">
        <v>17</v>
      </c>
      <c r="N521" s="408">
        <v>2028.77</v>
      </c>
      <c r="O521" s="408"/>
      <c r="P521" s="407">
        <v>19</v>
      </c>
      <c r="Q521" s="408">
        <v>2100.09</v>
      </c>
      <c r="R521" s="408"/>
      <c r="S521" s="407">
        <v>17</v>
      </c>
      <c r="T521" s="408">
        <v>1550.88</v>
      </c>
      <c r="U521" s="405"/>
      <c r="V521" s="409"/>
      <c r="W521" s="405"/>
      <c r="X521" s="82"/>
      <c r="Y521" s="82"/>
      <c r="Z521" s="82"/>
    </row>
    <row r="522" spans="1:26" customFormat="1" ht="15" x14ac:dyDescent="0.25">
      <c r="A522" s="406" t="s">
        <v>1024</v>
      </c>
      <c r="B522" s="406" t="s">
        <v>212</v>
      </c>
      <c r="C522" s="406"/>
      <c r="D522" s="406" t="s">
        <v>126</v>
      </c>
      <c r="E522" s="82"/>
      <c r="F522" s="82"/>
      <c r="G522" s="82"/>
      <c r="H522" s="82"/>
      <c r="I522" s="82"/>
      <c r="J522" s="82"/>
      <c r="K522" s="406"/>
      <c r="L522" s="406"/>
      <c r="M522" s="407">
        <v>9</v>
      </c>
      <c r="N522" s="408">
        <v>1469.32</v>
      </c>
      <c r="O522" s="408"/>
      <c r="P522" s="407">
        <v>7</v>
      </c>
      <c r="Q522" s="408">
        <v>1312.72</v>
      </c>
      <c r="R522" s="408"/>
      <c r="S522" s="407">
        <v>6</v>
      </c>
      <c r="T522" s="408">
        <v>637.22</v>
      </c>
      <c r="U522" s="405"/>
      <c r="V522" s="409"/>
      <c r="W522" s="405"/>
      <c r="X522" s="82"/>
      <c r="Y522" s="82"/>
      <c r="Z522" s="82"/>
    </row>
    <row r="523" spans="1:26" customFormat="1" ht="15" x14ac:dyDescent="0.25">
      <c r="A523" s="406" t="s">
        <v>1024</v>
      </c>
      <c r="B523" s="406" t="s">
        <v>1006</v>
      </c>
      <c r="C523" s="406"/>
      <c r="D523" s="406" t="s">
        <v>126</v>
      </c>
      <c r="E523" s="82"/>
      <c r="F523" s="82"/>
      <c r="G523" s="82"/>
      <c r="H523" s="82"/>
      <c r="I523" s="82"/>
      <c r="J523" s="82"/>
      <c r="K523" s="406"/>
      <c r="L523" s="406"/>
      <c r="M523" s="410"/>
      <c r="N523" s="410"/>
      <c r="O523" s="410"/>
      <c r="P523" s="407">
        <v>12</v>
      </c>
      <c r="Q523" s="408">
        <v>852.57</v>
      </c>
      <c r="R523" s="408"/>
      <c r="S523" s="407">
        <v>25</v>
      </c>
      <c r="T523" s="408">
        <v>2121.61</v>
      </c>
      <c r="U523" s="405"/>
      <c r="V523" s="409"/>
      <c r="W523" s="405"/>
      <c r="X523" s="82"/>
      <c r="Y523" s="82"/>
      <c r="Z523" s="82"/>
    </row>
    <row r="524" spans="1:26" customFormat="1" ht="15" x14ac:dyDescent="0.25">
      <c r="A524" s="406" t="s">
        <v>1024</v>
      </c>
      <c r="B524" s="406" t="s">
        <v>702</v>
      </c>
      <c r="C524" s="406"/>
      <c r="D524" s="406" t="s">
        <v>106</v>
      </c>
      <c r="E524" s="82"/>
      <c r="F524" s="82"/>
      <c r="G524" s="82"/>
      <c r="H524" s="82"/>
      <c r="I524" s="82"/>
      <c r="J524" s="82"/>
      <c r="K524" s="406"/>
      <c r="L524" s="406"/>
      <c r="M524" s="410"/>
      <c r="N524" s="410"/>
      <c r="O524" s="410"/>
      <c r="P524" s="410"/>
      <c r="Q524" s="410"/>
      <c r="R524" s="410"/>
      <c r="S524" s="407">
        <v>1</v>
      </c>
      <c r="T524" s="408">
        <v>49.41</v>
      </c>
      <c r="U524" s="405"/>
      <c r="V524" s="409"/>
      <c r="W524" s="405"/>
      <c r="X524" s="82"/>
      <c r="Y524" s="82"/>
      <c r="Z524" s="82"/>
    </row>
    <row r="525" spans="1:26" customFormat="1" ht="15" x14ac:dyDescent="0.25">
      <c r="A525" s="406" t="s">
        <v>1024</v>
      </c>
      <c r="B525" s="406" t="s">
        <v>651</v>
      </c>
      <c r="C525" s="406"/>
      <c r="D525" s="406" t="s">
        <v>106</v>
      </c>
      <c r="E525" s="82"/>
      <c r="F525" s="82"/>
      <c r="G525" s="82"/>
      <c r="H525" s="82"/>
      <c r="I525" s="82"/>
      <c r="J525" s="82"/>
      <c r="K525" s="406"/>
      <c r="L525" s="406"/>
      <c r="M525" s="407">
        <v>16</v>
      </c>
      <c r="N525" s="408">
        <v>1662.34</v>
      </c>
      <c r="O525" s="408"/>
      <c r="P525" s="410"/>
      <c r="Q525" s="410"/>
      <c r="R525" s="410"/>
      <c r="S525" s="410"/>
      <c r="T525" s="410"/>
      <c r="U525" s="405"/>
      <c r="V525" s="409"/>
      <c r="W525" s="405"/>
      <c r="X525" s="82"/>
      <c r="Y525" s="82"/>
      <c r="Z525" s="82"/>
    </row>
    <row r="526" spans="1:26" customFormat="1" ht="15" x14ac:dyDescent="0.25">
      <c r="A526" s="406" t="s">
        <v>1024</v>
      </c>
      <c r="B526" s="406" t="s">
        <v>214</v>
      </c>
      <c r="C526" s="406"/>
      <c r="D526" s="406" t="s">
        <v>69</v>
      </c>
      <c r="E526" s="82"/>
      <c r="F526" s="82"/>
      <c r="G526" s="82"/>
      <c r="H526" s="82"/>
      <c r="I526" s="82"/>
      <c r="J526" s="82"/>
      <c r="K526" s="406"/>
      <c r="L526" s="406"/>
      <c r="M526" s="407">
        <v>3</v>
      </c>
      <c r="N526" s="408">
        <v>357.21</v>
      </c>
      <c r="O526" s="408"/>
      <c r="P526" s="407">
        <v>3</v>
      </c>
      <c r="Q526" s="408">
        <v>370.17</v>
      </c>
      <c r="R526" s="408"/>
      <c r="S526" s="407">
        <v>4</v>
      </c>
      <c r="T526" s="408">
        <v>107.54</v>
      </c>
      <c r="U526" s="405"/>
      <c r="V526" s="409"/>
      <c r="W526" s="405"/>
      <c r="X526" s="82"/>
      <c r="Y526" s="82"/>
      <c r="Z526" s="82"/>
    </row>
    <row r="527" spans="1:26" customFormat="1" ht="15" x14ac:dyDescent="0.25">
      <c r="A527" s="406" t="s">
        <v>1024</v>
      </c>
      <c r="B527" s="406" t="s">
        <v>215</v>
      </c>
      <c r="C527" s="406"/>
      <c r="D527" s="406" t="s">
        <v>146</v>
      </c>
      <c r="E527" s="82"/>
      <c r="F527" s="82"/>
      <c r="G527" s="82"/>
      <c r="H527" s="82"/>
      <c r="I527" s="82"/>
      <c r="J527" s="82"/>
      <c r="K527" s="406"/>
      <c r="L527" s="406"/>
      <c r="M527" s="407">
        <v>22</v>
      </c>
      <c r="N527" s="408">
        <v>2490.8200000000002</v>
      </c>
      <c r="O527" s="408"/>
      <c r="P527" s="407">
        <v>26</v>
      </c>
      <c r="Q527" s="408">
        <v>3584.83</v>
      </c>
      <c r="R527" s="408"/>
      <c r="S527" s="407">
        <v>23</v>
      </c>
      <c r="T527" s="408">
        <v>2209.0100000000002</v>
      </c>
      <c r="U527" s="405"/>
      <c r="V527" s="409"/>
      <c r="W527" s="405"/>
      <c r="X527" s="82"/>
      <c r="Y527" s="82"/>
      <c r="Z527" s="82"/>
    </row>
    <row r="528" spans="1:26" customFormat="1" ht="15" x14ac:dyDescent="0.25">
      <c r="A528" s="406" t="s">
        <v>1024</v>
      </c>
      <c r="B528" s="406" t="s">
        <v>216</v>
      </c>
      <c r="C528" s="406"/>
      <c r="D528" s="406" t="s">
        <v>217</v>
      </c>
      <c r="E528" s="82"/>
      <c r="F528" s="82"/>
      <c r="G528" s="82"/>
      <c r="H528" s="82"/>
      <c r="I528" s="82"/>
      <c r="J528" s="82"/>
      <c r="K528" s="406"/>
      <c r="L528" s="406"/>
      <c r="M528" s="407">
        <v>20</v>
      </c>
      <c r="N528" s="408">
        <v>2376.1799999999998</v>
      </c>
      <c r="O528" s="408"/>
      <c r="P528" s="407">
        <v>21</v>
      </c>
      <c r="Q528" s="408">
        <v>2286.9499999999998</v>
      </c>
      <c r="R528" s="408"/>
      <c r="S528" s="407">
        <v>12</v>
      </c>
      <c r="T528" s="408">
        <v>1244.6300000000001</v>
      </c>
      <c r="U528" s="405"/>
      <c r="V528" s="409"/>
      <c r="W528" s="405"/>
      <c r="X528" s="82"/>
      <c r="Y528" s="82"/>
      <c r="Z528" s="82"/>
    </row>
    <row r="529" spans="1:26" customFormat="1" ht="15" x14ac:dyDescent="0.25">
      <c r="A529" s="406" t="s">
        <v>1024</v>
      </c>
      <c r="B529" s="406" t="s">
        <v>691</v>
      </c>
      <c r="C529" s="406"/>
      <c r="D529" s="406" t="s">
        <v>218</v>
      </c>
      <c r="E529" s="82"/>
      <c r="F529" s="82"/>
      <c r="G529" s="82"/>
      <c r="H529" s="82"/>
      <c r="I529" s="82"/>
      <c r="J529" s="82"/>
      <c r="K529" s="406"/>
      <c r="L529" s="406"/>
      <c r="M529" s="407">
        <v>1</v>
      </c>
      <c r="N529" s="408">
        <v>5.61</v>
      </c>
      <c r="O529" s="408"/>
      <c r="P529" s="410"/>
      <c r="Q529" s="410"/>
      <c r="R529" s="410"/>
      <c r="S529" s="410"/>
      <c r="T529" s="410"/>
      <c r="U529" s="272"/>
      <c r="V529" s="409"/>
      <c r="W529" s="405"/>
      <c r="X529" s="82"/>
      <c r="Y529" s="82"/>
      <c r="Z529" s="82"/>
    </row>
    <row r="530" spans="1:26" customFormat="1" ht="15" x14ac:dyDescent="0.25">
      <c r="A530" s="406" t="s">
        <v>1024</v>
      </c>
      <c r="B530" s="406" t="s">
        <v>219</v>
      </c>
      <c r="C530" s="406"/>
      <c r="D530" s="406" t="s">
        <v>169</v>
      </c>
      <c r="E530" s="82"/>
      <c r="F530" s="82"/>
      <c r="G530" s="82"/>
      <c r="H530" s="82"/>
      <c r="I530" s="82"/>
      <c r="J530" s="82"/>
      <c r="K530" s="406"/>
      <c r="L530" s="406"/>
      <c r="M530" s="407">
        <v>46</v>
      </c>
      <c r="N530" s="408">
        <v>4082.03</v>
      </c>
      <c r="O530" s="408"/>
      <c r="P530" s="407">
        <v>44</v>
      </c>
      <c r="Q530" s="408">
        <v>4021.84</v>
      </c>
      <c r="R530" s="408"/>
      <c r="S530" s="407">
        <v>36</v>
      </c>
      <c r="T530" s="408">
        <v>3641.83</v>
      </c>
      <c r="U530" s="272"/>
      <c r="V530" s="272"/>
      <c r="W530" s="272"/>
      <c r="X530" s="82"/>
      <c r="Y530" s="82"/>
      <c r="Z530" s="82"/>
    </row>
    <row r="531" spans="1:26" customFormat="1" ht="15" x14ac:dyDescent="0.25">
      <c r="A531" s="406" t="s">
        <v>1024</v>
      </c>
      <c r="B531" s="406" t="s">
        <v>990</v>
      </c>
      <c r="C531" s="406"/>
      <c r="D531" s="406" t="s">
        <v>169</v>
      </c>
      <c r="E531" s="82"/>
      <c r="F531" s="82"/>
      <c r="G531" s="82"/>
      <c r="H531" s="82"/>
      <c r="I531" s="82"/>
      <c r="J531" s="82"/>
      <c r="K531" s="406"/>
      <c r="L531" s="406"/>
      <c r="M531" s="410"/>
      <c r="N531" s="410"/>
      <c r="O531" s="410"/>
      <c r="P531" s="407">
        <v>28</v>
      </c>
      <c r="Q531" s="408">
        <v>2004.35</v>
      </c>
      <c r="R531" s="408"/>
      <c r="S531" s="407">
        <v>47</v>
      </c>
      <c r="T531" s="408">
        <v>4268.4399999999996</v>
      </c>
      <c r="U531" s="405"/>
      <c r="V531" s="409"/>
      <c r="W531" s="405"/>
      <c r="X531" s="82"/>
      <c r="Y531" s="82"/>
      <c r="Z531" s="82"/>
    </row>
    <row r="532" spans="1:26" customFormat="1" ht="15" x14ac:dyDescent="0.25">
      <c r="A532" s="406" t="s">
        <v>1024</v>
      </c>
      <c r="B532" s="406" t="s">
        <v>1007</v>
      </c>
      <c r="C532" s="406"/>
      <c r="D532" s="406" t="s">
        <v>221</v>
      </c>
      <c r="E532" s="82"/>
      <c r="F532" s="82"/>
      <c r="G532" s="82"/>
      <c r="H532" s="82"/>
      <c r="I532" s="82"/>
      <c r="J532" s="82"/>
      <c r="K532" s="406"/>
      <c r="L532" s="406"/>
      <c r="M532" s="407">
        <v>16</v>
      </c>
      <c r="N532" s="408">
        <v>1629.37</v>
      </c>
      <c r="O532" s="408"/>
      <c r="P532" s="407">
        <v>12</v>
      </c>
      <c r="Q532" s="408">
        <v>1047.46</v>
      </c>
      <c r="R532" s="408"/>
      <c r="S532" s="407">
        <v>10</v>
      </c>
      <c r="T532" s="408">
        <v>972.53</v>
      </c>
      <c r="U532" s="405"/>
      <c r="V532" s="409"/>
      <c r="W532" s="405"/>
      <c r="X532" s="82"/>
      <c r="Y532" s="82"/>
      <c r="Z532" s="82"/>
    </row>
    <row r="533" spans="1:26" customFormat="1" ht="15" x14ac:dyDescent="0.25">
      <c r="A533" s="406" t="s">
        <v>1024</v>
      </c>
      <c r="B533" s="406" t="s">
        <v>1030</v>
      </c>
      <c r="C533" s="406"/>
      <c r="D533" s="406" t="s">
        <v>204</v>
      </c>
      <c r="E533" s="82"/>
      <c r="F533" s="82"/>
      <c r="G533" s="82"/>
      <c r="H533" s="82"/>
      <c r="I533" s="82"/>
      <c r="J533" s="82"/>
      <c r="K533" s="406"/>
      <c r="L533" s="406"/>
      <c r="M533" s="407">
        <v>23</v>
      </c>
      <c r="N533" s="408">
        <v>2854.82</v>
      </c>
      <c r="O533" s="408"/>
      <c r="P533" s="407">
        <v>17</v>
      </c>
      <c r="Q533" s="408">
        <v>2188.3200000000002</v>
      </c>
      <c r="R533" s="408"/>
      <c r="S533" s="407">
        <v>11</v>
      </c>
      <c r="T533" s="408">
        <v>1167.76</v>
      </c>
      <c r="U533" s="405"/>
      <c r="V533" s="409"/>
      <c r="W533" s="405"/>
      <c r="X533" s="82"/>
      <c r="Y533" s="82"/>
      <c r="Z533" s="82"/>
    </row>
    <row r="534" spans="1:26" customFormat="1" ht="15" x14ac:dyDescent="0.25">
      <c r="A534" s="406" t="s">
        <v>1024</v>
      </c>
      <c r="B534" s="406" t="s">
        <v>652</v>
      </c>
      <c r="C534" s="406"/>
      <c r="D534" s="406" t="s">
        <v>226</v>
      </c>
      <c r="E534" s="82"/>
      <c r="F534" s="82"/>
      <c r="G534" s="82"/>
      <c r="H534" s="82"/>
      <c r="I534" s="82"/>
      <c r="J534" s="82"/>
      <c r="K534" s="406"/>
      <c r="L534" s="406"/>
      <c r="M534" s="407">
        <v>28</v>
      </c>
      <c r="N534" s="408">
        <v>2919.83</v>
      </c>
      <c r="O534" s="408"/>
      <c r="P534" s="410"/>
      <c r="Q534" s="410"/>
      <c r="R534" s="410"/>
      <c r="S534" s="410"/>
      <c r="T534" s="410"/>
      <c r="U534" s="272"/>
      <c r="V534" s="272"/>
      <c r="W534" s="272"/>
      <c r="X534" s="82"/>
      <c r="Y534" s="82"/>
      <c r="Z534" s="82"/>
    </row>
    <row r="535" spans="1:26" customFormat="1" ht="15" x14ac:dyDescent="0.25">
      <c r="A535" s="406" t="s">
        <v>1024</v>
      </c>
      <c r="B535" s="406" t="s">
        <v>652</v>
      </c>
      <c r="C535" s="406"/>
      <c r="D535" s="406" t="s">
        <v>74</v>
      </c>
      <c r="E535" s="82"/>
      <c r="F535" s="82"/>
      <c r="G535" s="82"/>
      <c r="H535" s="82"/>
      <c r="I535" s="82"/>
      <c r="J535" s="82"/>
      <c r="K535" s="406"/>
      <c r="L535" s="406"/>
      <c r="M535" s="407">
        <v>1</v>
      </c>
      <c r="N535" s="408">
        <v>27.1</v>
      </c>
      <c r="O535" s="408"/>
      <c r="P535" s="410"/>
      <c r="Q535" s="410"/>
      <c r="R535" s="410"/>
      <c r="S535" s="410"/>
      <c r="T535" s="410"/>
      <c r="U535" s="405"/>
      <c r="V535" s="409"/>
      <c r="W535" s="405"/>
      <c r="X535" s="82"/>
      <c r="Y535" s="82"/>
      <c r="Z535" s="82"/>
    </row>
    <row r="536" spans="1:26" customFormat="1" ht="15" x14ac:dyDescent="0.25">
      <c r="A536" s="406" t="s">
        <v>1024</v>
      </c>
      <c r="B536" s="406" t="s">
        <v>229</v>
      </c>
      <c r="C536" s="406"/>
      <c r="D536" s="406" t="s">
        <v>210</v>
      </c>
      <c r="E536" s="82"/>
      <c r="F536" s="82"/>
      <c r="G536" s="82"/>
      <c r="H536" s="82"/>
      <c r="I536" s="82"/>
      <c r="J536" s="82"/>
      <c r="K536" s="406"/>
      <c r="L536" s="406"/>
      <c r="M536" s="407">
        <v>43</v>
      </c>
      <c r="N536" s="408">
        <v>4138.1400000000003</v>
      </c>
      <c r="O536" s="408"/>
      <c r="P536" s="407">
        <v>37</v>
      </c>
      <c r="Q536" s="408">
        <v>4283.3999999999996</v>
      </c>
      <c r="R536" s="408"/>
      <c r="S536" s="407">
        <v>23</v>
      </c>
      <c r="T536" s="408">
        <v>2363.9</v>
      </c>
      <c r="U536" s="405"/>
      <c r="V536" s="409"/>
      <c r="W536" s="405"/>
      <c r="X536" s="82"/>
      <c r="Y536" s="82"/>
      <c r="Z536" s="82"/>
    </row>
    <row r="537" spans="1:26" customFormat="1" ht="15" x14ac:dyDescent="0.25">
      <c r="A537" s="406" t="s">
        <v>1024</v>
      </c>
      <c r="B537" s="406" t="s">
        <v>231</v>
      </c>
      <c r="C537" s="406"/>
      <c r="D537" s="406" t="s">
        <v>96</v>
      </c>
      <c r="E537" s="82"/>
      <c r="F537" s="82"/>
      <c r="G537" s="82"/>
      <c r="H537" s="82"/>
      <c r="I537" s="82"/>
      <c r="J537" s="82"/>
      <c r="K537" s="406"/>
      <c r="L537" s="406"/>
      <c r="M537" s="407">
        <v>3</v>
      </c>
      <c r="N537" s="408">
        <v>122.1</v>
      </c>
      <c r="O537" s="408"/>
      <c r="P537" s="410"/>
      <c r="Q537" s="410"/>
      <c r="R537" s="410"/>
      <c r="S537" s="410"/>
      <c r="T537" s="410"/>
      <c r="U537" s="405"/>
      <c r="V537" s="409"/>
      <c r="W537" s="405"/>
      <c r="X537" s="82"/>
      <c r="Y537" s="82"/>
      <c r="Z537" s="82"/>
    </row>
    <row r="538" spans="1:26" customFormat="1" ht="15" x14ac:dyDescent="0.25">
      <c r="A538" s="406" t="s">
        <v>1024</v>
      </c>
      <c r="B538" s="406" t="s">
        <v>232</v>
      </c>
      <c r="C538" s="406"/>
      <c r="D538" s="406" t="s">
        <v>234</v>
      </c>
      <c r="E538" s="82"/>
      <c r="F538" s="82"/>
      <c r="G538" s="82"/>
      <c r="H538" s="82"/>
      <c r="I538" s="82"/>
      <c r="J538" s="82"/>
      <c r="K538" s="406"/>
      <c r="L538" s="406"/>
      <c r="M538" s="407">
        <v>25</v>
      </c>
      <c r="N538" s="408">
        <v>2327.89</v>
      </c>
      <c r="O538" s="408"/>
      <c r="P538" s="407">
        <v>17</v>
      </c>
      <c r="Q538" s="408">
        <v>1418.92</v>
      </c>
      <c r="R538" s="408"/>
      <c r="S538" s="407">
        <v>18</v>
      </c>
      <c r="T538" s="408">
        <v>1659.06</v>
      </c>
      <c r="U538" s="405"/>
      <c r="V538" s="409"/>
      <c r="W538" s="405"/>
      <c r="X538" s="82"/>
      <c r="Y538" s="82"/>
      <c r="Z538" s="82"/>
    </row>
    <row r="539" spans="1:26" customFormat="1" ht="15" x14ac:dyDescent="0.25">
      <c r="A539" s="406" t="s">
        <v>1024</v>
      </c>
      <c r="B539" s="406" t="s">
        <v>235</v>
      </c>
      <c r="C539" s="406"/>
      <c r="D539" s="406" t="s">
        <v>236</v>
      </c>
      <c r="E539" s="82"/>
      <c r="F539" s="82"/>
      <c r="G539" s="82"/>
      <c r="H539" s="82"/>
      <c r="I539" s="82"/>
      <c r="J539" s="82"/>
      <c r="K539" s="406"/>
      <c r="L539" s="406"/>
      <c r="M539" s="407">
        <v>12</v>
      </c>
      <c r="N539" s="408">
        <v>1058.0999999999999</v>
      </c>
      <c r="O539" s="408"/>
      <c r="P539" s="407">
        <v>11</v>
      </c>
      <c r="Q539" s="408">
        <v>1005.58</v>
      </c>
      <c r="R539" s="408"/>
      <c r="S539" s="407">
        <v>7</v>
      </c>
      <c r="T539" s="408">
        <v>587.46</v>
      </c>
      <c r="U539" s="272"/>
      <c r="V539" s="272"/>
      <c r="W539" s="272"/>
      <c r="X539" s="82"/>
      <c r="Y539" s="82"/>
      <c r="Z539" s="82"/>
    </row>
    <row r="540" spans="1:26" customFormat="1" ht="15" x14ac:dyDescent="0.25">
      <c r="A540" s="406" t="s">
        <v>1024</v>
      </c>
      <c r="B540" s="406" t="s">
        <v>237</v>
      </c>
      <c r="C540" s="406"/>
      <c r="D540" s="406" t="s">
        <v>238</v>
      </c>
      <c r="E540" s="82"/>
      <c r="F540" s="82"/>
      <c r="G540" s="82"/>
      <c r="H540" s="82"/>
      <c r="I540" s="82"/>
      <c r="J540" s="82"/>
      <c r="K540" s="406"/>
      <c r="L540" s="406"/>
      <c r="M540" s="407">
        <v>49</v>
      </c>
      <c r="N540" s="408">
        <v>4195.7299999999996</v>
      </c>
      <c r="O540" s="408"/>
      <c r="P540" s="407">
        <v>48</v>
      </c>
      <c r="Q540" s="408">
        <v>4102.97</v>
      </c>
      <c r="R540" s="408"/>
      <c r="S540" s="407">
        <v>36</v>
      </c>
      <c r="T540" s="408">
        <v>2929.91</v>
      </c>
      <c r="U540" s="272"/>
      <c r="V540" s="272"/>
      <c r="W540" s="272"/>
      <c r="X540" s="82"/>
      <c r="Y540" s="82"/>
      <c r="Z540" s="82"/>
    </row>
    <row r="541" spans="1:26" customFormat="1" ht="15" x14ac:dyDescent="0.25">
      <c r="A541" s="406" t="s">
        <v>1024</v>
      </c>
      <c r="B541" s="406" t="s">
        <v>242</v>
      </c>
      <c r="C541" s="406"/>
      <c r="D541" s="406" t="s">
        <v>67</v>
      </c>
      <c r="E541" s="82"/>
      <c r="F541" s="82"/>
      <c r="G541" s="82"/>
      <c r="H541" s="82"/>
      <c r="I541" s="82"/>
      <c r="J541" s="82"/>
      <c r="K541" s="406"/>
      <c r="L541" s="406"/>
      <c r="M541" s="407">
        <v>1</v>
      </c>
      <c r="N541" s="408">
        <v>27.95</v>
      </c>
      <c r="O541" s="408"/>
      <c r="P541" s="410"/>
      <c r="Q541" s="410"/>
      <c r="R541" s="410"/>
      <c r="S541" s="410"/>
      <c r="T541" s="410"/>
      <c r="U541" s="405"/>
      <c r="V541" s="409"/>
      <c r="W541" s="405"/>
      <c r="X541" s="82"/>
      <c r="Y541" s="82"/>
      <c r="Z541" s="82"/>
    </row>
    <row r="542" spans="1:26" customFormat="1" ht="15" x14ac:dyDescent="0.25">
      <c r="A542" s="406" t="s">
        <v>1024</v>
      </c>
      <c r="B542" s="406" t="s">
        <v>246</v>
      </c>
      <c r="C542" s="406"/>
      <c r="D542" s="406" t="s">
        <v>209</v>
      </c>
      <c r="E542" s="82"/>
      <c r="F542" s="82"/>
      <c r="G542" s="82"/>
      <c r="H542" s="82"/>
      <c r="I542" s="82"/>
      <c r="J542" s="82"/>
      <c r="K542" s="406"/>
      <c r="L542" s="406"/>
      <c r="M542" s="407">
        <v>1</v>
      </c>
      <c r="N542" s="408">
        <v>89.08</v>
      </c>
      <c r="O542" s="408"/>
      <c r="P542" s="410"/>
      <c r="Q542" s="410"/>
      <c r="R542" s="410"/>
      <c r="S542" s="410"/>
      <c r="T542" s="410"/>
      <c r="U542" s="272"/>
      <c r="V542" s="272"/>
      <c r="W542" s="272"/>
      <c r="X542" s="82"/>
      <c r="Y542" s="82"/>
      <c r="Z542" s="82"/>
    </row>
    <row r="543" spans="1:26" customFormat="1" ht="15" x14ac:dyDescent="0.25">
      <c r="A543" s="406" t="s">
        <v>1024</v>
      </c>
      <c r="B543" s="406" t="s">
        <v>246</v>
      </c>
      <c r="C543" s="406"/>
      <c r="D543" s="406" t="s">
        <v>210</v>
      </c>
      <c r="E543" s="82"/>
      <c r="F543" s="82"/>
      <c r="G543" s="82"/>
      <c r="H543" s="82"/>
      <c r="I543" s="82"/>
      <c r="J543" s="82"/>
      <c r="K543" s="406"/>
      <c r="L543" s="406"/>
      <c r="M543" s="407">
        <v>388</v>
      </c>
      <c r="N543" s="408">
        <v>24361.17</v>
      </c>
      <c r="O543" s="408"/>
      <c r="P543" s="407">
        <v>502</v>
      </c>
      <c r="Q543" s="408">
        <v>31247.37</v>
      </c>
      <c r="R543" s="408"/>
      <c r="S543" s="407">
        <v>334</v>
      </c>
      <c r="T543" s="408">
        <v>18978.72</v>
      </c>
      <c r="U543" s="405"/>
      <c r="V543" s="409"/>
      <c r="W543" s="405"/>
      <c r="X543" s="82"/>
      <c r="Y543" s="82"/>
      <c r="Z543" s="82"/>
    </row>
    <row r="544" spans="1:26" customFormat="1" ht="15" x14ac:dyDescent="0.25">
      <c r="A544" s="406" t="s">
        <v>1024</v>
      </c>
      <c r="B544" s="406" t="s">
        <v>247</v>
      </c>
      <c r="C544" s="406"/>
      <c r="D544" s="406" t="s">
        <v>76</v>
      </c>
      <c r="E544" s="82"/>
      <c r="F544" s="82"/>
      <c r="G544" s="82"/>
      <c r="H544" s="82"/>
      <c r="I544" s="82"/>
      <c r="J544" s="82"/>
      <c r="K544" s="406"/>
      <c r="L544" s="406"/>
      <c r="M544" s="407">
        <v>705</v>
      </c>
      <c r="N544" s="408">
        <v>52948.41</v>
      </c>
      <c r="O544" s="408"/>
      <c r="P544" s="407">
        <v>651</v>
      </c>
      <c r="Q544" s="408">
        <v>52620.69</v>
      </c>
      <c r="R544" s="408"/>
      <c r="S544" s="407">
        <v>439</v>
      </c>
      <c r="T544" s="408">
        <v>37939.22</v>
      </c>
      <c r="U544" s="405"/>
      <c r="V544" s="409"/>
      <c r="W544" s="405"/>
      <c r="X544" s="82"/>
      <c r="Y544" s="82"/>
      <c r="Z544" s="82"/>
    </row>
    <row r="545" spans="1:26" customFormat="1" ht="15" x14ac:dyDescent="0.25">
      <c r="A545" s="406" t="s">
        <v>1024</v>
      </c>
      <c r="B545" s="406" t="s">
        <v>248</v>
      </c>
      <c r="C545" s="406"/>
      <c r="D545" s="406" t="s">
        <v>126</v>
      </c>
      <c r="E545" s="82"/>
      <c r="F545" s="82"/>
      <c r="G545" s="82"/>
      <c r="H545" s="82"/>
      <c r="I545" s="82"/>
      <c r="J545" s="82"/>
      <c r="K545" s="406"/>
      <c r="L545" s="406"/>
      <c r="M545" s="407">
        <v>11</v>
      </c>
      <c r="N545" s="408">
        <v>829.51</v>
      </c>
      <c r="O545" s="408"/>
      <c r="P545" s="407">
        <v>7</v>
      </c>
      <c r="Q545" s="408">
        <v>587.01</v>
      </c>
      <c r="R545" s="408"/>
      <c r="S545" s="407">
        <v>9</v>
      </c>
      <c r="T545" s="408">
        <v>966.74</v>
      </c>
      <c r="U545" s="405"/>
      <c r="V545" s="409"/>
      <c r="W545" s="405"/>
      <c r="X545" s="82"/>
      <c r="Y545" s="82"/>
      <c r="Z545" s="82"/>
    </row>
    <row r="546" spans="1:26" customFormat="1" ht="15" x14ac:dyDescent="0.25">
      <c r="A546" s="406" t="s">
        <v>1024</v>
      </c>
      <c r="B546" s="406" t="s">
        <v>250</v>
      </c>
      <c r="C546" s="406"/>
      <c r="D546" s="406" t="s">
        <v>78</v>
      </c>
      <c r="E546" s="82"/>
      <c r="F546" s="82"/>
      <c r="G546" s="82"/>
      <c r="H546" s="82"/>
      <c r="I546" s="82"/>
      <c r="J546" s="82"/>
      <c r="K546" s="406"/>
      <c r="L546" s="406"/>
      <c r="M546" s="407">
        <v>45</v>
      </c>
      <c r="N546" s="408">
        <v>3764.51</v>
      </c>
      <c r="O546" s="408"/>
      <c r="P546" s="407">
        <v>44</v>
      </c>
      <c r="Q546" s="408">
        <v>3647.97</v>
      </c>
      <c r="R546" s="408"/>
      <c r="S546" s="407">
        <v>34</v>
      </c>
      <c r="T546" s="408">
        <v>2805.5</v>
      </c>
      <c r="U546" s="272"/>
      <c r="V546" s="272"/>
      <c r="W546" s="272"/>
      <c r="X546" s="82"/>
      <c r="Y546" s="82"/>
      <c r="Z546" s="82"/>
    </row>
    <row r="547" spans="1:26" customFormat="1" ht="15" x14ac:dyDescent="0.25">
      <c r="A547" s="406" t="s">
        <v>1024</v>
      </c>
      <c r="B547" s="406" t="s">
        <v>251</v>
      </c>
      <c r="C547" s="406"/>
      <c r="D547" s="406" t="s">
        <v>69</v>
      </c>
      <c r="E547" s="82"/>
      <c r="F547" s="82"/>
      <c r="G547" s="82"/>
      <c r="H547" s="82"/>
      <c r="I547" s="82"/>
      <c r="J547" s="82"/>
      <c r="K547" s="406"/>
      <c r="L547" s="406"/>
      <c r="M547" s="407">
        <v>143</v>
      </c>
      <c r="N547" s="408">
        <v>15487.81</v>
      </c>
      <c r="O547" s="408"/>
      <c r="P547" s="407">
        <v>153</v>
      </c>
      <c r="Q547" s="408">
        <v>16858.28</v>
      </c>
      <c r="R547" s="408"/>
      <c r="S547" s="407">
        <v>105</v>
      </c>
      <c r="T547" s="408">
        <v>10451.31</v>
      </c>
      <c r="U547" s="272"/>
      <c r="V547" s="272"/>
      <c r="W547" s="272"/>
      <c r="X547" s="82"/>
      <c r="Y547" s="82"/>
      <c r="Z547" s="82"/>
    </row>
    <row r="548" spans="1:26" customFormat="1" ht="15" x14ac:dyDescent="0.25">
      <c r="A548" s="406" t="s">
        <v>1024</v>
      </c>
      <c r="B548" s="406" t="s">
        <v>1008</v>
      </c>
      <c r="C548" s="406"/>
      <c r="D548" s="406" t="s">
        <v>69</v>
      </c>
      <c r="E548" s="82"/>
      <c r="F548" s="82"/>
      <c r="G548" s="82"/>
      <c r="H548" s="82"/>
      <c r="I548" s="82"/>
      <c r="J548" s="82"/>
      <c r="K548" s="406"/>
      <c r="L548" s="406"/>
      <c r="M548" s="410"/>
      <c r="N548" s="410"/>
      <c r="O548" s="410"/>
      <c r="P548" s="407">
        <v>11</v>
      </c>
      <c r="Q548" s="408">
        <v>1046.3900000000001</v>
      </c>
      <c r="R548" s="408"/>
      <c r="S548" s="407">
        <v>21</v>
      </c>
      <c r="T548" s="408">
        <v>2042.13</v>
      </c>
      <c r="U548" s="405"/>
      <c r="V548" s="409"/>
      <c r="W548" s="405"/>
      <c r="X548" s="82"/>
      <c r="Y548" s="82"/>
      <c r="Z548" s="82"/>
    </row>
    <row r="549" spans="1:26" customFormat="1" ht="15" x14ac:dyDescent="0.25">
      <c r="A549" s="406" t="s">
        <v>1024</v>
      </c>
      <c r="B549" s="406" t="s">
        <v>253</v>
      </c>
      <c r="C549" s="406"/>
      <c r="D549" s="406" t="s">
        <v>163</v>
      </c>
      <c r="E549" s="82"/>
      <c r="F549" s="82"/>
      <c r="G549" s="82"/>
      <c r="H549" s="82"/>
      <c r="I549" s="82"/>
      <c r="J549" s="82"/>
      <c r="K549" s="406"/>
      <c r="L549" s="406"/>
      <c r="M549" s="407">
        <v>3</v>
      </c>
      <c r="N549" s="408">
        <v>353.14</v>
      </c>
      <c r="O549" s="408"/>
      <c r="P549" s="410"/>
      <c r="Q549" s="410"/>
      <c r="R549" s="410"/>
      <c r="S549" s="410"/>
      <c r="T549" s="410"/>
      <c r="U549" s="405"/>
      <c r="V549" s="409"/>
      <c r="W549" s="405"/>
      <c r="X549" s="82"/>
      <c r="Y549" s="82"/>
      <c r="Z549" s="82"/>
    </row>
    <row r="550" spans="1:26" customFormat="1" ht="15" x14ac:dyDescent="0.25">
      <c r="A550" s="406" t="s">
        <v>1024</v>
      </c>
      <c r="B550" s="406" t="s">
        <v>254</v>
      </c>
      <c r="C550" s="406"/>
      <c r="D550" s="406" t="s">
        <v>255</v>
      </c>
      <c r="E550" s="82"/>
      <c r="F550" s="82"/>
      <c r="G550" s="82"/>
      <c r="H550" s="82"/>
      <c r="I550" s="82"/>
      <c r="J550" s="82"/>
      <c r="K550" s="406"/>
      <c r="L550" s="406"/>
      <c r="M550" s="407">
        <v>60</v>
      </c>
      <c r="N550" s="408">
        <v>5947.71</v>
      </c>
      <c r="O550" s="408"/>
      <c r="P550" s="407">
        <v>53</v>
      </c>
      <c r="Q550" s="408">
        <v>5432.94</v>
      </c>
      <c r="R550" s="408"/>
      <c r="S550" s="407">
        <v>47</v>
      </c>
      <c r="T550" s="408">
        <v>5060.68</v>
      </c>
      <c r="U550" s="405"/>
      <c r="V550" s="409"/>
      <c r="W550" s="405"/>
      <c r="X550" s="82"/>
      <c r="Y550" s="82"/>
      <c r="Z550" s="82"/>
    </row>
    <row r="551" spans="1:26" customFormat="1" ht="15" x14ac:dyDescent="0.25">
      <c r="A551" s="406" t="s">
        <v>1024</v>
      </c>
      <c r="B551" s="406" t="s">
        <v>256</v>
      </c>
      <c r="C551" s="406"/>
      <c r="D551" s="406" t="s">
        <v>258</v>
      </c>
      <c r="E551" s="82"/>
      <c r="F551" s="82"/>
      <c r="G551" s="82"/>
      <c r="H551" s="82"/>
      <c r="I551" s="82"/>
      <c r="J551" s="82"/>
      <c r="K551" s="406"/>
      <c r="L551" s="406"/>
      <c r="M551" s="407">
        <v>1</v>
      </c>
      <c r="N551" s="408">
        <v>180</v>
      </c>
      <c r="O551" s="408"/>
      <c r="P551" s="407">
        <v>1</v>
      </c>
      <c r="Q551" s="408">
        <v>180</v>
      </c>
      <c r="R551" s="408"/>
      <c r="S551" s="407">
        <v>1</v>
      </c>
      <c r="T551" s="408">
        <v>150</v>
      </c>
      <c r="U551" s="405"/>
      <c r="V551" s="409"/>
      <c r="W551" s="405"/>
      <c r="X551" s="82"/>
      <c r="Y551" s="82"/>
      <c r="Z551" s="82"/>
    </row>
    <row r="552" spans="1:26" customFormat="1" ht="15" x14ac:dyDescent="0.25">
      <c r="A552" s="406" t="s">
        <v>1024</v>
      </c>
      <c r="B552" s="406" t="s">
        <v>259</v>
      </c>
      <c r="C552" s="406"/>
      <c r="D552" s="406" t="s">
        <v>76</v>
      </c>
      <c r="E552" s="82"/>
      <c r="F552" s="82"/>
      <c r="G552" s="82"/>
      <c r="H552" s="82"/>
      <c r="I552" s="82"/>
      <c r="J552" s="82"/>
      <c r="K552" s="406"/>
      <c r="L552" s="406"/>
      <c r="M552" s="407">
        <v>2</v>
      </c>
      <c r="N552" s="408">
        <v>322.85000000000002</v>
      </c>
      <c r="O552" s="408"/>
      <c r="P552" s="410"/>
      <c r="Q552" s="410"/>
      <c r="R552" s="410"/>
      <c r="S552" s="407">
        <v>2</v>
      </c>
      <c r="T552" s="408">
        <v>185.7</v>
      </c>
      <c r="U552" s="405"/>
      <c r="V552" s="409"/>
      <c r="W552" s="405"/>
      <c r="X552" s="82"/>
      <c r="Y552" s="82"/>
      <c r="Z552" s="82"/>
    </row>
    <row r="553" spans="1:26" customFormat="1" ht="15" x14ac:dyDescent="0.25">
      <c r="A553" s="406" t="s">
        <v>1024</v>
      </c>
      <c r="B553" s="406" t="s">
        <v>259</v>
      </c>
      <c r="C553" s="406"/>
      <c r="D553" s="406" t="s">
        <v>119</v>
      </c>
      <c r="E553" s="82"/>
      <c r="F553" s="82"/>
      <c r="G553" s="82"/>
      <c r="H553" s="82"/>
      <c r="I553" s="82"/>
      <c r="J553" s="82"/>
      <c r="K553" s="406"/>
      <c r="L553" s="406"/>
      <c r="M553" s="407">
        <v>18</v>
      </c>
      <c r="N553" s="408">
        <v>1667.09</v>
      </c>
      <c r="O553" s="408"/>
      <c r="P553" s="407">
        <v>15</v>
      </c>
      <c r="Q553" s="408">
        <v>1439.95</v>
      </c>
      <c r="R553" s="408"/>
      <c r="S553" s="407">
        <v>10</v>
      </c>
      <c r="T553" s="408">
        <v>1335.98</v>
      </c>
      <c r="U553" s="405"/>
      <c r="V553" s="409"/>
      <c r="W553" s="405"/>
      <c r="X553" s="82"/>
      <c r="Y553" s="82"/>
      <c r="Z553" s="82"/>
    </row>
    <row r="554" spans="1:26" customFormat="1" ht="15" x14ac:dyDescent="0.25">
      <c r="A554" s="406" t="s">
        <v>1024</v>
      </c>
      <c r="B554" s="406" t="s">
        <v>260</v>
      </c>
      <c r="C554" s="406"/>
      <c r="D554" s="406" t="s">
        <v>72</v>
      </c>
      <c r="E554" s="82"/>
      <c r="F554" s="82"/>
      <c r="G554" s="82"/>
      <c r="H554" s="82"/>
      <c r="I554" s="82"/>
      <c r="J554" s="82"/>
      <c r="K554" s="406"/>
      <c r="L554" s="406"/>
      <c r="M554" s="407">
        <v>463</v>
      </c>
      <c r="N554" s="408">
        <v>49809.98</v>
      </c>
      <c r="O554" s="408"/>
      <c r="P554" s="407">
        <v>348</v>
      </c>
      <c r="Q554" s="408">
        <v>40154.76</v>
      </c>
      <c r="R554" s="408"/>
      <c r="S554" s="407">
        <v>249</v>
      </c>
      <c r="T554" s="408">
        <v>25263.89</v>
      </c>
      <c r="U554" s="272"/>
      <c r="V554" s="272"/>
      <c r="W554" s="272"/>
      <c r="X554" s="82"/>
      <c r="Y554" s="82"/>
      <c r="Z554" s="82"/>
    </row>
    <row r="555" spans="1:26" customFormat="1" ht="15" x14ac:dyDescent="0.25">
      <c r="A555" s="406" t="s">
        <v>1024</v>
      </c>
      <c r="B555" s="406" t="s">
        <v>1009</v>
      </c>
      <c r="C555" s="406"/>
      <c r="D555" s="406" t="s">
        <v>72</v>
      </c>
      <c r="E555" s="82"/>
      <c r="F555" s="82"/>
      <c r="G555" s="82"/>
      <c r="H555" s="82"/>
      <c r="I555" s="82"/>
      <c r="J555" s="82"/>
      <c r="K555" s="406"/>
      <c r="L555" s="406"/>
      <c r="M555" s="410"/>
      <c r="N555" s="410"/>
      <c r="O555" s="410"/>
      <c r="P555" s="407">
        <v>124</v>
      </c>
      <c r="Q555" s="408">
        <v>9070.3799999999992</v>
      </c>
      <c r="R555" s="408"/>
      <c r="S555" s="407">
        <v>113</v>
      </c>
      <c r="T555" s="408">
        <v>11458.73</v>
      </c>
      <c r="U555" s="405"/>
      <c r="V555" s="409"/>
      <c r="W555" s="405"/>
      <c r="X555" s="82"/>
      <c r="Y555" s="82"/>
      <c r="Z555" s="82"/>
    </row>
    <row r="556" spans="1:26" customFormat="1" ht="15" x14ac:dyDescent="0.25">
      <c r="A556" s="406" t="s">
        <v>1024</v>
      </c>
      <c r="B556" s="406" t="s">
        <v>263</v>
      </c>
      <c r="C556" s="406"/>
      <c r="D556" s="406" t="s">
        <v>63</v>
      </c>
      <c r="E556" s="82"/>
      <c r="F556" s="82"/>
      <c r="G556" s="82"/>
      <c r="H556" s="82"/>
      <c r="I556" s="82"/>
      <c r="J556" s="82"/>
      <c r="K556" s="406"/>
      <c r="L556" s="406"/>
      <c r="M556" s="407">
        <v>73</v>
      </c>
      <c r="N556" s="408">
        <v>6933.48</v>
      </c>
      <c r="O556" s="408"/>
      <c r="P556" s="407">
        <v>72</v>
      </c>
      <c r="Q556" s="408">
        <v>7073.46</v>
      </c>
      <c r="R556" s="408"/>
      <c r="S556" s="407">
        <v>39</v>
      </c>
      <c r="T556" s="408">
        <v>3582.85</v>
      </c>
      <c r="U556" s="405"/>
      <c r="V556" s="409"/>
      <c r="W556" s="405"/>
      <c r="X556" s="82"/>
      <c r="Y556" s="82"/>
      <c r="Z556" s="82"/>
    </row>
    <row r="557" spans="1:26" customFormat="1" ht="15" x14ac:dyDescent="0.25">
      <c r="A557" s="406" t="s">
        <v>1024</v>
      </c>
      <c r="B557" s="406" t="s">
        <v>265</v>
      </c>
      <c r="C557" s="406"/>
      <c r="D557" s="406" t="s">
        <v>266</v>
      </c>
      <c r="E557" s="82"/>
      <c r="F557" s="82"/>
      <c r="G557" s="82"/>
      <c r="H557" s="82"/>
      <c r="I557" s="82"/>
      <c r="J557" s="82"/>
      <c r="K557" s="406"/>
      <c r="L557" s="406"/>
      <c r="M557" s="407">
        <v>23</v>
      </c>
      <c r="N557" s="408">
        <v>2899.83</v>
      </c>
      <c r="O557" s="408"/>
      <c r="P557" s="407">
        <v>26</v>
      </c>
      <c r="Q557" s="408">
        <v>2967.42</v>
      </c>
      <c r="R557" s="408"/>
      <c r="S557" s="407">
        <v>15</v>
      </c>
      <c r="T557" s="408">
        <v>1670.92</v>
      </c>
      <c r="U557" s="272"/>
      <c r="V557" s="409"/>
      <c r="W557" s="405"/>
      <c r="X557" s="82"/>
      <c r="Y557" s="82"/>
      <c r="Z557" s="82"/>
    </row>
    <row r="558" spans="1:26" customFormat="1" ht="15" x14ac:dyDescent="0.25">
      <c r="A558" s="406" t="s">
        <v>1024</v>
      </c>
      <c r="B558" s="406" t="s">
        <v>693</v>
      </c>
      <c r="C558" s="406"/>
      <c r="D558" s="406" t="s">
        <v>266</v>
      </c>
      <c r="E558" s="82"/>
      <c r="F558" s="82"/>
      <c r="G558" s="82"/>
      <c r="H558" s="82"/>
      <c r="I558" s="82"/>
      <c r="J558" s="82"/>
      <c r="K558" s="406"/>
      <c r="L558" s="406"/>
      <c r="M558" s="407">
        <v>1</v>
      </c>
      <c r="N558" s="408">
        <v>154.19999999999999</v>
      </c>
      <c r="O558" s="408"/>
      <c r="P558" s="410"/>
      <c r="Q558" s="410"/>
      <c r="R558" s="410"/>
      <c r="S558" s="410"/>
      <c r="T558" s="410"/>
      <c r="U558" s="405"/>
      <c r="V558" s="409"/>
      <c r="W558" s="405"/>
      <c r="X558" s="82"/>
      <c r="Y558" s="82"/>
      <c r="Z558" s="82"/>
    </row>
    <row r="559" spans="1:26" customFormat="1" ht="15" x14ac:dyDescent="0.25">
      <c r="A559" s="406" t="s">
        <v>1024</v>
      </c>
      <c r="B559" s="406" t="s">
        <v>267</v>
      </c>
      <c r="C559" s="406"/>
      <c r="D559" s="406" t="s">
        <v>268</v>
      </c>
      <c r="E559" s="82"/>
      <c r="F559" s="82"/>
      <c r="G559" s="82"/>
      <c r="H559" s="82"/>
      <c r="I559" s="82"/>
      <c r="J559" s="82"/>
      <c r="K559" s="406"/>
      <c r="L559" s="406"/>
      <c r="M559" s="407">
        <v>8</v>
      </c>
      <c r="N559" s="408">
        <v>907.12</v>
      </c>
      <c r="O559" s="408"/>
      <c r="P559" s="407">
        <v>6</v>
      </c>
      <c r="Q559" s="408">
        <v>667.9</v>
      </c>
      <c r="R559" s="408"/>
      <c r="S559" s="407">
        <v>5</v>
      </c>
      <c r="T559" s="408">
        <v>464.83</v>
      </c>
      <c r="U559" s="405"/>
      <c r="V559" s="409"/>
      <c r="W559" s="405"/>
      <c r="X559" s="82"/>
      <c r="Y559" s="82"/>
      <c r="Z559" s="82"/>
    </row>
    <row r="560" spans="1:26" customFormat="1" ht="15" x14ac:dyDescent="0.25">
      <c r="A560" s="406" t="s">
        <v>1024</v>
      </c>
      <c r="B560" s="406" t="s">
        <v>269</v>
      </c>
      <c r="C560" s="406"/>
      <c r="D560" s="406" t="s">
        <v>144</v>
      </c>
      <c r="E560" s="82"/>
      <c r="F560" s="82"/>
      <c r="G560" s="82"/>
      <c r="H560" s="82"/>
      <c r="I560" s="82"/>
      <c r="J560" s="82"/>
      <c r="K560" s="406"/>
      <c r="L560" s="406"/>
      <c r="M560" s="407">
        <v>21</v>
      </c>
      <c r="N560" s="408">
        <v>2308.92</v>
      </c>
      <c r="O560" s="408"/>
      <c r="P560" s="407">
        <v>18</v>
      </c>
      <c r="Q560" s="408">
        <v>1869.85</v>
      </c>
      <c r="R560" s="408"/>
      <c r="S560" s="407">
        <v>13</v>
      </c>
      <c r="T560" s="408">
        <v>1332.93</v>
      </c>
      <c r="U560" s="405"/>
      <c r="V560" s="409"/>
      <c r="W560" s="405"/>
      <c r="X560" s="82"/>
      <c r="Y560" s="82"/>
      <c r="Z560" s="82"/>
    </row>
    <row r="561" spans="1:26" customFormat="1" ht="15" x14ac:dyDescent="0.25">
      <c r="A561" s="406" t="s">
        <v>1024</v>
      </c>
      <c r="B561" s="406" t="s">
        <v>269</v>
      </c>
      <c r="C561" s="406"/>
      <c r="D561" s="406" t="s">
        <v>271</v>
      </c>
      <c r="E561" s="82"/>
      <c r="F561" s="82"/>
      <c r="G561" s="82"/>
      <c r="H561" s="82"/>
      <c r="I561" s="82"/>
      <c r="J561" s="82"/>
      <c r="K561" s="406"/>
      <c r="L561" s="406"/>
      <c r="M561" s="407">
        <v>1</v>
      </c>
      <c r="N561" s="408">
        <v>180</v>
      </c>
      <c r="O561" s="408"/>
      <c r="P561" s="407">
        <v>1</v>
      </c>
      <c r="Q561" s="408">
        <v>180</v>
      </c>
      <c r="R561" s="408"/>
      <c r="S561" s="410"/>
      <c r="T561" s="410"/>
      <c r="U561" s="405"/>
      <c r="V561" s="409"/>
      <c r="W561" s="405"/>
      <c r="X561" s="82"/>
      <c r="Y561" s="82"/>
      <c r="Z561" s="82"/>
    </row>
    <row r="562" spans="1:26" customFormat="1" ht="15" x14ac:dyDescent="0.25">
      <c r="A562" s="406" t="s">
        <v>1024</v>
      </c>
      <c r="B562" s="406" t="s">
        <v>272</v>
      </c>
      <c r="C562" s="406"/>
      <c r="D562" s="406" t="s">
        <v>271</v>
      </c>
      <c r="E562" s="82"/>
      <c r="F562" s="82"/>
      <c r="G562" s="82"/>
      <c r="H562" s="82"/>
      <c r="I562" s="82"/>
      <c r="J562" s="82"/>
      <c r="K562" s="406"/>
      <c r="L562" s="406"/>
      <c r="M562" s="407">
        <v>40</v>
      </c>
      <c r="N562" s="408">
        <v>4946.01</v>
      </c>
      <c r="O562" s="408"/>
      <c r="P562" s="407">
        <v>37</v>
      </c>
      <c r="Q562" s="408">
        <v>4849.1400000000003</v>
      </c>
      <c r="R562" s="408"/>
      <c r="S562" s="407">
        <v>30</v>
      </c>
      <c r="T562" s="408">
        <v>3198.19</v>
      </c>
      <c r="U562" s="405"/>
      <c r="V562" s="409"/>
      <c r="W562" s="405"/>
      <c r="X562" s="82"/>
      <c r="Y562" s="82"/>
      <c r="Z562" s="82"/>
    </row>
    <row r="563" spans="1:26" customFormat="1" ht="15" x14ac:dyDescent="0.25">
      <c r="A563" s="406" t="s">
        <v>1024</v>
      </c>
      <c r="B563" s="406" t="s">
        <v>274</v>
      </c>
      <c r="C563" s="406"/>
      <c r="D563" s="406" t="s">
        <v>99</v>
      </c>
      <c r="E563" s="82"/>
      <c r="F563" s="82"/>
      <c r="G563" s="82"/>
      <c r="H563" s="82"/>
      <c r="I563" s="82"/>
      <c r="J563" s="82"/>
      <c r="K563" s="406"/>
      <c r="L563" s="406"/>
      <c r="M563" s="407">
        <v>5</v>
      </c>
      <c r="N563" s="408">
        <v>516.96</v>
      </c>
      <c r="O563" s="408"/>
      <c r="P563" s="407">
        <v>5</v>
      </c>
      <c r="Q563" s="408">
        <v>583.16999999999996</v>
      </c>
      <c r="R563" s="408"/>
      <c r="S563" s="407">
        <v>2</v>
      </c>
      <c r="T563" s="408">
        <v>253.61</v>
      </c>
      <c r="U563" s="272"/>
      <c r="V563" s="272"/>
      <c r="W563" s="272"/>
      <c r="X563" s="82"/>
      <c r="Y563" s="82"/>
      <c r="Z563" s="82"/>
    </row>
    <row r="564" spans="1:26" customFormat="1" ht="15" x14ac:dyDescent="0.25">
      <c r="A564" s="406" t="s">
        <v>1024</v>
      </c>
      <c r="B564" s="406" t="s">
        <v>1031</v>
      </c>
      <c r="C564" s="406"/>
      <c r="D564" s="406" t="s">
        <v>104</v>
      </c>
      <c r="E564" s="82"/>
      <c r="F564" s="82"/>
      <c r="G564" s="82"/>
      <c r="H564" s="82"/>
      <c r="I564" s="82"/>
      <c r="J564" s="82"/>
      <c r="K564" s="406"/>
      <c r="L564" s="406"/>
      <c r="M564" s="407">
        <v>1</v>
      </c>
      <c r="N564" s="408">
        <v>175</v>
      </c>
      <c r="O564" s="408"/>
      <c r="P564" s="410"/>
      <c r="Q564" s="410"/>
      <c r="R564" s="410"/>
      <c r="S564" s="410"/>
      <c r="T564" s="410"/>
      <c r="U564" s="405"/>
      <c r="V564" s="409"/>
      <c r="W564" s="405"/>
      <c r="X564" s="82"/>
      <c r="Y564" s="82"/>
      <c r="Z564" s="82"/>
    </row>
    <row r="565" spans="1:26" customFormat="1" ht="15" x14ac:dyDescent="0.25">
      <c r="A565" s="406" t="s">
        <v>1024</v>
      </c>
      <c r="B565" s="406" t="s">
        <v>277</v>
      </c>
      <c r="C565" s="406"/>
      <c r="D565" s="406" t="s">
        <v>276</v>
      </c>
      <c r="E565" s="82"/>
      <c r="F565" s="82"/>
      <c r="G565" s="82"/>
      <c r="H565" s="82"/>
      <c r="I565" s="82"/>
      <c r="J565" s="82"/>
      <c r="K565" s="406"/>
      <c r="L565" s="406"/>
      <c r="M565" s="407">
        <v>3</v>
      </c>
      <c r="N565" s="408">
        <v>183.14</v>
      </c>
      <c r="O565" s="408"/>
      <c r="P565" s="407">
        <v>7</v>
      </c>
      <c r="Q565" s="408">
        <v>586.80999999999995</v>
      </c>
      <c r="R565" s="408"/>
      <c r="S565" s="407">
        <v>4</v>
      </c>
      <c r="T565" s="408">
        <v>357.82</v>
      </c>
      <c r="U565" s="405"/>
      <c r="V565" s="409"/>
      <c r="W565" s="405"/>
      <c r="X565" s="82"/>
      <c r="Y565" s="82"/>
      <c r="Z565" s="82"/>
    </row>
    <row r="566" spans="1:26" customFormat="1" ht="15" x14ac:dyDescent="0.25">
      <c r="A566" s="406" t="s">
        <v>1024</v>
      </c>
      <c r="B566" s="406" t="s">
        <v>278</v>
      </c>
      <c r="C566" s="406"/>
      <c r="D566" s="406" t="s">
        <v>92</v>
      </c>
      <c r="E566" s="82"/>
      <c r="F566" s="82"/>
      <c r="G566" s="82"/>
      <c r="H566" s="82"/>
      <c r="I566" s="82"/>
      <c r="J566" s="82"/>
      <c r="K566" s="406"/>
      <c r="L566" s="406"/>
      <c r="M566" s="407">
        <v>6</v>
      </c>
      <c r="N566" s="408">
        <v>637.77</v>
      </c>
      <c r="O566" s="408"/>
      <c r="P566" s="407">
        <v>7</v>
      </c>
      <c r="Q566" s="408">
        <v>685.64</v>
      </c>
      <c r="R566" s="408"/>
      <c r="S566" s="407">
        <v>7</v>
      </c>
      <c r="T566" s="408">
        <v>467.2</v>
      </c>
      <c r="U566" s="405"/>
      <c r="V566" s="272"/>
      <c r="W566" s="272"/>
      <c r="X566" s="82"/>
      <c r="Y566" s="82"/>
      <c r="Z566" s="82"/>
    </row>
    <row r="567" spans="1:26" customFormat="1" ht="15" x14ac:dyDescent="0.25">
      <c r="A567" s="406" t="s">
        <v>1024</v>
      </c>
      <c r="B567" s="406" t="s">
        <v>279</v>
      </c>
      <c r="C567" s="406"/>
      <c r="D567" s="406" t="s">
        <v>63</v>
      </c>
      <c r="E567" s="82"/>
      <c r="F567" s="82"/>
      <c r="G567" s="82"/>
      <c r="H567" s="82"/>
      <c r="I567" s="82"/>
      <c r="J567" s="82"/>
      <c r="K567" s="406"/>
      <c r="L567" s="406"/>
      <c r="M567" s="407">
        <v>36</v>
      </c>
      <c r="N567" s="408">
        <v>3222.38</v>
      </c>
      <c r="O567" s="408"/>
      <c r="P567" s="407">
        <v>37</v>
      </c>
      <c r="Q567" s="408">
        <v>3929</v>
      </c>
      <c r="R567" s="408"/>
      <c r="S567" s="407">
        <v>17</v>
      </c>
      <c r="T567" s="408">
        <v>1498.05</v>
      </c>
      <c r="U567" s="405"/>
      <c r="V567" s="409"/>
      <c r="W567" s="405"/>
      <c r="X567" s="82"/>
      <c r="Y567" s="82"/>
      <c r="Z567" s="82"/>
    </row>
    <row r="568" spans="1:26" customFormat="1" ht="15" x14ac:dyDescent="0.25">
      <c r="A568" s="406" t="s">
        <v>1024</v>
      </c>
      <c r="B568" s="406" t="s">
        <v>279</v>
      </c>
      <c r="C568" s="406"/>
      <c r="D568" s="406" t="s">
        <v>169</v>
      </c>
      <c r="E568" s="82"/>
      <c r="F568" s="82"/>
      <c r="G568" s="82"/>
      <c r="H568" s="82"/>
      <c r="I568" s="82"/>
      <c r="J568" s="82"/>
      <c r="K568" s="406"/>
      <c r="L568" s="406"/>
      <c r="M568" s="407">
        <v>3</v>
      </c>
      <c r="N568" s="408">
        <v>83.98</v>
      </c>
      <c r="O568" s="408"/>
      <c r="P568" s="407">
        <v>3</v>
      </c>
      <c r="Q568" s="408">
        <v>189.56</v>
      </c>
      <c r="R568" s="408"/>
      <c r="S568" s="407">
        <v>3</v>
      </c>
      <c r="T568" s="408">
        <v>228.82</v>
      </c>
      <c r="U568" s="405"/>
      <c r="V568" s="409"/>
      <c r="W568" s="405"/>
      <c r="X568" s="82"/>
      <c r="Y568" s="82"/>
      <c r="Z568" s="82"/>
    </row>
    <row r="569" spans="1:26" customFormat="1" ht="15" x14ac:dyDescent="0.25">
      <c r="A569" s="406" t="s">
        <v>1024</v>
      </c>
      <c r="B569" s="406" t="s">
        <v>281</v>
      </c>
      <c r="C569" s="406"/>
      <c r="D569" s="406" t="s">
        <v>78</v>
      </c>
      <c r="E569" s="82"/>
      <c r="F569" s="82"/>
      <c r="G569" s="82"/>
      <c r="H569" s="82"/>
      <c r="I569" s="82"/>
      <c r="J569" s="82"/>
      <c r="K569" s="406"/>
      <c r="L569" s="406"/>
      <c r="M569" s="407">
        <v>27</v>
      </c>
      <c r="N569" s="408">
        <v>2947.71</v>
      </c>
      <c r="O569" s="408"/>
      <c r="P569" s="407">
        <v>17</v>
      </c>
      <c r="Q569" s="408">
        <v>1745.47</v>
      </c>
      <c r="R569" s="408"/>
      <c r="S569" s="407">
        <v>18</v>
      </c>
      <c r="T569" s="408">
        <v>1932.5</v>
      </c>
      <c r="U569" s="272"/>
      <c r="V569" s="272"/>
      <c r="W569" s="272"/>
      <c r="X569" s="82"/>
      <c r="Y569" s="82"/>
      <c r="Z569" s="82"/>
    </row>
    <row r="570" spans="1:26" customFormat="1" ht="15" x14ac:dyDescent="0.25">
      <c r="A570" s="406" t="s">
        <v>1024</v>
      </c>
      <c r="B570" s="406" t="s">
        <v>282</v>
      </c>
      <c r="C570" s="406"/>
      <c r="D570" s="406" t="s">
        <v>156</v>
      </c>
      <c r="E570" s="82"/>
      <c r="F570" s="82"/>
      <c r="G570" s="82"/>
      <c r="H570" s="82"/>
      <c r="I570" s="82"/>
      <c r="J570" s="82"/>
      <c r="K570" s="406"/>
      <c r="L570" s="406"/>
      <c r="M570" s="407">
        <v>1</v>
      </c>
      <c r="N570" s="408">
        <v>5</v>
      </c>
      <c r="O570" s="408"/>
      <c r="P570" s="410"/>
      <c r="Q570" s="410"/>
      <c r="R570" s="410"/>
      <c r="S570" s="410"/>
      <c r="T570" s="410"/>
      <c r="U570" s="405"/>
      <c r="V570" s="409"/>
      <c r="W570" s="405"/>
      <c r="X570" s="82"/>
      <c r="Y570" s="82"/>
      <c r="Z570" s="82"/>
    </row>
    <row r="571" spans="1:26" customFormat="1" ht="15" x14ac:dyDescent="0.25">
      <c r="A571" s="406" t="s">
        <v>1024</v>
      </c>
      <c r="B571" s="406" t="s">
        <v>283</v>
      </c>
      <c r="C571" s="406"/>
      <c r="D571" s="406" t="s">
        <v>284</v>
      </c>
      <c r="E571" s="82"/>
      <c r="F571" s="82"/>
      <c r="G571" s="82"/>
      <c r="H571" s="82"/>
      <c r="I571" s="82"/>
      <c r="J571" s="82"/>
      <c r="K571" s="406"/>
      <c r="L571" s="406"/>
      <c r="M571" s="407">
        <v>28</v>
      </c>
      <c r="N571" s="408">
        <v>2898.54</v>
      </c>
      <c r="O571" s="408"/>
      <c r="P571" s="407">
        <v>18</v>
      </c>
      <c r="Q571" s="408">
        <v>1842.4</v>
      </c>
      <c r="R571" s="408"/>
      <c r="S571" s="407">
        <v>16</v>
      </c>
      <c r="T571" s="408">
        <v>1141.27</v>
      </c>
      <c r="U571" s="405"/>
      <c r="V571" s="409"/>
      <c r="W571" s="405"/>
      <c r="X571" s="82"/>
      <c r="Y571" s="82"/>
      <c r="Z571" s="82"/>
    </row>
    <row r="572" spans="1:26" customFormat="1" ht="15" x14ac:dyDescent="0.25">
      <c r="A572" s="406" t="s">
        <v>1024</v>
      </c>
      <c r="B572" s="406" t="s">
        <v>285</v>
      </c>
      <c r="C572" s="406"/>
      <c r="D572" s="406" t="s">
        <v>286</v>
      </c>
      <c r="E572" s="82"/>
      <c r="F572" s="82"/>
      <c r="G572" s="82"/>
      <c r="H572" s="82"/>
      <c r="I572" s="82"/>
      <c r="J572" s="82"/>
      <c r="K572" s="406"/>
      <c r="L572" s="406"/>
      <c r="M572" s="407">
        <v>5</v>
      </c>
      <c r="N572" s="408">
        <v>596.71</v>
      </c>
      <c r="O572" s="408"/>
      <c r="P572" s="410"/>
      <c r="Q572" s="410"/>
      <c r="R572" s="410"/>
      <c r="S572" s="410"/>
      <c r="T572" s="410"/>
      <c r="U572" s="405"/>
      <c r="V572" s="409"/>
      <c r="W572" s="405"/>
      <c r="X572" s="82"/>
      <c r="Y572" s="82"/>
      <c r="Z572" s="82"/>
    </row>
    <row r="573" spans="1:26" customFormat="1" ht="15" x14ac:dyDescent="0.25">
      <c r="A573" s="406" t="s">
        <v>1024</v>
      </c>
      <c r="B573" s="406" t="s">
        <v>288</v>
      </c>
      <c r="C573" s="406"/>
      <c r="D573" s="406" t="s">
        <v>200</v>
      </c>
      <c r="E573" s="82"/>
      <c r="F573" s="82"/>
      <c r="G573" s="82"/>
      <c r="H573" s="82"/>
      <c r="I573" s="82"/>
      <c r="J573" s="82"/>
      <c r="K573" s="406"/>
      <c r="L573" s="406"/>
      <c r="M573" s="407">
        <v>206</v>
      </c>
      <c r="N573" s="408">
        <v>24061.26</v>
      </c>
      <c r="O573" s="408"/>
      <c r="P573" s="407">
        <v>200</v>
      </c>
      <c r="Q573" s="408">
        <v>22799.91</v>
      </c>
      <c r="R573" s="408"/>
      <c r="S573" s="407">
        <v>166</v>
      </c>
      <c r="T573" s="408">
        <v>16501.82</v>
      </c>
      <c r="U573" s="405"/>
      <c r="V573" s="409"/>
      <c r="W573" s="405"/>
      <c r="X573" s="82"/>
      <c r="Y573" s="82"/>
      <c r="Z573" s="82"/>
    </row>
    <row r="574" spans="1:26" customFormat="1" ht="15" x14ac:dyDescent="0.25">
      <c r="A574" s="406" t="s">
        <v>1024</v>
      </c>
      <c r="B574" s="406" t="s">
        <v>290</v>
      </c>
      <c r="C574" s="406"/>
      <c r="D574" s="406" t="s">
        <v>62</v>
      </c>
      <c r="E574" s="82"/>
      <c r="F574" s="82"/>
      <c r="G574" s="82"/>
      <c r="H574" s="82"/>
      <c r="I574" s="82"/>
      <c r="J574" s="82"/>
      <c r="K574" s="406"/>
      <c r="L574" s="406"/>
      <c r="M574" s="407">
        <v>30</v>
      </c>
      <c r="N574" s="408">
        <v>1310.24</v>
      </c>
      <c r="O574" s="408"/>
      <c r="P574" s="410"/>
      <c r="Q574" s="410"/>
      <c r="R574" s="410"/>
      <c r="S574" s="410"/>
      <c r="T574" s="410"/>
      <c r="U574" s="405"/>
      <c r="V574" s="409"/>
      <c r="W574" s="405"/>
      <c r="X574" s="82"/>
      <c r="Y574" s="82"/>
      <c r="Z574" s="82"/>
    </row>
    <row r="575" spans="1:26" customFormat="1" ht="15" x14ac:dyDescent="0.25">
      <c r="A575" s="406" t="s">
        <v>1024</v>
      </c>
      <c r="B575" s="406" t="s">
        <v>290</v>
      </c>
      <c r="C575" s="406"/>
      <c r="D575" s="406" t="s">
        <v>64</v>
      </c>
      <c r="E575" s="82"/>
      <c r="F575" s="82"/>
      <c r="G575" s="82"/>
      <c r="H575" s="82"/>
      <c r="I575" s="82"/>
      <c r="J575" s="82"/>
      <c r="K575" s="406"/>
      <c r="L575" s="406"/>
      <c r="M575" s="407">
        <v>545</v>
      </c>
      <c r="N575" s="408">
        <v>34081.18</v>
      </c>
      <c r="O575" s="408"/>
      <c r="P575" s="410"/>
      <c r="Q575" s="410"/>
      <c r="R575" s="410"/>
      <c r="S575" s="407">
        <v>13</v>
      </c>
      <c r="T575" s="408">
        <v>710.95</v>
      </c>
      <c r="U575" s="272"/>
      <c r="V575" s="272"/>
      <c r="W575" s="272"/>
      <c r="X575" s="82"/>
      <c r="Y575" s="82"/>
      <c r="Z575" s="82"/>
    </row>
    <row r="576" spans="1:26" customFormat="1" ht="15" x14ac:dyDescent="0.25">
      <c r="A576" s="406" t="s">
        <v>1024</v>
      </c>
      <c r="B576" s="406" t="s">
        <v>295</v>
      </c>
      <c r="C576" s="406"/>
      <c r="D576" s="406" t="s">
        <v>210</v>
      </c>
      <c r="E576" s="82"/>
      <c r="F576" s="82"/>
      <c r="G576" s="82"/>
      <c r="H576" s="82"/>
      <c r="I576" s="82"/>
      <c r="J576" s="82"/>
      <c r="K576" s="406"/>
      <c r="L576" s="406"/>
      <c r="M576" s="407">
        <v>29</v>
      </c>
      <c r="N576" s="408">
        <v>3226.17</v>
      </c>
      <c r="O576" s="408"/>
      <c r="P576" s="407">
        <v>24</v>
      </c>
      <c r="Q576" s="408">
        <v>3037.75</v>
      </c>
      <c r="R576" s="408"/>
      <c r="S576" s="407">
        <v>17</v>
      </c>
      <c r="T576" s="408">
        <v>1984.17</v>
      </c>
      <c r="U576" s="405"/>
      <c r="V576" s="409"/>
      <c r="W576" s="405"/>
      <c r="X576" s="82"/>
      <c r="Y576" s="82"/>
      <c r="Z576" s="82"/>
    </row>
    <row r="577" spans="1:26" customFormat="1" ht="15" x14ac:dyDescent="0.25">
      <c r="A577" s="406" t="s">
        <v>1024</v>
      </c>
      <c r="B577" s="406" t="s">
        <v>296</v>
      </c>
      <c r="C577" s="406"/>
      <c r="D577" s="406" t="s">
        <v>297</v>
      </c>
      <c r="E577" s="82"/>
      <c r="F577" s="82"/>
      <c r="G577" s="82"/>
      <c r="H577" s="82"/>
      <c r="I577" s="82"/>
      <c r="J577" s="82"/>
      <c r="K577" s="406"/>
      <c r="L577" s="406"/>
      <c r="M577" s="407">
        <v>48</v>
      </c>
      <c r="N577" s="408">
        <v>3326.36</v>
      </c>
      <c r="O577" s="408"/>
      <c r="P577" s="407">
        <v>47</v>
      </c>
      <c r="Q577" s="408">
        <v>3419.06</v>
      </c>
      <c r="R577" s="408"/>
      <c r="S577" s="407">
        <v>18</v>
      </c>
      <c r="T577" s="408">
        <v>1280.8800000000001</v>
      </c>
      <c r="U577" s="272"/>
      <c r="V577" s="272"/>
      <c r="W577" s="272"/>
      <c r="X577" s="82"/>
      <c r="Y577" s="82"/>
      <c r="Z577" s="82"/>
    </row>
    <row r="578" spans="1:26" customFormat="1" ht="15" x14ac:dyDescent="0.25">
      <c r="A578" s="406" t="s">
        <v>1024</v>
      </c>
      <c r="B578" s="406" t="s">
        <v>298</v>
      </c>
      <c r="C578" s="406"/>
      <c r="D578" s="406" t="s">
        <v>299</v>
      </c>
      <c r="E578" s="82"/>
      <c r="F578" s="82"/>
      <c r="G578" s="82"/>
      <c r="H578" s="82"/>
      <c r="I578" s="82"/>
      <c r="J578" s="82"/>
      <c r="K578" s="406"/>
      <c r="L578" s="406"/>
      <c r="M578" s="407">
        <v>110</v>
      </c>
      <c r="N578" s="408">
        <v>9726.35</v>
      </c>
      <c r="O578" s="408"/>
      <c r="P578" s="407">
        <v>101</v>
      </c>
      <c r="Q578" s="408">
        <v>9566.25</v>
      </c>
      <c r="R578" s="408"/>
      <c r="S578" s="407">
        <v>72</v>
      </c>
      <c r="T578" s="408">
        <v>6232.92</v>
      </c>
      <c r="U578" s="405"/>
      <c r="V578" s="409"/>
      <c r="W578" s="405"/>
      <c r="X578" s="82"/>
      <c r="Y578" s="82"/>
      <c r="Z578" s="82"/>
    </row>
    <row r="579" spans="1:26" customFormat="1" ht="15" x14ac:dyDescent="0.25">
      <c r="A579" s="406" t="s">
        <v>1024</v>
      </c>
      <c r="B579" s="406" t="s">
        <v>1032</v>
      </c>
      <c r="C579" s="406"/>
      <c r="D579" s="406" t="s">
        <v>91</v>
      </c>
      <c r="E579" s="82"/>
      <c r="F579" s="82"/>
      <c r="G579" s="82"/>
      <c r="H579" s="82"/>
      <c r="I579" s="82"/>
      <c r="J579" s="82"/>
      <c r="K579" s="406"/>
      <c r="L579" s="406"/>
      <c r="M579" s="407">
        <v>1</v>
      </c>
      <c r="N579" s="408">
        <v>14.9</v>
      </c>
      <c r="O579" s="408"/>
      <c r="P579" s="410"/>
      <c r="Q579" s="410"/>
      <c r="R579" s="410"/>
      <c r="S579" s="410"/>
      <c r="T579" s="410"/>
      <c r="U579" s="272"/>
      <c r="V579" s="272"/>
      <c r="W579" s="272"/>
      <c r="X579" s="82"/>
      <c r="Y579" s="82"/>
      <c r="Z579" s="82"/>
    </row>
    <row r="580" spans="1:26" customFormat="1" ht="15" x14ac:dyDescent="0.25">
      <c r="A580" s="406" t="s">
        <v>1024</v>
      </c>
      <c r="B580" s="406" t="s">
        <v>300</v>
      </c>
      <c r="C580" s="406"/>
      <c r="D580" s="406" t="s">
        <v>91</v>
      </c>
      <c r="E580" s="82"/>
      <c r="F580" s="82"/>
      <c r="G580" s="82"/>
      <c r="H580" s="82"/>
      <c r="I580" s="82"/>
      <c r="J580" s="82"/>
      <c r="K580" s="406"/>
      <c r="L580" s="406"/>
      <c r="M580" s="407">
        <v>592</v>
      </c>
      <c r="N580" s="408">
        <v>44702.54</v>
      </c>
      <c r="O580" s="408"/>
      <c r="P580" s="407">
        <v>504</v>
      </c>
      <c r="Q580" s="408">
        <v>38255.33</v>
      </c>
      <c r="R580" s="408"/>
      <c r="S580" s="407">
        <v>375</v>
      </c>
      <c r="T580" s="408">
        <v>27221.19</v>
      </c>
      <c r="U580" s="272"/>
      <c r="V580" s="409"/>
      <c r="W580" s="405"/>
      <c r="X580" s="82"/>
      <c r="Y580" s="82"/>
      <c r="Z580" s="82"/>
    </row>
    <row r="581" spans="1:26" customFormat="1" ht="15" x14ac:dyDescent="0.25">
      <c r="A581" s="406" t="s">
        <v>1024</v>
      </c>
      <c r="B581" s="406" t="s">
        <v>1033</v>
      </c>
      <c r="C581" s="406"/>
      <c r="D581" s="406" t="s">
        <v>303</v>
      </c>
      <c r="E581" s="82"/>
      <c r="F581" s="82"/>
      <c r="G581" s="82"/>
      <c r="H581" s="82"/>
      <c r="I581" s="82"/>
      <c r="J581" s="82"/>
      <c r="K581" s="406"/>
      <c r="L581" s="406"/>
      <c r="M581" s="407">
        <v>9</v>
      </c>
      <c r="N581" s="408">
        <v>1016.94</v>
      </c>
      <c r="O581" s="408"/>
      <c r="P581" s="407">
        <v>9</v>
      </c>
      <c r="Q581" s="408">
        <v>820.32</v>
      </c>
      <c r="R581" s="408"/>
      <c r="S581" s="407">
        <v>6</v>
      </c>
      <c r="T581" s="408">
        <v>508.46</v>
      </c>
      <c r="U581" s="405"/>
      <c r="V581" s="409"/>
      <c r="W581" s="405"/>
      <c r="X581" s="82"/>
      <c r="Y581" s="82"/>
      <c r="Z581" s="82"/>
    </row>
    <row r="582" spans="1:26" customFormat="1" ht="15" x14ac:dyDescent="0.25">
      <c r="A582" s="406" t="s">
        <v>1024</v>
      </c>
      <c r="B582" s="406" t="s">
        <v>305</v>
      </c>
      <c r="C582" s="406"/>
      <c r="D582" s="406" t="s">
        <v>166</v>
      </c>
      <c r="E582" s="82"/>
      <c r="F582" s="82"/>
      <c r="G582" s="82"/>
      <c r="H582" s="82"/>
      <c r="I582" s="82"/>
      <c r="J582" s="82"/>
      <c r="K582" s="406"/>
      <c r="L582" s="406"/>
      <c r="M582" s="407">
        <v>2</v>
      </c>
      <c r="N582" s="408">
        <v>131.44999999999999</v>
      </c>
      <c r="O582" s="408"/>
      <c r="P582" s="407">
        <v>1</v>
      </c>
      <c r="Q582" s="408">
        <v>180</v>
      </c>
      <c r="R582" s="408"/>
      <c r="S582" s="410"/>
      <c r="T582" s="410"/>
      <c r="U582" s="272"/>
      <c r="V582" s="272"/>
      <c r="W582" s="272"/>
      <c r="X582" s="82"/>
      <c r="Y582" s="82"/>
      <c r="Z582" s="82"/>
    </row>
    <row r="583" spans="1:26" customFormat="1" ht="15" x14ac:dyDescent="0.25">
      <c r="A583" s="406" t="s">
        <v>1024</v>
      </c>
      <c r="B583" s="406" t="s">
        <v>306</v>
      </c>
      <c r="C583" s="406"/>
      <c r="D583" s="406" t="s">
        <v>210</v>
      </c>
      <c r="E583" s="82"/>
      <c r="F583" s="82"/>
      <c r="G583" s="82"/>
      <c r="H583" s="82"/>
      <c r="I583" s="82"/>
      <c r="J583" s="82"/>
      <c r="K583" s="406"/>
      <c r="L583" s="406"/>
      <c r="M583" s="407">
        <v>3</v>
      </c>
      <c r="N583" s="408">
        <v>510.76</v>
      </c>
      <c r="O583" s="408"/>
      <c r="P583" s="407">
        <v>3</v>
      </c>
      <c r="Q583" s="408">
        <v>327.08999999999997</v>
      </c>
      <c r="R583" s="408"/>
      <c r="S583" s="407">
        <v>2</v>
      </c>
      <c r="T583" s="408">
        <v>141.57</v>
      </c>
      <c r="U583" s="405"/>
      <c r="V583" s="409"/>
      <c r="W583" s="405"/>
      <c r="X583" s="82"/>
      <c r="Y583" s="82"/>
      <c r="Z583" s="82"/>
    </row>
    <row r="584" spans="1:26" customFormat="1" ht="15" x14ac:dyDescent="0.25">
      <c r="A584" s="406" t="s">
        <v>1024</v>
      </c>
      <c r="B584" s="406" t="s">
        <v>307</v>
      </c>
      <c r="C584" s="406"/>
      <c r="D584" s="406" t="s">
        <v>308</v>
      </c>
      <c r="E584" s="82"/>
      <c r="F584" s="82"/>
      <c r="G584" s="82"/>
      <c r="H584" s="82"/>
      <c r="I584" s="82"/>
      <c r="J584" s="82"/>
      <c r="K584" s="406"/>
      <c r="L584" s="406"/>
      <c r="M584" s="407">
        <v>59</v>
      </c>
      <c r="N584" s="408">
        <v>5995.76</v>
      </c>
      <c r="O584" s="408"/>
      <c r="P584" s="407">
        <v>54</v>
      </c>
      <c r="Q584" s="408">
        <v>5975.17</v>
      </c>
      <c r="R584" s="408"/>
      <c r="S584" s="407">
        <v>39</v>
      </c>
      <c r="T584" s="408">
        <v>4038.86</v>
      </c>
      <c r="U584" s="405"/>
      <c r="V584" s="409"/>
      <c r="W584" s="405"/>
      <c r="X584" s="82"/>
      <c r="Y584" s="82"/>
      <c r="Z584" s="82"/>
    </row>
    <row r="585" spans="1:26" customFormat="1" ht="15" x14ac:dyDescent="0.25">
      <c r="A585" s="406" t="s">
        <v>1024</v>
      </c>
      <c r="B585" s="406" t="s">
        <v>310</v>
      </c>
      <c r="C585" s="406"/>
      <c r="D585" s="406" t="s">
        <v>311</v>
      </c>
      <c r="E585" s="82"/>
      <c r="F585" s="82"/>
      <c r="G585" s="82"/>
      <c r="H585" s="82"/>
      <c r="I585" s="82"/>
      <c r="J585" s="82"/>
      <c r="K585" s="406"/>
      <c r="L585" s="406"/>
      <c r="M585" s="407">
        <v>22</v>
      </c>
      <c r="N585" s="408">
        <v>3267.4</v>
      </c>
      <c r="O585" s="408"/>
      <c r="P585" s="407">
        <v>24</v>
      </c>
      <c r="Q585" s="408">
        <v>2804.94</v>
      </c>
      <c r="R585" s="408"/>
      <c r="S585" s="407">
        <v>9</v>
      </c>
      <c r="T585" s="408">
        <v>878.13</v>
      </c>
      <c r="U585" s="272"/>
      <c r="V585" s="272"/>
      <c r="W585" s="272"/>
      <c r="X585" s="82"/>
      <c r="Y585" s="82"/>
      <c r="Z585" s="82"/>
    </row>
    <row r="586" spans="1:26" customFormat="1" ht="15" x14ac:dyDescent="0.25">
      <c r="A586" s="406" t="s">
        <v>1024</v>
      </c>
      <c r="B586" s="406" t="s">
        <v>312</v>
      </c>
      <c r="C586" s="406"/>
      <c r="D586" s="406" t="s">
        <v>313</v>
      </c>
      <c r="E586" s="82"/>
      <c r="F586" s="82"/>
      <c r="G586" s="82"/>
      <c r="H586" s="82"/>
      <c r="I586" s="82"/>
      <c r="J586" s="82"/>
      <c r="K586" s="406"/>
      <c r="L586" s="406"/>
      <c r="M586" s="407">
        <v>14</v>
      </c>
      <c r="N586" s="408">
        <v>1189.1600000000001</v>
      </c>
      <c r="O586" s="408"/>
      <c r="P586" s="407">
        <v>11</v>
      </c>
      <c r="Q586" s="408">
        <v>1116.19</v>
      </c>
      <c r="R586" s="408"/>
      <c r="S586" s="407">
        <v>7</v>
      </c>
      <c r="T586" s="408">
        <v>600.54999999999995</v>
      </c>
      <c r="U586" s="405"/>
      <c r="V586" s="409"/>
      <c r="W586" s="405"/>
      <c r="X586" s="82"/>
      <c r="Y586" s="82"/>
      <c r="Z586" s="82"/>
    </row>
    <row r="587" spans="1:26" customFormat="1" ht="15" x14ac:dyDescent="0.25">
      <c r="A587" s="406" t="s">
        <v>1024</v>
      </c>
      <c r="B587" s="406" t="s">
        <v>1034</v>
      </c>
      <c r="C587" s="406"/>
      <c r="D587" s="406" t="s">
        <v>87</v>
      </c>
      <c r="E587" s="82"/>
      <c r="F587" s="82"/>
      <c r="G587" s="82"/>
      <c r="H587" s="82"/>
      <c r="I587" s="82"/>
      <c r="J587" s="82"/>
      <c r="K587" s="406"/>
      <c r="L587" s="406"/>
      <c r="M587" s="410"/>
      <c r="N587" s="410"/>
      <c r="O587" s="410"/>
      <c r="P587" s="410"/>
      <c r="Q587" s="410"/>
      <c r="R587" s="410"/>
      <c r="S587" s="407">
        <v>1</v>
      </c>
      <c r="T587" s="408">
        <v>5.94</v>
      </c>
      <c r="U587" s="405"/>
      <c r="V587" s="409"/>
      <c r="W587" s="405"/>
      <c r="X587" s="82"/>
      <c r="Y587" s="82"/>
      <c r="Z587" s="82"/>
    </row>
    <row r="588" spans="1:26" customFormat="1" ht="15" x14ac:dyDescent="0.25">
      <c r="A588" s="406" t="s">
        <v>1024</v>
      </c>
      <c r="B588" s="406" t="s">
        <v>314</v>
      </c>
      <c r="C588" s="406"/>
      <c r="D588" s="406" t="s">
        <v>133</v>
      </c>
      <c r="E588" s="82"/>
      <c r="F588" s="82"/>
      <c r="G588" s="82"/>
      <c r="H588" s="82"/>
      <c r="I588" s="82"/>
      <c r="J588" s="82"/>
      <c r="K588" s="406"/>
      <c r="L588" s="406"/>
      <c r="M588" s="407">
        <v>3</v>
      </c>
      <c r="N588" s="408">
        <v>244.42</v>
      </c>
      <c r="O588" s="408"/>
      <c r="P588" s="410"/>
      <c r="Q588" s="410"/>
      <c r="R588" s="410"/>
      <c r="S588" s="410"/>
      <c r="T588" s="410"/>
      <c r="U588" s="405"/>
      <c r="V588" s="272"/>
      <c r="W588" s="272"/>
      <c r="X588" s="82"/>
      <c r="Y588" s="82"/>
      <c r="Z588" s="82"/>
    </row>
    <row r="589" spans="1:26" customFormat="1" ht="15" x14ac:dyDescent="0.25">
      <c r="A589" s="406" t="s">
        <v>1024</v>
      </c>
      <c r="B589" s="406" t="s">
        <v>315</v>
      </c>
      <c r="C589" s="406"/>
      <c r="D589" s="406" t="s">
        <v>78</v>
      </c>
      <c r="E589" s="82"/>
      <c r="F589" s="82"/>
      <c r="G589" s="82"/>
      <c r="H589" s="82"/>
      <c r="I589" s="82"/>
      <c r="J589" s="82"/>
      <c r="K589" s="406"/>
      <c r="L589" s="406"/>
      <c r="M589" s="407">
        <v>433</v>
      </c>
      <c r="N589" s="408">
        <v>33790.019999999997</v>
      </c>
      <c r="O589" s="408"/>
      <c r="P589" s="407">
        <v>374</v>
      </c>
      <c r="Q589" s="408">
        <v>31040.82</v>
      </c>
      <c r="R589" s="408"/>
      <c r="S589" s="407">
        <v>324</v>
      </c>
      <c r="T589" s="408">
        <v>27220.54</v>
      </c>
      <c r="U589" s="405"/>
      <c r="V589" s="409"/>
      <c r="W589" s="405"/>
      <c r="X589" s="82"/>
      <c r="Y589" s="82"/>
      <c r="Z589" s="82"/>
    </row>
    <row r="590" spans="1:26" customFormat="1" ht="15" x14ac:dyDescent="0.25">
      <c r="A590" s="406" t="s">
        <v>1024</v>
      </c>
      <c r="B590" s="406" t="s">
        <v>1011</v>
      </c>
      <c r="C590" s="406"/>
      <c r="D590" s="406" t="s">
        <v>78</v>
      </c>
      <c r="E590" s="82"/>
      <c r="F590" s="82"/>
      <c r="G590" s="82"/>
      <c r="H590" s="82"/>
      <c r="I590" s="82"/>
      <c r="J590" s="82"/>
      <c r="K590" s="406"/>
      <c r="L590" s="406"/>
      <c r="M590" s="410"/>
      <c r="N590" s="410"/>
      <c r="O590" s="410"/>
      <c r="P590" s="407">
        <v>20</v>
      </c>
      <c r="Q590" s="408">
        <v>1486.52</v>
      </c>
      <c r="R590" s="408"/>
      <c r="S590" s="407">
        <v>46</v>
      </c>
      <c r="T590" s="408">
        <v>3246.38</v>
      </c>
      <c r="U590" s="405"/>
      <c r="V590" s="409"/>
      <c r="W590" s="405"/>
      <c r="X590" s="82"/>
      <c r="Y590" s="82"/>
      <c r="Z590" s="82"/>
    </row>
    <row r="591" spans="1:26" customFormat="1" ht="15" x14ac:dyDescent="0.25">
      <c r="A591" s="406" t="s">
        <v>1024</v>
      </c>
      <c r="B591" s="406" t="s">
        <v>316</v>
      </c>
      <c r="C591" s="406"/>
      <c r="D591" s="406" t="s">
        <v>317</v>
      </c>
      <c r="E591" s="82"/>
      <c r="F591" s="82"/>
      <c r="G591" s="82"/>
      <c r="H591" s="82"/>
      <c r="I591" s="82"/>
      <c r="J591" s="82"/>
      <c r="K591" s="406"/>
      <c r="L591" s="406"/>
      <c r="M591" s="407">
        <v>15</v>
      </c>
      <c r="N591" s="408">
        <v>1496.59</v>
      </c>
      <c r="O591" s="408"/>
      <c r="P591" s="407">
        <v>11</v>
      </c>
      <c r="Q591" s="408">
        <v>1182.52</v>
      </c>
      <c r="R591" s="408"/>
      <c r="S591" s="407">
        <v>7</v>
      </c>
      <c r="T591" s="408">
        <v>600.94000000000005</v>
      </c>
      <c r="U591" s="405"/>
      <c r="V591" s="409"/>
      <c r="W591" s="405"/>
      <c r="X591" s="82"/>
      <c r="Y591" s="82"/>
      <c r="Z591" s="82"/>
    </row>
    <row r="592" spans="1:26" customFormat="1" ht="15" x14ac:dyDescent="0.25">
      <c r="A592" s="406" t="s">
        <v>1024</v>
      </c>
      <c r="B592" s="406" t="s">
        <v>318</v>
      </c>
      <c r="C592" s="406"/>
      <c r="D592" s="406" t="s">
        <v>286</v>
      </c>
      <c r="E592" s="82"/>
      <c r="F592" s="82"/>
      <c r="G592" s="82"/>
      <c r="H592" s="82"/>
      <c r="I592" s="82"/>
      <c r="J592" s="82"/>
      <c r="K592" s="406"/>
      <c r="L592" s="406"/>
      <c r="M592" s="407">
        <v>50</v>
      </c>
      <c r="N592" s="408">
        <v>5754.22</v>
      </c>
      <c r="O592" s="408"/>
      <c r="P592" s="410"/>
      <c r="Q592" s="410"/>
      <c r="R592" s="410"/>
      <c r="S592" s="407">
        <v>4</v>
      </c>
      <c r="T592" s="408">
        <v>401.71</v>
      </c>
      <c r="U592" s="405"/>
      <c r="V592" s="409"/>
      <c r="W592" s="405"/>
      <c r="X592" s="82"/>
      <c r="Y592" s="82"/>
      <c r="Z592" s="82"/>
    </row>
    <row r="593" spans="1:26" customFormat="1" ht="15" x14ac:dyDescent="0.25">
      <c r="A593" s="406" t="s">
        <v>1024</v>
      </c>
      <c r="B593" s="406" t="s">
        <v>319</v>
      </c>
      <c r="C593" s="406"/>
      <c r="D593" s="406" t="s">
        <v>92</v>
      </c>
      <c r="E593" s="82"/>
      <c r="F593" s="82"/>
      <c r="G593" s="82"/>
      <c r="H593" s="82"/>
      <c r="I593" s="82"/>
      <c r="J593" s="82"/>
      <c r="K593" s="406"/>
      <c r="L593" s="406"/>
      <c r="M593" s="407">
        <v>1</v>
      </c>
      <c r="N593" s="408">
        <v>81.39</v>
      </c>
      <c r="O593" s="408"/>
      <c r="P593" s="410"/>
      <c r="Q593" s="410"/>
      <c r="R593" s="410"/>
      <c r="S593" s="410"/>
      <c r="T593" s="410"/>
      <c r="U593" s="272"/>
      <c r="V593" s="409"/>
      <c r="W593" s="405"/>
      <c r="X593" s="82"/>
      <c r="Y593" s="82"/>
      <c r="Z593" s="82"/>
    </row>
    <row r="594" spans="1:26" customFormat="1" ht="15" x14ac:dyDescent="0.25">
      <c r="A594" s="406" t="s">
        <v>1024</v>
      </c>
      <c r="B594" s="406" t="s">
        <v>320</v>
      </c>
      <c r="C594" s="406"/>
      <c r="D594" s="406" t="s">
        <v>163</v>
      </c>
      <c r="E594" s="82"/>
      <c r="F594" s="82"/>
      <c r="G594" s="82"/>
      <c r="H594" s="82"/>
      <c r="I594" s="82"/>
      <c r="J594" s="82"/>
      <c r="K594" s="406"/>
      <c r="L594" s="406"/>
      <c r="M594" s="407">
        <v>5</v>
      </c>
      <c r="N594" s="408">
        <v>229.49</v>
      </c>
      <c r="O594" s="408"/>
      <c r="P594" s="410"/>
      <c r="Q594" s="410"/>
      <c r="R594" s="410"/>
      <c r="S594" s="410"/>
      <c r="T594" s="410"/>
      <c r="U594" s="272"/>
      <c r="V594" s="272"/>
      <c r="W594" s="272"/>
      <c r="X594" s="82"/>
      <c r="Y594" s="82"/>
      <c r="Z594" s="82"/>
    </row>
    <row r="595" spans="1:26" customFormat="1" ht="15" x14ac:dyDescent="0.25">
      <c r="A595" s="406" t="s">
        <v>1024</v>
      </c>
      <c r="B595" s="406" t="s">
        <v>323</v>
      </c>
      <c r="C595" s="406"/>
      <c r="D595" s="406" t="s">
        <v>324</v>
      </c>
      <c r="E595" s="82"/>
      <c r="F595" s="82"/>
      <c r="G595" s="82"/>
      <c r="H595" s="82"/>
      <c r="I595" s="82"/>
      <c r="J595" s="82"/>
      <c r="K595" s="406"/>
      <c r="L595" s="406"/>
      <c r="M595" s="407">
        <v>12</v>
      </c>
      <c r="N595" s="408">
        <v>1646.36</v>
      </c>
      <c r="O595" s="408"/>
      <c r="P595" s="407">
        <v>9</v>
      </c>
      <c r="Q595" s="408">
        <v>1182.54</v>
      </c>
      <c r="R595" s="408"/>
      <c r="S595" s="407">
        <v>7</v>
      </c>
      <c r="T595" s="408">
        <v>853.01</v>
      </c>
      <c r="U595" s="405"/>
      <c r="V595" s="409"/>
      <c r="W595" s="405"/>
      <c r="X595" s="82"/>
      <c r="Y595" s="82"/>
      <c r="Z595" s="82"/>
    </row>
    <row r="596" spans="1:26" customFormat="1" ht="15" x14ac:dyDescent="0.25">
      <c r="A596" s="406" t="s">
        <v>1024</v>
      </c>
      <c r="B596" s="406" t="s">
        <v>328</v>
      </c>
      <c r="C596" s="406"/>
      <c r="D596" s="406" t="s">
        <v>329</v>
      </c>
      <c r="E596" s="82"/>
      <c r="F596" s="82"/>
      <c r="G596" s="82"/>
      <c r="H596" s="82"/>
      <c r="I596" s="82"/>
      <c r="J596" s="82"/>
      <c r="K596" s="406"/>
      <c r="L596" s="406"/>
      <c r="M596" s="407">
        <v>17</v>
      </c>
      <c r="N596" s="408">
        <v>2165.23</v>
      </c>
      <c r="O596" s="408"/>
      <c r="P596" s="407">
        <v>13</v>
      </c>
      <c r="Q596" s="408">
        <v>1603.82</v>
      </c>
      <c r="R596" s="408"/>
      <c r="S596" s="407">
        <v>15</v>
      </c>
      <c r="T596" s="408">
        <v>1790.37</v>
      </c>
      <c r="U596" s="405"/>
      <c r="V596" s="409"/>
      <c r="W596" s="405"/>
      <c r="X596" s="82"/>
      <c r="Y596" s="82"/>
      <c r="Z596" s="82"/>
    </row>
    <row r="597" spans="1:26" customFormat="1" ht="15" x14ac:dyDescent="0.25">
      <c r="A597" s="406" t="s">
        <v>1024</v>
      </c>
      <c r="B597" s="406" t="s">
        <v>330</v>
      </c>
      <c r="C597" s="406"/>
      <c r="D597" s="406" t="s">
        <v>331</v>
      </c>
      <c r="E597" s="82"/>
      <c r="F597" s="82"/>
      <c r="G597" s="82"/>
      <c r="H597" s="82"/>
      <c r="I597" s="82"/>
      <c r="J597" s="82"/>
      <c r="K597" s="406"/>
      <c r="L597" s="406"/>
      <c r="M597" s="407">
        <v>22</v>
      </c>
      <c r="N597" s="408">
        <v>1111.9100000000001</v>
      </c>
      <c r="O597" s="408"/>
      <c r="P597" s="407">
        <v>17</v>
      </c>
      <c r="Q597" s="408">
        <v>617.42999999999995</v>
      </c>
      <c r="R597" s="408"/>
      <c r="S597" s="407">
        <v>5</v>
      </c>
      <c r="T597" s="408">
        <v>197.84</v>
      </c>
      <c r="U597" s="405"/>
      <c r="V597" s="409"/>
      <c r="W597" s="405"/>
      <c r="X597" s="82"/>
      <c r="Y597" s="82"/>
      <c r="Z597" s="82"/>
    </row>
    <row r="598" spans="1:26" customFormat="1" ht="15" x14ac:dyDescent="0.25">
      <c r="A598" s="406" t="s">
        <v>1024</v>
      </c>
      <c r="B598" s="406" t="s">
        <v>1035</v>
      </c>
      <c r="C598" s="406"/>
      <c r="D598" s="406" t="s">
        <v>331</v>
      </c>
      <c r="E598" s="82"/>
      <c r="F598" s="82"/>
      <c r="G598" s="82"/>
      <c r="H598" s="82"/>
      <c r="I598" s="82"/>
      <c r="J598" s="82"/>
      <c r="K598" s="406"/>
      <c r="L598" s="406"/>
      <c r="M598" s="410"/>
      <c r="N598" s="410"/>
      <c r="O598" s="410"/>
      <c r="P598" s="407">
        <v>5</v>
      </c>
      <c r="Q598" s="408">
        <v>63.36</v>
      </c>
      <c r="R598" s="408"/>
      <c r="S598" s="407">
        <v>5</v>
      </c>
      <c r="T598" s="408">
        <v>275.39</v>
      </c>
      <c r="U598" s="272"/>
      <c r="V598" s="409"/>
      <c r="W598" s="405"/>
      <c r="X598" s="82"/>
      <c r="Y598" s="82"/>
      <c r="Z598" s="82"/>
    </row>
    <row r="599" spans="1:26" customFormat="1" ht="15" x14ac:dyDescent="0.25">
      <c r="A599" s="406" t="s">
        <v>1024</v>
      </c>
      <c r="B599" s="406" t="s">
        <v>335</v>
      </c>
      <c r="C599" s="406"/>
      <c r="D599" s="406" t="s">
        <v>144</v>
      </c>
      <c r="E599" s="82"/>
      <c r="F599" s="82"/>
      <c r="G599" s="82"/>
      <c r="H599" s="82"/>
      <c r="I599" s="82"/>
      <c r="J599" s="82"/>
      <c r="K599" s="406"/>
      <c r="L599" s="406"/>
      <c r="M599" s="407">
        <v>1</v>
      </c>
      <c r="N599" s="408">
        <v>8.43</v>
      </c>
      <c r="O599" s="408"/>
      <c r="P599" s="410"/>
      <c r="Q599" s="410"/>
      <c r="R599" s="410"/>
      <c r="S599" s="410"/>
      <c r="T599" s="410"/>
      <c r="U599" s="272"/>
      <c r="V599" s="272"/>
      <c r="W599" s="272"/>
      <c r="X599" s="82"/>
      <c r="Y599" s="82"/>
      <c r="Z599" s="82"/>
    </row>
    <row r="600" spans="1:26" customFormat="1" ht="15" x14ac:dyDescent="0.25">
      <c r="A600" s="406" t="s">
        <v>1024</v>
      </c>
      <c r="B600" s="406" t="s">
        <v>338</v>
      </c>
      <c r="C600" s="406"/>
      <c r="D600" s="406" t="s">
        <v>106</v>
      </c>
      <c r="E600" s="82"/>
      <c r="F600" s="82"/>
      <c r="G600" s="82"/>
      <c r="H600" s="82"/>
      <c r="I600" s="82"/>
      <c r="J600" s="82"/>
      <c r="K600" s="406"/>
      <c r="L600" s="406"/>
      <c r="M600" s="407">
        <v>16</v>
      </c>
      <c r="N600" s="408">
        <v>1385.78</v>
      </c>
      <c r="O600" s="408"/>
      <c r="P600" s="407">
        <v>1</v>
      </c>
      <c r="Q600" s="408">
        <v>99.3</v>
      </c>
      <c r="R600" s="408"/>
      <c r="S600" s="407">
        <v>2</v>
      </c>
      <c r="T600" s="408">
        <v>229.92</v>
      </c>
      <c r="U600" s="272"/>
      <c r="V600" s="272"/>
      <c r="W600" s="272"/>
      <c r="X600" s="82"/>
      <c r="Y600" s="82"/>
      <c r="Z600" s="82"/>
    </row>
    <row r="601" spans="1:26" customFormat="1" ht="15" x14ac:dyDescent="0.25">
      <c r="A601" s="406" t="s">
        <v>1024</v>
      </c>
      <c r="B601" s="406" t="s">
        <v>339</v>
      </c>
      <c r="C601" s="406"/>
      <c r="D601" s="406" t="s">
        <v>87</v>
      </c>
      <c r="E601" s="82"/>
      <c r="F601" s="82"/>
      <c r="G601" s="82"/>
      <c r="H601" s="82"/>
      <c r="I601" s="82"/>
      <c r="J601" s="82"/>
      <c r="K601" s="406"/>
      <c r="L601" s="406"/>
      <c r="M601" s="407">
        <v>35</v>
      </c>
      <c r="N601" s="408">
        <v>3363.9</v>
      </c>
      <c r="O601" s="408"/>
      <c r="P601" s="407">
        <v>47</v>
      </c>
      <c r="Q601" s="408">
        <v>5119.8500000000004</v>
      </c>
      <c r="R601" s="408"/>
      <c r="S601" s="407">
        <v>36</v>
      </c>
      <c r="T601" s="408">
        <v>3394.63</v>
      </c>
      <c r="U601" s="405"/>
      <c r="V601" s="409"/>
      <c r="W601" s="405"/>
      <c r="X601" s="82"/>
      <c r="Y601" s="82"/>
      <c r="Z601" s="82"/>
    </row>
    <row r="602" spans="1:26" customFormat="1" ht="15" x14ac:dyDescent="0.25">
      <c r="A602" s="406" t="s">
        <v>1024</v>
      </c>
      <c r="B602" s="406" t="s">
        <v>340</v>
      </c>
      <c r="C602" s="406"/>
      <c r="D602" s="406" t="s">
        <v>200</v>
      </c>
      <c r="E602" s="82"/>
      <c r="F602" s="82"/>
      <c r="G602" s="82"/>
      <c r="H602" s="82"/>
      <c r="I602" s="82"/>
      <c r="J602" s="82"/>
      <c r="K602" s="406"/>
      <c r="L602" s="406"/>
      <c r="M602" s="407">
        <v>1</v>
      </c>
      <c r="N602" s="408">
        <v>5</v>
      </c>
      <c r="O602" s="408"/>
      <c r="P602" s="410"/>
      <c r="Q602" s="410"/>
      <c r="R602" s="410"/>
      <c r="S602" s="410"/>
      <c r="T602" s="410"/>
      <c r="U602" s="405"/>
      <c r="V602" s="409"/>
      <c r="W602" s="405"/>
      <c r="X602" s="82"/>
      <c r="Y602" s="82"/>
      <c r="Z602" s="82"/>
    </row>
    <row r="603" spans="1:26" customFormat="1" ht="15" x14ac:dyDescent="0.25">
      <c r="A603" s="406" t="s">
        <v>1024</v>
      </c>
      <c r="B603" s="406" t="s">
        <v>341</v>
      </c>
      <c r="C603" s="406"/>
      <c r="D603" s="406" t="s">
        <v>200</v>
      </c>
      <c r="E603" s="82"/>
      <c r="F603" s="82"/>
      <c r="G603" s="82"/>
      <c r="H603" s="82"/>
      <c r="I603" s="82"/>
      <c r="J603" s="82"/>
      <c r="K603" s="406"/>
      <c r="L603" s="406"/>
      <c r="M603" s="407">
        <v>9</v>
      </c>
      <c r="N603" s="408">
        <v>973.33</v>
      </c>
      <c r="O603" s="408"/>
      <c r="P603" s="410"/>
      <c r="Q603" s="410"/>
      <c r="R603" s="410"/>
      <c r="S603" s="410"/>
      <c r="T603" s="410"/>
      <c r="U603" s="405"/>
      <c r="V603" s="409"/>
      <c r="W603" s="405"/>
      <c r="X603" s="82"/>
      <c r="Y603" s="82"/>
      <c r="Z603" s="82"/>
    </row>
    <row r="604" spans="1:26" customFormat="1" ht="15" x14ac:dyDescent="0.25">
      <c r="A604" s="406" t="s">
        <v>1024</v>
      </c>
      <c r="B604" s="406" t="s">
        <v>342</v>
      </c>
      <c r="C604" s="406"/>
      <c r="D604" s="406" t="s">
        <v>106</v>
      </c>
      <c r="E604" s="82"/>
      <c r="F604" s="82"/>
      <c r="G604" s="82"/>
      <c r="H604" s="82"/>
      <c r="I604" s="82"/>
      <c r="J604" s="82"/>
      <c r="K604" s="406"/>
      <c r="L604" s="406"/>
      <c r="M604" s="407">
        <v>2</v>
      </c>
      <c r="N604" s="408">
        <v>342.31</v>
      </c>
      <c r="O604" s="408"/>
      <c r="P604" s="407">
        <v>2</v>
      </c>
      <c r="Q604" s="408">
        <v>360</v>
      </c>
      <c r="R604" s="408"/>
      <c r="S604" s="410"/>
      <c r="T604" s="410"/>
      <c r="U604" s="405"/>
      <c r="V604" s="409"/>
      <c r="W604" s="405"/>
      <c r="X604" s="82"/>
      <c r="Y604" s="82"/>
      <c r="Z604" s="82"/>
    </row>
    <row r="605" spans="1:26" customFormat="1" ht="15" x14ac:dyDescent="0.25">
      <c r="A605" s="406" t="s">
        <v>1024</v>
      </c>
      <c r="B605" s="406" t="s">
        <v>343</v>
      </c>
      <c r="C605" s="406"/>
      <c r="D605" s="406" t="s">
        <v>191</v>
      </c>
      <c r="E605" s="82"/>
      <c r="F605" s="82"/>
      <c r="G605" s="82"/>
      <c r="H605" s="82"/>
      <c r="I605" s="82"/>
      <c r="J605" s="82"/>
      <c r="K605" s="406"/>
      <c r="L605" s="406"/>
      <c r="M605" s="407">
        <v>1</v>
      </c>
      <c r="N605" s="408">
        <v>180</v>
      </c>
      <c r="O605" s="408"/>
      <c r="P605" s="410"/>
      <c r="Q605" s="410"/>
      <c r="R605" s="410"/>
      <c r="S605" s="410"/>
      <c r="T605" s="410"/>
      <c r="U605" s="272"/>
      <c r="V605" s="272"/>
      <c r="W605" s="272"/>
      <c r="X605" s="82"/>
      <c r="Y605" s="82"/>
      <c r="Z605" s="82"/>
    </row>
    <row r="606" spans="1:26" customFormat="1" ht="15" x14ac:dyDescent="0.25">
      <c r="A606" s="406" t="s">
        <v>1024</v>
      </c>
      <c r="B606" s="406" t="s">
        <v>346</v>
      </c>
      <c r="C606" s="406"/>
      <c r="D606" s="406" t="s">
        <v>347</v>
      </c>
      <c r="E606" s="82"/>
      <c r="F606" s="82"/>
      <c r="G606" s="82"/>
      <c r="H606" s="82"/>
      <c r="I606" s="82"/>
      <c r="J606" s="82"/>
      <c r="K606" s="406"/>
      <c r="L606" s="406"/>
      <c r="M606" s="407">
        <v>25</v>
      </c>
      <c r="N606" s="408">
        <v>1694.41</v>
      </c>
      <c r="O606" s="408"/>
      <c r="P606" s="407">
        <v>23</v>
      </c>
      <c r="Q606" s="408">
        <v>1886.42</v>
      </c>
      <c r="R606" s="408"/>
      <c r="S606" s="407">
        <v>9</v>
      </c>
      <c r="T606" s="408">
        <v>899</v>
      </c>
      <c r="U606" s="405"/>
      <c r="V606" s="409"/>
      <c r="W606" s="405"/>
      <c r="X606" s="82"/>
      <c r="Y606" s="82"/>
      <c r="Z606" s="82"/>
    </row>
    <row r="607" spans="1:26" customFormat="1" ht="15" x14ac:dyDescent="0.25">
      <c r="A607" s="406" t="s">
        <v>1024</v>
      </c>
      <c r="B607" s="406" t="s">
        <v>1036</v>
      </c>
      <c r="C607" s="406"/>
      <c r="D607" s="406" t="s">
        <v>347</v>
      </c>
      <c r="E607" s="82"/>
      <c r="F607" s="82"/>
      <c r="G607" s="82"/>
      <c r="H607" s="82"/>
      <c r="I607" s="82"/>
      <c r="J607" s="82"/>
      <c r="K607" s="406"/>
      <c r="L607" s="406"/>
      <c r="M607" s="410"/>
      <c r="N607" s="410"/>
      <c r="O607" s="410"/>
      <c r="P607" s="407">
        <v>2</v>
      </c>
      <c r="Q607" s="408">
        <v>53.07</v>
      </c>
      <c r="R607" s="408"/>
      <c r="S607" s="407">
        <v>2</v>
      </c>
      <c r="T607" s="408">
        <v>165.64</v>
      </c>
      <c r="U607" s="405"/>
      <c r="V607" s="409"/>
      <c r="W607" s="405"/>
      <c r="X607" s="82"/>
      <c r="Y607" s="82"/>
      <c r="Z607" s="82"/>
    </row>
    <row r="608" spans="1:26" customFormat="1" ht="15" x14ac:dyDescent="0.25">
      <c r="A608" s="406" t="s">
        <v>1024</v>
      </c>
      <c r="B608" s="406" t="s">
        <v>348</v>
      </c>
      <c r="C608" s="406"/>
      <c r="D608" s="406" t="s">
        <v>186</v>
      </c>
      <c r="E608" s="82"/>
      <c r="F608" s="82"/>
      <c r="G608" s="82"/>
      <c r="H608" s="82"/>
      <c r="I608" s="82"/>
      <c r="J608" s="82"/>
      <c r="K608" s="406"/>
      <c r="L608" s="406"/>
      <c r="M608" s="407">
        <v>14</v>
      </c>
      <c r="N608" s="408">
        <v>1305.3399999999999</v>
      </c>
      <c r="O608" s="408"/>
      <c r="P608" s="407">
        <v>11</v>
      </c>
      <c r="Q608" s="408">
        <v>1125.5899999999999</v>
      </c>
      <c r="R608" s="408"/>
      <c r="S608" s="407">
        <v>7</v>
      </c>
      <c r="T608" s="408">
        <v>756.73</v>
      </c>
      <c r="U608" s="272"/>
      <c r="V608" s="272"/>
      <c r="W608" s="272"/>
      <c r="X608" s="82"/>
      <c r="Y608" s="82"/>
      <c r="Z608" s="82"/>
    </row>
    <row r="609" spans="1:26" customFormat="1" ht="15" x14ac:dyDescent="0.25">
      <c r="A609" s="406" t="s">
        <v>1024</v>
      </c>
      <c r="B609" s="406" t="s">
        <v>352</v>
      </c>
      <c r="C609" s="406"/>
      <c r="D609" s="406" t="s">
        <v>153</v>
      </c>
      <c r="E609" s="82"/>
      <c r="F609" s="82"/>
      <c r="G609" s="82"/>
      <c r="H609" s="82"/>
      <c r="I609" s="82"/>
      <c r="J609" s="82"/>
      <c r="K609" s="406"/>
      <c r="L609" s="406"/>
      <c r="M609" s="407">
        <v>64</v>
      </c>
      <c r="N609" s="408">
        <v>5902</v>
      </c>
      <c r="O609" s="408"/>
      <c r="P609" s="407">
        <v>21</v>
      </c>
      <c r="Q609" s="408">
        <v>1857.65</v>
      </c>
      <c r="R609" s="408"/>
      <c r="S609" s="407">
        <v>25</v>
      </c>
      <c r="T609" s="408">
        <v>2554.5</v>
      </c>
      <c r="U609" s="272"/>
      <c r="V609" s="272"/>
      <c r="W609" s="272"/>
      <c r="X609" s="82"/>
      <c r="Y609" s="82"/>
      <c r="Z609" s="82"/>
    </row>
    <row r="610" spans="1:26" customFormat="1" ht="15" x14ac:dyDescent="0.25">
      <c r="A610" s="406" t="s">
        <v>1024</v>
      </c>
      <c r="B610" s="406" t="s">
        <v>353</v>
      </c>
      <c r="C610" s="406"/>
      <c r="D610" s="406" t="s">
        <v>174</v>
      </c>
      <c r="E610" s="82"/>
      <c r="F610" s="82"/>
      <c r="G610" s="82"/>
      <c r="H610" s="82"/>
      <c r="I610" s="82"/>
      <c r="J610" s="82"/>
      <c r="K610" s="406"/>
      <c r="L610" s="406"/>
      <c r="M610" s="407">
        <v>289</v>
      </c>
      <c r="N610" s="408">
        <v>31728.400000000001</v>
      </c>
      <c r="O610" s="408"/>
      <c r="P610" s="407">
        <v>261</v>
      </c>
      <c r="Q610" s="408">
        <v>30330.33</v>
      </c>
      <c r="R610" s="408"/>
      <c r="S610" s="407">
        <v>184</v>
      </c>
      <c r="T610" s="408">
        <v>18426.7</v>
      </c>
      <c r="U610" s="405"/>
      <c r="V610" s="272"/>
      <c r="W610" s="272"/>
      <c r="X610" s="82"/>
      <c r="Y610" s="82"/>
      <c r="Z610" s="82"/>
    </row>
    <row r="611" spans="1:26" customFormat="1" ht="15" x14ac:dyDescent="0.25">
      <c r="A611" s="406" t="s">
        <v>1024</v>
      </c>
      <c r="B611" s="406" t="s">
        <v>354</v>
      </c>
      <c r="C611" s="406"/>
      <c r="D611" s="406" t="s">
        <v>202</v>
      </c>
      <c r="E611" s="82"/>
      <c r="F611" s="82"/>
      <c r="G611" s="82"/>
      <c r="H611" s="82"/>
      <c r="I611" s="82"/>
      <c r="J611" s="82"/>
      <c r="K611" s="406"/>
      <c r="L611" s="406"/>
      <c r="M611" s="407">
        <v>41</v>
      </c>
      <c r="N611" s="408">
        <v>3195.77</v>
      </c>
      <c r="O611" s="408"/>
      <c r="P611" s="407">
        <v>49</v>
      </c>
      <c r="Q611" s="408">
        <v>4072.25</v>
      </c>
      <c r="R611" s="408"/>
      <c r="S611" s="407">
        <v>31</v>
      </c>
      <c r="T611" s="408">
        <v>2344.7399999999998</v>
      </c>
      <c r="U611" s="272"/>
      <c r="V611" s="272"/>
      <c r="W611" s="272"/>
      <c r="X611" s="82"/>
      <c r="Y611" s="82"/>
      <c r="Z611" s="82"/>
    </row>
    <row r="612" spans="1:26" customFormat="1" ht="15" x14ac:dyDescent="0.25">
      <c r="A612" s="406" t="s">
        <v>1024</v>
      </c>
      <c r="B612" s="406" t="s">
        <v>356</v>
      </c>
      <c r="C612" s="406"/>
      <c r="D612" s="406" t="s">
        <v>357</v>
      </c>
      <c r="E612" s="82"/>
      <c r="F612" s="82"/>
      <c r="G612" s="82"/>
      <c r="H612" s="82"/>
      <c r="I612" s="82"/>
      <c r="J612" s="82"/>
      <c r="K612" s="406"/>
      <c r="L612" s="406"/>
      <c r="M612" s="407">
        <v>6</v>
      </c>
      <c r="N612" s="408">
        <v>532.92999999999995</v>
      </c>
      <c r="O612" s="408"/>
      <c r="P612" s="407">
        <v>5</v>
      </c>
      <c r="Q612" s="408">
        <v>464.86</v>
      </c>
      <c r="R612" s="408"/>
      <c r="S612" s="407">
        <v>2</v>
      </c>
      <c r="T612" s="408">
        <v>264.89999999999998</v>
      </c>
      <c r="U612" s="405"/>
      <c r="V612" s="409"/>
      <c r="W612" s="405"/>
      <c r="X612" s="82"/>
      <c r="Y612" s="82"/>
      <c r="Z612" s="82"/>
    </row>
    <row r="613" spans="1:26" customFormat="1" ht="15" x14ac:dyDescent="0.25">
      <c r="A613" s="406" t="s">
        <v>1024</v>
      </c>
      <c r="B613" s="406" t="s">
        <v>358</v>
      </c>
      <c r="C613" s="406"/>
      <c r="D613" s="406" t="s">
        <v>109</v>
      </c>
      <c r="E613" s="82"/>
      <c r="F613" s="82"/>
      <c r="G613" s="82"/>
      <c r="H613" s="82"/>
      <c r="I613" s="82"/>
      <c r="J613" s="82"/>
      <c r="K613" s="406"/>
      <c r="L613" s="406"/>
      <c r="M613" s="407">
        <v>6</v>
      </c>
      <c r="N613" s="408">
        <v>654.21</v>
      </c>
      <c r="O613" s="408"/>
      <c r="P613" s="410"/>
      <c r="Q613" s="410"/>
      <c r="R613" s="410"/>
      <c r="S613" s="410"/>
      <c r="T613" s="410"/>
      <c r="U613" s="405"/>
      <c r="V613" s="409"/>
      <c r="W613" s="405"/>
      <c r="X613" s="82"/>
      <c r="Y613" s="82"/>
      <c r="Z613" s="82"/>
    </row>
    <row r="614" spans="1:26" customFormat="1" ht="15" x14ac:dyDescent="0.25">
      <c r="A614" s="406" t="s">
        <v>1024</v>
      </c>
      <c r="B614" s="406" t="s">
        <v>1037</v>
      </c>
      <c r="C614" s="406"/>
      <c r="D614" s="406" t="s">
        <v>361</v>
      </c>
      <c r="E614" s="82"/>
      <c r="F614" s="82"/>
      <c r="G614" s="82"/>
      <c r="H614" s="82"/>
      <c r="I614" s="82"/>
      <c r="J614" s="82"/>
      <c r="K614" s="406"/>
      <c r="L614" s="406"/>
      <c r="M614" s="407">
        <v>33</v>
      </c>
      <c r="N614" s="408">
        <v>3505.7</v>
      </c>
      <c r="O614" s="408"/>
      <c r="P614" s="407">
        <v>24</v>
      </c>
      <c r="Q614" s="408">
        <v>2711.11</v>
      </c>
      <c r="R614" s="408"/>
      <c r="S614" s="407">
        <v>15</v>
      </c>
      <c r="T614" s="408">
        <v>1310.51</v>
      </c>
      <c r="U614" s="405"/>
      <c r="V614" s="409"/>
      <c r="W614" s="405"/>
      <c r="X614" s="82"/>
      <c r="Y614" s="82"/>
      <c r="Z614" s="82"/>
    </row>
    <row r="615" spans="1:26" customFormat="1" ht="15" x14ac:dyDescent="0.25">
      <c r="A615" s="406" t="s">
        <v>1024</v>
      </c>
      <c r="B615" s="406" t="s">
        <v>362</v>
      </c>
      <c r="C615" s="406"/>
      <c r="D615" s="406" t="s">
        <v>202</v>
      </c>
      <c r="E615" s="82"/>
      <c r="F615" s="82"/>
      <c r="G615" s="82"/>
      <c r="H615" s="82"/>
      <c r="I615" s="82"/>
      <c r="J615" s="82"/>
      <c r="K615" s="406"/>
      <c r="L615" s="406"/>
      <c r="M615" s="407">
        <v>940</v>
      </c>
      <c r="N615" s="408">
        <v>61508.69</v>
      </c>
      <c r="O615" s="408"/>
      <c r="P615" s="407">
        <v>887</v>
      </c>
      <c r="Q615" s="408">
        <v>61493.72</v>
      </c>
      <c r="R615" s="408"/>
      <c r="S615" s="407">
        <v>434</v>
      </c>
      <c r="T615" s="408">
        <v>31308.25</v>
      </c>
      <c r="U615" s="405"/>
      <c r="V615" s="409"/>
      <c r="W615" s="405"/>
      <c r="X615" s="82"/>
      <c r="Y615" s="82"/>
      <c r="Z615" s="82"/>
    </row>
    <row r="616" spans="1:26" customFormat="1" ht="15" x14ac:dyDescent="0.25">
      <c r="A616" s="406" t="s">
        <v>1024</v>
      </c>
      <c r="B616" s="406" t="s">
        <v>364</v>
      </c>
      <c r="C616" s="406"/>
      <c r="D616" s="406" t="s">
        <v>365</v>
      </c>
      <c r="E616" s="82"/>
      <c r="F616" s="82"/>
      <c r="G616" s="82"/>
      <c r="H616" s="82"/>
      <c r="I616" s="82"/>
      <c r="J616" s="82"/>
      <c r="K616" s="406"/>
      <c r="L616" s="406"/>
      <c r="M616" s="407">
        <v>57</v>
      </c>
      <c r="N616" s="408">
        <v>4571.1499999999996</v>
      </c>
      <c r="O616" s="408"/>
      <c r="P616" s="407">
        <v>55</v>
      </c>
      <c r="Q616" s="408">
        <v>4741.1499999999996</v>
      </c>
      <c r="R616" s="408"/>
      <c r="S616" s="407">
        <v>43</v>
      </c>
      <c r="T616" s="408">
        <v>3119.1</v>
      </c>
      <c r="U616" s="405"/>
      <c r="V616" s="409"/>
      <c r="W616" s="405"/>
      <c r="X616" s="82"/>
      <c r="Y616" s="82"/>
      <c r="Z616" s="82"/>
    </row>
    <row r="617" spans="1:26" customFormat="1" ht="15" x14ac:dyDescent="0.25">
      <c r="A617" s="406" t="s">
        <v>1024</v>
      </c>
      <c r="B617" s="406" t="s">
        <v>660</v>
      </c>
      <c r="C617" s="406"/>
      <c r="D617" s="406" t="s">
        <v>108</v>
      </c>
      <c r="E617" s="82"/>
      <c r="F617" s="82"/>
      <c r="G617" s="82"/>
      <c r="H617" s="82"/>
      <c r="I617" s="82"/>
      <c r="J617" s="82"/>
      <c r="K617" s="406"/>
      <c r="L617" s="406"/>
      <c r="M617" s="407">
        <v>66</v>
      </c>
      <c r="N617" s="408">
        <v>5647.31</v>
      </c>
      <c r="O617" s="408"/>
      <c r="P617" s="410"/>
      <c r="Q617" s="410"/>
      <c r="R617" s="410"/>
      <c r="S617" s="407">
        <v>1</v>
      </c>
      <c r="T617" s="408">
        <v>91.61</v>
      </c>
      <c r="U617" s="405"/>
      <c r="V617" s="409"/>
      <c r="W617" s="405"/>
      <c r="X617" s="82"/>
      <c r="Y617" s="82"/>
      <c r="Z617" s="82"/>
    </row>
    <row r="618" spans="1:26" customFormat="1" ht="15" x14ac:dyDescent="0.25">
      <c r="A618" s="406" t="s">
        <v>1024</v>
      </c>
      <c r="B618" s="406" t="s">
        <v>1014</v>
      </c>
      <c r="C618" s="406"/>
      <c r="D618" s="406" t="s">
        <v>108</v>
      </c>
      <c r="E618" s="82"/>
      <c r="F618" s="82"/>
      <c r="G618" s="82"/>
      <c r="H618" s="82"/>
      <c r="I618" s="82"/>
      <c r="J618" s="82"/>
      <c r="K618" s="406"/>
      <c r="L618" s="406"/>
      <c r="M618" s="410"/>
      <c r="N618" s="410"/>
      <c r="O618" s="410"/>
      <c r="P618" s="407">
        <v>32</v>
      </c>
      <c r="Q618" s="408">
        <v>2215.33</v>
      </c>
      <c r="R618" s="408"/>
      <c r="S618" s="407">
        <v>53</v>
      </c>
      <c r="T618" s="408">
        <v>3642.24</v>
      </c>
      <c r="U618" s="405"/>
      <c r="V618" s="409"/>
      <c r="W618" s="405"/>
      <c r="X618" s="82"/>
      <c r="Y618" s="82"/>
      <c r="Z618" s="82"/>
    </row>
    <row r="619" spans="1:26" customFormat="1" ht="15" x14ac:dyDescent="0.25">
      <c r="A619" s="406" t="s">
        <v>1024</v>
      </c>
      <c r="B619" s="406" t="s">
        <v>370</v>
      </c>
      <c r="C619" s="406"/>
      <c r="D619" s="406" t="s">
        <v>103</v>
      </c>
      <c r="E619" s="82"/>
      <c r="F619" s="82"/>
      <c r="G619" s="82"/>
      <c r="H619" s="82"/>
      <c r="I619" s="82"/>
      <c r="J619" s="82"/>
      <c r="K619" s="406"/>
      <c r="L619" s="406"/>
      <c r="M619" s="407">
        <v>1</v>
      </c>
      <c r="N619" s="408">
        <v>56.87</v>
      </c>
      <c r="O619" s="408"/>
      <c r="P619" s="407">
        <v>3</v>
      </c>
      <c r="Q619" s="408">
        <v>256.25</v>
      </c>
      <c r="R619" s="408"/>
      <c r="S619" s="407">
        <v>2</v>
      </c>
      <c r="T619" s="408">
        <v>151.69999999999999</v>
      </c>
      <c r="U619" s="272"/>
      <c r="V619" s="272"/>
      <c r="W619" s="272"/>
      <c r="X619" s="82"/>
      <c r="Y619" s="82"/>
      <c r="Z619" s="82"/>
    </row>
    <row r="620" spans="1:26" customFormat="1" ht="15" x14ac:dyDescent="0.25">
      <c r="A620" s="406" t="s">
        <v>1024</v>
      </c>
      <c r="B620" s="406" t="s">
        <v>371</v>
      </c>
      <c r="C620" s="406"/>
      <c r="D620" s="406" t="s">
        <v>372</v>
      </c>
      <c r="E620" s="82"/>
      <c r="F620" s="82"/>
      <c r="G620" s="82"/>
      <c r="H620" s="82"/>
      <c r="I620" s="82"/>
      <c r="J620" s="82"/>
      <c r="K620" s="406"/>
      <c r="L620" s="406"/>
      <c r="M620" s="407">
        <v>3</v>
      </c>
      <c r="N620" s="408">
        <v>202.92</v>
      </c>
      <c r="O620" s="408"/>
      <c r="P620" s="407">
        <v>5</v>
      </c>
      <c r="Q620" s="408">
        <v>292.29000000000002</v>
      </c>
      <c r="R620" s="408"/>
      <c r="S620" s="407">
        <v>5</v>
      </c>
      <c r="T620" s="408">
        <v>404</v>
      </c>
      <c r="U620" s="405"/>
      <c r="V620" s="409"/>
      <c r="W620" s="405"/>
      <c r="X620" s="82"/>
      <c r="Y620" s="82"/>
      <c r="Z620" s="82"/>
    </row>
    <row r="621" spans="1:26" customFormat="1" ht="15" x14ac:dyDescent="0.25">
      <c r="A621" s="406" t="s">
        <v>1024</v>
      </c>
      <c r="B621" s="406" t="s">
        <v>373</v>
      </c>
      <c r="C621" s="406"/>
      <c r="D621" s="406" t="s">
        <v>103</v>
      </c>
      <c r="E621" s="82"/>
      <c r="F621" s="82"/>
      <c r="G621" s="82"/>
      <c r="H621" s="82"/>
      <c r="I621" s="82"/>
      <c r="J621" s="82"/>
      <c r="K621" s="406"/>
      <c r="L621" s="406"/>
      <c r="M621" s="407">
        <v>1</v>
      </c>
      <c r="N621" s="408">
        <v>180</v>
      </c>
      <c r="O621" s="408"/>
      <c r="P621" s="410"/>
      <c r="Q621" s="410"/>
      <c r="R621" s="410"/>
      <c r="S621" s="410"/>
      <c r="T621" s="410"/>
      <c r="U621" s="405"/>
      <c r="V621" s="409"/>
      <c r="W621" s="405"/>
      <c r="X621" s="82"/>
      <c r="Y621" s="82"/>
      <c r="Z621" s="82"/>
    </row>
    <row r="622" spans="1:26" customFormat="1" ht="15" x14ac:dyDescent="0.25">
      <c r="A622" s="406" t="s">
        <v>1024</v>
      </c>
      <c r="B622" s="406" t="s">
        <v>374</v>
      </c>
      <c r="C622" s="406"/>
      <c r="D622" s="406" t="s">
        <v>210</v>
      </c>
      <c r="E622" s="82"/>
      <c r="F622" s="82"/>
      <c r="G622" s="82"/>
      <c r="H622" s="82"/>
      <c r="I622" s="82"/>
      <c r="J622" s="82"/>
      <c r="K622" s="406"/>
      <c r="L622" s="406"/>
      <c r="M622" s="407">
        <v>5</v>
      </c>
      <c r="N622" s="408">
        <v>492.33</v>
      </c>
      <c r="O622" s="408"/>
      <c r="P622" s="407">
        <v>3</v>
      </c>
      <c r="Q622" s="408">
        <v>86.43</v>
      </c>
      <c r="R622" s="408"/>
      <c r="S622" s="407">
        <v>5</v>
      </c>
      <c r="T622" s="408">
        <v>1290.94</v>
      </c>
      <c r="U622" s="272"/>
      <c r="V622" s="272"/>
      <c r="W622" s="272"/>
      <c r="X622" s="82"/>
      <c r="Y622" s="82"/>
      <c r="Z622" s="82"/>
    </row>
    <row r="623" spans="1:26" customFormat="1" ht="15" x14ac:dyDescent="0.25">
      <c r="A623" s="406" t="s">
        <v>1024</v>
      </c>
      <c r="B623" s="406" t="s">
        <v>375</v>
      </c>
      <c r="C623" s="406"/>
      <c r="D623" s="406" t="s">
        <v>301</v>
      </c>
      <c r="E623" s="82"/>
      <c r="F623" s="82"/>
      <c r="G623" s="82"/>
      <c r="H623" s="82"/>
      <c r="I623" s="82"/>
      <c r="J623" s="82"/>
      <c r="K623" s="406"/>
      <c r="L623" s="406"/>
      <c r="M623" s="407">
        <v>57</v>
      </c>
      <c r="N623" s="408">
        <v>5816.16</v>
      </c>
      <c r="O623" s="408"/>
      <c r="P623" s="407">
        <v>49</v>
      </c>
      <c r="Q623" s="408">
        <v>4688.07</v>
      </c>
      <c r="R623" s="408"/>
      <c r="S623" s="407">
        <v>42</v>
      </c>
      <c r="T623" s="408">
        <v>3641.15</v>
      </c>
      <c r="U623" s="405"/>
      <c r="V623" s="409"/>
      <c r="W623" s="405"/>
      <c r="X623" s="82"/>
      <c r="Y623" s="82"/>
      <c r="Z623" s="82"/>
    </row>
    <row r="624" spans="1:26" customFormat="1" ht="15" x14ac:dyDescent="0.25">
      <c r="A624" s="406" t="s">
        <v>1024</v>
      </c>
      <c r="B624" s="406" t="s">
        <v>376</v>
      </c>
      <c r="C624" s="406"/>
      <c r="D624" s="406" t="s">
        <v>104</v>
      </c>
      <c r="E624" s="82"/>
      <c r="F624" s="82"/>
      <c r="G624" s="82"/>
      <c r="H624" s="82"/>
      <c r="I624" s="82"/>
      <c r="J624" s="82"/>
      <c r="K624" s="406"/>
      <c r="L624" s="406"/>
      <c r="M624" s="407">
        <v>521</v>
      </c>
      <c r="N624" s="408">
        <v>33383.67</v>
      </c>
      <c r="O624" s="408"/>
      <c r="P624" s="407">
        <v>462</v>
      </c>
      <c r="Q624" s="408">
        <v>29195.82</v>
      </c>
      <c r="R624" s="408"/>
      <c r="S624" s="407">
        <v>253</v>
      </c>
      <c r="T624" s="408">
        <v>19848.45</v>
      </c>
      <c r="U624" s="272"/>
      <c r="V624" s="409"/>
      <c r="W624" s="405"/>
      <c r="X624" s="82"/>
      <c r="Y624" s="82"/>
      <c r="Z624" s="82"/>
    </row>
    <row r="625" spans="1:26" customFormat="1" ht="15" x14ac:dyDescent="0.25">
      <c r="A625" s="406" t="s">
        <v>1024</v>
      </c>
      <c r="B625" s="406" t="s">
        <v>378</v>
      </c>
      <c r="C625" s="406"/>
      <c r="D625" s="406" t="s">
        <v>163</v>
      </c>
      <c r="E625" s="82"/>
      <c r="F625" s="82"/>
      <c r="G625" s="82"/>
      <c r="H625" s="82"/>
      <c r="I625" s="82"/>
      <c r="J625" s="82"/>
      <c r="K625" s="406"/>
      <c r="L625" s="406"/>
      <c r="M625" s="407">
        <v>18</v>
      </c>
      <c r="N625" s="408">
        <v>1893.87</v>
      </c>
      <c r="O625" s="408"/>
      <c r="P625" s="407">
        <v>17</v>
      </c>
      <c r="Q625" s="408">
        <v>1819.21</v>
      </c>
      <c r="R625" s="408"/>
      <c r="S625" s="407">
        <v>10</v>
      </c>
      <c r="T625" s="408">
        <v>957.39</v>
      </c>
      <c r="U625" s="405"/>
      <c r="V625" s="409"/>
      <c r="W625" s="405"/>
      <c r="X625" s="82"/>
      <c r="Y625" s="82"/>
      <c r="Z625" s="82"/>
    </row>
    <row r="626" spans="1:26" customFormat="1" ht="15" x14ac:dyDescent="0.25">
      <c r="A626" s="406" t="s">
        <v>1024</v>
      </c>
      <c r="B626" s="406" t="s">
        <v>1015</v>
      </c>
      <c r="C626" s="406"/>
      <c r="D626" s="406" t="s">
        <v>163</v>
      </c>
      <c r="E626" s="82"/>
      <c r="F626" s="82"/>
      <c r="G626" s="82"/>
      <c r="H626" s="82"/>
      <c r="I626" s="82"/>
      <c r="J626" s="82"/>
      <c r="K626" s="406"/>
      <c r="L626" s="406"/>
      <c r="M626" s="410"/>
      <c r="N626" s="410"/>
      <c r="O626" s="410"/>
      <c r="P626" s="407">
        <v>65</v>
      </c>
      <c r="Q626" s="408">
        <v>6166.25</v>
      </c>
      <c r="R626" s="408"/>
      <c r="S626" s="407">
        <v>95</v>
      </c>
      <c r="T626" s="408">
        <v>8150.9</v>
      </c>
      <c r="U626" s="405"/>
      <c r="V626" s="409"/>
      <c r="W626" s="405"/>
      <c r="X626" s="82"/>
      <c r="Y626" s="82"/>
      <c r="Z626" s="82"/>
    </row>
    <row r="627" spans="1:26" customFormat="1" ht="15" x14ac:dyDescent="0.25">
      <c r="A627" s="406" t="s">
        <v>1024</v>
      </c>
      <c r="B627" s="406" t="s">
        <v>379</v>
      </c>
      <c r="C627" s="406"/>
      <c r="D627" s="406" t="s">
        <v>380</v>
      </c>
      <c r="E627" s="82"/>
      <c r="F627" s="82"/>
      <c r="G627" s="82"/>
      <c r="H627" s="82"/>
      <c r="I627" s="82"/>
      <c r="J627" s="82"/>
      <c r="K627" s="406"/>
      <c r="L627" s="406"/>
      <c r="M627" s="407">
        <v>326</v>
      </c>
      <c r="N627" s="408">
        <v>25574.07</v>
      </c>
      <c r="O627" s="408"/>
      <c r="P627" s="407">
        <v>284</v>
      </c>
      <c r="Q627" s="408">
        <v>22222.59</v>
      </c>
      <c r="R627" s="408"/>
      <c r="S627" s="407">
        <v>207</v>
      </c>
      <c r="T627" s="408">
        <v>14925.75</v>
      </c>
      <c r="U627" s="405"/>
      <c r="V627" s="409"/>
      <c r="W627" s="405"/>
      <c r="X627" s="82"/>
      <c r="Y627" s="82"/>
      <c r="Z627" s="82"/>
    </row>
    <row r="628" spans="1:26" customFormat="1" ht="15" x14ac:dyDescent="0.25">
      <c r="A628" s="406" t="s">
        <v>1024</v>
      </c>
      <c r="B628" s="406" t="s">
        <v>379</v>
      </c>
      <c r="C628" s="406"/>
      <c r="D628" s="406" t="s">
        <v>381</v>
      </c>
      <c r="E628" s="82"/>
      <c r="F628" s="82"/>
      <c r="G628" s="82"/>
      <c r="H628" s="82"/>
      <c r="I628" s="82"/>
      <c r="J628" s="82"/>
      <c r="K628" s="406"/>
      <c r="L628" s="406"/>
      <c r="M628" s="407">
        <v>10</v>
      </c>
      <c r="N628" s="408">
        <v>458.9</v>
      </c>
      <c r="O628" s="408"/>
      <c r="P628" s="407">
        <v>6</v>
      </c>
      <c r="Q628" s="408">
        <v>224.12</v>
      </c>
      <c r="R628" s="408"/>
      <c r="S628" s="407">
        <v>4</v>
      </c>
      <c r="T628" s="408">
        <v>160.19</v>
      </c>
      <c r="U628" s="272"/>
      <c r="V628" s="272"/>
      <c r="W628" s="272"/>
      <c r="X628" s="82"/>
      <c r="Y628" s="82"/>
      <c r="Z628" s="82"/>
    </row>
    <row r="629" spans="1:26" customFormat="1" ht="15" x14ac:dyDescent="0.25">
      <c r="A629" s="406" t="s">
        <v>1024</v>
      </c>
      <c r="B629" s="406" t="s">
        <v>382</v>
      </c>
      <c r="C629" s="406"/>
      <c r="D629" s="406" t="s">
        <v>83</v>
      </c>
      <c r="E629" s="82"/>
      <c r="F629" s="82"/>
      <c r="G629" s="82"/>
      <c r="H629" s="82"/>
      <c r="I629" s="82"/>
      <c r="J629" s="82"/>
      <c r="K629" s="406"/>
      <c r="L629" s="406"/>
      <c r="M629" s="407">
        <v>102</v>
      </c>
      <c r="N629" s="408">
        <v>3479.61</v>
      </c>
      <c r="O629" s="408"/>
      <c r="P629" s="407">
        <v>96</v>
      </c>
      <c r="Q629" s="408">
        <v>3034.17</v>
      </c>
      <c r="R629" s="408"/>
      <c r="S629" s="407">
        <v>64</v>
      </c>
      <c r="T629" s="408">
        <v>3173.34</v>
      </c>
      <c r="U629" s="405"/>
      <c r="V629" s="409"/>
      <c r="W629" s="405"/>
      <c r="X629" s="82"/>
      <c r="Y629" s="82"/>
      <c r="Z629" s="82"/>
    </row>
    <row r="630" spans="1:26" customFormat="1" ht="15" x14ac:dyDescent="0.25">
      <c r="A630" s="406" t="s">
        <v>1024</v>
      </c>
      <c r="B630" s="406" t="s">
        <v>385</v>
      </c>
      <c r="C630" s="406"/>
      <c r="D630" s="406" t="s">
        <v>186</v>
      </c>
      <c r="E630" s="82"/>
      <c r="F630" s="82"/>
      <c r="G630" s="82"/>
      <c r="H630" s="82"/>
      <c r="I630" s="82"/>
      <c r="J630" s="82"/>
      <c r="K630" s="406"/>
      <c r="L630" s="406"/>
      <c r="M630" s="407">
        <v>52</v>
      </c>
      <c r="N630" s="408">
        <v>3697.15</v>
      </c>
      <c r="O630" s="408"/>
      <c r="P630" s="407">
        <v>52</v>
      </c>
      <c r="Q630" s="408">
        <v>3351.81</v>
      </c>
      <c r="R630" s="408"/>
      <c r="S630" s="407">
        <v>37</v>
      </c>
      <c r="T630" s="408">
        <v>3144.61</v>
      </c>
      <c r="U630" s="405"/>
      <c r="V630" s="409"/>
      <c r="W630" s="405"/>
      <c r="X630" s="82"/>
      <c r="Y630" s="82"/>
      <c r="Z630" s="82"/>
    </row>
    <row r="631" spans="1:26" customFormat="1" ht="15" x14ac:dyDescent="0.25">
      <c r="A631" s="406" t="s">
        <v>1024</v>
      </c>
      <c r="B631" s="406" t="s">
        <v>663</v>
      </c>
      <c r="C631" s="406"/>
      <c r="D631" s="406" t="s">
        <v>186</v>
      </c>
      <c r="E631" s="82"/>
      <c r="F631" s="82"/>
      <c r="G631" s="82"/>
      <c r="H631" s="82"/>
      <c r="I631" s="82"/>
      <c r="J631" s="82"/>
      <c r="K631" s="406"/>
      <c r="L631" s="406"/>
      <c r="M631" s="407">
        <v>4</v>
      </c>
      <c r="N631" s="408">
        <v>414.5</v>
      </c>
      <c r="O631" s="408"/>
      <c r="P631" s="410"/>
      <c r="Q631" s="410"/>
      <c r="R631" s="410"/>
      <c r="S631" s="410"/>
      <c r="T631" s="410"/>
      <c r="U631" s="405"/>
      <c r="V631" s="409"/>
      <c r="W631" s="405"/>
      <c r="X631" s="82"/>
      <c r="Y631" s="82"/>
      <c r="Z631" s="82"/>
    </row>
    <row r="632" spans="1:26" customFormat="1" ht="15" x14ac:dyDescent="0.25">
      <c r="A632" s="406" t="s">
        <v>1024</v>
      </c>
      <c r="B632" s="406" t="s">
        <v>387</v>
      </c>
      <c r="C632" s="406"/>
      <c r="D632" s="406" t="s">
        <v>123</v>
      </c>
      <c r="E632" s="82"/>
      <c r="F632" s="82"/>
      <c r="G632" s="82"/>
      <c r="H632" s="82"/>
      <c r="I632" s="82"/>
      <c r="J632" s="82"/>
      <c r="K632" s="406"/>
      <c r="L632" s="406"/>
      <c r="M632" s="407">
        <v>38</v>
      </c>
      <c r="N632" s="408">
        <v>3359.39</v>
      </c>
      <c r="O632" s="408"/>
      <c r="P632" s="407">
        <v>43</v>
      </c>
      <c r="Q632" s="408">
        <v>3130.84</v>
      </c>
      <c r="R632" s="408"/>
      <c r="S632" s="407">
        <v>33</v>
      </c>
      <c r="T632" s="408">
        <v>3162.52</v>
      </c>
      <c r="U632" s="405"/>
      <c r="V632" s="409"/>
      <c r="W632" s="405"/>
      <c r="X632" s="82"/>
      <c r="Y632" s="82"/>
      <c r="Z632" s="82"/>
    </row>
    <row r="633" spans="1:26" customFormat="1" ht="15" x14ac:dyDescent="0.25">
      <c r="A633" s="406" t="s">
        <v>1024</v>
      </c>
      <c r="B633" s="406" t="s">
        <v>389</v>
      </c>
      <c r="C633" s="406"/>
      <c r="D633" s="406" t="s">
        <v>109</v>
      </c>
      <c r="E633" s="82"/>
      <c r="F633" s="82"/>
      <c r="G633" s="82"/>
      <c r="H633" s="82"/>
      <c r="I633" s="82"/>
      <c r="J633" s="82"/>
      <c r="K633" s="406"/>
      <c r="L633" s="406"/>
      <c r="M633" s="407">
        <v>3</v>
      </c>
      <c r="N633" s="408">
        <v>300.22000000000003</v>
      </c>
      <c r="O633" s="408"/>
      <c r="P633" s="410"/>
      <c r="Q633" s="410"/>
      <c r="R633" s="410"/>
      <c r="S633" s="410"/>
      <c r="T633" s="410"/>
      <c r="U633" s="405"/>
      <c r="V633" s="409"/>
      <c r="W633" s="405"/>
      <c r="X633" s="82"/>
      <c r="Y633" s="82"/>
      <c r="Z633" s="82"/>
    </row>
    <row r="634" spans="1:26" customFormat="1" ht="15" x14ac:dyDescent="0.25">
      <c r="A634" s="406" t="s">
        <v>1024</v>
      </c>
      <c r="B634" s="406" t="s">
        <v>392</v>
      </c>
      <c r="C634" s="406"/>
      <c r="D634" s="406" t="s">
        <v>393</v>
      </c>
      <c r="E634" s="82"/>
      <c r="F634" s="82"/>
      <c r="G634" s="82"/>
      <c r="H634" s="82"/>
      <c r="I634" s="82"/>
      <c r="J634" s="82"/>
      <c r="K634" s="406"/>
      <c r="L634" s="406"/>
      <c r="M634" s="407">
        <v>4</v>
      </c>
      <c r="N634" s="408">
        <v>349.79</v>
      </c>
      <c r="O634" s="408"/>
      <c r="P634" s="407">
        <v>3</v>
      </c>
      <c r="Q634" s="408">
        <v>146.32</v>
      </c>
      <c r="R634" s="408"/>
      <c r="S634" s="407">
        <v>3</v>
      </c>
      <c r="T634" s="408">
        <v>192.85</v>
      </c>
      <c r="U634" s="405"/>
      <c r="V634" s="409"/>
      <c r="W634" s="405"/>
      <c r="X634" s="82"/>
      <c r="Y634" s="82"/>
      <c r="Z634" s="82"/>
    </row>
    <row r="635" spans="1:26" customFormat="1" ht="15" x14ac:dyDescent="0.25">
      <c r="A635" s="406" t="s">
        <v>1024</v>
      </c>
      <c r="B635" s="406" t="s">
        <v>394</v>
      </c>
      <c r="C635" s="406"/>
      <c r="D635" s="406" t="s">
        <v>85</v>
      </c>
      <c r="E635" s="82"/>
      <c r="F635" s="82"/>
      <c r="G635" s="82"/>
      <c r="H635" s="82"/>
      <c r="I635" s="82"/>
      <c r="J635" s="82"/>
      <c r="K635" s="406"/>
      <c r="L635" s="406"/>
      <c r="M635" s="407">
        <v>2</v>
      </c>
      <c r="N635" s="408">
        <v>287.66000000000003</v>
      </c>
      <c r="O635" s="408"/>
      <c r="P635" s="407">
        <v>1</v>
      </c>
      <c r="Q635" s="408">
        <v>130.44999999999999</v>
      </c>
      <c r="R635" s="408"/>
      <c r="S635" s="407">
        <v>3</v>
      </c>
      <c r="T635" s="408">
        <v>142.52000000000001</v>
      </c>
      <c r="U635" s="405"/>
      <c r="V635" s="409"/>
      <c r="W635" s="405"/>
      <c r="X635" s="82"/>
      <c r="Y635" s="82"/>
      <c r="Z635" s="82"/>
    </row>
    <row r="636" spans="1:26" customFormat="1" ht="15" x14ac:dyDescent="0.25">
      <c r="A636" s="406" t="s">
        <v>1024</v>
      </c>
      <c r="B636" s="406" t="s">
        <v>395</v>
      </c>
      <c r="C636" s="406"/>
      <c r="D636" s="406" t="s">
        <v>64</v>
      </c>
      <c r="E636" s="82"/>
      <c r="F636" s="82"/>
      <c r="G636" s="82"/>
      <c r="H636" s="82"/>
      <c r="I636" s="82"/>
      <c r="J636" s="82"/>
      <c r="K636" s="406"/>
      <c r="L636" s="406"/>
      <c r="M636" s="410"/>
      <c r="N636" s="410"/>
      <c r="O636" s="410"/>
      <c r="P636" s="407">
        <v>1</v>
      </c>
      <c r="Q636" s="408">
        <v>31.53</v>
      </c>
      <c r="R636" s="408"/>
      <c r="S636" s="410"/>
      <c r="T636" s="410"/>
      <c r="U636" s="405"/>
      <c r="V636" s="409"/>
      <c r="W636" s="405"/>
      <c r="X636" s="82"/>
      <c r="Y636" s="82"/>
      <c r="Z636" s="82"/>
    </row>
    <row r="637" spans="1:26" customFormat="1" ht="15" x14ac:dyDescent="0.25">
      <c r="A637" s="406" t="s">
        <v>1024</v>
      </c>
      <c r="B637" s="406" t="s">
        <v>395</v>
      </c>
      <c r="C637" s="406"/>
      <c r="D637" s="406" t="s">
        <v>119</v>
      </c>
      <c r="E637" s="82"/>
      <c r="F637" s="82"/>
      <c r="G637" s="82"/>
      <c r="H637" s="82"/>
      <c r="I637" s="82"/>
      <c r="J637" s="82"/>
      <c r="K637" s="406"/>
      <c r="L637" s="406"/>
      <c r="M637" s="407">
        <v>905</v>
      </c>
      <c r="N637" s="408">
        <v>79178.759999999995</v>
      </c>
      <c r="O637" s="408"/>
      <c r="P637" s="407">
        <v>755</v>
      </c>
      <c r="Q637" s="408">
        <v>68638.38</v>
      </c>
      <c r="R637" s="408"/>
      <c r="S637" s="407">
        <v>545</v>
      </c>
      <c r="T637" s="408">
        <v>48738.19</v>
      </c>
      <c r="U637" s="272"/>
      <c r="V637" s="272"/>
      <c r="W637" s="272"/>
      <c r="X637" s="82"/>
      <c r="Y637" s="82"/>
      <c r="Z637" s="82"/>
    </row>
    <row r="638" spans="1:26" customFormat="1" ht="15" x14ac:dyDescent="0.25">
      <c r="A638" s="406" t="s">
        <v>1024</v>
      </c>
      <c r="B638" s="406" t="s">
        <v>396</v>
      </c>
      <c r="C638" s="406"/>
      <c r="D638" s="406" t="s">
        <v>96</v>
      </c>
      <c r="E638" s="82"/>
      <c r="F638" s="82"/>
      <c r="G638" s="82"/>
      <c r="H638" s="82"/>
      <c r="I638" s="82"/>
      <c r="J638" s="82"/>
      <c r="K638" s="406"/>
      <c r="L638" s="406"/>
      <c r="M638" s="407">
        <v>29</v>
      </c>
      <c r="N638" s="408">
        <v>3272.38</v>
      </c>
      <c r="O638" s="408"/>
      <c r="P638" s="407">
        <v>26</v>
      </c>
      <c r="Q638" s="408">
        <v>2548.5700000000002</v>
      </c>
      <c r="R638" s="408"/>
      <c r="S638" s="407">
        <v>23</v>
      </c>
      <c r="T638" s="408">
        <v>2028.67</v>
      </c>
      <c r="U638" s="405"/>
      <c r="V638" s="409"/>
      <c r="W638" s="405"/>
      <c r="X638" s="82"/>
      <c r="Y638" s="82"/>
      <c r="Z638" s="82"/>
    </row>
    <row r="639" spans="1:26" customFormat="1" ht="15" x14ac:dyDescent="0.25">
      <c r="A639" s="406" t="s">
        <v>1024</v>
      </c>
      <c r="B639" s="406" t="s">
        <v>397</v>
      </c>
      <c r="C639" s="406"/>
      <c r="D639" s="406" t="s">
        <v>99</v>
      </c>
      <c r="E639" s="82"/>
      <c r="F639" s="82"/>
      <c r="G639" s="82"/>
      <c r="H639" s="82"/>
      <c r="I639" s="82"/>
      <c r="J639" s="82"/>
      <c r="K639" s="406"/>
      <c r="L639" s="406"/>
      <c r="M639" s="407">
        <v>13</v>
      </c>
      <c r="N639" s="408">
        <v>1449.22</v>
      </c>
      <c r="O639" s="408"/>
      <c r="P639" s="407">
        <v>1</v>
      </c>
      <c r="Q639" s="408">
        <v>173.16</v>
      </c>
      <c r="R639" s="408"/>
      <c r="S639" s="410"/>
      <c r="T639" s="410"/>
      <c r="U639" s="272"/>
      <c r="V639" s="272"/>
      <c r="W639" s="272"/>
      <c r="X639" s="82"/>
      <c r="Y639" s="82"/>
      <c r="Z639" s="82"/>
    </row>
    <row r="640" spans="1:26" customFormat="1" ht="15" x14ac:dyDescent="0.25">
      <c r="A640" s="406" t="s">
        <v>1024</v>
      </c>
      <c r="B640" s="406" t="s">
        <v>397</v>
      </c>
      <c r="C640" s="406"/>
      <c r="D640" s="406" t="s">
        <v>76</v>
      </c>
      <c r="E640" s="82"/>
      <c r="F640" s="82"/>
      <c r="G640" s="82"/>
      <c r="H640" s="82"/>
      <c r="I640" s="82"/>
      <c r="J640" s="82"/>
      <c r="K640" s="406"/>
      <c r="L640" s="406"/>
      <c r="M640" s="407">
        <v>331</v>
      </c>
      <c r="N640" s="408">
        <v>28763.54</v>
      </c>
      <c r="O640" s="408"/>
      <c r="P640" s="407">
        <v>264</v>
      </c>
      <c r="Q640" s="408">
        <v>25030.27</v>
      </c>
      <c r="R640" s="408"/>
      <c r="S640" s="407">
        <v>229</v>
      </c>
      <c r="T640" s="408">
        <v>19493.12</v>
      </c>
      <c r="U640" s="405"/>
      <c r="V640" s="409"/>
      <c r="W640" s="405"/>
      <c r="X640" s="82"/>
      <c r="Y640" s="82"/>
      <c r="Z640" s="82"/>
    </row>
    <row r="641" spans="1:26" customFormat="1" ht="15" x14ac:dyDescent="0.25">
      <c r="A641" s="406" t="s">
        <v>1024</v>
      </c>
      <c r="B641" s="406" t="s">
        <v>398</v>
      </c>
      <c r="C641" s="406"/>
      <c r="D641" s="406" t="s">
        <v>386</v>
      </c>
      <c r="E641" s="82"/>
      <c r="F641" s="82"/>
      <c r="G641" s="82"/>
      <c r="H641" s="82"/>
      <c r="I641" s="82"/>
      <c r="J641" s="82"/>
      <c r="K641" s="406"/>
      <c r="L641" s="406"/>
      <c r="M641" s="407">
        <v>7</v>
      </c>
      <c r="N641" s="408">
        <v>612.24</v>
      </c>
      <c r="O641" s="408"/>
      <c r="P641" s="407">
        <v>8</v>
      </c>
      <c r="Q641" s="408">
        <v>879.8</v>
      </c>
      <c r="R641" s="408"/>
      <c r="S641" s="407">
        <v>2</v>
      </c>
      <c r="T641" s="408">
        <v>291.56</v>
      </c>
      <c r="U641" s="272"/>
      <c r="V641" s="272"/>
      <c r="W641" s="272"/>
      <c r="X641" s="82"/>
      <c r="Y641" s="82"/>
      <c r="Z641" s="82"/>
    </row>
    <row r="642" spans="1:26" customFormat="1" ht="15" x14ac:dyDescent="0.25">
      <c r="A642" s="406" t="s">
        <v>1024</v>
      </c>
      <c r="B642" s="406" t="s">
        <v>666</v>
      </c>
      <c r="C642" s="406"/>
      <c r="D642" s="406" t="s">
        <v>386</v>
      </c>
      <c r="E642" s="82"/>
      <c r="F642" s="82"/>
      <c r="G642" s="82"/>
      <c r="H642" s="82"/>
      <c r="I642" s="82"/>
      <c r="J642" s="82"/>
      <c r="K642" s="406"/>
      <c r="L642" s="406"/>
      <c r="M642" s="407">
        <v>3</v>
      </c>
      <c r="N642" s="408">
        <v>430.65</v>
      </c>
      <c r="O642" s="408"/>
      <c r="P642" s="410"/>
      <c r="Q642" s="410"/>
      <c r="R642" s="410"/>
      <c r="S642" s="410"/>
      <c r="T642" s="410"/>
      <c r="U642" s="405"/>
      <c r="V642" s="409"/>
      <c r="W642" s="405"/>
      <c r="X642" s="82"/>
      <c r="Y642" s="82"/>
      <c r="Z642" s="82"/>
    </row>
    <row r="643" spans="1:26" customFormat="1" ht="15" x14ac:dyDescent="0.25">
      <c r="A643" s="406" t="s">
        <v>1024</v>
      </c>
      <c r="B643" s="406" t="s">
        <v>1038</v>
      </c>
      <c r="C643" s="406"/>
      <c r="D643" s="406" t="s">
        <v>386</v>
      </c>
      <c r="E643" s="82"/>
      <c r="F643" s="82"/>
      <c r="G643" s="82"/>
      <c r="H643" s="82"/>
      <c r="I643" s="82"/>
      <c r="J643" s="82"/>
      <c r="K643" s="406"/>
      <c r="L643" s="406"/>
      <c r="M643" s="410"/>
      <c r="N643" s="410"/>
      <c r="O643" s="410"/>
      <c r="P643" s="410"/>
      <c r="Q643" s="410"/>
      <c r="R643" s="410"/>
      <c r="S643" s="407">
        <v>1</v>
      </c>
      <c r="T643" s="408">
        <v>150</v>
      </c>
      <c r="U643" s="405"/>
      <c r="V643" s="409"/>
      <c r="W643" s="405"/>
      <c r="X643" s="82"/>
      <c r="Y643" s="82"/>
      <c r="Z643" s="82"/>
    </row>
    <row r="644" spans="1:26" customFormat="1" ht="15" x14ac:dyDescent="0.25">
      <c r="A644" s="406" t="s">
        <v>1024</v>
      </c>
      <c r="B644" s="406" t="s">
        <v>1039</v>
      </c>
      <c r="C644" s="406"/>
      <c r="D644" s="406" t="s">
        <v>381</v>
      </c>
      <c r="E644" s="82"/>
      <c r="F644" s="82"/>
      <c r="G644" s="82"/>
      <c r="H644" s="82"/>
      <c r="I644" s="82"/>
      <c r="J644" s="82"/>
      <c r="K644" s="406"/>
      <c r="L644" s="406"/>
      <c r="M644" s="407">
        <v>14</v>
      </c>
      <c r="N644" s="408">
        <v>1416.23</v>
      </c>
      <c r="O644" s="408"/>
      <c r="P644" s="407">
        <v>16</v>
      </c>
      <c r="Q644" s="408">
        <v>1687.71</v>
      </c>
      <c r="R644" s="408"/>
      <c r="S644" s="407">
        <v>14</v>
      </c>
      <c r="T644" s="408">
        <v>1362.49</v>
      </c>
      <c r="U644" s="405"/>
      <c r="V644" s="272"/>
      <c r="W644" s="272"/>
      <c r="X644" s="82"/>
      <c r="Y644" s="82"/>
      <c r="Z644" s="82"/>
    </row>
    <row r="645" spans="1:26" customFormat="1" ht="15" x14ac:dyDescent="0.25">
      <c r="A645" s="406" t="s">
        <v>1024</v>
      </c>
      <c r="B645" s="406" t="s">
        <v>401</v>
      </c>
      <c r="C645" s="406"/>
      <c r="D645" s="406" t="s">
        <v>174</v>
      </c>
      <c r="E645" s="82"/>
      <c r="F645" s="82"/>
      <c r="G645" s="82"/>
      <c r="H645" s="82"/>
      <c r="I645" s="82"/>
      <c r="J645" s="82"/>
      <c r="K645" s="406"/>
      <c r="L645" s="406"/>
      <c r="M645" s="407">
        <v>1681</v>
      </c>
      <c r="N645" s="408">
        <v>151806.51</v>
      </c>
      <c r="O645" s="408"/>
      <c r="P645" s="407">
        <v>1313</v>
      </c>
      <c r="Q645" s="408">
        <v>127968.47</v>
      </c>
      <c r="R645" s="408"/>
      <c r="S645" s="407">
        <v>834</v>
      </c>
      <c r="T645" s="408">
        <v>67699.259999999995</v>
      </c>
      <c r="U645" s="405"/>
      <c r="V645" s="409"/>
      <c r="W645" s="405"/>
      <c r="X645" s="82"/>
      <c r="Y645" s="82"/>
      <c r="Z645" s="82"/>
    </row>
    <row r="646" spans="1:26" customFormat="1" ht="15" x14ac:dyDescent="0.25">
      <c r="A646" s="406" t="s">
        <v>1024</v>
      </c>
      <c r="B646" s="406" t="s">
        <v>1016</v>
      </c>
      <c r="C646" s="406"/>
      <c r="D646" s="406" t="s">
        <v>174</v>
      </c>
      <c r="E646" s="82"/>
      <c r="F646" s="82"/>
      <c r="G646" s="82"/>
      <c r="H646" s="82"/>
      <c r="I646" s="82"/>
      <c r="J646" s="82"/>
      <c r="K646" s="406"/>
      <c r="L646" s="406"/>
      <c r="M646" s="410"/>
      <c r="N646" s="410"/>
      <c r="O646" s="410"/>
      <c r="P646" s="407">
        <v>212</v>
      </c>
      <c r="Q646" s="408">
        <v>17620.07</v>
      </c>
      <c r="R646" s="408"/>
      <c r="S646" s="407">
        <v>155</v>
      </c>
      <c r="T646" s="408">
        <v>13054.3</v>
      </c>
      <c r="U646" s="272"/>
      <c r="V646" s="272"/>
      <c r="W646" s="272"/>
      <c r="X646" s="82"/>
      <c r="Y646" s="82"/>
      <c r="Z646" s="82"/>
    </row>
    <row r="647" spans="1:26" customFormat="1" ht="15" x14ac:dyDescent="0.25">
      <c r="A647" s="406" t="s">
        <v>1024</v>
      </c>
      <c r="B647" s="406" t="s">
        <v>403</v>
      </c>
      <c r="C647" s="406"/>
      <c r="D647" s="406" t="s">
        <v>391</v>
      </c>
      <c r="E647" s="82"/>
      <c r="F647" s="82"/>
      <c r="G647" s="82"/>
      <c r="H647" s="82"/>
      <c r="I647" s="82"/>
      <c r="J647" s="82"/>
      <c r="K647" s="406"/>
      <c r="L647" s="406"/>
      <c r="M647" s="407">
        <v>23</v>
      </c>
      <c r="N647" s="408">
        <v>2424.6</v>
      </c>
      <c r="O647" s="408"/>
      <c r="P647" s="407">
        <v>21</v>
      </c>
      <c r="Q647" s="408">
        <v>1997.74</v>
      </c>
      <c r="R647" s="408"/>
      <c r="S647" s="407">
        <v>21</v>
      </c>
      <c r="T647" s="408">
        <v>2274.98</v>
      </c>
      <c r="U647" s="405"/>
      <c r="V647" s="409"/>
      <c r="W647" s="405"/>
      <c r="X647" s="82"/>
      <c r="Y647" s="82"/>
      <c r="Z647" s="82"/>
    </row>
    <row r="648" spans="1:26" customFormat="1" ht="15" x14ac:dyDescent="0.25">
      <c r="A648" s="406" t="s">
        <v>1024</v>
      </c>
      <c r="B648" s="406" t="s">
        <v>1040</v>
      </c>
      <c r="C648" s="406"/>
      <c r="D648" s="406" t="s">
        <v>154</v>
      </c>
      <c r="E648" s="82"/>
      <c r="F648" s="82"/>
      <c r="G648" s="82"/>
      <c r="H648" s="82"/>
      <c r="I648" s="82"/>
      <c r="J648" s="82"/>
      <c r="K648" s="406"/>
      <c r="L648" s="406"/>
      <c r="M648" s="410"/>
      <c r="N648" s="410"/>
      <c r="O648" s="410"/>
      <c r="P648" s="410"/>
      <c r="Q648" s="410"/>
      <c r="R648" s="410"/>
      <c r="S648" s="407">
        <v>1</v>
      </c>
      <c r="T648" s="408">
        <v>150</v>
      </c>
      <c r="U648" s="405"/>
      <c r="V648" s="272"/>
      <c r="W648" s="272"/>
      <c r="X648" s="82"/>
      <c r="Y648" s="82"/>
      <c r="Z648" s="82"/>
    </row>
    <row r="649" spans="1:26" customFormat="1" ht="15" x14ac:dyDescent="0.25">
      <c r="A649" s="406" t="s">
        <v>1024</v>
      </c>
      <c r="B649" s="406" t="s">
        <v>405</v>
      </c>
      <c r="C649" s="406"/>
      <c r="D649" s="406" t="s">
        <v>154</v>
      </c>
      <c r="E649" s="82"/>
      <c r="F649" s="82"/>
      <c r="G649" s="82"/>
      <c r="H649" s="82"/>
      <c r="I649" s="82"/>
      <c r="J649" s="82"/>
      <c r="K649" s="406"/>
      <c r="L649" s="406"/>
      <c r="M649" s="407">
        <v>173</v>
      </c>
      <c r="N649" s="408">
        <v>10209.83</v>
      </c>
      <c r="O649" s="408"/>
      <c r="P649" s="407">
        <v>142</v>
      </c>
      <c r="Q649" s="408">
        <v>7177.29</v>
      </c>
      <c r="R649" s="408"/>
      <c r="S649" s="407">
        <v>93</v>
      </c>
      <c r="T649" s="408">
        <v>5992.76</v>
      </c>
      <c r="U649" s="405"/>
      <c r="V649" s="409"/>
      <c r="W649" s="405"/>
      <c r="X649" s="82"/>
      <c r="Y649" s="82"/>
      <c r="Z649" s="82"/>
    </row>
    <row r="650" spans="1:26" customFormat="1" ht="15" x14ac:dyDescent="0.25">
      <c r="A650" s="406" t="s">
        <v>1024</v>
      </c>
      <c r="B650" s="406" t="s">
        <v>406</v>
      </c>
      <c r="C650" s="406"/>
      <c r="D650" s="406" t="s">
        <v>407</v>
      </c>
      <c r="E650" s="82"/>
      <c r="F650" s="82"/>
      <c r="G650" s="82"/>
      <c r="H650" s="82"/>
      <c r="I650" s="82"/>
      <c r="J650" s="82"/>
      <c r="K650" s="406"/>
      <c r="L650" s="406"/>
      <c r="M650" s="407">
        <v>41</v>
      </c>
      <c r="N650" s="408">
        <v>5115.4399999999996</v>
      </c>
      <c r="O650" s="408"/>
      <c r="P650" s="407">
        <v>28</v>
      </c>
      <c r="Q650" s="408">
        <v>3096.39</v>
      </c>
      <c r="R650" s="408"/>
      <c r="S650" s="407">
        <v>25</v>
      </c>
      <c r="T650" s="408">
        <v>2601.06</v>
      </c>
      <c r="U650" s="405"/>
      <c r="V650" s="409"/>
      <c r="W650" s="405"/>
      <c r="X650" s="82"/>
      <c r="Y650" s="82"/>
      <c r="Z650" s="82"/>
    </row>
    <row r="651" spans="1:26" customFormat="1" ht="15" x14ac:dyDescent="0.25">
      <c r="A651" s="406" t="s">
        <v>1024</v>
      </c>
      <c r="B651" s="406" t="s">
        <v>409</v>
      </c>
      <c r="C651" s="406"/>
      <c r="D651" s="406" t="s">
        <v>92</v>
      </c>
      <c r="E651" s="82"/>
      <c r="F651" s="82"/>
      <c r="G651" s="82"/>
      <c r="H651" s="82"/>
      <c r="I651" s="82"/>
      <c r="J651" s="82"/>
      <c r="K651" s="406"/>
      <c r="L651" s="406"/>
      <c r="M651" s="407">
        <v>70</v>
      </c>
      <c r="N651" s="408">
        <v>7097.31</v>
      </c>
      <c r="O651" s="408"/>
      <c r="P651" s="407">
        <v>65</v>
      </c>
      <c r="Q651" s="408">
        <v>6413.02</v>
      </c>
      <c r="R651" s="408"/>
      <c r="S651" s="407">
        <v>57</v>
      </c>
      <c r="T651" s="408">
        <v>5539.9</v>
      </c>
      <c r="U651" s="272"/>
      <c r="V651" s="272"/>
      <c r="W651" s="272"/>
      <c r="X651" s="82"/>
      <c r="Y651" s="82"/>
      <c r="Z651" s="82"/>
    </row>
    <row r="652" spans="1:26" customFormat="1" ht="15" x14ac:dyDescent="0.25">
      <c r="A652" s="406" t="s">
        <v>1024</v>
      </c>
      <c r="B652" s="406" t="s">
        <v>410</v>
      </c>
      <c r="C652" s="406"/>
      <c r="D652" s="406" t="s">
        <v>64</v>
      </c>
      <c r="E652" s="82"/>
      <c r="F652" s="82"/>
      <c r="G652" s="82"/>
      <c r="H652" s="82"/>
      <c r="I652" s="82"/>
      <c r="J652" s="82"/>
      <c r="K652" s="406"/>
      <c r="L652" s="406"/>
      <c r="M652" s="410"/>
      <c r="N652" s="410"/>
      <c r="O652" s="410"/>
      <c r="P652" s="407">
        <v>1</v>
      </c>
      <c r="Q652" s="408">
        <v>12.3</v>
      </c>
      <c r="R652" s="408"/>
      <c r="S652" s="407">
        <v>1</v>
      </c>
      <c r="T652" s="408">
        <v>5.7</v>
      </c>
      <c r="U652" s="272"/>
      <c r="V652" s="409"/>
      <c r="W652" s="405"/>
      <c r="X652" s="82"/>
      <c r="Y652" s="82"/>
      <c r="Z652" s="82"/>
    </row>
    <row r="653" spans="1:26" customFormat="1" ht="15" x14ac:dyDescent="0.25">
      <c r="A653" s="406" t="s">
        <v>1024</v>
      </c>
      <c r="B653" s="406" t="s">
        <v>411</v>
      </c>
      <c r="C653" s="406"/>
      <c r="D653" s="406" t="s">
        <v>412</v>
      </c>
      <c r="E653" s="82"/>
      <c r="F653" s="82"/>
      <c r="G653" s="82"/>
      <c r="H653" s="82"/>
      <c r="I653" s="82"/>
      <c r="J653" s="82"/>
      <c r="K653" s="406"/>
      <c r="L653" s="406"/>
      <c r="M653" s="407">
        <v>62</v>
      </c>
      <c r="N653" s="408">
        <v>5334.13</v>
      </c>
      <c r="O653" s="408"/>
      <c r="P653" s="407">
        <v>46</v>
      </c>
      <c r="Q653" s="408">
        <v>5102.29</v>
      </c>
      <c r="R653" s="408"/>
      <c r="S653" s="407">
        <v>34</v>
      </c>
      <c r="T653" s="408">
        <v>2781.59</v>
      </c>
      <c r="U653" s="405"/>
      <c r="V653" s="409"/>
      <c r="W653" s="405"/>
      <c r="X653" s="82"/>
      <c r="Y653" s="82"/>
      <c r="Z653" s="82"/>
    </row>
    <row r="654" spans="1:26" customFormat="1" ht="15" x14ac:dyDescent="0.25">
      <c r="A654" s="406" t="s">
        <v>1024</v>
      </c>
      <c r="B654" s="406" t="s">
        <v>413</v>
      </c>
      <c r="C654" s="406"/>
      <c r="D654" s="406" t="s">
        <v>322</v>
      </c>
      <c r="E654" s="82"/>
      <c r="F654" s="82"/>
      <c r="G654" s="82"/>
      <c r="H654" s="82"/>
      <c r="I654" s="82"/>
      <c r="J654" s="82"/>
      <c r="K654" s="406"/>
      <c r="L654" s="406"/>
      <c r="M654" s="407">
        <v>217</v>
      </c>
      <c r="N654" s="408">
        <v>15362.23</v>
      </c>
      <c r="O654" s="408"/>
      <c r="P654" s="407">
        <v>191</v>
      </c>
      <c r="Q654" s="408">
        <v>14571.91</v>
      </c>
      <c r="R654" s="408"/>
      <c r="S654" s="407">
        <v>130</v>
      </c>
      <c r="T654" s="408">
        <v>9687.0400000000009</v>
      </c>
      <c r="U654" s="405"/>
      <c r="V654" s="409"/>
      <c r="W654" s="405"/>
      <c r="X654" s="82"/>
      <c r="Y654" s="82"/>
      <c r="Z654" s="82"/>
    </row>
    <row r="655" spans="1:26" customFormat="1" ht="15" x14ac:dyDescent="0.25">
      <c r="A655" s="406" t="s">
        <v>1024</v>
      </c>
      <c r="B655" s="406" t="s">
        <v>667</v>
      </c>
      <c r="C655" s="406"/>
      <c r="D655" s="406" t="s">
        <v>108</v>
      </c>
      <c r="E655" s="82"/>
      <c r="F655" s="82"/>
      <c r="G655" s="82"/>
      <c r="H655" s="82"/>
      <c r="I655" s="82"/>
      <c r="J655" s="82"/>
      <c r="K655" s="406"/>
      <c r="L655" s="406"/>
      <c r="M655" s="407">
        <v>366</v>
      </c>
      <c r="N655" s="408">
        <v>25910.080000000002</v>
      </c>
      <c r="O655" s="408"/>
      <c r="P655" s="410"/>
      <c r="Q655" s="410"/>
      <c r="R655" s="410"/>
      <c r="S655" s="407">
        <v>10</v>
      </c>
      <c r="T655" s="408">
        <v>615.71</v>
      </c>
      <c r="U655" s="272"/>
      <c r="V655" s="272"/>
      <c r="W655" s="272"/>
      <c r="X655" s="82"/>
      <c r="Y655" s="82"/>
      <c r="Z655" s="82"/>
    </row>
    <row r="656" spans="1:26" customFormat="1" ht="15" x14ac:dyDescent="0.25">
      <c r="A656" s="406" t="s">
        <v>1024</v>
      </c>
      <c r="B656" s="406" t="s">
        <v>415</v>
      </c>
      <c r="C656" s="406"/>
      <c r="D656" s="406" t="s">
        <v>78</v>
      </c>
      <c r="E656" s="82"/>
      <c r="F656" s="82"/>
      <c r="G656" s="82"/>
      <c r="H656" s="82"/>
      <c r="I656" s="82"/>
      <c r="J656" s="82"/>
      <c r="K656" s="406"/>
      <c r="L656" s="406"/>
      <c r="M656" s="407">
        <v>12</v>
      </c>
      <c r="N656" s="408">
        <v>1058.1099999999999</v>
      </c>
      <c r="O656" s="408"/>
      <c r="P656" s="407">
        <v>11</v>
      </c>
      <c r="Q656" s="408">
        <v>1263</v>
      </c>
      <c r="R656" s="408"/>
      <c r="S656" s="407">
        <v>12</v>
      </c>
      <c r="T656" s="408">
        <v>1170.51</v>
      </c>
      <c r="U656" s="405"/>
      <c r="V656" s="409"/>
      <c r="W656" s="405"/>
      <c r="X656" s="82"/>
      <c r="Y656" s="82"/>
      <c r="Z656" s="82"/>
    </row>
    <row r="657" spans="1:26" customFormat="1" ht="15" x14ac:dyDescent="0.25">
      <c r="A657" s="406" t="s">
        <v>1024</v>
      </c>
      <c r="B657" s="406" t="s">
        <v>416</v>
      </c>
      <c r="C657" s="406"/>
      <c r="D657" s="406" t="s">
        <v>72</v>
      </c>
      <c r="E657" s="82"/>
      <c r="F657" s="82"/>
      <c r="G657" s="82"/>
      <c r="H657" s="82"/>
      <c r="I657" s="82"/>
      <c r="J657" s="82"/>
      <c r="K657" s="406"/>
      <c r="L657" s="406"/>
      <c r="M657" s="407">
        <v>1</v>
      </c>
      <c r="N657" s="408">
        <v>119.7</v>
      </c>
      <c r="O657" s="408"/>
      <c r="P657" s="410"/>
      <c r="Q657" s="410"/>
      <c r="R657" s="410"/>
      <c r="S657" s="410"/>
      <c r="T657" s="410"/>
      <c r="U657" s="405"/>
      <c r="V657" s="409"/>
      <c r="W657" s="405"/>
      <c r="X657" s="82"/>
      <c r="Y657" s="82"/>
      <c r="Z657" s="82"/>
    </row>
    <row r="658" spans="1:26" customFormat="1" ht="15" x14ac:dyDescent="0.25">
      <c r="A658" s="406" t="s">
        <v>1024</v>
      </c>
      <c r="B658" s="406" t="s">
        <v>417</v>
      </c>
      <c r="C658" s="406"/>
      <c r="D658" s="406" t="s">
        <v>109</v>
      </c>
      <c r="E658" s="82"/>
      <c r="F658" s="82"/>
      <c r="G658" s="82"/>
      <c r="H658" s="82"/>
      <c r="I658" s="82"/>
      <c r="J658" s="82"/>
      <c r="K658" s="406"/>
      <c r="L658" s="406"/>
      <c r="M658" s="407">
        <v>13</v>
      </c>
      <c r="N658" s="408">
        <v>1238.8</v>
      </c>
      <c r="O658" s="408"/>
      <c r="P658" s="407">
        <v>20</v>
      </c>
      <c r="Q658" s="408">
        <v>2013.6</v>
      </c>
      <c r="R658" s="408"/>
      <c r="S658" s="407">
        <v>15</v>
      </c>
      <c r="T658" s="408">
        <v>1183.67</v>
      </c>
      <c r="U658" s="272"/>
      <c r="V658" s="409"/>
      <c r="W658" s="405"/>
      <c r="X658" s="82"/>
      <c r="Y658" s="82"/>
      <c r="Z658" s="82"/>
    </row>
    <row r="659" spans="1:26" customFormat="1" ht="15" x14ac:dyDescent="0.25">
      <c r="A659" s="406" t="s">
        <v>1024</v>
      </c>
      <c r="B659" s="406" t="s">
        <v>417</v>
      </c>
      <c r="C659" s="406"/>
      <c r="D659" s="406" t="s">
        <v>367</v>
      </c>
      <c r="E659" s="82"/>
      <c r="F659" s="82"/>
      <c r="G659" s="82"/>
      <c r="H659" s="82"/>
      <c r="I659" s="82"/>
      <c r="J659" s="82"/>
      <c r="K659" s="406"/>
      <c r="L659" s="406"/>
      <c r="M659" s="407">
        <v>1</v>
      </c>
      <c r="N659" s="408">
        <v>137.88999999999999</v>
      </c>
      <c r="O659" s="408"/>
      <c r="P659" s="407">
        <v>1</v>
      </c>
      <c r="Q659" s="408">
        <v>143.53</v>
      </c>
      <c r="R659" s="408"/>
      <c r="S659" s="407">
        <v>1</v>
      </c>
      <c r="T659" s="408">
        <v>150</v>
      </c>
      <c r="U659" s="405"/>
      <c r="V659" s="409"/>
      <c r="W659" s="405"/>
      <c r="X659" s="82"/>
      <c r="Y659" s="82"/>
      <c r="Z659" s="82"/>
    </row>
    <row r="660" spans="1:26" customFormat="1" ht="15" x14ac:dyDescent="0.25">
      <c r="A660" s="406" t="s">
        <v>1024</v>
      </c>
      <c r="B660" s="406" t="s">
        <v>418</v>
      </c>
      <c r="C660" s="406"/>
      <c r="D660" s="406" t="s">
        <v>286</v>
      </c>
      <c r="E660" s="82"/>
      <c r="F660" s="82"/>
      <c r="G660" s="82"/>
      <c r="H660" s="82"/>
      <c r="I660" s="82"/>
      <c r="J660" s="82"/>
      <c r="K660" s="406"/>
      <c r="L660" s="406"/>
      <c r="M660" s="407">
        <v>111</v>
      </c>
      <c r="N660" s="408">
        <v>11367.21</v>
      </c>
      <c r="O660" s="408"/>
      <c r="P660" s="407">
        <v>158</v>
      </c>
      <c r="Q660" s="408">
        <v>17692.310000000001</v>
      </c>
      <c r="R660" s="408"/>
      <c r="S660" s="407">
        <v>100</v>
      </c>
      <c r="T660" s="408">
        <v>10207.35</v>
      </c>
      <c r="U660" s="405"/>
      <c r="V660" s="409"/>
      <c r="W660" s="405"/>
      <c r="X660" s="82"/>
      <c r="Y660" s="82"/>
      <c r="Z660" s="82"/>
    </row>
    <row r="661" spans="1:26" customFormat="1" ht="15" x14ac:dyDescent="0.25">
      <c r="A661" s="406" t="s">
        <v>1024</v>
      </c>
      <c r="B661" s="406" t="s">
        <v>1017</v>
      </c>
      <c r="C661" s="406"/>
      <c r="D661" s="406" t="s">
        <v>286</v>
      </c>
      <c r="E661" s="82"/>
      <c r="F661" s="82"/>
      <c r="G661" s="82"/>
      <c r="H661" s="82"/>
      <c r="I661" s="82"/>
      <c r="J661" s="82"/>
      <c r="K661" s="406"/>
      <c r="L661" s="406"/>
      <c r="M661" s="410"/>
      <c r="N661" s="410"/>
      <c r="O661" s="410"/>
      <c r="P661" s="407">
        <v>9</v>
      </c>
      <c r="Q661" s="408">
        <v>606</v>
      </c>
      <c r="R661" s="408"/>
      <c r="S661" s="407">
        <v>19</v>
      </c>
      <c r="T661" s="408">
        <v>2172.27</v>
      </c>
      <c r="U661" s="405"/>
      <c r="V661" s="409"/>
      <c r="W661" s="405"/>
      <c r="X661" s="82"/>
      <c r="Y661" s="82"/>
      <c r="Z661" s="82"/>
    </row>
    <row r="662" spans="1:26" customFormat="1" ht="15" x14ac:dyDescent="0.25">
      <c r="A662" s="406" t="s">
        <v>1024</v>
      </c>
      <c r="B662" s="406" t="s">
        <v>419</v>
      </c>
      <c r="C662" s="406"/>
      <c r="D662" s="406" t="s">
        <v>294</v>
      </c>
      <c r="E662" s="82"/>
      <c r="F662" s="82"/>
      <c r="G662" s="82"/>
      <c r="H662" s="82"/>
      <c r="I662" s="82"/>
      <c r="J662" s="82"/>
      <c r="K662" s="406"/>
      <c r="L662" s="406"/>
      <c r="M662" s="407">
        <v>40</v>
      </c>
      <c r="N662" s="408">
        <v>4158.5600000000004</v>
      </c>
      <c r="O662" s="408"/>
      <c r="P662" s="407">
        <v>33</v>
      </c>
      <c r="Q662" s="408">
        <v>3578.2</v>
      </c>
      <c r="R662" s="408"/>
      <c r="S662" s="407">
        <v>23</v>
      </c>
      <c r="T662" s="408">
        <v>2069.54</v>
      </c>
      <c r="U662" s="405"/>
      <c r="V662" s="409"/>
      <c r="W662" s="405"/>
      <c r="X662" s="82"/>
      <c r="Y662" s="82"/>
      <c r="Z662" s="82"/>
    </row>
    <row r="663" spans="1:26" customFormat="1" ht="15" x14ac:dyDescent="0.25">
      <c r="A663" s="406" t="s">
        <v>1024</v>
      </c>
      <c r="B663" s="406" t="s">
        <v>1041</v>
      </c>
      <c r="C663" s="406"/>
      <c r="D663" s="406" t="s">
        <v>408</v>
      </c>
      <c r="E663" s="82"/>
      <c r="F663" s="82"/>
      <c r="G663" s="82"/>
      <c r="H663" s="82"/>
      <c r="I663" s="82"/>
      <c r="J663" s="82"/>
      <c r="K663" s="406"/>
      <c r="L663" s="406"/>
      <c r="M663" s="407">
        <v>63</v>
      </c>
      <c r="N663" s="408">
        <v>6915.95</v>
      </c>
      <c r="O663" s="408"/>
      <c r="P663" s="407">
        <v>55</v>
      </c>
      <c r="Q663" s="408">
        <v>6324.19</v>
      </c>
      <c r="R663" s="408"/>
      <c r="S663" s="407">
        <v>52</v>
      </c>
      <c r="T663" s="408">
        <v>5072.78</v>
      </c>
      <c r="U663" s="405"/>
      <c r="V663" s="409"/>
      <c r="W663" s="405"/>
      <c r="X663" s="82"/>
      <c r="Y663" s="82"/>
      <c r="Z663" s="82"/>
    </row>
    <row r="664" spans="1:26" customFormat="1" ht="15" x14ac:dyDescent="0.25">
      <c r="A664" s="406" t="s">
        <v>1024</v>
      </c>
      <c r="B664" s="406" t="s">
        <v>1042</v>
      </c>
      <c r="C664" s="406"/>
      <c r="D664" s="406" t="s">
        <v>423</v>
      </c>
      <c r="E664" s="82"/>
      <c r="F664" s="82"/>
      <c r="G664" s="82"/>
      <c r="H664" s="82"/>
      <c r="I664" s="82"/>
      <c r="J664" s="82"/>
      <c r="K664" s="406"/>
      <c r="L664" s="406"/>
      <c r="M664" s="407">
        <v>23</v>
      </c>
      <c r="N664" s="408">
        <v>2379.11</v>
      </c>
      <c r="O664" s="408"/>
      <c r="P664" s="407">
        <v>19</v>
      </c>
      <c r="Q664" s="408">
        <v>1966.51</v>
      </c>
      <c r="R664" s="408"/>
      <c r="S664" s="407">
        <v>27</v>
      </c>
      <c r="T664" s="408">
        <v>2361.33</v>
      </c>
      <c r="U664" s="272"/>
      <c r="V664" s="272"/>
      <c r="W664" s="272"/>
      <c r="X664" s="82"/>
      <c r="Y664" s="82"/>
      <c r="Z664" s="82"/>
    </row>
    <row r="665" spans="1:26" customFormat="1" ht="15" x14ac:dyDescent="0.25">
      <c r="A665" s="406" t="s">
        <v>1024</v>
      </c>
      <c r="B665" s="406" t="s">
        <v>426</v>
      </c>
      <c r="C665" s="406"/>
      <c r="D665" s="406" t="s">
        <v>63</v>
      </c>
      <c r="E665" s="82"/>
      <c r="F665" s="82"/>
      <c r="G665" s="82"/>
      <c r="H665" s="82"/>
      <c r="I665" s="82"/>
      <c r="J665" s="82"/>
      <c r="K665" s="406"/>
      <c r="L665" s="406"/>
      <c r="M665" s="407">
        <v>209</v>
      </c>
      <c r="N665" s="408">
        <v>9812.7199999999993</v>
      </c>
      <c r="O665" s="408"/>
      <c r="P665" s="410"/>
      <c r="Q665" s="410"/>
      <c r="R665" s="410"/>
      <c r="S665" s="407">
        <v>4</v>
      </c>
      <c r="T665" s="408">
        <v>104.84</v>
      </c>
      <c r="U665" s="405"/>
      <c r="V665" s="409"/>
      <c r="W665" s="405"/>
      <c r="X665" s="82"/>
      <c r="Y665" s="82"/>
      <c r="Z665" s="82"/>
    </row>
    <row r="666" spans="1:26" customFormat="1" ht="15" x14ac:dyDescent="0.25">
      <c r="A666" s="406" t="s">
        <v>1024</v>
      </c>
      <c r="B666" s="406" t="s">
        <v>428</v>
      </c>
      <c r="C666" s="406"/>
      <c r="D666" s="406" t="s">
        <v>166</v>
      </c>
      <c r="E666" s="82"/>
      <c r="F666" s="82"/>
      <c r="G666" s="82"/>
      <c r="H666" s="82"/>
      <c r="I666" s="82"/>
      <c r="J666" s="82"/>
      <c r="K666" s="406"/>
      <c r="L666" s="406"/>
      <c r="M666" s="407">
        <v>98</v>
      </c>
      <c r="N666" s="408">
        <v>5902.11</v>
      </c>
      <c r="O666" s="408"/>
      <c r="P666" s="407">
        <v>1</v>
      </c>
      <c r="Q666" s="408">
        <v>131.25</v>
      </c>
      <c r="R666" s="408"/>
      <c r="S666" s="407">
        <v>5</v>
      </c>
      <c r="T666" s="408">
        <v>174.36</v>
      </c>
      <c r="U666" s="272"/>
      <c r="V666" s="409"/>
      <c r="W666" s="405"/>
      <c r="X666" s="82"/>
      <c r="Y666" s="82"/>
      <c r="Z666" s="82"/>
    </row>
    <row r="667" spans="1:26" customFormat="1" ht="15" x14ac:dyDescent="0.25">
      <c r="A667" s="406" t="s">
        <v>1024</v>
      </c>
      <c r="B667" s="406" t="s">
        <v>430</v>
      </c>
      <c r="C667" s="406"/>
      <c r="D667" s="406" t="s">
        <v>366</v>
      </c>
      <c r="E667" s="82"/>
      <c r="F667" s="82"/>
      <c r="G667" s="82"/>
      <c r="H667" s="82"/>
      <c r="I667" s="82"/>
      <c r="J667" s="82"/>
      <c r="K667" s="406"/>
      <c r="L667" s="406"/>
      <c r="M667" s="407">
        <v>133</v>
      </c>
      <c r="N667" s="408">
        <v>10009.629999999999</v>
      </c>
      <c r="O667" s="408"/>
      <c r="P667" s="407">
        <v>126</v>
      </c>
      <c r="Q667" s="408">
        <v>8243.69</v>
      </c>
      <c r="R667" s="408"/>
      <c r="S667" s="407">
        <v>94</v>
      </c>
      <c r="T667" s="408">
        <v>7774.8</v>
      </c>
      <c r="U667" s="405"/>
      <c r="V667" s="409"/>
      <c r="W667" s="405"/>
      <c r="X667" s="82"/>
      <c r="Y667" s="82"/>
      <c r="Z667" s="82"/>
    </row>
    <row r="668" spans="1:26" customFormat="1" ht="15" x14ac:dyDescent="0.25">
      <c r="A668" s="406" t="s">
        <v>1024</v>
      </c>
      <c r="B668" s="406" t="s">
        <v>434</v>
      </c>
      <c r="C668" s="406"/>
      <c r="D668" s="406" t="s">
        <v>388</v>
      </c>
      <c r="E668" s="82"/>
      <c r="F668" s="82"/>
      <c r="G668" s="82"/>
      <c r="H668" s="82"/>
      <c r="I668" s="82"/>
      <c r="J668" s="82"/>
      <c r="K668" s="406"/>
      <c r="L668" s="406"/>
      <c r="M668" s="407">
        <v>158</v>
      </c>
      <c r="N668" s="408">
        <v>6444.34</v>
      </c>
      <c r="O668" s="408"/>
      <c r="P668" s="407">
        <v>150</v>
      </c>
      <c r="Q668" s="408">
        <v>6791.16</v>
      </c>
      <c r="R668" s="408"/>
      <c r="S668" s="407">
        <v>95</v>
      </c>
      <c r="T668" s="408">
        <v>4767.92</v>
      </c>
      <c r="U668" s="272"/>
      <c r="V668" s="272"/>
      <c r="W668" s="272"/>
      <c r="X668" s="82"/>
      <c r="Y668" s="82"/>
      <c r="Z668" s="82"/>
    </row>
    <row r="669" spans="1:26" customFormat="1" ht="15" x14ac:dyDescent="0.25">
      <c r="A669" s="406" t="s">
        <v>1024</v>
      </c>
      <c r="B669" s="406" t="s">
        <v>436</v>
      </c>
      <c r="C669" s="406"/>
      <c r="D669" s="406" t="s">
        <v>223</v>
      </c>
      <c r="E669" s="82"/>
      <c r="F669" s="82"/>
      <c r="G669" s="82"/>
      <c r="H669" s="82"/>
      <c r="I669" s="82"/>
      <c r="J669" s="82"/>
      <c r="K669" s="406"/>
      <c r="L669" s="406"/>
      <c r="M669" s="407">
        <v>23</v>
      </c>
      <c r="N669" s="408">
        <v>1906.92</v>
      </c>
      <c r="O669" s="408"/>
      <c r="P669" s="407">
        <v>28</v>
      </c>
      <c r="Q669" s="408">
        <v>2276.23</v>
      </c>
      <c r="R669" s="408"/>
      <c r="S669" s="407">
        <v>17</v>
      </c>
      <c r="T669" s="408">
        <v>1411.28</v>
      </c>
      <c r="U669" s="405"/>
      <c r="V669" s="409"/>
      <c r="W669" s="405"/>
      <c r="X669" s="82"/>
      <c r="Y669" s="82"/>
      <c r="Z669" s="82"/>
    </row>
    <row r="670" spans="1:26" customFormat="1" ht="15" x14ac:dyDescent="0.25">
      <c r="A670" s="406" t="s">
        <v>1024</v>
      </c>
      <c r="B670" s="406" t="s">
        <v>437</v>
      </c>
      <c r="C670" s="406"/>
      <c r="D670" s="406" t="s">
        <v>291</v>
      </c>
      <c r="E670" s="82"/>
      <c r="F670" s="82"/>
      <c r="G670" s="82"/>
      <c r="H670" s="82"/>
      <c r="I670" s="82"/>
      <c r="J670" s="82"/>
      <c r="K670" s="406"/>
      <c r="L670" s="406"/>
      <c r="M670" s="407">
        <v>21</v>
      </c>
      <c r="N670" s="408">
        <v>2164.96</v>
      </c>
      <c r="O670" s="408"/>
      <c r="P670" s="407">
        <v>16</v>
      </c>
      <c r="Q670" s="408">
        <v>1879.1</v>
      </c>
      <c r="R670" s="408"/>
      <c r="S670" s="407">
        <v>17</v>
      </c>
      <c r="T670" s="408">
        <v>1166.3800000000001</v>
      </c>
      <c r="U670" s="405"/>
      <c r="V670" s="409"/>
      <c r="W670" s="405"/>
      <c r="X670" s="82"/>
      <c r="Y670" s="82"/>
      <c r="Z670" s="82"/>
    </row>
    <row r="671" spans="1:26" customFormat="1" ht="15" x14ac:dyDescent="0.25">
      <c r="A671" s="406" t="s">
        <v>1024</v>
      </c>
      <c r="B671" s="406" t="s">
        <v>442</v>
      </c>
      <c r="C671" s="406"/>
      <c r="D671" s="406" t="s">
        <v>123</v>
      </c>
      <c r="E671" s="82"/>
      <c r="F671" s="82"/>
      <c r="G671" s="82"/>
      <c r="H671" s="82"/>
      <c r="I671" s="82"/>
      <c r="J671" s="82"/>
      <c r="K671" s="406"/>
      <c r="L671" s="406"/>
      <c r="M671" s="407">
        <v>44</v>
      </c>
      <c r="N671" s="408">
        <v>3952.46</v>
      </c>
      <c r="O671" s="408"/>
      <c r="P671" s="407">
        <v>38</v>
      </c>
      <c r="Q671" s="408">
        <v>3681.74</v>
      </c>
      <c r="R671" s="408"/>
      <c r="S671" s="407">
        <v>32</v>
      </c>
      <c r="T671" s="408">
        <v>2846.93</v>
      </c>
      <c r="U671" s="405"/>
      <c r="V671" s="409"/>
      <c r="W671" s="405"/>
      <c r="X671" s="82"/>
      <c r="Y671" s="82"/>
      <c r="Z671" s="82"/>
    </row>
    <row r="672" spans="1:26" customFormat="1" ht="15" x14ac:dyDescent="0.25">
      <c r="A672" s="406" t="s">
        <v>1024</v>
      </c>
      <c r="B672" s="406" t="s">
        <v>443</v>
      </c>
      <c r="C672" s="406"/>
      <c r="D672" s="406" t="s">
        <v>108</v>
      </c>
      <c r="E672" s="82"/>
      <c r="F672" s="82"/>
      <c r="G672" s="82"/>
      <c r="H672" s="82"/>
      <c r="I672" s="82"/>
      <c r="J672" s="82"/>
      <c r="K672" s="406"/>
      <c r="L672" s="406"/>
      <c r="M672" s="407">
        <v>31</v>
      </c>
      <c r="N672" s="408">
        <v>2338.0300000000002</v>
      </c>
      <c r="O672" s="408"/>
      <c r="P672" s="407">
        <v>26</v>
      </c>
      <c r="Q672" s="408">
        <v>2255.9899999999998</v>
      </c>
      <c r="R672" s="408"/>
      <c r="S672" s="407">
        <v>16</v>
      </c>
      <c r="T672" s="408">
        <v>1176.49</v>
      </c>
      <c r="U672" s="405"/>
      <c r="V672" s="409"/>
      <c r="W672" s="405"/>
      <c r="X672" s="82"/>
      <c r="Y672" s="82"/>
      <c r="Z672" s="82"/>
    </row>
    <row r="673" spans="1:26" customFormat="1" ht="15" x14ac:dyDescent="0.25">
      <c r="A673" s="406" t="s">
        <v>1024</v>
      </c>
      <c r="B673" s="406" t="s">
        <v>445</v>
      </c>
      <c r="C673" s="406"/>
      <c r="D673" s="406" t="s">
        <v>446</v>
      </c>
      <c r="E673" s="82"/>
      <c r="F673" s="82"/>
      <c r="G673" s="82"/>
      <c r="H673" s="82"/>
      <c r="I673" s="82"/>
      <c r="J673" s="82"/>
      <c r="K673" s="406"/>
      <c r="L673" s="406"/>
      <c r="M673" s="407">
        <v>554</v>
      </c>
      <c r="N673" s="408">
        <v>57191.839999999997</v>
      </c>
      <c r="O673" s="408"/>
      <c r="P673" s="407">
        <v>498</v>
      </c>
      <c r="Q673" s="408">
        <v>54424.19</v>
      </c>
      <c r="R673" s="408"/>
      <c r="S673" s="407">
        <v>423</v>
      </c>
      <c r="T673" s="408">
        <v>40876.75</v>
      </c>
      <c r="U673" s="405"/>
      <c r="V673" s="409"/>
      <c r="W673" s="405"/>
      <c r="X673" s="82"/>
      <c r="Y673" s="82"/>
      <c r="Z673" s="82"/>
    </row>
    <row r="674" spans="1:26" customFormat="1" ht="15" x14ac:dyDescent="0.25">
      <c r="A674" s="406" t="s">
        <v>1024</v>
      </c>
      <c r="B674" s="406" t="s">
        <v>447</v>
      </c>
      <c r="C674" s="406"/>
      <c r="D674" s="406" t="s">
        <v>448</v>
      </c>
      <c r="E674" s="82"/>
      <c r="F674" s="82"/>
      <c r="G674" s="82"/>
      <c r="H674" s="82"/>
      <c r="I674" s="82"/>
      <c r="J674" s="82"/>
      <c r="K674" s="406"/>
      <c r="L674" s="406"/>
      <c r="M674" s="407">
        <v>34</v>
      </c>
      <c r="N674" s="408">
        <v>3164.38</v>
      </c>
      <c r="O674" s="408"/>
      <c r="P674" s="407">
        <v>27</v>
      </c>
      <c r="Q674" s="408">
        <v>2572.14</v>
      </c>
      <c r="R674" s="408"/>
      <c r="S674" s="407">
        <v>26</v>
      </c>
      <c r="T674" s="408">
        <v>2303.5300000000002</v>
      </c>
      <c r="U674" s="405"/>
      <c r="V674" s="409"/>
      <c r="W674" s="405"/>
      <c r="X674" s="82"/>
      <c r="Y674" s="82"/>
      <c r="Z674" s="82"/>
    </row>
    <row r="675" spans="1:26" customFormat="1" ht="15" x14ac:dyDescent="0.25">
      <c r="A675" s="406" t="s">
        <v>1024</v>
      </c>
      <c r="B675" s="406" t="s">
        <v>450</v>
      </c>
      <c r="C675" s="406"/>
      <c r="D675" s="406" t="s">
        <v>176</v>
      </c>
      <c r="E675" s="82"/>
      <c r="F675" s="82"/>
      <c r="G675" s="82"/>
      <c r="H675" s="82"/>
      <c r="I675" s="82"/>
      <c r="J675" s="82"/>
      <c r="K675" s="406"/>
      <c r="L675" s="406"/>
      <c r="M675" s="407">
        <v>467</v>
      </c>
      <c r="N675" s="408">
        <v>48457.15</v>
      </c>
      <c r="O675" s="408"/>
      <c r="P675" s="407">
        <v>376</v>
      </c>
      <c r="Q675" s="408">
        <v>40080.550000000003</v>
      </c>
      <c r="R675" s="408"/>
      <c r="S675" s="407">
        <v>306</v>
      </c>
      <c r="T675" s="408">
        <v>29693.82</v>
      </c>
      <c r="U675" s="405"/>
      <c r="V675" s="409"/>
      <c r="W675" s="405"/>
      <c r="X675" s="82"/>
      <c r="Y675" s="82"/>
      <c r="Z675" s="82"/>
    </row>
    <row r="676" spans="1:26" customFormat="1" ht="15" x14ac:dyDescent="0.25">
      <c r="A676" s="406" t="s">
        <v>1024</v>
      </c>
      <c r="B676" s="406" t="s">
        <v>451</v>
      </c>
      <c r="C676" s="406"/>
      <c r="D676" s="406" t="s">
        <v>452</v>
      </c>
      <c r="E676" s="82"/>
      <c r="F676" s="82"/>
      <c r="G676" s="82"/>
      <c r="H676" s="82"/>
      <c r="I676" s="82"/>
      <c r="J676" s="82"/>
      <c r="K676" s="406"/>
      <c r="L676" s="406"/>
      <c r="M676" s="407">
        <v>520</v>
      </c>
      <c r="N676" s="408">
        <v>42189.57</v>
      </c>
      <c r="O676" s="408"/>
      <c r="P676" s="407">
        <v>459</v>
      </c>
      <c r="Q676" s="408">
        <v>39911.67</v>
      </c>
      <c r="R676" s="408"/>
      <c r="S676" s="407">
        <v>300</v>
      </c>
      <c r="T676" s="408">
        <v>22455.61</v>
      </c>
      <c r="U676" s="272"/>
      <c r="V676" s="409"/>
      <c r="W676" s="405"/>
      <c r="X676" s="82"/>
      <c r="Y676" s="82"/>
      <c r="Z676" s="82"/>
    </row>
    <row r="677" spans="1:26" customFormat="1" ht="15" x14ac:dyDescent="0.25">
      <c r="A677" s="406" t="s">
        <v>1024</v>
      </c>
      <c r="B677" s="406" t="s">
        <v>455</v>
      </c>
      <c r="C677" s="406"/>
      <c r="D677" s="406" t="s">
        <v>126</v>
      </c>
      <c r="E677" s="82"/>
      <c r="F677" s="82"/>
      <c r="G677" s="82"/>
      <c r="H677" s="82"/>
      <c r="I677" s="82"/>
      <c r="J677" s="82"/>
      <c r="K677" s="406"/>
      <c r="L677" s="406"/>
      <c r="M677" s="407">
        <v>31</v>
      </c>
      <c r="N677" s="408">
        <v>3230.51</v>
      </c>
      <c r="O677" s="408"/>
      <c r="P677" s="407">
        <v>29</v>
      </c>
      <c r="Q677" s="408">
        <v>3267.1</v>
      </c>
      <c r="R677" s="408"/>
      <c r="S677" s="407">
        <v>14</v>
      </c>
      <c r="T677" s="408">
        <v>1204.95</v>
      </c>
      <c r="U677" s="405"/>
      <c r="V677" s="409"/>
      <c r="W677" s="405"/>
      <c r="X677" s="82"/>
      <c r="Y677" s="82"/>
      <c r="Z677" s="82"/>
    </row>
    <row r="678" spans="1:26" customFormat="1" ht="15" x14ac:dyDescent="0.25">
      <c r="A678" s="406" t="s">
        <v>1024</v>
      </c>
      <c r="B678" s="406" t="s">
        <v>458</v>
      </c>
      <c r="C678" s="406"/>
      <c r="D678" s="406" t="s">
        <v>459</v>
      </c>
      <c r="E678" s="82"/>
      <c r="F678" s="82"/>
      <c r="G678" s="82"/>
      <c r="H678" s="82"/>
      <c r="I678" s="82"/>
      <c r="J678" s="82"/>
      <c r="K678" s="406"/>
      <c r="L678" s="406"/>
      <c r="M678" s="407">
        <v>5</v>
      </c>
      <c r="N678" s="408">
        <v>626.69000000000005</v>
      </c>
      <c r="O678" s="408"/>
      <c r="P678" s="407">
        <v>5</v>
      </c>
      <c r="Q678" s="408">
        <v>717.63</v>
      </c>
      <c r="R678" s="408"/>
      <c r="S678" s="407">
        <v>5</v>
      </c>
      <c r="T678" s="408">
        <v>554.96</v>
      </c>
      <c r="U678" s="405"/>
      <c r="V678" s="409"/>
      <c r="W678" s="405"/>
      <c r="X678" s="82"/>
      <c r="Y678" s="82"/>
      <c r="Z678" s="82"/>
    </row>
    <row r="679" spans="1:26" customFormat="1" ht="15" x14ac:dyDescent="0.25">
      <c r="A679" s="406" t="s">
        <v>1024</v>
      </c>
      <c r="B679" s="406" t="s">
        <v>460</v>
      </c>
      <c r="C679" s="406"/>
      <c r="D679" s="406" t="s">
        <v>202</v>
      </c>
      <c r="E679" s="82"/>
      <c r="F679" s="82"/>
      <c r="G679" s="82"/>
      <c r="H679" s="82"/>
      <c r="I679" s="82"/>
      <c r="J679" s="82"/>
      <c r="K679" s="406"/>
      <c r="L679" s="406"/>
      <c r="M679" s="407">
        <v>558</v>
      </c>
      <c r="N679" s="408">
        <v>55189.51</v>
      </c>
      <c r="O679" s="408"/>
      <c r="P679" s="407">
        <v>245</v>
      </c>
      <c r="Q679" s="408">
        <v>22367.87</v>
      </c>
      <c r="R679" s="408"/>
      <c r="S679" s="407">
        <v>349</v>
      </c>
      <c r="T679" s="408">
        <v>28709.55</v>
      </c>
      <c r="U679" s="405"/>
      <c r="V679" s="409"/>
      <c r="W679" s="405"/>
      <c r="X679" s="82"/>
      <c r="Y679" s="82"/>
      <c r="Z679" s="82"/>
    </row>
    <row r="680" spans="1:26" customFormat="1" ht="15" x14ac:dyDescent="0.25">
      <c r="A680" s="406" t="s">
        <v>1024</v>
      </c>
      <c r="B680" s="406" t="s">
        <v>463</v>
      </c>
      <c r="C680" s="406"/>
      <c r="D680" s="406" t="s">
        <v>62</v>
      </c>
      <c r="E680" s="82"/>
      <c r="F680" s="82"/>
      <c r="G680" s="82"/>
      <c r="H680" s="82"/>
      <c r="I680" s="82"/>
      <c r="J680" s="82"/>
      <c r="K680" s="406"/>
      <c r="L680" s="406"/>
      <c r="M680" s="407">
        <v>30</v>
      </c>
      <c r="N680" s="408">
        <v>2658.57</v>
      </c>
      <c r="O680" s="408"/>
      <c r="P680" s="407">
        <v>22</v>
      </c>
      <c r="Q680" s="408">
        <v>1933.85</v>
      </c>
      <c r="R680" s="408"/>
      <c r="S680" s="407">
        <v>13</v>
      </c>
      <c r="T680" s="408">
        <v>1100</v>
      </c>
      <c r="U680" s="405"/>
      <c r="V680" s="409"/>
      <c r="W680" s="405"/>
      <c r="X680" s="82"/>
      <c r="Y680" s="82"/>
      <c r="Z680" s="82"/>
    </row>
    <row r="681" spans="1:26" customFormat="1" ht="15" x14ac:dyDescent="0.25">
      <c r="A681" s="406" t="s">
        <v>1024</v>
      </c>
      <c r="B681" s="406" t="s">
        <v>465</v>
      </c>
      <c r="C681" s="406"/>
      <c r="D681" s="406" t="s">
        <v>466</v>
      </c>
      <c r="E681" s="82"/>
      <c r="F681" s="82"/>
      <c r="G681" s="82"/>
      <c r="H681" s="82"/>
      <c r="I681" s="82"/>
      <c r="J681" s="82"/>
      <c r="K681" s="406"/>
      <c r="L681" s="406"/>
      <c r="M681" s="407">
        <v>119</v>
      </c>
      <c r="N681" s="408">
        <v>9120.8799999999992</v>
      </c>
      <c r="O681" s="408"/>
      <c r="P681" s="407">
        <v>109</v>
      </c>
      <c r="Q681" s="408">
        <v>9051.89</v>
      </c>
      <c r="R681" s="408"/>
      <c r="S681" s="407">
        <v>106</v>
      </c>
      <c r="T681" s="408">
        <v>8030.51</v>
      </c>
      <c r="U681" s="405"/>
      <c r="V681" s="409"/>
      <c r="W681" s="405"/>
      <c r="X681" s="82"/>
      <c r="Y681" s="82"/>
      <c r="Z681" s="82"/>
    </row>
    <row r="682" spans="1:26" customFormat="1" ht="15" x14ac:dyDescent="0.25">
      <c r="A682" s="406" t="s">
        <v>1024</v>
      </c>
      <c r="B682" s="406" t="s">
        <v>467</v>
      </c>
      <c r="C682" s="406"/>
      <c r="D682" s="406" t="s">
        <v>69</v>
      </c>
      <c r="E682" s="82"/>
      <c r="F682" s="82"/>
      <c r="G682" s="82"/>
      <c r="H682" s="82"/>
      <c r="I682" s="82"/>
      <c r="J682" s="82"/>
      <c r="K682" s="406"/>
      <c r="L682" s="406"/>
      <c r="M682" s="407">
        <v>7</v>
      </c>
      <c r="N682" s="408">
        <v>1036.3</v>
      </c>
      <c r="O682" s="408"/>
      <c r="P682" s="410"/>
      <c r="Q682" s="410"/>
      <c r="R682" s="410"/>
      <c r="S682" s="410"/>
      <c r="T682" s="410"/>
      <c r="U682" s="405"/>
      <c r="V682" s="409"/>
      <c r="W682" s="405"/>
      <c r="X682" s="82"/>
      <c r="Y682" s="82"/>
      <c r="Z682" s="82"/>
    </row>
    <row r="683" spans="1:26" customFormat="1" ht="15" x14ac:dyDescent="0.25">
      <c r="A683" s="406" t="s">
        <v>1024</v>
      </c>
      <c r="B683" s="406" t="s">
        <v>1043</v>
      </c>
      <c r="C683" s="406"/>
      <c r="D683" s="406" t="s">
        <v>92</v>
      </c>
      <c r="E683" s="82"/>
      <c r="F683" s="82"/>
      <c r="G683" s="82"/>
      <c r="H683" s="82"/>
      <c r="I683" s="82"/>
      <c r="J683" s="82"/>
      <c r="K683" s="406"/>
      <c r="L683" s="406"/>
      <c r="M683" s="407">
        <v>1</v>
      </c>
      <c r="N683" s="408">
        <v>39.78</v>
      </c>
      <c r="O683" s="408"/>
      <c r="P683" s="410"/>
      <c r="Q683" s="410"/>
      <c r="R683" s="410"/>
      <c r="S683" s="410"/>
      <c r="T683" s="410"/>
      <c r="U683" s="405"/>
      <c r="V683" s="409"/>
      <c r="W683" s="405"/>
      <c r="X683" s="82"/>
      <c r="Y683" s="82"/>
      <c r="Z683" s="82"/>
    </row>
    <row r="684" spans="1:26" customFormat="1" ht="15" x14ac:dyDescent="0.25">
      <c r="A684" s="406" t="s">
        <v>1024</v>
      </c>
      <c r="B684" s="406" t="s">
        <v>468</v>
      </c>
      <c r="C684" s="406"/>
      <c r="D684" s="406" t="s">
        <v>200</v>
      </c>
      <c r="E684" s="82"/>
      <c r="F684" s="82"/>
      <c r="G684" s="82"/>
      <c r="H684" s="82"/>
      <c r="I684" s="82"/>
      <c r="J684" s="82"/>
      <c r="K684" s="406"/>
      <c r="L684" s="406"/>
      <c r="M684" s="410"/>
      <c r="N684" s="410"/>
      <c r="O684" s="410"/>
      <c r="P684" s="410"/>
      <c r="Q684" s="410"/>
      <c r="R684" s="410"/>
      <c r="S684" s="407">
        <v>1</v>
      </c>
      <c r="T684" s="408">
        <v>74.459999999999994</v>
      </c>
      <c r="U684" s="405"/>
      <c r="V684" s="409"/>
      <c r="W684" s="405"/>
      <c r="X684" s="82"/>
      <c r="Y684" s="82"/>
      <c r="Z684" s="82"/>
    </row>
    <row r="685" spans="1:26" customFormat="1" ht="15" x14ac:dyDescent="0.25">
      <c r="A685" s="406" t="s">
        <v>1024</v>
      </c>
      <c r="B685" s="406" t="s">
        <v>469</v>
      </c>
      <c r="C685" s="406"/>
      <c r="D685" s="406" t="s">
        <v>99</v>
      </c>
      <c r="E685" s="82"/>
      <c r="F685" s="82"/>
      <c r="G685" s="82"/>
      <c r="H685" s="82"/>
      <c r="I685" s="82"/>
      <c r="J685" s="82"/>
      <c r="K685" s="406"/>
      <c r="L685" s="406"/>
      <c r="M685" s="407">
        <v>1177</v>
      </c>
      <c r="N685" s="408">
        <v>89803</v>
      </c>
      <c r="O685" s="408"/>
      <c r="P685" s="407">
        <v>1114</v>
      </c>
      <c r="Q685" s="408">
        <v>89794.32</v>
      </c>
      <c r="R685" s="408"/>
      <c r="S685" s="407">
        <v>849</v>
      </c>
      <c r="T685" s="408">
        <v>68239.320000000007</v>
      </c>
      <c r="U685" s="272"/>
      <c r="V685" s="272"/>
      <c r="W685" s="272"/>
      <c r="X685" s="82"/>
      <c r="Y685" s="82"/>
      <c r="Z685" s="82"/>
    </row>
    <row r="686" spans="1:26" customFormat="1" ht="15" x14ac:dyDescent="0.25">
      <c r="A686" s="406" t="s">
        <v>1024</v>
      </c>
      <c r="B686" s="406" t="s">
        <v>470</v>
      </c>
      <c r="C686" s="406"/>
      <c r="D686" s="406" t="s">
        <v>69</v>
      </c>
      <c r="E686" s="82"/>
      <c r="F686" s="82"/>
      <c r="G686" s="82"/>
      <c r="H686" s="82"/>
      <c r="I686" s="82"/>
      <c r="J686" s="82"/>
      <c r="K686" s="406"/>
      <c r="L686" s="406"/>
      <c r="M686" s="407">
        <v>3</v>
      </c>
      <c r="N686" s="408">
        <v>340.21</v>
      </c>
      <c r="O686" s="408"/>
      <c r="P686" s="410"/>
      <c r="Q686" s="410"/>
      <c r="R686" s="410"/>
      <c r="S686" s="407">
        <v>1</v>
      </c>
      <c r="T686" s="408">
        <v>150</v>
      </c>
      <c r="U686" s="405"/>
      <c r="V686" s="409"/>
      <c r="W686" s="405"/>
      <c r="X686" s="82"/>
      <c r="Y686" s="82"/>
      <c r="Z686" s="82"/>
    </row>
    <row r="687" spans="1:26" customFormat="1" ht="15" x14ac:dyDescent="0.25">
      <c r="A687" s="406" t="s">
        <v>1024</v>
      </c>
      <c r="B687" s="406" t="s">
        <v>471</v>
      </c>
      <c r="C687" s="406"/>
      <c r="D687" s="406" t="s">
        <v>292</v>
      </c>
      <c r="E687" s="82"/>
      <c r="F687" s="82"/>
      <c r="G687" s="82"/>
      <c r="H687" s="82"/>
      <c r="I687" s="82"/>
      <c r="J687" s="82"/>
      <c r="K687" s="406"/>
      <c r="L687" s="406"/>
      <c r="M687" s="407">
        <v>79</v>
      </c>
      <c r="N687" s="408">
        <v>7637.43</v>
      </c>
      <c r="O687" s="408"/>
      <c r="P687" s="407">
        <v>67</v>
      </c>
      <c r="Q687" s="408">
        <v>6595.98</v>
      </c>
      <c r="R687" s="408"/>
      <c r="S687" s="407">
        <v>48</v>
      </c>
      <c r="T687" s="408">
        <v>4454.95</v>
      </c>
      <c r="U687" s="405"/>
      <c r="V687" s="409"/>
      <c r="W687" s="405"/>
      <c r="X687" s="82"/>
      <c r="Y687" s="82"/>
      <c r="Z687" s="82"/>
    </row>
    <row r="688" spans="1:26" customFormat="1" ht="15" x14ac:dyDescent="0.25">
      <c r="A688" s="406" t="s">
        <v>1024</v>
      </c>
      <c r="B688" s="406" t="s">
        <v>472</v>
      </c>
      <c r="C688" s="406"/>
      <c r="D688" s="406" t="s">
        <v>286</v>
      </c>
      <c r="E688" s="82"/>
      <c r="F688" s="82"/>
      <c r="G688" s="82"/>
      <c r="H688" s="82"/>
      <c r="I688" s="82"/>
      <c r="J688" s="82"/>
      <c r="K688" s="406"/>
      <c r="L688" s="406"/>
      <c r="M688" s="407">
        <v>22</v>
      </c>
      <c r="N688" s="408">
        <v>2554.6</v>
      </c>
      <c r="O688" s="408"/>
      <c r="P688" s="410"/>
      <c r="Q688" s="410"/>
      <c r="R688" s="410"/>
      <c r="S688" s="407">
        <v>1</v>
      </c>
      <c r="T688" s="408">
        <v>150</v>
      </c>
      <c r="U688" s="405"/>
      <c r="V688" s="409"/>
      <c r="W688" s="405"/>
      <c r="X688" s="82"/>
      <c r="Y688" s="82"/>
      <c r="Z688" s="82"/>
    </row>
    <row r="689" spans="1:26" customFormat="1" ht="15" x14ac:dyDescent="0.25">
      <c r="A689" s="406" t="s">
        <v>1024</v>
      </c>
      <c r="B689" s="406" t="s">
        <v>473</v>
      </c>
      <c r="C689" s="406"/>
      <c r="D689" s="406" t="s">
        <v>474</v>
      </c>
      <c r="E689" s="82"/>
      <c r="F689" s="82"/>
      <c r="G689" s="82"/>
      <c r="H689" s="82"/>
      <c r="I689" s="82"/>
      <c r="J689" s="82"/>
      <c r="K689" s="406"/>
      <c r="L689" s="406"/>
      <c r="M689" s="407">
        <v>18</v>
      </c>
      <c r="N689" s="408">
        <v>1498.37</v>
      </c>
      <c r="O689" s="408"/>
      <c r="P689" s="407">
        <v>16</v>
      </c>
      <c r="Q689" s="408">
        <v>1723.39</v>
      </c>
      <c r="R689" s="408"/>
      <c r="S689" s="407">
        <v>5</v>
      </c>
      <c r="T689" s="408">
        <v>329.72</v>
      </c>
      <c r="U689" s="272"/>
      <c r="V689" s="272"/>
      <c r="W689" s="272"/>
      <c r="X689" s="82"/>
      <c r="Y689" s="82"/>
      <c r="Z689" s="82"/>
    </row>
    <row r="690" spans="1:26" customFormat="1" ht="15" x14ac:dyDescent="0.25">
      <c r="A690" s="406" t="s">
        <v>1024</v>
      </c>
      <c r="B690" s="406" t="s">
        <v>1044</v>
      </c>
      <c r="C690" s="406"/>
      <c r="D690" s="406" t="s">
        <v>133</v>
      </c>
      <c r="E690" s="82"/>
      <c r="F690" s="82"/>
      <c r="G690" s="82"/>
      <c r="H690" s="82"/>
      <c r="I690" s="82"/>
      <c r="J690" s="82"/>
      <c r="K690" s="406"/>
      <c r="L690" s="406"/>
      <c r="M690" s="407">
        <v>109</v>
      </c>
      <c r="N690" s="408">
        <v>11279.39</v>
      </c>
      <c r="O690" s="408"/>
      <c r="P690" s="407">
        <v>105</v>
      </c>
      <c r="Q690" s="408">
        <v>12206.02</v>
      </c>
      <c r="R690" s="408"/>
      <c r="S690" s="407">
        <v>96</v>
      </c>
      <c r="T690" s="408">
        <v>9061.3700000000008</v>
      </c>
      <c r="U690" s="405"/>
      <c r="V690" s="409"/>
      <c r="W690" s="405"/>
      <c r="X690" s="82"/>
      <c r="Y690" s="82"/>
      <c r="Z690" s="82"/>
    </row>
    <row r="691" spans="1:26" customFormat="1" ht="15" x14ac:dyDescent="0.25">
      <c r="A691" s="406" t="s">
        <v>1024</v>
      </c>
      <c r="B691" s="406" t="s">
        <v>476</v>
      </c>
      <c r="C691" s="406"/>
      <c r="D691" s="406" t="s">
        <v>195</v>
      </c>
      <c r="E691" s="82"/>
      <c r="F691" s="82"/>
      <c r="G691" s="82"/>
      <c r="H691" s="82"/>
      <c r="I691" s="82"/>
      <c r="J691" s="82"/>
      <c r="K691" s="406"/>
      <c r="L691" s="406"/>
      <c r="M691" s="407">
        <v>11</v>
      </c>
      <c r="N691" s="408">
        <v>1071.01</v>
      </c>
      <c r="O691" s="408"/>
      <c r="P691" s="407">
        <v>7</v>
      </c>
      <c r="Q691" s="408">
        <v>938.24</v>
      </c>
      <c r="R691" s="408"/>
      <c r="S691" s="407">
        <v>6</v>
      </c>
      <c r="T691" s="408">
        <v>531.82000000000005</v>
      </c>
      <c r="U691" s="405"/>
      <c r="V691" s="409"/>
      <c r="W691" s="405"/>
      <c r="X691" s="82"/>
      <c r="Y691" s="82"/>
      <c r="Z691" s="82"/>
    </row>
    <row r="692" spans="1:26" customFormat="1" ht="15" x14ac:dyDescent="0.25">
      <c r="A692" s="406" t="s">
        <v>1024</v>
      </c>
      <c r="B692" s="406" t="s">
        <v>477</v>
      </c>
      <c r="C692" s="406"/>
      <c r="D692" s="406" t="s">
        <v>478</v>
      </c>
      <c r="E692" s="82"/>
      <c r="F692" s="82"/>
      <c r="G692" s="82"/>
      <c r="H692" s="82"/>
      <c r="I692" s="82"/>
      <c r="J692" s="82"/>
      <c r="K692" s="406"/>
      <c r="L692" s="406"/>
      <c r="M692" s="407">
        <v>64</v>
      </c>
      <c r="N692" s="408">
        <v>7358.98</v>
      </c>
      <c r="O692" s="408"/>
      <c r="P692" s="407">
        <v>6</v>
      </c>
      <c r="Q692" s="408">
        <v>723.49</v>
      </c>
      <c r="R692" s="408"/>
      <c r="S692" s="407">
        <v>4</v>
      </c>
      <c r="T692" s="408">
        <v>299.05</v>
      </c>
      <c r="U692" s="405"/>
      <c r="V692" s="409"/>
      <c r="W692" s="405"/>
      <c r="X692" s="82"/>
      <c r="Y692" s="82"/>
      <c r="Z692" s="82"/>
    </row>
    <row r="693" spans="1:26" customFormat="1" ht="15" x14ac:dyDescent="0.25">
      <c r="A693" s="406" t="s">
        <v>1024</v>
      </c>
      <c r="B693" s="406" t="s">
        <v>477</v>
      </c>
      <c r="C693" s="406"/>
      <c r="D693" s="406" t="s">
        <v>144</v>
      </c>
      <c r="E693" s="82"/>
      <c r="F693" s="82"/>
      <c r="G693" s="82"/>
      <c r="H693" s="82"/>
      <c r="I693" s="82"/>
      <c r="J693" s="82"/>
      <c r="K693" s="406"/>
      <c r="L693" s="406"/>
      <c r="M693" s="407">
        <v>1</v>
      </c>
      <c r="N693" s="408">
        <v>103.24</v>
      </c>
      <c r="O693" s="408"/>
      <c r="P693" s="410"/>
      <c r="Q693" s="410"/>
      <c r="R693" s="410"/>
      <c r="S693" s="410"/>
      <c r="T693" s="410"/>
      <c r="U693" s="272"/>
      <c r="V693" s="272"/>
      <c r="W693" s="272"/>
      <c r="X693" s="82"/>
      <c r="Y693" s="82"/>
      <c r="Z693" s="82"/>
    </row>
    <row r="694" spans="1:26" customFormat="1" ht="15" x14ac:dyDescent="0.25">
      <c r="A694" s="406" t="s">
        <v>1024</v>
      </c>
      <c r="B694" s="406" t="s">
        <v>696</v>
      </c>
      <c r="C694" s="406"/>
      <c r="D694" s="406" t="s">
        <v>478</v>
      </c>
      <c r="E694" s="82"/>
      <c r="F694" s="82"/>
      <c r="G694" s="82"/>
      <c r="H694" s="82"/>
      <c r="I694" s="82"/>
      <c r="J694" s="82"/>
      <c r="K694" s="406"/>
      <c r="L694" s="406"/>
      <c r="M694" s="410"/>
      <c r="N694" s="410"/>
      <c r="O694" s="410"/>
      <c r="P694" s="407">
        <v>63</v>
      </c>
      <c r="Q694" s="408">
        <v>7037.65</v>
      </c>
      <c r="R694" s="408"/>
      <c r="S694" s="407">
        <v>36</v>
      </c>
      <c r="T694" s="408">
        <v>4263.28</v>
      </c>
      <c r="U694" s="405"/>
      <c r="V694" s="409"/>
      <c r="W694" s="405"/>
      <c r="X694" s="82"/>
      <c r="Y694" s="82"/>
      <c r="Z694" s="82"/>
    </row>
    <row r="695" spans="1:26" customFormat="1" ht="15" x14ac:dyDescent="0.25">
      <c r="A695" s="406" t="s">
        <v>1024</v>
      </c>
      <c r="B695" s="406" t="s">
        <v>840</v>
      </c>
      <c r="C695" s="406"/>
      <c r="D695" s="406" t="s">
        <v>478</v>
      </c>
      <c r="E695" s="82"/>
      <c r="F695" s="82"/>
      <c r="G695" s="82"/>
      <c r="H695" s="82"/>
      <c r="I695" s="82"/>
      <c r="J695" s="82"/>
      <c r="K695" s="406"/>
      <c r="L695" s="406"/>
      <c r="M695" s="407">
        <v>1</v>
      </c>
      <c r="N695" s="408">
        <v>5</v>
      </c>
      <c r="O695" s="408"/>
      <c r="P695" s="410"/>
      <c r="Q695" s="410"/>
      <c r="R695" s="410"/>
      <c r="S695" s="410"/>
      <c r="T695" s="410"/>
      <c r="U695" s="405"/>
      <c r="V695" s="409"/>
      <c r="W695" s="405"/>
      <c r="X695" s="82"/>
      <c r="Y695" s="82"/>
      <c r="Z695" s="82"/>
    </row>
    <row r="696" spans="1:26" customFormat="1" ht="15" x14ac:dyDescent="0.25">
      <c r="A696" s="406" t="s">
        <v>1024</v>
      </c>
      <c r="B696" s="406" t="s">
        <v>841</v>
      </c>
      <c r="C696" s="406"/>
      <c r="D696" s="406" t="s">
        <v>144</v>
      </c>
      <c r="E696" s="82"/>
      <c r="F696" s="82"/>
      <c r="G696" s="82"/>
      <c r="H696" s="82"/>
      <c r="I696" s="82"/>
      <c r="J696" s="82"/>
      <c r="K696" s="406"/>
      <c r="L696" s="406"/>
      <c r="M696" s="407">
        <v>2</v>
      </c>
      <c r="N696" s="408">
        <v>340.77</v>
      </c>
      <c r="O696" s="408"/>
      <c r="P696" s="410"/>
      <c r="Q696" s="410"/>
      <c r="R696" s="410"/>
      <c r="S696" s="410"/>
      <c r="T696" s="410"/>
      <c r="U696" s="272"/>
      <c r="V696" s="272"/>
      <c r="W696" s="272"/>
      <c r="X696" s="82"/>
      <c r="Y696" s="82"/>
      <c r="Z696" s="82"/>
    </row>
    <row r="697" spans="1:26" customFormat="1" ht="15" x14ac:dyDescent="0.25">
      <c r="A697" s="406" t="s">
        <v>1024</v>
      </c>
      <c r="B697" s="406" t="s">
        <v>1045</v>
      </c>
      <c r="C697" s="406"/>
      <c r="D697" s="406" t="s">
        <v>163</v>
      </c>
      <c r="E697" s="82"/>
      <c r="F697" s="82"/>
      <c r="G697" s="82"/>
      <c r="H697" s="82"/>
      <c r="I697" s="82"/>
      <c r="J697" s="82"/>
      <c r="K697" s="406"/>
      <c r="L697" s="406"/>
      <c r="M697" s="407">
        <v>1</v>
      </c>
      <c r="N697" s="408">
        <v>36.61</v>
      </c>
      <c r="O697" s="408"/>
      <c r="P697" s="410"/>
      <c r="Q697" s="410"/>
      <c r="R697" s="410"/>
      <c r="S697" s="410"/>
      <c r="T697" s="410"/>
      <c r="U697" s="272"/>
      <c r="V697" s="272"/>
      <c r="W697" s="272"/>
      <c r="X697" s="82"/>
      <c r="Y697" s="82"/>
      <c r="Z697" s="82"/>
    </row>
    <row r="698" spans="1:26" customFormat="1" ht="15" x14ac:dyDescent="0.25">
      <c r="A698" s="406" t="s">
        <v>1024</v>
      </c>
      <c r="B698" s="406" t="s">
        <v>479</v>
      </c>
      <c r="C698" s="406"/>
      <c r="D698" s="406" t="s">
        <v>144</v>
      </c>
      <c r="E698" s="82"/>
      <c r="F698" s="82"/>
      <c r="G698" s="82"/>
      <c r="H698" s="82"/>
      <c r="I698" s="82"/>
      <c r="J698" s="82"/>
      <c r="K698" s="406"/>
      <c r="L698" s="406"/>
      <c r="M698" s="407">
        <v>2</v>
      </c>
      <c r="N698" s="408">
        <v>242.47</v>
      </c>
      <c r="O698" s="408"/>
      <c r="P698" s="410"/>
      <c r="Q698" s="410"/>
      <c r="R698" s="410"/>
      <c r="S698" s="410"/>
      <c r="T698" s="410"/>
      <c r="U698" s="272"/>
      <c r="V698" s="272"/>
      <c r="W698" s="272"/>
      <c r="X698" s="82"/>
      <c r="Y698" s="82"/>
      <c r="Z698" s="82"/>
    </row>
    <row r="699" spans="1:26" customFormat="1" ht="15" x14ac:dyDescent="0.25">
      <c r="A699" s="406" t="s">
        <v>1024</v>
      </c>
      <c r="B699" s="406" t="s">
        <v>481</v>
      </c>
      <c r="C699" s="406"/>
      <c r="D699" s="406" t="s">
        <v>446</v>
      </c>
      <c r="E699" s="82"/>
      <c r="F699" s="82"/>
      <c r="G699" s="82"/>
      <c r="H699" s="82"/>
      <c r="I699" s="82"/>
      <c r="J699" s="82"/>
      <c r="K699" s="406"/>
      <c r="L699" s="406"/>
      <c r="M699" s="407">
        <v>8</v>
      </c>
      <c r="N699" s="408">
        <v>1065.93</v>
      </c>
      <c r="O699" s="408"/>
      <c r="P699" s="410"/>
      <c r="Q699" s="410"/>
      <c r="R699" s="410"/>
      <c r="S699" s="410"/>
      <c r="T699" s="410"/>
      <c r="U699" s="272"/>
      <c r="V699" s="409"/>
      <c r="W699" s="405"/>
      <c r="X699" s="82"/>
      <c r="Y699" s="82"/>
      <c r="Z699" s="82"/>
    </row>
    <row r="700" spans="1:26" customFormat="1" ht="15" x14ac:dyDescent="0.25">
      <c r="A700" s="406" t="s">
        <v>1024</v>
      </c>
      <c r="B700" s="406" t="s">
        <v>482</v>
      </c>
      <c r="C700" s="406"/>
      <c r="D700" s="406" t="s">
        <v>67</v>
      </c>
      <c r="E700" s="82"/>
      <c r="F700" s="82"/>
      <c r="G700" s="82"/>
      <c r="H700" s="82"/>
      <c r="I700" s="82"/>
      <c r="J700" s="82"/>
      <c r="K700" s="406"/>
      <c r="L700" s="406"/>
      <c r="M700" s="410"/>
      <c r="N700" s="410"/>
      <c r="O700" s="410"/>
      <c r="P700" s="410"/>
      <c r="Q700" s="410"/>
      <c r="R700" s="410"/>
      <c r="S700" s="407">
        <v>1</v>
      </c>
      <c r="T700" s="408">
        <v>139.69</v>
      </c>
      <c r="U700" s="405"/>
      <c r="V700" s="409"/>
      <c r="W700" s="405"/>
      <c r="X700" s="82"/>
      <c r="Y700" s="82"/>
      <c r="Z700" s="82"/>
    </row>
    <row r="701" spans="1:26" customFormat="1" ht="15" x14ac:dyDescent="0.25">
      <c r="A701" s="406" t="s">
        <v>1024</v>
      </c>
      <c r="B701" s="406" t="s">
        <v>482</v>
      </c>
      <c r="C701" s="406"/>
      <c r="D701" s="406" t="s">
        <v>155</v>
      </c>
      <c r="E701" s="82"/>
      <c r="F701" s="82"/>
      <c r="G701" s="82"/>
      <c r="H701" s="82"/>
      <c r="I701" s="82"/>
      <c r="J701" s="82"/>
      <c r="K701" s="406"/>
      <c r="L701" s="406"/>
      <c r="M701" s="407">
        <v>32</v>
      </c>
      <c r="N701" s="408">
        <v>3808.14</v>
      </c>
      <c r="O701" s="408"/>
      <c r="P701" s="407">
        <v>27</v>
      </c>
      <c r="Q701" s="408">
        <v>3534.61</v>
      </c>
      <c r="R701" s="408"/>
      <c r="S701" s="407">
        <v>17</v>
      </c>
      <c r="T701" s="408">
        <v>1990.28</v>
      </c>
      <c r="U701" s="272"/>
      <c r="V701" s="272"/>
      <c r="W701" s="272"/>
      <c r="X701" s="82"/>
      <c r="Y701" s="82"/>
      <c r="Z701" s="82"/>
    </row>
    <row r="702" spans="1:26" customFormat="1" ht="15" x14ac:dyDescent="0.25">
      <c r="A702" s="406" t="s">
        <v>1024</v>
      </c>
      <c r="B702" s="406" t="s">
        <v>483</v>
      </c>
      <c r="C702" s="406"/>
      <c r="D702" s="406" t="s">
        <v>484</v>
      </c>
      <c r="E702" s="82"/>
      <c r="F702" s="82"/>
      <c r="G702" s="82"/>
      <c r="H702" s="82"/>
      <c r="I702" s="82"/>
      <c r="J702" s="82"/>
      <c r="K702" s="406"/>
      <c r="L702" s="406"/>
      <c r="M702" s="407">
        <v>7</v>
      </c>
      <c r="N702" s="408">
        <v>875.52</v>
      </c>
      <c r="O702" s="408"/>
      <c r="P702" s="407">
        <v>11</v>
      </c>
      <c r="Q702" s="408">
        <v>1612.06</v>
      </c>
      <c r="R702" s="408"/>
      <c r="S702" s="407">
        <v>6</v>
      </c>
      <c r="T702" s="408">
        <v>493.58</v>
      </c>
      <c r="U702" s="272"/>
      <c r="V702" s="409"/>
      <c r="W702" s="405"/>
      <c r="X702" s="82"/>
      <c r="Y702" s="82"/>
      <c r="Z702" s="82"/>
    </row>
    <row r="703" spans="1:26" customFormat="1" ht="15" x14ac:dyDescent="0.25">
      <c r="A703" s="406" t="s">
        <v>1024</v>
      </c>
      <c r="B703" s="406" t="s">
        <v>1046</v>
      </c>
      <c r="C703" s="406"/>
      <c r="D703" s="406" t="s">
        <v>245</v>
      </c>
      <c r="E703" s="82"/>
      <c r="F703" s="82"/>
      <c r="G703" s="82"/>
      <c r="H703" s="82"/>
      <c r="I703" s="82"/>
      <c r="J703" s="82"/>
      <c r="K703" s="406"/>
      <c r="L703" s="406"/>
      <c r="M703" s="407">
        <v>247</v>
      </c>
      <c r="N703" s="408">
        <v>22213.93</v>
      </c>
      <c r="O703" s="408"/>
      <c r="P703" s="407">
        <v>225</v>
      </c>
      <c r="Q703" s="408">
        <v>20930.580000000002</v>
      </c>
      <c r="R703" s="408"/>
      <c r="S703" s="407">
        <v>186</v>
      </c>
      <c r="T703" s="408">
        <v>13651.76</v>
      </c>
      <c r="U703" s="405"/>
      <c r="V703" s="409"/>
      <c r="W703" s="405"/>
      <c r="X703" s="82"/>
      <c r="Y703" s="82"/>
      <c r="Z703" s="82"/>
    </row>
    <row r="704" spans="1:26" customFormat="1" ht="15" x14ac:dyDescent="0.25">
      <c r="A704" s="406" t="s">
        <v>1024</v>
      </c>
      <c r="B704" s="406" t="s">
        <v>486</v>
      </c>
      <c r="C704" s="406"/>
      <c r="D704" s="406" t="s">
        <v>487</v>
      </c>
      <c r="E704" s="82"/>
      <c r="F704" s="82"/>
      <c r="G704" s="82"/>
      <c r="H704" s="82"/>
      <c r="I704" s="82"/>
      <c r="J704" s="82"/>
      <c r="K704" s="406"/>
      <c r="L704" s="406"/>
      <c r="M704" s="407">
        <v>1</v>
      </c>
      <c r="N704" s="408">
        <v>41.2</v>
      </c>
      <c r="O704" s="408"/>
      <c r="P704" s="410"/>
      <c r="Q704" s="410"/>
      <c r="R704" s="410"/>
      <c r="S704" s="410"/>
      <c r="T704" s="410"/>
      <c r="U704" s="272"/>
      <c r="V704" s="409"/>
      <c r="W704" s="405"/>
      <c r="X704" s="82"/>
      <c r="Y704" s="82"/>
      <c r="Z704" s="82"/>
    </row>
    <row r="705" spans="1:26" customFormat="1" ht="15" x14ac:dyDescent="0.25">
      <c r="A705" s="406" t="s">
        <v>1024</v>
      </c>
      <c r="B705" s="406" t="s">
        <v>488</v>
      </c>
      <c r="C705" s="406"/>
      <c r="D705" s="406" t="s">
        <v>78</v>
      </c>
      <c r="E705" s="82"/>
      <c r="F705" s="82"/>
      <c r="G705" s="82"/>
      <c r="H705" s="82"/>
      <c r="I705" s="82"/>
      <c r="J705" s="82"/>
      <c r="K705" s="406"/>
      <c r="L705" s="406"/>
      <c r="M705" s="407">
        <v>5</v>
      </c>
      <c r="N705" s="408">
        <v>706.95</v>
      </c>
      <c r="O705" s="408"/>
      <c r="P705" s="407">
        <v>3</v>
      </c>
      <c r="Q705" s="408">
        <v>324.14999999999998</v>
      </c>
      <c r="R705" s="408"/>
      <c r="S705" s="407">
        <v>3</v>
      </c>
      <c r="T705" s="408">
        <v>96.01</v>
      </c>
      <c r="U705" s="405"/>
      <c r="V705" s="409"/>
      <c r="W705" s="405"/>
      <c r="X705" s="82"/>
      <c r="Y705" s="82"/>
      <c r="Z705" s="82"/>
    </row>
    <row r="706" spans="1:26" customFormat="1" ht="15" x14ac:dyDescent="0.25">
      <c r="A706" s="406" t="s">
        <v>1024</v>
      </c>
      <c r="B706" s="406" t="s">
        <v>489</v>
      </c>
      <c r="C706" s="406"/>
      <c r="D706" s="406" t="s">
        <v>218</v>
      </c>
      <c r="E706" s="82"/>
      <c r="F706" s="82"/>
      <c r="G706" s="82"/>
      <c r="H706" s="82"/>
      <c r="I706" s="82"/>
      <c r="J706" s="82"/>
      <c r="K706" s="406"/>
      <c r="L706" s="406"/>
      <c r="M706" s="407">
        <v>70</v>
      </c>
      <c r="N706" s="408">
        <v>7965.38</v>
      </c>
      <c r="O706" s="408"/>
      <c r="P706" s="407">
        <v>66</v>
      </c>
      <c r="Q706" s="408">
        <v>7301.13</v>
      </c>
      <c r="R706" s="408"/>
      <c r="S706" s="407">
        <v>36</v>
      </c>
      <c r="T706" s="408">
        <v>3476.93</v>
      </c>
      <c r="U706" s="405"/>
      <c r="V706" s="409"/>
      <c r="W706" s="405"/>
      <c r="X706" s="82"/>
      <c r="Y706" s="82"/>
      <c r="Z706" s="82"/>
    </row>
    <row r="707" spans="1:26" customFormat="1" ht="15" x14ac:dyDescent="0.25">
      <c r="A707" s="406" t="s">
        <v>1024</v>
      </c>
      <c r="B707" s="406" t="s">
        <v>490</v>
      </c>
      <c r="C707" s="406"/>
      <c r="D707" s="406" t="s">
        <v>163</v>
      </c>
      <c r="E707" s="82"/>
      <c r="F707" s="82"/>
      <c r="G707" s="82"/>
      <c r="H707" s="82"/>
      <c r="I707" s="82"/>
      <c r="J707" s="82"/>
      <c r="K707" s="406"/>
      <c r="L707" s="406"/>
      <c r="M707" s="407">
        <v>765</v>
      </c>
      <c r="N707" s="408">
        <v>79884.789999999994</v>
      </c>
      <c r="O707" s="408"/>
      <c r="P707" s="407">
        <v>609</v>
      </c>
      <c r="Q707" s="408">
        <v>67254.539999999994</v>
      </c>
      <c r="R707" s="408"/>
      <c r="S707" s="407">
        <v>473</v>
      </c>
      <c r="T707" s="408">
        <v>41771.699999999997</v>
      </c>
      <c r="U707" s="405"/>
      <c r="V707" s="409"/>
      <c r="W707" s="405"/>
      <c r="X707" s="82"/>
      <c r="Y707" s="82"/>
      <c r="Z707" s="82"/>
    </row>
    <row r="708" spans="1:26" customFormat="1" ht="15" x14ac:dyDescent="0.25">
      <c r="A708" s="406" t="s">
        <v>1024</v>
      </c>
      <c r="B708" s="406" t="s">
        <v>492</v>
      </c>
      <c r="C708" s="406"/>
      <c r="D708" s="406" t="s">
        <v>493</v>
      </c>
      <c r="E708" s="82"/>
      <c r="F708" s="82"/>
      <c r="G708" s="82"/>
      <c r="H708" s="82"/>
      <c r="I708" s="82"/>
      <c r="J708" s="82"/>
      <c r="K708" s="406"/>
      <c r="L708" s="406"/>
      <c r="M708" s="407">
        <v>6</v>
      </c>
      <c r="N708" s="408">
        <v>410.11</v>
      </c>
      <c r="O708" s="408"/>
      <c r="P708" s="407">
        <v>5</v>
      </c>
      <c r="Q708" s="408">
        <v>389.92</v>
      </c>
      <c r="R708" s="408"/>
      <c r="S708" s="407">
        <v>4</v>
      </c>
      <c r="T708" s="408">
        <v>328.67</v>
      </c>
      <c r="U708" s="405"/>
      <c r="V708" s="409"/>
      <c r="W708" s="405"/>
      <c r="X708" s="82"/>
      <c r="Y708" s="82"/>
      <c r="Z708" s="82"/>
    </row>
    <row r="709" spans="1:26" customFormat="1" ht="15" x14ac:dyDescent="0.25">
      <c r="A709" s="406" t="s">
        <v>1024</v>
      </c>
      <c r="B709" s="406" t="s">
        <v>492</v>
      </c>
      <c r="C709" s="406"/>
      <c r="D709" s="406" t="s">
        <v>119</v>
      </c>
      <c r="E709" s="82"/>
      <c r="F709" s="82"/>
      <c r="G709" s="82"/>
      <c r="H709" s="82"/>
      <c r="I709" s="82"/>
      <c r="J709" s="82"/>
      <c r="K709" s="406"/>
      <c r="L709" s="406"/>
      <c r="M709" s="407">
        <v>13</v>
      </c>
      <c r="N709" s="408">
        <v>1246.75</v>
      </c>
      <c r="O709" s="408"/>
      <c r="P709" s="407">
        <v>11</v>
      </c>
      <c r="Q709" s="408">
        <v>833.62</v>
      </c>
      <c r="R709" s="408"/>
      <c r="S709" s="407">
        <v>7</v>
      </c>
      <c r="T709" s="408">
        <v>597.52</v>
      </c>
      <c r="U709" s="272"/>
      <c r="V709" s="272"/>
      <c r="W709" s="272"/>
      <c r="X709" s="82"/>
      <c r="Y709" s="82"/>
      <c r="Z709" s="82"/>
    </row>
    <row r="710" spans="1:26" customFormat="1" ht="15" x14ac:dyDescent="0.25">
      <c r="A710" s="406" t="s">
        <v>1024</v>
      </c>
      <c r="B710" s="406" t="s">
        <v>495</v>
      </c>
      <c r="C710" s="406"/>
      <c r="D710" s="406" t="s">
        <v>456</v>
      </c>
      <c r="E710" s="82"/>
      <c r="F710" s="82"/>
      <c r="G710" s="82"/>
      <c r="H710" s="82"/>
      <c r="I710" s="82"/>
      <c r="J710" s="82"/>
      <c r="K710" s="406"/>
      <c r="L710" s="406"/>
      <c r="M710" s="407">
        <v>13</v>
      </c>
      <c r="N710" s="408">
        <v>1317.35</v>
      </c>
      <c r="O710" s="408"/>
      <c r="P710" s="407">
        <v>16</v>
      </c>
      <c r="Q710" s="408">
        <v>1505.06</v>
      </c>
      <c r="R710" s="408"/>
      <c r="S710" s="407">
        <v>9</v>
      </c>
      <c r="T710" s="408">
        <v>704.09</v>
      </c>
      <c r="U710" s="405"/>
      <c r="V710" s="409"/>
      <c r="W710" s="405"/>
      <c r="X710" s="82"/>
      <c r="Y710" s="82"/>
      <c r="Z710" s="82"/>
    </row>
    <row r="711" spans="1:26" customFormat="1" ht="15" x14ac:dyDescent="0.25">
      <c r="A711" s="406" t="s">
        <v>1024</v>
      </c>
      <c r="B711" s="406" t="s">
        <v>1047</v>
      </c>
      <c r="C711" s="406"/>
      <c r="D711" s="406" t="s">
        <v>456</v>
      </c>
      <c r="E711" s="82"/>
      <c r="F711" s="82"/>
      <c r="G711" s="82"/>
      <c r="H711" s="82"/>
      <c r="I711" s="82"/>
      <c r="J711" s="82"/>
      <c r="K711" s="406"/>
      <c r="L711" s="406"/>
      <c r="M711" s="410"/>
      <c r="N711" s="410"/>
      <c r="O711" s="410"/>
      <c r="P711" s="410"/>
      <c r="Q711" s="410"/>
      <c r="R711" s="410"/>
      <c r="S711" s="407">
        <v>2</v>
      </c>
      <c r="T711" s="408">
        <v>121</v>
      </c>
      <c r="U711" s="272"/>
      <c r="V711" s="272"/>
      <c r="W711" s="272"/>
      <c r="X711" s="82"/>
      <c r="Y711" s="82"/>
      <c r="Z711" s="82"/>
    </row>
    <row r="712" spans="1:26" customFormat="1" ht="15" x14ac:dyDescent="0.25">
      <c r="A712" s="406" t="s">
        <v>1024</v>
      </c>
      <c r="B712" s="406" t="s">
        <v>496</v>
      </c>
      <c r="C712" s="406"/>
      <c r="D712" s="406" t="s">
        <v>144</v>
      </c>
      <c r="E712" s="82"/>
      <c r="F712" s="82"/>
      <c r="G712" s="82"/>
      <c r="H712" s="82"/>
      <c r="I712" s="82"/>
      <c r="J712" s="82"/>
      <c r="K712" s="406"/>
      <c r="L712" s="406"/>
      <c r="M712" s="407">
        <v>3</v>
      </c>
      <c r="N712" s="408">
        <v>431.56</v>
      </c>
      <c r="O712" s="408"/>
      <c r="P712" s="410"/>
      <c r="Q712" s="410"/>
      <c r="R712" s="410"/>
      <c r="S712" s="407">
        <v>1</v>
      </c>
      <c r="T712" s="408">
        <v>142.79</v>
      </c>
      <c r="U712" s="272"/>
      <c r="V712" s="272"/>
      <c r="W712" s="272"/>
      <c r="X712" s="82"/>
      <c r="Y712" s="82"/>
      <c r="Z712" s="82"/>
    </row>
    <row r="713" spans="1:26" customFormat="1" ht="15" x14ac:dyDescent="0.25">
      <c r="A713" s="406" t="s">
        <v>1024</v>
      </c>
      <c r="B713" s="406" t="s">
        <v>497</v>
      </c>
      <c r="C713" s="406"/>
      <c r="D713" s="406" t="s">
        <v>62</v>
      </c>
      <c r="E713" s="82"/>
      <c r="F713" s="82"/>
      <c r="G713" s="82"/>
      <c r="H713" s="82"/>
      <c r="I713" s="82"/>
      <c r="J713" s="82"/>
      <c r="K713" s="406"/>
      <c r="L713" s="406"/>
      <c r="M713" s="407">
        <v>12</v>
      </c>
      <c r="N713" s="408">
        <v>1190.1199999999999</v>
      </c>
      <c r="O713" s="408"/>
      <c r="P713" s="410"/>
      <c r="Q713" s="410"/>
      <c r="R713" s="410"/>
      <c r="S713" s="407">
        <v>1</v>
      </c>
      <c r="T713" s="408">
        <v>106.81</v>
      </c>
      <c r="U713" s="272"/>
      <c r="V713" s="272"/>
      <c r="W713" s="272"/>
      <c r="X713" s="82"/>
      <c r="Y713" s="82"/>
      <c r="Z713" s="82"/>
    </row>
    <row r="714" spans="1:26" customFormat="1" ht="15" x14ac:dyDescent="0.25">
      <c r="A714" s="406" t="s">
        <v>1024</v>
      </c>
      <c r="B714" s="406" t="s">
        <v>675</v>
      </c>
      <c r="C714" s="406"/>
      <c r="D714" s="406" t="s">
        <v>62</v>
      </c>
      <c r="E714" s="82"/>
      <c r="F714" s="82"/>
      <c r="G714" s="82"/>
      <c r="H714" s="82"/>
      <c r="I714" s="82"/>
      <c r="J714" s="82"/>
      <c r="K714" s="406"/>
      <c r="L714" s="406"/>
      <c r="M714" s="407">
        <v>1</v>
      </c>
      <c r="N714" s="408">
        <v>67.52</v>
      </c>
      <c r="O714" s="408"/>
      <c r="P714" s="410"/>
      <c r="Q714" s="410"/>
      <c r="R714" s="410"/>
      <c r="S714" s="410"/>
      <c r="T714" s="410"/>
      <c r="U714" s="272"/>
      <c r="V714" s="272"/>
      <c r="W714" s="272"/>
      <c r="X714" s="82"/>
      <c r="Y714" s="82"/>
      <c r="Z714" s="82"/>
    </row>
    <row r="715" spans="1:26" customFormat="1" ht="15" x14ac:dyDescent="0.25">
      <c r="A715" s="406" t="s">
        <v>1024</v>
      </c>
      <c r="B715" s="406" t="s">
        <v>498</v>
      </c>
      <c r="C715" s="406"/>
      <c r="D715" s="406" t="s">
        <v>96</v>
      </c>
      <c r="E715" s="82"/>
      <c r="F715" s="82"/>
      <c r="G715" s="82"/>
      <c r="H715" s="82"/>
      <c r="I715" s="82"/>
      <c r="J715" s="82"/>
      <c r="K715" s="406"/>
      <c r="L715" s="406"/>
      <c r="M715" s="407">
        <v>1</v>
      </c>
      <c r="N715" s="408">
        <v>7.43</v>
      </c>
      <c r="O715" s="408"/>
      <c r="P715" s="407">
        <v>1</v>
      </c>
      <c r="Q715" s="408">
        <v>32.4</v>
      </c>
      <c r="R715" s="408"/>
      <c r="S715" s="410"/>
      <c r="T715" s="410"/>
      <c r="U715" s="272"/>
      <c r="V715" s="272"/>
      <c r="W715" s="272"/>
      <c r="X715" s="82"/>
      <c r="Y715" s="82"/>
      <c r="Z715" s="82"/>
    </row>
    <row r="716" spans="1:26" customFormat="1" ht="15" x14ac:dyDescent="0.25">
      <c r="A716" s="406" t="s">
        <v>1024</v>
      </c>
      <c r="B716" s="406" t="s">
        <v>498</v>
      </c>
      <c r="C716" s="406"/>
      <c r="D716" s="406" t="s">
        <v>223</v>
      </c>
      <c r="E716" s="82"/>
      <c r="F716" s="82"/>
      <c r="G716" s="82"/>
      <c r="H716" s="82"/>
      <c r="I716" s="82"/>
      <c r="J716" s="82"/>
      <c r="K716" s="406"/>
      <c r="L716" s="406"/>
      <c r="M716" s="407">
        <v>31</v>
      </c>
      <c r="N716" s="408">
        <v>3226.97</v>
      </c>
      <c r="O716" s="408"/>
      <c r="P716" s="407">
        <v>25</v>
      </c>
      <c r="Q716" s="408">
        <v>2321.5300000000002</v>
      </c>
      <c r="R716" s="408"/>
      <c r="S716" s="407">
        <v>17</v>
      </c>
      <c r="T716" s="408">
        <v>1559.34</v>
      </c>
      <c r="U716" s="272"/>
      <c r="V716" s="409"/>
      <c r="W716" s="405"/>
      <c r="X716" s="82"/>
      <c r="Y716" s="82"/>
      <c r="Z716" s="82"/>
    </row>
    <row r="717" spans="1:26" customFormat="1" ht="15" x14ac:dyDescent="0.25">
      <c r="A717" s="406" t="s">
        <v>1024</v>
      </c>
      <c r="B717" s="406" t="s">
        <v>1018</v>
      </c>
      <c r="C717" s="406"/>
      <c r="D717" s="406" t="s">
        <v>106</v>
      </c>
      <c r="E717" s="82"/>
      <c r="F717" s="82"/>
      <c r="G717" s="82"/>
      <c r="H717" s="82"/>
      <c r="I717" s="82"/>
      <c r="J717" s="82"/>
      <c r="K717" s="406"/>
      <c r="L717" s="406"/>
      <c r="M717" s="407">
        <v>330</v>
      </c>
      <c r="N717" s="408">
        <v>30973.8</v>
      </c>
      <c r="O717" s="408"/>
      <c r="P717" s="407">
        <v>275</v>
      </c>
      <c r="Q717" s="408">
        <v>24721.35</v>
      </c>
      <c r="R717" s="408"/>
      <c r="S717" s="407">
        <v>213</v>
      </c>
      <c r="T717" s="408">
        <v>18721.259999999998</v>
      </c>
      <c r="U717" s="405"/>
      <c r="V717" s="409"/>
      <c r="W717" s="405"/>
      <c r="X717" s="82"/>
      <c r="Y717" s="82"/>
      <c r="Z717" s="82"/>
    </row>
    <row r="718" spans="1:26" customFormat="1" ht="15" x14ac:dyDescent="0.25">
      <c r="A718" s="406" t="s">
        <v>1024</v>
      </c>
      <c r="B718" s="406" t="s">
        <v>501</v>
      </c>
      <c r="C718" s="406"/>
      <c r="D718" s="406" t="s">
        <v>87</v>
      </c>
      <c r="E718" s="82"/>
      <c r="F718" s="82"/>
      <c r="G718" s="82"/>
      <c r="H718" s="82"/>
      <c r="I718" s="82"/>
      <c r="J718" s="82"/>
      <c r="K718" s="406"/>
      <c r="L718" s="406"/>
      <c r="M718" s="407">
        <v>4</v>
      </c>
      <c r="N718" s="408">
        <v>339.1</v>
      </c>
      <c r="O718" s="408"/>
      <c r="P718" s="410"/>
      <c r="Q718" s="410"/>
      <c r="R718" s="410"/>
      <c r="S718" s="410"/>
      <c r="T718" s="410"/>
      <c r="U718" s="405"/>
      <c r="V718" s="409"/>
      <c r="W718" s="405"/>
      <c r="X718" s="82"/>
      <c r="Y718" s="82"/>
      <c r="Z718" s="82"/>
    </row>
    <row r="719" spans="1:26" customFormat="1" ht="15" x14ac:dyDescent="0.25">
      <c r="A719" s="406" t="s">
        <v>1024</v>
      </c>
      <c r="B719" s="406" t="s">
        <v>502</v>
      </c>
      <c r="C719" s="406"/>
      <c r="D719" s="406" t="s">
        <v>459</v>
      </c>
      <c r="E719" s="82"/>
      <c r="F719" s="82"/>
      <c r="G719" s="82"/>
      <c r="H719" s="82"/>
      <c r="I719" s="82"/>
      <c r="J719" s="82"/>
      <c r="K719" s="406"/>
      <c r="L719" s="406"/>
      <c r="M719" s="407">
        <v>6</v>
      </c>
      <c r="N719" s="408">
        <v>714.53</v>
      </c>
      <c r="O719" s="408"/>
      <c r="P719" s="407">
        <v>7</v>
      </c>
      <c r="Q719" s="408">
        <v>812.85</v>
      </c>
      <c r="R719" s="408"/>
      <c r="S719" s="407">
        <v>2</v>
      </c>
      <c r="T719" s="408">
        <v>210.32</v>
      </c>
      <c r="U719" s="405"/>
      <c r="V719" s="409"/>
      <c r="W719" s="405"/>
      <c r="X719" s="82"/>
      <c r="Y719" s="82"/>
      <c r="Z719" s="82"/>
    </row>
    <row r="720" spans="1:26" customFormat="1" ht="15" x14ac:dyDescent="0.25">
      <c r="A720" s="406" t="s">
        <v>1024</v>
      </c>
      <c r="B720" s="406" t="s">
        <v>503</v>
      </c>
      <c r="C720" s="406"/>
      <c r="D720" s="406" t="s">
        <v>166</v>
      </c>
      <c r="E720" s="82"/>
      <c r="F720" s="82"/>
      <c r="G720" s="82"/>
      <c r="H720" s="82"/>
      <c r="I720" s="82"/>
      <c r="J720" s="82"/>
      <c r="K720" s="406"/>
      <c r="L720" s="406"/>
      <c r="M720" s="407">
        <v>2</v>
      </c>
      <c r="N720" s="408">
        <v>94.11</v>
      </c>
      <c r="O720" s="408"/>
      <c r="P720" s="410"/>
      <c r="Q720" s="410"/>
      <c r="R720" s="410"/>
      <c r="S720" s="410"/>
      <c r="T720" s="410"/>
      <c r="U720" s="272"/>
      <c r="V720" s="272"/>
      <c r="W720" s="272"/>
      <c r="X720" s="82"/>
      <c r="Y720" s="82"/>
      <c r="Z720" s="82"/>
    </row>
    <row r="721" spans="1:26" customFormat="1" ht="15" x14ac:dyDescent="0.25">
      <c r="A721" s="406" t="s">
        <v>1024</v>
      </c>
      <c r="B721" s="406" t="s">
        <v>504</v>
      </c>
      <c r="C721" s="406"/>
      <c r="D721" s="406" t="s">
        <v>505</v>
      </c>
      <c r="E721" s="82"/>
      <c r="F721" s="82"/>
      <c r="G721" s="82"/>
      <c r="H721" s="82"/>
      <c r="I721" s="82"/>
      <c r="J721" s="82"/>
      <c r="K721" s="406"/>
      <c r="L721" s="406"/>
      <c r="M721" s="407">
        <v>26</v>
      </c>
      <c r="N721" s="408">
        <v>2696.92</v>
      </c>
      <c r="O721" s="408"/>
      <c r="P721" s="407">
        <v>20</v>
      </c>
      <c r="Q721" s="408">
        <v>2785.16</v>
      </c>
      <c r="R721" s="408"/>
      <c r="S721" s="407">
        <v>10</v>
      </c>
      <c r="T721" s="408">
        <v>989.64</v>
      </c>
      <c r="U721" s="405"/>
      <c r="V721" s="409"/>
      <c r="W721" s="405"/>
      <c r="X721" s="82"/>
      <c r="Y721" s="82"/>
      <c r="Z721" s="82"/>
    </row>
    <row r="722" spans="1:26" customFormat="1" ht="15" x14ac:dyDescent="0.25">
      <c r="A722" s="406" t="s">
        <v>1024</v>
      </c>
      <c r="B722" s="406" t="s">
        <v>506</v>
      </c>
      <c r="C722" s="406"/>
      <c r="D722" s="406" t="s">
        <v>103</v>
      </c>
      <c r="E722" s="82"/>
      <c r="F722" s="82"/>
      <c r="G722" s="82"/>
      <c r="H722" s="82"/>
      <c r="I722" s="82"/>
      <c r="J722" s="82"/>
      <c r="K722" s="406"/>
      <c r="L722" s="406"/>
      <c r="M722" s="407">
        <v>7</v>
      </c>
      <c r="N722" s="408">
        <v>592.28</v>
      </c>
      <c r="O722" s="408"/>
      <c r="P722" s="407">
        <v>5</v>
      </c>
      <c r="Q722" s="408">
        <v>502.44</v>
      </c>
      <c r="R722" s="408"/>
      <c r="S722" s="407">
        <v>3</v>
      </c>
      <c r="T722" s="408">
        <v>203.69</v>
      </c>
      <c r="U722" s="405"/>
      <c r="V722" s="409"/>
      <c r="W722" s="405"/>
      <c r="X722" s="82"/>
      <c r="Y722" s="82"/>
      <c r="Z722" s="82"/>
    </row>
    <row r="723" spans="1:26" customFormat="1" ht="30" x14ac:dyDescent="0.25">
      <c r="A723" s="406" t="s">
        <v>1024</v>
      </c>
      <c r="B723" s="406" t="s">
        <v>1048</v>
      </c>
      <c r="C723" s="406"/>
      <c r="D723" s="406" t="s">
        <v>103</v>
      </c>
      <c r="E723" s="82"/>
      <c r="F723" s="82"/>
      <c r="G723" s="82"/>
      <c r="H723" s="82"/>
      <c r="I723" s="82"/>
      <c r="J723" s="82"/>
      <c r="K723" s="406"/>
      <c r="L723" s="406"/>
      <c r="M723" s="410"/>
      <c r="N723" s="410"/>
      <c r="O723" s="410"/>
      <c r="P723" s="410"/>
      <c r="Q723" s="410"/>
      <c r="R723" s="410"/>
      <c r="S723" s="407">
        <v>2</v>
      </c>
      <c r="T723" s="408">
        <v>13.85</v>
      </c>
      <c r="U723" s="405"/>
      <c r="V723" s="409"/>
      <c r="W723" s="405"/>
      <c r="X723" s="82"/>
      <c r="Y723" s="82"/>
      <c r="Z723" s="82"/>
    </row>
    <row r="724" spans="1:26" customFormat="1" ht="15" x14ac:dyDescent="0.25">
      <c r="A724" s="406" t="s">
        <v>1024</v>
      </c>
      <c r="B724" s="406" t="s">
        <v>508</v>
      </c>
      <c r="C724" s="406"/>
      <c r="D724" s="406" t="s">
        <v>72</v>
      </c>
      <c r="E724" s="82"/>
      <c r="F724" s="82"/>
      <c r="G724" s="82"/>
      <c r="H724" s="82"/>
      <c r="I724" s="82"/>
      <c r="J724" s="82"/>
      <c r="K724" s="406"/>
      <c r="L724" s="406"/>
      <c r="M724" s="407">
        <v>1133</v>
      </c>
      <c r="N724" s="408">
        <v>99268.19</v>
      </c>
      <c r="O724" s="408"/>
      <c r="P724" s="407">
        <v>944</v>
      </c>
      <c r="Q724" s="408">
        <v>84342.48</v>
      </c>
      <c r="R724" s="408"/>
      <c r="S724" s="407">
        <v>617</v>
      </c>
      <c r="T724" s="408">
        <v>53191.01</v>
      </c>
      <c r="U724" s="405"/>
      <c r="V724" s="409"/>
      <c r="W724" s="405"/>
      <c r="X724" s="82"/>
      <c r="Y724" s="82"/>
      <c r="Z724" s="82"/>
    </row>
    <row r="725" spans="1:26" customFormat="1" ht="15" x14ac:dyDescent="0.25">
      <c r="A725" s="406" t="s">
        <v>1024</v>
      </c>
      <c r="B725" s="406" t="s">
        <v>510</v>
      </c>
      <c r="C725" s="406"/>
      <c r="D725" s="406" t="s">
        <v>64</v>
      </c>
      <c r="E725" s="82"/>
      <c r="F725" s="82"/>
      <c r="G725" s="82"/>
      <c r="H725" s="82"/>
      <c r="I725" s="82"/>
      <c r="J725" s="82"/>
      <c r="K725" s="406"/>
      <c r="L725" s="406"/>
      <c r="M725" s="407">
        <v>104</v>
      </c>
      <c r="N725" s="408">
        <v>7825.03</v>
      </c>
      <c r="O725" s="408"/>
      <c r="P725" s="407">
        <v>89</v>
      </c>
      <c r="Q725" s="408">
        <v>6472.36</v>
      </c>
      <c r="R725" s="408"/>
      <c r="S725" s="407">
        <v>54</v>
      </c>
      <c r="T725" s="408">
        <v>3659.56</v>
      </c>
      <c r="U725" s="405"/>
      <c r="V725" s="409"/>
      <c r="W725" s="405"/>
      <c r="X725" s="82"/>
      <c r="Y725" s="82"/>
      <c r="Z725" s="82"/>
    </row>
    <row r="726" spans="1:26" customFormat="1" ht="15" x14ac:dyDescent="0.25">
      <c r="A726" s="406" t="s">
        <v>1024</v>
      </c>
      <c r="B726" s="406" t="s">
        <v>510</v>
      </c>
      <c r="C726" s="406"/>
      <c r="D726" s="406" t="s">
        <v>210</v>
      </c>
      <c r="E726" s="82"/>
      <c r="F726" s="82"/>
      <c r="G726" s="82"/>
      <c r="H726" s="82"/>
      <c r="I726" s="82"/>
      <c r="J726" s="82"/>
      <c r="K726" s="406"/>
      <c r="L726" s="406"/>
      <c r="M726" s="407">
        <v>1</v>
      </c>
      <c r="N726" s="408">
        <v>40.47</v>
      </c>
      <c r="O726" s="408"/>
      <c r="P726" s="410"/>
      <c r="Q726" s="410"/>
      <c r="R726" s="410"/>
      <c r="S726" s="407">
        <v>1</v>
      </c>
      <c r="T726" s="408">
        <v>93.1</v>
      </c>
      <c r="U726" s="405"/>
      <c r="V726" s="409"/>
      <c r="W726" s="405"/>
      <c r="X726" s="82"/>
      <c r="Y726" s="82"/>
      <c r="Z726" s="82"/>
    </row>
    <row r="727" spans="1:26" customFormat="1" ht="15" x14ac:dyDescent="0.25">
      <c r="A727" s="406" t="s">
        <v>1024</v>
      </c>
      <c r="B727" s="406" t="s">
        <v>511</v>
      </c>
      <c r="C727" s="406"/>
      <c r="D727" s="406" t="s">
        <v>331</v>
      </c>
      <c r="E727" s="82"/>
      <c r="F727" s="82"/>
      <c r="G727" s="82"/>
      <c r="H727" s="82"/>
      <c r="I727" s="82"/>
      <c r="J727" s="82"/>
      <c r="K727" s="406"/>
      <c r="L727" s="406"/>
      <c r="M727" s="407">
        <v>7</v>
      </c>
      <c r="N727" s="408">
        <v>485.44</v>
      </c>
      <c r="O727" s="408"/>
      <c r="P727" s="407">
        <v>10</v>
      </c>
      <c r="Q727" s="408">
        <v>965.34</v>
      </c>
      <c r="R727" s="408"/>
      <c r="S727" s="407">
        <v>6</v>
      </c>
      <c r="T727" s="408">
        <v>434.38</v>
      </c>
      <c r="U727" s="272"/>
      <c r="V727" s="409"/>
      <c r="W727" s="405"/>
      <c r="X727" s="82"/>
      <c r="Y727" s="82"/>
      <c r="Z727" s="82"/>
    </row>
    <row r="728" spans="1:26" customFormat="1" ht="15" x14ac:dyDescent="0.25">
      <c r="A728" s="406" t="s">
        <v>1024</v>
      </c>
      <c r="B728" s="406" t="s">
        <v>512</v>
      </c>
      <c r="C728" s="406"/>
      <c r="D728" s="406" t="s">
        <v>367</v>
      </c>
      <c r="E728" s="82"/>
      <c r="F728" s="82"/>
      <c r="G728" s="82"/>
      <c r="H728" s="82"/>
      <c r="I728" s="82"/>
      <c r="J728" s="82"/>
      <c r="K728" s="406"/>
      <c r="L728" s="406"/>
      <c r="M728" s="407">
        <v>266</v>
      </c>
      <c r="N728" s="408">
        <v>16070.35</v>
      </c>
      <c r="O728" s="408"/>
      <c r="P728" s="407">
        <v>244</v>
      </c>
      <c r="Q728" s="408">
        <v>14990.19</v>
      </c>
      <c r="R728" s="408"/>
      <c r="S728" s="407">
        <v>164</v>
      </c>
      <c r="T728" s="408">
        <v>11038.73</v>
      </c>
      <c r="U728" s="272"/>
      <c r="V728" s="409"/>
      <c r="W728" s="405"/>
      <c r="X728" s="82"/>
      <c r="Y728" s="82"/>
      <c r="Z728" s="82"/>
    </row>
    <row r="729" spans="1:26" customFormat="1" ht="15" x14ac:dyDescent="0.25">
      <c r="A729" s="406" t="s">
        <v>1024</v>
      </c>
      <c r="B729" s="406" t="s">
        <v>514</v>
      </c>
      <c r="C729" s="406"/>
      <c r="D729" s="406" t="s">
        <v>515</v>
      </c>
      <c r="E729" s="82"/>
      <c r="F729" s="82"/>
      <c r="G729" s="82"/>
      <c r="H729" s="82"/>
      <c r="I729" s="82"/>
      <c r="J729" s="82"/>
      <c r="K729" s="406"/>
      <c r="L729" s="406"/>
      <c r="M729" s="407">
        <v>17</v>
      </c>
      <c r="N729" s="408">
        <v>1215.7</v>
      </c>
      <c r="O729" s="408"/>
      <c r="P729" s="407">
        <v>18</v>
      </c>
      <c r="Q729" s="408">
        <v>1723.94</v>
      </c>
      <c r="R729" s="408"/>
      <c r="S729" s="407">
        <v>14</v>
      </c>
      <c r="T729" s="408">
        <v>1014.32</v>
      </c>
      <c r="U729" s="272"/>
      <c r="V729" s="409"/>
      <c r="W729" s="405"/>
      <c r="X729" s="82"/>
      <c r="Y729" s="82"/>
      <c r="Z729" s="82"/>
    </row>
    <row r="730" spans="1:26" customFormat="1" ht="15" x14ac:dyDescent="0.25">
      <c r="A730" s="406" t="s">
        <v>1024</v>
      </c>
      <c r="B730" s="406" t="s">
        <v>516</v>
      </c>
      <c r="C730" s="406"/>
      <c r="D730" s="406" t="s">
        <v>210</v>
      </c>
      <c r="E730" s="82"/>
      <c r="F730" s="82"/>
      <c r="G730" s="82"/>
      <c r="H730" s="82"/>
      <c r="I730" s="82"/>
      <c r="J730" s="82"/>
      <c r="K730" s="406"/>
      <c r="L730" s="406"/>
      <c r="M730" s="407">
        <v>111</v>
      </c>
      <c r="N730" s="408">
        <v>6900.9</v>
      </c>
      <c r="O730" s="408"/>
      <c r="P730" s="410"/>
      <c r="Q730" s="410"/>
      <c r="R730" s="410"/>
      <c r="S730" s="407">
        <v>6</v>
      </c>
      <c r="T730" s="408">
        <v>416.62</v>
      </c>
      <c r="U730" s="272"/>
      <c r="V730" s="272"/>
      <c r="W730" s="272"/>
      <c r="X730" s="82"/>
      <c r="Y730" s="82"/>
      <c r="Z730" s="82"/>
    </row>
    <row r="731" spans="1:26" customFormat="1" ht="15" x14ac:dyDescent="0.25">
      <c r="A731" s="406" t="s">
        <v>1024</v>
      </c>
      <c r="B731" s="406" t="s">
        <v>519</v>
      </c>
      <c r="C731" s="406"/>
      <c r="D731" s="406" t="s">
        <v>224</v>
      </c>
      <c r="E731" s="82"/>
      <c r="F731" s="82"/>
      <c r="G731" s="82"/>
      <c r="H731" s="82"/>
      <c r="I731" s="82"/>
      <c r="J731" s="82"/>
      <c r="K731" s="406"/>
      <c r="L731" s="406"/>
      <c r="M731" s="407">
        <v>18</v>
      </c>
      <c r="N731" s="408">
        <v>1778.57</v>
      </c>
      <c r="O731" s="408"/>
      <c r="P731" s="407">
        <v>18</v>
      </c>
      <c r="Q731" s="408">
        <v>2622.84</v>
      </c>
      <c r="R731" s="408"/>
      <c r="S731" s="407">
        <v>19</v>
      </c>
      <c r="T731" s="408">
        <v>2402.0700000000002</v>
      </c>
      <c r="U731" s="405"/>
      <c r="V731" s="272"/>
      <c r="W731" s="272"/>
      <c r="X731" s="82"/>
      <c r="Y731" s="82"/>
      <c r="Z731" s="82"/>
    </row>
    <row r="732" spans="1:26" customFormat="1" ht="15" x14ac:dyDescent="0.25">
      <c r="A732" s="406" t="s">
        <v>1024</v>
      </c>
      <c r="B732" s="406" t="s">
        <v>676</v>
      </c>
      <c r="C732" s="406"/>
      <c r="D732" s="406" t="s">
        <v>87</v>
      </c>
      <c r="E732" s="82"/>
      <c r="F732" s="82"/>
      <c r="G732" s="82"/>
      <c r="H732" s="82"/>
      <c r="I732" s="82"/>
      <c r="J732" s="82"/>
      <c r="K732" s="406"/>
      <c r="L732" s="406"/>
      <c r="M732" s="407">
        <v>6</v>
      </c>
      <c r="N732" s="408">
        <v>579.33000000000004</v>
      </c>
      <c r="O732" s="408"/>
      <c r="P732" s="407">
        <v>5</v>
      </c>
      <c r="Q732" s="408">
        <v>453.05</v>
      </c>
      <c r="R732" s="408"/>
      <c r="S732" s="407">
        <v>3</v>
      </c>
      <c r="T732" s="408">
        <v>230.12</v>
      </c>
      <c r="U732" s="405"/>
      <c r="V732" s="409"/>
      <c r="W732" s="405"/>
      <c r="X732" s="82"/>
      <c r="Y732" s="82"/>
      <c r="Z732" s="82"/>
    </row>
    <row r="733" spans="1:26" customFormat="1" ht="15" x14ac:dyDescent="0.25">
      <c r="A733" s="406" t="s">
        <v>1024</v>
      </c>
      <c r="B733" s="406" t="s">
        <v>1019</v>
      </c>
      <c r="C733" s="406"/>
      <c r="D733" s="406" t="s">
        <v>87</v>
      </c>
      <c r="E733" s="82"/>
      <c r="F733" s="82"/>
      <c r="G733" s="82"/>
      <c r="H733" s="82"/>
      <c r="I733" s="82"/>
      <c r="J733" s="82"/>
      <c r="K733" s="406"/>
      <c r="L733" s="406"/>
      <c r="M733" s="410"/>
      <c r="N733" s="410"/>
      <c r="O733" s="410"/>
      <c r="P733" s="407">
        <v>3</v>
      </c>
      <c r="Q733" s="408">
        <v>248.33</v>
      </c>
      <c r="R733" s="408"/>
      <c r="S733" s="407">
        <v>12</v>
      </c>
      <c r="T733" s="408">
        <v>933.47</v>
      </c>
      <c r="U733" s="405"/>
      <c r="V733" s="409"/>
      <c r="W733" s="405"/>
      <c r="X733" s="82"/>
      <c r="Y733" s="82"/>
      <c r="Z733" s="82"/>
    </row>
    <row r="734" spans="1:26" customFormat="1" ht="15" x14ac:dyDescent="0.25">
      <c r="A734" s="406" t="s">
        <v>1024</v>
      </c>
      <c r="B734" s="406" t="s">
        <v>522</v>
      </c>
      <c r="C734" s="406"/>
      <c r="D734" s="406" t="s">
        <v>85</v>
      </c>
      <c r="E734" s="82"/>
      <c r="F734" s="82"/>
      <c r="G734" s="82"/>
      <c r="H734" s="82"/>
      <c r="I734" s="82"/>
      <c r="J734" s="82"/>
      <c r="K734" s="406"/>
      <c r="L734" s="406"/>
      <c r="M734" s="407">
        <v>4</v>
      </c>
      <c r="N734" s="408">
        <v>282.33</v>
      </c>
      <c r="O734" s="408"/>
      <c r="P734" s="407">
        <v>3</v>
      </c>
      <c r="Q734" s="408">
        <v>181.49</v>
      </c>
      <c r="R734" s="408"/>
      <c r="S734" s="407">
        <v>3</v>
      </c>
      <c r="T734" s="408">
        <v>219.89</v>
      </c>
      <c r="U734" s="272"/>
      <c r="V734" s="272"/>
      <c r="W734" s="272"/>
      <c r="X734" s="82"/>
      <c r="Y734" s="82"/>
      <c r="Z734" s="82"/>
    </row>
    <row r="735" spans="1:26" customFormat="1" ht="15" x14ac:dyDescent="0.25">
      <c r="A735" s="406" t="s">
        <v>1024</v>
      </c>
      <c r="B735" s="406" t="s">
        <v>523</v>
      </c>
      <c r="C735" s="406"/>
      <c r="D735" s="406" t="s">
        <v>126</v>
      </c>
      <c r="E735" s="82"/>
      <c r="F735" s="82"/>
      <c r="G735" s="82"/>
      <c r="H735" s="82"/>
      <c r="I735" s="82"/>
      <c r="J735" s="82"/>
      <c r="K735" s="406"/>
      <c r="L735" s="406"/>
      <c r="M735" s="410"/>
      <c r="N735" s="410"/>
      <c r="O735" s="410"/>
      <c r="P735" s="407">
        <v>2</v>
      </c>
      <c r="Q735" s="408">
        <v>38.299999999999997</v>
      </c>
      <c r="R735" s="408"/>
      <c r="S735" s="410"/>
      <c r="T735" s="410"/>
      <c r="U735" s="405"/>
      <c r="V735" s="409"/>
      <c r="W735" s="405"/>
      <c r="X735" s="82"/>
      <c r="Y735" s="82"/>
      <c r="Z735" s="82"/>
    </row>
    <row r="736" spans="1:26" customFormat="1" ht="15" x14ac:dyDescent="0.25">
      <c r="A736" s="406" t="s">
        <v>1024</v>
      </c>
      <c r="B736" s="406" t="s">
        <v>524</v>
      </c>
      <c r="C736" s="406"/>
      <c r="D736" s="406" t="s">
        <v>76</v>
      </c>
      <c r="E736" s="82"/>
      <c r="F736" s="82"/>
      <c r="G736" s="82"/>
      <c r="H736" s="82"/>
      <c r="I736" s="82"/>
      <c r="J736" s="82"/>
      <c r="K736" s="406"/>
      <c r="L736" s="406"/>
      <c r="M736" s="407">
        <v>19</v>
      </c>
      <c r="N736" s="408">
        <v>1833.79</v>
      </c>
      <c r="O736" s="408"/>
      <c r="P736" s="407">
        <v>21</v>
      </c>
      <c r="Q736" s="408">
        <v>1851.77</v>
      </c>
      <c r="R736" s="408"/>
      <c r="S736" s="407">
        <v>11</v>
      </c>
      <c r="T736" s="408">
        <v>871.72</v>
      </c>
      <c r="U736" s="272"/>
      <c r="V736" s="272"/>
      <c r="W736" s="272"/>
      <c r="X736" s="82"/>
      <c r="Y736" s="82"/>
      <c r="Z736" s="82"/>
    </row>
    <row r="737" spans="1:26" customFormat="1" ht="15" x14ac:dyDescent="0.25">
      <c r="A737" s="406" t="s">
        <v>1024</v>
      </c>
      <c r="B737" s="406" t="s">
        <v>525</v>
      </c>
      <c r="C737" s="406"/>
      <c r="D737" s="406" t="s">
        <v>526</v>
      </c>
      <c r="E737" s="82"/>
      <c r="F737" s="82"/>
      <c r="G737" s="82"/>
      <c r="H737" s="82"/>
      <c r="I737" s="82"/>
      <c r="J737" s="82"/>
      <c r="K737" s="406"/>
      <c r="L737" s="406"/>
      <c r="M737" s="407">
        <v>2</v>
      </c>
      <c r="N737" s="408">
        <v>194.82</v>
      </c>
      <c r="O737" s="408"/>
      <c r="P737" s="407">
        <v>2</v>
      </c>
      <c r="Q737" s="408">
        <v>19.22</v>
      </c>
      <c r="R737" s="408"/>
      <c r="S737" s="410"/>
      <c r="T737" s="410"/>
      <c r="U737" s="405"/>
      <c r="V737" s="409"/>
      <c r="W737" s="405"/>
      <c r="X737" s="82"/>
      <c r="Y737" s="82"/>
      <c r="Z737" s="82"/>
    </row>
    <row r="738" spans="1:26" customFormat="1" ht="15" x14ac:dyDescent="0.25">
      <c r="A738" s="406" t="s">
        <v>1024</v>
      </c>
      <c r="B738" s="406" t="s">
        <v>527</v>
      </c>
      <c r="C738" s="406"/>
      <c r="D738" s="406" t="s">
        <v>144</v>
      </c>
      <c r="E738" s="82"/>
      <c r="F738" s="82"/>
      <c r="G738" s="82"/>
      <c r="H738" s="82"/>
      <c r="I738" s="82"/>
      <c r="J738" s="82"/>
      <c r="K738" s="406"/>
      <c r="L738" s="406"/>
      <c r="M738" s="407">
        <v>3</v>
      </c>
      <c r="N738" s="408">
        <v>443.68</v>
      </c>
      <c r="O738" s="408"/>
      <c r="P738" s="410"/>
      <c r="Q738" s="410"/>
      <c r="R738" s="410"/>
      <c r="S738" s="410"/>
      <c r="T738" s="410"/>
      <c r="U738" s="405"/>
      <c r="V738" s="409"/>
      <c r="W738" s="405"/>
      <c r="X738" s="82"/>
      <c r="Y738" s="82"/>
      <c r="Z738" s="82"/>
    </row>
    <row r="739" spans="1:26" customFormat="1" ht="15" x14ac:dyDescent="0.25">
      <c r="A739" s="406" t="s">
        <v>1024</v>
      </c>
      <c r="B739" s="406" t="s">
        <v>677</v>
      </c>
      <c r="C739" s="406"/>
      <c r="D739" s="406" t="s">
        <v>144</v>
      </c>
      <c r="E739" s="82"/>
      <c r="F739" s="82"/>
      <c r="G739" s="82"/>
      <c r="H739" s="82"/>
      <c r="I739" s="82"/>
      <c r="J739" s="82"/>
      <c r="K739" s="406"/>
      <c r="L739" s="406"/>
      <c r="M739" s="407">
        <v>13</v>
      </c>
      <c r="N739" s="408">
        <v>1307.98</v>
      </c>
      <c r="O739" s="408"/>
      <c r="P739" s="410"/>
      <c r="Q739" s="410"/>
      <c r="R739" s="410"/>
      <c r="S739" s="410"/>
      <c r="T739" s="410"/>
      <c r="U739" s="272"/>
      <c r="V739" s="409"/>
      <c r="W739" s="405"/>
      <c r="X739" s="82"/>
      <c r="Y739" s="82"/>
      <c r="Z739" s="82"/>
    </row>
    <row r="740" spans="1:26" customFormat="1" ht="15" x14ac:dyDescent="0.25">
      <c r="A740" s="406" t="s">
        <v>1024</v>
      </c>
      <c r="B740" s="406" t="s">
        <v>528</v>
      </c>
      <c r="C740" s="406"/>
      <c r="D740" s="406" t="s">
        <v>500</v>
      </c>
      <c r="E740" s="82"/>
      <c r="F740" s="82"/>
      <c r="G740" s="82"/>
      <c r="H740" s="82"/>
      <c r="I740" s="82"/>
      <c r="J740" s="82"/>
      <c r="K740" s="406"/>
      <c r="L740" s="406"/>
      <c r="M740" s="407">
        <v>125</v>
      </c>
      <c r="N740" s="408">
        <v>9705.82</v>
      </c>
      <c r="O740" s="408"/>
      <c r="P740" s="407">
        <v>135</v>
      </c>
      <c r="Q740" s="408">
        <v>10179.040000000001</v>
      </c>
      <c r="R740" s="408"/>
      <c r="S740" s="407">
        <v>97</v>
      </c>
      <c r="T740" s="408">
        <v>6939.53</v>
      </c>
      <c r="U740" s="405"/>
      <c r="V740" s="409"/>
      <c r="W740" s="405"/>
      <c r="X740" s="82"/>
      <c r="Y740" s="82"/>
      <c r="Z740" s="82"/>
    </row>
    <row r="741" spans="1:26" customFormat="1" ht="15" x14ac:dyDescent="0.25">
      <c r="A741" s="406" t="s">
        <v>1024</v>
      </c>
      <c r="B741" s="406" t="s">
        <v>529</v>
      </c>
      <c r="C741" s="406"/>
      <c r="D741" s="406" t="s">
        <v>530</v>
      </c>
      <c r="E741" s="82"/>
      <c r="F741" s="82"/>
      <c r="G741" s="82"/>
      <c r="H741" s="82"/>
      <c r="I741" s="82"/>
      <c r="J741" s="82"/>
      <c r="K741" s="406"/>
      <c r="L741" s="406"/>
      <c r="M741" s="410"/>
      <c r="N741" s="410"/>
      <c r="O741" s="410"/>
      <c r="P741" s="410"/>
      <c r="Q741" s="410"/>
      <c r="R741" s="410"/>
      <c r="S741" s="407">
        <v>1</v>
      </c>
      <c r="T741" s="408">
        <v>54.92</v>
      </c>
      <c r="U741" s="405"/>
      <c r="V741" s="409"/>
      <c r="W741" s="405"/>
      <c r="X741" s="82"/>
      <c r="Y741" s="82"/>
      <c r="Z741" s="82"/>
    </row>
    <row r="742" spans="1:26" customFormat="1" ht="15" x14ac:dyDescent="0.25">
      <c r="A742" s="406" t="s">
        <v>1024</v>
      </c>
      <c r="B742" s="406" t="s">
        <v>531</v>
      </c>
      <c r="C742" s="406"/>
      <c r="D742" s="406" t="s">
        <v>103</v>
      </c>
      <c r="E742" s="82"/>
      <c r="F742" s="82"/>
      <c r="G742" s="82"/>
      <c r="H742" s="82"/>
      <c r="I742" s="82"/>
      <c r="J742" s="82"/>
      <c r="K742" s="406"/>
      <c r="L742" s="406"/>
      <c r="M742" s="407">
        <v>11</v>
      </c>
      <c r="N742" s="408">
        <v>917.81</v>
      </c>
      <c r="O742" s="408"/>
      <c r="P742" s="407">
        <v>6</v>
      </c>
      <c r="Q742" s="408">
        <v>412.98</v>
      </c>
      <c r="R742" s="408"/>
      <c r="S742" s="407">
        <v>4</v>
      </c>
      <c r="T742" s="408">
        <v>219.87</v>
      </c>
      <c r="U742" s="272"/>
      <c r="V742" s="409"/>
      <c r="W742" s="405"/>
      <c r="X742" s="82"/>
      <c r="Y742" s="82"/>
      <c r="Z742" s="82"/>
    </row>
    <row r="743" spans="1:26" customFormat="1" ht="15" x14ac:dyDescent="0.25">
      <c r="A743" s="406" t="s">
        <v>1024</v>
      </c>
      <c r="B743" s="406" t="s">
        <v>532</v>
      </c>
      <c r="C743" s="406"/>
      <c r="D743" s="406" t="s">
        <v>96</v>
      </c>
      <c r="E743" s="82"/>
      <c r="F743" s="82"/>
      <c r="G743" s="82"/>
      <c r="H743" s="82"/>
      <c r="I743" s="82"/>
      <c r="J743" s="82"/>
      <c r="K743" s="406"/>
      <c r="L743" s="406"/>
      <c r="M743" s="407">
        <v>26</v>
      </c>
      <c r="N743" s="408">
        <v>1928.47</v>
      </c>
      <c r="O743" s="408"/>
      <c r="P743" s="407">
        <v>16</v>
      </c>
      <c r="Q743" s="408">
        <v>1210.45</v>
      </c>
      <c r="R743" s="408"/>
      <c r="S743" s="407">
        <v>16</v>
      </c>
      <c r="T743" s="408">
        <v>1377.42</v>
      </c>
      <c r="U743" s="405"/>
      <c r="V743" s="409"/>
      <c r="W743" s="405"/>
      <c r="X743" s="82"/>
      <c r="Y743" s="82"/>
      <c r="Z743" s="82"/>
    </row>
    <row r="744" spans="1:26" customFormat="1" ht="15" x14ac:dyDescent="0.25">
      <c r="A744" s="406" t="s">
        <v>1024</v>
      </c>
      <c r="B744" s="406" t="s">
        <v>533</v>
      </c>
      <c r="C744" s="406"/>
      <c r="D744" s="406" t="s">
        <v>89</v>
      </c>
      <c r="E744" s="82"/>
      <c r="F744" s="82"/>
      <c r="G744" s="82"/>
      <c r="H744" s="82"/>
      <c r="I744" s="82"/>
      <c r="J744" s="82"/>
      <c r="K744" s="406"/>
      <c r="L744" s="406"/>
      <c r="M744" s="407">
        <v>279</v>
      </c>
      <c r="N744" s="408">
        <v>24374.76</v>
      </c>
      <c r="O744" s="408"/>
      <c r="P744" s="407">
        <v>253</v>
      </c>
      <c r="Q744" s="408">
        <v>25419.94</v>
      </c>
      <c r="R744" s="408"/>
      <c r="S744" s="407">
        <v>183</v>
      </c>
      <c r="T744" s="408">
        <v>16405.310000000001</v>
      </c>
      <c r="U744" s="405"/>
      <c r="V744" s="409"/>
      <c r="W744" s="405"/>
      <c r="X744" s="82"/>
      <c r="Y744" s="82"/>
      <c r="Z744" s="82"/>
    </row>
    <row r="745" spans="1:26" customFormat="1" ht="15" x14ac:dyDescent="0.25">
      <c r="A745" s="406" t="s">
        <v>1024</v>
      </c>
      <c r="B745" s="406" t="s">
        <v>534</v>
      </c>
      <c r="C745" s="406"/>
      <c r="D745" s="406" t="s">
        <v>78</v>
      </c>
      <c r="E745" s="82"/>
      <c r="F745" s="82"/>
      <c r="G745" s="82"/>
      <c r="H745" s="82"/>
      <c r="I745" s="82"/>
      <c r="J745" s="82"/>
      <c r="K745" s="406"/>
      <c r="L745" s="406"/>
      <c r="M745" s="407">
        <v>16</v>
      </c>
      <c r="N745" s="408">
        <v>1640.16</v>
      </c>
      <c r="O745" s="408"/>
      <c r="P745" s="407">
        <v>14</v>
      </c>
      <c r="Q745" s="408">
        <v>1739.3</v>
      </c>
      <c r="R745" s="408"/>
      <c r="S745" s="407">
        <v>11</v>
      </c>
      <c r="T745" s="408">
        <v>980.96</v>
      </c>
      <c r="U745" s="405"/>
      <c r="V745" s="409"/>
      <c r="W745" s="405"/>
      <c r="X745" s="82"/>
      <c r="Y745" s="82"/>
      <c r="Z745" s="82"/>
    </row>
    <row r="746" spans="1:26" customFormat="1" ht="15" x14ac:dyDescent="0.25">
      <c r="A746" s="406" t="s">
        <v>1024</v>
      </c>
      <c r="B746" s="406" t="s">
        <v>535</v>
      </c>
      <c r="C746" s="406"/>
      <c r="D746" s="406" t="s">
        <v>87</v>
      </c>
      <c r="E746" s="82"/>
      <c r="F746" s="82"/>
      <c r="G746" s="82"/>
      <c r="H746" s="82"/>
      <c r="I746" s="82"/>
      <c r="J746" s="82"/>
      <c r="K746" s="406"/>
      <c r="L746" s="406"/>
      <c r="M746" s="407">
        <v>56</v>
      </c>
      <c r="N746" s="408">
        <v>5041.29</v>
      </c>
      <c r="O746" s="408"/>
      <c r="P746" s="410"/>
      <c r="Q746" s="410"/>
      <c r="R746" s="410"/>
      <c r="S746" s="410"/>
      <c r="T746" s="410"/>
      <c r="U746" s="272"/>
      <c r="V746" s="409"/>
      <c r="W746" s="405"/>
      <c r="X746" s="82"/>
      <c r="Y746" s="82"/>
      <c r="Z746" s="82"/>
    </row>
    <row r="747" spans="1:26" customFormat="1" ht="15" x14ac:dyDescent="0.25">
      <c r="A747" s="406" t="s">
        <v>1024</v>
      </c>
      <c r="B747" s="406" t="s">
        <v>536</v>
      </c>
      <c r="C747" s="406"/>
      <c r="D747" s="406" t="s">
        <v>67</v>
      </c>
      <c r="E747" s="82"/>
      <c r="F747" s="82"/>
      <c r="G747" s="82"/>
      <c r="H747" s="82"/>
      <c r="I747" s="82"/>
      <c r="J747" s="82"/>
      <c r="K747" s="406"/>
      <c r="L747" s="406"/>
      <c r="M747" s="407">
        <v>41</v>
      </c>
      <c r="N747" s="408">
        <v>2697.71</v>
      </c>
      <c r="O747" s="408"/>
      <c r="P747" s="407">
        <v>42</v>
      </c>
      <c r="Q747" s="408">
        <v>2971.82</v>
      </c>
      <c r="R747" s="408"/>
      <c r="S747" s="407">
        <v>25</v>
      </c>
      <c r="T747" s="408">
        <v>1258.96</v>
      </c>
      <c r="U747" s="272"/>
      <c r="V747" s="272"/>
      <c r="W747" s="272"/>
      <c r="X747" s="82"/>
      <c r="Y747" s="82"/>
      <c r="Z747" s="82"/>
    </row>
    <row r="748" spans="1:26" customFormat="1" ht="15" x14ac:dyDescent="0.25">
      <c r="A748" s="406" t="s">
        <v>1024</v>
      </c>
      <c r="B748" s="406" t="s">
        <v>537</v>
      </c>
      <c r="C748" s="406"/>
      <c r="D748" s="406" t="s">
        <v>186</v>
      </c>
      <c r="E748" s="82"/>
      <c r="F748" s="82"/>
      <c r="G748" s="82"/>
      <c r="H748" s="82"/>
      <c r="I748" s="82"/>
      <c r="J748" s="82"/>
      <c r="K748" s="406"/>
      <c r="L748" s="406"/>
      <c r="M748" s="407">
        <v>1</v>
      </c>
      <c r="N748" s="408">
        <v>180</v>
      </c>
      <c r="O748" s="408"/>
      <c r="P748" s="410"/>
      <c r="Q748" s="410"/>
      <c r="R748" s="410"/>
      <c r="S748" s="410"/>
      <c r="T748" s="410"/>
      <c r="U748" s="405"/>
      <c r="V748" s="409"/>
      <c r="W748" s="405"/>
      <c r="X748" s="82"/>
      <c r="Y748" s="82"/>
      <c r="Z748" s="82"/>
    </row>
    <row r="749" spans="1:26" customFormat="1" ht="15" x14ac:dyDescent="0.25">
      <c r="A749" s="406" t="s">
        <v>1024</v>
      </c>
      <c r="B749" s="406" t="s">
        <v>538</v>
      </c>
      <c r="C749" s="406"/>
      <c r="D749" s="406" t="s">
        <v>63</v>
      </c>
      <c r="E749" s="82"/>
      <c r="F749" s="82"/>
      <c r="G749" s="82"/>
      <c r="H749" s="82"/>
      <c r="I749" s="82"/>
      <c r="J749" s="82"/>
      <c r="K749" s="406"/>
      <c r="L749" s="406"/>
      <c r="M749" s="407">
        <v>5</v>
      </c>
      <c r="N749" s="408">
        <v>631</v>
      </c>
      <c r="O749" s="408"/>
      <c r="P749" s="407">
        <v>2</v>
      </c>
      <c r="Q749" s="408">
        <v>172.77</v>
      </c>
      <c r="R749" s="408"/>
      <c r="S749" s="410"/>
      <c r="T749" s="410"/>
      <c r="U749" s="405"/>
      <c r="V749" s="409"/>
      <c r="W749" s="405"/>
      <c r="X749" s="82"/>
      <c r="Y749" s="82"/>
      <c r="Z749" s="82"/>
    </row>
    <row r="750" spans="1:26" customFormat="1" ht="15" x14ac:dyDescent="0.25">
      <c r="A750" s="406" t="s">
        <v>1024</v>
      </c>
      <c r="B750" s="406" t="s">
        <v>540</v>
      </c>
      <c r="C750" s="406"/>
      <c r="D750" s="406" t="s">
        <v>541</v>
      </c>
      <c r="E750" s="82"/>
      <c r="F750" s="82"/>
      <c r="G750" s="82"/>
      <c r="H750" s="82"/>
      <c r="I750" s="82"/>
      <c r="J750" s="82"/>
      <c r="K750" s="406"/>
      <c r="L750" s="406"/>
      <c r="M750" s="407">
        <v>18</v>
      </c>
      <c r="N750" s="408">
        <v>2289.6999999999998</v>
      </c>
      <c r="O750" s="408"/>
      <c r="P750" s="407">
        <v>16</v>
      </c>
      <c r="Q750" s="408">
        <v>2016.17</v>
      </c>
      <c r="R750" s="408"/>
      <c r="S750" s="407">
        <v>8</v>
      </c>
      <c r="T750" s="408">
        <v>929.04</v>
      </c>
      <c r="U750" s="405"/>
      <c r="V750" s="409"/>
      <c r="W750" s="405"/>
      <c r="X750" s="82"/>
      <c r="Y750" s="82"/>
      <c r="Z750" s="82"/>
    </row>
    <row r="751" spans="1:26" customFormat="1" ht="15" x14ac:dyDescent="0.25">
      <c r="A751" s="406" t="s">
        <v>1024</v>
      </c>
      <c r="B751" s="406" t="s">
        <v>542</v>
      </c>
      <c r="C751" s="406"/>
      <c r="D751" s="406" t="s">
        <v>108</v>
      </c>
      <c r="E751" s="82"/>
      <c r="F751" s="82"/>
      <c r="G751" s="82"/>
      <c r="H751" s="82"/>
      <c r="I751" s="82"/>
      <c r="J751" s="82"/>
      <c r="K751" s="406"/>
      <c r="L751" s="406"/>
      <c r="M751" s="407">
        <v>156</v>
      </c>
      <c r="N751" s="408">
        <v>13954.75</v>
      </c>
      <c r="O751" s="408"/>
      <c r="P751" s="407">
        <v>465</v>
      </c>
      <c r="Q751" s="408">
        <v>35360.36</v>
      </c>
      <c r="R751" s="408"/>
      <c r="S751" s="407">
        <v>312</v>
      </c>
      <c r="T751" s="408">
        <v>24151.21</v>
      </c>
      <c r="U751" s="405"/>
      <c r="V751" s="409"/>
      <c r="W751" s="405"/>
      <c r="X751" s="82"/>
      <c r="Y751" s="82"/>
      <c r="Z751" s="82"/>
    </row>
    <row r="752" spans="1:26" customFormat="1" ht="15" x14ac:dyDescent="0.25">
      <c r="A752" s="406" t="s">
        <v>1024</v>
      </c>
      <c r="B752" s="406" t="s">
        <v>543</v>
      </c>
      <c r="C752" s="406"/>
      <c r="D752" s="406" t="s">
        <v>130</v>
      </c>
      <c r="E752" s="82"/>
      <c r="F752" s="82"/>
      <c r="G752" s="82"/>
      <c r="H752" s="82"/>
      <c r="I752" s="82"/>
      <c r="J752" s="82"/>
      <c r="K752" s="406"/>
      <c r="L752" s="406"/>
      <c r="M752" s="407">
        <v>354</v>
      </c>
      <c r="N752" s="408">
        <v>29142.17</v>
      </c>
      <c r="O752" s="408"/>
      <c r="P752" s="407">
        <v>260</v>
      </c>
      <c r="Q752" s="408">
        <v>22517.86</v>
      </c>
      <c r="R752" s="408"/>
      <c r="S752" s="407">
        <v>214</v>
      </c>
      <c r="T752" s="408">
        <v>25199.64</v>
      </c>
      <c r="U752" s="405"/>
      <c r="V752" s="272"/>
      <c r="W752" s="272"/>
      <c r="X752" s="82"/>
      <c r="Y752" s="82"/>
      <c r="Z752" s="82"/>
    </row>
    <row r="753" spans="1:26" customFormat="1" ht="15" x14ac:dyDescent="0.25">
      <c r="A753" s="406" t="s">
        <v>1024</v>
      </c>
      <c r="B753" s="406" t="s">
        <v>543</v>
      </c>
      <c r="C753" s="406"/>
      <c r="D753" s="406" t="s">
        <v>106</v>
      </c>
      <c r="E753" s="82"/>
      <c r="F753" s="82"/>
      <c r="G753" s="82"/>
      <c r="H753" s="82"/>
      <c r="I753" s="82"/>
      <c r="J753" s="82"/>
      <c r="K753" s="406"/>
      <c r="L753" s="406"/>
      <c r="M753" s="407">
        <v>1</v>
      </c>
      <c r="N753" s="408">
        <v>47.6</v>
      </c>
      <c r="O753" s="408"/>
      <c r="P753" s="407">
        <v>1</v>
      </c>
      <c r="Q753" s="408">
        <v>5</v>
      </c>
      <c r="R753" s="408"/>
      <c r="S753" s="410"/>
      <c r="T753" s="410"/>
      <c r="U753" s="405"/>
      <c r="V753" s="409"/>
      <c r="W753" s="405"/>
      <c r="X753" s="82"/>
      <c r="Y753" s="82"/>
      <c r="Z753" s="82"/>
    </row>
    <row r="754" spans="1:26" customFormat="1" ht="15" x14ac:dyDescent="0.25">
      <c r="A754" s="406" t="s">
        <v>1024</v>
      </c>
      <c r="B754" s="406" t="s">
        <v>682</v>
      </c>
      <c r="C754" s="406"/>
      <c r="D754" s="406" t="s">
        <v>144</v>
      </c>
      <c r="E754" s="82"/>
      <c r="F754" s="82"/>
      <c r="G754" s="82"/>
      <c r="H754" s="82"/>
      <c r="I754" s="82"/>
      <c r="J754" s="82"/>
      <c r="K754" s="406"/>
      <c r="L754" s="406"/>
      <c r="M754" s="407">
        <v>8</v>
      </c>
      <c r="N754" s="408">
        <v>628.41999999999996</v>
      </c>
      <c r="O754" s="408"/>
      <c r="P754" s="407">
        <v>3</v>
      </c>
      <c r="Q754" s="408">
        <v>312.75</v>
      </c>
      <c r="R754" s="408"/>
      <c r="S754" s="410"/>
      <c r="T754" s="410"/>
      <c r="U754" s="405"/>
      <c r="V754" s="272"/>
      <c r="W754" s="272"/>
      <c r="X754" s="82"/>
      <c r="Y754" s="82"/>
      <c r="Z754" s="82"/>
    </row>
    <row r="755" spans="1:26" customFormat="1" ht="15" x14ac:dyDescent="0.25">
      <c r="A755" s="406" t="s">
        <v>1024</v>
      </c>
      <c r="B755" s="406" t="s">
        <v>683</v>
      </c>
      <c r="C755" s="406"/>
      <c r="D755" s="406" t="s">
        <v>144</v>
      </c>
      <c r="E755" s="82"/>
      <c r="F755" s="82"/>
      <c r="G755" s="82"/>
      <c r="H755" s="82"/>
      <c r="I755" s="82"/>
      <c r="J755" s="82"/>
      <c r="K755" s="406"/>
      <c r="L755" s="406"/>
      <c r="M755" s="407">
        <v>35</v>
      </c>
      <c r="N755" s="408">
        <v>4416.6099999999997</v>
      </c>
      <c r="O755" s="408"/>
      <c r="P755" s="410"/>
      <c r="Q755" s="410"/>
      <c r="R755" s="410"/>
      <c r="S755" s="410"/>
      <c r="T755" s="410"/>
      <c r="U755" s="272"/>
      <c r="V755" s="272"/>
      <c r="W755" s="272"/>
      <c r="X755" s="82"/>
      <c r="Y755" s="82"/>
      <c r="Z755" s="82"/>
    </row>
    <row r="756" spans="1:26" customFormat="1" ht="15" x14ac:dyDescent="0.25">
      <c r="A756" s="406" t="s">
        <v>1024</v>
      </c>
      <c r="B756" s="406" t="s">
        <v>547</v>
      </c>
      <c r="C756" s="406"/>
      <c r="D756" s="406" t="s">
        <v>383</v>
      </c>
      <c r="E756" s="82"/>
      <c r="F756" s="82"/>
      <c r="G756" s="82"/>
      <c r="H756" s="82"/>
      <c r="I756" s="82"/>
      <c r="J756" s="82"/>
      <c r="K756" s="406"/>
      <c r="L756" s="406"/>
      <c r="M756" s="407">
        <v>343</v>
      </c>
      <c r="N756" s="408">
        <v>14705.19</v>
      </c>
      <c r="O756" s="408"/>
      <c r="P756" s="407">
        <v>314</v>
      </c>
      <c r="Q756" s="408">
        <v>14218.18</v>
      </c>
      <c r="R756" s="408"/>
      <c r="S756" s="407">
        <v>214</v>
      </c>
      <c r="T756" s="408">
        <v>11020.42</v>
      </c>
      <c r="U756" s="272"/>
      <c r="V756" s="272"/>
      <c r="W756" s="272"/>
      <c r="X756" s="82"/>
      <c r="Y756" s="82"/>
      <c r="Z756" s="82"/>
    </row>
    <row r="757" spans="1:26" customFormat="1" ht="15" x14ac:dyDescent="0.25">
      <c r="A757" s="406" t="s">
        <v>1024</v>
      </c>
      <c r="B757" s="406" t="s">
        <v>549</v>
      </c>
      <c r="C757" s="406"/>
      <c r="D757" s="406" t="s">
        <v>169</v>
      </c>
      <c r="E757" s="82"/>
      <c r="F757" s="82"/>
      <c r="G757" s="82"/>
      <c r="H757" s="82"/>
      <c r="I757" s="82"/>
      <c r="J757" s="82"/>
      <c r="K757" s="406"/>
      <c r="L757" s="406"/>
      <c r="M757" s="407">
        <v>423</v>
      </c>
      <c r="N757" s="408">
        <v>38520.839999999997</v>
      </c>
      <c r="O757" s="408"/>
      <c r="P757" s="407">
        <v>377</v>
      </c>
      <c r="Q757" s="408">
        <v>35015.54</v>
      </c>
      <c r="R757" s="408"/>
      <c r="S757" s="407">
        <v>300</v>
      </c>
      <c r="T757" s="408">
        <v>26171.99</v>
      </c>
      <c r="U757" s="405"/>
      <c r="V757" s="409"/>
      <c r="W757" s="405"/>
      <c r="X757" s="82"/>
      <c r="Y757" s="82"/>
      <c r="Z757" s="82"/>
    </row>
    <row r="758" spans="1:26" customFormat="1" ht="15" x14ac:dyDescent="0.25">
      <c r="A758" s="406" t="s">
        <v>1024</v>
      </c>
      <c r="B758" s="406" t="s">
        <v>550</v>
      </c>
      <c r="C758" s="406"/>
      <c r="D758" s="406" t="s">
        <v>87</v>
      </c>
      <c r="E758" s="82"/>
      <c r="F758" s="82"/>
      <c r="G758" s="82"/>
      <c r="H758" s="82"/>
      <c r="I758" s="82"/>
      <c r="J758" s="82"/>
      <c r="K758" s="406"/>
      <c r="L758" s="406"/>
      <c r="M758" s="410"/>
      <c r="N758" s="410"/>
      <c r="O758" s="410"/>
      <c r="P758" s="407">
        <v>56</v>
      </c>
      <c r="Q758" s="408">
        <v>4752.7</v>
      </c>
      <c r="R758" s="408"/>
      <c r="S758" s="407">
        <v>34</v>
      </c>
      <c r="T758" s="408">
        <v>2419.92</v>
      </c>
      <c r="U758" s="272"/>
      <c r="V758" s="272"/>
      <c r="W758" s="272"/>
      <c r="X758" s="82"/>
      <c r="Y758" s="82"/>
      <c r="Z758" s="82"/>
    </row>
    <row r="759" spans="1:26" customFormat="1" ht="15" x14ac:dyDescent="0.25">
      <c r="A759" s="406" t="s">
        <v>1024</v>
      </c>
      <c r="B759" s="406" t="s">
        <v>551</v>
      </c>
      <c r="C759" s="406"/>
      <c r="D759" s="406" t="s">
        <v>156</v>
      </c>
      <c r="E759" s="82"/>
      <c r="F759" s="82"/>
      <c r="G759" s="82"/>
      <c r="H759" s="82"/>
      <c r="I759" s="82"/>
      <c r="J759" s="82"/>
      <c r="K759" s="406"/>
      <c r="L759" s="406"/>
      <c r="M759" s="407">
        <v>31</v>
      </c>
      <c r="N759" s="408">
        <v>2341.5300000000002</v>
      </c>
      <c r="O759" s="408"/>
      <c r="P759" s="407">
        <v>26</v>
      </c>
      <c r="Q759" s="408">
        <v>2651.46</v>
      </c>
      <c r="R759" s="408"/>
      <c r="S759" s="407">
        <v>22</v>
      </c>
      <c r="T759" s="408">
        <v>2216.29</v>
      </c>
      <c r="U759" s="272"/>
      <c r="V759" s="409"/>
      <c r="W759" s="405"/>
      <c r="X759" s="82"/>
      <c r="Y759" s="82"/>
      <c r="Z759" s="82"/>
    </row>
    <row r="760" spans="1:26" customFormat="1" ht="15" x14ac:dyDescent="0.25">
      <c r="A760" s="406" t="s">
        <v>1024</v>
      </c>
      <c r="B760" s="406" t="s">
        <v>685</v>
      </c>
      <c r="C760" s="406"/>
      <c r="D760" s="406" t="s">
        <v>347</v>
      </c>
      <c r="E760" s="82"/>
      <c r="F760" s="82"/>
      <c r="G760" s="82"/>
      <c r="H760" s="82"/>
      <c r="I760" s="82"/>
      <c r="J760" s="82"/>
      <c r="K760" s="406"/>
      <c r="L760" s="406"/>
      <c r="M760" s="407">
        <v>12</v>
      </c>
      <c r="N760" s="408">
        <v>780.23</v>
      </c>
      <c r="O760" s="408"/>
      <c r="P760" s="410"/>
      <c r="Q760" s="410"/>
      <c r="R760" s="410"/>
      <c r="S760" s="410"/>
      <c r="T760" s="410"/>
      <c r="U760" s="405"/>
      <c r="V760" s="409"/>
      <c r="W760" s="405"/>
      <c r="X760" s="82"/>
      <c r="Y760" s="82"/>
      <c r="Z760" s="82"/>
    </row>
    <row r="761" spans="1:26" customFormat="1" ht="15" x14ac:dyDescent="0.25">
      <c r="A761" s="406" t="s">
        <v>1024</v>
      </c>
      <c r="B761" s="406" t="s">
        <v>552</v>
      </c>
      <c r="C761" s="406"/>
      <c r="D761" s="406" t="s">
        <v>347</v>
      </c>
      <c r="E761" s="82"/>
      <c r="F761" s="82"/>
      <c r="G761" s="82"/>
      <c r="H761" s="82"/>
      <c r="I761" s="82"/>
      <c r="J761" s="82"/>
      <c r="K761" s="406"/>
      <c r="L761" s="406"/>
      <c r="M761" s="410"/>
      <c r="N761" s="410"/>
      <c r="O761" s="410"/>
      <c r="P761" s="407">
        <v>8</v>
      </c>
      <c r="Q761" s="408">
        <v>884.08</v>
      </c>
      <c r="R761" s="408"/>
      <c r="S761" s="407">
        <v>4</v>
      </c>
      <c r="T761" s="408">
        <v>394.05</v>
      </c>
      <c r="U761" s="405"/>
      <c r="V761" s="409"/>
      <c r="W761" s="405"/>
      <c r="X761" s="82"/>
      <c r="Y761" s="82"/>
      <c r="Z761" s="82"/>
    </row>
    <row r="762" spans="1:26" customFormat="1" ht="15" x14ac:dyDescent="0.25">
      <c r="A762" s="406" t="s">
        <v>1024</v>
      </c>
      <c r="B762" s="406" t="s">
        <v>555</v>
      </c>
      <c r="C762" s="406"/>
      <c r="D762" s="406" t="s">
        <v>210</v>
      </c>
      <c r="E762" s="82"/>
      <c r="F762" s="82"/>
      <c r="G762" s="82"/>
      <c r="H762" s="82"/>
      <c r="I762" s="82"/>
      <c r="J762" s="82"/>
      <c r="K762" s="406"/>
      <c r="L762" s="406"/>
      <c r="M762" s="407">
        <v>2</v>
      </c>
      <c r="N762" s="408">
        <v>112.21</v>
      </c>
      <c r="O762" s="408"/>
      <c r="P762" s="410"/>
      <c r="Q762" s="410"/>
      <c r="R762" s="410"/>
      <c r="S762" s="410"/>
      <c r="T762" s="410"/>
      <c r="U762" s="405"/>
      <c r="V762" s="409"/>
      <c r="W762" s="405"/>
      <c r="X762" s="82"/>
      <c r="Y762" s="82"/>
      <c r="Z762" s="82"/>
    </row>
    <row r="763" spans="1:26" customFormat="1" ht="15" x14ac:dyDescent="0.25">
      <c r="A763" s="406" t="s">
        <v>1024</v>
      </c>
      <c r="B763" s="406" t="s">
        <v>556</v>
      </c>
      <c r="C763" s="406"/>
      <c r="D763" s="406" t="s">
        <v>101</v>
      </c>
      <c r="E763" s="82"/>
      <c r="F763" s="82"/>
      <c r="G763" s="82"/>
      <c r="H763" s="82"/>
      <c r="I763" s="82"/>
      <c r="J763" s="82"/>
      <c r="K763" s="406"/>
      <c r="L763" s="406"/>
      <c r="M763" s="407">
        <v>2</v>
      </c>
      <c r="N763" s="408">
        <v>220.5</v>
      </c>
      <c r="O763" s="408"/>
      <c r="P763" s="407">
        <v>2</v>
      </c>
      <c r="Q763" s="408">
        <v>208.84</v>
      </c>
      <c r="R763" s="408"/>
      <c r="S763" s="407">
        <v>2</v>
      </c>
      <c r="T763" s="408">
        <v>158.83000000000001</v>
      </c>
      <c r="U763" s="272"/>
      <c r="V763" s="272"/>
      <c r="W763" s="272"/>
      <c r="X763" s="82"/>
      <c r="Y763" s="82"/>
      <c r="Z763" s="82"/>
    </row>
    <row r="764" spans="1:26" customFormat="1" ht="15" x14ac:dyDescent="0.25">
      <c r="A764" s="406" t="s">
        <v>1024</v>
      </c>
      <c r="B764" s="406" t="s">
        <v>558</v>
      </c>
      <c r="C764" s="406"/>
      <c r="D764" s="406" t="s">
        <v>193</v>
      </c>
      <c r="E764" s="82"/>
      <c r="F764" s="82"/>
      <c r="G764" s="82"/>
      <c r="H764" s="82"/>
      <c r="I764" s="82"/>
      <c r="J764" s="82"/>
      <c r="K764" s="406"/>
      <c r="L764" s="406"/>
      <c r="M764" s="407">
        <v>35</v>
      </c>
      <c r="N764" s="408">
        <v>3392.73</v>
      </c>
      <c r="O764" s="408"/>
      <c r="P764" s="407">
        <v>30</v>
      </c>
      <c r="Q764" s="408">
        <v>3287.95</v>
      </c>
      <c r="R764" s="408"/>
      <c r="S764" s="407">
        <v>19</v>
      </c>
      <c r="T764" s="408">
        <v>1971.52</v>
      </c>
      <c r="U764" s="405"/>
      <c r="V764" s="409"/>
      <c r="W764" s="405"/>
      <c r="X764" s="82"/>
      <c r="Y764" s="82"/>
      <c r="Z764" s="82"/>
    </row>
    <row r="765" spans="1:26" customFormat="1" ht="15" x14ac:dyDescent="0.25">
      <c r="A765" s="406" t="s">
        <v>1024</v>
      </c>
      <c r="B765" s="406" t="s">
        <v>560</v>
      </c>
      <c r="C765" s="406"/>
      <c r="D765" s="406" t="s">
        <v>210</v>
      </c>
      <c r="E765" s="82"/>
      <c r="F765" s="82"/>
      <c r="G765" s="82"/>
      <c r="H765" s="82"/>
      <c r="I765" s="82"/>
      <c r="J765" s="82"/>
      <c r="K765" s="406"/>
      <c r="L765" s="406"/>
      <c r="M765" s="407">
        <v>5</v>
      </c>
      <c r="N765" s="408">
        <v>441.31</v>
      </c>
      <c r="O765" s="408"/>
      <c r="P765" s="407">
        <v>6</v>
      </c>
      <c r="Q765" s="408">
        <v>699.51</v>
      </c>
      <c r="R765" s="408"/>
      <c r="S765" s="407">
        <v>4</v>
      </c>
      <c r="T765" s="408">
        <v>328.69</v>
      </c>
      <c r="U765" s="272"/>
      <c r="V765" s="272"/>
      <c r="W765" s="272"/>
      <c r="X765" s="82"/>
      <c r="Y765" s="82"/>
      <c r="Z765" s="82"/>
    </row>
    <row r="766" spans="1:26" customFormat="1" ht="15" x14ac:dyDescent="0.25">
      <c r="A766" s="406" t="s">
        <v>1024</v>
      </c>
      <c r="B766" s="406" t="s">
        <v>561</v>
      </c>
      <c r="C766" s="406"/>
      <c r="D766" s="406" t="s">
        <v>226</v>
      </c>
      <c r="E766" s="82"/>
      <c r="F766" s="82"/>
      <c r="G766" s="82"/>
      <c r="H766" s="82"/>
      <c r="I766" s="82"/>
      <c r="J766" s="82"/>
      <c r="K766" s="406"/>
      <c r="L766" s="406"/>
      <c r="M766" s="407">
        <v>126</v>
      </c>
      <c r="N766" s="408">
        <v>9994.2800000000007</v>
      </c>
      <c r="O766" s="408"/>
      <c r="P766" s="407">
        <v>130</v>
      </c>
      <c r="Q766" s="408">
        <v>11166.93</v>
      </c>
      <c r="R766" s="408"/>
      <c r="S766" s="407">
        <v>117</v>
      </c>
      <c r="T766" s="408">
        <v>9257.4599999999991</v>
      </c>
      <c r="U766" s="405"/>
      <c r="V766" s="409"/>
      <c r="W766" s="405"/>
      <c r="X766" s="82"/>
      <c r="Y766" s="82"/>
      <c r="Z766" s="82"/>
    </row>
    <row r="767" spans="1:26" customFormat="1" ht="15" x14ac:dyDescent="0.25">
      <c r="A767" s="406" t="s">
        <v>1024</v>
      </c>
      <c r="B767" s="406" t="s">
        <v>562</v>
      </c>
      <c r="C767" s="406"/>
      <c r="D767" s="406" t="s">
        <v>80</v>
      </c>
      <c r="E767" s="82"/>
      <c r="F767" s="82"/>
      <c r="G767" s="82"/>
      <c r="H767" s="82"/>
      <c r="I767" s="82"/>
      <c r="J767" s="82"/>
      <c r="K767" s="406"/>
      <c r="L767" s="406"/>
      <c r="M767" s="407">
        <v>26</v>
      </c>
      <c r="N767" s="408">
        <v>2985.15</v>
      </c>
      <c r="O767" s="408"/>
      <c r="P767" s="410"/>
      <c r="Q767" s="410"/>
      <c r="R767" s="410"/>
      <c r="S767" s="410"/>
      <c r="T767" s="410"/>
      <c r="U767" s="272"/>
      <c r="V767" s="272"/>
      <c r="W767" s="272"/>
      <c r="X767" s="82"/>
      <c r="Y767" s="82"/>
      <c r="Z767" s="82"/>
    </row>
    <row r="768" spans="1:26" customFormat="1" ht="15" x14ac:dyDescent="0.25">
      <c r="A768" s="406" t="s">
        <v>1024</v>
      </c>
      <c r="B768" s="406" t="s">
        <v>563</v>
      </c>
      <c r="C768" s="406"/>
      <c r="D768" s="406" t="s">
        <v>99</v>
      </c>
      <c r="E768" s="82"/>
      <c r="F768" s="82"/>
      <c r="G768" s="82"/>
      <c r="H768" s="82"/>
      <c r="I768" s="82"/>
      <c r="J768" s="82"/>
      <c r="K768" s="406"/>
      <c r="L768" s="406"/>
      <c r="M768" s="407">
        <v>33</v>
      </c>
      <c r="N768" s="408">
        <v>1907.86</v>
      </c>
      <c r="O768" s="408"/>
      <c r="P768" s="410"/>
      <c r="Q768" s="410"/>
      <c r="R768" s="410"/>
      <c r="S768" s="407">
        <v>1</v>
      </c>
      <c r="T768" s="408">
        <v>150</v>
      </c>
      <c r="U768" s="405"/>
      <c r="V768" s="272"/>
      <c r="W768" s="272"/>
      <c r="X768" s="82"/>
      <c r="Y768" s="82"/>
      <c r="Z768" s="82"/>
    </row>
    <row r="769" spans="1:26" customFormat="1" ht="15" x14ac:dyDescent="0.25">
      <c r="A769" s="406" t="s">
        <v>1024</v>
      </c>
      <c r="B769" s="406" t="s">
        <v>564</v>
      </c>
      <c r="C769" s="406"/>
      <c r="D769" s="406" t="s">
        <v>74</v>
      </c>
      <c r="E769" s="82"/>
      <c r="F769" s="82"/>
      <c r="G769" s="82"/>
      <c r="H769" s="82"/>
      <c r="I769" s="82"/>
      <c r="J769" s="82"/>
      <c r="K769" s="406"/>
      <c r="L769" s="406"/>
      <c r="M769" s="407">
        <v>127</v>
      </c>
      <c r="N769" s="408">
        <v>8289.7199999999993</v>
      </c>
      <c r="O769" s="408"/>
      <c r="P769" s="407">
        <v>112</v>
      </c>
      <c r="Q769" s="408">
        <v>8141.78</v>
      </c>
      <c r="R769" s="408"/>
      <c r="S769" s="407">
        <v>74</v>
      </c>
      <c r="T769" s="408">
        <v>5210.2700000000004</v>
      </c>
      <c r="U769" s="405"/>
      <c r="V769" s="409"/>
      <c r="W769" s="405"/>
      <c r="X769" s="82"/>
      <c r="Y769" s="82"/>
      <c r="Z769" s="82"/>
    </row>
    <row r="770" spans="1:26" customFormat="1" ht="15" x14ac:dyDescent="0.25">
      <c r="A770" s="406" t="s">
        <v>1024</v>
      </c>
      <c r="B770" s="406" t="s">
        <v>565</v>
      </c>
      <c r="C770" s="406"/>
      <c r="D770" s="406" t="s">
        <v>63</v>
      </c>
      <c r="E770" s="82"/>
      <c r="F770" s="82"/>
      <c r="G770" s="82"/>
      <c r="H770" s="82"/>
      <c r="I770" s="82"/>
      <c r="J770" s="82"/>
      <c r="K770" s="406"/>
      <c r="L770" s="406"/>
      <c r="M770" s="407">
        <v>24</v>
      </c>
      <c r="N770" s="408">
        <v>1650.32</v>
      </c>
      <c r="O770" s="408"/>
      <c r="P770" s="410"/>
      <c r="Q770" s="410"/>
      <c r="R770" s="410"/>
      <c r="S770" s="410"/>
      <c r="T770" s="410"/>
      <c r="U770" s="405"/>
      <c r="V770" s="409"/>
      <c r="W770" s="405"/>
      <c r="X770" s="82"/>
      <c r="Y770" s="82"/>
      <c r="Z770" s="82"/>
    </row>
    <row r="771" spans="1:26" customFormat="1" ht="15" x14ac:dyDescent="0.25">
      <c r="A771" s="406" t="s">
        <v>1024</v>
      </c>
      <c r="B771" s="406" t="s">
        <v>566</v>
      </c>
      <c r="C771" s="406"/>
      <c r="D771" s="406" t="s">
        <v>85</v>
      </c>
      <c r="E771" s="82"/>
      <c r="F771" s="82"/>
      <c r="G771" s="82"/>
      <c r="H771" s="82"/>
      <c r="I771" s="82"/>
      <c r="J771" s="82"/>
      <c r="K771" s="406"/>
      <c r="L771" s="406"/>
      <c r="M771" s="407">
        <v>86</v>
      </c>
      <c r="N771" s="408">
        <v>3968.95</v>
      </c>
      <c r="O771" s="408"/>
      <c r="P771" s="407">
        <v>79</v>
      </c>
      <c r="Q771" s="408">
        <v>3585.96</v>
      </c>
      <c r="R771" s="408"/>
      <c r="S771" s="407">
        <v>46</v>
      </c>
      <c r="T771" s="408">
        <v>2821.36</v>
      </c>
      <c r="U771" s="272"/>
      <c r="V771" s="272"/>
      <c r="W771" s="272"/>
      <c r="X771" s="82"/>
      <c r="Y771" s="82"/>
      <c r="Z771" s="82"/>
    </row>
    <row r="772" spans="1:26" customFormat="1" ht="15" x14ac:dyDescent="0.25">
      <c r="A772" s="406" t="s">
        <v>1024</v>
      </c>
      <c r="B772" s="406" t="s">
        <v>568</v>
      </c>
      <c r="C772" s="406"/>
      <c r="D772" s="406" t="s">
        <v>108</v>
      </c>
      <c r="E772" s="82"/>
      <c r="F772" s="82"/>
      <c r="G772" s="82"/>
      <c r="H772" s="82"/>
      <c r="I772" s="82"/>
      <c r="J772" s="82"/>
      <c r="K772" s="406"/>
      <c r="L772" s="406"/>
      <c r="M772" s="407">
        <v>41</v>
      </c>
      <c r="N772" s="408">
        <v>2286.5300000000002</v>
      </c>
      <c r="O772" s="408"/>
      <c r="P772" s="410"/>
      <c r="Q772" s="410"/>
      <c r="R772" s="410"/>
      <c r="S772" s="410"/>
      <c r="T772" s="410"/>
      <c r="U772" s="405"/>
      <c r="V772" s="409"/>
      <c r="W772" s="405"/>
      <c r="X772" s="82"/>
      <c r="Y772" s="82"/>
      <c r="Z772" s="82"/>
    </row>
    <row r="773" spans="1:26" customFormat="1" ht="15" x14ac:dyDescent="0.25">
      <c r="A773" s="406" t="s">
        <v>1024</v>
      </c>
      <c r="B773" s="406" t="s">
        <v>569</v>
      </c>
      <c r="C773" s="406"/>
      <c r="D773" s="406" t="s">
        <v>166</v>
      </c>
      <c r="E773" s="82"/>
      <c r="F773" s="82"/>
      <c r="G773" s="82"/>
      <c r="H773" s="82"/>
      <c r="I773" s="82"/>
      <c r="J773" s="82"/>
      <c r="K773" s="406"/>
      <c r="L773" s="406"/>
      <c r="M773" s="407">
        <v>13</v>
      </c>
      <c r="N773" s="408">
        <v>985.03</v>
      </c>
      <c r="O773" s="408"/>
      <c r="P773" s="407">
        <v>1</v>
      </c>
      <c r="Q773" s="408">
        <v>52.26</v>
      </c>
      <c r="R773" s="408"/>
      <c r="S773" s="407">
        <v>2</v>
      </c>
      <c r="T773" s="408">
        <v>193.86</v>
      </c>
      <c r="U773" s="405"/>
      <c r="V773" s="272"/>
      <c r="W773" s="272"/>
      <c r="X773" s="82"/>
      <c r="Y773" s="82"/>
      <c r="Z773" s="82"/>
    </row>
    <row r="774" spans="1:26" customFormat="1" ht="15" x14ac:dyDescent="0.25">
      <c r="A774" s="406" t="s">
        <v>1024</v>
      </c>
      <c r="B774" s="406" t="s">
        <v>570</v>
      </c>
      <c r="C774" s="406"/>
      <c r="D774" s="406" t="s">
        <v>119</v>
      </c>
      <c r="E774" s="82"/>
      <c r="F774" s="82"/>
      <c r="G774" s="82"/>
      <c r="H774" s="82"/>
      <c r="I774" s="82"/>
      <c r="J774" s="82"/>
      <c r="K774" s="406"/>
      <c r="L774" s="406"/>
      <c r="M774" s="407">
        <v>37</v>
      </c>
      <c r="N774" s="408">
        <v>5358.41</v>
      </c>
      <c r="O774" s="408"/>
      <c r="P774" s="407">
        <v>26</v>
      </c>
      <c r="Q774" s="408">
        <v>3030.13</v>
      </c>
      <c r="R774" s="408"/>
      <c r="S774" s="407">
        <v>22</v>
      </c>
      <c r="T774" s="408">
        <v>2372.1799999999998</v>
      </c>
      <c r="U774" s="272"/>
      <c r="V774" s="272"/>
      <c r="W774" s="272"/>
      <c r="X774" s="82"/>
      <c r="Y774" s="82"/>
      <c r="Z774" s="82"/>
    </row>
    <row r="775" spans="1:26" customFormat="1" ht="15" x14ac:dyDescent="0.25">
      <c r="A775" s="406" t="s">
        <v>1024</v>
      </c>
      <c r="B775" s="406" t="s">
        <v>571</v>
      </c>
      <c r="C775" s="406"/>
      <c r="D775" s="406" t="s">
        <v>96</v>
      </c>
      <c r="E775" s="82"/>
      <c r="F775" s="82"/>
      <c r="G775" s="82"/>
      <c r="H775" s="82"/>
      <c r="I775" s="82"/>
      <c r="J775" s="82"/>
      <c r="K775" s="406"/>
      <c r="L775" s="406"/>
      <c r="M775" s="407">
        <v>2</v>
      </c>
      <c r="N775" s="408">
        <v>121.63</v>
      </c>
      <c r="O775" s="408"/>
      <c r="P775" s="410"/>
      <c r="Q775" s="410"/>
      <c r="R775" s="410"/>
      <c r="S775" s="410"/>
      <c r="T775" s="410"/>
      <c r="U775" s="405"/>
      <c r="V775" s="272"/>
      <c r="W775" s="272"/>
      <c r="X775" s="82"/>
      <c r="Y775" s="82"/>
      <c r="Z775" s="82"/>
    </row>
    <row r="776" spans="1:26" customFormat="1" ht="15" x14ac:dyDescent="0.25">
      <c r="A776" s="406" t="s">
        <v>1024</v>
      </c>
      <c r="B776" s="406" t="s">
        <v>571</v>
      </c>
      <c r="C776" s="406"/>
      <c r="D776" s="406" t="s">
        <v>572</v>
      </c>
      <c r="E776" s="82"/>
      <c r="F776" s="82"/>
      <c r="G776" s="82"/>
      <c r="H776" s="82"/>
      <c r="I776" s="82"/>
      <c r="J776" s="82"/>
      <c r="K776" s="406"/>
      <c r="L776" s="406"/>
      <c r="M776" s="407">
        <v>82</v>
      </c>
      <c r="N776" s="408">
        <v>8943.7800000000007</v>
      </c>
      <c r="O776" s="408"/>
      <c r="P776" s="407">
        <v>77</v>
      </c>
      <c r="Q776" s="408">
        <v>8718.7800000000007</v>
      </c>
      <c r="R776" s="408"/>
      <c r="S776" s="407">
        <v>48</v>
      </c>
      <c r="T776" s="408">
        <v>5545.28</v>
      </c>
      <c r="U776" s="272"/>
      <c r="V776" s="272"/>
      <c r="W776" s="272"/>
      <c r="X776" s="82"/>
      <c r="Y776" s="82"/>
      <c r="Z776" s="82"/>
    </row>
    <row r="777" spans="1:26" customFormat="1" ht="15" x14ac:dyDescent="0.25">
      <c r="A777" s="406" t="s">
        <v>1024</v>
      </c>
      <c r="B777" s="406" t="s">
        <v>573</v>
      </c>
      <c r="C777" s="406"/>
      <c r="D777" s="406" t="s">
        <v>166</v>
      </c>
      <c r="E777" s="82"/>
      <c r="F777" s="82"/>
      <c r="G777" s="82"/>
      <c r="H777" s="82"/>
      <c r="I777" s="82"/>
      <c r="J777" s="82"/>
      <c r="K777" s="406"/>
      <c r="L777" s="406"/>
      <c r="M777" s="407">
        <v>247</v>
      </c>
      <c r="N777" s="408">
        <v>19106.939999999999</v>
      </c>
      <c r="O777" s="408"/>
      <c r="P777" s="407">
        <v>308</v>
      </c>
      <c r="Q777" s="408">
        <v>22855.5</v>
      </c>
      <c r="R777" s="408"/>
      <c r="S777" s="407">
        <v>225</v>
      </c>
      <c r="T777" s="408">
        <v>14294.8</v>
      </c>
      <c r="U777" s="405"/>
      <c r="V777" s="409"/>
      <c r="W777" s="405"/>
      <c r="X777" s="82"/>
      <c r="Y777" s="82"/>
      <c r="Z777" s="82"/>
    </row>
    <row r="778" spans="1:26" customFormat="1" ht="15" x14ac:dyDescent="0.25">
      <c r="A778" s="406" t="s">
        <v>1024</v>
      </c>
      <c r="B778" s="406" t="s">
        <v>574</v>
      </c>
      <c r="C778" s="406"/>
      <c r="D778" s="406" t="s">
        <v>166</v>
      </c>
      <c r="E778" s="82"/>
      <c r="F778" s="82"/>
      <c r="G778" s="82"/>
      <c r="H778" s="82"/>
      <c r="I778" s="82"/>
      <c r="J778" s="82"/>
      <c r="K778" s="406"/>
      <c r="L778" s="406"/>
      <c r="M778" s="407">
        <v>72</v>
      </c>
      <c r="N778" s="408">
        <v>4842.0200000000004</v>
      </c>
      <c r="O778" s="408"/>
      <c r="P778" s="407">
        <v>75</v>
      </c>
      <c r="Q778" s="408">
        <v>5469.8</v>
      </c>
      <c r="R778" s="408"/>
      <c r="S778" s="407">
        <v>55</v>
      </c>
      <c r="T778" s="408">
        <v>3295.37</v>
      </c>
      <c r="U778" s="272"/>
      <c r="V778" s="272"/>
      <c r="W778" s="272"/>
      <c r="X778" s="82"/>
      <c r="Y778" s="82"/>
      <c r="Z778" s="82"/>
    </row>
    <row r="779" spans="1:26" customFormat="1" ht="15" x14ac:dyDescent="0.25">
      <c r="A779" s="406" t="s">
        <v>1024</v>
      </c>
      <c r="B779" s="406" t="s">
        <v>994</v>
      </c>
      <c r="C779" s="406"/>
      <c r="D779" s="406" t="s">
        <v>166</v>
      </c>
      <c r="E779" s="82"/>
      <c r="F779" s="82"/>
      <c r="G779" s="82"/>
      <c r="H779" s="82"/>
      <c r="I779" s="82"/>
      <c r="J779" s="82"/>
      <c r="K779" s="406"/>
      <c r="L779" s="406"/>
      <c r="M779" s="410"/>
      <c r="N779" s="410"/>
      <c r="O779" s="410"/>
      <c r="P779" s="407">
        <v>37</v>
      </c>
      <c r="Q779" s="408">
        <v>2464.7800000000002</v>
      </c>
      <c r="R779" s="408"/>
      <c r="S779" s="407">
        <v>64</v>
      </c>
      <c r="T779" s="408">
        <v>4549.25</v>
      </c>
      <c r="U779" s="405"/>
      <c r="V779" s="409"/>
      <c r="W779" s="405"/>
      <c r="X779" s="82"/>
      <c r="Y779" s="82"/>
      <c r="Z779" s="82"/>
    </row>
    <row r="780" spans="1:26" customFormat="1" ht="15" x14ac:dyDescent="0.25">
      <c r="A780" s="406" t="s">
        <v>1024</v>
      </c>
      <c r="B780" s="406" t="s">
        <v>575</v>
      </c>
      <c r="C780" s="406"/>
      <c r="D780" s="406" t="s">
        <v>178</v>
      </c>
      <c r="E780" s="82"/>
      <c r="F780" s="82"/>
      <c r="G780" s="82"/>
      <c r="H780" s="82"/>
      <c r="I780" s="82"/>
      <c r="J780" s="82"/>
      <c r="K780" s="406"/>
      <c r="L780" s="406"/>
      <c r="M780" s="407">
        <v>1008</v>
      </c>
      <c r="N780" s="408">
        <v>84213.79</v>
      </c>
      <c r="O780" s="408"/>
      <c r="P780" s="407">
        <v>777</v>
      </c>
      <c r="Q780" s="408">
        <v>61270.09</v>
      </c>
      <c r="R780" s="408"/>
      <c r="S780" s="407">
        <v>648</v>
      </c>
      <c r="T780" s="408">
        <v>58352.01</v>
      </c>
      <c r="U780" s="405"/>
      <c r="V780" s="409"/>
      <c r="W780" s="405"/>
      <c r="X780" s="82"/>
      <c r="Y780" s="82"/>
      <c r="Z780" s="82"/>
    </row>
    <row r="781" spans="1:26" customFormat="1" ht="15" x14ac:dyDescent="0.25">
      <c r="A781" s="406" t="s">
        <v>1024</v>
      </c>
      <c r="B781" s="406" t="s">
        <v>856</v>
      </c>
      <c r="C781" s="406"/>
      <c r="D781" s="406" t="s">
        <v>67</v>
      </c>
      <c r="E781" s="82"/>
      <c r="F781" s="82"/>
      <c r="G781" s="82"/>
      <c r="H781" s="82"/>
      <c r="I781" s="82"/>
      <c r="J781" s="82"/>
      <c r="K781" s="406"/>
      <c r="L781" s="406"/>
      <c r="M781" s="407">
        <v>2</v>
      </c>
      <c r="N781" s="408">
        <v>162.54</v>
      </c>
      <c r="O781" s="408"/>
      <c r="P781" s="410"/>
      <c r="Q781" s="410"/>
      <c r="R781" s="410"/>
      <c r="S781" s="410"/>
      <c r="T781" s="410"/>
      <c r="U781" s="405"/>
      <c r="V781" s="409"/>
      <c r="W781" s="405"/>
      <c r="X781" s="82"/>
      <c r="Y781" s="82"/>
      <c r="Z781" s="82"/>
    </row>
    <row r="782" spans="1:26" customFormat="1" ht="15" x14ac:dyDescent="0.25">
      <c r="A782" s="406" t="s">
        <v>1024</v>
      </c>
      <c r="B782" s="406" t="s">
        <v>995</v>
      </c>
      <c r="C782" s="406"/>
      <c r="D782" s="406" t="s">
        <v>178</v>
      </c>
      <c r="E782" s="82"/>
      <c r="F782" s="82"/>
      <c r="G782" s="82"/>
      <c r="H782" s="82"/>
      <c r="I782" s="82"/>
      <c r="J782" s="82"/>
      <c r="K782" s="406"/>
      <c r="L782" s="406"/>
      <c r="M782" s="410"/>
      <c r="N782" s="410"/>
      <c r="O782" s="410"/>
      <c r="P782" s="407">
        <v>63</v>
      </c>
      <c r="Q782" s="408">
        <v>3450.16</v>
      </c>
      <c r="R782" s="408"/>
      <c r="S782" s="407">
        <v>95</v>
      </c>
      <c r="T782" s="408">
        <v>8625.8700000000008</v>
      </c>
      <c r="U782" s="272"/>
      <c r="V782" s="272"/>
      <c r="W782" s="272"/>
      <c r="X782" s="82"/>
      <c r="Y782" s="82"/>
      <c r="Z782" s="82"/>
    </row>
    <row r="783" spans="1:26" customFormat="1" ht="15" x14ac:dyDescent="0.25">
      <c r="A783" s="406" t="s">
        <v>1024</v>
      </c>
      <c r="B783" s="406" t="s">
        <v>576</v>
      </c>
      <c r="C783" s="406"/>
      <c r="D783" s="406" t="s">
        <v>286</v>
      </c>
      <c r="E783" s="82"/>
      <c r="F783" s="82"/>
      <c r="G783" s="82"/>
      <c r="H783" s="82"/>
      <c r="I783" s="82"/>
      <c r="J783" s="82"/>
      <c r="K783" s="406"/>
      <c r="L783" s="406"/>
      <c r="M783" s="407">
        <v>24</v>
      </c>
      <c r="N783" s="408">
        <v>2575.75</v>
      </c>
      <c r="O783" s="408"/>
      <c r="P783" s="407">
        <v>24</v>
      </c>
      <c r="Q783" s="408">
        <v>2594.29</v>
      </c>
      <c r="R783" s="408"/>
      <c r="S783" s="407">
        <v>15</v>
      </c>
      <c r="T783" s="408">
        <v>1683</v>
      </c>
      <c r="U783" s="405"/>
      <c r="V783" s="409"/>
      <c r="W783" s="405"/>
      <c r="X783" s="82"/>
      <c r="Y783" s="82"/>
      <c r="Z783" s="82"/>
    </row>
    <row r="784" spans="1:26" customFormat="1" ht="15" x14ac:dyDescent="0.25">
      <c r="A784" s="406" t="s">
        <v>1024</v>
      </c>
      <c r="B784" s="406" t="s">
        <v>686</v>
      </c>
      <c r="C784" s="406"/>
      <c r="D784" s="406" t="s">
        <v>578</v>
      </c>
      <c r="E784" s="82"/>
      <c r="F784" s="82"/>
      <c r="G784" s="82"/>
      <c r="H784" s="82"/>
      <c r="I784" s="82"/>
      <c r="J784" s="82"/>
      <c r="K784" s="406"/>
      <c r="L784" s="406"/>
      <c r="M784" s="407">
        <v>11</v>
      </c>
      <c r="N784" s="408">
        <v>1116.75</v>
      </c>
      <c r="O784" s="408"/>
      <c r="P784" s="407">
        <v>8</v>
      </c>
      <c r="Q784" s="408">
        <v>989.71</v>
      </c>
      <c r="R784" s="408"/>
      <c r="S784" s="407">
        <v>12</v>
      </c>
      <c r="T784" s="408">
        <v>1286.05</v>
      </c>
      <c r="U784" s="272"/>
      <c r="V784" s="272"/>
      <c r="W784" s="272"/>
      <c r="X784" s="82"/>
      <c r="Y784" s="82"/>
      <c r="Z784" s="82"/>
    </row>
    <row r="785" spans="1:26" customFormat="1" ht="15" x14ac:dyDescent="0.25">
      <c r="A785" s="406" t="s">
        <v>1024</v>
      </c>
      <c r="B785" s="406" t="s">
        <v>579</v>
      </c>
      <c r="C785" s="406"/>
      <c r="D785" s="406" t="s">
        <v>126</v>
      </c>
      <c r="E785" s="82"/>
      <c r="F785" s="82"/>
      <c r="G785" s="82"/>
      <c r="H785" s="82"/>
      <c r="I785" s="82"/>
      <c r="J785" s="82"/>
      <c r="K785" s="406"/>
      <c r="L785" s="406"/>
      <c r="M785" s="407">
        <v>180</v>
      </c>
      <c r="N785" s="408">
        <v>16357.55</v>
      </c>
      <c r="O785" s="408"/>
      <c r="P785" s="407">
        <v>154</v>
      </c>
      <c r="Q785" s="408">
        <v>15308.4</v>
      </c>
      <c r="R785" s="408"/>
      <c r="S785" s="407">
        <v>107</v>
      </c>
      <c r="T785" s="408">
        <v>7474.04</v>
      </c>
      <c r="U785" s="405"/>
      <c r="V785" s="409"/>
      <c r="W785" s="405"/>
      <c r="X785" s="82"/>
      <c r="Y785" s="82"/>
      <c r="Z785" s="82"/>
    </row>
    <row r="786" spans="1:26" customFormat="1" ht="15" x14ac:dyDescent="0.25">
      <c r="A786" s="406" t="s">
        <v>1024</v>
      </c>
      <c r="B786" s="406" t="s">
        <v>583</v>
      </c>
      <c r="C786" s="406"/>
      <c r="D786" s="406" t="s">
        <v>459</v>
      </c>
      <c r="E786" s="82"/>
      <c r="F786" s="82"/>
      <c r="G786" s="82"/>
      <c r="H786" s="82"/>
      <c r="I786" s="82"/>
      <c r="J786" s="82"/>
      <c r="K786" s="406"/>
      <c r="L786" s="406"/>
      <c r="M786" s="407">
        <v>211</v>
      </c>
      <c r="N786" s="408">
        <v>16570.169999999998</v>
      </c>
      <c r="O786" s="408"/>
      <c r="P786" s="407">
        <v>200</v>
      </c>
      <c r="Q786" s="408">
        <v>17662.55</v>
      </c>
      <c r="R786" s="408"/>
      <c r="S786" s="407">
        <v>123</v>
      </c>
      <c r="T786" s="408">
        <v>9536.81</v>
      </c>
      <c r="U786" s="405"/>
      <c r="V786" s="409"/>
      <c r="W786" s="405"/>
      <c r="X786" s="82"/>
      <c r="Y786" s="82"/>
      <c r="Z786" s="82"/>
    </row>
    <row r="787" spans="1:26" customFormat="1" ht="15" x14ac:dyDescent="0.25">
      <c r="A787" s="406" t="s">
        <v>1024</v>
      </c>
      <c r="B787" s="406" t="s">
        <v>1020</v>
      </c>
      <c r="C787" s="406"/>
      <c r="D787" s="406" t="s">
        <v>459</v>
      </c>
      <c r="E787" s="82"/>
      <c r="F787" s="82"/>
      <c r="G787" s="82"/>
      <c r="H787" s="82"/>
      <c r="I787" s="82"/>
      <c r="J787" s="82"/>
      <c r="K787" s="406"/>
      <c r="L787" s="406"/>
      <c r="M787" s="410"/>
      <c r="N787" s="410"/>
      <c r="O787" s="410"/>
      <c r="P787" s="407">
        <v>22</v>
      </c>
      <c r="Q787" s="408">
        <v>1329.45</v>
      </c>
      <c r="R787" s="408"/>
      <c r="S787" s="407">
        <v>18</v>
      </c>
      <c r="T787" s="408">
        <v>1442.16</v>
      </c>
      <c r="U787" s="405"/>
      <c r="V787" s="409"/>
      <c r="W787" s="405"/>
      <c r="X787" s="82"/>
      <c r="Y787" s="82"/>
      <c r="Z787" s="82"/>
    </row>
    <row r="788" spans="1:26" customFormat="1" ht="15" x14ac:dyDescent="0.25">
      <c r="A788" s="404"/>
      <c r="B788" s="404"/>
      <c r="C788" s="404"/>
      <c r="D788" s="404"/>
      <c r="E788" s="404"/>
      <c r="F788" s="404"/>
      <c r="G788" s="404"/>
      <c r="H788" s="404"/>
      <c r="I788" s="404"/>
      <c r="J788" s="404"/>
      <c r="K788" s="404"/>
      <c r="L788" s="404"/>
      <c r="M788" s="409"/>
      <c r="N788" s="405"/>
      <c r="O788" s="405"/>
      <c r="P788" s="409"/>
      <c r="Q788" s="405"/>
      <c r="R788" s="405"/>
      <c r="S788" s="409"/>
      <c r="T788" s="405"/>
      <c r="U788" s="82"/>
      <c r="V788" s="82"/>
      <c r="W788" s="82"/>
      <c r="X788" s="82"/>
      <c r="Y788" s="82"/>
      <c r="Z788" s="82"/>
    </row>
    <row r="789" spans="1:26" customFormat="1" ht="15" x14ac:dyDescent="0.25">
      <c r="A789" s="404" t="s">
        <v>1049</v>
      </c>
      <c r="B789" s="404" t="s">
        <v>984</v>
      </c>
      <c r="C789" s="404"/>
      <c r="D789" s="404" t="s">
        <v>984</v>
      </c>
      <c r="E789" s="9" t="s">
        <v>1050</v>
      </c>
      <c r="F789" s="404"/>
      <c r="G789" s="9" t="s">
        <v>1051</v>
      </c>
      <c r="H789" s="404"/>
      <c r="I789" s="404"/>
      <c r="J789" s="404"/>
      <c r="K789" s="404"/>
      <c r="L789" s="404"/>
      <c r="M789" s="409"/>
      <c r="N789" s="405"/>
      <c r="O789" s="405"/>
      <c r="P789" s="272"/>
      <c r="Q789" s="272"/>
      <c r="R789" s="272"/>
      <c r="S789" s="272"/>
      <c r="T789" s="272"/>
      <c r="U789" s="82"/>
      <c r="V789" s="82"/>
      <c r="W789" s="82"/>
      <c r="X789" s="82"/>
      <c r="Y789" s="82"/>
      <c r="Z789" s="82"/>
    </row>
    <row r="790" spans="1:26" customFormat="1" ht="15" x14ac:dyDescent="0.25">
      <c r="A790" s="404" t="s">
        <v>1049</v>
      </c>
      <c r="B790" s="404" t="s">
        <v>987</v>
      </c>
      <c r="C790" s="404"/>
      <c r="D790" s="404" t="s">
        <v>987</v>
      </c>
      <c r="E790" s="404"/>
      <c r="F790" s="404"/>
      <c r="G790" s="404"/>
      <c r="H790" s="404"/>
      <c r="I790" s="404"/>
      <c r="J790" s="404"/>
      <c r="K790" s="404"/>
      <c r="L790" s="404"/>
      <c r="M790" s="272"/>
      <c r="N790" s="272"/>
      <c r="O790" s="272"/>
      <c r="P790" s="272">
        <v>4</v>
      </c>
      <c r="Q790" s="405">
        <v>625.1</v>
      </c>
      <c r="R790" s="405"/>
      <c r="S790" s="272">
        <v>15</v>
      </c>
      <c r="T790" s="405">
        <v>7307.41</v>
      </c>
      <c r="U790" s="82"/>
      <c r="V790" s="82"/>
      <c r="W790" s="82"/>
      <c r="X790" s="82"/>
      <c r="Y790" s="82"/>
      <c r="Z790" s="82"/>
    </row>
    <row r="791" spans="1:26" customFormat="1" ht="15" x14ac:dyDescent="0.25">
      <c r="A791" s="406" t="s">
        <v>1049</v>
      </c>
      <c r="B791" s="406" t="s">
        <v>61</v>
      </c>
      <c r="C791" s="406"/>
      <c r="D791" s="406" t="s">
        <v>62</v>
      </c>
      <c r="E791" s="82"/>
      <c r="F791" s="82"/>
      <c r="G791" s="82"/>
      <c r="H791" s="82"/>
      <c r="I791" s="82"/>
      <c r="J791" s="82"/>
      <c r="K791" s="406"/>
      <c r="L791" s="406"/>
      <c r="M791" s="407">
        <v>23</v>
      </c>
      <c r="N791" s="408">
        <v>10645.65</v>
      </c>
      <c r="O791" s="82"/>
      <c r="P791" s="407">
        <v>13</v>
      </c>
      <c r="Q791" s="408">
        <v>925.37</v>
      </c>
      <c r="R791" s="82"/>
      <c r="S791" s="407">
        <v>1</v>
      </c>
      <c r="T791" s="408">
        <v>118.82</v>
      </c>
      <c r="U791" s="405"/>
      <c r="V791" s="82"/>
      <c r="W791" s="82"/>
      <c r="X791" s="82"/>
      <c r="Y791" s="82"/>
      <c r="Z791" s="82"/>
    </row>
    <row r="792" spans="1:26" customFormat="1" ht="15" x14ac:dyDescent="0.25">
      <c r="A792" s="406" t="s">
        <v>1049</v>
      </c>
      <c r="B792" s="406" t="s">
        <v>61</v>
      </c>
      <c r="C792" s="406"/>
      <c r="D792" s="406" t="s">
        <v>64</v>
      </c>
      <c r="E792" s="82"/>
      <c r="F792" s="82"/>
      <c r="G792" s="82"/>
      <c r="H792" s="82"/>
      <c r="I792" s="82"/>
      <c r="J792" s="82"/>
      <c r="K792" s="406"/>
      <c r="L792" s="406"/>
      <c r="M792" s="407">
        <v>1</v>
      </c>
      <c r="N792" s="408">
        <v>410.69</v>
      </c>
      <c r="O792" s="82"/>
      <c r="P792" s="407">
        <v>18</v>
      </c>
      <c r="Q792" s="408">
        <v>2759.49</v>
      </c>
      <c r="R792" s="82"/>
      <c r="S792" s="407">
        <v>2</v>
      </c>
      <c r="T792" s="408">
        <v>238.83</v>
      </c>
      <c r="U792" s="272"/>
      <c r="V792" s="82"/>
      <c r="W792" s="82"/>
      <c r="X792" s="82"/>
      <c r="Y792" s="82"/>
      <c r="Z792" s="82"/>
    </row>
    <row r="793" spans="1:26" customFormat="1" ht="15" x14ac:dyDescent="0.25">
      <c r="A793" s="406" t="s">
        <v>1049</v>
      </c>
      <c r="B793" s="406" t="s">
        <v>65</v>
      </c>
      <c r="C793" s="406"/>
      <c r="D793" s="406" t="s">
        <v>62</v>
      </c>
      <c r="E793" s="82"/>
      <c r="F793" s="82"/>
      <c r="G793" s="82"/>
      <c r="H793" s="82"/>
      <c r="I793" s="82"/>
      <c r="J793" s="82"/>
      <c r="K793" s="406"/>
      <c r="L793" s="406"/>
      <c r="M793" s="407">
        <v>9</v>
      </c>
      <c r="N793" s="408">
        <v>2863.9</v>
      </c>
      <c r="O793" s="82"/>
      <c r="P793" s="407">
        <v>1</v>
      </c>
      <c r="Q793" s="408">
        <v>470.27</v>
      </c>
      <c r="R793" s="82"/>
      <c r="S793" s="410"/>
      <c r="T793" s="410"/>
      <c r="U793" s="272"/>
      <c r="V793" s="82"/>
      <c r="W793" s="82"/>
      <c r="X793" s="82"/>
      <c r="Y793" s="82"/>
      <c r="Z793" s="82"/>
    </row>
    <row r="794" spans="1:26" customFormat="1" ht="15" x14ac:dyDescent="0.25">
      <c r="A794" s="406" t="s">
        <v>1049</v>
      </c>
      <c r="B794" s="406" t="s">
        <v>1000</v>
      </c>
      <c r="C794" s="406"/>
      <c r="D794" s="406" t="s">
        <v>64</v>
      </c>
      <c r="E794" s="82"/>
      <c r="F794" s="82"/>
      <c r="G794" s="82"/>
      <c r="H794" s="82"/>
      <c r="I794" s="82"/>
      <c r="J794" s="82"/>
      <c r="K794" s="406"/>
      <c r="L794" s="406"/>
      <c r="M794" s="410"/>
      <c r="N794" s="410"/>
      <c r="O794" s="82"/>
      <c r="P794" s="407">
        <v>1</v>
      </c>
      <c r="Q794" s="408">
        <v>121.86</v>
      </c>
      <c r="R794" s="82"/>
      <c r="S794" s="407">
        <v>3</v>
      </c>
      <c r="T794" s="408">
        <v>1110.4100000000001</v>
      </c>
      <c r="U794" s="405"/>
      <c r="V794" s="82"/>
      <c r="W794" s="82"/>
      <c r="X794" s="82"/>
      <c r="Y794" s="82"/>
      <c r="Z794" s="82"/>
    </row>
    <row r="795" spans="1:26" customFormat="1" ht="15" x14ac:dyDescent="0.25">
      <c r="A795" s="406" t="s">
        <v>1049</v>
      </c>
      <c r="B795" s="406" t="s">
        <v>66</v>
      </c>
      <c r="C795" s="406"/>
      <c r="D795" s="406" t="s">
        <v>67</v>
      </c>
      <c r="E795" s="82"/>
      <c r="F795" s="82"/>
      <c r="G795" s="82"/>
      <c r="H795" s="82"/>
      <c r="I795" s="82"/>
      <c r="J795" s="82"/>
      <c r="K795" s="406"/>
      <c r="L795" s="406"/>
      <c r="M795" s="407">
        <v>2</v>
      </c>
      <c r="N795" s="408">
        <v>1796.68</v>
      </c>
      <c r="O795" s="82"/>
      <c r="P795" s="410"/>
      <c r="Q795" s="410"/>
      <c r="R795" s="82"/>
      <c r="S795" s="407">
        <v>1</v>
      </c>
      <c r="T795" s="408">
        <v>300</v>
      </c>
      <c r="U795" s="405"/>
      <c r="V795" s="82"/>
      <c r="W795" s="82"/>
      <c r="X795" s="82"/>
      <c r="Y795" s="82"/>
      <c r="Z795" s="82"/>
    </row>
    <row r="796" spans="1:26" customFormat="1" ht="15" x14ac:dyDescent="0.25">
      <c r="A796" s="406" t="s">
        <v>1049</v>
      </c>
      <c r="B796" s="406" t="s">
        <v>70</v>
      </c>
      <c r="C796" s="406"/>
      <c r="D796" s="406" t="s">
        <v>71</v>
      </c>
      <c r="E796" s="82"/>
      <c r="F796" s="82"/>
      <c r="G796" s="82"/>
      <c r="H796" s="82"/>
      <c r="I796" s="82"/>
      <c r="J796" s="82"/>
      <c r="K796" s="406"/>
      <c r="L796" s="406"/>
      <c r="M796" s="407">
        <v>7</v>
      </c>
      <c r="N796" s="408">
        <v>1658.15</v>
      </c>
      <c r="O796" s="82"/>
      <c r="P796" s="407">
        <v>2</v>
      </c>
      <c r="Q796" s="408">
        <v>168.41</v>
      </c>
      <c r="R796" s="82"/>
      <c r="S796" s="410"/>
      <c r="T796" s="410"/>
      <c r="U796" s="272"/>
      <c r="V796" s="82"/>
      <c r="W796" s="82"/>
      <c r="X796" s="82"/>
      <c r="Y796" s="82"/>
      <c r="Z796" s="82"/>
    </row>
    <row r="797" spans="1:26" customFormat="1" ht="15" x14ac:dyDescent="0.25">
      <c r="A797" s="406" t="s">
        <v>1049</v>
      </c>
      <c r="B797" s="406" t="s">
        <v>77</v>
      </c>
      <c r="C797" s="406"/>
      <c r="D797" s="406" t="s">
        <v>78</v>
      </c>
      <c r="E797" s="82"/>
      <c r="F797" s="82"/>
      <c r="G797" s="82"/>
      <c r="H797" s="82"/>
      <c r="I797" s="82"/>
      <c r="J797" s="82"/>
      <c r="K797" s="406"/>
      <c r="L797" s="406"/>
      <c r="M797" s="407">
        <v>1</v>
      </c>
      <c r="N797" s="408">
        <v>698.62</v>
      </c>
      <c r="O797" s="82"/>
      <c r="P797" s="410"/>
      <c r="Q797" s="410"/>
      <c r="R797" s="82"/>
      <c r="S797" s="410"/>
      <c r="T797" s="410"/>
      <c r="U797" s="272"/>
      <c r="V797" s="82"/>
      <c r="W797" s="82"/>
      <c r="X797" s="82"/>
      <c r="Y797" s="82"/>
      <c r="Z797" s="82"/>
    </row>
    <row r="798" spans="1:26" customFormat="1" ht="15" x14ac:dyDescent="0.25">
      <c r="A798" s="406" t="s">
        <v>1049</v>
      </c>
      <c r="B798" s="406" t="s">
        <v>79</v>
      </c>
      <c r="C798" s="406"/>
      <c r="D798" s="406" t="s">
        <v>80</v>
      </c>
      <c r="E798" s="82"/>
      <c r="F798" s="82"/>
      <c r="G798" s="82"/>
      <c r="H798" s="82"/>
      <c r="I798" s="82"/>
      <c r="J798" s="82"/>
      <c r="K798" s="406"/>
      <c r="L798" s="406"/>
      <c r="M798" s="407">
        <v>11</v>
      </c>
      <c r="N798" s="408">
        <v>3467.57</v>
      </c>
      <c r="O798" s="82"/>
      <c r="P798" s="407">
        <v>18</v>
      </c>
      <c r="Q798" s="408">
        <v>4564.13</v>
      </c>
      <c r="R798" s="82"/>
      <c r="S798" s="407">
        <v>2</v>
      </c>
      <c r="T798" s="408">
        <v>874.81</v>
      </c>
      <c r="U798" s="405"/>
      <c r="V798" s="82"/>
      <c r="W798" s="82"/>
      <c r="X798" s="82"/>
      <c r="Y798" s="82"/>
      <c r="Z798" s="82"/>
    </row>
    <row r="799" spans="1:26" customFormat="1" ht="15" x14ac:dyDescent="0.25">
      <c r="A799" s="406" t="s">
        <v>1049</v>
      </c>
      <c r="B799" s="406" t="s">
        <v>81</v>
      </c>
      <c r="C799" s="406"/>
      <c r="D799" s="406" t="s">
        <v>82</v>
      </c>
      <c r="E799" s="82"/>
      <c r="F799" s="82"/>
      <c r="G799" s="82"/>
      <c r="H799" s="82"/>
      <c r="I799" s="82"/>
      <c r="J799" s="82"/>
      <c r="K799" s="406"/>
      <c r="L799" s="406"/>
      <c r="M799" s="407">
        <v>264</v>
      </c>
      <c r="N799" s="408">
        <v>63608.28</v>
      </c>
      <c r="O799" s="82"/>
      <c r="P799" s="407">
        <v>152</v>
      </c>
      <c r="Q799" s="408">
        <v>22913.88</v>
      </c>
      <c r="R799" s="82"/>
      <c r="S799" s="407">
        <v>33</v>
      </c>
      <c r="T799" s="408">
        <v>3544.7</v>
      </c>
      <c r="U799" s="405"/>
      <c r="V799" s="82"/>
      <c r="W799" s="82"/>
      <c r="X799" s="82"/>
      <c r="Y799" s="82"/>
      <c r="Z799" s="82"/>
    </row>
    <row r="800" spans="1:26" customFormat="1" ht="15" x14ac:dyDescent="0.25">
      <c r="A800" s="406" t="s">
        <v>1049</v>
      </c>
      <c r="B800" s="406" t="s">
        <v>90</v>
      </c>
      <c r="C800" s="406"/>
      <c r="D800" s="406" t="s">
        <v>91</v>
      </c>
      <c r="E800" s="82"/>
      <c r="F800" s="82"/>
      <c r="G800" s="82"/>
      <c r="H800" s="82"/>
      <c r="I800" s="82"/>
      <c r="J800" s="82"/>
      <c r="K800" s="406"/>
      <c r="L800" s="406"/>
      <c r="M800" s="407">
        <v>1</v>
      </c>
      <c r="N800" s="408">
        <v>33.1</v>
      </c>
      <c r="O800" s="82"/>
      <c r="P800" s="407">
        <v>1</v>
      </c>
      <c r="Q800" s="408">
        <v>33.119999999999997</v>
      </c>
      <c r="R800" s="82"/>
      <c r="S800" s="410"/>
      <c r="T800" s="410"/>
      <c r="U800" s="272"/>
      <c r="V800" s="82"/>
      <c r="W800" s="82"/>
      <c r="X800" s="82"/>
      <c r="Y800" s="82"/>
      <c r="Z800" s="82"/>
    </row>
    <row r="801" spans="1:26" customFormat="1" ht="15" x14ac:dyDescent="0.25">
      <c r="A801" s="406" t="s">
        <v>1049</v>
      </c>
      <c r="B801" s="406" t="s">
        <v>98</v>
      </c>
      <c r="C801" s="406"/>
      <c r="D801" s="406" t="s">
        <v>76</v>
      </c>
      <c r="E801" s="82"/>
      <c r="F801" s="82"/>
      <c r="G801" s="82"/>
      <c r="H801" s="82"/>
      <c r="I801" s="82"/>
      <c r="J801" s="82"/>
      <c r="K801" s="406"/>
      <c r="L801" s="406"/>
      <c r="M801" s="407">
        <v>34</v>
      </c>
      <c r="N801" s="408">
        <v>9632.18</v>
      </c>
      <c r="O801" s="82"/>
      <c r="P801" s="407">
        <v>8</v>
      </c>
      <c r="Q801" s="408">
        <v>1484.59</v>
      </c>
      <c r="R801" s="82"/>
      <c r="S801" s="407">
        <v>2</v>
      </c>
      <c r="T801" s="408">
        <v>271.49</v>
      </c>
      <c r="U801" s="272"/>
      <c r="V801" s="82"/>
      <c r="W801" s="82"/>
      <c r="X801" s="82"/>
      <c r="Y801" s="82"/>
      <c r="Z801" s="82"/>
    </row>
    <row r="802" spans="1:26" customFormat="1" ht="15" x14ac:dyDescent="0.25">
      <c r="A802" s="406" t="s">
        <v>1049</v>
      </c>
      <c r="B802" s="406" t="s">
        <v>100</v>
      </c>
      <c r="C802" s="406"/>
      <c r="D802" s="406" t="s">
        <v>101</v>
      </c>
      <c r="E802" s="82"/>
      <c r="F802" s="82"/>
      <c r="G802" s="82"/>
      <c r="H802" s="82"/>
      <c r="I802" s="82"/>
      <c r="J802" s="82"/>
      <c r="K802" s="406"/>
      <c r="L802" s="406"/>
      <c r="M802" s="407">
        <v>8</v>
      </c>
      <c r="N802" s="408">
        <v>431.26</v>
      </c>
      <c r="O802" s="82"/>
      <c r="P802" s="407">
        <v>8</v>
      </c>
      <c r="Q802" s="408">
        <v>1626.43</v>
      </c>
      <c r="R802" s="82"/>
      <c r="S802" s="407">
        <v>2</v>
      </c>
      <c r="T802" s="408">
        <v>68.31</v>
      </c>
      <c r="U802" s="405"/>
      <c r="V802" s="82"/>
      <c r="W802" s="82"/>
      <c r="X802" s="82"/>
      <c r="Y802" s="82"/>
      <c r="Z802" s="82"/>
    </row>
    <row r="803" spans="1:26" customFormat="1" ht="15" x14ac:dyDescent="0.25">
      <c r="A803" s="406" t="s">
        <v>1049</v>
      </c>
      <c r="B803" s="406" t="s">
        <v>105</v>
      </c>
      <c r="C803" s="406"/>
      <c r="D803" s="406" t="s">
        <v>106</v>
      </c>
      <c r="E803" s="82"/>
      <c r="F803" s="82"/>
      <c r="G803" s="82"/>
      <c r="H803" s="82"/>
      <c r="I803" s="82"/>
      <c r="J803" s="82"/>
      <c r="K803" s="406"/>
      <c r="L803" s="406"/>
      <c r="M803" s="407">
        <v>3</v>
      </c>
      <c r="N803" s="408">
        <v>352.28</v>
      </c>
      <c r="O803" s="82"/>
      <c r="P803" s="407">
        <v>1</v>
      </c>
      <c r="Q803" s="408">
        <v>334.48</v>
      </c>
      <c r="R803" s="82"/>
      <c r="S803" s="410"/>
      <c r="T803" s="410"/>
      <c r="U803" s="405"/>
      <c r="V803" s="82"/>
      <c r="W803" s="82"/>
      <c r="X803" s="82"/>
      <c r="Y803" s="82"/>
      <c r="Z803" s="82"/>
    </row>
    <row r="804" spans="1:26" customFormat="1" ht="15" x14ac:dyDescent="0.25">
      <c r="A804" s="406" t="s">
        <v>1049</v>
      </c>
      <c r="B804" s="406" t="s">
        <v>117</v>
      </c>
      <c r="C804" s="406"/>
      <c r="D804" s="406" t="s">
        <v>104</v>
      </c>
      <c r="E804" s="82"/>
      <c r="F804" s="82"/>
      <c r="G804" s="82"/>
      <c r="H804" s="82"/>
      <c r="I804" s="82"/>
      <c r="J804" s="82"/>
      <c r="K804" s="406"/>
      <c r="L804" s="406"/>
      <c r="M804" s="407">
        <v>1</v>
      </c>
      <c r="N804" s="408">
        <v>32.69</v>
      </c>
      <c r="O804" s="82"/>
      <c r="P804" s="407">
        <v>1</v>
      </c>
      <c r="Q804" s="408">
        <v>216.18</v>
      </c>
      <c r="R804" s="82"/>
      <c r="S804" s="410"/>
      <c r="T804" s="410"/>
      <c r="U804" s="272"/>
      <c r="V804" s="82"/>
      <c r="W804" s="82"/>
      <c r="X804" s="82"/>
      <c r="Y804" s="82"/>
      <c r="Z804" s="82"/>
    </row>
    <row r="805" spans="1:26" customFormat="1" ht="15" x14ac:dyDescent="0.25">
      <c r="A805" s="406" t="s">
        <v>1049</v>
      </c>
      <c r="B805" s="406" t="s">
        <v>122</v>
      </c>
      <c r="C805" s="406"/>
      <c r="D805" s="406" t="s">
        <v>123</v>
      </c>
      <c r="E805" s="82"/>
      <c r="F805" s="82"/>
      <c r="G805" s="82"/>
      <c r="H805" s="82"/>
      <c r="I805" s="82"/>
      <c r="J805" s="82"/>
      <c r="K805" s="406"/>
      <c r="L805" s="406"/>
      <c r="M805" s="407">
        <v>1</v>
      </c>
      <c r="N805" s="408">
        <v>48.05</v>
      </c>
      <c r="O805" s="82"/>
      <c r="P805" s="410"/>
      <c r="Q805" s="410"/>
      <c r="R805" s="82"/>
      <c r="S805" s="410"/>
      <c r="T805" s="410"/>
      <c r="U805" s="272"/>
      <c r="V805" s="82"/>
      <c r="W805" s="82"/>
      <c r="X805" s="82"/>
      <c r="Y805" s="82"/>
      <c r="Z805" s="82"/>
    </row>
    <row r="806" spans="1:26" customFormat="1" ht="15" x14ac:dyDescent="0.25">
      <c r="A806" s="406" t="s">
        <v>1049</v>
      </c>
      <c r="B806" s="406" t="s">
        <v>124</v>
      </c>
      <c r="C806" s="406"/>
      <c r="D806" s="406" t="s">
        <v>119</v>
      </c>
      <c r="E806" s="82"/>
      <c r="F806" s="82"/>
      <c r="G806" s="82"/>
      <c r="H806" s="82"/>
      <c r="I806" s="82"/>
      <c r="J806" s="82"/>
      <c r="K806" s="406"/>
      <c r="L806" s="406"/>
      <c r="M806" s="407">
        <v>7</v>
      </c>
      <c r="N806" s="408">
        <v>1036.67</v>
      </c>
      <c r="O806" s="82"/>
      <c r="P806" s="410"/>
      <c r="Q806" s="410"/>
      <c r="R806" s="82"/>
      <c r="S806" s="410"/>
      <c r="T806" s="410"/>
      <c r="U806" s="272"/>
      <c r="V806" s="82"/>
      <c r="W806" s="82"/>
      <c r="X806" s="82"/>
      <c r="Y806" s="82"/>
      <c r="Z806" s="82"/>
    </row>
    <row r="807" spans="1:26" customFormat="1" ht="15" x14ac:dyDescent="0.25">
      <c r="A807" s="406" t="s">
        <v>1049</v>
      </c>
      <c r="B807" s="406" t="s">
        <v>125</v>
      </c>
      <c r="C807" s="406"/>
      <c r="D807" s="406" t="s">
        <v>126</v>
      </c>
      <c r="E807" s="82"/>
      <c r="F807" s="82"/>
      <c r="G807" s="82"/>
      <c r="H807" s="82"/>
      <c r="I807" s="82"/>
      <c r="J807" s="82"/>
      <c r="K807" s="406"/>
      <c r="L807" s="406"/>
      <c r="M807" s="407">
        <v>4</v>
      </c>
      <c r="N807" s="408">
        <v>382.39</v>
      </c>
      <c r="O807" s="82"/>
      <c r="P807" s="407">
        <v>3</v>
      </c>
      <c r="Q807" s="408">
        <v>431.65</v>
      </c>
      <c r="R807" s="82"/>
      <c r="S807" s="410"/>
      <c r="T807" s="410"/>
      <c r="U807" s="272"/>
      <c r="V807" s="82"/>
      <c r="W807" s="82"/>
      <c r="X807" s="82"/>
      <c r="Y807" s="82"/>
      <c r="Z807" s="82"/>
    </row>
    <row r="808" spans="1:26" customFormat="1" ht="15" x14ac:dyDescent="0.25">
      <c r="A808" s="406" t="s">
        <v>1049</v>
      </c>
      <c r="B808" s="406" t="s">
        <v>127</v>
      </c>
      <c r="C808" s="406"/>
      <c r="D808" s="406" t="s">
        <v>67</v>
      </c>
      <c r="E808" s="82"/>
      <c r="F808" s="82"/>
      <c r="G808" s="82"/>
      <c r="H808" s="82"/>
      <c r="I808" s="82"/>
      <c r="J808" s="82"/>
      <c r="K808" s="406"/>
      <c r="L808" s="406"/>
      <c r="M808" s="407">
        <v>26</v>
      </c>
      <c r="N808" s="408">
        <v>6013.34</v>
      </c>
      <c r="O808" s="82"/>
      <c r="P808" s="407">
        <v>13</v>
      </c>
      <c r="Q808" s="408">
        <v>2074.79</v>
      </c>
      <c r="R808" s="82"/>
      <c r="S808" s="407">
        <v>2</v>
      </c>
      <c r="T808" s="408">
        <v>970.57</v>
      </c>
      <c r="U808" s="272"/>
      <c r="V808" s="82"/>
      <c r="W808" s="82"/>
      <c r="X808" s="82"/>
      <c r="Y808" s="82"/>
      <c r="Z808" s="82"/>
    </row>
    <row r="809" spans="1:26" customFormat="1" ht="15" x14ac:dyDescent="0.25">
      <c r="A809" s="406" t="s">
        <v>1049</v>
      </c>
      <c r="B809" s="406" t="s">
        <v>134</v>
      </c>
      <c r="C809" s="406"/>
      <c r="D809" s="406" t="s">
        <v>130</v>
      </c>
      <c r="E809" s="82"/>
      <c r="F809" s="82"/>
      <c r="G809" s="82"/>
      <c r="H809" s="82"/>
      <c r="I809" s="82"/>
      <c r="J809" s="82"/>
      <c r="K809" s="406"/>
      <c r="L809" s="406"/>
      <c r="M809" s="407">
        <v>31</v>
      </c>
      <c r="N809" s="408">
        <v>4079.65</v>
      </c>
      <c r="O809" s="82"/>
      <c r="P809" s="407">
        <v>3</v>
      </c>
      <c r="Q809" s="408">
        <v>822.83</v>
      </c>
      <c r="R809" s="82"/>
      <c r="S809" s="410"/>
      <c r="T809" s="410"/>
      <c r="U809" s="405"/>
      <c r="V809" s="82"/>
      <c r="W809" s="82"/>
      <c r="X809" s="82"/>
      <c r="Y809" s="82"/>
      <c r="Z809" s="82"/>
    </row>
    <row r="810" spans="1:26" customFormat="1" ht="15" x14ac:dyDescent="0.25">
      <c r="A810" s="406" t="s">
        <v>1049</v>
      </c>
      <c r="B810" s="406" t="s">
        <v>1002</v>
      </c>
      <c r="C810" s="406"/>
      <c r="D810" s="406" t="s">
        <v>130</v>
      </c>
      <c r="E810" s="82"/>
      <c r="F810" s="82"/>
      <c r="G810" s="82"/>
      <c r="H810" s="82"/>
      <c r="I810" s="82"/>
      <c r="J810" s="82"/>
      <c r="K810" s="406"/>
      <c r="L810" s="406"/>
      <c r="M810" s="410"/>
      <c r="N810" s="410"/>
      <c r="O810" s="82"/>
      <c r="P810" s="410"/>
      <c r="Q810" s="410"/>
      <c r="R810" s="82"/>
      <c r="S810" s="407">
        <v>2</v>
      </c>
      <c r="T810" s="408">
        <v>385.49</v>
      </c>
      <c r="U810" s="272"/>
      <c r="V810" s="82"/>
      <c r="W810" s="82"/>
      <c r="X810" s="82"/>
      <c r="Y810" s="82"/>
      <c r="Z810" s="82"/>
    </row>
    <row r="811" spans="1:26" customFormat="1" ht="15" x14ac:dyDescent="0.25">
      <c r="A811" s="406" t="s">
        <v>1049</v>
      </c>
      <c r="B811" s="406" t="s">
        <v>135</v>
      </c>
      <c r="C811" s="406"/>
      <c r="D811" s="406" t="s">
        <v>78</v>
      </c>
      <c r="E811" s="82"/>
      <c r="F811" s="82"/>
      <c r="G811" s="82"/>
      <c r="H811" s="82"/>
      <c r="I811" s="82"/>
      <c r="J811" s="82"/>
      <c r="K811" s="406"/>
      <c r="L811" s="406"/>
      <c r="M811" s="407">
        <v>2</v>
      </c>
      <c r="N811" s="408">
        <v>773.31</v>
      </c>
      <c r="O811" s="82"/>
      <c r="P811" s="410"/>
      <c r="Q811" s="410"/>
      <c r="R811" s="82"/>
      <c r="S811" s="410"/>
      <c r="T811" s="410"/>
      <c r="U811" s="272"/>
      <c r="V811" s="82"/>
      <c r="W811" s="82"/>
      <c r="X811" s="82"/>
      <c r="Y811" s="82"/>
      <c r="Z811" s="82"/>
    </row>
    <row r="812" spans="1:26" customFormat="1" ht="15" x14ac:dyDescent="0.25">
      <c r="A812" s="406" t="s">
        <v>1049</v>
      </c>
      <c r="B812" s="406" t="s">
        <v>137</v>
      </c>
      <c r="C812" s="406"/>
      <c r="D812" s="406" t="s">
        <v>78</v>
      </c>
      <c r="E812" s="82"/>
      <c r="F812" s="82"/>
      <c r="G812" s="82"/>
      <c r="H812" s="82"/>
      <c r="I812" s="82"/>
      <c r="J812" s="82"/>
      <c r="K812" s="406"/>
      <c r="L812" s="406"/>
      <c r="M812" s="407">
        <v>1</v>
      </c>
      <c r="N812" s="408">
        <v>806.64</v>
      </c>
      <c r="O812" s="82"/>
      <c r="P812" s="410"/>
      <c r="Q812" s="410"/>
      <c r="R812" s="82"/>
      <c r="S812" s="410"/>
      <c r="T812" s="410"/>
      <c r="U812" s="405"/>
      <c r="V812" s="82"/>
      <c r="W812" s="82"/>
      <c r="X812" s="82"/>
      <c r="Y812" s="82"/>
      <c r="Z812" s="82"/>
    </row>
    <row r="813" spans="1:26" customFormat="1" ht="15" x14ac:dyDescent="0.25">
      <c r="A813" s="406" t="s">
        <v>1049</v>
      </c>
      <c r="B813" s="406" t="s">
        <v>141</v>
      </c>
      <c r="C813" s="406"/>
      <c r="D813" s="406" t="s">
        <v>142</v>
      </c>
      <c r="E813" s="82"/>
      <c r="F813" s="82"/>
      <c r="G813" s="82"/>
      <c r="H813" s="82"/>
      <c r="I813" s="82"/>
      <c r="J813" s="82"/>
      <c r="K813" s="406"/>
      <c r="L813" s="406"/>
      <c r="M813" s="407">
        <v>3</v>
      </c>
      <c r="N813" s="408">
        <v>861.29</v>
      </c>
      <c r="O813" s="82"/>
      <c r="P813" s="410"/>
      <c r="Q813" s="410"/>
      <c r="R813" s="82"/>
      <c r="S813" s="410"/>
      <c r="T813" s="410"/>
      <c r="U813" s="272"/>
      <c r="V813" s="82"/>
      <c r="W813" s="82"/>
      <c r="X813" s="82"/>
      <c r="Y813" s="82"/>
      <c r="Z813" s="82"/>
    </row>
    <row r="814" spans="1:26" customFormat="1" ht="15" x14ac:dyDescent="0.25">
      <c r="A814" s="406" t="s">
        <v>1049</v>
      </c>
      <c r="B814" s="406" t="s">
        <v>143</v>
      </c>
      <c r="C814" s="406"/>
      <c r="D814" s="406" t="s">
        <v>144</v>
      </c>
      <c r="E814" s="82"/>
      <c r="F814" s="82"/>
      <c r="G814" s="82"/>
      <c r="H814" s="82"/>
      <c r="I814" s="82"/>
      <c r="J814" s="82"/>
      <c r="K814" s="406"/>
      <c r="L814" s="406"/>
      <c r="M814" s="407">
        <v>197</v>
      </c>
      <c r="N814" s="408">
        <v>58175.92</v>
      </c>
      <c r="O814" s="82"/>
      <c r="P814" s="407">
        <v>158</v>
      </c>
      <c r="Q814" s="408">
        <v>32536.5</v>
      </c>
      <c r="R814" s="82"/>
      <c r="S814" s="407">
        <v>20</v>
      </c>
      <c r="T814" s="408">
        <v>2818.41</v>
      </c>
      <c r="U814" s="272"/>
      <c r="V814" s="82"/>
      <c r="W814" s="82"/>
      <c r="X814" s="82"/>
      <c r="Y814" s="82"/>
      <c r="Z814" s="82"/>
    </row>
    <row r="815" spans="1:26" customFormat="1" ht="15" x14ac:dyDescent="0.25">
      <c r="A815" s="406" t="s">
        <v>1049</v>
      </c>
      <c r="B815" s="406" t="s">
        <v>1003</v>
      </c>
      <c r="C815" s="406"/>
      <c r="D815" s="406" t="s">
        <v>144</v>
      </c>
      <c r="E815" s="82"/>
      <c r="F815" s="82"/>
      <c r="G815" s="82"/>
      <c r="H815" s="82"/>
      <c r="I815" s="82"/>
      <c r="J815" s="82"/>
      <c r="K815" s="406"/>
      <c r="L815" s="406"/>
      <c r="M815" s="410"/>
      <c r="N815" s="410"/>
      <c r="O815" s="82"/>
      <c r="P815" s="407">
        <v>18</v>
      </c>
      <c r="Q815" s="408">
        <v>3483.48</v>
      </c>
      <c r="R815" s="82"/>
      <c r="S815" s="407">
        <v>5</v>
      </c>
      <c r="T815" s="408">
        <v>1572.67</v>
      </c>
      <c r="U815" s="272"/>
      <c r="V815" s="82"/>
      <c r="W815" s="82"/>
      <c r="X815" s="82"/>
      <c r="Y815" s="82"/>
      <c r="Z815" s="82"/>
    </row>
    <row r="816" spans="1:26" customFormat="1" ht="15" x14ac:dyDescent="0.25">
      <c r="A816" s="406" t="s">
        <v>1049</v>
      </c>
      <c r="B816" s="406" t="s">
        <v>145</v>
      </c>
      <c r="C816" s="406"/>
      <c r="D816" s="406" t="s">
        <v>147</v>
      </c>
      <c r="E816" s="82"/>
      <c r="F816" s="82"/>
      <c r="G816" s="82"/>
      <c r="H816" s="82"/>
      <c r="I816" s="82"/>
      <c r="J816" s="82"/>
      <c r="K816" s="406"/>
      <c r="L816" s="406"/>
      <c r="M816" s="407">
        <v>9</v>
      </c>
      <c r="N816" s="408">
        <v>1402.29</v>
      </c>
      <c r="O816" s="82"/>
      <c r="P816" s="407">
        <v>2</v>
      </c>
      <c r="Q816" s="408">
        <v>760.67</v>
      </c>
      <c r="R816" s="82"/>
      <c r="S816" s="407">
        <v>2</v>
      </c>
      <c r="T816" s="408">
        <v>493.75</v>
      </c>
      <c r="U816" s="405"/>
      <c r="V816" s="82"/>
      <c r="W816" s="82"/>
      <c r="X816" s="82"/>
      <c r="Y816" s="82"/>
      <c r="Z816" s="82"/>
    </row>
    <row r="817" spans="1:26" customFormat="1" ht="15" x14ac:dyDescent="0.25">
      <c r="A817" s="406" t="s">
        <v>1049</v>
      </c>
      <c r="B817" s="406" t="s">
        <v>150</v>
      </c>
      <c r="C817" s="406"/>
      <c r="D817" s="406" t="s">
        <v>144</v>
      </c>
      <c r="E817" s="82"/>
      <c r="F817" s="82"/>
      <c r="G817" s="82"/>
      <c r="H817" s="82"/>
      <c r="I817" s="82"/>
      <c r="J817" s="82"/>
      <c r="K817" s="406"/>
      <c r="L817" s="406"/>
      <c r="M817" s="407">
        <v>1</v>
      </c>
      <c r="N817" s="408">
        <v>28.41</v>
      </c>
      <c r="O817" s="82"/>
      <c r="P817" s="410"/>
      <c r="Q817" s="410"/>
      <c r="R817" s="82"/>
      <c r="S817" s="410"/>
      <c r="T817" s="410"/>
      <c r="U817" s="272"/>
      <c r="V817" s="82"/>
      <c r="W817" s="82"/>
      <c r="X817" s="82"/>
      <c r="Y817" s="82"/>
      <c r="Z817" s="82"/>
    </row>
    <row r="818" spans="1:26" customFormat="1" ht="15" x14ac:dyDescent="0.25">
      <c r="A818" s="406" t="s">
        <v>1049</v>
      </c>
      <c r="B818" s="406" t="s">
        <v>151</v>
      </c>
      <c r="C818" s="406"/>
      <c r="D818" s="406" t="s">
        <v>152</v>
      </c>
      <c r="E818" s="82"/>
      <c r="F818" s="82"/>
      <c r="G818" s="82"/>
      <c r="H818" s="82"/>
      <c r="I818" s="82"/>
      <c r="J818" s="82"/>
      <c r="K818" s="406"/>
      <c r="L818" s="406"/>
      <c r="M818" s="407">
        <v>4</v>
      </c>
      <c r="N818" s="408">
        <v>1025.7</v>
      </c>
      <c r="O818" s="82"/>
      <c r="P818" s="407">
        <v>1</v>
      </c>
      <c r="Q818" s="408">
        <v>76.13</v>
      </c>
      <c r="R818" s="82"/>
      <c r="S818" s="407">
        <v>1</v>
      </c>
      <c r="T818" s="408">
        <v>473.02</v>
      </c>
      <c r="U818" s="405"/>
      <c r="V818" s="82"/>
      <c r="W818" s="82"/>
      <c r="X818" s="82"/>
      <c r="Y818" s="82"/>
      <c r="Z818" s="82"/>
    </row>
    <row r="819" spans="1:26" customFormat="1" ht="15" x14ac:dyDescent="0.25">
      <c r="A819" s="406" t="s">
        <v>1049</v>
      </c>
      <c r="B819" s="406" t="s">
        <v>159</v>
      </c>
      <c r="C819" s="406"/>
      <c r="D819" s="406" t="s">
        <v>96</v>
      </c>
      <c r="E819" s="82"/>
      <c r="F819" s="82"/>
      <c r="G819" s="82"/>
      <c r="H819" s="82"/>
      <c r="I819" s="82"/>
      <c r="J819" s="82"/>
      <c r="K819" s="406"/>
      <c r="L819" s="406"/>
      <c r="M819" s="407">
        <v>4</v>
      </c>
      <c r="N819" s="408">
        <v>605.33000000000004</v>
      </c>
      <c r="O819" s="82"/>
      <c r="P819" s="407">
        <v>5</v>
      </c>
      <c r="Q819" s="408">
        <v>983.9</v>
      </c>
      <c r="R819" s="82"/>
      <c r="S819" s="407">
        <v>1</v>
      </c>
      <c r="T819" s="408">
        <v>44.59</v>
      </c>
      <c r="U819" s="405"/>
      <c r="V819" s="82"/>
      <c r="W819" s="82"/>
      <c r="X819" s="82"/>
      <c r="Y819" s="82"/>
      <c r="Z819" s="82"/>
    </row>
    <row r="820" spans="1:26" customFormat="1" ht="15" x14ac:dyDescent="0.25">
      <c r="A820" s="406" t="s">
        <v>1049</v>
      </c>
      <c r="B820" s="406" t="s">
        <v>164</v>
      </c>
      <c r="C820" s="406"/>
      <c r="D820" s="406" t="s">
        <v>63</v>
      </c>
      <c r="E820" s="82"/>
      <c r="F820" s="82"/>
      <c r="G820" s="82"/>
      <c r="H820" s="82"/>
      <c r="I820" s="82"/>
      <c r="J820" s="82"/>
      <c r="K820" s="406"/>
      <c r="L820" s="406"/>
      <c r="M820" s="407">
        <v>2</v>
      </c>
      <c r="N820" s="408">
        <v>62.4</v>
      </c>
      <c r="O820" s="82"/>
      <c r="P820" s="407">
        <v>7</v>
      </c>
      <c r="Q820" s="408">
        <v>704.91</v>
      </c>
      <c r="R820" s="82"/>
      <c r="S820" s="410"/>
      <c r="T820" s="410"/>
      <c r="U820" s="272"/>
      <c r="V820" s="82"/>
      <c r="W820" s="82"/>
      <c r="X820" s="82"/>
      <c r="Y820" s="82"/>
      <c r="Z820" s="82"/>
    </row>
    <row r="821" spans="1:26" customFormat="1" ht="15" x14ac:dyDescent="0.25">
      <c r="A821" s="406" t="s">
        <v>1049</v>
      </c>
      <c r="B821" s="406" t="s">
        <v>170</v>
      </c>
      <c r="C821" s="406"/>
      <c r="D821" s="406" t="s">
        <v>96</v>
      </c>
      <c r="E821" s="82"/>
      <c r="F821" s="82"/>
      <c r="G821" s="82"/>
      <c r="H821" s="82"/>
      <c r="I821" s="82"/>
      <c r="J821" s="82"/>
      <c r="K821" s="406"/>
      <c r="L821" s="406"/>
      <c r="M821" s="407">
        <v>18</v>
      </c>
      <c r="N821" s="408">
        <v>3921.55</v>
      </c>
      <c r="O821" s="82"/>
      <c r="P821" s="407">
        <v>19</v>
      </c>
      <c r="Q821" s="408">
        <v>7122.85</v>
      </c>
      <c r="R821" s="82"/>
      <c r="S821" s="407">
        <v>4</v>
      </c>
      <c r="T821" s="408">
        <v>686.62</v>
      </c>
      <c r="U821" s="405"/>
      <c r="V821" s="82"/>
      <c r="W821" s="82"/>
      <c r="X821" s="82"/>
      <c r="Y821" s="82"/>
      <c r="Z821" s="82"/>
    </row>
    <row r="822" spans="1:26" customFormat="1" ht="15" x14ac:dyDescent="0.25">
      <c r="A822" s="406" t="s">
        <v>1049</v>
      </c>
      <c r="B822" s="406" t="s">
        <v>172</v>
      </c>
      <c r="C822" s="406"/>
      <c r="D822" s="406" t="s">
        <v>76</v>
      </c>
      <c r="E822" s="82"/>
      <c r="F822" s="82"/>
      <c r="G822" s="82"/>
      <c r="H822" s="82"/>
      <c r="I822" s="82"/>
      <c r="J822" s="82"/>
      <c r="K822" s="406"/>
      <c r="L822" s="406"/>
      <c r="M822" s="407">
        <v>1</v>
      </c>
      <c r="N822" s="408">
        <v>113.33</v>
      </c>
      <c r="O822" s="82"/>
      <c r="P822" s="407">
        <v>2</v>
      </c>
      <c r="Q822" s="408">
        <v>1576.4</v>
      </c>
      <c r="R822" s="82"/>
      <c r="S822" s="410"/>
      <c r="T822" s="410"/>
      <c r="U822" s="405"/>
      <c r="V822" s="82"/>
      <c r="W822" s="82"/>
      <c r="X822" s="82"/>
      <c r="Y822" s="82"/>
      <c r="Z822" s="82"/>
    </row>
    <row r="823" spans="1:26" customFormat="1" ht="15" x14ac:dyDescent="0.25">
      <c r="A823" s="406" t="s">
        <v>1049</v>
      </c>
      <c r="B823" s="406" t="s">
        <v>173</v>
      </c>
      <c r="C823" s="406"/>
      <c r="D823" s="406" t="s">
        <v>174</v>
      </c>
      <c r="E823" s="82"/>
      <c r="F823" s="82"/>
      <c r="G823" s="82"/>
      <c r="H823" s="82"/>
      <c r="I823" s="82"/>
      <c r="J823" s="82"/>
      <c r="K823" s="406"/>
      <c r="L823" s="406"/>
      <c r="M823" s="407">
        <v>1</v>
      </c>
      <c r="N823" s="408">
        <v>135.58000000000001</v>
      </c>
      <c r="O823" s="82"/>
      <c r="P823" s="407">
        <v>1</v>
      </c>
      <c r="Q823" s="408">
        <v>90.36</v>
      </c>
      <c r="R823" s="82"/>
      <c r="S823" s="410"/>
      <c r="T823" s="410"/>
      <c r="U823" s="272"/>
      <c r="V823" s="82"/>
      <c r="W823" s="82"/>
      <c r="X823" s="82"/>
      <c r="Y823" s="82"/>
      <c r="Z823" s="82"/>
    </row>
    <row r="824" spans="1:26" customFormat="1" ht="15" x14ac:dyDescent="0.25">
      <c r="A824" s="406" t="s">
        <v>1049</v>
      </c>
      <c r="B824" s="406" t="s">
        <v>175</v>
      </c>
      <c r="C824" s="406"/>
      <c r="D824" s="406" t="s">
        <v>176</v>
      </c>
      <c r="E824" s="82"/>
      <c r="F824" s="82"/>
      <c r="G824" s="82"/>
      <c r="H824" s="82"/>
      <c r="I824" s="82"/>
      <c r="J824" s="82"/>
      <c r="K824" s="406"/>
      <c r="L824" s="406"/>
      <c r="M824" s="407">
        <v>52</v>
      </c>
      <c r="N824" s="408">
        <v>7840.74</v>
      </c>
      <c r="O824" s="82"/>
      <c r="P824" s="407">
        <v>20</v>
      </c>
      <c r="Q824" s="408">
        <v>4081.37</v>
      </c>
      <c r="R824" s="82"/>
      <c r="S824" s="407">
        <v>3</v>
      </c>
      <c r="T824" s="408">
        <v>957.73</v>
      </c>
      <c r="U824" s="405"/>
      <c r="V824" s="82"/>
      <c r="W824" s="82"/>
      <c r="X824" s="82"/>
      <c r="Y824" s="82"/>
      <c r="Z824" s="82"/>
    </row>
    <row r="825" spans="1:26" customFormat="1" ht="15" x14ac:dyDescent="0.25">
      <c r="A825" s="406" t="s">
        <v>1049</v>
      </c>
      <c r="B825" s="406" t="s">
        <v>989</v>
      </c>
      <c r="C825" s="406"/>
      <c r="D825" s="406" t="s">
        <v>176</v>
      </c>
      <c r="E825" s="82"/>
      <c r="F825" s="82"/>
      <c r="G825" s="82"/>
      <c r="H825" s="82"/>
      <c r="I825" s="82"/>
      <c r="J825" s="82"/>
      <c r="K825" s="406"/>
      <c r="L825" s="406"/>
      <c r="M825" s="410"/>
      <c r="N825" s="410"/>
      <c r="O825" s="82"/>
      <c r="P825" s="407">
        <v>2</v>
      </c>
      <c r="Q825" s="408">
        <v>1089.54</v>
      </c>
      <c r="R825" s="82"/>
      <c r="S825" s="407">
        <v>2</v>
      </c>
      <c r="T825" s="408">
        <v>530</v>
      </c>
      <c r="U825" s="272"/>
      <c r="V825" s="82"/>
      <c r="W825" s="82"/>
      <c r="X825" s="82"/>
      <c r="Y825" s="82"/>
      <c r="Z825" s="82"/>
    </row>
    <row r="826" spans="1:26" customFormat="1" ht="15" x14ac:dyDescent="0.25">
      <c r="A826" s="406" t="s">
        <v>1049</v>
      </c>
      <c r="B826" s="406" t="s">
        <v>177</v>
      </c>
      <c r="C826" s="406"/>
      <c r="D826" s="406" t="s">
        <v>178</v>
      </c>
      <c r="E826" s="82"/>
      <c r="F826" s="82"/>
      <c r="G826" s="82"/>
      <c r="H826" s="82"/>
      <c r="I826" s="82"/>
      <c r="J826" s="82"/>
      <c r="K826" s="406"/>
      <c r="L826" s="406"/>
      <c r="M826" s="407">
        <v>3</v>
      </c>
      <c r="N826" s="408">
        <v>991.29</v>
      </c>
      <c r="O826" s="82"/>
      <c r="P826" s="407">
        <v>2</v>
      </c>
      <c r="Q826" s="408">
        <v>448.94</v>
      </c>
      <c r="R826" s="82"/>
      <c r="S826" s="410"/>
      <c r="T826" s="410"/>
      <c r="U826" s="272"/>
      <c r="V826" s="82"/>
      <c r="W826" s="82"/>
      <c r="X826" s="82"/>
      <c r="Y826" s="82"/>
      <c r="Z826" s="82"/>
    </row>
    <row r="827" spans="1:26" customFormat="1" ht="15" x14ac:dyDescent="0.25">
      <c r="A827" s="406" t="s">
        <v>1049</v>
      </c>
      <c r="B827" s="406" t="s">
        <v>180</v>
      </c>
      <c r="C827" s="406"/>
      <c r="D827" s="406" t="s">
        <v>181</v>
      </c>
      <c r="E827" s="82"/>
      <c r="F827" s="82"/>
      <c r="G827" s="82"/>
      <c r="H827" s="82"/>
      <c r="I827" s="82"/>
      <c r="J827" s="82"/>
      <c r="K827" s="406"/>
      <c r="L827" s="406"/>
      <c r="M827" s="407">
        <v>4</v>
      </c>
      <c r="N827" s="408">
        <v>1413.59</v>
      </c>
      <c r="O827" s="82"/>
      <c r="P827" s="407">
        <v>1</v>
      </c>
      <c r="Q827" s="408">
        <v>208.88</v>
      </c>
      <c r="R827" s="82"/>
      <c r="S827" s="407">
        <v>1</v>
      </c>
      <c r="T827" s="408">
        <v>85.26</v>
      </c>
      <c r="U827" s="405"/>
      <c r="V827" s="82"/>
      <c r="W827" s="82"/>
      <c r="X827" s="82"/>
      <c r="Y827" s="82"/>
      <c r="Z827" s="82"/>
    </row>
    <row r="828" spans="1:26" customFormat="1" ht="15" x14ac:dyDescent="0.25">
      <c r="A828" s="406" t="s">
        <v>1049</v>
      </c>
      <c r="B828" s="406" t="s">
        <v>183</v>
      </c>
      <c r="C828" s="406"/>
      <c r="D828" s="406" t="s">
        <v>184</v>
      </c>
      <c r="E828" s="82"/>
      <c r="F828" s="82"/>
      <c r="G828" s="82"/>
      <c r="H828" s="82"/>
      <c r="I828" s="82"/>
      <c r="J828" s="82"/>
      <c r="K828" s="406"/>
      <c r="L828" s="406"/>
      <c r="M828" s="407">
        <v>8</v>
      </c>
      <c r="N828" s="408">
        <v>2901.79</v>
      </c>
      <c r="O828" s="82"/>
      <c r="P828" s="407">
        <v>9</v>
      </c>
      <c r="Q828" s="408">
        <v>1997.51</v>
      </c>
      <c r="R828" s="82"/>
      <c r="S828" s="407">
        <v>2</v>
      </c>
      <c r="T828" s="408">
        <v>446.26</v>
      </c>
      <c r="U828" s="272"/>
      <c r="V828" s="82"/>
      <c r="W828" s="82"/>
      <c r="X828" s="82"/>
      <c r="Y828" s="82"/>
      <c r="Z828" s="82"/>
    </row>
    <row r="829" spans="1:26" customFormat="1" ht="15" x14ac:dyDescent="0.25">
      <c r="A829" s="406" t="s">
        <v>1049</v>
      </c>
      <c r="B829" s="406" t="s">
        <v>188</v>
      </c>
      <c r="C829" s="406"/>
      <c r="D829" s="406" t="s">
        <v>69</v>
      </c>
      <c r="E829" s="82"/>
      <c r="F829" s="82"/>
      <c r="G829" s="82"/>
      <c r="H829" s="82"/>
      <c r="I829" s="82"/>
      <c r="J829" s="82"/>
      <c r="K829" s="406"/>
      <c r="L829" s="406"/>
      <c r="M829" s="407">
        <v>1</v>
      </c>
      <c r="N829" s="408">
        <v>68.5</v>
      </c>
      <c r="O829" s="82"/>
      <c r="P829" s="410"/>
      <c r="Q829" s="410"/>
      <c r="R829" s="82"/>
      <c r="S829" s="410"/>
      <c r="T829" s="410"/>
      <c r="U829" s="405"/>
      <c r="V829" s="82"/>
      <c r="W829" s="82"/>
      <c r="X829" s="82"/>
      <c r="Y829" s="82"/>
      <c r="Z829" s="82"/>
    </row>
    <row r="830" spans="1:26" customFormat="1" ht="15" x14ac:dyDescent="0.25">
      <c r="A830" s="406" t="s">
        <v>1049</v>
      </c>
      <c r="B830" s="406" t="s">
        <v>190</v>
      </c>
      <c r="C830" s="406"/>
      <c r="D830" s="406" t="s">
        <v>191</v>
      </c>
      <c r="E830" s="82"/>
      <c r="F830" s="82"/>
      <c r="G830" s="82"/>
      <c r="H830" s="82"/>
      <c r="I830" s="82"/>
      <c r="J830" s="82"/>
      <c r="K830" s="406"/>
      <c r="L830" s="406"/>
      <c r="M830" s="407">
        <v>1</v>
      </c>
      <c r="N830" s="408">
        <v>66.23</v>
      </c>
      <c r="O830" s="82"/>
      <c r="P830" s="410"/>
      <c r="Q830" s="410"/>
      <c r="R830" s="82"/>
      <c r="S830" s="410"/>
      <c r="T830" s="410"/>
      <c r="U830" s="272"/>
      <c r="V830" s="82"/>
      <c r="W830" s="82"/>
      <c r="X830" s="82"/>
      <c r="Y830" s="82"/>
      <c r="Z830" s="82"/>
    </row>
    <row r="831" spans="1:26" customFormat="1" ht="15" x14ac:dyDescent="0.25">
      <c r="A831" s="406" t="s">
        <v>1049</v>
      </c>
      <c r="B831" s="406" t="s">
        <v>192</v>
      </c>
      <c r="C831" s="406"/>
      <c r="D831" s="406" t="s">
        <v>193</v>
      </c>
      <c r="E831" s="82"/>
      <c r="F831" s="82"/>
      <c r="G831" s="82"/>
      <c r="H831" s="82"/>
      <c r="I831" s="82"/>
      <c r="J831" s="82"/>
      <c r="K831" s="406"/>
      <c r="L831" s="406"/>
      <c r="M831" s="407">
        <v>4</v>
      </c>
      <c r="N831" s="408">
        <v>1142.18</v>
      </c>
      <c r="O831" s="82"/>
      <c r="P831" s="410"/>
      <c r="Q831" s="410"/>
      <c r="R831" s="82"/>
      <c r="S831" s="410"/>
      <c r="T831" s="410"/>
      <c r="U831" s="405"/>
      <c r="V831" s="82"/>
      <c r="W831" s="82"/>
      <c r="X831" s="82"/>
      <c r="Y831" s="82"/>
      <c r="Z831" s="82"/>
    </row>
    <row r="832" spans="1:26" customFormat="1" ht="15" x14ac:dyDescent="0.25">
      <c r="A832" s="406" t="s">
        <v>1049</v>
      </c>
      <c r="B832" s="406" t="s">
        <v>196</v>
      </c>
      <c r="C832" s="406"/>
      <c r="D832" s="406" t="s">
        <v>197</v>
      </c>
      <c r="E832" s="82"/>
      <c r="F832" s="82"/>
      <c r="G832" s="82"/>
      <c r="H832" s="82"/>
      <c r="I832" s="82"/>
      <c r="J832" s="82"/>
      <c r="K832" s="406"/>
      <c r="L832" s="406"/>
      <c r="M832" s="407">
        <v>3</v>
      </c>
      <c r="N832" s="408">
        <v>133.07</v>
      </c>
      <c r="O832" s="82"/>
      <c r="P832" s="410"/>
      <c r="Q832" s="410"/>
      <c r="R832" s="82"/>
      <c r="S832" s="410"/>
      <c r="T832" s="410"/>
      <c r="U832" s="405"/>
      <c r="V832" s="82"/>
      <c r="W832" s="82"/>
      <c r="X832" s="82"/>
      <c r="Y832" s="82"/>
      <c r="Z832" s="82"/>
    </row>
    <row r="833" spans="1:26" customFormat="1" ht="15" x14ac:dyDescent="0.25">
      <c r="A833" s="406" t="s">
        <v>1049</v>
      </c>
      <c r="B833" s="406" t="s">
        <v>198</v>
      </c>
      <c r="C833" s="406"/>
      <c r="D833" s="406" t="s">
        <v>199</v>
      </c>
      <c r="E833" s="82"/>
      <c r="F833" s="82"/>
      <c r="G833" s="82"/>
      <c r="H833" s="82"/>
      <c r="I833" s="82"/>
      <c r="J833" s="82"/>
      <c r="K833" s="406"/>
      <c r="L833" s="406"/>
      <c r="M833" s="407">
        <v>27</v>
      </c>
      <c r="N833" s="408">
        <v>8424.07</v>
      </c>
      <c r="O833" s="82"/>
      <c r="P833" s="407">
        <v>22</v>
      </c>
      <c r="Q833" s="408">
        <v>3098.6</v>
      </c>
      <c r="R833" s="82"/>
      <c r="S833" s="407">
        <v>3</v>
      </c>
      <c r="T833" s="408">
        <v>139.91</v>
      </c>
      <c r="U833" s="272"/>
      <c r="V833" s="82"/>
      <c r="W833" s="82"/>
      <c r="X833" s="82"/>
      <c r="Y833" s="82"/>
      <c r="Z833" s="82"/>
    </row>
    <row r="834" spans="1:26" customFormat="1" ht="15" x14ac:dyDescent="0.25">
      <c r="A834" s="406" t="s">
        <v>1049</v>
      </c>
      <c r="B834" s="406" t="s">
        <v>201</v>
      </c>
      <c r="C834" s="406"/>
      <c r="D834" s="406" t="s">
        <v>202</v>
      </c>
      <c r="E834" s="82"/>
      <c r="F834" s="82"/>
      <c r="G834" s="82"/>
      <c r="H834" s="82"/>
      <c r="I834" s="82"/>
      <c r="J834" s="82"/>
      <c r="K834" s="406"/>
      <c r="L834" s="406"/>
      <c r="M834" s="407">
        <v>108</v>
      </c>
      <c r="N834" s="408">
        <v>28287.99</v>
      </c>
      <c r="O834" s="82"/>
      <c r="P834" s="407">
        <v>30</v>
      </c>
      <c r="Q834" s="408">
        <v>6546.72</v>
      </c>
      <c r="R834" s="82"/>
      <c r="S834" s="407">
        <v>7</v>
      </c>
      <c r="T834" s="408">
        <v>1621.23</v>
      </c>
      <c r="U834" s="272"/>
      <c r="V834" s="82"/>
      <c r="W834" s="82"/>
      <c r="X834" s="82"/>
      <c r="Y834" s="82"/>
      <c r="Z834" s="82"/>
    </row>
    <row r="835" spans="1:26" customFormat="1" ht="15" x14ac:dyDescent="0.25">
      <c r="A835" s="406" t="s">
        <v>1049</v>
      </c>
      <c r="B835" s="406" t="s">
        <v>1005</v>
      </c>
      <c r="C835" s="406"/>
      <c r="D835" s="406" t="s">
        <v>202</v>
      </c>
      <c r="E835" s="82"/>
      <c r="F835" s="82"/>
      <c r="G835" s="82"/>
      <c r="H835" s="82"/>
      <c r="I835" s="82"/>
      <c r="J835" s="82"/>
      <c r="K835" s="406"/>
      <c r="L835" s="406"/>
      <c r="M835" s="410"/>
      <c r="N835" s="410"/>
      <c r="O835" s="82"/>
      <c r="P835" s="407">
        <v>8</v>
      </c>
      <c r="Q835" s="408">
        <v>1057.17</v>
      </c>
      <c r="R835" s="82"/>
      <c r="S835" s="407">
        <v>6</v>
      </c>
      <c r="T835" s="408">
        <v>714.6</v>
      </c>
      <c r="U835" s="272"/>
      <c r="V835" s="82"/>
      <c r="W835" s="82"/>
      <c r="X835" s="82"/>
      <c r="Y835" s="82"/>
      <c r="Z835" s="82"/>
    </row>
    <row r="836" spans="1:26" customFormat="1" ht="15" x14ac:dyDescent="0.25">
      <c r="A836" s="406" t="s">
        <v>1049</v>
      </c>
      <c r="B836" s="406" t="s">
        <v>203</v>
      </c>
      <c r="C836" s="406"/>
      <c r="D836" s="406" t="s">
        <v>96</v>
      </c>
      <c r="E836" s="82"/>
      <c r="F836" s="82"/>
      <c r="G836" s="82"/>
      <c r="H836" s="82"/>
      <c r="I836" s="82"/>
      <c r="J836" s="82"/>
      <c r="K836" s="406"/>
      <c r="L836" s="406"/>
      <c r="M836" s="407">
        <v>1</v>
      </c>
      <c r="N836" s="408">
        <v>104.42</v>
      </c>
      <c r="O836" s="82"/>
      <c r="P836" s="410"/>
      <c r="Q836" s="410"/>
      <c r="R836" s="82"/>
      <c r="S836" s="410"/>
      <c r="T836" s="410"/>
      <c r="U836" s="272"/>
      <c r="V836" s="82"/>
      <c r="W836" s="82"/>
      <c r="X836" s="82"/>
      <c r="Y836" s="82"/>
      <c r="Z836" s="82"/>
    </row>
    <row r="837" spans="1:26" customFormat="1" ht="15" x14ac:dyDescent="0.25">
      <c r="A837" s="406" t="s">
        <v>1049</v>
      </c>
      <c r="B837" s="406" t="s">
        <v>206</v>
      </c>
      <c r="C837" s="406"/>
      <c r="D837" s="406" t="s">
        <v>63</v>
      </c>
      <c r="E837" s="82"/>
      <c r="F837" s="82"/>
      <c r="G837" s="82"/>
      <c r="H837" s="82"/>
      <c r="I837" s="82"/>
      <c r="J837" s="82"/>
      <c r="K837" s="406"/>
      <c r="L837" s="406"/>
      <c r="M837" s="407">
        <v>3</v>
      </c>
      <c r="N837" s="408">
        <v>470.1</v>
      </c>
      <c r="O837" s="82"/>
      <c r="P837" s="407">
        <v>4</v>
      </c>
      <c r="Q837" s="408">
        <v>369.83</v>
      </c>
      <c r="R837" s="82"/>
      <c r="S837" s="407">
        <v>1</v>
      </c>
      <c r="T837" s="408">
        <v>48.33</v>
      </c>
      <c r="U837" s="405"/>
      <c r="V837" s="82"/>
      <c r="W837" s="82"/>
      <c r="X837" s="82"/>
      <c r="Y837" s="82"/>
      <c r="Z837" s="82"/>
    </row>
    <row r="838" spans="1:26" customFormat="1" ht="15" x14ac:dyDescent="0.25">
      <c r="A838" s="406" t="s">
        <v>1049</v>
      </c>
      <c r="B838" s="406" t="s">
        <v>207</v>
      </c>
      <c r="C838" s="406"/>
      <c r="D838" s="406" t="s">
        <v>178</v>
      </c>
      <c r="E838" s="82"/>
      <c r="F838" s="82"/>
      <c r="G838" s="82"/>
      <c r="H838" s="82"/>
      <c r="I838" s="82"/>
      <c r="J838" s="82"/>
      <c r="K838" s="406"/>
      <c r="L838" s="406"/>
      <c r="M838" s="407">
        <v>6</v>
      </c>
      <c r="N838" s="408">
        <v>2605.63</v>
      </c>
      <c r="O838" s="82"/>
      <c r="P838" s="407">
        <v>1</v>
      </c>
      <c r="Q838" s="408">
        <v>76.63</v>
      </c>
      <c r="R838" s="82"/>
      <c r="S838" s="410"/>
      <c r="T838" s="410"/>
      <c r="U838" s="405"/>
      <c r="V838" s="82"/>
      <c r="W838" s="82"/>
      <c r="X838" s="82"/>
      <c r="Y838" s="82"/>
      <c r="Z838" s="82"/>
    </row>
    <row r="839" spans="1:26" customFormat="1" ht="15" x14ac:dyDescent="0.25">
      <c r="A839" s="406" t="s">
        <v>1049</v>
      </c>
      <c r="B839" s="406" t="s">
        <v>208</v>
      </c>
      <c r="C839" s="406"/>
      <c r="D839" s="406" t="s">
        <v>209</v>
      </c>
      <c r="E839" s="82"/>
      <c r="F839" s="82"/>
      <c r="G839" s="82"/>
      <c r="H839" s="82"/>
      <c r="I839" s="82"/>
      <c r="J839" s="82"/>
      <c r="K839" s="406"/>
      <c r="L839" s="406"/>
      <c r="M839" s="407">
        <v>2</v>
      </c>
      <c r="N839" s="408">
        <v>582.58000000000004</v>
      </c>
      <c r="O839" s="82"/>
      <c r="P839" s="407">
        <v>1</v>
      </c>
      <c r="Q839" s="408">
        <v>190.56</v>
      </c>
      <c r="R839" s="82"/>
      <c r="S839" s="410"/>
      <c r="T839" s="410"/>
      <c r="U839" s="272"/>
      <c r="V839" s="82"/>
      <c r="W839" s="82"/>
      <c r="X839" s="82"/>
      <c r="Y839" s="82"/>
      <c r="Z839" s="82"/>
    </row>
    <row r="840" spans="1:26" customFormat="1" ht="15" x14ac:dyDescent="0.25">
      <c r="A840" s="406" t="s">
        <v>1049</v>
      </c>
      <c r="B840" s="406" t="s">
        <v>651</v>
      </c>
      <c r="C840" s="406"/>
      <c r="D840" s="406" t="s">
        <v>106</v>
      </c>
      <c r="E840" s="82"/>
      <c r="F840" s="82"/>
      <c r="G840" s="82"/>
      <c r="H840" s="82"/>
      <c r="I840" s="82"/>
      <c r="J840" s="82"/>
      <c r="K840" s="406"/>
      <c r="L840" s="406"/>
      <c r="M840" s="407">
        <v>2</v>
      </c>
      <c r="N840" s="408">
        <v>218.37</v>
      </c>
      <c r="O840" s="82"/>
      <c r="P840" s="410"/>
      <c r="Q840" s="410"/>
      <c r="R840" s="82"/>
      <c r="S840" s="410"/>
      <c r="T840" s="410"/>
      <c r="U840" s="405"/>
      <c r="V840" s="82"/>
      <c r="W840" s="82"/>
      <c r="X840" s="82"/>
      <c r="Y840" s="82"/>
      <c r="Z840" s="82"/>
    </row>
    <row r="841" spans="1:26" customFormat="1" ht="15" x14ac:dyDescent="0.25">
      <c r="A841" s="406" t="s">
        <v>1049</v>
      </c>
      <c r="B841" s="406" t="s">
        <v>215</v>
      </c>
      <c r="C841" s="406"/>
      <c r="D841" s="406" t="s">
        <v>146</v>
      </c>
      <c r="E841" s="82"/>
      <c r="F841" s="82"/>
      <c r="G841" s="82"/>
      <c r="H841" s="82"/>
      <c r="I841" s="82"/>
      <c r="J841" s="82"/>
      <c r="K841" s="406"/>
      <c r="L841" s="406"/>
      <c r="M841" s="407">
        <v>3</v>
      </c>
      <c r="N841" s="408">
        <v>563</v>
      </c>
      <c r="O841" s="82"/>
      <c r="P841" s="410"/>
      <c r="Q841" s="410"/>
      <c r="R841" s="82"/>
      <c r="S841" s="410"/>
      <c r="T841" s="410"/>
      <c r="U841" s="272"/>
      <c r="V841" s="82"/>
      <c r="W841" s="82"/>
      <c r="X841" s="82"/>
      <c r="Y841" s="82"/>
      <c r="Z841" s="82"/>
    </row>
    <row r="842" spans="1:26" customFormat="1" ht="15" x14ac:dyDescent="0.25">
      <c r="A842" s="406" t="s">
        <v>1049</v>
      </c>
      <c r="B842" s="406" t="s">
        <v>216</v>
      </c>
      <c r="C842" s="406"/>
      <c r="D842" s="406" t="s">
        <v>217</v>
      </c>
      <c r="E842" s="82"/>
      <c r="F842" s="82"/>
      <c r="G842" s="82"/>
      <c r="H842" s="82"/>
      <c r="I842" s="82"/>
      <c r="J842" s="82"/>
      <c r="K842" s="406"/>
      <c r="L842" s="406"/>
      <c r="M842" s="410"/>
      <c r="N842" s="410"/>
      <c r="O842" s="82"/>
      <c r="P842" s="407">
        <v>2</v>
      </c>
      <c r="Q842" s="408">
        <v>258.04000000000002</v>
      </c>
      <c r="R842" s="82"/>
      <c r="S842" s="410"/>
      <c r="T842" s="410"/>
      <c r="U842" s="405"/>
      <c r="V842" s="82"/>
      <c r="W842" s="82"/>
      <c r="X842" s="82"/>
      <c r="Y842" s="82"/>
      <c r="Z842" s="82"/>
    </row>
    <row r="843" spans="1:26" customFormat="1" ht="15" x14ac:dyDescent="0.25">
      <c r="A843" s="406" t="s">
        <v>1049</v>
      </c>
      <c r="B843" s="406" t="s">
        <v>219</v>
      </c>
      <c r="C843" s="406"/>
      <c r="D843" s="406" t="s">
        <v>169</v>
      </c>
      <c r="E843" s="82"/>
      <c r="F843" s="82"/>
      <c r="G843" s="82"/>
      <c r="H843" s="82"/>
      <c r="I843" s="82"/>
      <c r="J843" s="82"/>
      <c r="K843" s="406"/>
      <c r="L843" s="406"/>
      <c r="M843" s="407">
        <v>4</v>
      </c>
      <c r="N843" s="408">
        <v>1276.81</v>
      </c>
      <c r="O843" s="82"/>
      <c r="P843" s="407">
        <v>1</v>
      </c>
      <c r="Q843" s="408">
        <v>169.6</v>
      </c>
      <c r="R843" s="82"/>
      <c r="S843" s="407">
        <v>1</v>
      </c>
      <c r="T843" s="408">
        <v>142.12</v>
      </c>
      <c r="U843" s="272"/>
      <c r="V843" s="82"/>
      <c r="W843" s="82"/>
      <c r="X843" s="82"/>
      <c r="Y843" s="82"/>
      <c r="Z843" s="82"/>
    </row>
    <row r="844" spans="1:26" customFormat="1" ht="15" x14ac:dyDescent="0.25">
      <c r="A844" s="406" t="s">
        <v>1049</v>
      </c>
      <c r="B844" s="406" t="s">
        <v>990</v>
      </c>
      <c r="C844" s="406"/>
      <c r="D844" s="406" t="s">
        <v>169</v>
      </c>
      <c r="E844" s="82"/>
      <c r="F844" s="82"/>
      <c r="G844" s="82"/>
      <c r="H844" s="82"/>
      <c r="I844" s="82"/>
      <c r="J844" s="82"/>
      <c r="K844" s="406"/>
      <c r="L844" s="406"/>
      <c r="M844" s="410"/>
      <c r="N844" s="410"/>
      <c r="O844" s="82"/>
      <c r="P844" s="407">
        <v>5</v>
      </c>
      <c r="Q844" s="408">
        <v>1225.44</v>
      </c>
      <c r="R844" s="82"/>
      <c r="S844" s="410"/>
      <c r="T844" s="410"/>
      <c r="U844" s="272"/>
      <c r="V844" s="82"/>
      <c r="W844" s="82"/>
      <c r="X844" s="82"/>
      <c r="Y844" s="82"/>
      <c r="Z844" s="82"/>
    </row>
    <row r="845" spans="1:26" customFormat="1" ht="15" x14ac:dyDescent="0.25">
      <c r="A845" s="406" t="s">
        <v>1049</v>
      </c>
      <c r="B845" s="406" t="s">
        <v>1030</v>
      </c>
      <c r="C845" s="406"/>
      <c r="D845" s="406" t="s">
        <v>204</v>
      </c>
      <c r="E845" s="82"/>
      <c r="F845" s="82"/>
      <c r="G845" s="82"/>
      <c r="H845" s="82"/>
      <c r="I845" s="82"/>
      <c r="J845" s="82"/>
      <c r="K845" s="406"/>
      <c r="L845" s="406"/>
      <c r="M845" s="407">
        <v>2</v>
      </c>
      <c r="N845" s="408">
        <v>429.13</v>
      </c>
      <c r="O845" s="82"/>
      <c r="P845" s="407">
        <v>2</v>
      </c>
      <c r="Q845" s="408">
        <v>1010.91</v>
      </c>
      <c r="R845" s="82"/>
      <c r="S845" s="407">
        <v>1</v>
      </c>
      <c r="T845" s="408">
        <v>242.39</v>
      </c>
      <c r="U845" s="272"/>
      <c r="V845" s="82"/>
      <c r="W845" s="82"/>
      <c r="X845" s="82"/>
      <c r="Y845" s="82"/>
      <c r="Z845" s="82"/>
    </row>
    <row r="846" spans="1:26" customFormat="1" ht="15" x14ac:dyDescent="0.25">
      <c r="A846" s="406" t="s">
        <v>1049</v>
      </c>
      <c r="B846" s="406" t="s">
        <v>652</v>
      </c>
      <c r="C846" s="406"/>
      <c r="D846" s="406" t="s">
        <v>226</v>
      </c>
      <c r="E846" s="82"/>
      <c r="F846" s="82"/>
      <c r="G846" s="82"/>
      <c r="H846" s="82"/>
      <c r="I846" s="82"/>
      <c r="J846" s="82"/>
      <c r="K846" s="406"/>
      <c r="L846" s="406"/>
      <c r="M846" s="407">
        <v>7</v>
      </c>
      <c r="N846" s="408">
        <v>1068.6400000000001</v>
      </c>
      <c r="O846" s="82"/>
      <c r="P846" s="410"/>
      <c r="Q846" s="410"/>
      <c r="R846" s="82"/>
      <c r="S846" s="410"/>
      <c r="T846" s="410"/>
      <c r="U846" s="272"/>
      <c r="V846" s="82"/>
      <c r="W846" s="82"/>
      <c r="X846" s="82"/>
      <c r="Y846" s="82"/>
      <c r="Z846" s="82"/>
    </row>
    <row r="847" spans="1:26" customFormat="1" ht="15" x14ac:dyDescent="0.25">
      <c r="A847" s="406" t="s">
        <v>1049</v>
      </c>
      <c r="B847" s="406" t="s">
        <v>229</v>
      </c>
      <c r="C847" s="406"/>
      <c r="D847" s="406" t="s">
        <v>210</v>
      </c>
      <c r="E847" s="82"/>
      <c r="F847" s="82"/>
      <c r="G847" s="82"/>
      <c r="H847" s="82"/>
      <c r="I847" s="82"/>
      <c r="J847" s="82"/>
      <c r="K847" s="406"/>
      <c r="L847" s="406"/>
      <c r="M847" s="407">
        <v>2</v>
      </c>
      <c r="N847" s="408">
        <v>595.80999999999995</v>
      </c>
      <c r="O847" s="82"/>
      <c r="P847" s="407">
        <v>4</v>
      </c>
      <c r="Q847" s="408">
        <v>263.45</v>
      </c>
      <c r="R847" s="82"/>
      <c r="S847" s="407">
        <v>1</v>
      </c>
      <c r="T847" s="408">
        <v>165.26</v>
      </c>
      <c r="U847" s="272"/>
      <c r="V847" s="82"/>
      <c r="W847" s="82"/>
      <c r="X847" s="82"/>
      <c r="Y847" s="82"/>
      <c r="Z847" s="82"/>
    </row>
    <row r="848" spans="1:26" customFormat="1" ht="15" x14ac:dyDescent="0.25">
      <c r="A848" s="406" t="s">
        <v>1049</v>
      </c>
      <c r="B848" s="406" t="s">
        <v>232</v>
      </c>
      <c r="C848" s="406"/>
      <c r="D848" s="406" t="s">
        <v>234</v>
      </c>
      <c r="E848" s="82"/>
      <c r="F848" s="82"/>
      <c r="G848" s="82"/>
      <c r="H848" s="82"/>
      <c r="I848" s="82"/>
      <c r="J848" s="82"/>
      <c r="K848" s="406"/>
      <c r="L848" s="406"/>
      <c r="M848" s="407">
        <v>4</v>
      </c>
      <c r="N848" s="408">
        <v>506.28</v>
      </c>
      <c r="O848" s="82"/>
      <c r="P848" s="407">
        <v>1</v>
      </c>
      <c r="Q848" s="408">
        <v>17.14</v>
      </c>
      <c r="R848" s="82"/>
      <c r="S848" s="407">
        <v>2</v>
      </c>
      <c r="T848" s="408">
        <v>145.15</v>
      </c>
      <c r="U848" s="405"/>
      <c r="V848" s="82"/>
      <c r="W848" s="82"/>
      <c r="X848" s="82"/>
      <c r="Y848" s="82"/>
      <c r="Z848" s="82"/>
    </row>
    <row r="849" spans="1:26" customFormat="1" ht="15" x14ac:dyDescent="0.25">
      <c r="A849" s="406" t="s">
        <v>1049</v>
      </c>
      <c r="B849" s="406" t="s">
        <v>235</v>
      </c>
      <c r="C849" s="406"/>
      <c r="D849" s="406" t="s">
        <v>236</v>
      </c>
      <c r="E849" s="82"/>
      <c r="F849" s="82"/>
      <c r="G849" s="82"/>
      <c r="H849" s="82"/>
      <c r="I849" s="82"/>
      <c r="J849" s="82"/>
      <c r="K849" s="406"/>
      <c r="L849" s="406"/>
      <c r="M849" s="407">
        <v>1</v>
      </c>
      <c r="N849" s="408">
        <v>76.16</v>
      </c>
      <c r="O849" s="82"/>
      <c r="P849" s="407">
        <v>1</v>
      </c>
      <c r="Q849" s="408">
        <v>87.73</v>
      </c>
      <c r="R849" s="82"/>
      <c r="S849" s="410"/>
      <c r="T849" s="410"/>
      <c r="U849" s="272"/>
      <c r="V849" s="82"/>
      <c r="W849" s="82"/>
      <c r="X849" s="82"/>
      <c r="Y849" s="82"/>
      <c r="Z849" s="82"/>
    </row>
    <row r="850" spans="1:26" customFormat="1" ht="15" x14ac:dyDescent="0.25">
      <c r="A850" s="406" t="s">
        <v>1049</v>
      </c>
      <c r="B850" s="406" t="s">
        <v>237</v>
      </c>
      <c r="C850" s="406"/>
      <c r="D850" s="406" t="s">
        <v>238</v>
      </c>
      <c r="E850" s="82"/>
      <c r="F850" s="82"/>
      <c r="G850" s="82"/>
      <c r="H850" s="82"/>
      <c r="I850" s="82"/>
      <c r="J850" s="82"/>
      <c r="K850" s="406"/>
      <c r="L850" s="406"/>
      <c r="M850" s="407">
        <v>7</v>
      </c>
      <c r="N850" s="408">
        <v>1975.91</v>
      </c>
      <c r="O850" s="82"/>
      <c r="P850" s="407">
        <v>3</v>
      </c>
      <c r="Q850" s="408">
        <v>537.12</v>
      </c>
      <c r="R850" s="82"/>
      <c r="S850" s="407">
        <v>1</v>
      </c>
      <c r="T850" s="408">
        <v>41.04</v>
      </c>
      <c r="U850" s="405"/>
      <c r="V850" s="82"/>
      <c r="W850" s="82"/>
      <c r="X850" s="82"/>
      <c r="Y850" s="82"/>
      <c r="Z850" s="82"/>
    </row>
    <row r="851" spans="1:26" customFormat="1" ht="15" x14ac:dyDescent="0.25">
      <c r="A851" s="406" t="s">
        <v>1049</v>
      </c>
      <c r="B851" s="406" t="s">
        <v>654</v>
      </c>
      <c r="C851" s="406"/>
      <c r="D851" s="406" t="s">
        <v>210</v>
      </c>
      <c r="E851" s="82"/>
      <c r="F851" s="82"/>
      <c r="G851" s="82"/>
      <c r="H851" s="82"/>
      <c r="I851" s="82"/>
      <c r="J851" s="82"/>
      <c r="K851" s="406"/>
      <c r="L851" s="406"/>
      <c r="M851" s="407">
        <v>6</v>
      </c>
      <c r="N851" s="408">
        <v>2357.9699999999998</v>
      </c>
      <c r="O851" s="82"/>
      <c r="P851" s="410"/>
      <c r="Q851" s="410"/>
      <c r="R851" s="82"/>
      <c r="S851" s="410"/>
      <c r="T851" s="410"/>
      <c r="U851" s="272"/>
      <c r="V851" s="82"/>
      <c r="W851" s="82"/>
      <c r="X851" s="82"/>
      <c r="Y851" s="82"/>
      <c r="Z851" s="82"/>
    </row>
    <row r="852" spans="1:26" customFormat="1" ht="15" x14ac:dyDescent="0.25">
      <c r="A852" s="406" t="s">
        <v>1049</v>
      </c>
      <c r="B852" s="406" t="s">
        <v>246</v>
      </c>
      <c r="C852" s="406"/>
      <c r="D852" s="406" t="s">
        <v>210</v>
      </c>
      <c r="E852" s="82"/>
      <c r="F852" s="82"/>
      <c r="G852" s="82"/>
      <c r="H852" s="82"/>
      <c r="I852" s="82"/>
      <c r="J852" s="82"/>
      <c r="K852" s="406"/>
      <c r="L852" s="406"/>
      <c r="M852" s="407">
        <v>22</v>
      </c>
      <c r="N852" s="408">
        <v>2940.28</v>
      </c>
      <c r="O852" s="82"/>
      <c r="P852" s="407">
        <v>41</v>
      </c>
      <c r="Q852" s="408">
        <v>4705.68</v>
      </c>
      <c r="R852" s="82"/>
      <c r="S852" s="407">
        <v>3</v>
      </c>
      <c r="T852" s="408">
        <v>181.52</v>
      </c>
      <c r="U852" s="405"/>
      <c r="V852" s="82"/>
      <c r="W852" s="82"/>
      <c r="X852" s="82"/>
      <c r="Y852" s="82"/>
      <c r="Z852" s="82"/>
    </row>
    <row r="853" spans="1:26" customFormat="1" ht="15" x14ac:dyDescent="0.25">
      <c r="A853" s="406" t="s">
        <v>1049</v>
      </c>
      <c r="B853" s="406" t="s">
        <v>247</v>
      </c>
      <c r="C853" s="406"/>
      <c r="D853" s="406" t="s">
        <v>76</v>
      </c>
      <c r="E853" s="82"/>
      <c r="F853" s="82"/>
      <c r="G853" s="82"/>
      <c r="H853" s="82"/>
      <c r="I853" s="82"/>
      <c r="J853" s="82"/>
      <c r="K853" s="406"/>
      <c r="L853" s="406"/>
      <c r="M853" s="407">
        <v>66</v>
      </c>
      <c r="N853" s="408">
        <v>16633.98</v>
      </c>
      <c r="O853" s="82"/>
      <c r="P853" s="407">
        <v>26</v>
      </c>
      <c r="Q853" s="408">
        <v>2563.61</v>
      </c>
      <c r="R853" s="82"/>
      <c r="S853" s="407">
        <v>10</v>
      </c>
      <c r="T853" s="408">
        <v>1249.1500000000001</v>
      </c>
      <c r="U853" s="405"/>
      <c r="V853" s="82"/>
      <c r="W853" s="82"/>
      <c r="X853" s="82"/>
      <c r="Y853" s="82"/>
      <c r="Z853" s="82"/>
    </row>
    <row r="854" spans="1:26" customFormat="1" ht="15" x14ac:dyDescent="0.25">
      <c r="A854" s="406" t="s">
        <v>1049</v>
      </c>
      <c r="B854" s="406" t="s">
        <v>248</v>
      </c>
      <c r="C854" s="406"/>
      <c r="D854" s="406" t="s">
        <v>126</v>
      </c>
      <c r="E854" s="82"/>
      <c r="F854" s="82"/>
      <c r="G854" s="82"/>
      <c r="H854" s="82"/>
      <c r="I854" s="82"/>
      <c r="J854" s="82"/>
      <c r="K854" s="406"/>
      <c r="L854" s="406"/>
      <c r="M854" s="407">
        <v>3</v>
      </c>
      <c r="N854" s="408">
        <v>688.29</v>
      </c>
      <c r="O854" s="82"/>
      <c r="P854" s="407">
        <v>1</v>
      </c>
      <c r="Q854" s="408">
        <v>933.51</v>
      </c>
      <c r="R854" s="82"/>
      <c r="S854" s="410"/>
      <c r="T854" s="410"/>
      <c r="U854" s="272"/>
      <c r="V854" s="82"/>
      <c r="W854" s="82"/>
      <c r="X854" s="82"/>
      <c r="Y854" s="82"/>
      <c r="Z854" s="82"/>
    </row>
    <row r="855" spans="1:26" customFormat="1" ht="15" x14ac:dyDescent="0.25">
      <c r="A855" s="406" t="s">
        <v>1049</v>
      </c>
      <c r="B855" s="406" t="s">
        <v>250</v>
      </c>
      <c r="C855" s="406"/>
      <c r="D855" s="406" t="s">
        <v>78</v>
      </c>
      <c r="E855" s="82"/>
      <c r="F855" s="82"/>
      <c r="G855" s="82"/>
      <c r="H855" s="82"/>
      <c r="I855" s="82"/>
      <c r="J855" s="82"/>
      <c r="K855" s="406"/>
      <c r="L855" s="406"/>
      <c r="M855" s="407">
        <v>2</v>
      </c>
      <c r="N855" s="408">
        <v>522.29</v>
      </c>
      <c r="O855" s="82"/>
      <c r="P855" s="407">
        <v>1</v>
      </c>
      <c r="Q855" s="408">
        <v>64.69</v>
      </c>
      <c r="R855" s="82"/>
      <c r="S855" s="410"/>
      <c r="T855" s="410"/>
      <c r="U855" s="405"/>
      <c r="V855" s="82"/>
      <c r="W855" s="82"/>
      <c r="X855" s="82"/>
      <c r="Y855" s="82"/>
      <c r="Z855" s="82"/>
    </row>
    <row r="856" spans="1:26" customFormat="1" ht="15" x14ac:dyDescent="0.25">
      <c r="A856" s="406" t="s">
        <v>1049</v>
      </c>
      <c r="B856" s="406" t="s">
        <v>251</v>
      </c>
      <c r="C856" s="406"/>
      <c r="D856" s="406" t="s">
        <v>69</v>
      </c>
      <c r="E856" s="82"/>
      <c r="F856" s="82"/>
      <c r="G856" s="82"/>
      <c r="H856" s="82"/>
      <c r="I856" s="82"/>
      <c r="J856" s="82"/>
      <c r="K856" s="406"/>
      <c r="L856" s="406"/>
      <c r="M856" s="407">
        <v>9</v>
      </c>
      <c r="N856" s="408">
        <v>1403.8</v>
      </c>
      <c r="O856" s="82"/>
      <c r="P856" s="407">
        <v>14</v>
      </c>
      <c r="Q856" s="408">
        <v>2380.39</v>
      </c>
      <c r="R856" s="82"/>
      <c r="S856" s="407">
        <v>1</v>
      </c>
      <c r="T856" s="408">
        <v>217.13</v>
      </c>
      <c r="U856" s="272"/>
      <c r="V856" s="82"/>
      <c r="W856" s="82"/>
      <c r="X856" s="82"/>
      <c r="Y856" s="82"/>
      <c r="Z856" s="82"/>
    </row>
    <row r="857" spans="1:26" customFormat="1" ht="15" x14ac:dyDescent="0.25">
      <c r="A857" s="406" t="s">
        <v>1049</v>
      </c>
      <c r="B857" s="406" t="s">
        <v>254</v>
      </c>
      <c r="C857" s="406"/>
      <c r="D857" s="406" t="s">
        <v>255</v>
      </c>
      <c r="E857" s="82"/>
      <c r="F857" s="82"/>
      <c r="G857" s="82"/>
      <c r="H857" s="82"/>
      <c r="I857" s="82"/>
      <c r="J857" s="82"/>
      <c r="K857" s="406"/>
      <c r="L857" s="406"/>
      <c r="M857" s="407">
        <v>6</v>
      </c>
      <c r="N857" s="408">
        <v>949.95</v>
      </c>
      <c r="O857" s="82"/>
      <c r="P857" s="407">
        <v>6</v>
      </c>
      <c r="Q857" s="408">
        <v>688.35</v>
      </c>
      <c r="R857" s="82"/>
      <c r="S857" s="407">
        <v>1</v>
      </c>
      <c r="T857" s="408">
        <v>21.58</v>
      </c>
      <c r="U857" s="272"/>
      <c r="V857" s="82"/>
      <c r="W857" s="82"/>
      <c r="X857" s="82"/>
      <c r="Y857" s="82"/>
      <c r="Z857" s="82"/>
    </row>
    <row r="858" spans="1:26" customFormat="1" ht="15" x14ac:dyDescent="0.25">
      <c r="A858" s="406" t="s">
        <v>1049</v>
      </c>
      <c r="B858" s="406" t="s">
        <v>259</v>
      </c>
      <c r="C858" s="406"/>
      <c r="D858" s="406" t="s">
        <v>76</v>
      </c>
      <c r="E858" s="82"/>
      <c r="F858" s="82"/>
      <c r="G858" s="82"/>
      <c r="H858" s="82"/>
      <c r="I858" s="82"/>
      <c r="J858" s="82"/>
      <c r="K858" s="406"/>
      <c r="L858" s="406"/>
      <c r="M858" s="407">
        <v>1</v>
      </c>
      <c r="N858" s="408">
        <v>171.33</v>
      </c>
      <c r="O858" s="82"/>
      <c r="P858" s="410"/>
      <c r="Q858" s="410"/>
      <c r="R858" s="82"/>
      <c r="S858" s="410"/>
      <c r="T858" s="410"/>
      <c r="U858" s="405"/>
      <c r="V858" s="82"/>
      <c r="W858" s="82"/>
      <c r="X858" s="82"/>
      <c r="Y858" s="82"/>
      <c r="Z858" s="82"/>
    </row>
    <row r="859" spans="1:26" customFormat="1" ht="15" x14ac:dyDescent="0.25">
      <c r="A859" s="406" t="s">
        <v>1049</v>
      </c>
      <c r="B859" s="406" t="s">
        <v>259</v>
      </c>
      <c r="C859" s="406"/>
      <c r="D859" s="406" t="s">
        <v>119</v>
      </c>
      <c r="E859" s="82"/>
      <c r="F859" s="82"/>
      <c r="G859" s="82"/>
      <c r="H859" s="82"/>
      <c r="I859" s="82"/>
      <c r="J859" s="82"/>
      <c r="K859" s="406"/>
      <c r="L859" s="406"/>
      <c r="M859" s="407">
        <v>2</v>
      </c>
      <c r="N859" s="408">
        <v>126.36</v>
      </c>
      <c r="O859" s="82"/>
      <c r="P859" s="410"/>
      <c r="Q859" s="410"/>
      <c r="R859" s="82"/>
      <c r="S859" s="410"/>
      <c r="T859" s="410"/>
      <c r="U859" s="272"/>
      <c r="V859" s="82"/>
      <c r="W859" s="82"/>
      <c r="X859" s="82"/>
      <c r="Y859" s="82"/>
      <c r="Z859" s="82"/>
    </row>
    <row r="860" spans="1:26" customFormat="1" ht="15" x14ac:dyDescent="0.25">
      <c r="A860" s="406" t="s">
        <v>1049</v>
      </c>
      <c r="B860" s="406" t="s">
        <v>260</v>
      </c>
      <c r="C860" s="406"/>
      <c r="D860" s="406" t="s">
        <v>72</v>
      </c>
      <c r="E860" s="82"/>
      <c r="F860" s="82"/>
      <c r="G860" s="82"/>
      <c r="H860" s="82"/>
      <c r="I860" s="82"/>
      <c r="J860" s="82"/>
      <c r="K860" s="406"/>
      <c r="L860" s="406"/>
      <c r="M860" s="407">
        <v>40</v>
      </c>
      <c r="N860" s="408">
        <v>16328.88</v>
      </c>
      <c r="O860" s="82"/>
      <c r="P860" s="407">
        <v>16</v>
      </c>
      <c r="Q860" s="408">
        <v>6180.82</v>
      </c>
      <c r="R860" s="82"/>
      <c r="S860" s="407">
        <v>4</v>
      </c>
      <c r="T860" s="408">
        <v>1966.82</v>
      </c>
      <c r="U860" s="405"/>
      <c r="V860" s="82"/>
      <c r="W860" s="82"/>
      <c r="X860" s="82"/>
      <c r="Y860" s="82"/>
      <c r="Z860" s="82"/>
    </row>
    <row r="861" spans="1:26" customFormat="1" ht="15" x14ac:dyDescent="0.25">
      <c r="A861" s="406" t="s">
        <v>1049</v>
      </c>
      <c r="B861" s="406" t="s">
        <v>260</v>
      </c>
      <c r="C861" s="406"/>
      <c r="D861" s="406" t="s">
        <v>1052</v>
      </c>
      <c r="E861" s="82"/>
      <c r="F861" s="82"/>
      <c r="G861" s="82"/>
      <c r="H861" s="82"/>
      <c r="I861" s="82"/>
      <c r="J861" s="82"/>
      <c r="K861" s="406"/>
      <c r="L861" s="406"/>
      <c r="M861" s="407">
        <v>1</v>
      </c>
      <c r="N861" s="408">
        <v>243.46</v>
      </c>
      <c r="O861" s="82"/>
      <c r="P861" s="410"/>
      <c r="Q861" s="410"/>
      <c r="R861" s="82"/>
      <c r="S861" s="410"/>
      <c r="T861" s="410"/>
      <c r="U861" s="272"/>
      <c r="V861" s="82"/>
      <c r="W861" s="82"/>
      <c r="X861" s="82"/>
      <c r="Y861" s="82"/>
      <c r="Z861" s="82"/>
    </row>
    <row r="862" spans="1:26" customFormat="1" ht="15" x14ac:dyDescent="0.25">
      <c r="A862" s="406" t="s">
        <v>1049</v>
      </c>
      <c r="B862" s="406" t="s">
        <v>1009</v>
      </c>
      <c r="C862" s="406"/>
      <c r="D862" s="406" t="s">
        <v>72</v>
      </c>
      <c r="E862" s="82"/>
      <c r="F862" s="82"/>
      <c r="G862" s="82"/>
      <c r="H862" s="82"/>
      <c r="I862" s="82"/>
      <c r="J862" s="82"/>
      <c r="K862" s="406"/>
      <c r="L862" s="406"/>
      <c r="M862" s="410"/>
      <c r="N862" s="410"/>
      <c r="O862" s="82"/>
      <c r="P862" s="407">
        <v>6</v>
      </c>
      <c r="Q862" s="408">
        <v>404.09</v>
      </c>
      <c r="R862" s="82"/>
      <c r="S862" s="407">
        <v>4</v>
      </c>
      <c r="T862" s="408">
        <v>308.74</v>
      </c>
      <c r="U862" s="272"/>
      <c r="V862" s="82"/>
      <c r="W862" s="82"/>
      <c r="X862" s="82"/>
      <c r="Y862" s="82"/>
      <c r="Z862" s="82"/>
    </row>
    <row r="863" spans="1:26" customFormat="1" ht="15" x14ac:dyDescent="0.25">
      <c r="A863" s="406" t="s">
        <v>1049</v>
      </c>
      <c r="B863" s="406" t="s">
        <v>263</v>
      </c>
      <c r="C863" s="406"/>
      <c r="D863" s="406" t="s">
        <v>63</v>
      </c>
      <c r="E863" s="82"/>
      <c r="F863" s="82"/>
      <c r="G863" s="82"/>
      <c r="H863" s="82"/>
      <c r="I863" s="82"/>
      <c r="J863" s="82"/>
      <c r="K863" s="406"/>
      <c r="L863" s="406"/>
      <c r="M863" s="407">
        <v>5</v>
      </c>
      <c r="N863" s="408">
        <v>2191.04</v>
      </c>
      <c r="O863" s="82"/>
      <c r="P863" s="407">
        <v>2</v>
      </c>
      <c r="Q863" s="408">
        <v>423.39</v>
      </c>
      <c r="R863" s="82"/>
      <c r="S863" s="410"/>
      <c r="T863" s="410"/>
      <c r="U863" s="272"/>
      <c r="V863" s="82"/>
      <c r="W863" s="82"/>
      <c r="X863" s="82"/>
      <c r="Y863" s="82"/>
      <c r="Z863" s="82"/>
    </row>
    <row r="864" spans="1:26" customFormat="1" ht="15" x14ac:dyDescent="0.25">
      <c r="A864" s="406" t="s">
        <v>1049</v>
      </c>
      <c r="B864" s="406" t="s">
        <v>265</v>
      </c>
      <c r="C864" s="406"/>
      <c r="D864" s="406" t="s">
        <v>266</v>
      </c>
      <c r="E864" s="82"/>
      <c r="F864" s="82"/>
      <c r="G864" s="82"/>
      <c r="H864" s="82"/>
      <c r="I864" s="82"/>
      <c r="J864" s="82"/>
      <c r="K864" s="406"/>
      <c r="L864" s="406"/>
      <c r="M864" s="407">
        <v>4</v>
      </c>
      <c r="N864" s="408">
        <v>1141.19</v>
      </c>
      <c r="O864" s="82"/>
      <c r="P864" s="407">
        <v>2</v>
      </c>
      <c r="Q864" s="408">
        <v>649.67999999999995</v>
      </c>
      <c r="R864" s="82"/>
      <c r="S864" s="410"/>
      <c r="T864" s="410"/>
      <c r="U864" s="405"/>
      <c r="V864" s="82"/>
      <c r="W864" s="82"/>
      <c r="X864" s="82"/>
      <c r="Y864" s="82"/>
      <c r="Z864" s="82"/>
    </row>
    <row r="865" spans="1:26" customFormat="1" ht="15" x14ac:dyDescent="0.25">
      <c r="A865" s="406" t="s">
        <v>1049</v>
      </c>
      <c r="B865" s="406" t="s">
        <v>269</v>
      </c>
      <c r="C865" s="406"/>
      <c r="D865" s="406" t="s">
        <v>144</v>
      </c>
      <c r="E865" s="82"/>
      <c r="F865" s="82"/>
      <c r="G865" s="82"/>
      <c r="H865" s="82"/>
      <c r="I865" s="82"/>
      <c r="J865" s="82"/>
      <c r="K865" s="406"/>
      <c r="L865" s="406"/>
      <c r="M865" s="407">
        <v>3</v>
      </c>
      <c r="N865" s="408">
        <v>265.56</v>
      </c>
      <c r="O865" s="82"/>
      <c r="P865" s="407">
        <v>3</v>
      </c>
      <c r="Q865" s="408">
        <v>300.51</v>
      </c>
      <c r="R865" s="82"/>
      <c r="S865" s="410"/>
      <c r="T865" s="410"/>
      <c r="U865" s="272"/>
      <c r="V865" s="82"/>
      <c r="W865" s="82"/>
      <c r="X865" s="82"/>
      <c r="Y865" s="82"/>
      <c r="Z865" s="82"/>
    </row>
    <row r="866" spans="1:26" customFormat="1" ht="15" x14ac:dyDescent="0.25">
      <c r="A866" s="406" t="s">
        <v>1049</v>
      </c>
      <c r="B866" s="406" t="s">
        <v>272</v>
      </c>
      <c r="C866" s="406"/>
      <c r="D866" s="406" t="s">
        <v>271</v>
      </c>
      <c r="E866" s="82"/>
      <c r="F866" s="82"/>
      <c r="G866" s="82"/>
      <c r="H866" s="82"/>
      <c r="I866" s="82"/>
      <c r="J866" s="82"/>
      <c r="K866" s="406"/>
      <c r="L866" s="406"/>
      <c r="M866" s="407">
        <v>3</v>
      </c>
      <c r="N866" s="408">
        <v>1257.9100000000001</v>
      </c>
      <c r="O866" s="82"/>
      <c r="P866" s="407">
        <v>4</v>
      </c>
      <c r="Q866" s="408">
        <v>457.73</v>
      </c>
      <c r="R866" s="82"/>
      <c r="S866" s="407">
        <v>1</v>
      </c>
      <c r="T866" s="408">
        <v>136.28</v>
      </c>
      <c r="U866" s="405"/>
      <c r="V866" s="82"/>
      <c r="W866" s="82"/>
      <c r="X866" s="82"/>
      <c r="Y866" s="82"/>
      <c r="Z866" s="82"/>
    </row>
    <row r="867" spans="1:26" customFormat="1" ht="15" x14ac:dyDescent="0.25">
      <c r="A867" s="406" t="s">
        <v>1049</v>
      </c>
      <c r="B867" s="406" t="s">
        <v>277</v>
      </c>
      <c r="C867" s="406"/>
      <c r="D867" s="406" t="s">
        <v>276</v>
      </c>
      <c r="E867" s="82"/>
      <c r="F867" s="82"/>
      <c r="G867" s="82"/>
      <c r="H867" s="82"/>
      <c r="I867" s="82"/>
      <c r="J867" s="82"/>
      <c r="K867" s="406"/>
      <c r="L867" s="406"/>
      <c r="M867" s="410"/>
      <c r="N867" s="410"/>
      <c r="O867" s="82"/>
      <c r="P867" s="407">
        <v>1</v>
      </c>
      <c r="Q867" s="408">
        <v>17.82</v>
      </c>
      <c r="R867" s="82"/>
      <c r="S867" s="410"/>
      <c r="T867" s="410"/>
      <c r="U867" s="272"/>
      <c r="V867" s="82"/>
      <c r="W867" s="82"/>
      <c r="X867" s="82"/>
      <c r="Y867" s="82"/>
      <c r="Z867" s="82"/>
    </row>
    <row r="868" spans="1:26" customFormat="1" ht="15" x14ac:dyDescent="0.25">
      <c r="A868" s="406" t="s">
        <v>1049</v>
      </c>
      <c r="B868" s="406" t="s">
        <v>278</v>
      </c>
      <c r="C868" s="406"/>
      <c r="D868" s="406" t="s">
        <v>92</v>
      </c>
      <c r="E868" s="82"/>
      <c r="F868" s="82"/>
      <c r="G868" s="82"/>
      <c r="H868" s="82"/>
      <c r="I868" s="82"/>
      <c r="J868" s="82"/>
      <c r="K868" s="406"/>
      <c r="L868" s="406"/>
      <c r="M868" s="407">
        <v>1</v>
      </c>
      <c r="N868" s="408">
        <v>21.91</v>
      </c>
      <c r="O868" s="82"/>
      <c r="P868" s="410"/>
      <c r="Q868" s="410"/>
      <c r="R868" s="82"/>
      <c r="S868" s="410"/>
      <c r="T868" s="410"/>
      <c r="U868" s="272"/>
      <c r="V868" s="82"/>
      <c r="W868" s="82"/>
      <c r="X868" s="82"/>
      <c r="Y868" s="82"/>
      <c r="Z868" s="82"/>
    </row>
    <row r="869" spans="1:26" customFormat="1" ht="15" x14ac:dyDescent="0.25">
      <c r="A869" s="406" t="s">
        <v>1049</v>
      </c>
      <c r="B869" s="406" t="s">
        <v>279</v>
      </c>
      <c r="C869" s="406"/>
      <c r="D869" s="406" t="s">
        <v>63</v>
      </c>
      <c r="E869" s="82"/>
      <c r="F869" s="82"/>
      <c r="G869" s="82"/>
      <c r="H869" s="82"/>
      <c r="I869" s="82"/>
      <c r="J869" s="82"/>
      <c r="K869" s="406"/>
      <c r="L869" s="406"/>
      <c r="M869" s="407">
        <v>2</v>
      </c>
      <c r="N869" s="408">
        <v>274.99</v>
      </c>
      <c r="O869" s="82"/>
      <c r="P869" s="410"/>
      <c r="Q869" s="410"/>
      <c r="R869" s="82"/>
      <c r="S869" s="410"/>
      <c r="T869" s="410"/>
      <c r="U869" s="405"/>
      <c r="V869" s="82"/>
      <c r="W869" s="82"/>
      <c r="X869" s="82"/>
      <c r="Y869" s="82"/>
      <c r="Z869" s="82"/>
    </row>
    <row r="870" spans="1:26" customFormat="1" ht="15" x14ac:dyDescent="0.25">
      <c r="A870" s="406" t="s">
        <v>1049</v>
      </c>
      <c r="B870" s="406" t="s">
        <v>281</v>
      </c>
      <c r="C870" s="406"/>
      <c r="D870" s="406" t="s">
        <v>78</v>
      </c>
      <c r="E870" s="82"/>
      <c r="F870" s="82"/>
      <c r="G870" s="82"/>
      <c r="H870" s="82"/>
      <c r="I870" s="82"/>
      <c r="J870" s="82"/>
      <c r="K870" s="406"/>
      <c r="L870" s="406"/>
      <c r="M870" s="407">
        <v>2</v>
      </c>
      <c r="N870" s="408">
        <v>1385.29</v>
      </c>
      <c r="O870" s="82"/>
      <c r="P870" s="410"/>
      <c r="Q870" s="410"/>
      <c r="R870" s="82"/>
      <c r="S870" s="407">
        <v>1</v>
      </c>
      <c r="T870" s="408">
        <v>36.520000000000003</v>
      </c>
      <c r="U870" s="272"/>
      <c r="V870" s="82"/>
      <c r="W870" s="82"/>
      <c r="X870" s="82"/>
      <c r="Y870" s="82"/>
      <c r="Z870" s="82"/>
    </row>
    <row r="871" spans="1:26" customFormat="1" ht="15" x14ac:dyDescent="0.25">
      <c r="A871" s="406" t="s">
        <v>1049</v>
      </c>
      <c r="B871" s="406" t="s">
        <v>283</v>
      </c>
      <c r="C871" s="406"/>
      <c r="D871" s="406" t="s">
        <v>284</v>
      </c>
      <c r="E871" s="82"/>
      <c r="F871" s="82"/>
      <c r="G871" s="82"/>
      <c r="H871" s="82"/>
      <c r="I871" s="82"/>
      <c r="J871" s="82"/>
      <c r="K871" s="406"/>
      <c r="L871" s="406"/>
      <c r="M871" s="407">
        <v>1</v>
      </c>
      <c r="N871" s="408">
        <v>156.56</v>
      </c>
      <c r="O871" s="82"/>
      <c r="P871" s="407">
        <v>3</v>
      </c>
      <c r="Q871" s="408">
        <v>280.39</v>
      </c>
      <c r="R871" s="82"/>
      <c r="S871" s="410"/>
      <c r="T871" s="410"/>
      <c r="U871" s="405"/>
      <c r="V871" s="82"/>
      <c r="W871" s="82"/>
      <c r="X871" s="82"/>
      <c r="Y871" s="82"/>
      <c r="Z871" s="82"/>
    </row>
    <row r="872" spans="1:26" customFormat="1" ht="15" x14ac:dyDescent="0.25">
      <c r="A872" s="406" t="s">
        <v>1049</v>
      </c>
      <c r="B872" s="406" t="s">
        <v>285</v>
      </c>
      <c r="C872" s="406"/>
      <c r="D872" s="406" t="s">
        <v>286</v>
      </c>
      <c r="E872" s="82"/>
      <c r="F872" s="82"/>
      <c r="G872" s="82"/>
      <c r="H872" s="82"/>
      <c r="I872" s="82"/>
      <c r="J872" s="82"/>
      <c r="K872" s="406"/>
      <c r="L872" s="406"/>
      <c r="M872" s="407">
        <v>1</v>
      </c>
      <c r="N872" s="408">
        <v>15.66</v>
      </c>
      <c r="O872" s="82"/>
      <c r="P872" s="410"/>
      <c r="Q872" s="410"/>
      <c r="R872" s="82"/>
      <c r="S872" s="410"/>
      <c r="T872" s="410"/>
      <c r="U872" s="272"/>
      <c r="V872" s="82"/>
      <c r="W872" s="82"/>
      <c r="X872" s="82"/>
      <c r="Y872" s="82"/>
      <c r="Z872" s="82"/>
    </row>
    <row r="873" spans="1:26" customFormat="1" ht="15" x14ac:dyDescent="0.25">
      <c r="A873" s="406" t="s">
        <v>1049</v>
      </c>
      <c r="B873" s="406" t="s">
        <v>288</v>
      </c>
      <c r="C873" s="406"/>
      <c r="D873" s="406" t="s">
        <v>200</v>
      </c>
      <c r="E873" s="82"/>
      <c r="F873" s="82"/>
      <c r="G873" s="82"/>
      <c r="H873" s="82"/>
      <c r="I873" s="82"/>
      <c r="J873" s="82"/>
      <c r="K873" s="406"/>
      <c r="L873" s="406"/>
      <c r="M873" s="407">
        <v>36</v>
      </c>
      <c r="N873" s="408">
        <v>12712.2</v>
      </c>
      <c r="O873" s="82"/>
      <c r="P873" s="407">
        <v>10</v>
      </c>
      <c r="Q873" s="408">
        <v>1569.39</v>
      </c>
      <c r="R873" s="82"/>
      <c r="S873" s="407">
        <v>5</v>
      </c>
      <c r="T873" s="408">
        <v>511.04</v>
      </c>
      <c r="U873" s="272"/>
      <c r="V873" s="82"/>
      <c r="W873" s="82"/>
      <c r="X873" s="82"/>
      <c r="Y873" s="82"/>
      <c r="Z873" s="82"/>
    </row>
    <row r="874" spans="1:26" customFormat="1" ht="15" x14ac:dyDescent="0.25">
      <c r="A874" s="406" t="s">
        <v>1049</v>
      </c>
      <c r="B874" s="406" t="s">
        <v>290</v>
      </c>
      <c r="C874" s="406"/>
      <c r="D874" s="406" t="s">
        <v>62</v>
      </c>
      <c r="E874" s="82"/>
      <c r="F874" s="82"/>
      <c r="G874" s="82"/>
      <c r="H874" s="82"/>
      <c r="I874" s="82"/>
      <c r="J874" s="82"/>
      <c r="K874" s="406"/>
      <c r="L874" s="406"/>
      <c r="M874" s="407">
        <v>1</v>
      </c>
      <c r="N874" s="408">
        <v>26.02</v>
      </c>
      <c r="O874" s="82"/>
      <c r="P874" s="410"/>
      <c r="Q874" s="410"/>
      <c r="R874" s="82"/>
      <c r="S874" s="410"/>
      <c r="T874" s="410"/>
      <c r="U874" s="272"/>
      <c r="V874" s="82"/>
      <c r="W874" s="82"/>
      <c r="X874" s="82"/>
      <c r="Y874" s="82"/>
      <c r="Z874" s="82"/>
    </row>
    <row r="875" spans="1:26" customFormat="1" ht="15" x14ac:dyDescent="0.25">
      <c r="A875" s="406" t="s">
        <v>1049</v>
      </c>
      <c r="B875" s="406" t="s">
        <v>290</v>
      </c>
      <c r="C875" s="406"/>
      <c r="D875" s="406" t="s">
        <v>64</v>
      </c>
      <c r="E875" s="82"/>
      <c r="F875" s="82"/>
      <c r="G875" s="82"/>
      <c r="H875" s="82"/>
      <c r="I875" s="82"/>
      <c r="J875" s="82"/>
      <c r="K875" s="406"/>
      <c r="L875" s="406"/>
      <c r="M875" s="407">
        <v>40</v>
      </c>
      <c r="N875" s="408">
        <v>6988.38</v>
      </c>
      <c r="O875" s="82"/>
      <c r="P875" s="410"/>
      <c r="Q875" s="410"/>
      <c r="R875" s="82"/>
      <c r="S875" s="407">
        <v>1</v>
      </c>
      <c r="T875" s="408">
        <v>116.32</v>
      </c>
      <c r="U875" s="405"/>
      <c r="V875" s="82"/>
      <c r="W875" s="82"/>
      <c r="X875" s="82"/>
      <c r="Y875" s="82"/>
      <c r="Z875" s="82"/>
    </row>
    <row r="876" spans="1:26" customFormat="1" ht="15" x14ac:dyDescent="0.25">
      <c r="A876" s="406" t="s">
        <v>1049</v>
      </c>
      <c r="B876" s="406" t="s">
        <v>295</v>
      </c>
      <c r="C876" s="406"/>
      <c r="D876" s="406" t="s">
        <v>210</v>
      </c>
      <c r="E876" s="82"/>
      <c r="F876" s="82"/>
      <c r="G876" s="82"/>
      <c r="H876" s="82"/>
      <c r="I876" s="82"/>
      <c r="J876" s="82"/>
      <c r="K876" s="406"/>
      <c r="L876" s="406"/>
      <c r="M876" s="407">
        <v>2</v>
      </c>
      <c r="N876" s="408">
        <v>4306.47</v>
      </c>
      <c r="O876" s="82"/>
      <c r="P876" s="407">
        <v>2</v>
      </c>
      <c r="Q876" s="408">
        <v>189.33</v>
      </c>
      <c r="R876" s="82"/>
      <c r="S876" s="410"/>
      <c r="T876" s="410"/>
      <c r="U876" s="272"/>
      <c r="V876" s="82"/>
      <c r="W876" s="82"/>
      <c r="X876" s="82"/>
      <c r="Y876" s="82"/>
      <c r="Z876" s="82"/>
    </row>
    <row r="877" spans="1:26" customFormat="1" ht="15" x14ac:dyDescent="0.25">
      <c r="A877" s="406" t="s">
        <v>1049</v>
      </c>
      <c r="B877" s="406" t="s">
        <v>296</v>
      </c>
      <c r="C877" s="406"/>
      <c r="D877" s="406" t="s">
        <v>297</v>
      </c>
      <c r="E877" s="82"/>
      <c r="F877" s="82"/>
      <c r="G877" s="82"/>
      <c r="H877" s="82"/>
      <c r="I877" s="82"/>
      <c r="J877" s="82"/>
      <c r="K877" s="406"/>
      <c r="L877" s="406"/>
      <c r="M877" s="407">
        <v>9</v>
      </c>
      <c r="N877" s="408">
        <v>2331.85</v>
      </c>
      <c r="O877" s="82"/>
      <c r="P877" s="407">
        <v>1</v>
      </c>
      <c r="Q877" s="408">
        <v>703.22</v>
      </c>
      <c r="R877" s="82"/>
      <c r="S877" s="407">
        <v>1</v>
      </c>
      <c r="T877" s="408">
        <v>142.86000000000001</v>
      </c>
      <c r="U877" s="272"/>
      <c r="V877" s="82"/>
      <c r="W877" s="82"/>
      <c r="X877" s="82"/>
      <c r="Y877" s="82"/>
      <c r="Z877" s="82"/>
    </row>
    <row r="878" spans="1:26" customFormat="1" ht="15" x14ac:dyDescent="0.25">
      <c r="A878" s="406" t="s">
        <v>1049</v>
      </c>
      <c r="B878" s="406" t="s">
        <v>298</v>
      </c>
      <c r="C878" s="406"/>
      <c r="D878" s="406" t="s">
        <v>299</v>
      </c>
      <c r="E878" s="82"/>
      <c r="F878" s="82"/>
      <c r="G878" s="82"/>
      <c r="H878" s="82"/>
      <c r="I878" s="82"/>
      <c r="J878" s="82"/>
      <c r="K878" s="406"/>
      <c r="L878" s="406"/>
      <c r="M878" s="407">
        <v>9</v>
      </c>
      <c r="N878" s="408">
        <v>1253.8399999999999</v>
      </c>
      <c r="O878" s="82"/>
      <c r="P878" s="407">
        <v>5</v>
      </c>
      <c r="Q878" s="408">
        <v>2728.24</v>
      </c>
      <c r="R878" s="82"/>
      <c r="S878" s="410"/>
      <c r="T878" s="410"/>
      <c r="U878" s="272"/>
      <c r="V878" s="82"/>
      <c r="W878" s="82"/>
      <c r="X878" s="82"/>
      <c r="Y878" s="82"/>
      <c r="Z878" s="82"/>
    </row>
    <row r="879" spans="1:26" customFormat="1" ht="15" x14ac:dyDescent="0.25">
      <c r="A879" s="406" t="s">
        <v>1049</v>
      </c>
      <c r="B879" s="406" t="s">
        <v>300</v>
      </c>
      <c r="C879" s="406"/>
      <c r="D879" s="406" t="s">
        <v>91</v>
      </c>
      <c r="E879" s="82"/>
      <c r="F879" s="82"/>
      <c r="G879" s="82"/>
      <c r="H879" s="82"/>
      <c r="I879" s="82"/>
      <c r="J879" s="82"/>
      <c r="K879" s="406"/>
      <c r="L879" s="406"/>
      <c r="M879" s="407">
        <v>46</v>
      </c>
      <c r="N879" s="408">
        <v>12484.74</v>
      </c>
      <c r="O879" s="82"/>
      <c r="P879" s="407">
        <v>21</v>
      </c>
      <c r="Q879" s="408">
        <v>4950.1400000000003</v>
      </c>
      <c r="R879" s="82"/>
      <c r="S879" s="407">
        <v>7</v>
      </c>
      <c r="T879" s="408">
        <v>1025.44</v>
      </c>
      <c r="U879" s="405"/>
      <c r="V879" s="82"/>
      <c r="W879" s="82"/>
      <c r="X879" s="82"/>
      <c r="Y879" s="82"/>
      <c r="Z879" s="82"/>
    </row>
    <row r="880" spans="1:26" customFormat="1" ht="15" x14ac:dyDescent="0.25">
      <c r="A880" s="406" t="s">
        <v>1049</v>
      </c>
      <c r="B880" s="406" t="s">
        <v>302</v>
      </c>
      <c r="C880" s="406"/>
      <c r="D880" s="406" t="s">
        <v>303</v>
      </c>
      <c r="E880" s="82"/>
      <c r="F880" s="82"/>
      <c r="G880" s="82"/>
      <c r="H880" s="82"/>
      <c r="I880" s="82"/>
      <c r="J880" s="82"/>
      <c r="K880" s="406"/>
      <c r="L880" s="406"/>
      <c r="M880" s="407">
        <v>4</v>
      </c>
      <c r="N880" s="408">
        <v>1186.3</v>
      </c>
      <c r="O880" s="82"/>
      <c r="P880" s="407">
        <v>1</v>
      </c>
      <c r="Q880" s="408">
        <v>62.61</v>
      </c>
      <c r="R880" s="82"/>
      <c r="S880" s="407">
        <v>1</v>
      </c>
      <c r="T880" s="408">
        <v>171.44</v>
      </c>
      <c r="U880" s="272"/>
      <c r="V880" s="82"/>
      <c r="W880" s="82"/>
      <c r="X880" s="82"/>
      <c r="Y880" s="82"/>
      <c r="Z880" s="82"/>
    </row>
    <row r="881" spans="1:26" customFormat="1" ht="15" x14ac:dyDescent="0.25">
      <c r="A881" s="406" t="s">
        <v>1049</v>
      </c>
      <c r="B881" s="406" t="s">
        <v>305</v>
      </c>
      <c r="C881" s="406"/>
      <c r="D881" s="406" t="s">
        <v>166</v>
      </c>
      <c r="E881" s="82"/>
      <c r="F881" s="82"/>
      <c r="G881" s="82"/>
      <c r="H881" s="82"/>
      <c r="I881" s="82"/>
      <c r="J881" s="82"/>
      <c r="K881" s="406"/>
      <c r="L881" s="406"/>
      <c r="M881" s="407">
        <v>1</v>
      </c>
      <c r="N881" s="408">
        <v>87.28</v>
      </c>
      <c r="O881" s="82"/>
      <c r="P881" s="410"/>
      <c r="Q881" s="410"/>
      <c r="R881" s="82"/>
      <c r="S881" s="410"/>
      <c r="T881" s="410"/>
      <c r="U881" s="272"/>
      <c r="V881" s="82"/>
      <c r="W881" s="82"/>
      <c r="X881" s="82"/>
      <c r="Y881" s="82"/>
      <c r="Z881" s="82"/>
    </row>
    <row r="882" spans="1:26" customFormat="1" ht="15" x14ac:dyDescent="0.25">
      <c r="A882" s="406" t="s">
        <v>1049</v>
      </c>
      <c r="B882" s="406" t="s">
        <v>307</v>
      </c>
      <c r="C882" s="406"/>
      <c r="D882" s="406" t="s">
        <v>308</v>
      </c>
      <c r="E882" s="82"/>
      <c r="F882" s="82"/>
      <c r="G882" s="82"/>
      <c r="H882" s="82"/>
      <c r="I882" s="82"/>
      <c r="J882" s="82"/>
      <c r="K882" s="406"/>
      <c r="L882" s="406"/>
      <c r="M882" s="407">
        <v>11</v>
      </c>
      <c r="N882" s="408">
        <v>1746.68</v>
      </c>
      <c r="O882" s="82"/>
      <c r="P882" s="407">
        <v>3</v>
      </c>
      <c r="Q882" s="408">
        <v>153.35</v>
      </c>
      <c r="R882" s="82"/>
      <c r="S882" s="407">
        <v>3</v>
      </c>
      <c r="T882" s="408">
        <v>661.36</v>
      </c>
      <c r="U882" s="405"/>
      <c r="V882" s="82"/>
      <c r="W882" s="82"/>
      <c r="X882" s="82"/>
      <c r="Y882" s="82"/>
      <c r="Z882" s="82"/>
    </row>
    <row r="883" spans="1:26" customFormat="1" ht="15" x14ac:dyDescent="0.25">
      <c r="A883" s="406" t="s">
        <v>1049</v>
      </c>
      <c r="B883" s="406" t="s">
        <v>310</v>
      </c>
      <c r="C883" s="406"/>
      <c r="D883" s="406" t="s">
        <v>311</v>
      </c>
      <c r="E883" s="82"/>
      <c r="F883" s="82"/>
      <c r="G883" s="82"/>
      <c r="H883" s="82"/>
      <c r="I883" s="82"/>
      <c r="J883" s="82"/>
      <c r="K883" s="406"/>
      <c r="L883" s="406"/>
      <c r="M883" s="407">
        <v>1</v>
      </c>
      <c r="N883" s="408">
        <v>732.01</v>
      </c>
      <c r="O883" s="82"/>
      <c r="P883" s="407">
        <v>3</v>
      </c>
      <c r="Q883" s="408">
        <v>785.59</v>
      </c>
      <c r="R883" s="82"/>
      <c r="S883" s="410"/>
      <c r="T883" s="410"/>
      <c r="U883" s="272"/>
      <c r="V883" s="82"/>
      <c r="W883" s="82"/>
      <c r="X883" s="82"/>
      <c r="Y883" s="82"/>
      <c r="Z883" s="82"/>
    </row>
    <row r="884" spans="1:26" customFormat="1" ht="15" x14ac:dyDescent="0.25">
      <c r="A884" s="406" t="s">
        <v>1049</v>
      </c>
      <c r="B884" s="406" t="s">
        <v>315</v>
      </c>
      <c r="C884" s="406"/>
      <c r="D884" s="406" t="s">
        <v>78</v>
      </c>
      <c r="E884" s="82"/>
      <c r="F884" s="82"/>
      <c r="G884" s="82"/>
      <c r="H884" s="82"/>
      <c r="I884" s="82"/>
      <c r="J884" s="82"/>
      <c r="K884" s="406"/>
      <c r="L884" s="406"/>
      <c r="M884" s="407">
        <v>31</v>
      </c>
      <c r="N884" s="408">
        <v>8144.15</v>
      </c>
      <c r="O884" s="82"/>
      <c r="P884" s="407">
        <v>16</v>
      </c>
      <c r="Q884" s="408">
        <v>3224.17</v>
      </c>
      <c r="R884" s="82"/>
      <c r="S884" s="407">
        <v>9</v>
      </c>
      <c r="T884" s="408">
        <v>1123.74</v>
      </c>
      <c r="U884" s="272"/>
      <c r="V884" s="82"/>
      <c r="W884" s="82"/>
      <c r="X884" s="82"/>
      <c r="Y884" s="82"/>
      <c r="Z884" s="82"/>
    </row>
    <row r="885" spans="1:26" customFormat="1" ht="15" x14ac:dyDescent="0.25">
      <c r="A885" s="406" t="s">
        <v>1049</v>
      </c>
      <c r="B885" s="406" t="s">
        <v>1011</v>
      </c>
      <c r="C885" s="406"/>
      <c r="D885" s="406" t="s">
        <v>78</v>
      </c>
      <c r="E885" s="82"/>
      <c r="F885" s="82"/>
      <c r="G885" s="82"/>
      <c r="H885" s="82"/>
      <c r="I885" s="82"/>
      <c r="J885" s="82"/>
      <c r="K885" s="406"/>
      <c r="L885" s="406"/>
      <c r="M885" s="410"/>
      <c r="N885" s="410"/>
      <c r="O885" s="82"/>
      <c r="P885" s="407">
        <v>2</v>
      </c>
      <c r="Q885" s="408">
        <v>213.02</v>
      </c>
      <c r="R885" s="82"/>
      <c r="S885" s="410"/>
      <c r="T885" s="410"/>
      <c r="U885" s="405"/>
      <c r="V885" s="82"/>
      <c r="W885" s="82"/>
      <c r="X885" s="82"/>
      <c r="Y885" s="82"/>
      <c r="Z885" s="82"/>
    </row>
    <row r="886" spans="1:26" customFormat="1" ht="15" x14ac:dyDescent="0.25">
      <c r="A886" s="406" t="s">
        <v>1049</v>
      </c>
      <c r="B886" s="406" t="s">
        <v>316</v>
      </c>
      <c r="C886" s="406"/>
      <c r="D886" s="406" t="s">
        <v>317</v>
      </c>
      <c r="E886" s="82"/>
      <c r="F886" s="82"/>
      <c r="G886" s="82"/>
      <c r="H886" s="82"/>
      <c r="I886" s="82"/>
      <c r="J886" s="82"/>
      <c r="K886" s="406"/>
      <c r="L886" s="406"/>
      <c r="M886" s="407">
        <v>1</v>
      </c>
      <c r="N886" s="408">
        <v>48.03</v>
      </c>
      <c r="O886" s="82"/>
      <c r="P886" s="407">
        <v>1</v>
      </c>
      <c r="Q886" s="408">
        <v>24.02</v>
      </c>
      <c r="R886" s="82"/>
      <c r="S886" s="410"/>
      <c r="T886" s="410"/>
      <c r="U886" s="272"/>
      <c r="V886" s="82"/>
      <c r="W886" s="82"/>
      <c r="X886" s="82"/>
      <c r="Y886" s="82"/>
      <c r="Z886" s="82"/>
    </row>
    <row r="887" spans="1:26" customFormat="1" ht="15" x14ac:dyDescent="0.25">
      <c r="A887" s="406" t="s">
        <v>1049</v>
      </c>
      <c r="B887" s="406" t="s">
        <v>318</v>
      </c>
      <c r="C887" s="406"/>
      <c r="D887" s="406" t="s">
        <v>286</v>
      </c>
      <c r="E887" s="82"/>
      <c r="F887" s="82"/>
      <c r="G887" s="82"/>
      <c r="H887" s="82"/>
      <c r="I887" s="82"/>
      <c r="J887" s="82"/>
      <c r="K887" s="406"/>
      <c r="L887" s="406"/>
      <c r="M887" s="407">
        <v>8</v>
      </c>
      <c r="N887" s="408">
        <v>921.35</v>
      </c>
      <c r="O887" s="82"/>
      <c r="P887" s="410"/>
      <c r="Q887" s="410"/>
      <c r="R887" s="82"/>
      <c r="S887" s="410"/>
      <c r="T887" s="410"/>
      <c r="U887" s="272"/>
      <c r="V887" s="82"/>
      <c r="W887" s="82"/>
      <c r="X887" s="82"/>
      <c r="Y887" s="82"/>
      <c r="Z887" s="82"/>
    </row>
    <row r="888" spans="1:26" customFormat="1" ht="15" x14ac:dyDescent="0.25">
      <c r="A888" s="406" t="s">
        <v>1049</v>
      </c>
      <c r="B888" s="406" t="s">
        <v>323</v>
      </c>
      <c r="C888" s="406"/>
      <c r="D888" s="406" t="s">
        <v>324</v>
      </c>
      <c r="E888" s="82"/>
      <c r="F888" s="82"/>
      <c r="G888" s="82"/>
      <c r="H888" s="82"/>
      <c r="I888" s="82"/>
      <c r="J888" s="82"/>
      <c r="K888" s="406"/>
      <c r="L888" s="406"/>
      <c r="M888" s="407">
        <v>4</v>
      </c>
      <c r="N888" s="408">
        <v>499.92</v>
      </c>
      <c r="O888" s="82"/>
      <c r="P888" s="407">
        <v>3</v>
      </c>
      <c r="Q888" s="408">
        <v>107.76</v>
      </c>
      <c r="R888" s="82"/>
      <c r="S888" s="410"/>
      <c r="T888" s="410"/>
      <c r="U888" s="405"/>
      <c r="V888" s="82"/>
      <c r="W888" s="82"/>
      <c r="X888" s="82"/>
      <c r="Y888" s="82"/>
      <c r="Z888" s="82"/>
    </row>
    <row r="889" spans="1:26" customFormat="1" ht="15" x14ac:dyDescent="0.25">
      <c r="A889" s="406" t="s">
        <v>1049</v>
      </c>
      <c r="B889" s="406" t="s">
        <v>328</v>
      </c>
      <c r="C889" s="406"/>
      <c r="D889" s="406" t="s">
        <v>329</v>
      </c>
      <c r="E889" s="82"/>
      <c r="F889" s="82"/>
      <c r="G889" s="82"/>
      <c r="H889" s="82"/>
      <c r="I889" s="82"/>
      <c r="J889" s="82"/>
      <c r="K889" s="406"/>
      <c r="L889" s="406"/>
      <c r="M889" s="407">
        <v>4</v>
      </c>
      <c r="N889" s="408">
        <v>629.16</v>
      </c>
      <c r="O889" s="82"/>
      <c r="P889" s="407">
        <v>2</v>
      </c>
      <c r="Q889" s="408">
        <v>901.85</v>
      </c>
      <c r="R889" s="82"/>
      <c r="S889" s="407">
        <v>1</v>
      </c>
      <c r="T889" s="408">
        <v>945.39</v>
      </c>
      <c r="U889" s="272"/>
      <c r="V889" s="82"/>
      <c r="W889" s="82"/>
      <c r="X889" s="82"/>
      <c r="Y889" s="82"/>
      <c r="Z889" s="82"/>
    </row>
    <row r="890" spans="1:26" customFormat="1" ht="15" x14ac:dyDescent="0.25">
      <c r="A890" s="406" t="s">
        <v>1049</v>
      </c>
      <c r="B890" s="406" t="s">
        <v>330</v>
      </c>
      <c r="C890" s="406"/>
      <c r="D890" s="406" t="s">
        <v>331</v>
      </c>
      <c r="E890" s="82"/>
      <c r="F890" s="82"/>
      <c r="G890" s="82"/>
      <c r="H890" s="82"/>
      <c r="I890" s="82"/>
      <c r="J890" s="82"/>
      <c r="K890" s="406"/>
      <c r="L890" s="406"/>
      <c r="M890" s="407">
        <v>6</v>
      </c>
      <c r="N890" s="408">
        <v>1279.5</v>
      </c>
      <c r="O890" s="82"/>
      <c r="P890" s="410"/>
      <c r="Q890" s="410"/>
      <c r="R890" s="82"/>
      <c r="S890" s="410"/>
      <c r="T890" s="410"/>
      <c r="U890" s="405"/>
      <c r="V890" s="82"/>
      <c r="W890" s="82"/>
      <c r="X890" s="82"/>
      <c r="Y890" s="82"/>
      <c r="Z890" s="82"/>
    </row>
    <row r="891" spans="1:26" customFormat="1" ht="15" x14ac:dyDescent="0.25">
      <c r="A891" s="406" t="s">
        <v>1049</v>
      </c>
      <c r="B891" s="406" t="s">
        <v>1035</v>
      </c>
      <c r="C891" s="406"/>
      <c r="D891" s="406" t="s">
        <v>331</v>
      </c>
      <c r="E891" s="82"/>
      <c r="F891" s="82"/>
      <c r="G891" s="82"/>
      <c r="H891" s="82"/>
      <c r="I891" s="82"/>
      <c r="J891" s="82"/>
      <c r="K891" s="406"/>
      <c r="L891" s="406"/>
      <c r="M891" s="410"/>
      <c r="N891" s="410"/>
      <c r="O891" s="82"/>
      <c r="P891" s="410"/>
      <c r="Q891" s="410"/>
      <c r="R891" s="82"/>
      <c r="S891" s="407">
        <v>1</v>
      </c>
      <c r="T891" s="408">
        <v>35.58</v>
      </c>
      <c r="U891" s="272"/>
      <c r="V891" s="82"/>
      <c r="W891" s="82"/>
      <c r="X891" s="82"/>
      <c r="Y891" s="82"/>
      <c r="Z891" s="82"/>
    </row>
    <row r="892" spans="1:26" customFormat="1" ht="15" x14ac:dyDescent="0.25">
      <c r="A892" s="406" t="s">
        <v>1049</v>
      </c>
      <c r="B892" s="406" t="s">
        <v>338</v>
      </c>
      <c r="C892" s="406"/>
      <c r="D892" s="406" t="s">
        <v>106</v>
      </c>
      <c r="E892" s="82"/>
      <c r="F892" s="82"/>
      <c r="G892" s="82"/>
      <c r="H892" s="82"/>
      <c r="I892" s="82"/>
      <c r="J892" s="82"/>
      <c r="K892" s="406"/>
      <c r="L892" s="406"/>
      <c r="M892" s="407">
        <v>3</v>
      </c>
      <c r="N892" s="408">
        <v>122.86</v>
      </c>
      <c r="O892" s="82"/>
      <c r="P892" s="410"/>
      <c r="Q892" s="410"/>
      <c r="R892" s="82"/>
      <c r="S892" s="410"/>
      <c r="T892" s="410"/>
      <c r="U892" s="405"/>
      <c r="V892" s="82"/>
      <c r="W892" s="82"/>
      <c r="X892" s="82"/>
      <c r="Y892" s="82"/>
      <c r="Z892" s="82"/>
    </row>
    <row r="893" spans="1:26" customFormat="1" ht="15" x14ac:dyDescent="0.25">
      <c r="A893" s="406" t="s">
        <v>1049</v>
      </c>
      <c r="B893" s="406" t="s">
        <v>339</v>
      </c>
      <c r="C893" s="406"/>
      <c r="D893" s="406" t="s">
        <v>87</v>
      </c>
      <c r="E893" s="82"/>
      <c r="F893" s="82"/>
      <c r="G893" s="82"/>
      <c r="H893" s="82"/>
      <c r="I893" s="82"/>
      <c r="J893" s="82"/>
      <c r="K893" s="406"/>
      <c r="L893" s="406"/>
      <c r="M893" s="407">
        <v>6</v>
      </c>
      <c r="N893" s="408">
        <v>649.96</v>
      </c>
      <c r="O893" s="82"/>
      <c r="P893" s="407">
        <v>2</v>
      </c>
      <c r="Q893" s="408">
        <v>68.489999999999995</v>
      </c>
      <c r="R893" s="82"/>
      <c r="S893" s="410"/>
      <c r="T893" s="410"/>
      <c r="U893" s="272"/>
      <c r="V893" s="82"/>
      <c r="W893" s="82"/>
      <c r="X893" s="82"/>
      <c r="Y893" s="82"/>
      <c r="Z893" s="82"/>
    </row>
    <row r="894" spans="1:26" customFormat="1" ht="15" x14ac:dyDescent="0.25">
      <c r="A894" s="406" t="s">
        <v>1049</v>
      </c>
      <c r="B894" s="406" t="s">
        <v>346</v>
      </c>
      <c r="C894" s="406"/>
      <c r="D894" s="406" t="s">
        <v>347</v>
      </c>
      <c r="E894" s="82"/>
      <c r="F894" s="82"/>
      <c r="G894" s="82"/>
      <c r="H894" s="82"/>
      <c r="I894" s="82"/>
      <c r="J894" s="82"/>
      <c r="K894" s="406"/>
      <c r="L894" s="406"/>
      <c r="M894" s="407">
        <v>2</v>
      </c>
      <c r="N894" s="408">
        <v>293.07</v>
      </c>
      <c r="O894" s="82"/>
      <c r="P894" s="407">
        <v>1</v>
      </c>
      <c r="Q894" s="408">
        <v>438.58</v>
      </c>
      <c r="R894" s="82"/>
      <c r="S894" s="410"/>
      <c r="T894" s="410"/>
      <c r="U894" s="405"/>
      <c r="V894" s="82"/>
      <c r="W894" s="82"/>
      <c r="X894" s="82"/>
      <c r="Y894" s="82"/>
      <c r="Z894" s="82"/>
    </row>
    <row r="895" spans="1:26" customFormat="1" ht="15" x14ac:dyDescent="0.25">
      <c r="A895" s="406" t="s">
        <v>1049</v>
      </c>
      <c r="B895" s="406" t="s">
        <v>348</v>
      </c>
      <c r="C895" s="406"/>
      <c r="D895" s="406" t="s">
        <v>186</v>
      </c>
      <c r="E895" s="82"/>
      <c r="F895" s="82"/>
      <c r="G895" s="82"/>
      <c r="H895" s="82"/>
      <c r="I895" s="82"/>
      <c r="J895" s="82"/>
      <c r="K895" s="406"/>
      <c r="L895" s="406"/>
      <c r="M895" s="407">
        <v>1</v>
      </c>
      <c r="N895" s="408">
        <v>107.18</v>
      </c>
      <c r="O895" s="82"/>
      <c r="P895" s="407">
        <v>1</v>
      </c>
      <c r="Q895" s="408">
        <v>36.590000000000003</v>
      </c>
      <c r="R895" s="82"/>
      <c r="S895" s="410"/>
      <c r="T895" s="410"/>
      <c r="U895" s="272"/>
      <c r="V895" s="82"/>
      <c r="W895" s="82"/>
      <c r="X895" s="82"/>
      <c r="Y895" s="82"/>
      <c r="Z895" s="82"/>
    </row>
    <row r="896" spans="1:26" customFormat="1" ht="15" x14ac:dyDescent="0.25">
      <c r="A896" s="406" t="s">
        <v>1049</v>
      </c>
      <c r="B896" s="406" t="s">
        <v>352</v>
      </c>
      <c r="C896" s="406"/>
      <c r="D896" s="406" t="s">
        <v>153</v>
      </c>
      <c r="E896" s="82"/>
      <c r="F896" s="82"/>
      <c r="G896" s="82"/>
      <c r="H896" s="82"/>
      <c r="I896" s="82"/>
      <c r="J896" s="82"/>
      <c r="K896" s="406"/>
      <c r="L896" s="406"/>
      <c r="M896" s="407">
        <v>11</v>
      </c>
      <c r="N896" s="408">
        <v>2495.0700000000002</v>
      </c>
      <c r="O896" s="82"/>
      <c r="P896" s="407">
        <v>4</v>
      </c>
      <c r="Q896" s="408">
        <v>2199.09</v>
      </c>
      <c r="R896" s="82"/>
      <c r="S896" s="407">
        <v>2</v>
      </c>
      <c r="T896" s="408">
        <v>202.77</v>
      </c>
      <c r="U896" s="405"/>
      <c r="V896" s="82"/>
      <c r="W896" s="82"/>
      <c r="X896" s="82"/>
      <c r="Y896" s="82"/>
      <c r="Z896" s="82"/>
    </row>
    <row r="897" spans="1:26" customFormat="1" ht="15" x14ac:dyDescent="0.25">
      <c r="A897" s="406" t="s">
        <v>1049</v>
      </c>
      <c r="B897" s="406" t="s">
        <v>353</v>
      </c>
      <c r="C897" s="406"/>
      <c r="D897" s="406" t="s">
        <v>174</v>
      </c>
      <c r="E897" s="82"/>
      <c r="F897" s="82"/>
      <c r="G897" s="82"/>
      <c r="H897" s="82"/>
      <c r="I897" s="82"/>
      <c r="J897" s="82"/>
      <c r="K897" s="406"/>
      <c r="L897" s="406"/>
      <c r="M897" s="407">
        <v>34</v>
      </c>
      <c r="N897" s="408">
        <v>6508.64</v>
      </c>
      <c r="O897" s="82"/>
      <c r="P897" s="407">
        <v>12</v>
      </c>
      <c r="Q897" s="408">
        <v>6924.55</v>
      </c>
      <c r="R897" s="82"/>
      <c r="S897" s="407">
        <v>3</v>
      </c>
      <c r="T897" s="408">
        <v>1500.11</v>
      </c>
      <c r="U897" s="272"/>
      <c r="V897" s="82"/>
      <c r="W897" s="82"/>
      <c r="X897" s="82"/>
      <c r="Y897" s="82"/>
      <c r="Z897" s="82"/>
    </row>
    <row r="898" spans="1:26" customFormat="1" ht="15" x14ac:dyDescent="0.25">
      <c r="A898" s="406" t="s">
        <v>1049</v>
      </c>
      <c r="B898" s="406" t="s">
        <v>354</v>
      </c>
      <c r="C898" s="406"/>
      <c r="D898" s="406" t="s">
        <v>202</v>
      </c>
      <c r="E898" s="82"/>
      <c r="F898" s="82"/>
      <c r="G898" s="82"/>
      <c r="H898" s="82"/>
      <c r="I898" s="82"/>
      <c r="J898" s="82"/>
      <c r="K898" s="406"/>
      <c r="L898" s="406"/>
      <c r="M898" s="407">
        <v>8</v>
      </c>
      <c r="N898" s="408">
        <v>1586.41</v>
      </c>
      <c r="O898" s="82"/>
      <c r="P898" s="407">
        <v>2</v>
      </c>
      <c r="Q898" s="408">
        <v>1074.6199999999999</v>
      </c>
      <c r="R898" s="82"/>
      <c r="S898" s="410"/>
      <c r="T898" s="410"/>
      <c r="U898" s="272"/>
      <c r="V898" s="82"/>
      <c r="W898" s="82"/>
      <c r="X898" s="82"/>
      <c r="Y898" s="82"/>
      <c r="Z898" s="82"/>
    </row>
    <row r="899" spans="1:26" customFormat="1" ht="15" x14ac:dyDescent="0.25">
      <c r="A899" s="406" t="s">
        <v>1049</v>
      </c>
      <c r="B899" s="406" t="s">
        <v>356</v>
      </c>
      <c r="C899" s="406"/>
      <c r="D899" s="406" t="s">
        <v>357</v>
      </c>
      <c r="E899" s="82"/>
      <c r="F899" s="82"/>
      <c r="G899" s="82"/>
      <c r="H899" s="82"/>
      <c r="I899" s="82"/>
      <c r="J899" s="82"/>
      <c r="K899" s="406"/>
      <c r="L899" s="406"/>
      <c r="M899" s="407">
        <v>2</v>
      </c>
      <c r="N899" s="408">
        <v>136.35</v>
      </c>
      <c r="O899" s="82"/>
      <c r="P899" s="410"/>
      <c r="Q899" s="410"/>
      <c r="R899" s="82"/>
      <c r="S899" s="410"/>
      <c r="T899" s="410"/>
      <c r="U899" s="272"/>
      <c r="V899" s="82"/>
      <c r="W899" s="82"/>
      <c r="X899" s="82"/>
      <c r="Y899" s="82"/>
      <c r="Z899" s="82"/>
    </row>
    <row r="900" spans="1:26" customFormat="1" ht="15" x14ac:dyDescent="0.25">
      <c r="A900" s="406" t="s">
        <v>1049</v>
      </c>
      <c r="B900" s="406" t="s">
        <v>359</v>
      </c>
      <c r="C900" s="406"/>
      <c r="D900" s="406" t="s">
        <v>361</v>
      </c>
      <c r="E900" s="82"/>
      <c r="F900" s="82"/>
      <c r="G900" s="82"/>
      <c r="H900" s="82"/>
      <c r="I900" s="82"/>
      <c r="J900" s="82"/>
      <c r="K900" s="406"/>
      <c r="L900" s="406"/>
      <c r="M900" s="407">
        <v>7</v>
      </c>
      <c r="N900" s="408">
        <v>2052.5300000000002</v>
      </c>
      <c r="O900" s="82"/>
      <c r="P900" s="407">
        <v>1</v>
      </c>
      <c r="Q900" s="408">
        <v>128.41</v>
      </c>
      <c r="R900" s="82"/>
      <c r="S900" s="410"/>
      <c r="T900" s="410"/>
      <c r="U900" s="272"/>
      <c r="V900" s="82"/>
      <c r="W900" s="82"/>
      <c r="X900" s="82"/>
      <c r="Y900" s="82"/>
      <c r="Z900" s="82"/>
    </row>
    <row r="901" spans="1:26" customFormat="1" ht="15" x14ac:dyDescent="0.25">
      <c r="A901" s="406" t="s">
        <v>1049</v>
      </c>
      <c r="B901" s="406" t="s">
        <v>362</v>
      </c>
      <c r="C901" s="406"/>
      <c r="D901" s="406" t="s">
        <v>202</v>
      </c>
      <c r="E901" s="82"/>
      <c r="F901" s="82"/>
      <c r="G901" s="82"/>
      <c r="H901" s="82"/>
      <c r="I901" s="82"/>
      <c r="J901" s="82"/>
      <c r="K901" s="406"/>
      <c r="L901" s="406"/>
      <c r="M901" s="407">
        <v>198</v>
      </c>
      <c r="N901" s="408">
        <v>43304.07</v>
      </c>
      <c r="O901" s="82"/>
      <c r="P901" s="407">
        <v>43</v>
      </c>
      <c r="Q901" s="408">
        <v>8975.11</v>
      </c>
      <c r="R901" s="82"/>
      <c r="S901" s="407">
        <v>14</v>
      </c>
      <c r="T901" s="408">
        <v>2473.73</v>
      </c>
      <c r="U901" s="405"/>
      <c r="V901" s="82"/>
      <c r="W901" s="82"/>
      <c r="X901" s="82"/>
      <c r="Y901" s="82"/>
      <c r="Z901" s="82"/>
    </row>
    <row r="902" spans="1:26" customFormat="1" ht="15" x14ac:dyDescent="0.25">
      <c r="A902" s="406" t="s">
        <v>1049</v>
      </c>
      <c r="B902" s="406" t="s">
        <v>364</v>
      </c>
      <c r="C902" s="406"/>
      <c r="D902" s="406" t="s">
        <v>365</v>
      </c>
      <c r="E902" s="82"/>
      <c r="F902" s="82"/>
      <c r="G902" s="82"/>
      <c r="H902" s="82"/>
      <c r="I902" s="82"/>
      <c r="J902" s="82"/>
      <c r="K902" s="406"/>
      <c r="L902" s="406"/>
      <c r="M902" s="407">
        <v>7</v>
      </c>
      <c r="N902" s="408">
        <v>1970.81</v>
      </c>
      <c r="O902" s="82"/>
      <c r="P902" s="407">
        <v>3</v>
      </c>
      <c r="Q902" s="408">
        <v>856.67</v>
      </c>
      <c r="R902" s="82"/>
      <c r="S902" s="410"/>
      <c r="T902" s="410"/>
      <c r="U902" s="272"/>
      <c r="V902" s="82"/>
      <c r="W902" s="82"/>
      <c r="X902" s="82"/>
      <c r="Y902" s="82"/>
      <c r="Z902" s="82"/>
    </row>
    <row r="903" spans="1:26" customFormat="1" ht="15" x14ac:dyDescent="0.25">
      <c r="A903" s="406" t="s">
        <v>1049</v>
      </c>
      <c r="B903" s="406" t="s">
        <v>660</v>
      </c>
      <c r="C903" s="406"/>
      <c r="D903" s="406" t="s">
        <v>108</v>
      </c>
      <c r="E903" s="82"/>
      <c r="F903" s="82"/>
      <c r="G903" s="82"/>
      <c r="H903" s="82"/>
      <c r="I903" s="82"/>
      <c r="J903" s="82"/>
      <c r="K903" s="406"/>
      <c r="L903" s="406"/>
      <c r="M903" s="407">
        <v>5</v>
      </c>
      <c r="N903" s="408">
        <v>2343.87</v>
      </c>
      <c r="O903" s="82"/>
      <c r="P903" s="410"/>
      <c r="Q903" s="410"/>
      <c r="R903" s="82"/>
      <c r="S903" s="410"/>
      <c r="T903" s="410"/>
      <c r="U903" s="405"/>
      <c r="V903" s="82"/>
      <c r="W903" s="82"/>
      <c r="X903" s="82"/>
      <c r="Y903" s="82"/>
      <c r="Z903" s="82"/>
    </row>
    <row r="904" spans="1:26" customFormat="1" ht="15" x14ac:dyDescent="0.25">
      <c r="A904" s="406" t="s">
        <v>1049</v>
      </c>
      <c r="B904" s="406" t="s">
        <v>1014</v>
      </c>
      <c r="C904" s="406"/>
      <c r="D904" s="406" t="s">
        <v>108</v>
      </c>
      <c r="E904" s="82"/>
      <c r="F904" s="82"/>
      <c r="G904" s="82"/>
      <c r="H904" s="82"/>
      <c r="I904" s="82"/>
      <c r="J904" s="82"/>
      <c r="K904" s="406"/>
      <c r="L904" s="406"/>
      <c r="M904" s="410"/>
      <c r="N904" s="410"/>
      <c r="O904" s="82"/>
      <c r="P904" s="410"/>
      <c r="Q904" s="410"/>
      <c r="R904" s="82"/>
      <c r="S904" s="407">
        <v>2</v>
      </c>
      <c r="T904" s="408">
        <v>415.74</v>
      </c>
      <c r="U904" s="272"/>
      <c r="V904" s="82"/>
      <c r="W904" s="82"/>
      <c r="X904" s="82"/>
      <c r="Y904" s="82"/>
      <c r="Z904" s="82"/>
    </row>
    <row r="905" spans="1:26" customFormat="1" ht="15" x14ac:dyDescent="0.25">
      <c r="A905" s="406" t="s">
        <v>1049</v>
      </c>
      <c r="B905" s="406" t="s">
        <v>370</v>
      </c>
      <c r="C905" s="406"/>
      <c r="D905" s="406" t="s">
        <v>103</v>
      </c>
      <c r="E905" s="82"/>
      <c r="F905" s="82"/>
      <c r="G905" s="82"/>
      <c r="H905" s="82"/>
      <c r="I905" s="82"/>
      <c r="J905" s="82"/>
      <c r="K905" s="406"/>
      <c r="L905" s="406"/>
      <c r="M905" s="410"/>
      <c r="N905" s="410"/>
      <c r="O905" s="82"/>
      <c r="P905" s="410"/>
      <c r="Q905" s="410"/>
      <c r="R905" s="82"/>
      <c r="S905" s="407">
        <v>1</v>
      </c>
      <c r="T905" s="408">
        <v>131.28</v>
      </c>
      <c r="U905" s="272"/>
      <c r="V905" s="82"/>
      <c r="W905" s="82"/>
      <c r="X905" s="82"/>
      <c r="Y905" s="82"/>
      <c r="Z905" s="82"/>
    </row>
    <row r="906" spans="1:26" customFormat="1" ht="15" x14ac:dyDescent="0.25">
      <c r="A906" s="406" t="s">
        <v>1049</v>
      </c>
      <c r="B906" s="406" t="s">
        <v>374</v>
      </c>
      <c r="C906" s="406"/>
      <c r="D906" s="406" t="s">
        <v>210</v>
      </c>
      <c r="E906" s="82"/>
      <c r="F906" s="82"/>
      <c r="G906" s="82"/>
      <c r="H906" s="82"/>
      <c r="I906" s="82"/>
      <c r="J906" s="82"/>
      <c r="K906" s="406"/>
      <c r="L906" s="406"/>
      <c r="M906" s="407">
        <v>1</v>
      </c>
      <c r="N906" s="408">
        <v>136.5</v>
      </c>
      <c r="O906" s="82"/>
      <c r="P906" s="410"/>
      <c r="Q906" s="410"/>
      <c r="R906" s="82"/>
      <c r="S906" s="407">
        <v>1</v>
      </c>
      <c r="T906" s="408">
        <v>51.52</v>
      </c>
      <c r="U906" s="272"/>
      <c r="V906" s="82"/>
      <c r="W906" s="82"/>
      <c r="X906" s="82"/>
      <c r="Y906" s="82"/>
      <c r="Z906" s="82"/>
    </row>
    <row r="907" spans="1:26" customFormat="1" ht="15" x14ac:dyDescent="0.25">
      <c r="A907" s="406" t="s">
        <v>1049</v>
      </c>
      <c r="B907" s="406" t="s">
        <v>375</v>
      </c>
      <c r="C907" s="406"/>
      <c r="D907" s="406" t="s">
        <v>301</v>
      </c>
      <c r="E907" s="82"/>
      <c r="F907" s="82"/>
      <c r="G907" s="82"/>
      <c r="H907" s="82"/>
      <c r="I907" s="82"/>
      <c r="J907" s="82"/>
      <c r="K907" s="406"/>
      <c r="L907" s="406"/>
      <c r="M907" s="407">
        <v>15</v>
      </c>
      <c r="N907" s="408">
        <v>2525.15</v>
      </c>
      <c r="O907" s="82"/>
      <c r="P907" s="407">
        <v>4</v>
      </c>
      <c r="Q907" s="408">
        <v>742.97</v>
      </c>
      <c r="R907" s="82"/>
      <c r="S907" s="410"/>
      <c r="T907" s="410"/>
      <c r="U907" s="272"/>
      <c r="V907" s="82"/>
      <c r="W907" s="82"/>
      <c r="X907" s="82"/>
      <c r="Y907" s="82"/>
      <c r="Z907" s="82"/>
    </row>
    <row r="908" spans="1:26" customFormat="1" ht="15" x14ac:dyDescent="0.25">
      <c r="A908" s="406" t="s">
        <v>1049</v>
      </c>
      <c r="B908" s="406" t="s">
        <v>376</v>
      </c>
      <c r="C908" s="406"/>
      <c r="D908" s="406" t="s">
        <v>104</v>
      </c>
      <c r="E908" s="82"/>
      <c r="F908" s="82"/>
      <c r="G908" s="82"/>
      <c r="H908" s="82"/>
      <c r="I908" s="82"/>
      <c r="J908" s="82"/>
      <c r="K908" s="406"/>
      <c r="L908" s="406"/>
      <c r="M908" s="407">
        <v>33</v>
      </c>
      <c r="N908" s="408">
        <v>6314.75</v>
      </c>
      <c r="O908" s="82"/>
      <c r="P908" s="407">
        <v>11</v>
      </c>
      <c r="Q908" s="408">
        <v>977.41</v>
      </c>
      <c r="R908" s="82"/>
      <c r="S908" s="407">
        <v>1</v>
      </c>
      <c r="T908" s="408">
        <v>38.049999999999997</v>
      </c>
      <c r="U908" s="405"/>
      <c r="V908" s="82"/>
      <c r="W908" s="82"/>
      <c r="X908" s="82"/>
      <c r="Y908" s="82"/>
      <c r="Z908" s="82"/>
    </row>
    <row r="909" spans="1:26" customFormat="1" ht="15" x14ac:dyDescent="0.25">
      <c r="A909" s="406" t="s">
        <v>1049</v>
      </c>
      <c r="B909" s="406" t="s">
        <v>1015</v>
      </c>
      <c r="C909" s="406"/>
      <c r="D909" s="406" t="s">
        <v>163</v>
      </c>
      <c r="E909" s="82"/>
      <c r="F909" s="82"/>
      <c r="G909" s="82"/>
      <c r="H909" s="82"/>
      <c r="I909" s="82"/>
      <c r="J909" s="82"/>
      <c r="K909" s="406"/>
      <c r="L909" s="406"/>
      <c r="M909" s="410"/>
      <c r="N909" s="410"/>
      <c r="O909" s="82"/>
      <c r="P909" s="407">
        <v>8</v>
      </c>
      <c r="Q909" s="408">
        <v>1207.3699999999999</v>
      </c>
      <c r="R909" s="82"/>
      <c r="S909" s="407">
        <v>2</v>
      </c>
      <c r="T909" s="408">
        <v>164.25</v>
      </c>
      <c r="U909" s="405"/>
      <c r="V909" s="82"/>
      <c r="W909" s="82"/>
      <c r="X909" s="82"/>
      <c r="Y909" s="82"/>
      <c r="Z909" s="82"/>
    </row>
    <row r="910" spans="1:26" customFormat="1" ht="15" x14ac:dyDescent="0.25">
      <c r="A910" s="406" t="s">
        <v>1049</v>
      </c>
      <c r="B910" s="406" t="s">
        <v>379</v>
      </c>
      <c r="C910" s="406"/>
      <c r="D910" s="406" t="s">
        <v>380</v>
      </c>
      <c r="E910" s="82"/>
      <c r="F910" s="82"/>
      <c r="G910" s="82"/>
      <c r="H910" s="82"/>
      <c r="I910" s="82"/>
      <c r="J910" s="82"/>
      <c r="K910" s="406"/>
      <c r="L910" s="406"/>
      <c r="M910" s="407">
        <v>39</v>
      </c>
      <c r="N910" s="408">
        <v>7424.65</v>
      </c>
      <c r="O910" s="82"/>
      <c r="P910" s="407">
        <v>9</v>
      </c>
      <c r="Q910" s="408">
        <v>4119.3500000000004</v>
      </c>
      <c r="R910" s="82"/>
      <c r="S910" s="407">
        <v>2</v>
      </c>
      <c r="T910" s="408">
        <v>269.44</v>
      </c>
      <c r="U910" s="272"/>
      <c r="V910" s="82"/>
      <c r="W910" s="82"/>
      <c r="X910" s="82"/>
      <c r="Y910" s="82"/>
      <c r="Z910" s="82"/>
    </row>
    <row r="911" spans="1:26" customFormat="1" ht="15" x14ac:dyDescent="0.25">
      <c r="A911" s="406" t="s">
        <v>1049</v>
      </c>
      <c r="B911" s="406" t="s">
        <v>379</v>
      </c>
      <c r="C911" s="406"/>
      <c r="D911" s="406" t="s">
        <v>381</v>
      </c>
      <c r="E911" s="82"/>
      <c r="F911" s="82"/>
      <c r="G911" s="82"/>
      <c r="H911" s="82"/>
      <c r="I911" s="82"/>
      <c r="J911" s="82"/>
      <c r="K911" s="406"/>
      <c r="L911" s="406"/>
      <c r="M911" s="407">
        <v>1</v>
      </c>
      <c r="N911" s="408">
        <v>69.72</v>
      </c>
      <c r="O911" s="82"/>
      <c r="P911" s="410"/>
      <c r="Q911" s="410"/>
      <c r="R911" s="82"/>
      <c r="S911" s="410"/>
      <c r="T911" s="410"/>
      <c r="U911" s="272"/>
      <c r="V911" s="82"/>
      <c r="W911" s="82"/>
      <c r="X911" s="82"/>
      <c r="Y911" s="82"/>
      <c r="Z911" s="82"/>
    </row>
    <row r="912" spans="1:26" customFormat="1" ht="15" x14ac:dyDescent="0.25">
      <c r="A912" s="406" t="s">
        <v>1049</v>
      </c>
      <c r="B912" s="406" t="s">
        <v>382</v>
      </c>
      <c r="C912" s="406"/>
      <c r="D912" s="406" t="s">
        <v>83</v>
      </c>
      <c r="E912" s="82"/>
      <c r="F912" s="82"/>
      <c r="G912" s="82"/>
      <c r="H912" s="82"/>
      <c r="I912" s="82"/>
      <c r="J912" s="82"/>
      <c r="K912" s="406"/>
      <c r="L912" s="406"/>
      <c r="M912" s="407">
        <v>10</v>
      </c>
      <c r="N912" s="408">
        <v>994.72</v>
      </c>
      <c r="O912" s="82"/>
      <c r="P912" s="407">
        <v>1</v>
      </c>
      <c r="Q912" s="408">
        <v>77.05</v>
      </c>
      <c r="R912" s="82"/>
      <c r="S912" s="410"/>
      <c r="T912" s="410"/>
      <c r="U912" s="272"/>
      <c r="V912" s="82"/>
      <c r="W912" s="82"/>
      <c r="X912" s="82"/>
      <c r="Y912" s="82"/>
      <c r="Z912" s="82"/>
    </row>
    <row r="913" spans="1:26" customFormat="1" ht="15" x14ac:dyDescent="0.25">
      <c r="A913" s="406" t="s">
        <v>1049</v>
      </c>
      <c r="B913" s="406" t="s">
        <v>385</v>
      </c>
      <c r="C913" s="406"/>
      <c r="D913" s="406" t="s">
        <v>186</v>
      </c>
      <c r="E913" s="82"/>
      <c r="F913" s="82"/>
      <c r="G913" s="82"/>
      <c r="H913" s="82"/>
      <c r="I913" s="82"/>
      <c r="J913" s="82"/>
      <c r="K913" s="406"/>
      <c r="L913" s="406"/>
      <c r="M913" s="407">
        <v>7</v>
      </c>
      <c r="N913" s="408">
        <v>763.94</v>
      </c>
      <c r="O913" s="82"/>
      <c r="P913" s="410"/>
      <c r="Q913" s="410"/>
      <c r="R913" s="82"/>
      <c r="S913" s="407">
        <v>1</v>
      </c>
      <c r="T913" s="408">
        <v>196.45</v>
      </c>
      <c r="U913" s="405"/>
      <c r="V913" s="82"/>
      <c r="W913" s="82"/>
      <c r="X913" s="82"/>
      <c r="Y913" s="82"/>
      <c r="Z913" s="82"/>
    </row>
    <row r="914" spans="1:26" customFormat="1" ht="15" x14ac:dyDescent="0.25">
      <c r="A914" s="406" t="s">
        <v>1049</v>
      </c>
      <c r="B914" s="406" t="s">
        <v>663</v>
      </c>
      <c r="C914" s="406"/>
      <c r="D914" s="406" t="s">
        <v>186</v>
      </c>
      <c r="E914" s="82"/>
      <c r="F914" s="82"/>
      <c r="G914" s="82"/>
      <c r="H914" s="82"/>
      <c r="I914" s="82"/>
      <c r="J914" s="82"/>
      <c r="K914" s="406"/>
      <c r="L914" s="406"/>
      <c r="M914" s="407">
        <v>1</v>
      </c>
      <c r="N914" s="408">
        <v>317.62</v>
      </c>
      <c r="O914" s="82"/>
      <c r="P914" s="410"/>
      <c r="Q914" s="410"/>
      <c r="R914" s="82"/>
      <c r="S914" s="410"/>
      <c r="T914" s="410"/>
      <c r="U914" s="272"/>
      <c r="V914" s="82"/>
      <c r="W914" s="82"/>
      <c r="X914" s="82"/>
      <c r="Y914" s="82"/>
      <c r="Z914" s="82"/>
    </row>
    <row r="915" spans="1:26" customFormat="1" ht="15" x14ac:dyDescent="0.25">
      <c r="A915" s="406" t="s">
        <v>1049</v>
      </c>
      <c r="B915" s="406" t="s">
        <v>387</v>
      </c>
      <c r="C915" s="406"/>
      <c r="D915" s="406" t="s">
        <v>123</v>
      </c>
      <c r="E915" s="82"/>
      <c r="F915" s="82"/>
      <c r="G915" s="82"/>
      <c r="H915" s="82"/>
      <c r="I915" s="82"/>
      <c r="J915" s="82"/>
      <c r="K915" s="406"/>
      <c r="L915" s="406"/>
      <c r="M915" s="407">
        <v>1</v>
      </c>
      <c r="N915" s="408">
        <v>74.88</v>
      </c>
      <c r="O915" s="82"/>
      <c r="P915" s="407">
        <v>1</v>
      </c>
      <c r="Q915" s="408">
        <v>29.18</v>
      </c>
      <c r="R915" s="82"/>
      <c r="S915" s="407">
        <v>2</v>
      </c>
      <c r="T915" s="408">
        <v>306.45999999999998</v>
      </c>
      <c r="U915" s="272"/>
      <c r="V915" s="82"/>
      <c r="W915" s="82"/>
      <c r="X915" s="82"/>
      <c r="Y915" s="82"/>
      <c r="Z915" s="82"/>
    </row>
    <row r="916" spans="1:26" customFormat="1" ht="15" x14ac:dyDescent="0.25">
      <c r="A916" s="406" t="s">
        <v>1049</v>
      </c>
      <c r="B916" s="406" t="s">
        <v>395</v>
      </c>
      <c r="C916" s="406"/>
      <c r="D916" s="406" t="s">
        <v>119</v>
      </c>
      <c r="E916" s="82"/>
      <c r="F916" s="82"/>
      <c r="G916" s="82"/>
      <c r="H916" s="82"/>
      <c r="I916" s="82"/>
      <c r="J916" s="82"/>
      <c r="K916" s="406"/>
      <c r="L916" s="406"/>
      <c r="M916" s="407">
        <v>155</v>
      </c>
      <c r="N916" s="408">
        <v>33600.53</v>
      </c>
      <c r="O916" s="82"/>
      <c r="P916" s="407">
        <v>25</v>
      </c>
      <c r="Q916" s="408">
        <v>5899.03</v>
      </c>
      <c r="R916" s="82"/>
      <c r="S916" s="407">
        <v>9</v>
      </c>
      <c r="T916" s="408">
        <v>950.23</v>
      </c>
      <c r="U916" s="272"/>
      <c r="V916" s="82"/>
      <c r="W916" s="82"/>
      <c r="X916" s="82"/>
      <c r="Y916" s="82"/>
      <c r="Z916" s="82"/>
    </row>
    <row r="917" spans="1:26" customFormat="1" ht="15" x14ac:dyDescent="0.25">
      <c r="A917" s="406" t="s">
        <v>1049</v>
      </c>
      <c r="B917" s="406" t="s">
        <v>396</v>
      </c>
      <c r="C917" s="406"/>
      <c r="D917" s="406" t="s">
        <v>96</v>
      </c>
      <c r="E917" s="82"/>
      <c r="F917" s="82"/>
      <c r="G917" s="82"/>
      <c r="H917" s="82"/>
      <c r="I917" s="82"/>
      <c r="J917" s="82"/>
      <c r="K917" s="406"/>
      <c r="L917" s="406"/>
      <c r="M917" s="407">
        <v>3</v>
      </c>
      <c r="N917" s="408">
        <v>1322.92</v>
      </c>
      <c r="O917" s="82"/>
      <c r="P917" s="410"/>
      <c r="Q917" s="410"/>
      <c r="R917" s="82"/>
      <c r="S917" s="407">
        <v>1</v>
      </c>
      <c r="T917" s="408">
        <v>117.31</v>
      </c>
      <c r="U917" s="405"/>
      <c r="V917" s="82"/>
      <c r="W917" s="82"/>
      <c r="X917" s="82"/>
      <c r="Y917" s="82"/>
      <c r="Z917" s="82"/>
    </row>
    <row r="918" spans="1:26" customFormat="1" ht="15" x14ac:dyDescent="0.25">
      <c r="A918" s="406" t="s">
        <v>1049</v>
      </c>
      <c r="B918" s="406" t="s">
        <v>397</v>
      </c>
      <c r="C918" s="406"/>
      <c r="D918" s="406" t="s">
        <v>99</v>
      </c>
      <c r="E918" s="82"/>
      <c r="F918" s="82"/>
      <c r="G918" s="82"/>
      <c r="H918" s="82"/>
      <c r="I918" s="82"/>
      <c r="J918" s="82"/>
      <c r="K918" s="406"/>
      <c r="L918" s="406"/>
      <c r="M918" s="407">
        <v>3</v>
      </c>
      <c r="N918" s="408">
        <v>780.82</v>
      </c>
      <c r="O918" s="82"/>
      <c r="P918" s="410"/>
      <c r="Q918" s="410"/>
      <c r="R918" s="82"/>
      <c r="S918" s="410"/>
      <c r="T918" s="410"/>
      <c r="U918" s="405"/>
      <c r="V918" s="82"/>
      <c r="W918" s="82"/>
      <c r="X918" s="82"/>
      <c r="Y918" s="82"/>
      <c r="Z918" s="82"/>
    </row>
    <row r="919" spans="1:26" customFormat="1" ht="15" x14ac:dyDescent="0.25">
      <c r="A919" s="406" t="s">
        <v>1049</v>
      </c>
      <c r="B919" s="406" t="s">
        <v>397</v>
      </c>
      <c r="C919" s="406"/>
      <c r="D919" s="406" t="s">
        <v>76</v>
      </c>
      <c r="E919" s="82"/>
      <c r="F919" s="82"/>
      <c r="G919" s="82"/>
      <c r="H919" s="82"/>
      <c r="I919" s="82"/>
      <c r="J919" s="82"/>
      <c r="K919" s="406"/>
      <c r="L919" s="406"/>
      <c r="M919" s="407">
        <v>28</v>
      </c>
      <c r="N919" s="408">
        <v>5499.7</v>
      </c>
      <c r="O919" s="82"/>
      <c r="P919" s="407">
        <v>11</v>
      </c>
      <c r="Q919" s="408">
        <v>1097.3800000000001</v>
      </c>
      <c r="R919" s="82"/>
      <c r="S919" s="407">
        <v>3</v>
      </c>
      <c r="T919" s="408">
        <v>320.54000000000002</v>
      </c>
      <c r="U919" s="405"/>
      <c r="V919" s="82"/>
      <c r="W919" s="82"/>
      <c r="X919" s="82"/>
      <c r="Y919" s="82"/>
      <c r="Z919" s="82"/>
    </row>
    <row r="920" spans="1:26" customFormat="1" ht="15" x14ac:dyDescent="0.25">
      <c r="A920" s="406" t="s">
        <v>1049</v>
      </c>
      <c r="B920" s="406" t="s">
        <v>398</v>
      </c>
      <c r="C920" s="406"/>
      <c r="D920" s="406" t="s">
        <v>386</v>
      </c>
      <c r="E920" s="82"/>
      <c r="F920" s="82"/>
      <c r="G920" s="82"/>
      <c r="H920" s="82"/>
      <c r="I920" s="82"/>
      <c r="J920" s="82"/>
      <c r="K920" s="406"/>
      <c r="L920" s="406"/>
      <c r="M920" s="410"/>
      <c r="N920" s="410"/>
      <c r="O920" s="82"/>
      <c r="P920" s="407">
        <v>1</v>
      </c>
      <c r="Q920" s="408">
        <v>39.03</v>
      </c>
      <c r="R920" s="82"/>
      <c r="S920" s="410"/>
      <c r="T920" s="410"/>
      <c r="U920" s="272"/>
      <c r="V920" s="82"/>
      <c r="W920" s="82"/>
      <c r="X920" s="82"/>
      <c r="Y920" s="82"/>
      <c r="Z920" s="82"/>
    </row>
    <row r="921" spans="1:26" customFormat="1" ht="15" x14ac:dyDescent="0.25">
      <c r="A921" s="406" t="s">
        <v>1049</v>
      </c>
      <c r="B921" s="406" t="s">
        <v>400</v>
      </c>
      <c r="C921" s="406"/>
      <c r="D921" s="406" t="s">
        <v>381</v>
      </c>
      <c r="E921" s="82"/>
      <c r="F921" s="82"/>
      <c r="G921" s="82"/>
      <c r="H921" s="82"/>
      <c r="I921" s="82"/>
      <c r="J921" s="82"/>
      <c r="K921" s="406"/>
      <c r="L921" s="406"/>
      <c r="M921" s="407">
        <v>2</v>
      </c>
      <c r="N921" s="408">
        <v>1082.02</v>
      </c>
      <c r="O921" s="82"/>
      <c r="P921" s="410"/>
      <c r="Q921" s="410"/>
      <c r="R921" s="82"/>
      <c r="S921" s="410"/>
      <c r="T921" s="410"/>
      <c r="U921" s="272"/>
      <c r="V921" s="82"/>
      <c r="W921" s="82"/>
      <c r="X921" s="82"/>
      <c r="Y921" s="82"/>
      <c r="Z921" s="82"/>
    </row>
    <row r="922" spans="1:26" customFormat="1" ht="15" x14ac:dyDescent="0.25">
      <c r="A922" s="406" t="s">
        <v>1049</v>
      </c>
      <c r="B922" s="406" t="s">
        <v>401</v>
      </c>
      <c r="C922" s="406"/>
      <c r="D922" s="406" t="s">
        <v>174</v>
      </c>
      <c r="E922" s="82"/>
      <c r="F922" s="82"/>
      <c r="G922" s="82"/>
      <c r="H922" s="82"/>
      <c r="I922" s="82"/>
      <c r="J922" s="82"/>
      <c r="K922" s="406"/>
      <c r="L922" s="406"/>
      <c r="M922" s="407">
        <v>184</v>
      </c>
      <c r="N922" s="408">
        <v>47401.73</v>
      </c>
      <c r="O922" s="82"/>
      <c r="P922" s="407">
        <v>88</v>
      </c>
      <c r="Q922" s="408">
        <v>16129.91</v>
      </c>
      <c r="R922" s="82"/>
      <c r="S922" s="407">
        <v>16</v>
      </c>
      <c r="T922" s="408">
        <v>2488.6799999999998</v>
      </c>
      <c r="U922" s="405"/>
      <c r="V922" s="82"/>
      <c r="W922" s="82"/>
      <c r="X922" s="82"/>
      <c r="Y922" s="82"/>
      <c r="Z922" s="82"/>
    </row>
    <row r="923" spans="1:26" customFormat="1" ht="15" x14ac:dyDescent="0.25">
      <c r="A923" s="406" t="s">
        <v>1049</v>
      </c>
      <c r="B923" s="406" t="s">
        <v>1016</v>
      </c>
      <c r="C923" s="406"/>
      <c r="D923" s="406" t="s">
        <v>174</v>
      </c>
      <c r="E923" s="82"/>
      <c r="F923" s="82"/>
      <c r="G923" s="82"/>
      <c r="H923" s="82"/>
      <c r="I923" s="82"/>
      <c r="J923" s="82"/>
      <c r="K923" s="406"/>
      <c r="L923" s="406"/>
      <c r="M923" s="410"/>
      <c r="N923" s="410"/>
      <c r="O923" s="82"/>
      <c r="P923" s="407">
        <v>20</v>
      </c>
      <c r="Q923" s="408">
        <v>2673.75</v>
      </c>
      <c r="R923" s="82"/>
      <c r="S923" s="407">
        <v>2</v>
      </c>
      <c r="T923" s="408">
        <v>228.64</v>
      </c>
      <c r="U923" s="405"/>
      <c r="V923" s="82"/>
      <c r="W923" s="82"/>
      <c r="X923" s="82"/>
      <c r="Y923" s="82"/>
      <c r="Z923" s="82"/>
    </row>
    <row r="924" spans="1:26" customFormat="1" ht="15" x14ac:dyDescent="0.25">
      <c r="A924" s="406" t="s">
        <v>1049</v>
      </c>
      <c r="B924" s="406" t="s">
        <v>403</v>
      </c>
      <c r="C924" s="406"/>
      <c r="D924" s="406" t="s">
        <v>391</v>
      </c>
      <c r="E924" s="82"/>
      <c r="F924" s="82"/>
      <c r="G924" s="82"/>
      <c r="H924" s="82"/>
      <c r="I924" s="82"/>
      <c r="J924" s="82"/>
      <c r="K924" s="406"/>
      <c r="L924" s="406"/>
      <c r="M924" s="407">
        <v>3</v>
      </c>
      <c r="N924" s="408">
        <v>192.94</v>
      </c>
      <c r="O924" s="82"/>
      <c r="P924" s="410"/>
      <c r="Q924" s="410"/>
      <c r="R924" s="82"/>
      <c r="S924" s="407">
        <v>2</v>
      </c>
      <c r="T924" s="408">
        <v>156.86000000000001</v>
      </c>
      <c r="U924" s="405"/>
      <c r="V924" s="82"/>
      <c r="W924" s="82"/>
      <c r="X924" s="82"/>
      <c r="Y924" s="82"/>
      <c r="Z924" s="82"/>
    </row>
    <row r="925" spans="1:26" customFormat="1" ht="15" x14ac:dyDescent="0.25">
      <c r="A925" s="406" t="s">
        <v>1049</v>
      </c>
      <c r="B925" s="406" t="s">
        <v>405</v>
      </c>
      <c r="C925" s="406"/>
      <c r="D925" s="406" t="s">
        <v>154</v>
      </c>
      <c r="E925" s="82"/>
      <c r="F925" s="82"/>
      <c r="G925" s="82"/>
      <c r="H925" s="82"/>
      <c r="I925" s="82"/>
      <c r="J925" s="82"/>
      <c r="K925" s="406"/>
      <c r="L925" s="406"/>
      <c r="M925" s="407">
        <v>6</v>
      </c>
      <c r="N925" s="408">
        <v>691.9</v>
      </c>
      <c r="O925" s="82"/>
      <c r="P925" s="407">
        <v>4</v>
      </c>
      <c r="Q925" s="408">
        <v>673.47</v>
      </c>
      <c r="R925" s="82"/>
      <c r="S925" s="410"/>
      <c r="T925" s="410"/>
      <c r="U925" s="272"/>
      <c r="V925" s="82"/>
      <c r="W925" s="82"/>
      <c r="X925" s="82"/>
      <c r="Y925" s="82"/>
      <c r="Z925" s="82"/>
    </row>
    <row r="926" spans="1:26" customFormat="1" ht="15" x14ac:dyDescent="0.25">
      <c r="A926" s="406" t="s">
        <v>1049</v>
      </c>
      <c r="B926" s="406" t="s">
        <v>406</v>
      </c>
      <c r="C926" s="406"/>
      <c r="D926" s="406" t="s">
        <v>407</v>
      </c>
      <c r="E926" s="82"/>
      <c r="F926" s="82"/>
      <c r="G926" s="82"/>
      <c r="H926" s="82"/>
      <c r="I926" s="82"/>
      <c r="J926" s="82"/>
      <c r="K926" s="406"/>
      <c r="L926" s="406"/>
      <c r="M926" s="407">
        <v>5</v>
      </c>
      <c r="N926" s="408">
        <v>1957.1</v>
      </c>
      <c r="O926" s="82"/>
      <c r="P926" s="407">
        <v>2</v>
      </c>
      <c r="Q926" s="408">
        <v>595.77</v>
      </c>
      <c r="R926" s="82"/>
      <c r="S926" s="407">
        <v>1</v>
      </c>
      <c r="T926" s="408">
        <v>82.09</v>
      </c>
      <c r="U926" s="272"/>
      <c r="V926" s="82"/>
      <c r="W926" s="82"/>
      <c r="X926" s="82"/>
      <c r="Y926" s="82"/>
      <c r="Z926" s="82"/>
    </row>
    <row r="927" spans="1:26" customFormat="1" ht="15" x14ac:dyDescent="0.25">
      <c r="A927" s="406" t="s">
        <v>1049</v>
      </c>
      <c r="B927" s="406" t="s">
        <v>409</v>
      </c>
      <c r="C927" s="406"/>
      <c r="D927" s="406" t="s">
        <v>92</v>
      </c>
      <c r="E927" s="82"/>
      <c r="F927" s="82"/>
      <c r="G927" s="82"/>
      <c r="H927" s="82"/>
      <c r="I927" s="82"/>
      <c r="J927" s="82"/>
      <c r="K927" s="406"/>
      <c r="L927" s="406"/>
      <c r="M927" s="407">
        <v>6</v>
      </c>
      <c r="N927" s="408">
        <v>860.18</v>
      </c>
      <c r="O927" s="82"/>
      <c r="P927" s="407">
        <v>3</v>
      </c>
      <c r="Q927" s="408">
        <v>224.81</v>
      </c>
      <c r="R927" s="82"/>
      <c r="S927" s="407">
        <v>1</v>
      </c>
      <c r="T927" s="408">
        <v>31.78</v>
      </c>
      <c r="U927" s="272"/>
      <c r="V927" s="82"/>
      <c r="W927" s="82"/>
      <c r="X927" s="82"/>
      <c r="Y927" s="82"/>
      <c r="Z927" s="82"/>
    </row>
    <row r="928" spans="1:26" customFormat="1" ht="15" x14ac:dyDescent="0.25">
      <c r="A928" s="406" t="s">
        <v>1049</v>
      </c>
      <c r="B928" s="406" t="s">
        <v>411</v>
      </c>
      <c r="C928" s="406"/>
      <c r="D928" s="406" t="s">
        <v>412</v>
      </c>
      <c r="E928" s="82"/>
      <c r="F928" s="82"/>
      <c r="G928" s="82"/>
      <c r="H928" s="82"/>
      <c r="I928" s="82"/>
      <c r="J928" s="82"/>
      <c r="K928" s="406"/>
      <c r="L928" s="406"/>
      <c r="M928" s="407">
        <v>13</v>
      </c>
      <c r="N928" s="408">
        <v>1775.13</v>
      </c>
      <c r="O928" s="82"/>
      <c r="P928" s="407">
        <v>2</v>
      </c>
      <c r="Q928" s="408">
        <v>107.45</v>
      </c>
      <c r="R928" s="82"/>
      <c r="S928" s="410"/>
      <c r="T928" s="410"/>
      <c r="U928" s="405"/>
      <c r="V928" s="82"/>
      <c r="W928" s="82"/>
      <c r="X928" s="82"/>
      <c r="Y928" s="82"/>
      <c r="Z928" s="82"/>
    </row>
    <row r="929" spans="1:26" customFormat="1" ht="15" x14ac:dyDescent="0.25">
      <c r="A929" s="406" t="s">
        <v>1049</v>
      </c>
      <c r="B929" s="406" t="s">
        <v>413</v>
      </c>
      <c r="C929" s="406"/>
      <c r="D929" s="406" t="s">
        <v>322</v>
      </c>
      <c r="E929" s="82"/>
      <c r="F929" s="82"/>
      <c r="G929" s="82"/>
      <c r="H929" s="82"/>
      <c r="I929" s="82"/>
      <c r="J929" s="82"/>
      <c r="K929" s="406"/>
      <c r="L929" s="406"/>
      <c r="M929" s="407">
        <v>32</v>
      </c>
      <c r="N929" s="408">
        <v>5788.68</v>
      </c>
      <c r="O929" s="82"/>
      <c r="P929" s="407">
        <v>5</v>
      </c>
      <c r="Q929" s="408">
        <v>1868.41</v>
      </c>
      <c r="R929" s="82"/>
      <c r="S929" s="407">
        <v>1</v>
      </c>
      <c r="T929" s="408">
        <v>99.27</v>
      </c>
      <c r="U929" s="272"/>
      <c r="V929" s="82"/>
      <c r="W929" s="82"/>
      <c r="X929" s="82"/>
      <c r="Y929" s="82"/>
      <c r="Z929" s="82"/>
    </row>
    <row r="930" spans="1:26" customFormat="1" ht="15" x14ac:dyDescent="0.25">
      <c r="A930" s="406" t="s">
        <v>1049</v>
      </c>
      <c r="B930" s="406" t="s">
        <v>667</v>
      </c>
      <c r="C930" s="406"/>
      <c r="D930" s="406" t="s">
        <v>108</v>
      </c>
      <c r="E930" s="82"/>
      <c r="F930" s="82"/>
      <c r="G930" s="82"/>
      <c r="H930" s="82"/>
      <c r="I930" s="82"/>
      <c r="J930" s="82"/>
      <c r="K930" s="406"/>
      <c r="L930" s="406"/>
      <c r="M930" s="407">
        <v>42</v>
      </c>
      <c r="N930" s="408">
        <v>9013.68</v>
      </c>
      <c r="O930" s="82"/>
      <c r="P930" s="410"/>
      <c r="Q930" s="410"/>
      <c r="R930" s="82"/>
      <c r="S930" s="410"/>
      <c r="T930" s="410"/>
      <c r="U930" s="405"/>
      <c r="V930" s="82"/>
      <c r="W930" s="82"/>
      <c r="X930" s="82"/>
      <c r="Y930" s="82"/>
      <c r="Z930" s="82"/>
    </row>
    <row r="931" spans="1:26" customFormat="1" ht="15" x14ac:dyDescent="0.25">
      <c r="A931" s="406" t="s">
        <v>1049</v>
      </c>
      <c r="B931" s="406" t="s">
        <v>415</v>
      </c>
      <c r="C931" s="406"/>
      <c r="D931" s="406" t="s">
        <v>78</v>
      </c>
      <c r="E931" s="82"/>
      <c r="F931" s="82"/>
      <c r="G931" s="82"/>
      <c r="H931" s="82"/>
      <c r="I931" s="82"/>
      <c r="J931" s="82"/>
      <c r="K931" s="406"/>
      <c r="L931" s="406"/>
      <c r="M931" s="410"/>
      <c r="N931" s="410"/>
      <c r="O931" s="82"/>
      <c r="P931" s="407">
        <v>1</v>
      </c>
      <c r="Q931" s="408">
        <v>34.14</v>
      </c>
      <c r="R931" s="82"/>
      <c r="S931" s="410"/>
      <c r="T931" s="410"/>
      <c r="U931" s="405"/>
      <c r="V931" s="82"/>
      <c r="W931" s="82"/>
      <c r="X931" s="82"/>
      <c r="Y931" s="82"/>
      <c r="Z931" s="82"/>
    </row>
    <row r="932" spans="1:26" customFormat="1" ht="15" x14ac:dyDescent="0.25">
      <c r="A932" s="406" t="s">
        <v>1049</v>
      </c>
      <c r="B932" s="406" t="s">
        <v>416</v>
      </c>
      <c r="C932" s="406"/>
      <c r="D932" s="406" t="s">
        <v>72</v>
      </c>
      <c r="E932" s="82"/>
      <c r="F932" s="82"/>
      <c r="G932" s="82"/>
      <c r="H932" s="82"/>
      <c r="I932" s="82"/>
      <c r="J932" s="82"/>
      <c r="K932" s="406"/>
      <c r="L932" s="406"/>
      <c r="M932" s="407">
        <v>1</v>
      </c>
      <c r="N932" s="408">
        <v>607.45000000000005</v>
      </c>
      <c r="O932" s="82"/>
      <c r="P932" s="410"/>
      <c r="Q932" s="410"/>
      <c r="R932" s="82"/>
      <c r="S932" s="410"/>
      <c r="T932" s="410"/>
      <c r="U932" s="272"/>
      <c r="V932" s="82"/>
      <c r="W932" s="82"/>
      <c r="X932" s="82"/>
      <c r="Y932" s="82"/>
      <c r="Z932" s="82"/>
    </row>
    <row r="933" spans="1:26" customFormat="1" ht="15" x14ac:dyDescent="0.25">
      <c r="A933" s="406" t="s">
        <v>1049</v>
      </c>
      <c r="B933" s="406" t="s">
        <v>417</v>
      </c>
      <c r="C933" s="406"/>
      <c r="D933" s="406" t="s">
        <v>109</v>
      </c>
      <c r="E933" s="82"/>
      <c r="F933" s="82"/>
      <c r="G933" s="82"/>
      <c r="H933" s="82"/>
      <c r="I933" s="82"/>
      <c r="J933" s="82"/>
      <c r="K933" s="406"/>
      <c r="L933" s="406"/>
      <c r="M933" s="407">
        <v>1</v>
      </c>
      <c r="N933" s="408">
        <v>30.13</v>
      </c>
      <c r="O933" s="82"/>
      <c r="P933" s="410"/>
      <c r="Q933" s="410"/>
      <c r="R933" s="82"/>
      <c r="S933" s="410"/>
      <c r="T933" s="410"/>
      <c r="U933" s="405"/>
      <c r="V933" s="82"/>
      <c r="W933" s="82"/>
      <c r="X933" s="82"/>
      <c r="Y933" s="82"/>
      <c r="Z933" s="82"/>
    </row>
    <row r="934" spans="1:26" customFormat="1" ht="15" x14ac:dyDescent="0.25">
      <c r="A934" s="406" t="s">
        <v>1049</v>
      </c>
      <c r="B934" s="406" t="s">
        <v>417</v>
      </c>
      <c r="C934" s="406"/>
      <c r="D934" s="406" t="s">
        <v>367</v>
      </c>
      <c r="E934" s="82"/>
      <c r="F934" s="82"/>
      <c r="G934" s="82"/>
      <c r="H934" s="82"/>
      <c r="I934" s="82"/>
      <c r="J934" s="82"/>
      <c r="K934" s="406"/>
      <c r="L934" s="406"/>
      <c r="M934" s="407">
        <v>1</v>
      </c>
      <c r="N934" s="408">
        <v>224.99</v>
      </c>
      <c r="O934" s="82"/>
      <c r="P934" s="410"/>
      <c r="Q934" s="410"/>
      <c r="R934" s="82"/>
      <c r="S934" s="410"/>
      <c r="T934" s="410"/>
      <c r="U934" s="272"/>
      <c r="V934" s="82"/>
      <c r="W934" s="82"/>
      <c r="X934" s="82"/>
      <c r="Y934" s="82"/>
      <c r="Z934" s="82"/>
    </row>
    <row r="935" spans="1:26" customFormat="1" ht="15" x14ac:dyDescent="0.25">
      <c r="A935" s="406" t="s">
        <v>1049</v>
      </c>
      <c r="B935" s="406" t="s">
        <v>418</v>
      </c>
      <c r="C935" s="406"/>
      <c r="D935" s="406" t="s">
        <v>286</v>
      </c>
      <c r="E935" s="82"/>
      <c r="F935" s="82"/>
      <c r="G935" s="82"/>
      <c r="H935" s="82"/>
      <c r="I935" s="82"/>
      <c r="J935" s="82"/>
      <c r="K935" s="406"/>
      <c r="L935" s="406"/>
      <c r="M935" s="407">
        <v>12</v>
      </c>
      <c r="N935" s="408">
        <v>2196.34</v>
      </c>
      <c r="O935" s="82"/>
      <c r="P935" s="407">
        <v>7</v>
      </c>
      <c r="Q935" s="408">
        <v>1224.7</v>
      </c>
      <c r="R935" s="82"/>
      <c r="S935" s="407">
        <v>5</v>
      </c>
      <c r="T935" s="408">
        <v>775.89</v>
      </c>
      <c r="U935" s="272"/>
      <c r="V935" s="82"/>
      <c r="W935" s="82"/>
      <c r="X935" s="82"/>
      <c r="Y935" s="82"/>
      <c r="Z935" s="82"/>
    </row>
    <row r="936" spans="1:26" customFormat="1" ht="15" x14ac:dyDescent="0.25">
      <c r="A936" s="406" t="s">
        <v>1049</v>
      </c>
      <c r="B936" s="406" t="s">
        <v>1017</v>
      </c>
      <c r="C936" s="406"/>
      <c r="D936" s="406" t="s">
        <v>286</v>
      </c>
      <c r="E936" s="82"/>
      <c r="F936" s="82"/>
      <c r="G936" s="82"/>
      <c r="H936" s="82"/>
      <c r="I936" s="82"/>
      <c r="J936" s="82"/>
      <c r="K936" s="406"/>
      <c r="L936" s="406"/>
      <c r="M936" s="410"/>
      <c r="N936" s="410"/>
      <c r="O936" s="82"/>
      <c r="P936" s="407">
        <v>1</v>
      </c>
      <c r="Q936" s="408">
        <v>41.7</v>
      </c>
      <c r="R936" s="82"/>
      <c r="S936" s="410"/>
      <c r="T936" s="410"/>
      <c r="U936" s="405"/>
      <c r="V936" s="82"/>
      <c r="W936" s="82"/>
      <c r="X936" s="82"/>
      <c r="Y936" s="82"/>
      <c r="Z936" s="82"/>
    </row>
    <row r="937" spans="1:26" customFormat="1" ht="15" x14ac:dyDescent="0.25">
      <c r="A937" s="406" t="s">
        <v>1049</v>
      </c>
      <c r="B937" s="406" t="s">
        <v>419</v>
      </c>
      <c r="C937" s="406"/>
      <c r="D937" s="406" t="s">
        <v>294</v>
      </c>
      <c r="E937" s="82"/>
      <c r="F937" s="82"/>
      <c r="G937" s="82"/>
      <c r="H937" s="82"/>
      <c r="I937" s="82"/>
      <c r="J937" s="82"/>
      <c r="K937" s="406"/>
      <c r="L937" s="406"/>
      <c r="M937" s="407">
        <v>2</v>
      </c>
      <c r="N937" s="408">
        <v>256.98</v>
      </c>
      <c r="O937" s="82"/>
      <c r="P937" s="410"/>
      <c r="Q937" s="410"/>
      <c r="R937" s="82"/>
      <c r="S937" s="407">
        <v>1</v>
      </c>
      <c r="T937" s="408">
        <v>99.76</v>
      </c>
      <c r="U937" s="272"/>
      <c r="V937" s="82"/>
      <c r="W937" s="82"/>
      <c r="X937" s="82"/>
      <c r="Y937" s="82"/>
      <c r="Z937" s="82"/>
    </row>
    <row r="938" spans="1:26" customFormat="1" ht="15" x14ac:dyDescent="0.25">
      <c r="A938" s="406" t="s">
        <v>1049</v>
      </c>
      <c r="B938" s="406" t="s">
        <v>420</v>
      </c>
      <c r="C938" s="406"/>
      <c r="D938" s="406" t="s">
        <v>408</v>
      </c>
      <c r="E938" s="82"/>
      <c r="F938" s="82"/>
      <c r="G938" s="82"/>
      <c r="H938" s="82"/>
      <c r="I938" s="82"/>
      <c r="J938" s="82"/>
      <c r="K938" s="406"/>
      <c r="L938" s="406"/>
      <c r="M938" s="407">
        <v>2</v>
      </c>
      <c r="N938" s="408">
        <v>417.2</v>
      </c>
      <c r="O938" s="82"/>
      <c r="P938" s="407">
        <v>5</v>
      </c>
      <c r="Q938" s="408">
        <v>855.39</v>
      </c>
      <c r="R938" s="82"/>
      <c r="S938" s="410"/>
      <c r="T938" s="410"/>
      <c r="U938" s="272"/>
      <c r="V938" s="82"/>
      <c r="W938" s="82"/>
      <c r="X938" s="82"/>
      <c r="Y938" s="82"/>
      <c r="Z938" s="82"/>
    </row>
    <row r="939" spans="1:26" customFormat="1" ht="15" x14ac:dyDescent="0.25">
      <c r="A939" s="406" t="s">
        <v>1049</v>
      </c>
      <c r="B939" s="406" t="s">
        <v>422</v>
      </c>
      <c r="C939" s="406"/>
      <c r="D939" s="406" t="s">
        <v>423</v>
      </c>
      <c r="E939" s="82"/>
      <c r="F939" s="82"/>
      <c r="G939" s="82"/>
      <c r="H939" s="82"/>
      <c r="I939" s="82"/>
      <c r="J939" s="82"/>
      <c r="K939" s="406"/>
      <c r="L939" s="406"/>
      <c r="M939" s="407">
        <v>5</v>
      </c>
      <c r="N939" s="408">
        <v>1388.64</v>
      </c>
      <c r="O939" s="82"/>
      <c r="P939" s="407">
        <v>1</v>
      </c>
      <c r="Q939" s="408">
        <v>170.42</v>
      </c>
      <c r="R939" s="82"/>
      <c r="S939" s="407">
        <v>2</v>
      </c>
      <c r="T939" s="408">
        <v>259.55</v>
      </c>
      <c r="U939" s="405"/>
      <c r="V939" s="82"/>
      <c r="W939" s="82"/>
      <c r="X939" s="82"/>
      <c r="Y939" s="82"/>
      <c r="Z939" s="82"/>
    </row>
    <row r="940" spans="1:26" customFormat="1" ht="15" x14ac:dyDescent="0.25">
      <c r="A940" s="406" t="s">
        <v>1049</v>
      </c>
      <c r="B940" s="406" t="s">
        <v>426</v>
      </c>
      <c r="C940" s="406"/>
      <c r="D940" s="406" t="s">
        <v>63</v>
      </c>
      <c r="E940" s="82"/>
      <c r="F940" s="82"/>
      <c r="G940" s="82"/>
      <c r="H940" s="82"/>
      <c r="I940" s="82"/>
      <c r="J940" s="82"/>
      <c r="K940" s="406"/>
      <c r="L940" s="406"/>
      <c r="M940" s="407">
        <v>10</v>
      </c>
      <c r="N940" s="408">
        <v>1204.19</v>
      </c>
      <c r="O940" s="82"/>
      <c r="P940" s="410"/>
      <c r="Q940" s="410"/>
      <c r="R940" s="82"/>
      <c r="S940" s="410"/>
      <c r="T940" s="410"/>
      <c r="U940" s="272"/>
      <c r="V940" s="82"/>
      <c r="W940" s="82"/>
      <c r="X940" s="82"/>
      <c r="Y940" s="82"/>
      <c r="Z940" s="82"/>
    </row>
    <row r="941" spans="1:26" customFormat="1" ht="15" x14ac:dyDescent="0.25">
      <c r="A941" s="406" t="s">
        <v>1049</v>
      </c>
      <c r="B941" s="406" t="s">
        <v>428</v>
      </c>
      <c r="C941" s="406"/>
      <c r="D941" s="406" t="s">
        <v>166</v>
      </c>
      <c r="E941" s="82"/>
      <c r="F941" s="82"/>
      <c r="G941" s="82"/>
      <c r="H941" s="82"/>
      <c r="I941" s="82"/>
      <c r="J941" s="82"/>
      <c r="K941" s="406"/>
      <c r="L941" s="406"/>
      <c r="M941" s="407">
        <v>9</v>
      </c>
      <c r="N941" s="408">
        <v>792.91</v>
      </c>
      <c r="O941" s="82"/>
      <c r="P941" s="410"/>
      <c r="Q941" s="410"/>
      <c r="R941" s="82"/>
      <c r="S941" s="410"/>
      <c r="T941" s="410"/>
      <c r="U941" s="405"/>
      <c r="V941" s="82"/>
      <c r="W941" s="82"/>
      <c r="X941" s="82"/>
      <c r="Y941" s="82"/>
      <c r="Z941" s="82"/>
    </row>
    <row r="942" spans="1:26" customFormat="1" ht="15" x14ac:dyDescent="0.25">
      <c r="A942" s="406" t="s">
        <v>1049</v>
      </c>
      <c r="B942" s="406" t="s">
        <v>430</v>
      </c>
      <c r="C942" s="406"/>
      <c r="D942" s="406" t="s">
        <v>366</v>
      </c>
      <c r="E942" s="82"/>
      <c r="F942" s="82"/>
      <c r="G942" s="82"/>
      <c r="H942" s="82"/>
      <c r="I942" s="82"/>
      <c r="J942" s="82"/>
      <c r="K942" s="406"/>
      <c r="L942" s="406"/>
      <c r="M942" s="407">
        <v>11</v>
      </c>
      <c r="N942" s="408">
        <v>1543.05</v>
      </c>
      <c r="O942" s="82"/>
      <c r="P942" s="407">
        <v>4</v>
      </c>
      <c r="Q942" s="408">
        <v>549.52</v>
      </c>
      <c r="R942" s="82"/>
      <c r="S942" s="407">
        <v>2</v>
      </c>
      <c r="T942" s="408">
        <v>199.75</v>
      </c>
      <c r="U942" s="405"/>
      <c r="V942" s="82"/>
      <c r="W942" s="82"/>
      <c r="X942" s="82"/>
      <c r="Y942" s="82"/>
      <c r="Z942" s="82"/>
    </row>
    <row r="943" spans="1:26" customFormat="1" ht="15" x14ac:dyDescent="0.25">
      <c r="A943" s="406" t="s">
        <v>1049</v>
      </c>
      <c r="B943" s="406" t="s">
        <v>434</v>
      </c>
      <c r="C943" s="406"/>
      <c r="D943" s="406" t="s">
        <v>388</v>
      </c>
      <c r="E943" s="82"/>
      <c r="F943" s="82"/>
      <c r="G943" s="82"/>
      <c r="H943" s="82"/>
      <c r="I943" s="82"/>
      <c r="J943" s="82"/>
      <c r="K943" s="406"/>
      <c r="L943" s="406"/>
      <c r="M943" s="407">
        <v>7</v>
      </c>
      <c r="N943" s="408">
        <v>3965.2</v>
      </c>
      <c r="O943" s="82"/>
      <c r="P943" s="407">
        <v>7</v>
      </c>
      <c r="Q943" s="408">
        <v>579.30999999999995</v>
      </c>
      <c r="R943" s="82"/>
      <c r="S943" s="407">
        <v>2</v>
      </c>
      <c r="T943" s="408">
        <v>67.45</v>
      </c>
      <c r="U943" s="272"/>
      <c r="V943" s="82"/>
      <c r="W943" s="82"/>
      <c r="X943" s="82"/>
      <c r="Y943" s="82"/>
      <c r="Z943" s="82"/>
    </row>
    <row r="944" spans="1:26" customFormat="1" ht="15" x14ac:dyDescent="0.25">
      <c r="A944" s="406" t="s">
        <v>1049</v>
      </c>
      <c r="B944" s="406" t="s">
        <v>436</v>
      </c>
      <c r="C944" s="406"/>
      <c r="D944" s="406" t="s">
        <v>223</v>
      </c>
      <c r="E944" s="82"/>
      <c r="F944" s="82"/>
      <c r="G944" s="82"/>
      <c r="H944" s="82"/>
      <c r="I944" s="82"/>
      <c r="J944" s="82"/>
      <c r="K944" s="406"/>
      <c r="L944" s="406"/>
      <c r="M944" s="407">
        <v>1</v>
      </c>
      <c r="N944" s="408">
        <v>557.22</v>
      </c>
      <c r="O944" s="82"/>
      <c r="P944" s="407">
        <v>3</v>
      </c>
      <c r="Q944" s="408">
        <v>613.66</v>
      </c>
      <c r="R944" s="82"/>
      <c r="S944" s="410"/>
      <c r="T944" s="410"/>
      <c r="U944" s="405"/>
      <c r="V944" s="82"/>
      <c r="W944" s="82"/>
      <c r="X944" s="82"/>
      <c r="Y944" s="82"/>
      <c r="Z944" s="82"/>
    </row>
    <row r="945" spans="1:26" customFormat="1" ht="15" x14ac:dyDescent="0.25">
      <c r="A945" s="406" t="s">
        <v>1049</v>
      </c>
      <c r="B945" s="406" t="s">
        <v>437</v>
      </c>
      <c r="C945" s="406"/>
      <c r="D945" s="406" t="s">
        <v>291</v>
      </c>
      <c r="E945" s="82"/>
      <c r="F945" s="82"/>
      <c r="G945" s="82"/>
      <c r="H945" s="82"/>
      <c r="I945" s="82"/>
      <c r="J945" s="82"/>
      <c r="K945" s="406"/>
      <c r="L945" s="406"/>
      <c r="M945" s="407">
        <v>1</v>
      </c>
      <c r="N945" s="408">
        <v>412.44</v>
      </c>
      <c r="O945" s="82"/>
      <c r="P945" s="407">
        <v>1</v>
      </c>
      <c r="Q945" s="408">
        <v>72.400000000000006</v>
      </c>
      <c r="R945" s="82"/>
      <c r="S945" s="407">
        <v>1</v>
      </c>
      <c r="T945" s="408">
        <v>129.4</v>
      </c>
      <c r="U945" s="405"/>
      <c r="V945" s="82"/>
      <c r="W945" s="82"/>
      <c r="X945" s="82"/>
      <c r="Y945" s="82"/>
      <c r="Z945" s="82"/>
    </row>
    <row r="946" spans="1:26" customFormat="1" ht="15" x14ac:dyDescent="0.25">
      <c r="A946" s="406" t="s">
        <v>1049</v>
      </c>
      <c r="B946" s="406" t="s">
        <v>442</v>
      </c>
      <c r="C946" s="406"/>
      <c r="D946" s="406" t="s">
        <v>123</v>
      </c>
      <c r="E946" s="82"/>
      <c r="F946" s="82"/>
      <c r="G946" s="82"/>
      <c r="H946" s="82"/>
      <c r="I946" s="82"/>
      <c r="J946" s="82"/>
      <c r="K946" s="406"/>
      <c r="L946" s="406"/>
      <c r="M946" s="407">
        <v>2</v>
      </c>
      <c r="N946" s="408">
        <v>410.17</v>
      </c>
      <c r="O946" s="82"/>
      <c r="P946" s="407">
        <v>2</v>
      </c>
      <c r="Q946" s="408">
        <v>870.06</v>
      </c>
      <c r="R946" s="82"/>
      <c r="S946" s="410"/>
      <c r="T946" s="410"/>
      <c r="U946" s="272"/>
      <c r="V946" s="82"/>
      <c r="W946" s="82"/>
      <c r="X946" s="82"/>
      <c r="Y946" s="82"/>
      <c r="Z946" s="82"/>
    </row>
    <row r="947" spans="1:26" customFormat="1" ht="15" x14ac:dyDescent="0.25">
      <c r="A947" s="406" t="s">
        <v>1049</v>
      </c>
      <c r="B947" s="406" t="s">
        <v>443</v>
      </c>
      <c r="C947" s="406"/>
      <c r="D947" s="406" t="s">
        <v>108</v>
      </c>
      <c r="E947" s="82"/>
      <c r="F947" s="82"/>
      <c r="G947" s="82"/>
      <c r="H947" s="82"/>
      <c r="I947" s="82"/>
      <c r="J947" s="82"/>
      <c r="K947" s="406"/>
      <c r="L947" s="406"/>
      <c r="M947" s="407">
        <v>2</v>
      </c>
      <c r="N947" s="408">
        <v>699.47</v>
      </c>
      <c r="O947" s="82"/>
      <c r="P947" s="407">
        <v>2</v>
      </c>
      <c r="Q947" s="408">
        <v>385.9</v>
      </c>
      <c r="R947" s="82"/>
      <c r="S947" s="407">
        <v>1</v>
      </c>
      <c r="T947" s="408">
        <v>206.88</v>
      </c>
      <c r="U947" s="272"/>
      <c r="V947" s="82"/>
      <c r="W947" s="82"/>
      <c r="X947" s="82"/>
      <c r="Y947" s="82"/>
      <c r="Z947" s="82"/>
    </row>
    <row r="948" spans="1:26" customFormat="1" ht="15" x14ac:dyDescent="0.25">
      <c r="A948" s="406" t="s">
        <v>1049</v>
      </c>
      <c r="B948" s="406" t="s">
        <v>445</v>
      </c>
      <c r="C948" s="406"/>
      <c r="D948" s="406" t="s">
        <v>446</v>
      </c>
      <c r="E948" s="82"/>
      <c r="F948" s="82"/>
      <c r="G948" s="82"/>
      <c r="H948" s="82"/>
      <c r="I948" s="82"/>
      <c r="J948" s="82"/>
      <c r="K948" s="406"/>
      <c r="L948" s="406"/>
      <c r="M948" s="407">
        <v>68</v>
      </c>
      <c r="N948" s="408">
        <v>28473.47</v>
      </c>
      <c r="O948" s="82"/>
      <c r="P948" s="407">
        <v>30</v>
      </c>
      <c r="Q948" s="408">
        <v>5971.46</v>
      </c>
      <c r="R948" s="82"/>
      <c r="S948" s="407">
        <v>6</v>
      </c>
      <c r="T948" s="408">
        <v>914.54</v>
      </c>
      <c r="U948" s="405"/>
      <c r="V948" s="82"/>
      <c r="W948" s="82"/>
      <c r="X948" s="82"/>
      <c r="Y948" s="82"/>
      <c r="Z948" s="82"/>
    </row>
    <row r="949" spans="1:26" customFormat="1" ht="15" x14ac:dyDescent="0.25">
      <c r="A949" s="406" t="s">
        <v>1049</v>
      </c>
      <c r="B949" s="406" t="s">
        <v>447</v>
      </c>
      <c r="C949" s="406"/>
      <c r="D949" s="406" t="s">
        <v>448</v>
      </c>
      <c r="E949" s="82"/>
      <c r="F949" s="82"/>
      <c r="G949" s="82"/>
      <c r="H949" s="82"/>
      <c r="I949" s="82"/>
      <c r="J949" s="82"/>
      <c r="K949" s="406"/>
      <c r="L949" s="406"/>
      <c r="M949" s="407">
        <v>3</v>
      </c>
      <c r="N949" s="408">
        <v>757.66</v>
      </c>
      <c r="O949" s="82"/>
      <c r="P949" s="407">
        <v>1</v>
      </c>
      <c r="Q949" s="408">
        <v>5461.81</v>
      </c>
      <c r="R949" s="82"/>
      <c r="S949" s="407">
        <v>1</v>
      </c>
      <c r="T949" s="408">
        <v>23.5</v>
      </c>
      <c r="U949" s="272"/>
      <c r="V949" s="82"/>
      <c r="W949" s="82"/>
      <c r="X949" s="82"/>
      <c r="Y949" s="82"/>
      <c r="Z949" s="82"/>
    </row>
    <row r="950" spans="1:26" customFormat="1" ht="15" x14ac:dyDescent="0.25">
      <c r="A950" s="406" t="s">
        <v>1049</v>
      </c>
      <c r="B950" s="406" t="s">
        <v>450</v>
      </c>
      <c r="C950" s="406"/>
      <c r="D950" s="406" t="s">
        <v>176</v>
      </c>
      <c r="E950" s="82"/>
      <c r="F950" s="82"/>
      <c r="G950" s="82"/>
      <c r="H950" s="82"/>
      <c r="I950" s="82"/>
      <c r="J950" s="82"/>
      <c r="K950" s="406"/>
      <c r="L950" s="406"/>
      <c r="M950" s="407">
        <v>92</v>
      </c>
      <c r="N950" s="408">
        <v>15800.83</v>
      </c>
      <c r="O950" s="82"/>
      <c r="P950" s="407">
        <v>19</v>
      </c>
      <c r="Q950" s="408">
        <v>3238.28</v>
      </c>
      <c r="R950" s="82"/>
      <c r="S950" s="407">
        <v>2</v>
      </c>
      <c r="T950" s="408">
        <v>269.77999999999997</v>
      </c>
      <c r="U950" s="272"/>
      <c r="V950" s="82"/>
      <c r="W950" s="82"/>
      <c r="X950" s="82"/>
      <c r="Y950" s="82"/>
      <c r="Z950" s="82"/>
    </row>
    <row r="951" spans="1:26" customFormat="1" ht="15" x14ac:dyDescent="0.25">
      <c r="A951" s="406" t="s">
        <v>1049</v>
      </c>
      <c r="B951" s="406" t="s">
        <v>451</v>
      </c>
      <c r="C951" s="406"/>
      <c r="D951" s="406" t="s">
        <v>452</v>
      </c>
      <c r="E951" s="82"/>
      <c r="F951" s="82"/>
      <c r="G951" s="82"/>
      <c r="H951" s="82"/>
      <c r="I951" s="82"/>
      <c r="J951" s="82"/>
      <c r="K951" s="406"/>
      <c r="L951" s="406"/>
      <c r="M951" s="407">
        <v>76</v>
      </c>
      <c r="N951" s="408">
        <v>17567.46</v>
      </c>
      <c r="O951" s="82"/>
      <c r="P951" s="407">
        <v>36</v>
      </c>
      <c r="Q951" s="408">
        <v>5077.75</v>
      </c>
      <c r="R951" s="82"/>
      <c r="S951" s="407">
        <v>7</v>
      </c>
      <c r="T951" s="408">
        <v>2346.59</v>
      </c>
      <c r="U951" s="272"/>
      <c r="V951" s="82"/>
      <c r="W951" s="82"/>
      <c r="X951" s="82"/>
      <c r="Y951" s="82"/>
      <c r="Z951" s="82"/>
    </row>
    <row r="952" spans="1:26" customFormat="1" ht="15" x14ac:dyDescent="0.25">
      <c r="A952" s="406" t="s">
        <v>1049</v>
      </c>
      <c r="B952" s="406" t="s">
        <v>455</v>
      </c>
      <c r="C952" s="406"/>
      <c r="D952" s="406" t="s">
        <v>126</v>
      </c>
      <c r="E952" s="82"/>
      <c r="F952" s="82"/>
      <c r="G952" s="82"/>
      <c r="H952" s="82"/>
      <c r="I952" s="82"/>
      <c r="J952" s="82"/>
      <c r="K952" s="406"/>
      <c r="L952" s="406"/>
      <c r="M952" s="407">
        <v>3</v>
      </c>
      <c r="N952" s="408">
        <v>415.85</v>
      </c>
      <c r="O952" s="82"/>
      <c r="P952" s="407">
        <v>5</v>
      </c>
      <c r="Q952" s="408">
        <v>1233.52</v>
      </c>
      <c r="R952" s="82"/>
      <c r="S952" s="410"/>
      <c r="T952" s="410"/>
      <c r="U952" s="272"/>
      <c r="V952" s="82"/>
      <c r="W952" s="82"/>
      <c r="X952" s="82"/>
      <c r="Y952" s="82"/>
      <c r="Z952" s="82"/>
    </row>
    <row r="953" spans="1:26" customFormat="1" ht="15" x14ac:dyDescent="0.25">
      <c r="A953" s="406" t="s">
        <v>1049</v>
      </c>
      <c r="B953" s="406" t="s">
        <v>460</v>
      </c>
      <c r="C953" s="406"/>
      <c r="D953" s="406" t="s">
        <v>202</v>
      </c>
      <c r="E953" s="82"/>
      <c r="F953" s="82"/>
      <c r="G953" s="82"/>
      <c r="H953" s="82"/>
      <c r="I953" s="82"/>
      <c r="J953" s="82"/>
      <c r="K953" s="406"/>
      <c r="L953" s="406"/>
      <c r="M953" s="407">
        <v>80</v>
      </c>
      <c r="N953" s="408">
        <v>14720.65</v>
      </c>
      <c r="O953" s="82"/>
      <c r="P953" s="407">
        <v>27</v>
      </c>
      <c r="Q953" s="408">
        <v>6914.17</v>
      </c>
      <c r="R953" s="82"/>
      <c r="S953" s="407">
        <v>4</v>
      </c>
      <c r="T953" s="408">
        <v>212.44</v>
      </c>
      <c r="U953" s="272"/>
      <c r="V953" s="82"/>
      <c r="W953" s="82"/>
      <c r="X953" s="82"/>
      <c r="Y953" s="82"/>
      <c r="Z953" s="82"/>
    </row>
    <row r="954" spans="1:26" customFormat="1" ht="15" x14ac:dyDescent="0.25">
      <c r="A954" s="406" t="s">
        <v>1049</v>
      </c>
      <c r="B954" s="406" t="s">
        <v>465</v>
      </c>
      <c r="C954" s="406"/>
      <c r="D954" s="406" t="s">
        <v>466</v>
      </c>
      <c r="E954" s="82"/>
      <c r="F954" s="82"/>
      <c r="G954" s="82"/>
      <c r="H954" s="82"/>
      <c r="I954" s="82"/>
      <c r="J954" s="82"/>
      <c r="K954" s="406"/>
      <c r="L954" s="406"/>
      <c r="M954" s="407">
        <v>8</v>
      </c>
      <c r="N954" s="408">
        <v>958.36</v>
      </c>
      <c r="O954" s="82"/>
      <c r="P954" s="407">
        <v>5</v>
      </c>
      <c r="Q954" s="408">
        <v>336.85</v>
      </c>
      <c r="R954" s="82"/>
      <c r="S954" s="407">
        <v>3</v>
      </c>
      <c r="T954" s="408">
        <v>600.94000000000005</v>
      </c>
      <c r="U954" s="272"/>
      <c r="V954" s="82"/>
      <c r="W954" s="82"/>
      <c r="X954" s="82"/>
      <c r="Y954" s="82"/>
      <c r="Z954" s="82"/>
    </row>
    <row r="955" spans="1:26" customFormat="1" ht="15" x14ac:dyDescent="0.25">
      <c r="A955" s="406" t="s">
        <v>1049</v>
      </c>
      <c r="B955" s="406" t="s">
        <v>469</v>
      </c>
      <c r="C955" s="406"/>
      <c r="D955" s="406" t="s">
        <v>99</v>
      </c>
      <c r="E955" s="82"/>
      <c r="F955" s="82"/>
      <c r="G955" s="82"/>
      <c r="H955" s="82"/>
      <c r="I955" s="82"/>
      <c r="J955" s="82"/>
      <c r="K955" s="406"/>
      <c r="L955" s="406"/>
      <c r="M955" s="407">
        <v>69</v>
      </c>
      <c r="N955" s="408">
        <v>18639.759999999998</v>
      </c>
      <c r="O955" s="82"/>
      <c r="P955" s="407">
        <v>48</v>
      </c>
      <c r="Q955" s="408">
        <v>10264.26</v>
      </c>
      <c r="R955" s="82"/>
      <c r="S955" s="407">
        <v>12</v>
      </c>
      <c r="T955" s="408">
        <v>3240.63</v>
      </c>
      <c r="U955" s="405"/>
      <c r="V955" s="82"/>
      <c r="W955" s="82"/>
      <c r="X955" s="82"/>
      <c r="Y955" s="82"/>
      <c r="Z955" s="82"/>
    </row>
    <row r="956" spans="1:26" customFormat="1" ht="15" x14ac:dyDescent="0.25">
      <c r="A956" s="406" t="s">
        <v>1049</v>
      </c>
      <c r="B956" s="406" t="s">
        <v>471</v>
      </c>
      <c r="C956" s="406"/>
      <c r="D956" s="406" t="s">
        <v>292</v>
      </c>
      <c r="E956" s="82"/>
      <c r="F956" s="82"/>
      <c r="G956" s="82"/>
      <c r="H956" s="82"/>
      <c r="I956" s="82"/>
      <c r="J956" s="82"/>
      <c r="K956" s="406"/>
      <c r="L956" s="406"/>
      <c r="M956" s="407">
        <v>7</v>
      </c>
      <c r="N956" s="408">
        <v>1718.73</v>
      </c>
      <c r="O956" s="82"/>
      <c r="P956" s="407">
        <v>10</v>
      </c>
      <c r="Q956" s="408">
        <v>1976.53</v>
      </c>
      <c r="R956" s="82"/>
      <c r="S956" s="407">
        <v>1</v>
      </c>
      <c r="T956" s="408">
        <v>88.54</v>
      </c>
      <c r="U956" s="272"/>
      <c r="V956" s="82"/>
      <c r="W956" s="82"/>
      <c r="X956" s="82"/>
      <c r="Y956" s="82"/>
      <c r="Z956" s="82"/>
    </row>
    <row r="957" spans="1:26" customFormat="1" ht="15" x14ac:dyDescent="0.25">
      <c r="A957" s="406" t="s">
        <v>1049</v>
      </c>
      <c r="B957" s="406" t="s">
        <v>472</v>
      </c>
      <c r="C957" s="406"/>
      <c r="D957" s="406" t="s">
        <v>286</v>
      </c>
      <c r="E957" s="82"/>
      <c r="F957" s="82"/>
      <c r="G957" s="82"/>
      <c r="H957" s="82"/>
      <c r="I957" s="82"/>
      <c r="J957" s="82"/>
      <c r="K957" s="406"/>
      <c r="L957" s="406"/>
      <c r="M957" s="407">
        <v>4</v>
      </c>
      <c r="N957" s="408">
        <v>257.16000000000003</v>
      </c>
      <c r="O957" s="82"/>
      <c r="P957" s="410"/>
      <c r="Q957" s="410"/>
      <c r="R957" s="82"/>
      <c r="S957" s="410"/>
      <c r="T957" s="410"/>
      <c r="U957" s="405"/>
      <c r="V957" s="82"/>
      <c r="W957" s="82"/>
      <c r="X957" s="82"/>
      <c r="Y957" s="82"/>
      <c r="Z957" s="82"/>
    </row>
    <row r="958" spans="1:26" customFormat="1" ht="15" x14ac:dyDescent="0.25">
      <c r="A958" s="406" t="s">
        <v>1049</v>
      </c>
      <c r="B958" s="406" t="s">
        <v>473</v>
      </c>
      <c r="C958" s="406"/>
      <c r="D958" s="406" t="s">
        <v>474</v>
      </c>
      <c r="E958" s="82"/>
      <c r="F958" s="82"/>
      <c r="G958" s="82"/>
      <c r="H958" s="82"/>
      <c r="I958" s="82"/>
      <c r="J958" s="82"/>
      <c r="K958" s="406"/>
      <c r="L958" s="406"/>
      <c r="M958" s="407">
        <v>2</v>
      </c>
      <c r="N958" s="408">
        <v>245.1</v>
      </c>
      <c r="O958" s="82"/>
      <c r="P958" s="407">
        <v>1</v>
      </c>
      <c r="Q958" s="408">
        <v>227.5</v>
      </c>
      <c r="R958" s="82"/>
      <c r="S958" s="410"/>
      <c r="T958" s="410"/>
      <c r="U958" s="272"/>
      <c r="V958" s="82"/>
      <c r="W958" s="82"/>
      <c r="X958" s="82"/>
      <c r="Y958" s="82"/>
      <c r="Z958" s="82"/>
    </row>
    <row r="959" spans="1:26" customFormat="1" ht="15" x14ac:dyDescent="0.25">
      <c r="A959" s="406" t="s">
        <v>1049</v>
      </c>
      <c r="B959" s="406" t="s">
        <v>475</v>
      </c>
      <c r="C959" s="406"/>
      <c r="D959" s="406" t="s">
        <v>133</v>
      </c>
      <c r="E959" s="82"/>
      <c r="F959" s="82"/>
      <c r="G959" s="82"/>
      <c r="H959" s="82"/>
      <c r="I959" s="82"/>
      <c r="J959" s="82"/>
      <c r="K959" s="406"/>
      <c r="L959" s="406"/>
      <c r="M959" s="407">
        <v>16</v>
      </c>
      <c r="N959" s="408">
        <v>5319.19</v>
      </c>
      <c r="O959" s="82"/>
      <c r="P959" s="407">
        <v>6</v>
      </c>
      <c r="Q959" s="408">
        <v>1924.02</v>
      </c>
      <c r="R959" s="82"/>
      <c r="S959" s="407">
        <v>1</v>
      </c>
      <c r="T959" s="408">
        <v>163.27000000000001</v>
      </c>
      <c r="U959" s="405"/>
      <c r="V959" s="82"/>
      <c r="W959" s="82"/>
      <c r="X959" s="82"/>
      <c r="Y959" s="82"/>
      <c r="Z959" s="82"/>
    </row>
    <row r="960" spans="1:26" customFormat="1" ht="15" x14ac:dyDescent="0.25">
      <c r="A960" s="406" t="s">
        <v>1049</v>
      </c>
      <c r="B960" s="406" t="s">
        <v>476</v>
      </c>
      <c r="C960" s="406"/>
      <c r="D960" s="406" t="s">
        <v>195</v>
      </c>
      <c r="E960" s="82"/>
      <c r="F960" s="82"/>
      <c r="G960" s="82"/>
      <c r="H960" s="82"/>
      <c r="I960" s="82"/>
      <c r="J960" s="82"/>
      <c r="K960" s="406"/>
      <c r="L960" s="406"/>
      <c r="M960" s="407">
        <v>2</v>
      </c>
      <c r="N960" s="408">
        <v>301.17</v>
      </c>
      <c r="O960" s="82"/>
      <c r="P960" s="410"/>
      <c r="Q960" s="410"/>
      <c r="R960" s="82"/>
      <c r="S960" s="410"/>
      <c r="T960" s="410"/>
      <c r="U960" s="272"/>
      <c r="V960" s="82"/>
      <c r="W960" s="82"/>
      <c r="X960" s="82"/>
      <c r="Y960" s="82"/>
      <c r="Z960" s="82"/>
    </row>
    <row r="961" spans="1:26" customFormat="1" ht="15" x14ac:dyDescent="0.25">
      <c r="A961" s="406" t="s">
        <v>1049</v>
      </c>
      <c r="B961" s="406" t="s">
        <v>477</v>
      </c>
      <c r="C961" s="406"/>
      <c r="D961" s="406" t="s">
        <v>478</v>
      </c>
      <c r="E961" s="82"/>
      <c r="F961" s="82"/>
      <c r="G961" s="82"/>
      <c r="H961" s="82"/>
      <c r="I961" s="82"/>
      <c r="J961" s="82"/>
      <c r="K961" s="406"/>
      <c r="L961" s="406"/>
      <c r="M961" s="407">
        <v>3</v>
      </c>
      <c r="N961" s="408">
        <v>603.49</v>
      </c>
      <c r="O961" s="82"/>
      <c r="P961" s="410"/>
      <c r="Q961" s="410"/>
      <c r="R961" s="82"/>
      <c r="S961" s="410"/>
      <c r="T961" s="410"/>
      <c r="U961" s="272"/>
      <c r="V961" s="82"/>
      <c r="W961" s="82"/>
      <c r="X961" s="82"/>
      <c r="Y961" s="82"/>
      <c r="Z961" s="82"/>
    </row>
    <row r="962" spans="1:26" customFormat="1" ht="15" x14ac:dyDescent="0.25">
      <c r="A962" s="406" t="s">
        <v>1049</v>
      </c>
      <c r="B962" s="406" t="s">
        <v>696</v>
      </c>
      <c r="C962" s="406"/>
      <c r="D962" s="406" t="s">
        <v>478</v>
      </c>
      <c r="E962" s="82"/>
      <c r="F962" s="82"/>
      <c r="G962" s="82"/>
      <c r="H962" s="82"/>
      <c r="I962" s="82"/>
      <c r="J962" s="82"/>
      <c r="K962" s="406"/>
      <c r="L962" s="406"/>
      <c r="M962" s="410"/>
      <c r="N962" s="410"/>
      <c r="O962" s="82"/>
      <c r="P962" s="407">
        <v>8</v>
      </c>
      <c r="Q962" s="408">
        <v>1325.12</v>
      </c>
      <c r="R962" s="82"/>
      <c r="S962" s="410"/>
      <c r="T962" s="410"/>
      <c r="U962" s="272"/>
      <c r="V962" s="82"/>
      <c r="W962" s="82"/>
      <c r="X962" s="82"/>
      <c r="Y962" s="82"/>
      <c r="Z962" s="82"/>
    </row>
    <row r="963" spans="1:26" customFormat="1" ht="15" x14ac:dyDescent="0.25">
      <c r="A963" s="406" t="s">
        <v>1049</v>
      </c>
      <c r="B963" s="406" t="s">
        <v>479</v>
      </c>
      <c r="C963" s="406"/>
      <c r="D963" s="406" t="s">
        <v>144</v>
      </c>
      <c r="E963" s="82"/>
      <c r="F963" s="82"/>
      <c r="G963" s="82"/>
      <c r="H963" s="82"/>
      <c r="I963" s="82"/>
      <c r="J963" s="82"/>
      <c r="K963" s="406"/>
      <c r="L963" s="406"/>
      <c r="M963" s="407">
        <v>1</v>
      </c>
      <c r="N963" s="408">
        <v>257.82</v>
      </c>
      <c r="O963" s="82"/>
      <c r="P963" s="410"/>
      <c r="Q963" s="410"/>
      <c r="R963" s="82"/>
      <c r="S963" s="410"/>
      <c r="T963" s="410"/>
      <c r="U963" s="405"/>
      <c r="V963" s="82"/>
      <c r="W963" s="82"/>
      <c r="X963" s="82"/>
      <c r="Y963" s="82"/>
      <c r="Z963" s="82"/>
    </row>
    <row r="964" spans="1:26" customFormat="1" ht="15" x14ac:dyDescent="0.25">
      <c r="A964" s="406" t="s">
        <v>1049</v>
      </c>
      <c r="B964" s="406" t="s">
        <v>481</v>
      </c>
      <c r="C964" s="406"/>
      <c r="D964" s="406" t="s">
        <v>446</v>
      </c>
      <c r="E964" s="82"/>
      <c r="F964" s="82"/>
      <c r="G964" s="82"/>
      <c r="H964" s="82"/>
      <c r="I964" s="82"/>
      <c r="J964" s="82"/>
      <c r="K964" s="406"/>
      <c r="L964" s="406"/>
      <c r="M964" s="407">
        <v>1</v>
      </c>
      <c r="N964" s="408">
        <v>23.2</v>
      </c>
      <c r="O964" s="82"/>
      <c r="P964" s="410"/>
      <c r="Q964" s="410"/>
      <c r="R964" s="82"/>
      <c r="S964" s="410"/>
      <c r="T964" s="410"/>
      <c r="U964" s="405"/>
      <c r="V964" s="82"/>
      <c r="W964" s="82"/>
      <c r="X964" s="82"/>
      <c r="Y964" s="82"/>
      <c r="Z964" s="82"/>
    </row>
    <row r="965" spans="1:26" customFormat="1" ht="15" x14ac:dyDescent="0.25">
      <c r="A965" s="406" t="s">
        <v>1049</v>
      </c>
      <c r="B965" s="406" t="s">
        <v>482</v>
      </c>
      <c r="C965" s="406"/>
      <c r="D965" s="406" t="s">
        <v>155</v>
      </c>
      <c r="E965" s="82"/>
      <c r="F965" s="82"/>
      <c r="G965" s="82"/>
      <c r="H965" s="82"/>
      <c r="I965" s="82"/>
      <c r="J965" s="82"/>
      <c r="K965" s="406"/>
      <c r="L965" s="406"/>
      <c r="M965" s="407">
        <v>2</v>
      </c>
      <c r="N965" s="408">
        <v>914.52</v>
      </c>
      <c r="O965" s="82"/>
      <c r="P965" s="407">
        <v>1</v>
      </c>
      <c r="Q965" s="408">
        <v>32.1</v>
      </c>
      <c r="R965" s="82"/>
      <c r="S965" s="410"/>
      <c r="T965" s="410"/>
      <c r="U965" s="272"/>
      <c r="V965" s="82"/>
      <c r="W965" s="82"/>
      <c r="X965" s="82"/>
      <c r="Y965" s="82"/>
      <c r="Z965" s="82"/>
    </row>
    <row r="966" spans="1:26" customFormat="1" ht="15" x14ac:dyDescent="0.25">
      <c r="A966" s="406" t="s">
        <v>1049</v>
      </c>
      <c r="B966" s="406" t="s">
        <v>483</v>
      </c>
      <c r="C966" s="406"/>
      <c r="D966" s="406" t="s">
        <v>484</v>
      </c>
      <c r="E966" s="82"/>
      <c r="F966" s="82"/>
      <c r="G966" s="82"/>
      <c r="H966" s="82"/>
      <c r="I966" s="82"/>
      <c r="J966" s="82"/>
      <c r="K966" s="406"/>
      <c r="L966" s="406"/>
      <c r="M966" s="410"/>
      <c r="N966" s="410"/>
      <c r="O966" s="82"/>
      <c r="P966" s="410"/>
      <c r="Q966" s="410"/>
      <c r="R966" s="82"/>
      <c r="S966" s="407">
        <v>1</v>
      </c>
      <c r="T966" s="408">
        <v>127.03</v>
      </c>
      <c r="U966" s="405"/>
      <c r="V966" s="82"/>
      <c r="W966" s="82"/>
      <c r="X966" s="82"/>
      <c r="Y966" s="82"/>
      <c r="Z966" s="82"/>
    </row>
    <row r="967" spans="1:26" customFormat="1" ht="15" x14ac:dyDescent="0.25">
      <c r="A967" s="406" t="s">
        <v>1049</v>
      </c>
      <c r="B967" s="406" t="s">
        <v>485</v>
      </c>
      <c r="C967" s="406"/>
      <c r="D967" s="406" t="s">
        <v>245</v>
      </c>
      <c r="E967" s="82"/>
      <c r="F967" s="82"/>
      <c r="G967" s="82"/>
      <c r="H967" s="82"/>
      <c r="I967" s="82"/>
      <c r="J967" s="82"/>
      <c r="K967" s="406"/>
      <c r="L967" s="406"/>
      <c r="M967" s="407">
        <v>13</v>
      </c>
      <c r="N967" s="408">
        <v>3117.83</v>
      </c>
      <c r="O967" s="82"/>
      <c r="P967" s="407">
        <v>10</v>
      </c>
      <c r="Q967" s="408">
        <v>821.6</v>
      </c>
      <c r="R967" s="82"/>
      <c r="S967" s="407">
        <v>5</v>
      </c>
      <c r="T967" s="408">
        <v>352.33</v>
      </c>
      <c r="U967" s="272"/>
      <c r="V967" s="82"/>
      <c r="W967" s="82"/>
      <c r="X967" s="82"/>
      <c r="Y967" s="82"/>
      <c r="Z967" s="82"/>
    </row>
    <row r="968" spans="1:26" customFormat="1" ht="15" x14ac:dyDescent="0.25">
      <c r="A968" s="406" t="s">
        <v>1049</v>
      </c>
      <c r="B968" s="406" t="s">
        <v>488</v>
      </c>
      <c r="C968" s="406"/>
      <c r="D968" s="406" t="s">
        <v>78</v>
      </c>
      <c r="E968" s="82"/>
      <c r="F968" s="82"/>
      <c r="G968" s="82"/>
      <c r="H968" s="82"/>
      <c r="I968" s="82"/>
      <c r="J968" s="82"/>
      <c r="K968" s="406"/>
      <c r="L968" s="406"/>
      <c r="M968" s="407">
        <v>1</v>
      </c>
      <c r="N968" s="408">
        <v>396.13</v>
      </c>
      <c r="O968" s="82"/>
      <c r="P968" s="410"/>
      <c r="Q968" s="410"/>
      <c r="R968" s="82"/>
      <c r="S968" s="410"/>
      <c r="T968" s="410"/>
      <c r="U968" s="405"/>
      <c r="V968" s="82"/>
      <c r="W968" s="82"/>
      <c r="X968" s="82"/>
      <c r="Y968" s="82"/>
      <c r="Z968" s="82"/>
    </row>
    <row r="969" spans="1:26" customFormat="1" ht="15" x14ac:dyDescent="0.25">
      <c r="A969" s="406" t="s">
        <v>1049</v>
      </c>
      <c r="B969" s="406" t="s">
        <v>489</v>
      </c>
      <c r="C969" s="406"/>
      <c r="D969" s="406" t="s">
        <v>218</v>
      </c>
      <c r="E969" s="82"/>
      <c r="F969" s="82"/>
      <c r="G969" s="82"/>
      <c r="H969" s="82"/>
      <c r="I969" s="82"/>
      <c r="J969" s="82"/>
      <c r="K969" s="406"/>
      <c r="L969" s="406"/>
      <c r="M969" s="407">
        <v>8</v>
      </c>
      <c r="N969" s="408">
        <v>1801.52</v>
      </c>
      <c r="O969" s="82"/>
      <c r="P969" s="407">
        <v>2</v>
      </c>
      <c r="Q969" s="408">
        <v>269.74</v>
      </c>
      <c r="R969" s="82"/>
      <c r="S969" s="407">
        <v>1</v>
      </c>
      <c r="T969" s="408">
        <v>111.47</v>
      </c>
      <c r="U969" s="405"/>
      <c r="V969" s="82"/>
      <c r="W969" s="82"/>
      <c r="X969" s="82"/>
      <c r="Y969" s="82"/>
      <c r="Z969" s="82"/>
    </row>
    <row r="970" spans="1:26" customFormat="1" ht="15" x14ac:dyDescent="0.25">
      <c r="A970" s="406" t="s">
        <v>1049</v>
      </c>
      <c r="B970" s="406" t="s">
        <v>490</v>
      </c>
      <c r="C970" s="406"/>
      <c r="D970" s="406" t="s">
        <v>163</v>
      </c>
      <c r="E970" s="82"/>
      <c r="F970" s="82"/>
      <c r="G970" s="82"/>
      <c r="H970" s="82"/>
      <c r="I970" s="82"/>
      <c r="J970" s="82"/>
      <c r="K970" s="406"/>
      <c r="L970" s="406"/>
      <c r="M970" s="407">
        <v>93</v>
      </c>
      <c r="N970" s="408">
        <v>20013.37</v>
      </c>
      <c r="O970" s="82"/>
      <c r="P970" s="407">
        <v>71</v>
      </c>
      <c r="Q970" s="408">
        <v>13585.13</v>
      </c>
      <c r="R970" s="82"/>
      <c r="S970" s="407">
        <v>3</v>
      </c>
      <c r="T970" s="408">
        <v>965.34</v>
      </c>
      <c r="U970" s="405"/>
      <c r="V970" s="82"/>
      <c r="W970" s="82"/>
      <c r="X970" s="82"/>
      <c r="Y970" s="82"/>
      <c r="Z970" s="82"/>
    </row>
    <row r="971" spans="1:26" customFormat="1" ht="15" x14ac:dyDescent="0.25">
      <c r="A971" s="406" t="s">
        <v>1049</v>
      </c>
      <c r="B971" s="406" t="s">
        <v>492</v>
      </c>
      <c r="C971" s="406"/>
      <c r="D971" s="406" t="s">
        <v>493</v>
      </c>
      <c r="E971" s="82"/>
      <c r="F971" s="82"/>
      <c r="G971" s="82"/>
      <c r="H971" s="82"/>
      <c r="I971" s="82"/>
      <c r="J971" s="82"/>
      <c r="K971" s="406"/>
      <c r="L971" s="406"/>
      <c r="M971" s="407">
        <v>2</v>
      </c>
      <c r="N971" s="408">
        <v>664.41</v>
      </c>
      <c r="O971" s="82"/>
      <c r="P971" s="410"/>
      <c r="Q971" s="410"/>
      <c r="R971" s="82"/>
      <c r="S971" s="410"/>
      <c r="T971" s="410"/>
      <c r="U971" s="405"/>
      <c r="V971" s="82"/>
      <c r="W971" s="82"/>
      <c r="X971" s="82"/>
      <c r="Y971" s="82"/>
      <c r="Z971" s="82"/>
    </row>
    <row r="972" spans="1:26" customFormat="1" ht="15" x14ac:dyDescent="0.25">
      <c r="A972" s="406" t="s">
        <v>1049</v>
      </c>
      <c r="B972" s="406" t="s">
        <v>492</v>
      </c>
      <c r="C972" s="406"/>
      <c r="D972" s="406" t="s">
        <v>119</v>
      </c>
      <c r="E972" s="82"/>
      <c r="F972" s="82"/>
      <c r="G972" s="82"/>
      <c r="H972" s="82"/>
      <c r="I972" s="82"/>
      <c r="J972" s="82"/>
      <c r="K972" s="406"/>
      <c r="L972" s="406"/>
      <c r="M972" s="407">
        <v>1</v>
      </c>
      <c r="N972" s="408">
        <v>19.2</v>
      </c>
      <c r="O972" s="82"/>
      <c r="P972" s="410"/>
      <c r="Q972" s="410"/>
      <c r="R972" s="82"/>
      <c r="S972" s="410"/>
      <c r="T972" s="410"/>
      <c r="U972" s="272"/>
      <c r="V972" s="82"/>
      <c r="W972" s="82"/>
      <c r="X972" s="82"/>
      <c r="Y972" s="82"/>
      <c r="Z972" s="82"/>
    </row>
    <row r="973" spans="1:26" customFormat="1" ht="15" x14ac:dyDescent="0.25">
      <c r="A973" s="406" t="s">
        <v>1049</v>
      </c>
      <c r="B973" s="406" t="s">
        <v>495</v>
      </c>
      <c r="C973" s="406"/>
      <c r="D973" s="406" t="s">
        <v>456</v>
      </c>
      <c r="E973" s="82"/>
      <c r="F973" s="82"/>
      <c r="G973" s="82"/>
      <c r="H973" s="82"/>
      <c r="I973" s="82"/>
      <c r="J973" s="82"/>
      <c r="K973" s="406"/>
      <c r="L973" s="406"/>
      <c r="M973" s="407">
        <v>3</v>
      </c>
      <c r="N973" s="408">
        <v>335.83</v>
      </c>
      <c r="O973" s="82"/>
      <c r="P973" s="410"/>
      <c r="Q973" s="410"/>
      <c r="R973" s="82"/>
      <c r="S973" s="410"/>
      <c r="T973" s="410"/>
      <c r="U973" s="405"/>
      <c r="V973" s="82"/>
      <c r="W973" s="82"/>
      <c r="X973" s="82"/>
      <c r="Y973" s="82"/>
      <c r="Z973" s="82"/>
    </row>
    <row r="974" spans="1:26" customFormat="1" ht="15" x14ac:dyDescent="0.25">
      <c r="A974" s="406" t="s">
        <v>1049</v>
      </c>
      <c r="B974" s="406" t="s">
        <v>496</v>
      </c>
      <c r="C974" s="406"/>
      <c r="D974" s="406" t="s">
        <v>144</v>
      </c>
      <c r="E974" s="82"/>
      <c r="F974" s="82"/>
      <c r="G974" s="82"/>
      <c r="H974" s="82"/>
      <c r="I974" s="82"/>
      <c r="J974" s="82"/>
      <c r="K974" s="406"/>
      <c r="L974" s="406"/>
      <c r="M974" s="407">
        <v>1</v>
      </c>
      <c r="N974" s="408">
        <v>342.89</v>
      </c>
      <c r="O974" s="82"/>
      <c r="P974" s="410"/>
      <c r="Q974" s="410"/>
      <c r="R974" s="82"/>
      <c r="S974" s="410"/>
      <c r="T974" s="410"/>
      <c r="U974" s="272"/>
      <c r="V974" s="82"/>
      <c r="W974" s="82"/>
      <c r="X974" s="82"/>
      <c r="Y974" s="82"/>
      <c r="Z974" s="82"/>
    </row>
    <row r="975" spans="1:26" customFormat="1" ht="15" x14ac:dyDescent="0.25">
      <c r="A975" s="406" t="s">
        <v>1049</v>
      </c>
      <c r="B975" s="406" t="s">
        <v>497</v>
      </c>
      <c r="C975" s="406"/>
      <c r="D975" s="406" t="s">
        <v>62</v>
      </c>
      <c r="E975" s="82"/>
      <c r="F975" s="82"/>
      <c r="G975" s="82"/>
      <c r="H975" s="82"/>
      <c r="I975" s="82"/>
      <c r="J975" s="82"/>
      <c r="K975" s="406"/>
      <c r="L975" s="406"/>
      <c r="M975" s="407">
        <v>1</v>
      </c>
      <c r="N975" s="408">
        <v>90.26</v>
      </c>
      <c r="O975" s="82"/>
      <c r="P975" s="410"/>
      <c r="Q975" s="410"/>
      <c r="R975" s="82"/>
      <c r="S975" s="410"/>
      <c r="T975" s="410"/>
      <c r="U975" s="272"/>
      <c r="V975" s="82"/>
      <c r="W975" s="82"/>
      <c r="X975" s="82"/>
      <c r="Y975" s="82"/>
      <c r="Z975" s="82"/>
    </row>
    <row r="976" spans="1:26" customFormat="1" ht="15" x14ac:dyDescent="0.25">
      <c r="A976" s="406" t="s">
        <v>1049</v>
      </c>
      <c r="B976" s="406" t="s">
        <v>498</v>
      </c>
      <c r="C976" s="406"/>
      <c r="D976" s="406" t="s">
        <v>223</v>
      </c>
      <c r="E976" s="82"/>
      <c r="F976" s="82"/>
      <c r="G976" s="82"/>
      <c r="H976" s="82"/>
      <c r="I976" s="82"/>
      <c r="J976" s="82"/>
      <c r="K976" s="406"/>
      <c r="L976" s="406"/>
      <c r="M976" s="407">
        <v>5</v>
      </c>
      <c r="N976" s="408">
        <v>1440.52</v>
      </c>
      <c r="O976" s="82"/>
      <c r="P976" s="410"/>
      <c r="Q976" s="410"/>
      <c r="R976" s="82"/>
      <c r="S976" s="407">
        <v>1</v>
      </c>
      <c r="T976" s="408">
        <v>349.54</v>
      </c>
      <c r="U976" s="272"/>
      <c r="V976" s="82"/>
      <c r="W976" s="82"/>
      <c r="X976" s="82"/>
      <c r="Y976" s="82"/>
      <c r="Z976" s="82"/>
    </row>
    <row r="977" spans="1:26" customFormat="1" ht="15" x14ac:dyDescent="0.25">
      <c r="A977" s="406" t="s">
        <v>1049</v>
      </c>
      <c r="B977" s="406" t="s">
        <v>499</v>
      </c>
      <c r="C977" s="406"/>
      <c r="D977" s="406" t="s">
        <v>106</v>
      </c>
      <c r="E977" s="82"/>
      <c r="F977" s="82"/>
      <c r="G977" s="82"/>
      <c r="H977" s="82"/>
      <c r="I977" s="82"/>
      <c r="J977" s="82"/>
      <c r="K977" s="406"/>
      <c r="L977" s="406"/>
      <c r="M977" s="407">
        <v>42</v>
      </c>
      <c r="N977" s="408">
        <v>12084.75</v>
      </c>
      <c r="O977" s="82"/>
      <c r="P977" s="407">
        <v>23</v>
      </c>
      <c r="Q977" s="408">
        <v>4460.74</v>
      </c>
      <c r="R977" s="82"/>
      <c r="S977" s="407">
        <v>2</v>
      </c>
      <c r="T977" s="408">
        <v>286.77</v>
      </c>
      <c r="U977" s="405"/>
      <c r="V977" s="82"/>
      <c r="W977" s="82"/>
      <c r="X977" s="82"/>
      <c r="Y977" s="82"/>
      <c r="Z977" s="82"/>
    </row>
    <row r="978" spans="1:26" customFormat="1" ht="15" x14ac:dyDescent="0.25">
      <c r="A978" s="406" t="s">
        <v>1049</v>
      </c>
      <c r="B978" s="406" t="s">
        <v>502</v>
      </c>
      <c r="C978" s="406"/>
      <c r="D978" s="406" t="s">
        <v>459</v>
      </c>
      <c r="E978" s="82"/>
      <c r="F978" s="82"/>
      <c r="G978" s="82"/>
      <c r="H978" s="82"/>
      <c r="I978" s="82"/>
      <c r="J978" s="82"/>
      <c r="K978" s="406"/>
      <c r="L978" s="406"/>
      <c r="M978" s="407">
        <v>2</v>
      </c>
      <c r="N978" s="408">
        <v>802.19</v>
      </c>
      <c r="O978" s="82"/>
      <c r="P978" s="410"/>
      <c r="Q978" s="410"/>
      <c r="R978" s="82"/>
      <c r="S978" s="410"/>
      <c r="T978" s="410"/>
      <c r="U978" s="405"/>
      <c r="V978" s="82"/>
      <c r="W978" s="82"/>
      <c r="X978" s="82"/>
      <c r="Y978" s="82"/>
      <c r="Z978" s="82"/>
    </row>
    <row r="979" spans="1:26" customFormat="1" ht="15" x14ac:dyDescent="0.25">
      <c r="A979" s="406" t="s">
        <v>1049</v>
      </c>
      <c r="B979" s="406" t="s">
        <v>504</v>
      </c>
      <c r="C979" s="406"/>
      <c r="D979" s="406" t="s">
        <v>505</v>
      </c>
      <c r="E979" s="82"/>
      <c r="F979" s="82"/>
      <c r="G979" s="82"/>
      <c r="H979" s="82"/>
      <c r="I979" s="82"/>
      <c r="J979" s="82"/>
      <c r="K979" s="406"/>
      <c r="L979" s="406"/>
      <c r="M979" s="407">
        <v>3</v>
      </c>
      <c r="N979" s="408">
        <v>506.61</v>
      </c>
      <c r="O979" s="82"/>
      <c r="P979" s="407">
        <v>1</v>
      </c>
      <c r="Q979" s="408">
        <v>29.35</v>
      </c>
      <c r="R979" s="82"/>
      <c r="S979" s="410"/>
      <c r="T979" s="410"/>
      <c r="U979" s="405"/>
      <c r="V979" s="82"/>
      <c r="W979" s="82"/>
      <c r="X979" s="82"/>
      <c r="Y979" s="82"/>
      <c r="Z979" s="82"/>
    </row>
    <row r="980" spans="1:26" customFormat="1" ht="15" x14ac:dyDescent="0.25">
      <c r="A980" s="406" t="s">
        <v>1049</v>
      </c>
      <c r="B980" s="406" t="s">
        <v>508</v>
      </c>
      <c r="C980" s="406"/>
      <c r="D980" s="406" t="s">
        <v>72</v>
      </c>
      <c r="E980" s="82"/>
      <c r="F980" s="82"/>
      <c r="G980" s="82"/>
      <c r="H980" s="82"/>
      <c r="I980" s="82"/>
      <c r="J980" s="82"/>
      <c r="K980" s="406"/>
      <c r="L980" s="406"/>
      <c r="M980" s="407">
        <v>113</v>
      </c>
      <c r="N980" s="408">
        <v>29916.22</v>
      </c>
      <c r="O980" s="82"/>
      <c r="P980" s="407">
        <v>42</v>
      </c>
      <c r="Q980" s="408">
        <v>9241.1200000000008</v>
      </c>
      <c r="R980" s="82"/>
      <c r="S980" s="407">
        <v>8</v>
      </c>
      <c r="T980" s="408">
        <v>1875.42</v>
      </c>
      <c r="U980" s="272"/>
      <c r="V980" s="82"/>
      <c r="W980" s="82"/>
      <c r="X980" s="82"/>
      <c r="Y980" s="82"/>
      <c r="Z980" s="82"/>
    </row>
    <row r="981" spans="1:26" customFormat="1" ht="15" x14ac:dyDescent="0.25">
      <c r="A981" s="406" t="s">
        <v>1049</v>
      </c>
      <c r="B981" s="406" t="s">
        <v>508</v>
      </c>
      <c r="C981" s="406"/>
      <c r="D981" s="406" t="s">
        <v>1052</v>
      </c>
      <c r="E981" s="82"/>
      <c r="F981" s="82"/>
      <c r="G981" s="82"/>
      <c r="H981" s="82"/>
      <c r="I981" s="82"/>
      <c r="J981" s="82"/>
      <c r="K981" s="406"/>
      <c r="L981" s="406"/>
      <c r="M981" s="407">
        <v>1</v>
      </c>
      <c r="N981" s="408">
        <v>151.91999999999999</v>
      </c>
      <c r="O981" s="82"/>
      <c r="P981" s="410"/>
      <c r="Q981" s="410"/>
      <c r="R981" s="82"/>
      <c r="S981" s="410"/>
      <c r="T981" s="410"/>
      <c r="U981" s="405"/>
      <c r="V981" s="82"/>
      <c r="W981" s="82"/>
      <c r="X981" s="82"/>
      <c r="Y981" s="82"/>
      <c r="Z981" s="82"/>
    </row>
    <row r="982" spans="1:26" customFormat="1" ht="15" x14ac:dyDescent="0.25">
      <c r="A982" s="406" t="s">
        <v>1049</v>
      </c>
      <c r="B982" s="406" t="s">
        <v>510</v>
      </c>
      <c r="C982" s="406"/>
      <c r="D982" s="406" t="s">
        <v>64</v>
      </c>
      <c r="E982" s="82"/>
      <c r="F982" s="82"/>
      <c r="G982" s="82"/>
      <c r="H982" s="82"/>
      <c r="I982" s="82"/>
      <c r="J982" s="82"/>
      <c r="K982" s="406"/>
      <c r="L982" s="406"/>
      <c r="M982" s="407">
        <v>6</v>
      </c>
      <c r="N982" s="408">
        <v>1340.54</v>
      </c>
      <c r="O982" s="82"/>
      <c r="P982" s="407">
        <v>4</v>
      </c>
      <c r="Q982" s="408">
        <v>894.01</v>
      </c>
      <c r="R982" s="82"/>
      <c r="S982" s="410"/>
      <c r="T982" s="410"/>
      <c r="U982" s="272"/>
      <c r="V982" s="82"/>
      <c r="W982" s="82"/>
      <c r="X982" s="82"/>
      <c r="Y982" s="82"/>
      <c r="Z982" s="82"/>
    </row>
    <row r="983" spans="1:26" customFormat="1" ht="15" x14ac:dyDescent="0.25">
      <c r="A983" s="406" t="s">
        <v>1049</v>
      </c>
      <c r="B983" s="406" t="s">
        <v>511</v>
      </c>
      <c r="C983" s="406"/>
      <c r="D983" s="406" t="s">
        <v>331</v>
      </c>
      <c r="E983" s="82"/>
      <c r="F983" s="82"/>
      <c r="G983" s="82"/>
      <c r="H983" s="82"/>
      <c r="I983" s="82"/>
      <c r="J983" s="82"/>
      <c r="K983" s="406"/>
      <c r="L983" s="406"/>
      <c r="M983" s="407">
        <v>1</v>
      </c>
      <c r="N983" s="408">
        <v>129.06</v>
      </c>
      <c r="O983" s="82"/>
      <c r="P983" s="410"/>
      <c r="Q983" s="410"/>
      <c r="R983" s="82"/>
      <c r="S983" s="410"/>
      <c r="T983" s="410"/>
      <c r="U983" s="272"/>
      <c r="V983" s="82"/>
      <c r="W983" s="82"/>
      <c r="X983" s="82"/>
      <c r="Y983" s="82"/>
      <c r="Z983" s="82"/>
    </row>
    <row r="984" spans="1:26" customFormat="1" ht="15" x14ac:dyDescent="0.25">
      <c r="A984" s="406" t="s">
        <v>1049</v>
      </c>
      <c r="B984" s="406" t="s">
        <v>512</v>
      </c>
      <c r="C984" s="406"/>
      <c r="D984" s="406" t="s">
        <v>367</v>
      </c>
      <c r="E984" s="82"/>
      <c r="F984" s="82"/>
      <c r="G984" s="82"/>
      <c r="H984" s="82"/>
      <c r="I984" s="82"/>
      <c r="J984" s="82"/>
      <c r="K984" s="406"/>
      <c r="L984" s="406"/>
      <c r="M984" s="407">
        <v>48</v>
      </c>
      <c r="N984" s="408">
        <v>6168.41</v>
      </c>
      <c r="O984" s="82"/>
      <c r="P984" s="407">
        <v>7</v>
      </c>
      <c r="Q984" s="408">
        <v>1653.1</v>
      </c>
      <c r="R984" s="82"/>
      <c r="S984" s="407">
        <v>2</v>
      </c>
      <c r="T984" s="408">
        <v>802.35</v>
      </c>
      <c r="U984" s="405"/>
      <c r="V984" s="82"/>
      <c r="W984" s="82"/>
      <c r="X984" s="82"/>
      <c r="Y984" s="82"/>
      <c r="Z984" s="82"/>
    </row>
    <row r="985" spans="1:26" customFormat="1" ht="15" x14ac:dyDescent="0.25">
      <c r="A985" s="406" t="s">
        <v>1049</v>
      </c>
      <c r="B985" s="406" t="s">
        <v>514</v>
      </c>
      <c r="C985" s="406"/>
      <c r="D985" s="406" t="s">
        <v>515</v>
      </c>
      <c r="E985" s="82"/>
      <c r="F985" s="82"/>
      <c r="G985" s="82"/>
      <c r="H985" s="82"/>
      <c r="I985" s="82"/>
      <c r="J985" s="82"/>
      <c r="K985" s="406"/>
      <c r="L985" s="406"/>
      <c r="M985" s="407">
        <v>1</v>
      </c>
      <c r="N985" s="408">
        <v>180.51</v>
      </c>
      <c r="O985" s="82"/>
      <c r="P985" s="407">
        <v>1</v>
      </c>
      <c r="Q985" s="408">
        <v>41.3</v>
      </c>
      <c r="R985" s="82"/>
      <c r="S985" s="407">
        <v>1</v>
      </c>
      <c r="T985" s="408">
        <v>50.5</v>
      </c>
      <c r="U985" s="272"/>
      <c r="V985" s="82"/>
      <c r="W985" s="82"/>
      <c r="X985" s="82"/>
      <c r="Y985" s="82"/>
      <c r="Z985" s="82"/>
    </row>
    <row r="986" spans="1:26" customFormat="1" ht="15" x14ac:dyDescent="0.25">
      <c r="A986" s="406" t="s">
        <v>1049</v>
      </c>
      <c r="B986" s="406" t="s">
        <v>516</v>
      </c>
      <c r="C986" s="406"/>
      <c r="D986" s="406" t="s">
        <v>210</v>
      </c>
      <c r="E986" s="82"/>
      <c r="F986" s="82"/>
      <c r="G986" s="82"/>
      <c r="H986" s="82"/>
      <c r="I986" s="82"/>
      <c r="J986" s="82"/>
      <c r="K986" s="406"/>
      <c r="L986" s="406"/>
      <c r="M986" s="407">
        <v>4</v>
      </c>
      <c r="N986" s="408">
        <v>794.32</v>
      </c>
      <c r="O986" s="82"/>
      <c r="P986" s="410"/>
      <c r="Q986" s="410"/>
      <c r="R986" s="82"/>
      <c r="S986" s="410"/>
      <c r="T986" s="410"/>
      <c r="U986" s="272"/>
      <c r="V986" s="82"/>
      <c r="W986" s="82"/>
      <c r="X986" s="82"/>
      <c r="Y986" s="82"/>
      <c r="Z986" s="82"/>
    </row>
    <row r="987" spans="1:26" customFormat="1" ht="15" x14ac:dyDescent="0.25">
      <c r="A987" s="406" t="s">
        <v>1049</v>
      </c>
      <c r="B987" s="406" t="s">
        <v>519</v>
      </c>
      <c r="C987" s="406"/>
      <c r="D987" s="406" t="s">
        <v>224</v>
      </c>
      <c r="E987" s="82"/>
      <c r="F987" s="82"/>
      <c r="G987" s="82"/>
      <c r="H987" s="82"/>
      <c r="I987" s="82"/>
      <c r="J987" s="82"/>
      <c r="K987" s="406"/>
      <c r="L987" s="406"/>
      <c r="M987" s="407">
        <v>2</v>
      </c>
      <c r="N987" s="408">
        <v>153.84</v>
      </c>
      <c r="O987" s="82"/>
      <c r="P987" s="407">
        <v>4</v>
      </c>
      <c r="Q987" s="408">
        <v>2218.94</v>
      </c>
      <c r="R987" s="82"/>
      <c r="S987" s="407">
        <v>2</v>
      </c>
      <c r="T987" s="408">
        <v>1541.86</v>
      </c>
      <c r="U987" s="272"/>
      <c r="V987" s="82"/>
      <c r="W987" s="82"/>
      <c r="X987" s="82"/>
      <c r="Y987" s="82"/>
      <c r="Z987" s="82"/>
    </row>
    <row r="988" spans="1:26" customFormat="1" ht="15" x14ac:dyDescent="0.25">
      <c r="A988" s="406" t="s">
        <v>1049</v>
      </c>
      <c r="B988" s="406" t="s">
        <v>676</v>
      </c>
      <c r="C988" s="406"/>
      <c r="D988" s="406" t="s">
        <v>87</v>
      </c>
      <c r="E988" s="82"/>
      <c r="F988" s="82"/>
      <c r="G988" s="82"/>
      <c r="H988" s="82"/>
      <c r="I988" s="82"/>
      <c r="J988" s="82"/>
      <c r="K988" s="406"/>
      <c r="L988" s="406"/>
      <c r="M988" s="407">
        <v>2</v>
      </c>
      <c r="N988" s="408">
        <v>314.92</v>
      </c>
      <c r="O988" s="82"/>
      <c r="P988" s="410"/>
      <c r="Q988" s="410"/>
      <c r="R988" s="82"/>
      <c r="S988" s="410"/>
      <c r="T988" s="410"/>
      <c r="U988" s="272"/>
      <c r="V988" s="82"/>
      <c r="W988" s="82"/>
      <c r="X988" s="82"/>
      <c r="Y988" s="82"/>
      <c r="Z988" s="82"/>
    </row>
    <row r="989" spans="1:26" customFormat="1" ht="15" x14ac:dyDescent="0.25">
      <c r="A989" s="406" t="s">
        <v>1049</v>
      </c>
      <c r="B989" s="406" t="s">
        <v>524</v>
      </c>
      <c r="C989" s="406"/>
      <c r="D989" s="406" t="s">
        <v>76</v>
      </c>
      <c r="E989" s="82"/>
      <c r="F989" s="82"/>
      <c r="G989" s="82"/>
      <c r="H989" s="82"/>
      <c r="I989" s="82"/>
      <c r="J989" s="82"/>
      <c r="K989" s="406"/>
      <c r="L989" s="406"/>
      <c r="M989" s="407">
        <v>1</v>
      </c>
      <c r="N989" s="408">
        <v>40.36</v>
      </c>
      <c r="O989" s="82"/>
      <c r="P989" s="407">
        <v>2</v>
      </c>
      <c r="Q989" s="408">
        <v>993.55</v>
      </c>
      <c r="R989" s="82"/>
      <c r="S989" s="407">
        <v>1</v>
      </c>
      <c r="T989" s="408">
        <v>125.45</v>
      </c>
      <c r="U989" s="272"/>
      <c r="V989" s="82"/>
      <c r="W989" s="82"/>
      <c r="X989" s="82"/>
      <c r="Y989" s="82"/>
      <c r="Z989" s="82"/>
    </row>
    <row r="990" spans="1:26" customFormat="1" ht="15" x14ac:dyDescent="0.25">
      <c r="A990" s="406" t="s">
        <v>1049</v>
      </c>
      <c r="B990" s="406" t="s">
        <v>677</v>
      </c>
      <c r="C990" s="406"/>
      <c r="D990" s="406" t="s">
        <v>144</v>
      </c>
      <c r="E990" s="82"/>
      <c r="F990" s="82"/>
      <c r="G990" s="82"/>
      <c r="H990" s="82"/>
      <c r="I990" s="82"/>
      <c r="J990" s="82"/>
      <c r="K990" s="406"/>
      <c r="L990" s="406"/>
      <c r="M990" s="407">
        <v>3</v>
      </c>
      <c r="N990" s="408">
        <v>154.24</v>
      </c>
      <c r="O990" s="82"/>
      <c r="P990" s="410"/>
      <c r="Q990" s="410"/>
      <c r="R990" s="82"/>
      <c r="S990" s="410"/>
      <c r="T990" s="410"/>
      <c r="U990" s="272"/>
      <c r="V990" s="82"/>
      <c r="W990" s="82"/>
      <c r="X990" s="82"/>
      <c r="Y990" s="82"/>
      <c r="Z990" s="82"/>
    </row>
    <row r="991" spans="1:26" customFormat="1" ht="15" x14ac:dyDescent="0.25">
      <c r="A991" s="406" t="s">
        <v>1049</v>
      </c>
      <c r="B991" s="406" t="s">
        <v>528</v>
      </c>
      <c r="C991" s="406"/>
      <c r="D991" s="406" t="s">
        <v>500</v>
      </c>
      <c r="E991" s="82"/>
      <c r="F991" s="82"/>
      <c r="G991" s="82"/>
      <c r="H991" s="82"/>
      <c r="I991" s="82"/>
      <c r="J991" s="82"/>
      <c r="K991" s="406"/>
      <c r="L991" s="406"/>
      <c r="M991" s="407">
        <v>29</v>
      </c>
      <c r="N991" s="408">
        <v>6264.45</v>
      </c>
      <c r="O991" s="82"/>
      <c r="P991" s="407">
        <v>1</v>
      </c>
      <c r="Q991" s="408">
        <v>52.19</v>
      </c>
      <c r="R991" s="82"/>
      <c r="S991" s="407">
        <v>2</v>
      </c>
      <c r="T991" s="408">
        <v>117.85</v>
      </c>
      <c r="U991" s="405"/>
      <c r="V991" s="82"/>
      <c r="W991" s="82"/>
      <c r="X991" s="82"/>
      <c r="Y991" s="82"/>
      <c r="Z991" s="82"/>
    </row>
    <row r="992" spans="1:26" customFormat="1" ht="15" x14ac:dyDescent="0.25">
      <c r="A992" s="406" t="s">
        <v>1049</v>
      </c>
      <c r="B992" s="406" t="s">
        <v>531</v>
      </c>
      <c r="C992" s="406"/>
      <c r="D992" s="406" t="s">
        <v>103</v>
      </c>
      <c r="E992" s="82"/>
      <c r="F992" s="82"/>
      <c r="G992" s="82"/>
      <c r="H992" s="82"/>
      <c r="I992" s="82"/>
      <c r="J992" s="82"/>
      <c r="K992" s="406"/>
      <c r="L992" s="406"/>
      <c r="M992" s="407">
        <v>2</v>
      </c>
      <c r="N992" s="408">
        <v>48.2</v>
      </c>
      <c r="O992" s="82"/>
      <c r="P992" s="410"/>
      <c r="Q992" s="410"/>
      <c r="R992" s="82"/>
      <c r="S992" s="410"/>
      <c r="T992" s="410"/>
      <c r="U992" s="405"/>
      <c r="V992" s="82"/>
      <c r="W992" s="82"/>
      <c r="X992" s="82"/>
      <c r="Y992" s="82"/>
      <c r="Z992" s="82"/>
    </row>
    <row r="993" spans="1:26" customFormat="1" ht="15" x14ac:dyDescent="0.25">
      <c r="A993" s="406" t="s">
        <v>1049</v>
      </c>
      <c r="B993" s="406" t="s">
        <v>532</v>
      </c>
      <c r="C993" s="406"/>
      <c r="D993" s="406" t="s">
        <v>96</v>
      </c>
      <c r="E993" s="82"/>
      <c r="F993" s="82"/>
      <c r="G993" s="82"/>
      <c r="H993" s="82"/>
      <c r="I993" s="82"/>
      <c r="J993" s="82"/>
      <c r="K993" s="406"/>
      <c r="L993" s="406"/>
      <c r="M993" s="407">
        <v>3</v>
      </c>
      <c r="N993" s="408">
        <v>1496.99</v>
      </c>
      <c r="O993" s="82"/>
      <c r="P993" s="410"/>
      <c r="Q993" s="410"/>
      <c r="R993" s="82"/>
      <c r="S993" s="410"/>
      <c r="T993" s="410"/>
      <c r="U993" s="272"/>
      <c r="V993" s="82"/>
      <c r="W993" s="82"/>
      <c r="X993" s="82"/>
      <c r="Y993" s="82"/>
      <c r="Z993" s="82"/>
    </row>
    <row r="994" spans="1:26" customFormat="1" ht="15" x14ac:dyDescent="0.25">
      <c r="A994" s="406" t="s">
        <v>1049</v>
      </c>
      <c r="B994" s="406" t="s">
        <v>533</v>
      </c>
      <c r="C994" s="406"/>
      <c r="D994" s="406" t="s">
        <v>89</v>
      </c>
      <c r="E994" s="82"/>
      <c r="F994" s="82"/>
      <c r="G994" s="82"/>
      <c r="H994" s="82"/>
      <c r="I994" s="82"/>
      <c r="J994" s="82"/>
      <c r="K994" s="406"/>
      <c r="L994" s="406"/>
      <c r="M994" s="407">
        <v>42</v>
      </c>
      <c r="N994" s="408">
        <v>10810.34</v>
      </c>
      <c r="O994" s="82"/>
      <c r="P994" s="407">
        <v>10</v>
      </c>
      <c r="Q994" s="408">
        <v>2584.88</v>
      </c>
      <c r="R994" s="82"/>
      <c r="S994" s="407">
        <v>5</v>
      </c>
      <c r="T994" s="408">
        <v>984.21</v>
      </c>
      <c r="U994" s="405"/>
      <c r="V994" s="82"/>
      <c r="W994" s="82"/>
      <c r="X994" s="82"/>
      <c r="Y994" s="82"/>
      <c r="Z994" s="82"/>
    </row>
    <row r="995" spans="1:26" customFormat="1" ht="15" x14ac:dyDescent="0.25">
      <c r="A995" s="406" t="s">
        <v>1049</v>
      </c>
      <c r="B995" s="406" t="s">
        <v>534</v>
      </c>
      <c r="C995" s="406"/>
      <c r="D995" s="406" t="s">
        <v>78</v>
      </c>
      <c r="E995" s="82"/>
      <c r="F995" s="82"/>
      <c r="G995" s="82"/>
      <c r="H995" s="82"/>
      <c r="I995" s="82"/>
      <c r="J995" s="82"/>
      <c r="K995" s="406"/>
      <c r="L995" s="406"/>
      <c r="M995" s="407">
        <v>1</v>
      </c>
      <c r="N995" s="408">
        <v>475.75</v>
      </c>
      <c r="O995" s="82"/>
      <c r="P995" s="410"/>
      <c r="Q995" s="410"/>
      <c r="R995" s="82"/>
      <c r="S995" s="410"/>
      <c r="T995" s="410"/>
      <c r="U995" s="405"/>
      <c r="V995" s="82"/>
      <c r="W995" s="82"/>
      <c r="X995" s="82"/>
      <c r="Y995" s="82"/>
      <c r="Z995" s="82"/>
    </row>
    <row r="996" spans="1:26" customFormat="1" ht="15" x14ac:dyDescent="0.25">
      <c r="A996" s="406" t="s">
        <v>1049</v>
      </c>
      <c r="B996" s="406" t="s">
        <v>535</v>
      </c>
      <c r="C996" s="406"/>
      <c r="D996" s="406" t="s">
        <v>87</v>
      </c>
      <c r="E996" s="82"/>
      <c r="F996" s="82"/>
      <c r="G996" s="82"/>
      <c r="H996" s="82"/>
      <c r="I996" s="82"/>
      <c r="J996" s="82"/>
      <c r="K996" s="406"/>
      <c r="L996" s="406"/>
      <c r="M996" s="407">
        <v>4</v>
      </c>
      <c r="N996" s="408">
        <v>2711.41</v>
      </c>
      <c r="O996" s="82"/>
      <c r="P996" s="410"/>
      <c r="Q996" s="410"/>
      <c r="R996" s="82"/>
      <c r="S996" s="410"/>
      <c r="T996" s="410"/>
      <c r="U996" s="272"/>
      <c r="V996" s="82"/>
      <c r="W996" s="82"/>
      <c r="X996" s="82"/>
      <c r="Y996" s="82"/>
      <c r="Z996" s="82"/>
    </row>
    <row r="997" spans="1:26" customFormat="1" ht="15" x14ac:dyDescent="0.25">
      <c r="A997" s="406" t="s">
        <v>1049</v>
      </c>
      <c r="B997" s="406" t="s">
        <v>536</v>
      </c>
      <c r="C997" s="406"/>
      <c r="D997" s="406" t="s">
        <v>67</v>
      </c>
      <c r="E997" s="82"/>
      <c r="F997" s="82"/>
      <c r="G997" s="82"/>
      <c r="H997" s="82"/>
      <c r="I997" s="82"/>
      <c r="J997" s="82"/>
      <c r="K997" s="406"/>
      <c r="L997" s="406"/>
      <c r="M997" s="407">
        <v>2</v>
      </c>
      <c r="N997" s="408">
        <v>485.49</v>
      </c>
      <c r="O997" s="82"/>
      <c r="P997" s="407">
        <v>2</v>
      </c>
      <c r="Q997" s="408">
        <v>213.91</v>
      </c>
      <c r="R997" s="82"/>
      <c r="S997" s="410"/>
      <c r="T997" s="410"/>
      <c r="U997" s="272"/>
      <c r="V997" s="82"/>
      <c r="W997" s="82"/>
      <c r="X997" s="82"/>
      <c r="Y997" s="82"/>
      <c r="Z997" s="82"/>
    </row>
    <row r="998" spans="1:26" customFormat="1" ht="15" x14ac:dyDescent="0.25">
      <c r="A998" s="406" t="s">
        <v>1049</v>
      </c>
      <c r="B998" s="406" t="s">
        <v>537</v>
      </c>
      <c r="C998" s="406"/>
      <c r="D998" s="406" t="s">
        <v>186</v>
      </c>
      <c r="E998" s="82"/>
      <c r="F998" s="82"/>
      <c r="G998" s="82"/>
      <c r="H998" s="82"/>
      <c r="I998" s="82"/>
      <c r="J998" s="82"/>
      <c r="K998" s="406"/>
      <c r="L998" s="406"/>
      <c r="M998" s="407">
        <v>1</v>
      </c>
      <c r="N998" s="408">
        <v>1434.18</v>
      </c>
      <c r="O998" s="82"/>
      <c r="P998" s="410"/>
      <c r="Q998" s="410"/>
      <c r="R998" s="82"/>
      <c r="S998" s="410"/>
      <c r="T998" s="410"/>
      <c r="U998" s="272"/>
      <c r="V998" s="82"/>
      <c r="W998" s="82"/>
      <c r="X998" s="82"/>
      <c r="Y998" s="82"/>
      <c r="Z998" s="82"/>
    </row>
    <row r="999" spans="1:26" customFormat="1" ht="15" x14ac:dyDescent="0.25">
      <c r="A999" s="406" t="s">
        <v>1049</v>
      </c>
      <c r="B999" s="406" t="s">
        <v>538</v>
      </c>
      <c r="C999" s="406"/>
      <c r="D999" s="406" t="s">
        <v>63</v>
      </c>
      <c r="E999" s="82"/>
      <c r="F999" s="82"/>
      <c r="G999" s="82"/>
      <c r="H999" s="82"/>
      <c r="I999" s="82"/>
      <c r="J999" s="82"/>
      <c r="K999" s="406"/>
      <c r="L999" s="406"/>
      <c r="M999" s="407">
        <v>1</v>
      </c>
      <c r="N999" s="408">
        <v>178.69</v>
      </c>
      <c r="O999" s="82"/>
      <c r="P999" s="407">
        <v>1</v>
      </c>
      <c r="Q999" s="408">
        <v>182.19</v>
      </c>
      <c r="R999" s="82"/>
      <c r="S999" s="410"/>
      <c r="T999" s="410"/>
      <c r="U999" s="272"/>
      <c r="V999" s="82"/>
      <c r="W999" s="82"/>
      <c r="X999" s="82"/>
      <c r="Y999" s="82"/>
      <c r="Z999" s="82"/>
    </row>
    <row r="1000" spans="1:26" customFormat="1" ht="15" x14ac:dyDescent="0.25">
      <c r="A1000" s="406" t="s">
        <v>1049</v>
      </c>
      <c r="B1000" s="406" t="s">
        <v>540</v>
      </c>
      <c r="C1000" s="406"/>
      <c r="D1000" s="406" t="s">
        <v>541</v>
      </c>
      <c r="E1000" s="82"/>
      <c r="F1000" s="82"/>
      <c r="G1000" s="82"/>
      <c r="H1000" s="82"/>
      <c r="I1000" s="82"/>
      <c r="J1000" s="82"/>
      <c r="K1000" s="406"/>
      <c r="L1000" s="406"/>
      <c r="M1000" s="410"/>
      <c r="N1000" s="410"/>
      <c r="O1000" s="82"/>
      <c r="P1000" s="407">
        <v>1</v>
      </c>
      <c r="Q1000" s="408">
        <v>23.59</v>
      </c>
      <c r="R1000" s="82"/>
      <c r="S1000" s="410"/>
      <c r="T1000" s="410"/>
      <c r="U1000" s="272"/>
      <c r="V1000" s="82"/>
      <c r="W1000" s="82"/>
      <c r="X1000" s="82"/>
      <c r="Y1000" s="82"/>
      <c r="Z1000" s="82"/>
    </row>
    <row r="1001" spans="1:26" customFormat="1" ht="15" x14ac:dyDescent="0.25">
      <c r="A1001" s="406" t="s">
        <v>1049</v>
      </c>
      <c r="B1001" s="406" t="s">
        <v>542</v>
      </c>
      <c r="C1001" s="406"/>
      <c r="D1001" s="406" t="s">
        <v>108</v>
      </c>
      <c r="E1001" s="82"/>
      <c r="F1001" s="82"/>
      <c r="G1001" s="82"/>
      <c r="H1001" s="82"/>
      <c r="I1001" s="82"/>
      <c r="J1001" s="82"/>
      <c r="K1001" s="406"/>
      <c r="L1001" s="406"/>
      <c r="M1001" s="407">
        <v>15</v>
      </c>
      <c r="N1001" s="408">
        <v>6480.65</v>
      </c>
      <c r="O1001" s="82"/>
      <c r="P1001" s="407">
        <v>22</v>
      </c>
      <c r="Q1001" s="408">
        <v>5660.04</v>
      </c>
      <c r="R1001" s="82"/>
      <c r="S1001" s="407">
        <v>9</v>
      </c>
      <c r="T1001" s="408">
        <v>2795.1</v>
      </c>
      <c r="U1001" s="272"/>
      <c r="V1001" s="82"/>
      <c r="W1001" s="82"/>
      <c r="X1001" s="82"/>
      <c r="Y1001" s="82"/>
      <c r="Z1001" s="82"/>
    </row>
    <row r="1002" spans="1:26" customFormat="1" ht="15" x14ac:dyDescent="0.25">
      <c r="A1002" s="406" t="s">
        <v>1049</v>
      </c>
      <c r="B1002" s="406" t="s">
        <v>543</v>
      </c>
      <c r="C1002" s="406"/>
      <c r="D1002" s="406" t="s">
        <v>130</v>
      </c>
      <c r="E1002" s="82"/>
      <c r="F1002" s="82"/>
      <c r="G1002" s="82"/>
      <c r="H1002" s="82"/>
      <c r="I1002" s="82"/>
      <c r="J1002" s="82"/>
      <c r="K1002" s="406"/>
      <c r="L1002" s="406"/>
      <c r="M1002" s="407">
        <v>28</v>
      </c>
      <c r="N1002" s="408">
        <v>6158.54</v>
      </c>
      <c r="O1002" s="82"/>
      <c r="P1002" s="407">
        <v>19</v>
      </c>
      <c r="Q1002" s="408">
        <v>4870.93</v>
      </c>
      <c r="R1002" s="82"/>
      <c r="S1002" s="407">
        <v>4</v>
      </c>
      <c r="T1002" s="408">
        <v>428.1</v>
      </c>
      <c r="U1002" s="405"/>
      <c r="V1002" s="82"/>
      <c r="W1002" s="82"/>
      <c r="X1002" s="82"/>
      <c r="Y1002" s="82"/>
      <c r="Z1002" s="82"/>
    </row>
    <row r="1003" spans="1:26" customFormat="1" ht="15" x14ac:dyDescent="0.25">
      <c r="A1003" s="406" t="s">
        <v>1049</v>
      </c>
      <c r="B1003" s="406" t="s">
        <v>682</v>
      </c>
      <c r="C1003" s="406"/>
      <c r="D1003" s="406" t="s">
        <v>144</v>
      </c>
      <c r="E1003" s="82"/>
      <c r="F1003" s="82"/>
      <c r="G1003" s="82"/>
      <c r="H1003" s="82"/>
      <c r="I1003" s="82"/>
      <c r="J1003" s="82"/>
      <c r="K1003" s="406"/>
      <c r="L1003" s="406"/>
      <c r="M1003" s="407">
        <v>1</v>
      </c>
      <c r="N1003" s="408">
        <v>147.13999999999999</v>
      </c>
      <c r="O1003" s="82"/>
      <c r="P1003" s="410"/>
      <c r="Q1003" s="410"/>
      <c r="R1003" s="82"/>
      <c r="S1003" s="410"/>
      <c r="T1003" s="410"/>
      <c r="U1003" s="405"/>
      <c r="V1003" s="82"/>
      <c r="W1003" s="82"/>
      <c r="X1003" s="82"/>
      <c r="Y1003" s="82"/>
      <c r="Z1003" s="82"/>
    </row>
    <row r="1004" spans="1:26" customFormat="1" ht="15" x14ac:dyDescent="0.25">
      <c r="A1004" s="406" t="s">
        <v>1049</v>
      </c>
      <c r="B1004" s="406" t="s">
        <v>683</v>
      </c>
      <c r="C1004" s="406"/>
      <c r="D1004" s="406" t="s">
        <v>144</v>
      </c>
      <c r="E1004" s="82"/>
      <c r="F1004" s="82"/>
      <c r="G1004" s="82"/>
      <c r="H1004" s="82"/>
      <c r="I1004" s="82"/>
      <c r="J1004" s="82"/>
      <c r="K1004" s="406"/>
      <c r="L1004" s="406"/>
      <c r="M1004" s="407">
        <v>4</v>
      </c>
      <c r="N1004" s="408">
        <v>2168.2199999999998</v>
      </c>
      <c r="O1004" s="82"/>
      <c r="P1004" s="410"/>
      <c r="Q1004" s="410"/>
      <c r="R1004" s="82"/>
      <c r="S1004" s="410"/>
      <c r="T1004" s="410"/>
      <c r="U1004" s="272"/>
      <c r="V1004" s="82"/>
      <c r="W1004" s="82"/>
      <c r="X1004" s="82"/>
      <c r="Y1004" s="82"/>
      <c r="Z1004" s="82"/>
    </row>
    <row r="1005" spans="1:26" customFormat="1" ht="15" x14ac:dyDescent="0.25">
      <c r="A1005" s="406" t="s">
        <v>1049</v>
      </c>
      <c r="B1005" s="406" t="s">
        <v>547</v>
      </c>
      <c r="C1005" s="406"/>
      <c r="D1005" s="406" t="s">
        <v>383</v>
      </c>
      <c r="E1005" s="82"/>
      <c r="F1005" s="82"/>
      <c r="G1005" s="82"/>
      <c r="H1005" s="82"/>
      <c r="I1005" s="82"/>
      <c r="J1005" s="82"/>
      <c r="K1005" s="406"/>
      <c r="L1005" s="406"/>
      <c r="M1005" s="407">
        <v>38</v>
      </c>
      <c r="N1005" s="408">
        <v>4772.6499999999996</v>
      </c>
      <c r="O1005" s="82"/>
      <c r="P1005" s="407">
        <v>6</v>
      </c>
      <c r="Q1005" s="408">
        <v>1069.3599999999999</v>
      </c>
      <c r="R1005" s="82"/>
      <c r="S1005" s="407">
        <v>3</v>
      </c>
      <c r="T1005" s="408">
        <v>630.19000000000005</v>
      </c>
      <c r="U1005" s="272"/>
      <c r="V1005" s="82"/>
      <c r="W1005" s="82"/>
      <c r="X1005" s="82"/>
      <c r="Y1005" s="82"/>
      <c r="Z1005" s="82"/>
    </row>
    <row r="1006" spans="1:26" customFormat="1" ht="15" x14ac:dyDescent="0.25">
      <c r="A1006" s="406" t="s">
        <v>1049</v>
      </c>
      <c r="B1006" s="406" t="s">
        <v>549</v>
      </c>
      <c r="C1006" s="406"/>
      <c r="D1006" s="406" t="s">
        <v>169</v>
      </c>
      <c r="E1006" s="82"/>
      <c r="F1006" s="82"/>
      <c r="G1006" s="82"/>
      <c r="H1006" s="82"/>
      <c r="I1006" s="82"/>
      <c r="J1006" s="82"/>
      <c r="K1006" s="406"/>
      <c r="L1006" s="406"/>
      <c r="M1006" s="407">
        <v>20</v>
      </c>
      <c r="N1006" s="408">
        <v>6631.58</v>
      </c>
      <c r="O1006" s="82"/>
      <c r="P1006" s="407">
        <v>17</v>
      </c>
      <c r="Q1006" s="408">
        <v>2378.91</v>
      </c>
      <c r="R1006" s="82"/>
      <c r="S1006" s="407">
        <v>6</v>
      </c>
      <c r="T1006" s="408">
        <v>750.01</v>
      </c>
      <c r="U1006" s="405"/>
      <c r="V1006" s="82"/>
      <c r="W1006" s="82"/>
      <c r="X1006" s="82"/>
      <c r="Y1006" s="82"/>
      <c r="Z1006" s="82"/>
    </row>
    <row r="1007" spans="1:26" customFormat="1" ht="15" x14ac:dyDescent="0.25">
      <c r="A1007" s="406" t="s">
        <v>1049</v>
      </c>
      <c r="B1007" s="406" t="s">
        <v>550</v>
      </c>
      <c r="C1007" s="406"/>
      <c r="D1007" s="406" t="s">
        <v>87</v>
      </c>
      <c r="E1007" s="82"/>
      <c r="F1007" s="82"/>
      <c r="G1007" s="82"/>
      <c r="H1007" s="82"/>
      <c r="I1007" s="82"/>
      <c r="J1007" s="82"/>
      <c r="K1007" s="406"/>
      <c r="L1007" s="406"/>
      <c r="M1007" s="410"/>
      <c r="N1007" s="410"/>
      <c r="O1007" s="82"/>
      <c r="P1007" s="407">
        <v>1</v>
      </c>
      <c r="Q1007" s="408">
        <v>37.94</v>
      </c>
      <c r="R1007" s="82"/>
      <c r="S1007" s="407">
        <v>1</v>
      </c>
      <c r="T1007" s="408">
        <v>368.62</v>
      </c>
      <c r="U1007" s="272"/>
      <c r="V1007" s="82"/>
      <c r="W1007" s="82"/>
      <c r="X1007" s="82"/>
      <c r="Y1007" s="82"/>
      <c r="Z1007" s="82"/>
    </row>
    <row r="1008" spans="1:26" customFormat="1" ht="15" x14ac:dyDescent="0.25">
      <c r="A1008" s="406" t="s">
        <v>1049</v>
      </c>
      <c r="B1008" s="406" t="s">
        <v>551</v>
      </c>
      <c r="C1008" s="406"/>
      <c r="D1008" s="406" t="s">
        <v>156</v>
      </c>
      <c r="E1008" s="82"/>
      <c r="F1008" s="82"/>
      <c r="G1008" s="82"/>
      <c r="H1008" s="82"/>
      <c r="I1008" s="82"/>
      <c r="J1008" s="82"/>
      <c r="K1008" s="406"/>
      <c r="L1008" s="406"/>
      <c r="M1008" s="407">
        <v>4</v>
      </c>
      <c r="N1008" s="408">
        <v>184.36</v>
      </c>
      <c r="O1008" s="82"/>
      <c r="P1008" s="407">
        <v>4</v>
      </c>
      <c r="Q1008" s="408">
        <v>5870.38</v>
      </c>
      <c r="R1008" s="82"/>
      <c r="S1008" s="410"/>
      <c r="T1008" s="410"/>
      <c r="U1008" s="272"/>
      <c r="V1008" s="82"/>
      <c r="W1008" s="82"/>
      <c r="X1008" s="82"/>
      <c r="Y1008" s="82"/>
      <c r="Z1008" s="82"/>
    </row>
    <row r="1009" spans="1:26" customFormat="1" ht="15" x14ac:dyDescent="0.25">
      <c r="A1009" s="406" t="s">
        <v>1049</v>
      </c>
      <c r="B1009" s="406" t="s">
        <v>685</v>
      </c>
      <c r="C1009" s="406"/>
      <c r="D1009" s="406" t="s">
        <v>347</v>
      </c>
      <c r="E1009" s="82"/>
      <c r="F1009" s="82"/>
      <c r="G1009" s="82"/>
      <c r="H1009" s="82"/>
      <c r="I1009" s="82"/>
      <c r="J1009" s="82"/>
      <c r="K1009" s="406"/>
      <c r="L1009" s="406"/>
      <c r="M1009" s="407">
        <v>1</v>
      </c>
      <c r="N1009" s="408">
        <v>64.11</v>
      </c>
      <c r="O1009" s="82"/>
      <c r="P1009" s="410"/>
      <c r="Q1009" s="410"/>
      <c r="R1009" s="82"/>
      <c r="S1009" s="410"/>
      <c r="T1009" s="410"/>
      <c r="U1009" s="272"/>
      <c r="V1009" s="82"/>
      <c r="W1009" s="82"/>
      <c r="X1009" s="82"/>
      <c r="Y1009" s="82"/>
      <c r="Z1009" s="82"/>
    </row>
    <row r="1010" spans="1:26" customFormat="1" ht="15" x14ac:dyDescent="0.25">
      <c r="A1010" s="406" t="s">
        <v>1049</v>
      </c>
      <c r="B1010" s="406" t="s">
        <v>552</v>
      </c>
      <c r="C1010" s="406"/>
      <c r="D1010" s="406" t="s">
        <v>347</v>
      </c>
      <c r="E1010" s="82"/>
      <c r="F1010" s="82"/>
      <c r="G1010" s="82"/>
      <c r="H1010" s="82"/>
      <c r="I1010" s="82"/>
      <c r="J1010" s="82"/>
      <c r="K1010" s="406"/>
      <c r="L1010" s="406"/>
      <c r="M1010" s="410"/>
      <c r="N1010" s="410"/>
      <c r="O1010" s="82"/>
      <c r="P1010" s="407">
        <v>1</v>
      </c>
      <c r="Q1010" s="408">
        <v>35.85</v>
      </c>
      <c r="R1010" s="82"/>
      <c r="S1010" s="410"/>
      <c r="T1010" s="410"/>
      <c r="U1010" s="405"/>
      <c r="V1010" s="82"/>
      <c r="W1010" s="82"/>
      <c r="X1010" s="82"/>
      <c r="Y1010" s="82"/>
      <c r="Z1010" s="82"/>
    </row>
    <row r="1011" spans="1:26" customFormat="1" ht="15" x14ac:dyDescent="0.25">
      <c r="A1011" s="406" t="s">
        <v>1049</v>
      </c>
      <c r="B1011" s="406" t="s">
        <v>558</v>
      </c>
      <c r="C1011" s="406"/>
      <c r="D1011" s="406" t="s">
        <v>193</v>
      </c>
      <c r="E1011" s="82"/>
      <c r="F1011" s="82"/>
      <c r="G1011" s="82"/>
      <c r="H1011" s="82"/>
      <c r="I1011" s="82"/>
      <c r="J1011" s="82"/>
      <c r="K1011" s="406"/>
      <c r="L1011" s="406"/>
      <c r="M1011" s="407">
        <v>1</v>
      </c>
      <c r="N1011" s="408">
        <v>1184.06</v>
      </c>
      <c r="O1011" s="82"/>
      <c r="P1011" s="407">
        <v>2</v>
      </c>
      <c r="Q1011" s="408">
        <v>403</v>
      </c>
      <c r="R1011" s="82"/>
      <c r="S1011" s="410"/>
      <c r="T1011" s="410"/>
      <c r="U1011" s="272"/>
      <c r="V1011" s="82"/>
      <c r="W1011" s="82"/>
      <c r="X1011" s="82"/>
      <c r="Y1011" s="82"/>
      <c r="Z1011" s="82"/>
    </row>
    <row r="1012" spans="1:26" customFormat="1" ht="15" x14ac:dyDescent="0.25">
      <c r="A1012" s="406" t="s">
        <v>1049</v>
      </c>
      <c r="B1012" s="406" t="s">
        <v>560</v>
      </c>
      <c r="C1012" s="406"/>
      <c r="D1012" s="406" t="s">
        <v>210</v>
      </c>
      <c r="E1012" s="82"/>
      <c r="F1012" s="82"/>
      <c r="G1012" s="82"/>
      <c r="H1012" s="82"/>
      <c r="I1012" s="82"/>
      <c r="J1012" s="82"/>
      <c r="K1012" s="406"/>
      <c r="L1012" s="406"/>
      <c r="M1012" s="407">
        <v>1</v>
      </c>
      <c r="N1012" s="408">
        <v>314.45999999999998</v>
      </c>
      <c r="O1012" s="82"/>
      <c r="P1012" s="410"/>
      <c r="Q1012" s="410"/>
      <c r="R1012" s="82"/>
      <c r="S1012" s="410"/>
      <c r="T1012" s="410"/>
      <c r="U1012" s="405"/>
      <c r="V1012" s="82"/>
      <c r="W1012" s="82"/>
      <c r="X1012" s="82"/>
      <c r="Y1012" s="82"/>
      <c r="Z1012" s="82"/>
    </row>
    <row r="1013" spans="1:26" customFormat="1" ht="15" x14ac:dyDescent="0.25">
      <c r="A1013" s="406" t="s">
        <v>1049</v>
      </c>
      <c r="B1013" s="406" t="s">
        <v>561</v>
      </c>
      <c r="C1013" s="406"/>
      <c r="D1013" s="406" t="s">
        <v>226</v>
      </c>
      <c r="E1013" s="82"/>
      <c r="F1013" s="82"/>
      <c r="G1013" s="82"/>
      <c r="H1013" s="82"/>
      <c r="I1013" s="82"/>
      <c r="J1013" s="82"/>
      <c r="K1013" s="406"/>
      <c r="L1013" s="406"/>
      <c r="M1013" s="407">
        <v>18</v>
      </c>
      <c r="N1013" s="408">
        <v>5547.03</v>
      </c>
      <c r="O1013" s="82"/>
      <c r="P1013" s="407">
        <v>4</v>
      </c>
      <c r="Q1013" s="408">
        <v>906.67</v>
      </c>
      <c r="R1013" s="82"/>
      <c r="S1013" s="407">
        <v>1</v>
      </c>
      <c r="T1013" s="408">
        <v>208.9</v>
      </c>
      <c r="U1013" s="272"/>
      <c r="V1013" s="82"/>
      <c r="W1013" s="82"/>
      <c r="X1013" s="82"/>
      <c r="Y1013" s="82"/>
      <c r="Z1013" s="82"/>
    </row>
    <row r="1014" spans="1:26" customFormat="1" ht="15" x14ac:dyDescent="0.25">
      <c r="A1014" s="406" t="s">
        <v>1049</v>
      </c>
      <c r="B1014" s="406" t="s">
        <v>562</v>
      </c>
      <c r="C1014" s="406"/>
      <c r="D1014" s="406" t="s">
        <v>80</v>
      </c>
      <c r="E1014" s="82"/>
      <c r="F1014" s="82"/>
      <c r="G1014" s="82"/>
      <c r="H1014" s="82"/>
      <c r="I1014" s="82"/>
      <c r="J1014" s="82"/>
      <c r="K1014" s="406"/>
      <c r="L1014" s="406"/>
      <c r="M1014" s="407">
        <v>1</v>
      </c>
      <c r="N1014" s="408">
        <v>54.71</v>
      </c>
      <c r="O1014" s="82"/>
      <c r="P1014" s="410"/>
      <c r="Q1014" s="410"/>
      <c r="R1014" s="82"/>
      <c r="S1014" s="410"/>
      <c r="T1014" s="410"/>
      <c r="U1014" s="405"/>
      <c r="V1014" s="82"/>
      <c r="W1014" s="82"/>
      <c r="X1014" s="82"/>
      <c r="Y1014" s="82"/>
      <c r="Z1014" s="82"/>
    </row>
    <row r="1015" spans="1:26" customFormat="1" ht="15" x14ac:dyDescent="0.25">
      <c r="A1015" s="406" t="s">
        <v>1049</v>
      </c>
      <c r="B1015" s="406" t="s">
        <v>564</v>
      </c>
      <c r="C1015" s="406"/>
      <c r="D1015" s="406" t="s">
        <v>74</v>
      </c>
      <c r="E1015" s="82"/>
      <c r="F1015" s="82"/>
      <c r="G1015" s="82"/>
      <c r="H1015" s="82"/>
      <c r="I1015" s="82"/>
      <c r="J1015" s="82"/>
      <c r="K1015" s="406"/>
      <c r="L1015" s="406"/>
      <c r="M1015" s="407">
        <v>10</v>
      </c>
      <c r="N1015" s="408">
        <v>3151.65</v>
      </c>
      <c r="O1015" s="82"/>
      <c r="P1015" s="407">
        <v>7</v>
      </c>
      <c r="Q1015" s="408">
        <v>916.5</v>
      </c>
      <c r="R1015" s="82"/>
      <c r="S1015" s="407">
        <v>2</v>
      </c>
      <c r="T1015" s="408">
        <v>613.72</v>
      </c>
      <c r="U1015" s="272"/>
      <c r="V1015" s="82"/>
      <c r="W1015" s="82"/>
      <c r="X1015" s="82"/>
      <c r="Y1015" s="82"/>
      <c r="Z1015" s="82"/>
    </row>
    <row r="1016" spans="1:26" customFormat="1" ht="15" x14ac:dyDescent="0.25">
      <c r="A1016" s="406" t="s">
        <v>1049</v>
      </c>
      <c r="B1016" s="406" t="s">
        <v>565</v>
      </c>
      <c r="C1016" s="406"/>
      <c r="D1016" s="406" t="s">
        <v>63</v>
      </c>
      <c r="E1016" s="82"/>
      <c r="F1016" s="82"/>
      <c r="G1016" s="82"/>
      <c r="H1016" s="82"/>
      <c r="I1016" s="82"/>
      <c r="J1016" s="82"/>
      <c r="K1016" s="406"/>
      <c r="L1016" s="406"/>
      <c r="M1016" s="407">
        <v>3</v>
      </c>
      <c r="N1016" s="408">
        <v>140.06</v>
      </c>
      <c r="O1016" s="82"/>
      <c r="P1016" s="410"/>
      <c r="Q1016" s="410"/>
      <c r="R1016" s="82"/>
      <c r="S1016" s="410"/>
      <c r="T1016" s="410"/>
      <c r="U1016" s="405"/>
      <c r="V1016" s="82"/>
      <c r="W1016" s="82"/>
      <c r="X1016" s="82"/>
      <c r="Y1016" s="82"/>
      <c r="Z1016" s="82"/>
    </row>
    <row r="1017" spans="1:26" customFormat="1" ht="15" x14ac:dyDescent="0.25">
      <c r="A1017" s="406" t="s">
        <v>1049</v>
      </c>
      <c r="B1017" s="406" t="s">
        <v>566</v>
      </c>
      <c r="C1017" s="406"/>
      <c r="D1017" s="406" t="s">
        <v>85</v>
      </c>
      <c r="E1017" s="82"/>
      <c r="F1017" s="82"/>
      <c r="G1017" s="82"/>
      <c r="H1017" s="82"/>
      <c r="I1017" s="82"/>
      <c r="J1017" s="82"/>
      <c r="K1017" s="406"/>
      <c r="L1017" s="406"/>
      <c r="M1017" s="407">
        <v>3</v>
      </c>
      <c r="N1017" s="408">
        <v>637.45000000000005</v>
      </c>
      <c r="O1017" s="82"/>
      <c r="P1017" s="407">
        <v>3</v>
      </c>
      <c r="Q1017" s="408">
        <v>267.75</v>
      </c>
      <c r="R1017" s="82"/>
      <c r="S1017" s="407">
        <v>1</v>
      </c>
      <c r="T1017" s="408">
        <v>222.34</v>
      </c>
      <c r="U1017" s="272"/>
      <c r="V1017" s="82"/>
      <c r="W1017" s="82"/>
      <c r="X1017" s="82"/>
      <c r="Y1017" s="82"/>
      <c r="Z1017" s="82"/>
    </row>
    <row r="1018" spans="1:26" customFormat="1" ht="15" x14ac:dyDescent="0.25">
      <c r="A1018" s="406" t="s">
        <v>1049</v>
      </c>
      <c r="B1018" s="406" t="s">
        <v>568</v>
      </c>
      <c r="C1018" s="406"/>
      <c r="D1018" s="406" t="s">
        <v>108</v>
      </c>
      <c r="E1018" s="82"/>
      <c r="F1018" s="82"/>
      <c r="G1018" s="82"/>
      <c r="H1018" s="82"/>
      <c r="I1018" s="82"/>
      <c r="J1018" s="82"/>
      <c r="K1018" s="406"/>
      <c r="L1018" s="406"/>
      <c r="M1018" s="407">
        <v>3</v>
      </c>
      <c r="N1018" s="408">
        <v>215.46</v>
      </c>
      <c r="O1018" s="82"/>
      <c r="P1018" s="410"/>
      <c r="Q1018" s="410"/>
      <c r="R1018" s="82"/>
      <c r="S1018" s="410"/>
      <c r="T1018" s="410"/>
      <c r="U1018" s="405"/>
      <c r="V1018" s="82"/>
      <c r="W1018" s="82"/>
      <c r="X1018" s="82"/>
      <c r="Y1018" s="82"/>
      <c r="Z1018" s="82"/>
    </row>
    <row r="1019" spans="1:26" customFormat="1" ht="15" x14ac:dyDescent="0.25">
      <c r="A1019" s="406" t="s">
        <v>1049</v>
      </c>
      <c r="B1019" s="406" t="s">
        <v>569</v>
      </c>
      <c r="C1019" s="406"/>
      <c r="D1019" s="406" t="s">
        <v>166</v>
      </c>
      <c r="E1019" s="82"/>
      <c r="F1019" s="82"/>
      <c r="G1019" s="82"/>
      <c r="H1019" s="82"/>
      <c r="I1019" s="82"/>
      <c r="J1019" s="82"/>
      <c r="K1019" s="406"/>
      <c r="L1019" s="406"/>
      <c r="M1019" s="407">
        <v>1</v>
      </c>
      <c r="N1019" s="408">
        <v>41.49</v>
      </c>
      <c r="O1019" s="82"/>
      <c r="P1019" s="410"/>
      <c r="Q1019" s="410"/>
      <c r="R1019" s="82"/>
      <c r="S1019" s="410"/>
      <c r="T1019" s="410"/>
      <c r="U1019" s="272"/>
      <c r="V1019" s="82"/>
      <c r="W1019" s="82"/>
      <c r="X1019" s="82"/>
      <c r="Y1019" s="82"/>
      <c r="Z1019" s="82"/>
    </row>
    <row r="1020" spans="1:26" customFormat="1" ht="15" x14ac:dyDescent="0.25">
      <c r="A1020" s="406" t="s">
        <v>1049</v>
      </c>
      <c r="B1020" s="406" t="s">
        <v>570</v>
      </c>
      <c r="C1020" s="406"/>
      <c r="D1020" s="406" t="s">
        <v>119</v>
      </c>
      <c r="E1020" s="82"/>
      <c r="F1020" s="82"/>
      <c r="G1020" s="82"/>
      <c r="H1020" s="82"/>
      <c r="I1020" s="82"/>
      <c r="J1020" s="82"/>
      <c r="K1020" s="406"/>
      <c r="L1020" s="406"/>
      <c r="M1020" s="407">
        <v>4</v>
      </c>
      <c r="N1020" s="408">
        <v>1524.26</v>
      </c>
      <c r="O1020" s="82"/>
      <c r="P1020" s="410"/>
      <c r="Q1020" s="410"/>
      <c r="R1020" s="82"/>
      <c r="S1020" s="410"/>
      <c r="T1020" s="410"/>
      <c r="U1020" s="272"/>
      <c r="V1020" s="82"/>
      <c r="W1020" s="82"/>
      <c r="X1020" s="82"/>
      <c r="Y1020" s="82"/>
      <c r="Z1020" s="82"/>
    </row>
    <row r="1021" spans="1:26" customFormat="1" ht="15" x14ac:dyDescent="0.25">
      <c r="A1021" s="406" t="s">
        <v>1049</v>
      </c>
      <c r="B1021" s="406" t="s">
        <v>571</v>
      </c>
      <c r="C1021" s="406"/>
      <c r="D1021" s="406" t="s">
        <v>572</v>
      </c>
      <c r="E1021" s="82"/>
      <c r="F1021" s="82"/>
      <c r="G1021" s="82"/>
      <c r="H1021" s="82"/>
      <c r="I1021" s="82"/>
      <c r="J1021" s="82"/>
      <c r="K1021" s="406"/>
      <c r="L1021" s="406"/>
      <c r="M1021" s="407">
        <v>12</v>
      </c>
      <c r="N1021" s="408">
        <v>3729.85</v>
      </c>
      <c r="O1021" s="82"/>
      <c r="P1021" s="407">
        <v>8</v>
      </c>
      <c r="Q1021" s="408">
        <v>2003.85</v>
      </c>
      <c r="R1021" s="82"/>
      <c r="S1021" s="410"/>
      <c r="T1021" s="410"/>
      <c r="U1021" s="405"/>
      <c r="V1021" s="82"/>
      <c r="W1021" s="82"/>
      <c r="X1021" s="82"/>
      <c r="Y1021" s="82"/>
      <c r="Z1021" s="82"/>
    </row>
    <row r="1022" spans="1:26" customFormat="1" ht="15" x14ac:dyDescent="0.25">
      <c r="A1022" s="406" t="s">
        <v>1049</v>
      </c>
      <c r="B1022" s="406" t="s">
        <v>573</v>
      </c>
      <c r="C1022" s="406"/>
      <c r="D1022" s="406" t="s">
        <v>166</v>
      </c>
      <c r="E1022" s="82"/>
      <c r="F1022" s="82"/>
      <c r="G1022" s="82"/>
      <c r="H1022" s="82"/>
      <c r="I1022" s="82"/>
      <c r="J1022" s="82"/>
      <c r="K1022" s="406"/>
      <c r="L1022" s="406"/>
      <c r="M1022" s="407">
        <v>40</v>
      </c>
      <c r="N1022" s="408">
        <v>6362.03</v>
      </c>
      <c r="O1022" s="82"/>
      <c r="P1022" s="407">
        <v>12</v>
      </c>
      <c r="Q1022" s="408">
        <v>3103.45</v>
      </c>
      <c r="R1022" s="82"/>
      <c r="S1022" s="407">
        <v>2</v>
      </c>
      <c r="T1022" s="408">
        <v>300.91000000000003</v>
      </c>
      <c r="U1022" s="272"/>
      <c r="V1022" s="82"/>
      <c r="W1022" s="82"/>
      <c r="X1022" s="82"/>
      <c r="Y1022" s="82"/>
      <c r="Z1022" s="82"/>
    </row>
    <row r="1023" spans="1:26" customFormat="1" ht="15" x14ac:dyDescent="0.25">
      <c r="A1023" s="406" t="s">
        <v>1049</v>
      </c>
      <c r="B1023" s="406" t="s">
        <v>574</v>
      </c>
      <c r="C1023" s="406"/>
      <c r="D1023" s="406" t="s">
        <v>166</v>
      </c>
      <c r="E1023" s="82"/>
      <c r="F1023" s="82"/>
      <c r="G1023" s="82"/>
      <c r="H1023" s="82"/>
      <c r="I1023" s="82"/>
      <c r="J1023" s="82"/>
      <c r="K1023" s="406"/>
      <c r="L1023" s="406"/>
      <c r="M1023" s="407">
        <v>9</v>
      </c>
      <c r="N1023" s="408">
        <v>934.67</v>
      </c>
      <c r="O1023" s="82"/>
      <c r="P1023" s="407">
        <v>1</v>
      </c>
      <c r="Q1023" s="408">
        <v>46.96</v>
      </c>
      <c r="R1023" s="82"/>
      <c r="S1023" s="407">
        <v>3</v>
      </c>
      <c r="T1023" s="408">
        <v>311.39999999999998</v>
      </c>
      <c r="U1023" s="272"/>
      <c r="V1023" s="82"/>
      <c r="W1023" s="82"/>
      <c r="X1023" s="82"/>
      <c r="Y1023" s="82"/>
      <c r="Z1023" s="82"/>
    </row>
    <row r="1024" spans="1:26" customFormat="1" ht="15" x14ac:dyDescent="0.25">
      <c r="A1024" s="406" t="s">
        <v>1049</v>
      </c>
      <c r="B1024" s="406" t="s">
        <v>575</v>
      </c>
      <c r="C1024" s="406"/>
      <c r="D1024" s="406" t="s">
        <v>178</v>
      </c>
      <c r="E1024" s="82"/>
      <c r="F1024" s="82"/>
      <c r="G1024" s="82"/>
      <c r="H1024" s="82"/>
      <c r="I1024" s="82"/>
      <c r="J1024" s="82"/>
      <c r="K1024" s="406"/>
      <c r="L1024" s="406"/>
      <c r="M1024" s="407">
        <v>126</v>
      </c>
      <c r="N1024" s="408">
        <v>33196.86</v>
      </c>
      <c r="O1024" s="82"/>
      <c r="P1024" s="407">
        <v>79</v>
      </c>
      <c r="Q1024" s="408">
        <v>13899.42</v>
      </c>
      <c r="R1024" s="82"/>
      <c r="S1024" s="407">
        <v>9</v>
      </c>
      <c r="T1024" s="408">
        <v>797.03</v>
      </c>
      <c r="U1024" s="272"/>
      <c r="V1024" s="82"/>
      <c r="W1024" s="82"/>
      <c r="X1024" s="82"/>
      <c r="Y1024" s="82"/>
      <c r="Z1024" s="82"/>
    </row>
    <row r="1025" spans="1:39" customFormat="1" ht="15" x14ac:dyDescent="0.25">
      <c r="A1025" s="406" t="s">
        <v>1049</v>
      </c>
      <c r="B1025" s="406" t="s">
        <v>856</v>
      </c>
      <c r="C1025" s="406"/>
      <c r="D1025" s="406" t="s">
        <v>67</v>
      </c>
      <c r="E1025" s="82"/>
      <c r="F1025" s="82"/>
      <c r="G1025" s="82"/>
      <c r="H1025" s="82"/>
      <c r="I1025" s="82"/>
      <c r="J1025" s="82"/>
      <c r="K1025" s="406"/>
      <c r="L1025" s="406"/>
      <c r="M1025" s="407">
        <v>1</v>
      </c>
      <c r="N1025" s="408">
        <v>81.22</v>
      </c>
      <c r="O1025" s="82"/>
      <c r="P1025" s="410"/>
      <c r="Q1025" s="410"/>
      <c r="R1025" s="82"/>
      <c r="S1025" s="410"/>
      <c r="T1025" s="410"/>
      <c r="U1025" s="272"/>
      <c r="V1025" s="82"/>
      <c r="W1025" s="82"/>
      <c r="X1025" s="82"/>
      <c r="Y1025" s="82"/>
      <c r="Z1025" s="82"/>
    </row>
    <row r="1026" spans="1:39" customFormat="1" ht="15" x14ac:dyDescent="0.25">
      <c r="A1026" s="406" t="s">
        <v>1049</v>
      </c>
      <c r="B1026" s="406" t="s">
        <v>995</v>
      </c>
      <c r="C1026" s="406"/>
      <c r="D1026" s="406" t="s">
        <v>178</v>
      </c>
      <c r="E1026" s="82"/>
      <c r="F1026" s="82"/>
      <c r="G1026" s="82"/>
      <c r="H1026" s="82"/>
      <c r="I1026" s="82"/>
      <c r="J1026" s="82"/>
      <c r="K1026" s="406"/>
      <c r="L1026" s="406"/>
      <c r="M1026" s="410"/>
      <c r="N1026" s="410"/>
      <c r="O1026" s="82"/>
      <c r="P1026" s="407">
        <v>5</v>
      </c>
      <c r="Q1026" s="408">
        <v>516.74</v>
      </c>
      <c r="R1026" s="82"/>
      <c r="S1026" s="407">
        <v>2</v>
      </c>
      <c r="T1026" s="408">
        <v>306.67</v>
      </c>
      <c r="U1026" s="272"/>
      <c r="V1026" s="82"/>
      <c r="W1026" s="82"/>
      <c r="X1026" s="82"/>
      <c r="Y1026" s="82"/>
      <c r="Z1026" s="82"/>
    </row>
    <row r="1027" spans="1:39" customFormat="1" ht="15" x14ac:dyDescent="0.25">
      <c r="A1027" s="406" t="s">
        <v>1049</v>
      </c>
      <c r="B1027" s="406" t="s">
        <v>576</v>
      </c>
      <c r="C1027" s="406"/>
      <c r="D1027" s="406" t="s">
        <v>286</v>
      </c>
      <c r="E1027" s="82"/>
      <c r="F1027" s="82"/>
      <c r="G1027" s="82"/>
      <c r="H1027" s="82"/>
      <c r="I1027" s="82"/>
      <c r="J1027" s="82"/>
      <c r="K1027" s="406"/>
      <c r="L1027" s="406"/>
      <c r="M1027" s="410"/>
      <c r="N1027" s="410"/>
      <c r="O1027" s="82"/>
      <c r="P1027" s="407">
        <v>1</v>
      </c>
      <c r="Q1027" s="408">
        <v>1707.33</v>
      </c>
      <c r="R1027" s="82"/>
      <c r="S1027" s="410"/>
      <c r="T1027" s="410"/>
      <c r="U1027" s="272"/>
      <c r="V1027" s="82"/>
      <c r="W1027" s="82"/>
      <c r="X1027" s="82"/>
      <c r="Y1027" s="82"/>
      <c r="Z1027" s="82"/>
    </row>
    <row r="1028" spans="1:39" customFormat="1" ht="15" x14ac:dyDescent="0.25">
      <c r="A1028" s="406" t="s">
        <v>1049</v>
      </c>
      <c r="B1028" s="406" t="s">
        <v>686</v>
      </c>
      <c r="C1028" s="406"/>
      <c r="D1028" s="406" t="s">
        <v>578</v>
      </c>
      <c r="E1028" s="82"/>
      <c r="F1028" s="82"/>
      <c r="G1028" s="82"/>
      <c r="H1028" s="82"/>
      <c r="I1028" s="82"/>
      <c r="J1028" s="82"/>
      <c r="K1028" s="406"/>
      <c r="L1028" s="406"/>
      <c r="M1028" s="407">
        <v>3</v>
      </c>
      <c r="N1028" s="408">
        <v>694.05</v>
      </c>
      <c r="O1028" s="82"/>
      <c r="P1028" s="407">
        <v>2</v>
      </c>
      <c r="Q1028" s="408">
        <v>1310.98</v>
      </c>
      <c r="R1028" s="82"/>
      <c r="S1028" s="410"/>
      <c r="T1028" s="410"/>
      <c r="U1028" s="272"/>
      <c r="V1028" s="82"/>
      <c r="W1028" s="82"/>
      <c r="X1028" s="82"/>
      <c r="Y1028" s="82"/>
      <c r="Z1028" s="82"/>
    </row>
    <row r="1029" spans="1:39" customFormat="1" ht="15" x14ac:dyDescent="0.25">
      <c r="A1029" s="406" t="s">
        <v>1049</v>
      </c>
      <c r="B1029" s="406" t="s">
        <v>579</v>
      </c>
      <c r="C1029" s="406"/>
      <c r="D1029" s="406" t="s">
        <v>126</v>
      </c>
      <c r="E1029" s="82"/>
      <c r="F1029" s="82"/>
      <c r="G1029" s="82"/>
      <c r="H1029" s="82"/>
      <c r="I1029" s="82"/>
      <c r="J1029" s="82"/>
      <c r="K1029" s="406"/>
      <c r="L1029" s="406"/>
      <c r="M1029" s="407">
        <v>31</v>
      </c>
      <c r="N1029" s="408">
        <v>21135.24</v>
      </c>
      <c r="O1029" s="82"/>
      <c r="P1029" s="407">
        <v>17</v>
      </c>
      <c r="Q1029" s="408">
        <v>2775.65</v>
      </c>
      <c r="R1029" s="82"/>
      <c r="S1029" s="407">
        <v>2</v>
      </c>
      <c r="T1029" s="408">
        <v>198.86</v>
      </c>
      <c r="U1029" s="405"/>
      <c r="V1029" s="82"/>
      <c r="W1029" s="82"/>
      <c r="X1029" s="82"/>
      <c r="Y1029" s="82"/>
      <c r="Z1029" s="82"/>
    </row>
    <row r="1030" spans="1:39" customFormat="1" ht="15" x14ac:dyDescent="0.25">
      <c r="A1030" s="406" t="s">
        <v>1049</v>
      </c>
      <c r="B1030" s="406" t="s">
        <v>583</v>
      </c>
      <c r="C1030" s="406"/>
      <c r="D1030" s="406" t="s">
        <v>459</v>
      </c>
      <c r="E1030" s="82"/>
      <c r="F1030" s="82"/>
      <c r="G1030" s="82"/>
      <c r="H1030" s="82"/>
      <c r="I1030" s="82"/>
      <c r="J1030" s="82"/>
      <c r="K1030" s="406"/>
      <c r="L1030" s="406"/>
      <c r="M1030" s="407">
        <v>13</v>
      </c>
      <c r="N1030" s="408">
        <v>2260.77</v>
      </c>
      <c r="O1030" s="82"/>
      <c r="P1030" s="407">
        <v>23</v>
      </c>
      <c r="Q1030" s="408">
        <v>2612.66</v>
      </c>
      <c r="R1030" s="82"/>
      <c r="S1030" s="407">
        <v>1</v>
      </c>
      <c r="T1030" s="408">
        <v>61.16</v>
      </c>
      <c r="U1030" s="405"/>
      <c r="V1030" s="82"/>
      <c r="W1030" s="82"/>
      <c r="X1030" s="82"/>
      <c r="Y1030" s="82"/>
      <c r="Z1030" s="82"/>
    </row>
    <row r="1031" spans="1:39" customFormat="1" ht="15" x14ac:dyDescent="0.25">
      <c r="A1031" s="406" t="s">
        <v>1049</v>
      </c>
      <c r="B1031" s="406" t="s">
        <v>1020</v>
      </c>
      <c r="C1031" s="406"/>
      <c r="D1031" s="406" t="s">
        <v>459</v>
      </c>
      <c r="E1031" s="82"/>
      <c r="F1031" s="82"/>
      <c r="G1031" s="82"/>
      <c r="H1031" s="82"/>
      <c r="I1031" s="82"/>
      <c r="J1031" s="82"/>
      <c r="K1031" s="406"/>
      <c r="L1031" s="406"/>
      <c r="M1031" s="410"/>
      <c r="N1031" s="410"/>
      <c r="O1031" s="82"/>
      <c r="P1031" s="407">
        <v>2</v>
      </c>
      <c r="Q1031" s="408">
        <v>82.33</v>
      </c>
      <c r="R1031" s="82"/>
      <c r="S1031" s="410"/>
      <c r="T1031" s="410"/>
      <c r="U1031" s="272"/>
      <c r="V1031" s="82"/>
      <c r="W1031" s="82"/>
      <c r="X1031" s="82"/>
      <c r="Y1031" s="82"/>
      <c r="Z1031" s="82"/>
    </row>
    <row r="1032" spans="1:39" s="3" customFormat="1" ht="15" x14ac:dyDescent="0.25">
      <c r="A1032" s="10"/>
      <c r="B1032" s="10"/>
      <c r="C1032" s="10"/>
      <c r="D1032" s="10"/>
      <c r="E1032" s="10"/>
      <c r="F1032" s="10"/>
      <c r="G1032" s="10"/>
      <c r="H1032" s="23"/>
      <c r="I1032" s="10"/>
      <c r="J1032" s="10"/>
      <c r="K1032" s="10"/>
      <c r="L1032" s="23"/>
      <c r="M1032" s="10"/>
      <c r="N1032" s="335"/>
      <c r="O1032" s="23"/>
      <c r="P1032" s="10"/>
      <c r="Q1032" s="335"/>
      <c r="R1032" s="23"/>
      <c r="S1032" s="10"/>
      <c r="T1032" s="335"/>
      <c r="U1032" s="23"/>
      <c r="V1032" s="82"/>
      <c r="W1032" s="82"/>
      <c r="X1032" s="82"/>
      <c r="Y1032" s="82"/>
      <c r="Z1032" s="82"/>
      <c r="AA1032" s="65"/>
      <c r="AB1032" s="4"/>
      <c r="AC1032" s="4"/>
      <c r="AD1032" s="4"/>
      <c r="AE1032" s="4"/>
      <c r="AF1032" s="4"/>
      <c r="AG1032" s="4"/>
      <c r="AH1032" s="4"/>
      <c r="AI1032" s="4"/>
      <c r="AJ1032" s="4"/>
      <c r="AK1032" s="4"/>
      <c r="AL1032" s="4"/>
      <c r="AM1032" s="4"/>
    </row>
    <row r="1033" spans="1:39" s="3" customFormat="1" ht="15" x14ac:dyDescent="0.25">
      <c r="A1033" s="10" t="s">
        <v>1053</v>
      </c>
      <c r="B1033" s="10" t="s">
        <v>984</v>
      </c>
      <c r="C1033" s="10"/>
      <c r="D1033" s="10" t="s">
        <v>984</v>
      </c>
      <c r="E1033" s="21" t="s">
        <v>1054</v>
      </c>
      <c r="F1033" s="10"/>
      <c r="G1033" s="21" t="s">
        <v>1055</v>
      </c>
      <c r="H1033" s="23"/>
      <c r="I1033" s="10"/>
      <c r="J1033" s="10"/>
      <c r="K1033" s="10"/>
      <c r="L1033" s="23"/>
      <c r="M1033" s="10"/>
      <c r="N1033" s="335"/>
      <c r="O1033" s="23"/>
      <c r="P1033" s="10"/>
      <c r="Q1033" s="335"/>
      <c r="R1033" s="23"/>
      <c r="S1033" s="10"/>
      <c r="T1033" s="335"/>
      <c r="U1033" s="23"/>
      <c r="V1033" s="82"/>
      <c r="W1033" s="82"/>
      <c r="X1033" s="82"/>
      <c r="Y1033" s="82"/>
      <c r="Z1033" s="82"/>
      <c r="AA1033" s="65"/>
      <c r="AB1033" s="4"/>
      <c r="AC1033" s="4"/>
      <c r="AD1033" s="4"/>
      <c r="AE1033" s="4"/>
      <c r="AF1033" s="4"/>
      <c r="AG1033" s="4"/>
      <c r="AH1033" s="4"/>
      <c r="AI1033" s="4"/>
      <c r="AJ1033" s="4"/>
      <c r="AK1033" s="4"/>
      <c r="AL1033" s="4"/>
      <c r="AM1033" s="4"/>
    </row>
    <row r="1034" spans="1:39" s="3" customFormat="1" ht="15" x14ac:dyDescent="0.25">
      <c r="A1034" s="10" t="s">
        <v>1053</v>
      </c>
      <c r="B1034" s="10" t="s">
        <v>987</v>
      </c>
      <c r="C1034" s="10"/>
      <c r="D1034" s="10" t="s">
        <v>987</v>
      </c>
      <c r="E1034" s="21"/>
      <c r="F1034" s="10"/>
      <c r="G1034" s="21"/>
      <c r="H1034" s="23"/>
      <c r="I1034" s="10"/>
      <c r="J1034" s="10"/>
      <c r="K1034" s="10"/>
      <c r="L1034" s="23"/>
      <c r="M1034" s="10"/>
      <c r="N1034" s="335"/>
      <c r="O1034" s="23"/>
      <c r="P1034" s="10"/>
      <c r="Q1034" s="335"/>
      <c r="R1034" s="23"/>
      <c r="S1034" s="10">
        <v>4</v>
      </c>
      <c r="T1034" s="335">
        <v>1939.61</v>
      </c>
      <c r="U1034" s="23"/>
      <c r="V1034" s="82"/>
      <c r="W1034" s="82"/>
      <c r="X1034" s="82"/>
      <c r="Y1034" s="82"/>
      <c r="Z1034" s="82"/>
      <c r="AA1034" s="65"/>
      <c r="AB1034" s="4"/>
      <c r="AC1034" s="4"/>
      <c r="AD1034" s="4"/>
      <c r="AE1034" s="4"/>
      <c r="AF1034" s="4"/>
      <c r="AG1034" s="4"/>
      <c r="AH1034" s="4"/>
      <c r="AI1034" s="4"/>
      <c r="AJ1034" s="4"/>
      <c r="AK1034" s="4"/>
      <c r="AL1034" s="4"/>
      <c r="AM1034" s="4"/>
    </row>
    <row r="1035" spans="1:39" s="3" customFormat="1" ht="15" x14ac:dyDescent="0.25">
      <c r="A1035" s="10" t="s">
        <v>1053</v>
      </c>
      <c r="B1035" s="10" t="s">
        <v>61</v>
      </c>
      <c r="C1035" s="10"/>
      <c r="D1035" s="10" t="s">
        <v>62</v>
      </c>
      <c r="E1035" s="10"/>
      <c r="F1035" s="10"/>
      <c r="G1035" s="10"/>
      <c r="H1035" s="23"/>
      <c r="I1035" s="10"/>
      <c r="J1035" s="10"/>
      <c r="K1035" s="10"/>
      <c r="L1035" s="23"/>
      <c r="M1035" s="10">
        <v>2</v>
      </c>
      <c r="N1035" s="335">
        <v>1200</v>
      </c>
      <c r="O1035" s="23"/>
      <c r="P1035" s="10"/>
      <c r="Q1035" s="335"/>
      <c r="R1035" s="23"/>
      <c r="S1035" s="10"/>
      <c r="T1035" s="335"/>
      <c r="U1035" s="23"/>
      <c r="V1035" s="82"/>
      <c r="W1035" s="82"/>
      <c r="X1035" s="82"/>
      <c r="Y1035" s="82"/>
      <c r="Z1035" s="82"/>
      <c r="AA1035" s="65"/>
      <c r="AB1035" s="4"/>
      <c r="AC1035" s="4"/>
      <c r="AD1035" s="4"/>
      <c r="AE1035" s="4"/>
      <c r="AF1035" s="4"/>
      <c r="AG1035" s="4"/>
      <c r="AH1035" s="4"/>
      <c r="AI1035" s="4"/>
      <c r="AJ1035" s="4"/>
      <c r="AK1035" s="4"/>
      <c r="AL1035" s="4"/>
      <c r="AM1035" s="4"/>
    </row>
    <row r="1036" spans="1:39" s="3" customFormat="1" ht="15" x14ac:dyDescent="0.25">
      <c r="A1036" s="10" t="s">
        <v>1053</v>
      </c>
      <c r="B1036" s="10" t="s">
        <v>79</v>
      </c>
      <c r="C1036" s="10"/>
      <c r="D1036" s="10" t="s">
        <v>80</v>
      </c>
      <c r="E1036" s="10"/>
      <c r="F1036" s="10"/>
      <c r="G1036" s="10"/>
      <c r="H1036" s="23"/>
      <c r="I1036" s="10"/>
      <c r="J1036" s="10"/>
      <c r="K1036" s="10"/>
      <c r="L1036" s="23"/>
      <c r="M1036" s="10">
        <v>1</v>
      </c>
      <c r="N1036" s="335">
        <v>700</v>
      </c>
      <c r="O1036" s="23"/>
      <c r="P1036" s="10"/>
      <c r="Q1036" s="335"/>
      <c r="R1036" s="23"/>
      <c r="S1036" s="10"/>
      <c r="T1036" s="335"/>
      <c r="U1036" s="23"/>
      <c r="V1036" s="82"/>
      <c r="W1036" s="82"/>
      <c r="X1036" s="82"/>
      <c r="Y1036" s="82"/>
      <c r="Z1036" s="82"/>
      <c r="AA1036" s="65"/>
      <c r="AB1036" s="4"/>
      <c r="AC1036" s="4"/>
      <c r="AD1036" s="4"/>
      <c r="AE1036" s="4"/>
      <c r="AF1036" s="4"/>
      <c r="AG1036" s="4"/>
      <c r="AH1036" s="4"/>
      <c r="AI1036" s="4"/>
      <c r="AJ1036" s="4"/>
      <c r="AK1036" s="4"/>
      <c r="AL1036" s="4"/>
      <c r="AM1036" s="4"/>
    </row>
    <row r="1037" spans="1:39" s="3" customFormat="1" ht="15" x14ac:dyDescent="0.25">
      <c r="A1037" s="10" t="s">
        <v>1053</v>
      </c>
      <c r="B1037" s="10" t="s">
        <v>81</v>
      </c>
      <c r="C1037" s="10"/>
      <c r="D1037" s="10" t="s">
        <v>82</v>
      </c>
      <c r="E1037" s="10"/>
      <c r="F1037" s="10"/>
      <c r="G1037" s="10"/>
      <c r="H1037" s="23"/>
      <c r="I1037" s="10"/>
      <c r="J1037" s="10"/>
      <c r="K1037" s="10"/>
      <c r="L1037" s="23"/>
      <c r="M1037" s="10">
        <v>6</v>
      </c>
      <c r="N1037" s="335">
        <v>3386</v>
      </c>
      <c r="O1037" s="23"/>
      <c r="P1037" s="10"/>
      <c r="Q1037" s="335"/>
      <c r="R1037" s="23"/>
      <c r="S1037" s="10"/>
      <c r="T1037" s="335"/>
      <c r="U1037" s="23"/>
      <c r="V1037" s="82"/>
      <c r="W1037" s="82"/>
      <c r="X1037" s="82"/>
      <c r="Y1037" s="82"/>
      <c r="Z1037" s="82"/>
      <c r="AA1037" s="65"/>
      <c r="AB1037" s="4"/>
      <c r="AC1037" s="4"/>
      <c r="AD1037" s="4"/>
      <c r="AE1037" s="4"/>
      <c r="AF1037" s="4"/>
      <c r="AG1037" s="4"/>
      <c r="AH1037" s="4"/>
      <c r="AI1037" s="4"/>
      <c r="AJ1037" s="4"/>
      <c r="AK1037" s="4"/>
      <c r="AL1037" s="4"/>
      <c r="AM1037" s="4"/>
    </row>
    <row r="1038" spans="1:39" s="3" customFormat="1" ht="15" x14ac:dyDescent="0.25">
      <c r="A1038" s="10" t="s">
        <v>1053</v>
      </c>
      <c r="B1038" s="10" t="s">
        <v>90</v>
      </c>
      <c r="C1038" s="10"/>
      <c r="D1038" s="10" t="s">
        <v>91</v>
      </c>
      <c r="E1038" s="10"/>
      <c r="F1038" s="10"/>
      <c r="G1038" s="10"/>
      <c r="H1038" s="23"/>
      <c r="I1038" s="10"/>
      <c r="J1038" s="10"/>
      <c r="K1038" s="10"/>
      <c r="L1038" s="23"/>
      <c r="M1038" s="10">
        <v>1</v>
      </c>
      <c r="N1038" s="335">
        <v>700</v>
      </c>
      <c r="O1038" s="23"/>
      <c r="P1038" s="10"/>
      <c r="Q1038" s="335"/>
      <c r="R1038" s="23"/>
      <c r="S1038" s="10"/>
      <c r="T1038" s="335"/>
      <c r="U1038" s="23"/>
      <c r="V1038" s="82"/>
      <c r="W1038" s="82"/>
      <c r="X1038" s="82"/>
      <c r="Y1038" s="82"/>
      <c r="Z1038" s="82"/>
      <c r="AA1038" s="65"/>
      <c r="AB1038" s="4"/>
      <c r="AC1038" s="4"/>
      <c r="AD1038" s="4"/>
      <c r="AE1038" s="4"/>
      <c r="AF1038" s="4"/>
      <c r="AG1038" s="4"/>
      <c r="AH1038" s="4"/>
      <c r="AI1038" s="4"/>
      <c r="AJ1038" s="4"/>
      <c r="AK1038" s="4"/>
      <c r="AL1038" s="4"/>
      <c r="AM1038" s="4"/>
    </row>
    <row r="1039" spans="1:39" s="3" customFormat="1" ht="15" x14ac:dyDescent="0.25">
      <c r="A1039" s="10" t="s">
        <v>1053</v>
      </c>
      <c r="B1039" s="10" t="s">
        <v>98</v>
      </c>
      <c r="C1039" s="10"/>
      <c r="D1039" s="10" t="s">
        <v>76</v>
      </c>
      <c r="E1039" s="10"/>
      <c r="F1039" s="10"/>
      <c r="G1039" s="10"/>
      <c r="H1039" s="23"/>
      <c r="I1039" s="10"/>
      <c r="J1039" s="10"/>
      <c r="K1039" s="10"/>
      <c r="L1039" s="23"/>
      <c r="M1039" s="10">
        <v>2</v>
      </c>
      <c r="N1039" s="335">
        <v>765</v>
      </c>
      <c r="O1039" s="23"/>
      <c r="P1039" s="10"/>
      <c r="Q1039" s="335"/>
      <c r="R1039" s="23"/>
      <c r="S1039" s="10"/>
      <c r="T1039" s="335"/>
      <c r="U1039" s="23"/>
      <c r="V1039" s="82"/>
      <c r="W1039" s="82"/>
      <c r="X1039" s="82"/>
      <c r="Y1039" s="82"/>
      <c r="Z1039" s="82"/>
      <c r="AA1039" s="65"/>
      <c r="AB1039" s="4"/>
      <c r="AC1039" s="4"/>
      <c r="AD1039" s="4"/>
      <c r="AE1039" s="4"/>
      <c r="AF1039" s="4"/>
      <c r="AG1039" s="4"/>
      <c r="AH1039" s="4"/>
      <c r="AI1039" s="4"/>
      <c r="AJ1039" s="4"/>
      <c r="AK1039" s="4"/>
      <c r="AL1039" s="4"/>
      <c r="AM1039" s="4"/>
    </row>
    <row r="1040" spans="1:39" s="3" customFormat="1" ht="15" x14ac:dyDescent="0.25">
      <c r="A1040" s="10" t="s">
        <v>1053</v>
      </c>
      <c r="B1040" s="10" t="s">
        <v>100</v>
      </c>
      <c r="C1040" s="10"/>
      <c r="D1040" s="10" t="s">
        <v>101</v>
      </c>
      <c r="E1040" s="10"/>
      <c r="F1040" s="10"/>
      <c r="G1040" s="10"/>
      <c r="H1040" s="23"/>
      <c r="I1040" s="10"/>
      <c r="J1040" s="10"/>
      <c r="K1040" s="10"/>
      <c r="L1040" s="23"/>
      <c r="M1040" s="10">
        <v>1</v>
      </c>
      <c r="N1040" s="335">
        <v>474</v>
      </c>
      <c r="O1040" s="23"/>
      <c r="P1040" s="10"/>
      <c r="Q1040" s="335"/>
      <c r="R1040" s="23"/>
      <c r="S1040" s="10"/>
      <c r="T1040" s="335"/>
      <c r="U1040" s="23"/>
      <c r="V1040" s="82"/>
      <c r="W1040" s="82"/>
      <c r="X1040" s="82"/>
      <c r="Y1040" s="82"/>
      <c r="Z1040" s="82"/>
      <c r="AA1040" s="65"/>
      <c r="AB1040" s="4"/>
      <c r="AC1040" s="4"/>
      <c r="AD1040" s="4"/>
      <c r="AE1040" s="4"/>
      <c r="AF1040" s="4"/>
      <c r="AG1040" s="4"/>
      <c r="AH1040" s="4"/>
      <c r="AI1040" s="4"/>
      <c r="AJ1040" s="4"/>
      <c r="AK1040" s="4"/>
      <c r="AL1040" s="4"/>
      <c r="AM1040" s="4"/>
    </row>
    <row r="1041" spans="1:39" s="3" customFormat="1" ht="15" x14ac:dyDescent="0.25">
      <c r="A1041" s="10" t="s">
        <v>1053</v>
      </c>
      <c r="B1041" s="10" t="s">
        <v>127</v>
      </c>
      <c r="C1041" s="10"/>
      <c r="D1041" s="10" t="s">
        <v>67</v>
      </c>
      <c r="E1041" s="10"/>
      <c r="F1041" s="10"/>
      <c r="G1041" s="10"/>
      <c r="H1041" s="23"/>
      <c r="I1041" s="10"/>
      <c r="J1041" s="10"/>
      <c r="K1041" s="10"/>
      <c r="L1041" s="23"/>
      <c r="M1041" s="10"/>
      <c r="N1041" s="335"/>
      <c r="O1041" s="23"/>
      <c r="P1041" s="10"/>
      <c r="Q1041" s="335"/>
      <c r="R1041" s="23"/>
      <c r="S1041" s="10">
        <v>2</v>
      </c>
      <c r="T1041" s="335">
        <v>1185.1500000000001</v>
      </c>
      <c r="U1041" s="23"/>
      <c r="V1041" s="82"/>
      <c r="W1041" s="82"/>
      <c r="X1041" s="82"/>
      <c r="Y1041" s="82"/>
      <c r="Z1041" s="82"/>
      <c r="AA1041" s="65"/>
      <c r="AB1041" s="4"/>
      <c r="AC1041" s="4"/>
      <c r="AD1041" s="4"/>
      <c r="AE1041" s="4"/>
      <c r="AF1041" s="4"/>
      <c r="AG1041" s="4"/>
      <c r="AH1041" s="4"/>
      <c r="AI1041" s="4"/>
      <c r="AJ1041" s="4"/>
      <c r="AK1041" s="4"/>
      <c r="AL1041" s="4"/>
      <c r="AM1041" s="4"/>
    </row>
    <row r="1042" spans="1:39" s="3" customFormat="1" ht="15" x14ac:dyDescent="0.25">
      <c r="A1042" s="10" t="s">
        <v>1053</v>
      </c>
      <c r="B1042" s="10" t="s">
        <v>143</v>
      </c>
      <c r="C1042" s="10"/>
      <c r="D1042" s="10" t="s">
        <v>144</v>
      </c>
      <c r="E1042" s="10"/>
      <c r="F1042" s="10"/>
      <c r="G1042" s="10"/>
      <c r="H1042" s="23"/>
      <c r="I1042" s="10"/>
      <c r="J1042" s="10"/>
      <c r="K1042" s="10"/>
      <c r="L1042" s="23"/>
      <c r="M1042" s="10">
        <v>4</v>
      </c>
      <c r="N1042" s="335">
        <v>2162</v>
      </c>
      <c r="O1042" s="23"/>
      <c r="P1042" s="10"/>
      <c r="Q1042" s="335"/>
      <c r="R1042" s="23"/>
      <c r="S1042" s="10"/>
      <c r="T1042" s="335"/>
      <c r="U1042" s="23"/>
      <c r="V1042" s="82"/>
      <c r="W1042" s="82"/>
      <c r="X1042" s="82"/>
      <c r="Y1042" s="82"/>
      <c r="Z1042" s="82"/>
      <c r="AA1042" s="65"/>
      <c r="AB1042" s="4"/>
      <c r="AC1042" s="4"/>
      <c r="AD1042" s="4"/>
      <c r="AE1042" s="4"/>
      <c r="AF1042" s="4"/>
      <c r="AG1042" s="4"/>
      <c r="AH1042" s="4"/>
      <c r="AI1042" s="4"/>
      <c r="AJ1042" s="4"/>
      <c r="AK1042" s="4"/>
      <c r="AL1042" s="4"/>
      <c r="AM1042" s="4"/>
    </row>
    <row r="1043" spans="1:39" s="3" customFormat="1" ht="15" x14ac:dyDescent="0.25">
      <c r="A1043" s="10" t="s">
        <v>1053</v>
      </c>
      <c r="B1043" s="10" t="s">
        <v>151</v>
      </c>
      <c r="C1043" s="10"/>
      <c r="D1043" s="10" t="s">
        <v>152</v>
      </c>
      <c r="E1043" s="10"/>
      <c r="F1043" s="10"/>
      <c r="G1043" s="10"/>
      <c r="H1043" s="23"/>
      <c r="I1043" s="10"/>
      <c r="J1043" s="10"/>
      <c r="K1043" s="10"/>
      <c r="L1043" s="23"/>
      <c r="M1043" s="10">
        <v>1</v>
      </c>
      <c r="N1043" s="335">
        <v>500</v>
      </c>
      <c r="O1043" s="23"/>
      <c r="P1043" s="10"/>
      <c r="Q1043" s="335"/>
      <c r="R1043" s="23"/>
      <c r="S1043" s="10"/>
      <c r="T1043" s="335"/>
      <c r="U1043" s="23"/>
      <c r="V1043" s="82"/>
      <c r="W1043" s="82"/>
      <c r="X1043" s="82"/>
      <c r="Y1043" s="82"/>
      <c r="Z1043" s="82"/>
      <c r="AA1043" s="65"/>
      <c r="AB1043" s="4"/>
      <c r="AC1043" s="4"/>
      <c r="AD1043" s="4"/>
      <c r="AE1043" s="4"/>
      <c r="AF1043" s="4"/>
      <c r="AG1043" s="4"/>
      <c r="AH1043" s="4"/>
      <c r="AI1043" s="4"/>
      <c r="AJ1043" s="4"/>
      <c r="AK1043" s="4"/>
      <c r="AL1043" s="4"/>
      <c r="AM1043" s="4"/>
    </row>
    <row r="1044" spans="1:39" s="3" customFormat="1" ht="15" x14ac:dyDescent="0.25">
      <c r="A1044" s="10" t="s">
        <v>1053</v>
      </c>
      <c r="B1044" s="10" t="s">
        <v>170</v>
      </c>
      <c r="C1044" s="10"/>
      <c r="D1044" s="10" t="s">
        <v>96</v>
      </c>
      <c r="E1044" s="10"/>
      <c r="F1044" s="10"/>
      <c r="G1044" s="10"/>
      <c r="H1044" s="23"/>
      <c r="I1044" s="10"/>
      <c r="J1044" s="10"/>
      <c r="K1044" s="10"/>
      <c r="L1044" s="23"/>
      <c r="M1044" s="10">
        <v>2</v>
      </c>
      <c r="N1044" s="335">
        <v>1000</v>
      </c>
      <c r="O1044" s="23"/>
      <c r="P1044" s="10"/>
      <c r="Q1044" s="335"/>
      <c r="R1044" s="23"/>
      <c r="S1044" s="10">
        <v>1</v>
      </c>
      <c r="T1044" s="335">
        <v>518.4</v>
      </c>
      <c r="U1044" s="23"/>
      <c r="V1044" s="82"/>
      <c r="W1044" s="82"/>
      <c r="X1044" s="82"/>
      <c r="Y1044" s="82"/>
      <c r="Z1044" s="82"/>
      <c r="AA1044" s="65"/>
      <c r="AB1044" s="4"/>
      <c r="AC1044" s="4"/>
      <c r="AD1044" s="4"/>
      <c r="AE1044" s="4"/>
      <c r="AF1044" s="4"/>
      <c r="AG1044" s="4"/>
      <c r="AH1044" s="4"/>
      <c r="AI1044" s="4"/>
      <c r="AJ1044" s="4"/>
      <c r="AK1044" s="4"/>
      <c r="AL1044" s="4"/>
      <c r="AM1044" s="4"/>
    </row>
    <row r="1045" spans="1:39" s="3" customFormat="1" ht="15" x14ac:dyDescent="0.25">
      <c r="A1045" s="10" t="s">
        <v>1053</v>
      </c>
      <c r="B1045" s="10" t="s">
        <v>172</v>
      </c>
      <c r="C1045" s="10"/>
      <c r="D1045" s="10" t="s">
        <v>99</v>
      </c>
      <c r="E1045" s="10"/>
      <c r="F1045" s="10"/>
      <c r="G1045" s="10"/>
      <c r="H1045" s="23"/>
      <c r="I1045" s="10"/>
      <c r="J1045" s="10"/>
      <c r="K1045" s="10"/>
      <c r="L1045" s="23"/>
      <c r="M1045" s="10">
        <v>1</v>
      </c>
      <c r="N1045" s="335">
        <v>516</v>
      </c>
      <c r="O1045" s="23"/>
      <c r="P1045" s="10"/>
      <c r="Q1045" s="335"/>
      <c r="R1045" s="23"/>
      <c r="S1045" s="10"/>
      <c r="T1045" s="335"/>
      <c r="U1045" s="23"/>
      <c r="V1045" s="82"/>
      <c r="W1045" s="82"/>
      <c r="X1045" s="82"/>
      <c r="Y1045" s="82"/>
      <c r="Z1045" s="82"/>
      <c r="AA1045" s="65"/>
      <c r="AB1045" s="4"/>
      <c r="AC1045" s="4"/>
      <c r="AD1045" s="4"/>
      <c r="AE1045" s="4"/>
      <c r="AF1045" s="4"/>
      <c r="AG1045" s="4"/>
      <c r="AH1045" s="4"/>
      <c r="AI1045" s="4"/>
      <c r="AJ1045" s="4"/>
      <c r="AK1045" s="4"/>
      <c r="AL1045" s="4"/>
      <c r="AM1045" s="4"/>
    </row>
    <row r="1046" spans="1:39" s="3" customFormat="1" ht="15" x14ac:dyDescent="0.25">
      <c r="A1046" s="10" t="s">
        <v>1053</v>
      </c>
      <c r="B1046" s="10" t="s">
        <v>175</v>
      </c>
      <c r="C1046" s="10"/>
      <c r="D1046" s="10" t="s">
        <v>176</v>
      </c>
      <c r="E1046" s="10"/>
      <c r="F1046" s="10"/>
      <c r="G1046" s="10"/>
      <c r="H1046" s="23"/>
      <c r="I1046" s="10"/>
      <c r="J1046" s="10"/>
      <c r="K1046" s="10"/>
      <c r="L1046" s="23"/>
      <c r="M1046" s="10">
        <v>1</v>
      </c>
      <c r="N1046" s="335">
        <v>216</v>
      </c>
      <c r="O1046" s="23"/>
      <c r="P1046" s="10"/>
      <c r="Q1046" s="335"/>
      <c r="R1046" s="23"/>
      <c r="S1046" s="10"/>
      <c r="T1046" s="335"/>
      <c r="U1046" s="23"/>
      <c r="V1046" s="82"/>
      <c r="W1046" s="82"/>
      <c r="X1046" s="82"/>
      <c r="Y1046" s="82"/>
      <c r="Z1046" s="82"/>
      <c r="AA1046" s="65"/>
      <c r="AB1046" s="4"/>
      <c r="AC1046" s="4"/>
      <c r="AD1046" s="4"/>
      <c r="AE1046" s="4"/>
      <c r="AF1046" s="4"/>
      <c r="AG1046" s="4"/>
      <c r="AH1046" s="4"/>
      <c r="AI1046" s="4"/>
      <c r="AJ1046" s="4"/>
      <c r="AK1046" s="4"/>
      <c r="AL1046" s="4"/>
      <c r="AM1046" s="4"/>
    </row>
    <row r="1047" spans="1:39" s="3" customFormat="1" ht="15" x14ac:dyDescent="0.25">
      <c r="A1047" s="10" t="s">
        <v>1053</v>
      </c>
      <c r="B1047" s="10" t="s">
        <v>180</v>
      </c>
      <c r="C1047" s="10"/>
      <c r="D1047" s="10" t="s">
        <v>181</v>
      </c>
      <c r="E1047" s="10"/>
      <c r="F1047" s="10"/>
      <c r="G1047" s="10"/>
      <c r="H1047" s="23"/>
      <c r="I1047" s="10"/>
      <c r="J1047" s="10"/>
      <c r="K1047" s="10"/>
      <c r="L1047" s="23"/>
      <c r="M1047" s="10">
        <v>1</v>
      </c>
      <c r="N1047" s="335">
        <v>500</v>
      </c>
      <c r="O1047" s="23"/>
      <c r="P1047" s="10"/>
      <c r="Q1047" s="335"/>
      <c r="R1047" s="23"/>
      <c r="S1047" s="10"/>
      <c r="T1047" s="335"/>
      <c r="U1047" s="23"/>
      <c r="V1047" s="82"/>
      <c r="W1047" s="82"/>
      <c r="X1047" s="82"/>
      <c r="Y1047" s="82"/>
      <c r="Z1047" s="82"/>
      <c r="AA1047" s="65"/>
      <c r="AB1047" s="4"/>
      <c r="AC1047" s="4"/>
      <c r="AD1047" s="4"/>
      <c r="AE1047" s="4"/>
      <c r="AF1047" s="4"/>
      <c r="AG1047" s="4"/>
      <c r="AH1047" s="4"/>
      <c r="AI1047" s="4"/>
      <c r="AJ1047" s="4"/>
      <c r="AK1047" s="4"/>
      <c r="AL1047" s="4"/>
      <c r="AM1047" s="4"/>
    </row>
    <row r="1048" spans="1:39" s="3" customFormat="1" ht="15" x14ac:dyDescent="0.25">
      <c r="A1048" s="10" t="s">
        <v>1053</v>
      </c>
      <c r="B1048" s="10" t="s">
        <v>198</v>
      </c>
      <c r="C1048" s="10"/>
      <c r="D1048" s="10" t="s">
        <v>199</v>
      </c>
      <c r="E1048" s="10"/>
      <c r="F1048" s="10"/>
      <c r="G1048" s="10"/>
      <c r="H1048" s="23"/>
      <c r="I1048" s="10"/>
      <c r="J1048" s="10"/>
      <c r="K1048" s="10"/>
      <c r="L1048" s="23"/>
      <c r="M1048" s="10">
        <v>1</v>
      </c>
      <c r="N1048" s="335">
        <v>500</v>
      </c>
      <c r="O1048" s="23"/>
      <c r="P1048" s="10"/>
      <c r="Q1048" s="335"/>
      <c r="R1048" s="23"/>
      <c r="S1048" s="10">
        <v>1</v>
      </c>
      <c r="T1048" s="335">
        <v>207.58</v>
      </c>
      <c r="U1048" s="23"/>
      <c r="V1048" s="82"/>
      <c r="W1048" s="82"/>
      <c r="X1048" s="82"/>
      <c r="Y1048" s="82"/>
      <c r="Z1048" s="82"/>
      <c r="AA1048" s="65"/>
      <c r="AB1048" s="4"/>
      <c r="AC1048" s="4"/>
      <c r="AD1048" s="4"/>
      <c r="AE1048" s="4"/>
      <c r="AF1048" s="4"/>
      <c r="AG1048" s="4"/>
      <c r="AH1048" s="4"/>
      <c r="AI1048" s="4"/>
      <c r="AJ1048" s="4"/>
      <c r="AK1048" s="4"/>
      <c r="AL1048" s="4"/>
      <c r="AM1048" s="4"/>
    </row>
    <row r="1049" spans="1:39" s="3" customFormat="1" ht="15" x14ac:dyDescent="0.25">
      <c r="A1049" s="10" t="s">
        <v>1053</v>
      </c>
      <c r="B1049" s="10" t="s">
        <v>201</v>
      </c>
      <c r="C1049" s="10"/>
      <c r="D1049" s="10" t="s">
        <v>202</v>
      </c>
      <c r="E1049" s="10"/>
      <c r="F1049" s="10"/>
      <c r="G1049" s="10"/>
      <c r="H1049" s="23"/>
      <c r="I1049" s="10"/>
      <c r="J1049" s="10"/>
      <c r="K1049" s="10"/>
      <c r="L1049" s="23"/>
      <c r="M1049" s="10">
        <v>2</v>
      </c>
      <c r="N1049" s="335">
        <v>555</v>
      </c>
      <c r="O1049" s="23"/>
      <c r="P1049" s="10"/>
      <c r="Q1049" s="335"/>
      <c r="R1049" s="23"/>
      <c r="S1049" s="10"/>
      <c r="T1049" s="335"/>
      <c r="U1049" s="23"/>
      <c r="V1049" s="82"/>
      <c r="W1049" s="82"/>
      <c r="X1049" s="82"/>
      <c r="Y1049" s="82"/>
      <c r="Z1049" s="82"/>
      <c r="AA1049" s="65"/>
      <c r="AB1049" s="4"/>
      <c r="AC1049" s="4"/>
      <c r="AD1049" s="4"/>
      <c r="AE1049" s="4"/>
      <c r="AF1049" s="4"/>
      <c r="AG1049" s="4"/>
      <c r="AH1049" s="4"/>
      <c r="AI1049" s="4"/>
      <c r="AJ1049" s="4"/>
      <c r="AK1049" s="4"/>
      <c r="AL1049" s="4"/>
      <c r="AM1049" s="4"/>
    </row>
    <row r="1050" spans="1:39" s="3" customFormat="1" ht="15" x14ac:dyDescent="0.25">
      <c r="A1050" s="10" t="s">
        <v>1053</v>
      </c>
      <c r="B1050" s="10" t="s">
        <v>219</v>
      </c>
      <c r="C1050" s="10"/>
      <c r="D1050" s="10" t="s">
        <v>169</v>
      </c>
      <c r="E1050" s="10"/>
      <c r="F1050" s="10"/>
      <c r="G1050" s="10"/>
      <c r="H1050" s="23"/>
      <c r="I1050" s="10"/>
      <c r="J1050" s="10"/>
      <c r="K1050" s="10"/>
      <c r="L1050" s="23"/>
      <c r="M1050" s="10">
        <v>1</v>
      </c>
      <c r="N1050" s="335">
        <v>500</v>
      </c>
      <c r="O1050" s="23"/>
      <c r="P1050" s="10"/>
      <c r="Q1050" s="335"/>
      <c r="R1050" s="23"/>
      <c r="S1050" s="10"/>
      <c r="T1050" s="335"/>
      <c r="U1050" s="23"/>
      <c r="V1050" s="82"/>
      <c r="W1050" s="82"/>
      <c r="X1050" s="82"/>
      <c r="Y1050" s="82"/>
      <c r="Z1050" s="82"/>
      <c r="AA1050" s="65"/>
      <c r="AB1050" s="4"/>
      <c r="AC1050" s="4"/>
      <c r="AD1050" s="4"/>
      <c r="AE1050" s="4"/>
      <c r="AF1050" s="4"/>
      <c r="AG1050" s="4"/>
      <c r="AH1050" s="4"/>
      <c r="AI1050" s="4"/>
      <c r="AJ1050" s="4"/>
      <c r="AK1050" s="4"/>
      <c r="AL1050" s="4"/>
      <c r="AM1050" s="4"/>
    </row>
    <row r="1051" spans="1:39" s="3" customFormat="1" ht="15" x14ac:dyDescent="0.25">
      <c r="A1051" s="10" t="s">
        <v>1053</v>
      </c>
      <c r="B1051" s="10" t="s">
        <v>232</v>
      </c>
      <c r="C1051" s="10"/>
      <c r="D1051" s="10" t="s">
        <v>234</v>
      </c>
      <c r="E1051" s="10"/>
      <c r="F1051" s="10"/>
      <c r="G1051" s="10"/>
      <c r="H1051" s="23"/>
      <c r="I1051" s="10"/>
      <c r="J1051" s="10"/>
      <c r="K1051" s="10"/>
      <c r="L1051" s="23"/>
      <c r="M1051" s="10">
        <v>1</v>
      </c>
      <c r="N1051" s="335">
        <v>500</v>
      </c>
      <c r="O1051" s="23"/>
      <c r="P1051" s="10"/>
      <c r="Q1051" s="335"/>
      <c r="R1051" s="23"/>
      <c r="S1051" s="10"/>
      <c r="T1051" s="335"/>
      <c r="U1051" s="23"/>
      <c r="V1051" s="82"/>
      <c r="W1051" s="82"/>
      <c r="X1051" s="82"/>
      <c r="Y1051" s="82"/>
      <c r="Z1051" s="82"/>
      <c r="AA1051" s="65"/>
      <c r="AB1051" s="4"/>
      <c r="AC1051" s="4"/>
      <c r="AD1051" s="4"/>
      <c r="AE1051" s="4"/>
      <c r="AF1051" s="4"/>
      <c r="AG1051" s="4"/>
      <c r="AH1051" s="4"/>
      <c r="AI1051" s="4"/>
      <c r="AJ1051" s="4"/>
      <c r="AK1051" s="4"/>
      <c r="AL1051" s="4"/>
      <c r="AM1051" s="4"/>
    </row>
    <row r="1052" spans="1:39" s="3" customFormat="1" ht="15" x14ac:dyDescent="0.25">
      <c r="A1052" s="10" t="s">
        <v>1053</v>
      </c>
      <c r="B1052" s="10" t="s">
        <v>654</v>
      </c>
      <c r="C1052" s="10"/>
      <c r="D1052" s="10" t="s">
        <v>210</v>
      </c>
      <c r="E1052" s="10"/>
      <c r="F1052" s="10"/>
      <c r="G1052" s="10"/>
      <c r="H1052" s="23"/>
      <c r="I1052" s="10"/>
      <c r="J1052" s="10"/>
      <c r="K1052" s="10"/>
      <c r="L1052" s="23"/>
      <c r="M1052" s="10">
        <v>1</v>
      </c>
      <c r="N1052" s="335">
        <v>500</v>
      </c>
      <c r="O1052" s="23"/>
      <c r="P1052" s="10"/>
      <c r="Q1052" s="335"/>
      <c r="R1052" s="23"/>
      <c r="S1052" s="10"/>
      <c r="T1052" s="335"/>
      <c r="U1052" s="23"/>
      <c r="V1052" s="82"/>
      <c r="W1052" s="82"/>
      <c r="X1052" s="82"/>
      <c r="Y1052" s="82"/>
      <c r="Z1052" s="82"/>
      <c r="AA1052" s="65"/>
      <c r="AB1052" s="4"/>
      <c r="AC1052" s="4"/>
      <c r="AD1052" s="4"/>
      <c r="AE1052" s="4"/>
      <c r="AF1052" s="4"/>
      <c r="AG1052" s="4"/>
      <c r="AH1052" s="4"/>
      <c r="AI1052" s="4"/>
      <c r="AJ1052" s="4"/>
      <c r="AK1052" s="4"/>
      <c r="AL1052" s="4"/>
      <c r="AM1052" s="4"/>
    </row>
    <row r="1053" spans="1:39" s="3" customFormat="1" ht="15" x14ac:dyDescent="0.25">
      <c r="A1053" s="10" t="s">
        <v>1053</v>
      </c>
      <c r="B1053" s="10" t="s">
        <v>247</v>
      </c>
      <c r="C1053" s="10"/>
      <c r="D1053" s="10" t="s">
        <v>76</v>
      </c>
      <c r="E1053" s="10"/>
      <c r="F1053" s="10"/>
      <c r="G1053" s="10"/>
      <c r="H1053" s="23"/>
      <c r="I1053" s="10"/>
      <c r="J1053" s="10"/>
      <c r="K1053" s="10"/>
      <c r="L1053" s="23"/>
      <c r="M1053" s="10">
        <v>2</v>
      </c>
      <c r="N1053" s="335">
        <v>842</v>
      </c>
      <c r="O1053" s="23"/>
      <c r="P1053" s="10"/>
      <c r="Q1053" s="335"/>
      <c r="R1053" s="23"/>
      <c r="S1053" s="10">
        <v>3</v>
      </c>
      <c r="T1053" s="335">
        <v>1614.25</v>
      </c>
      <c r="U1053" s="23"/>
      <c r="V1053" s="82"/>
      <c r="W1053" s="82"/>
      <c r="X1053" s="82"/>
      <c r="Y1053" s="82"/>
      <c r="Z1053" s="82"/>
      <c r="AA1053" s="65"/>
      <c r="AB1053" s="4"/>
      <c r="AC1053" s="4"/>
      <c r="AD1053" s="4"/>
      <c r="AE1053" s="4"/>
      <c r="AF1053" s="4"/>
      <c r="AG1053" s="4"/>
      <c r="AH1053" s="4"/>
      <c r="AI1053" s="4"/>
      <c r="AJ1053" s="4"/>
      <c r="AK1053" s="4"/>
      <c r="AL1053" s="4"/>
      <c r="AM1053" s="4"/>
    </row>
    <row r="1054" spans="1:39" s="3" customFormat="1" ht="15" x14ac:dyDescent="0.25">
      <c r="A1054" s="10" t="s">
        <v>1053</v>
      </c>
      <c r="B1054" s="10" t="s">
        <v>251</v>
      </c>
      <c r="C1054" s="10"/>
      <c r="D1054" s="10" t="s">
        <v>69</v>
      </c>
      <c r="E1054" s="10"/>
      <c r="F1054" s="10"/>
      <c r="G1054" s="10"/>
      <c r="H1054" s="23"/>
      <c r="I1054" s="10"/>
      <c r="J1054" s="10"/>
      <c r="K1054" s="10"/>
      <c r="L1054" s="23"/>
      <c r="M1054" s="10">
        <v>1</v>
      </c>
      <c r="N1054" s="335">
        <v>500</v>
      </c>
      <c r="O1054" s="23"/>
      <c r="P1054" s="10"/>
      <c r="Q1054" s="335"/>
      <c r="R1054" s="23"/>
      <c r="S1054" s="10"/>
      <c r="T1054" s="335"/>
      <c r="U1054" s="23"/>
      <c r="V1054" s="82"/>
      <c r="W1054" s="82"/>
      <c r="X1054" s="82"/>
      <c r="Y1054" s="82"/>
      <c r="Z1054" s="82"/>
      <c r="AA1054" s="65"/>
      <c r="AB1054" s="4"/>
      <c r="AC1054" s="4"/>
      <c r="AD1054" s="4"/>
      <c r="AE1054" s="4"/>
      <c r="AF1054" s="4"/>
      <c r="AG1054" s="4"/>
      <c r="AH1054" s="4"/>
      <c r="AI1054" s="4"/>
      <c r="AJ1054" s="4"/>
      <c r="AK1054" s="4"/>
      <c r="AL1054" s="4"/>
      <c r="AM1054" s="4"/>
    </row>
    <row r="1055" spans="1:39" s="3" customFormat="1" ht="15" x14ac:dyDescent="0.25">
      <c r="A1055" s="10" t="s">
        <v>1053</v>
      </c>
      <c r="B1055" s="10" t="s">
        <v>260</v>
      </c>
      <c r="C1055" s="10"/>
      <c r="D1055" s="10" t="s">
        <v>72</v>
      </c>
      <c r="E1055" s="10"/>
      <c r="F1055" s="10"/>
      <c r="G1055" s="10"/>
      <c r="H1055" s="23"/>
      <c r="I1055" s="10"/>
      <c r="J1055" s="10"/>
      <c r="K1055" s="10"/>
      <c r="L1055" s="23"/>
      <c r="M1055" s="10">
        <v>4</v>
      </c>
      <c r="N1055" s="335">
        <v>1849</v>
      </c>
      <c r="O1055" s="23"/>
      <c r="P1055" s="10"/>
      <c r="Q1055" s="335"/>
      <c r="R1055" s="23"/>
      <c r="S1055" s="10"/>
      <c r="T1055" s="335"/>
      <c r="U1055" s="23"/>
      <c r="V1055" s="82"/>
      <c r="W1055" s="82"/>
      <c r="X1055" s="82"/>
      <c r="Y1055" s="82"/>
      <c r="Z1055" s="82"/>
      <c r="AA1055" s="65"/>
      <c r="AB1055" s="4"/>
      <c r="AC1055" s="4"/>
      <c r="AD1055" s="4"/>
      <c r="AE1055" s="4"/>
      <c r="AF1055" s="4"/>
      <c r="AG1055" s="4"/>
      <c r="AH1055" s="4"/>
      <c r="AI1055" s="4"/>
      <c r="AJ1055" s="4"/>
      <c r="AK1055" s="4"/>
      <c r="AL1055" s="4"/>
      <c r="AM1055" s="4"/>
    </row>
    <row r="1056" spans="1:39" s="3" customFormat="1" ht="15" x14ac:dyDescent="0.25">
      <c r="A1056" s="10" t="s">
        <v>1053</v>
      </c>
      <c r="B1056" s="10" t="s">
        <v>269</v>
      </c>
      <c r="C1056" s="10"/>
      <c r="D1056" s="10" t="s">
        <v>144</v>
      </c>
      <c r="E1056" s="10"/>
      <c r="F1056" s="10"/>
      <c r="G1056" s="10"/>
      <c r="H1056" s="23"/>
      <c r="I1056" s="10"/>
      <c r="J1056" s="10"/>
      <c r="K1056" s="10"/>
      <c r="L1056" s="23"/>
      <c r="M1056" s="10">
        <v>1</v>
      </c>
      <c r="N1056" s="335">
        <v>500</v>
      </c>
      <c r="O1056" s="23"/>
      <c r="P1056" s="10"/>
      <c r="Q1056" s="335"/>
      <c r="R1056" s="23"/>
      <c r="S1056" s="10"/>
      <c r="T1056" s="335"/>
      <c r="U1056" s="23"/>
      <c r="V1056" s="82"/>
      <c r="W1056" s="82"/>
      <c r="X1056" s="82"/>
      <c r="Y1056" s="82"/>
      <c r="Z1056" s="82"/>
      <c r="AA1056" s="65"/>
      <c r="AB1056" s="4"/>
      <c r="AC1056" s="4"/>
      <c r="AD1056" s="4"/>
      <c r="AE1056" s="4"/>
      <c r="AF1056" s="4"/>
      <c r="AG1056" s="4"/>
      <c r="AH1056" s="4"/>
      <c r="AI1056" s="4"/>
      <c r="AJ1056" s="4"/>
      <c r="AK1056" s="4"/>
      <c r="AL1056" s="4"/>
      <c r="AM1056" s="4"/>
    </row>
    <row r="1057" spans="1:39" s="3" customFormat="1" ht="15" x14ac:dyDescent="0.25">
      <c r="A1057" s="10" t="s">
        <v>1053</v>
      </c>
      <c r="B1057" s="10" t="s">
        <v>288</v>
      </c>
      <c r="C1057" s="10"/>
      <c r="D1057" s="10" t="s">
        <v>200</v>
      </c>
      <c r="E1057" s="10"/>
      <c r="F1057" s="10"/>
      <c r="G1057" s="10"/>
      <c r="H1057" s="23"/>
      <c r="I1057" s="10"/>
      <c r="J1057" s="10"/>
      <c r="K1057" s="10"/>
      <c r="L1057" s="23"/>
      <c r="M1057" s="10">
        <v>2</v>
      </c>
      <c r="N1057" s="335">
        <v>1200</v>
      </c>
      <c r="O1057" s="23"/>
      <c r="P1057" s="10"/>
      <c r="Q1057" s="335"/>
      <c r="R1057" s="23"/>
      <c r="S1057" s="10"/>
      <c r="T1057" s="335"/>
      <c r="U1057" s="23"/>
      <c r="V1057" s="82"/>
      <c r="W1057" s="82"/>
      <c r="X1057" s="82"/>
      <c r="Y1057" s="82"/>
      <c r="Z1057" s="82"/>
      <c r="AA1057" s="65"/>
      <c r="AB1057" s="4"/>
      <c r="AC1057" s="4"/>
      <c r="AD1057" s="4"/>
      <c r="AE1057" s="4"/>
      <c r="AF1057" s="4"/>
      <c r="AG1057" s="4"/>
      <c r="AH1057" s="4"/>
      <c r="AI1057" s="4"/>
      <c r="AJ1057" s="4"/>
      <c r="AK1057" s="4"/>
      <c r="AL1057" s="4"/>
      <c r="AM1057" s="4"/>
    </row>
    <row r="1058" spans="1:39" s="3" customFormat="1" ht="15" x14ac:dyDescent="0.25">
      <c r="A1058" s="10" t="s">
        <v>1053</v>
      </c>
      <c r="B1058" s="10" t="s">
        <v>290</v>
      </c>
      <c r="C1058" s="10"/>
      <c r="D1058" s="10" t="s">
        <v>64</v>
      </c>
      <c r="E1058" s="10"/>
      <c r="F1058" s="10"/>
      <c r="G1058" s="10"/>
      <c r="H1058" s="23"/>
      <c r="I1058" s="10"/>
      <c r="J1058" s="10"/>
      <c r="K1058" s="10"/>
      <c r="L1058" s="23"/>
      <c r="M1058" s="10">
        <v>4</v>
      </c>
      <c r="N1058" s="335">
        <v>1779</v>
      </c>
      <c r="O1058" s="23"/>
      <c r="P1058" s="10"/>
      <c r="Q1058" s="335"/>
      <c r="R1058" s="23"/>
      <c r="S1058" s="10"/>
      <c r="T1058" s="335"/>
      <c r="U1058" s="23"/>
      <c r="V1058" s="82"/>
      <c r="W1058" s="82"/>
      <c r="X1058" s="82"/>
      <c r="Y1058" s="82"/>
      <c r="Z1058" s="82"/>
      <c r="AA1058" s="65"/>
      <c r="AB1058" s="4"/>
      <c r="AC1058" s="4"/>
      <c r="AD1058" s="4"/>
      <c r="AE1058" s="4"/>
      <c r="AF1058" s="4"/>
      <c r="AG1058" s="4"/>
      <c r="AH1058" s="4"/>
      <c r="AI1058" s="4"/>
      <c r="AJ1058" s="4"/>
      <c r="AK1058" s="4"/>
      <c r="AL1058" s="4"/>
      <c r="AM1058" s="4"/>
    </row>
    <row r="1059" spans="1:39" s="3" customFormat="1" ht="15" x14ac:dyDescent="0.25">
      <c r="A1059" s="10" t="s">
        <v>1053</v>
      </c>
      <c r="B1059" s="10" t="s">
        <v>298</v>
      </c>
      <c r="C1059" s="10"/>
      <c r="D1059" s="10" t="s">
        <v>299</v>
      </c>
      <c r="E1059" s="10"/>
      <c r="F1059" s="10"/>
      <c r="G1059" s="10"/>
      <c r="H1059" s="23"/>
      <c r="I1059" s="10"/>
      <c r="J1059" s="10"/>
      <c r="K1059" s="10"/>
      <c r="L1059" s="23"/>
      <c r="M1059" s="10"/>
      <c r="N1059" s="335"/>
      <c r="O1059" s="23"/>
      <c r="P1059" s="10"/>
      <c r="Q1059" s="335"/>
      <c r="R1059" s="23"/>
      <c r="S1059" s="10">
        <v>1</v>
      </c>
      <c r="T1059" s="335">
        <v>750</v>
      </c>
      <c r="U1059" s="23"/>
      <c r="V1059" s="82"/>
      <c r="W1059" s="82"/>
      <c r="X1059" s="82"/>
      <c r="Y1059" s="82"/>
      <c r="Z1059" s="82"/>
      <c r="AA1059" s="65"/>
      <c r="AB1059" s="4"/>
      <c r="AC1059" s="4"/>
      <c r="AD1059" s="4"/>
      <c r="AE1059" s="4"/>
      <c r="AF1059" s="4"/>
      <c r="AG1059" s="4"/>
      <c r="AH1059" s="4"/>
      <c r="AI1059" s="4"/>
      <c r="AJ1059" s="4"/>
      <c r="AK1059" s="4"/>
      <c r="AL1059" s="4"/>
      <c r="AM1059" s="4"/>
    </row>
    <row r="1060" spans="1:39" s="3" customFormat="1" ht="15" x14ac:dyDescent="0.25">
      <c r="A1060" s="10" t="s">
        <v>1053</v>
      </c>
      <c r="B1060" s="10" t="s">
        <v>300</v>
      </c>
      <c r="C1060" s="10"/>
      <c r="D1060" s="10" t="s">
        <v>91</v>
      </c>
      <c r="E1060" s="10"/>
      <c r="F1060" s="10"/>
      <c r="G1060" s="10"/>
      <c r="H1060" s="23"/>
      <c r="I1060" s="10"/>
      <c r="J1060" s="10"/>
      <c r="K1060" s="10"/>
      <c r="L1060" s="23"/>
      <c r="M1060" s="10">
        <v>3</v>
      </c>
      <c r="N1060" s="335">
        <v>1266</v>
      </c>
      <c r="O1060" s="23"/>
      <c r="P1060" s="10"/>
      <c r="Q1060" s="335"/>
      <c r="R1060" s="23"/>
      <c r="S1060" s="10">
        <v>1</v>
      </c>
      <c r="T1060" s="335">
        <v>108.22</v>
      </c>
      <c r="U1060" s="23"/>
      <c r="V1060" s="82"/>
      <c r="W1060" s="82"/>
      <c r="X1060" s="82"/>
      <c r="Y1060" s="82"/>
      <c r="Z1060" s="82"/>
      <c r="AA1060" s="65"/>
      <c r="AB1060" s="4"/>
      <c r="AC1060" s="4"/>
      <c r="AD1060" s="4"/>
      <c r="AE1060" s="4"/>
      <c r="AF1060" s="4"/>
      <c r="AG1060" s="4"/>
      <c r="AH1060" s="4"/>
      <c r="AI1060" s="4"/>
      <c r="AJ1060" s="4"/>
      <c r="AK1060" s="4"/>
      <c r="AL1060" s="4"/>
      <c r="AM1060" s="4"/>
    </row>
    <row r="1061" spans="1:39" s="3" customFormat="1" ht="15" x14ac:dyDescent="0.25">
      <c r="A1061" s="10" t="s">
        <v>1053</v>
      </c>
      <c r="B1061" s="10" t="s">
        <v>315</v>
      </c>
      <c r="C1061" s="10"/>
      <c r="D1061" s="10" t="s">
        <v>78</v>
      </c>
      <c r="E1061" s="10"/>
      <c r="F1061" s="10"/>
      <c r="G1061" s="10"/>
      <c r="H1061" s="23"/>
      <c r="I1061" s="10"/>
      <c r="J1061" s="10"/>
      <c r="K1061" s="10"/>
      <c r="L1061" s="23"/>
      <c r="M1061" s="10">
        <v>2</v>
      </c>
      <c r="N1061" s="335">
        <v>689</v>
      </c>
      <c r="O1061" s="23"/>
      <c r="P1061" s="10"/>
      <c r="Q1061" s="335"/>
      <c r="R1061" s="23"/>
      <c r="S1061" s="10">
        <v>1</v>
      </c>
      <c r="T1061" s="335">
        <v>490.15</v>
      </c>
      <c r="U1061" s="23"/>
      <c r="V1061" s="82"/>
      <c r="W1061" s="82"/>
      <c r="X1061" s="82"/>
      <c r="Y1061" s="82"/>
      <c r="Z1061" s="82"/>
      <c r="AA1061" s="65"/>
      <c r="AB1061" s="4"/>
      <c r="AC1061" s="4"/>
      <c r="AD1061" s="4"/>
      <c r="AE1061" s="4"/>
      <c r="AF1061" s="4"/>
      <c r="AG1061" s="4"/>
      <c r="AH1061" s="4"/>
      <c r="AI1061" s="4"/>
      <c r="AJ1061" s="4"/>
      <c r="AK1061" s="4"/>
      <c r="AL1061" s="4"/>
      <c r="AM1061" s="4"/>
    </row>
    <row r="1062" spans="1:39" s="3" customFormat="1" ht="15" x14ac:dyDescent="0.25">
      <c r="A1062" s="10" t="s">
        <v>1053</v>
      </c>
      <c r="B1062" s="10" t="s">
        <v>318</v>
      </c>
      <c r="C1062" s="10"/>
      <c r="D1062" s="10" t="s">
        <v>286</v>
      </c>
      <c r="E1062" s="10"/>
      <c r="F1062" s="10"/>
      <c r="G1062" s="10"/>
      <c r="H1062" s="23"/>
      <c r="I1062" s="10"/>
      <c r="J1062" s="10"/>
      <c r="K1062" s="10"/>
      <c r="L1062" s="23"/>
      <c r="M1062" s="10">
        <v>1</v>
      </c>
      <c r="N1062" s="335">
        <v>356</v>
      </c>
      <c r="O1062" s="23"/>
      <c r="P1062" s="10"/>
      <c r="Q1062" s="335"/>
      <c r="R1062" s="23"/>
      <c r="S1062" s="10"/>
      <c r="T1062" s="335"/>
      <c r="U1062" s="23"/>
      <c r="V1062" s="82"/>
      <c r="W1062" s="82"/>
      <c r="X1062" s="82"/>
      <c r="Y1062" s="82"/>
      <c r="Z1062" s="82"/>
      <c r="AA1062" s="65"/>
      <c r="AB1062" s="4"/>
      <c r="AC1062" s="4"/>
      <c r="AD1062" s="4"/>
      <c r="AE1062" s="4"/>
      <c r="AF1062" s="4"/>
      <c r="AG1062" s="4"/>
      <c r="AH1062" s="4"/>
      <c r="AI1062" s="4"/>
      <c r="AJ1062" s="4"/>
      <c r="AK1062" s="4"/>
      <c r="AL1062" s="4"/>
      <c r="AM1062" s="4"/>
    </row>
    <row r="1063" spans="1:39" s="3" customFormat="1" ht="15" x14ac:dyDescent="0.25">
      <c r="A1063" s="10" t="s">
        <v>1053</v>
      </c>
      <c r="B1063" s="10" t="s">
        <v>352</v>
      </c>
      <c r="C1063" s="10"/>
      <c r="D1063" s="10" t="s">
        <v>153</v>
      </c>
      <c r="E1063" s="10"/>
      <c r="F1063" s="10"/>
      <c r="G1063" s="10"/>
      <c r="H1063" s="23"/>
      <c r="I1063" s="10"/>
      <c r="J1063" s="10"/>
      <c r="K1063" s="10"/>
      <c r="L1063" s="23"/>
      <c r="M1063" s="10">
        <v>1</v>
      </c>
      <c r="N1063" s="335">
        <v>700</v>
      </c>
      <c r="O1063" s="23"/>
      <c r="P1063" s="10"/>
      <c r="Q1063" s="335"/>
      <c r="R1063" s="23"/>
      <c r="S1063" s="10"/>
      <c r="T1063" s="335"/>
      <c r="U1063" s="23"/>
      <c r="V1063" s="82"/>
      <c r="W1063" s="82"/>
      <c r="X1063" s="82"/>
      <c r="Y1063" s="82"/>
      <c r="Z1063" s="82"/>
      <c r="AA1063" s="65"/>
      <c r="AB1063" s="4"/>
      <c r="AC1063" s="4"/>
      <c r="AD1063" s="4"/>
      <c r="AE1063" s="4"/>
      <c r="AF1063" s="4"/>
      <c r="AG1063" s="4"/>
      <c r="AH1063" s="4"/>
      <c r="AI1063" s="4"/>
      <c r="AJ1063" s="4"/>
      <c r="AK1063" s="4"/>
      <c r="AL1063" s="4"/>
      <c r="AM1063" s="4"/>
    </row>
    <row r="1064" spans="1:39" s="3" customFormat="1" ht="15" x14ac:dyDescent="0.25">
      <c r="A1064" s="10" t="s">
        <v>1053</v>
      </c>
      <c r="B1064" s="10" t="s">
        <v>362</v>
      </c>
      <c r="C1064" s="10"/>
      <c r="D1064" s="10" t="s">
        <v>202</v>
      </c>
      <c r="E1064" s="10"/>
      <c r="F1064" s="10"/>
      <c r="G1064" s="10"/>
      <c r="H1064" s="23"/>
      <c r="I1064" s="10"/>
      <c r="J1064" s="10"/>
      <c r="K1064" s="10"/>
      <c r="L1064" s="23"/>
      <c r="M1064" s="10">
        <v>5</v>
      </c>
      <c r="N1064" s="335">
        <v>2755</v>
      </c>
      <c r="O1064" s="23"/>
      <c r="P1064" s="10"/>
      <c r="Q1064" s="335"/>
      <c r="R1064" s="23"/>
      <c r="S1064" s="10">
        <v>1</v>
      </c>
      <c r="T1064" s="335">
        <v>221.52</v>
      </c>
      <c r="U1064" s="23"/>
      <c r="V1064" s="82"/>
      <c r="W1064" s="82"/>
      <c r="X1064" s="82"/>
      <c r="Y1064" s="82"/>
      <c r="Z1064" s="82"/>
      <c r="AA1064" s="65"/>
      <c r="AB1064" s="4"/>
      <c r="AC1064" s="4"/>
      <c r="AD1064" s="4"/>
      <c r="AE1064" s="4"/>
      <c r="AF1064" s="4"/>
      <c r="AG1064" s="4"/>
      <c r="AH1064" s="4"/>
      <c r="AI1064" s="4"/>
      <c r="AJ1064" s="4"/>
      <c r="AK1064" s="4"/>
      <c r="AL1064" s="4"/>
      <c r="AM1064" s="4"/>
    </row>
    <row r="1065" spans="1:39" s="3" customFormat="1" ht="15" x14ac:dyDescent="0.25">
      <c r="A1065" s="10" t="s">
        <v>1053</v>
      </c>
      <c r="B1065" s="10" t="s">
        <v>364</v>
      </c>
      <c r="C1065" s="10"/>
      <c r="D1065" s="10" t="s">
        <v>365</v>
      </c>
      <c r="E1065" s="10"/>
      <c r="F1065" s="10"/>
      <c r="G1065" s="10"/>
      <c r="H1065" s="23"/>
      <c r="I1065" s="10"/>
      <c r="J1065" s="10"/>
      <c r="K1065" s="10"/>
      <c r="L1065" s="23"/>
      <c r="M1065" s="10">
        <v>1</v>
      </c>
      <c r="N1065" s="335">
        <v>341</v>
      </c>
      <c r="O1065" s="23"/>
      <c r="P1065" s="10"/>
      <c r="Q1065" s="335"/>
      <c r="R1065" s="23"/>
      <c r="S1065" s="10"/>
      <c r="T1065" s="335"/>
      <c r="U1065" s="23"/>
      <c r="V1065" s="82"/>
      <c r="W1065" s="82"/>
      <c r="X1065" s="82"/>
      <c r="Y1065" s="82"/>
      <c r="Z1065" s="82"/>
      <c r="AA1065" s="65"/>
      <c r="AB1065" s="4"/>
      <c r="AC1065" s="4"/>
      <c r="AD1065" s="4"/>
      <c r="AE1065" s="4"/>
      <c r="AF1065" s="4"/>
      <c r="AG1065" s="4"/>
      <c r="AH1065" s="4"/>
      <c r="AI1065" s="4"/>
      <c r="AJ1065" s="4"/>
      <c r="AK1065" s="4"/>
      <c r="AL1065" s="4"/>
      <c r="AM1065" s="4"/>
    </row>
    <row r="1066" spans="1:39" s="3" customFormat="1" ht="15" x14ac:dyDescent="0.25">
      <c r="A1066" s="10" t="s">
        <v>1053</v>
      </c>
      <c r="B1066" s="10" t="s">
        <v>376</v>
      </c>
      <c r="C1066" s="10"/>
      <c r="D1066" s="10" t="s">
        <v>104</v>
      </c>
      <c r="E1066" s="10"/>
      <c r="F1066" s="10"/>
      <c r="G1066" s="10"/>
      <c r="H1066" s="23"/>
      <c r="I1066" s="10"/>
      <c r="J1066" s="10"/>
      <c r="K1066" s="10"/>
      <c r="L1066" s="23"/>
      <c r="M1066" s="10">
        <v>2</v>
      </c>
      <c r="N1066" s="335">
        <v>903</v>
      </c>
      <c r="O1066" s="23"/>
      <c r="P1066" s="10"/>
      <c r="Q1066" s="335"/>
      <c r="R1066" s="23"/>
      <c r="S1066" s="10"/>
      <c r="T1066" s="335"/>
      <c r="U1066" s="23"/>
      <c r="V1066" s="82"/>
      <c r="W1066" s="82"/>
      <c r="X1066" s="82"/>
      <c r="Y1066" s="82"/>
      <c r="Z1066" s="82"/>
      <c r="AA1066" s="65"/>
      <c r="AB1066" s="4"/>
      <c r="AC1066" s="4"/>
      <c r="AD1066" s="4"/>
      <c r="AE1066" s="4"/>
      <c r="AF1066" s="4"/>
      <c r="AG1066" s="4"/>
      <c r="AH1066" s="4"/>
      <c r="AI1066" s="4"/>
      <c r="AJ1066" s="4"/>
      <c r="AK1066" s="4"/>
      <c r="AL1066" s="4"/>
      <c r="AM1066" s="4"/>
    </row>
    <row r="1067" spans="1:39" s="3" customFormat="1" ht="15" x14ac:dyDescent="0.25">
      <c r="A1067" s="10" t="s">
        <v>1053</v>
      </c>
      <c r="B1067" s="10" t="s">
        <v>379</v>
      </c>
      <c r="C1067" s="10"/>
      <c r="D1067" s="10" t="s">
        <v>380</v>
      </c>
      <c r="E1067" s="10"/>
      <c r="F1067" s="10"/>
      <c r="G1067" s="10"/>
      <c r="H1067" s="23"/>
      <c r="I1067" s="10"/>
      <c r="J1067" s="10"/>
      <c r="K1067" s="10"/>
      <c r="L1067" s="23"/>
      <c r="M1067" s="10">
        <v>1</v>
      </c>
      <c r="N1067" s="335">
        <v>700</v>
      </c>
      <c r="O1067" s="23"/>
      <c r="P1067" s="10"/>
      <c r="Q1067" s="335"/>
      <c r="R1067" s="23"/>
      <c r="S1067" s="10"/>
      <c r="T1067" s="335"/>
      <c r="U1067" s="23"/>
      <c r="V1067" s="82"/>
      <c r="W1067" s="82"/>
      <c r="X1067" s="82"/>
      <c r="Y1067" s="82"/>
      <c r="Z1067" s="82"/>
      <c r="AA1067" s="65"/>
      <c r="AB1067" s="4"/>
      <c r="AC1067" s="4"/>
      <c r="AD1067" s="4"/>
      <c r="AE1067" s="4"/>
      <c r="AF1067" s="4"/>
      <c r="AG1067" s="4"/>
      <c r="AH1067" s="4"/>
      <c r="AI1067" s="4"/>
      <c r="AJ1067" s="4"/>
      <c r="AK1067" s="4"/>
      <c r="AL1067" s="4"/>
      <c r="AM1067" s="4"/>
    </row>
    <row r="1068" spans="1:39" s="3" customFormat="1" ht="15" x14ac:dyDescent="0.25">
      <c r="A1068" s="10" t="s">
        <v>1053</v>
      </c>
      <c r="B1068" s="10" t="s">
        <v>385</v>
      </c>
      <c r="C1068" s="10"/>
      <c r="D1068" s="10" t="s">
        <v>186</v>
      </c>
      <c r="E1068" s="10"/>
      <c r="F1068" s="10"/>
      <c r="G1068" s="10"/>
      <c r="H1068" s="23"/>
      <c r="I1068" s="10"/>
      <c r="J1068" s="10"/>
      <c r="K1068" s="10"/>
      <c r="L1068" s="23"/>
      <c r="M1068" s="10">
        <v>1</v>
      </c>
      <c r="N1068" s="335">
        <v>700</v>
      </c>
      <c r="O1068" s="23"/>
      <c r="P1068" s="10"/>
      <c r="Q1068" s="335"/>
      <c r="R1068" s="23"/>
      <c r="S1068" s="10"/>
      <c r="T1068" s="335"/>
      <c r="U1068" s="23"/>
      <c r="V1068" s="82"/>
      <c r="W1068" s="82"/>
      <c r="X1068" s="82"/>
      <c r="Y1068" s="82"/>
      <c r="Z1068" s="82"/>
      <c r="AA1068" s="65"/>
      <c r="AB1068" s="4"/>
      <c r="AC1068" s="4"/>
      <c r="AD1068" s="4"/>
      <c r="AE1068" s="4"/>
      <c r="AF1068" s="4"/>
      <c r="AG1068" s="4"/>
      <c r="AH1068" s="4"/>
      <c r="AI1068" s="4"/>
      <c r="AJ1068" s="4"/>
      <c r="AK1068" s="4"/>
      <c r="AL1068" s="4"/>
      <c r="AM1068" s="4"/>
    </row>
    <row r="1069" spans="1:39" s="3" customFormat="1" ht="15" x14ac:dyDescent="0.25">
      <c r="A1069" s="10" t="s">
        <v>1053</v>
      </c>
      <c r="B1069" s="10" t="s">
        <v>395</v>
      </c>
      <c r="C1069" s="10"/>
      <c r="D1069" s="10" t="s">
        <v>119</v>
      </c>
      <c r="E1069" s="10"/>
      <c r="F1069" s="10"/>
      <c r="G1069" s="10"/>
      <c r="H1069" s="23"/>
      <c r="I1069" s="10"/>
      <c r="J1069" s="10"/>
      <c r="K1069" s="10"/>
      <c r="L1069" s="23"/>
      <c r="M1069" s="10">
        <v>9</v>
      </c>
      <c r="N1069" s="335">
        <v>4768</v>
      </c>
      <c r="O1069" s="23"/>
      <c r="P1069" s="10"/>
      <c r="Q1069" s="335"/>
      <c r="R1069" s="23"/>
      <c r="S1069" s="10">
        <v>1</v>
      </c>
      <c r="T1069" s="335">
        <v>750</v>
      </c>
      <c r="U1069" s="23"/>
      <c r="V1069" s="82"/>
      <c r="W1069" s="82"/>
      <c r="X1069" s="82"/>
      <c r="Y1069" s="82"/>
      <c r="Z1069" s="82"/>
      <c r="AA1069" s="65"/>
      <c r="AB1069" s="4"/>
      <c r="AC1069" s="4"/>
      <c r="AD1069" s="4"/>
      <c r="AE1069" s="4"/>
      <c r="AF1069" s="4"/>
      <c r="AG1069" s="4"/>
      <c r="AH1069" s="4"/>
      <c r="AI1069" s="4"/>
      <c r="AJ1069" s="4"/>
      <c r="AK1069" s="4"/>
      <c r="AL1069" s="4"/>
      <c r="AM1069" s="4"/>
    </row>
    <row r="1070" spans="1:39" s="3" customFormat="1" ht="15" x14ac:dyDescent="0.25">
      <c r="A1070" s="10" t="s">
        <v>1053</v>
      </c>
      <c r="B1070" s="10" t="s">
        <v>396</v>
      </c>
      <c r="C1070" s="10"/>
      <c r="D1070" s="10" t="s">
        <v>96</v>
      </c>
      <c r="E1070" s="10"/>
      <c r="F1070" s="10"/>
      <c r="G1070" s="10"/>
      <c r="H1070" s="23"/>
      <c r="I1070" s="10"/>
      <c r="J1070" s="10"/>
      <c r="K1070" s="10"/>
      <c r="L1070" s="23"/>
      <c r="M1070" s="10">
        <v>1</v>
      </c>
      <c r="N1070" s="335">
        <v>700</v>
      </c>
      <c r="O1070" s="23"/>
      <c r="P1070" s="10"/>
      <c r="Q1070" s="335"/>
      <c r="R1070" s="23"/>
      <c r="S1070" s="10"/>
      <c r="T1070" s="335"/>
      <c r="U1070" s="23"/>
      <c r="V1070" s="82"/>
      <c r="W1070" s="82"/>
      <c r="X1070" s="82"/>
      <c r="Y1070" s="82"/>
      <c r="Z1070" s="82"/>
      <c r="AA1070" s="65"/>
      <c r="AB1070" s="4"/>
      <c r="AC1070" s="4"/>
      <c r="AD1070" s="4"/>
      <c r="AE1070" s="4"/>
      <c r="AF1070" s="4"/>
      <c r="AG1070" s="4"/>
      <c r="AH1070" s="4"/>
      <c r="AI1070" s="4"/>
      <c r="AJ1070" s="4"/>
      <c r="AK1070" s="4"/>
      <c r="AL1070" s="4"/>
      <c r="AM1070" s="4"/>
    </row>
    <row r="1071" spans="1:39" s="3" customFormat="1" ht="15" x14ac:dyDescent="0.25">
      <c r="A1071" s="10" t="s">
        <v>1053</v>
      </c>
      <c r="B1071" s="10" t="s">
        <v>665</v>
      </c>
      <c r="C1071" s="10"/>
      <c r="D1071" s="10" t="s">
        <v>76</v>
      </c>
      <c r="E1071" s="10"/>
      <c r="F1071" s="10"/>
      <c r="G1071" s="10"/>
      <c r="H1071" s="23"/>
      <c r="I1071" s="10"/>
      <c r="J1071" s="10"/>
      <c r="K1071" s="10"/>
      <c r="L1071" s="23"/>
      <c r="M1071" s="10">
        <v>1</v>
      </c>
      <c r="N1071" s="335">
        <v>700</v>
      </c>
      <c r="O1071" s="23"/>
      <c r="P1071" s="10"/>
      <c r="Q1071" s="335"/>
      <c r="R1071" s="23"/>
      <c r="S1071" s="10"/>
      <c r="T1071" s="335"/>
      <c r="U1071" s="23"/>
      <c r="V1071" s="82"/>
      <c r="W1071" s="82"/>
      <c r="X1071" s="82"/>
      <c r="Y1071" s="82"/>
      <c r="Z1071" s="82"/>
      <c r="AA1071" s="65"/>
      <c r="AB1071" s="4"/>
      <c r="AC1071" s="4"/>
      <c r="AD1071" s="4"/>
      <c r="AE1071" s="4"/>
      <c r="AF1071" s="4"/>
      <c r="AG1071" s="4"/>
      <c r="AH1071" s="4"/>
      <c r="AI1071" s="4"/>
      <c r="AJ1071" s="4"/>
      <c r="AK1071" s="4"/>
      <c r="AL1071" s="4"/>
      <c r="AM1071" s="4"/>
    </row>
    <row r="1072" spans="1:39" s="3" customFormat="1" ht="15" x14ac:dyDescent="0.25">
      <c r="A1072" s="10" t="s">
        <v>1053</v>
      </c>
      <c r="B1072" s="10" t="s">
        <v>397</v>
      </c>
      <c r="C1072" s="10"/>
      <c r="D1072" s="10" t="s">
        <v>76</v>
      </c>
      <c r="E1072" s="10"/>
      <c r="F1072" s="10"/>
      <c r="G1072" s="10"/>
      <c r="H1072" s="23"/>
      <c r="I1072" s="10"/>
      <c r="J1072" s="10"/>
      <c r="K1072" s="10"/>
      <c r="L1072" s="23"/>
      <c r="M1072" s="10">
        <v>2</v>
      </c>
      <c r="N1072" s="335">
        <v>996</v>
      </c>
      <c r="O1072" s="23"/>
      <c r="P1072" s="10"/>
      <c r="Q1072" s="335"/>
      <c r="R1072" s="23"/>
      <c r="S1072" s="10">
        <v>1</v>
      </c>
      <c r="T1072" s="335">
        <v>588.92999999999995</v>
      </c>
      <c r="U1072" s="23"/>
      <c r="V1072" s="82"/>
      <c r="W1072" s="82"/>
      <c r="X1072" s="82"/>
      <c r="Y1072" s="82"/>
      <c r="Z1072" s="82"/>
      <c r="AA1072" s="65"/>
      <c r="AB1072" s="4"/>
      <c r="AC1072" s="4"/>
      <c r="AD1072" s="4"/>
      <c r="AE1072" s="4"/>
      <c r="AF1072" s="4"/>
      <c r="AG1072" s="4"/>
      <c r="AH1072" s="4"/>
      <c r="AI1072" s="4"/>
      <c r="AJ1072" s="4"/>
      <c r="AK1072" s="4"/>
      <c r="AL1072" s="4"/>
      <c r="AM1072" s="4"/>
    </row>
    <row r="1073" spans="1:39" s="3" customFormat="1" ht="15" x14ac:dyDescent="0.25">
      <c r="A1073" s="10" t="s">
        <v>1053</v>
      </c>
      <c r="B1073" s="10" t="s">
        <v>401</v>
      </c>
      <c r="C1073" s="10"/>
      <c r="D1073" s="10" t="s">
        <v>174</v>
      </c>
      <c r="E1073" s="10"/>
      <c r="F1073" s="10"/>
      <c r="G1073" s="10"/>
      <c r="H1073" s="23"/>
      <c r="I1073" s="10"/>
      <c r="J1073" s="10"/>
      <c r="K1073" s="10"/>
      <c r="L1073" s="23"/>
      <c r="M1073" s="10">
        <v>7</v>
      </c>
      <c r="N1073" s="335">
        <v>3431</v>
      </c>
      <c r="O1073" s="23"/>
      <c r="P1073" s="10"/>
      <c r="Q1073" s="335"/>
      <c r="R1073" s="23"/>
      <c r="S1073" s="10"/>
      <c r="T1073" s="335"/>
      <c r="U1073" s="23"/>
      <c r="V1073" s="82"/>
      <c r="W1073" s="82"/>
      <c r="X1073" s="82"/>
      <c r="Y1073" s="82"/>
      <c r="Z1073" s="82"/>
      <c r="AA1073" s="65"/>
      <c r="AB1073" s="4"/>
      <c r="AC1073" s="4"/>
      <c r="AD1073" s="4"/>
      <c r="AE1073" s="4"/>
      <c r="AF1073" s="4"/>
      <c r="AG1073" s="4"/>
      <c r="AH1073" s="4"/>
      <c r="AI1073" s="4"/>
      <c r="AJ1073" s="4"/>
      <c r="AK1073" s="4"/>
      <c r="AL1073" s="4"/>
      <c r="AM1073" s="4"/>
    </row>
    <row r="1074" spans="1:39" s="3" customFormat="1" ht="15" x14ac:dyDescent="0.25">
      <c r="A1074" s="10" t="s">
        <v>1053</v>
      </c>
      <c r="B1074" s="10" t="s">
        <v>413</v>
      </c>
      <c r="C1074" s="10"/>
      <c r="D1074" s="10" t="s">
        <v>322</v>
      </c>
      <c r="E1074" s="10"/>
      <c r="F1074" s="10"/>
      <c r="G1074" s="10"/>
      <c r="H1074" s="23"/>
      <c r="I1074" s="10"/>
      <c r="J1074" s="10"/>
      <c r="K1074" s="10"/>
      <c r="L1074" s="23"/>
      <c r="M1074" s="10">
        <v>3</v>
      </c>
      <c r="N1074" s="335">
        <v>1395</v>
      </c>
      <c r="O1074" s="23"/>
      <c r="P1074" s="10"/>
      <c r="Q1074" s="335"/>
      <c r="R1074" s="23"/>
      <c r="S1074" s="10"/>
      <c r="T1074" s="335"/>
      <c r="U1074" s="23"/>
      <c r="V1074" s="82"/>
      <c r="W1074" s="82"/>
      <c r="X1074" s="82"/>
      <c r="Y1074" s="82"/>
      <c r="Z1074" s="82"/>
      <c r="AA1074" s="65"/>
      <c r="AB1074" s="4"/>
      <c r="AC1074" s="4"/>
      <c r="AD1074" s="4"/>
      <c r="AE1074" s="4"/>
      <c r="AF1074" s="4"/>
      <c r="AG1074" s="4"/>
      <c r="AH1074" s="4"/>
      <c r="AI1074" s="4"/>
      <c r="AJ1074" s="4"/>
      <c r="AK1074" s="4"/>
      <c r="AL1074" s="4"/>
      <c r="AM1074" s="4"/>
    </row>
    <row r="1075" spans="1:39" s="3" customFormat="1" ht="15" x14ac:dyDescent="0.25">
      <c r="A1075" s="10" t="s">
        <v>1053</v>
      </c>
      <c r="B1075" s="10" t="s">
        <v>667</v>
      </c>
      <c r="C1075" s="10"/>
      <c r="D1075" s="10" t="s">
        <v>108</v>
      </c>
      <c r="E1075" s="10"/>
      <c r="F1075" s="10"/>
      <c r="G1075" s="10"/>
      <c r="H1075" s="23"/>
      <c r="I1075" s="10"/>
      <c r="J1075" s="10"/>
      <c r="K1075" s="10"/>
      <c r="L1075" s="23"/>
      <c r="M1075" s="10">
        <v>1</v>
      </c>
      <c r="N1075" s="335">
        <v>700</v>
      </c>
      <c r="O1075" s="23"/>
      <c r="P1075" s="10"/>
      <c r="Q1075" s="335"/>
      <c r="R1075" s="23"/>
      <c r="S1075" s="10"/>
      <c r="T1075" s="335"/>
      <c r="U1075" s="23"/>
      <c r="V1075" s="82"/>
      <c r="W1075" s="82"/>
      <c r="X1075" s="82"/>
      <c r="Y1075" s="82"/>
      <c r="Z1075" s="82"/>
      <c r="AA1075" s="65"/>
      <c r="AB1075" s="4"/>
      <c r="AC1075" s="4"/>
      <c r="AD1075" s="4"/>
      <c r="AE1075" s="4"/>
      <c r="AF1075" s="4"/>
      <c r="AG1075" s="4"/>
      <c r="AH1075" s="4"/>
      <c r="AI1075" s="4"/>
      <c r="AJ1075" s="4"/>
      <c r="AK1075" s="4"/>
      <c r="AL1075" s="4"/>
      <c r="AM1075" s="4"/>
    </row>
    <row r="1076" spans="1:39" s="3" customFormat="1" ht="15" x14ac:dyDescent="0.25">
      <c r="A1076" s="10" t="s">
        <v>1053</v>
      </c>
      <c r="B1076" s="10" t="s">
        <v>418</v>
      </c>
      <c r="C1076" s="10"/>
      <c r="D1076" s="10" t="s">
        <v>286</v>
      </c>
      <c r="E1076" s="10"/>
      <c r="F1076" s="10"/>
      <c r="G1076" s="10"/>
      <c r="H1076" s="23"/>
      <c r="I1076" s="10"/>
      <c r="J1076" s="10"/>
      <c r="K1076" s="10"/>
      <c r="L1076" s="23"/>
      <c r="M1076" s="10">
        <v>2</v>
      </c>
      <c r="N1076" s="335">
        <v>1200</v>
      </c>
      <c r="O1076" s="23"/>
      <c r="P1076" s="10"/>
      <c r="Q1076" s="335"/>
      <c r="R1076" s="23"/>
      <c r="S1076" s="10"/>
      <c r="T1076" s="335"/>
      <c r="U1076" s="23"/>
      <c r="V1076" s="82"/>
      <c r="W1076" s="82"/>
      <c r="X1076" s="82"/>
      <c r="Y1076" s="82"/>
      <c r="Z1076" s="82"/>
      <c r="AA1076" s="65"/>
      <c r="AB1076" s="4"/>
      <c r="AC1076" s="4"/>
      <c r="AD1076" s="4"/>
      <c r="AE1076" s="4"/>
      <c r="AF1076" s="4"/>
      <c r="AG1076" s="4"/>
      <c r="AH1076" s="4"/>
      <c r="AI1076" s="4"/>
      <c r="AJ1076" s="4"/>
      <c r="AK1076" s="4"/>
      <c r="AL1076" s="4"/>
      <c r="AM1076" s="4"/>
    </row>
    <row r="1077" spans="1:39" s="3" customFormat="1" ht="15" x14ac:dyDescent="0.25">
      <c r="A1077" s="10" t="s">
        <v>1053</v>
      </c>
      <c r="B1077" s="10" t="s">
        <v>420</v>
      </c>
      <c r="C1077" s="10"/>
      <c r="D1077" s="10" t="s">
        <v>408</v>
      </c>
      <c r="E1077" s="10"/>
      <c r="F1077" s="10"/>
      <c r="G1077" s="10"/>
      <c r="H1077" s="23"/>
      <c r="I1077" s="10"/>
      <c r="J1077" s="10"/>
      <c r="K1077" s="10"/>
      <c r="L1077" s="23"/>
      <c r="M1077" s="10">
        <v>1</v>
      </c>
      <c r="N1077" s="335">
        <v>500</v>
      </c>
      <c r="O1077" s="23"/>
      <c r="P1077" s="10"/>
      <c r="Q1077" s="335"/>
      <c r="R1077" s="23"/>
      <c r="S1077" s="10"/>
      <c r="T1077" s="335"/>
      <c r="U1077" s="23"/>
      <c r="V1077" s="82"/>
      <c r="W1077" s="82"/>
      <c r="X1077" s="82"/>
      <c r="Y1077" s="82"/>
      <c r="Z1077" s="82"/>
      <c r="AA1077" s="65"/>
      <c r="AB1077" s="4"/>
      <c r="AC1077" s="4"/>
      <c r="AD1077" s="4"/>
      <c r="AE1077" s="4"/>
      <c r="AF1077" s="4"/>
      <c r="AG1077" s="4"/>
      <c r="AH1077" s="4"/>
      <c r="AI1077" s="4"/>
      <c r="AJ1077" s="4"/>
      <c r="AK1077" s="4"/>
      <c r="AL1077" s="4"/>
      <c r="AM1077" s="4"/>
    </row>
    <row r="1078" spans="1:39" s="3" customFormat="1" ht="15" x14ac:dyDescent="0.25">
      <c r="A1078" s="10" t="s">
        <v>1053</v>
      </c>
      <c r="B1078" s="10" t="s">
        <v>430</v>
      </c>
      <c r="C1078" s="10"/>
      <c r="D1078" s="10" t="s">
        <v>366</v>
      </c>
      <c r="E1078" s="10"/>
      <c r="F1078" s="10"/>
      <c r="G1078" s="10"/>
      <c r="H1078" s="23"/>
      <c r="I1078" s="10"/>
      <c r="J1078" s="10"/>
      <c r="K1078" s="10"/>
      <c r="L1078" s="23"/>
      <c r="M1078" s="10">
        <v>1</v>
      </c>
      <c r="N1078" s="335">
        <v>500</v>
      </c>
      <c r="O1078" s="23"/>
      <c r="P1078" s="10"/>
      <c r="Q1078" s="335"/>
      <c r="R1078" s="23"/>
      <c r="S1078" s="10">
        <v>1</v>
      </c>
      <c r="T1078" s="335">
        <v>352.41</v>
      </c>
      <c r="U1078" s="23"/>
      <c r="V1078" s="82"/>
      <c r="W1078" s="82"/>
      <c r="X1078" s="82"/>
      <c r="Y1078" s="82"/>
      <c r="Z1078" s="82"/>
      <c r="AA1078" s="65"/>
      <c r="AB1078" s="4"/>
      <c r="AC1078" s="4"/>
      <c r="AD1078" s="4"/>
      <c r="AE1078" s="4"/>
      <c r="AF1078" s="4"/>
      <c r="AG1078" s="4"/>
      <c r="AH1078" s="4"/>
      <c r="AI1078" s="4"/>
      <c r="AJ1078" s="4"/>
      <c r="AK1078" s="4"/>
      <c r="AL1078" s="4"/>
      <c r="AM1078" s="4"/>
    </row>
    <row r="1079" spans="1:39" s="3" customFormat="1" ht="15" x14ac:dyDescent="0.25">
      <c r="A1079" s="10" t="s">
        <v>1053</v>
      </c>
      <c r="B1079" s="10" t="s">
        <v>445</v>
      </c>
      <c r="C1079" s="10"/>
      <c r="D1079" s="10" t="s">
        <v>446</v>
      </c>
      <c r="E1079" s="10"/>
      <c r="F1079" s="10"/>
      <c r="G1079" s="10"/>
      <c r="H1079" s="23"/>
      <c r="I1079" s="10"/>
      <c r="J1079" s="10"/>
      <c r="K1079" s="10"/>
      <c r="L1079" s="23"/>
      <c r="M1079" s="10">
        <v>2</v>
      </c>
      <c r="N1079" s="335">
        <v>1000</v>
      </c>
      <c r="O1079" s="23"/>
      <c r="P1079" s="10"/>
      <c r="Q1079" s="335"/>
      <c r="R1079" s="23"/>
      <c r="S1079" s="10"/>
      <c r="T1079" s="335"/>
      <c r="U1079" s="23"/>
      <c r="V1079" s="82"/>
      <c r="W1079" s="82"/>
      <c r="X1079" s="82"/>
      <c r="Y1079" s="82"/>
      <c r="Z1079" s="82"/>
      <c r="AA1079" s="65"/>
      <c r="AB1079" s="4"/>
      <c r="AC1079" s="4"/>
      <c r="AD1079" s="4"/>
      <c r="AE1079" s="4"/>
      <c r="AF1079" s="4"/>
      <c r="AG1079" s="4"/>
      <c r="AH1079" s="4"/>
      <c r="AI1079" s="4"/>
      <c r="AJ1079" s="4"/>
      <c r="AK1079" s="4"/>
      <c r="AL1079" s="4"/>
      <c r="AM1079" s="4"/>
    </row>
    <row r="1080" spans="1:39" s="3" customFormat="1" ht="15" x14ac:dyDescent="0.25">
      <c r="A1080" s="10" t="s">
        <v>1053</v>
      </c>
      <c r="B1080" s="10" t="s">
        <v>450</v>
      </c>
      <c r="C1080" s="10"/>
      <c r="D1080" s="10" t="s">
        <v>176</v>
      </c>
      <c r="E1080" s="10"/>
      <c r="F1080" s="10"/>
      <c r="G1080" s="10"/>
      <c r="H1080" s="23"/>
      <c r="I1080" s="10"/>
      <c r="J1080" s="10"/>
      <c r="K1080" s="10"/>
      <c r="L1080" s="23"/>
      <c r="M1080" s="10"/>
      <c r="N1080" s="335"/>
      <c r="O1080" s="23"/>
      <c r="P1080" s="10"/>
      <c r="Q1080" s="335"/>
      <c r="R1080" s="23"/>
      <c r="S1080" s="10">
        <v>2</v>
      </c>
      <c r="T1080" s="335">
        <v>1500</v>
      </c>
      <c r="U1080" s="23"/>
      <c r="V1080" s="82"/>
      <c r="W1080" s="82"/>
      <c r="X1080" s="82"/>
      <c r="Y1080" s="82"/>
      <c r="Z1080" s="82"/>
      <c r="AA1080" s="65"/>
      <c r="AB1080" s="4"/>
      <c r="AC1080" s="4"/>
      <c r="AD1080" s="4"/>
      <c r="AE1080" s="4"/>
      <c r="AF1080" s="4"/>
      <c r="AG1080" s="4"/>
      <c r="AH1080" s="4"/>
      <c r="AI1080" s="4"/>
      <c r="AJ1080" s="4"/>
      <c r="AK1080" s="4"/>
      <c r="AL1080" s="4"/>
      <c r="AM1080" s="4"/>
    </row>
    <row r="1081" spans="1:39" s="3" customFormat="1" ht="15" x14ac:dyDescent="0.25">
      <c r="A1081" s="10" t="s">
        <v>1053</v>
      </c>
      <c r="B1081" s="10" t="s">
        <v>451</v>
      </c>
      <c r="C1081" s="10"/>
      <c r="D1081" s="10" t="s">
        <v>452</v>
      </c>
      <c r="E1081" s="10"/>
      <c r="F1081" s="10"/>
      <c r="G1081" s="10"/>
      <c r="H1081" s="23"/>
      <c r="I1081" s="10"/>
      <c r="J1081" s="10"/>
      <c r="K1081" s="10"/>
      <c r="L1081" s="23"/>
      <c r="M1081" s="10">
        <v>4</v>
      </c>
      <c r="N1081" s="335">
        <v>2600</v>
      </c>
      <c r="O1081" s="23"/>
      <c r="P1081" s="10"/>
      <c r="Q1081" s="335"/>
      <c r="R1081" s="23"/>
      <c r="S1081" s="10"/>
      <c r="T1081" s="335"/>
      <c r="U1081" s="23"/>
      <c r="V1081" s="82"/>
      <c r="W1081" s="82"/>
      <c r="X1081" s="82"/>
      <c r="Y1081" s="82"/>
      <c r="Z1081" s="82"/>
      <c r="AA1081" s="65"/>
      <c r="AB1081" s="4"/>
      <c r="AC1081" s="4"/>
      <c r="AD1081" s="4"/>
      <c r="AE1081" s="4"/>
      <c r="AF1081" s="4"/>
      <c r="AG1081" s="4"/>
      <c r="AH1081" s="4"/>
      <c r="AI1081" s="4"/>
      <c r="AJ1081" s="4"/>
      <c r="AK1081" s="4"/>
      <c r="AL1081" s="4"/>
      <c r="AM1081" s="4"/>
    </row>
    <row r="1082" spans="1:39" s="3" customFormat="1" ht="15" x14ac:dyDescent="0.25">
      <c r="A1082" s="10" t="s">
        <v>1053</v>
      </c>
      <c r="B1082" s="10" t="s">
        <v>455</v>
      </c>
      <c r="C1082" s="10"/>
      <c r="D1082" s="10" t="s">
        <v>126</v>
      </c>
      <c r="E1082" s="10"/>
      <c r="F1082" s="10"/>
      <c r="G1082" s="10"/>
      <c r="H1082" s="23"/>
      <c r="I1082" s="10"/>
      <c r="J1082" s="10"/>
      <c r="K1082" s="10"/>
      <c r="L1082" s="23"/>
      <c r="M1082" s="10">
        <v>1</v>
      </c>
      <c r="N1082" s="335">
        <v>500</v>
      </c>
      <c r="O1082" s="23"/>
      <c r="P1082" s="10"/>
      <c r="Q1082" s="335"/>
      <c r="R1082" s="23"/>
      <c r="S1082" s="10"/>
      <c r="T1082" s="335"/>
      <c r="U1082" s="23"/>
      <c r="V1082" s="82"/>
      <c r="W1082" s="82"/>
      <c r="X1082" s="82"/>
      <c r="Y1082" s="82"/>
      <c r="Z1082" s="82"/>
      <c r="AA1082" s="65"/>
      <c r="AB1082" s="4"/>
      <c r="AC1082" s="4"/>
      <c r="AD1082" s="4"/>
      <c r="AE1082" s="4"/>
      <c r="AF1082" s="4"/>
      <c r="AG1082" s="4"/>
      <c r="AH1082" s="4"/>
      <c r="AI1082" s="4"/>
      <c r="AJ1082" s="4"/>
      <c r="AK1082" s="4"/>
      <c r="AL1082" s="4"/>
      <c r="AM1082" s="4"/>
    </row>
    <row r="1083" spans="1:39" s="3" customFormat="1" ht="15" x14ac:dyDescent="0.25">
      <c r="A1083" s="10" t="s">
        <v>1053</v>
      </c>
      <c r="B1083" s="10" t="s">
        <v>460</v>
      </c>
      <c r="C1083" s="10"/>
      <c r="D1083" s="10" t="s">
        <v>202</v>
      </c>
      <c r="E1083" s="10"/>
      <c r="F1083" s="10"/>
      <c r="G1083" s="10"/>
      <c r="H1083" s="23"/>
      <c r="I1083" s="10"/>
      <c r="J1083" s="10"/>
      <c r="K1083" s="10"/>
      <c r="L1083" s="23"/>
      <c r="M1083" s="10">
        <v>1</v>
      </c>
      <c r="N1083" s="335">
        <v>700</v>
      </c>
      <c r="O1083" s="23"/>
      <c r="P1083" s="10"/>
      <c r="Q1083" s="335"/>
      <c r="R1083" s="23"/>
      <c r="S1083" s="10"/>
      <c r="T1083" s="335"/>
      <c r="U1083" s="23"/>
      <c r="V1083" s="82"/>
      <c r="W1083" s="82"/>
      <c r="X1083" s="82"/>
      <c r="Y1083" s="82"/>
      <c r="Z1083" s="82"/>
      <c r="AA1083" s="65"/>
      <c r="AB1083" s="4"/>
      <c r="AC1083" s="4"/>
      <c r="AD1083" s="4"/>
      <c r="AE1083" s="4"/>
      <c r="AF1083" s="4"/>
      <c r="AG1083" s="4"/>
      <c r="AH1083" s="4"/>
      <c r="AI1083" s="4"/>
      <c r="AJ1083" s="4"/>
      <c r="AK1083" s="4"/>
      <c r="AL1083" s="4"/>
      <c r="AM1083" s="4"/>
    </row>
    <row r="1084" spans="1:39" s="3" customFormat="1" ht="15" x14ac:dyDescent="0.25">
      <c r="A1084" s="10" t="s">
        <v>1053</v>
      </c>
      <c r="B1084" s="10" t="s">
        <v>465</v>
      </c>
      <c r="C1084" s="10"/>
      <c r="D1084" s="10" t="s">
        <v>466</v>
      </c>
      <c r="E1084" s="10"/>
      <c r="F1084" s="10"/>
      <c r="G1084" s="10"/>
      <c r="H1084" s="23"/>
      <c r="I1084" s="10"/>
      <c r="J1084" s="10"/>
      <c r="K1084" s="10"/>
      <c r="L1084" s="23"/>
      <c r="M1084" s="10">
        <v>1</v>
      </c>
      <c r="N1084" s="335">
        <v>582</v>
      </c>
      <c r="O1084" s="23"/>
      <c r="P1084" s="10"/>
      <c r="Q1084" s="335"/>
      <c r="R1084" s="23"/>
      <c r="S1084" s="10"/>
      <c r="T1084" s="335"/>
      <c r="U1084" s="23"/>
      <c r="V1084" s="82"/>
      <c r="W1084" s="82"/>
      <c r="X1084" s="82"/>
      <c r="Y1084" s="82"/>
      <c r="Z1084" s="82"/>
      <c r="AA1084" s="65"/>
      <c r="AB1084" s="4"/>
      <c r="AC1084" s="4"/>
      <c r="AD1084" s="4"/>
      <c r="AE1084" s="4"/>
      <c r="AF1084" s="4"/>
      <c r="AG1084" s="4"/>
      <c r="AH1084" s="4"/>
      <c r="AI1084" s="4"/>
      <c r="AJ1084" s="4"/>
      <c r="AK1084" s="4"/>
      <c r="AL1084" s="4"/>
      <c r="AM1084" s="4"/>
    </row>
    <row r="1085" spans="1:39" s="3" customFormat="1" ht="15" x14ac:dyDescent="0.25">
      <c r="A1085" s="10" t="s">
        <v>1053</v>
      </c>
      <c r="B1085" s="10" t="s">
        <v>469</v>
      </c>
      <c r="C1085" s="10"/>
      <c r="D1085" s="10" t="s">
        <v>99</v>
      </c>
      <c r="E1085" s="10"/>
      <c r="F1085" s="10"/>
      <c r="G1085" s="10"/>
      <c r="H1085" s="23"/>
      <c r="I1085" s="10"/>
      <c r="J1085" s="10"/>
      <c r="K1085" s="10"/>
      <c r="L1085" s="23"/>
      <c r="M1085" s="10">
        <v>4</v>
      </c>
      <c r="N1085" s="335">
        <v>2400</v>
      </c>
      <c r="O1085" s="23"/>
      <c r="P1085" s="10"/>
      <c r="Q1085" s="335"/>
      <c r="R1085" s="23"/>
      <c r="S1085" s="10"/>
      <c r="T1085" s="335"/>
      <c r="U1085" s="23"/>
      <c r="V1085" s="82"/>
      <c r="W1085" s="82"/>
      <c r="X1085" s="82"/>
      <c r="Y1085" s="82"/>
      <c r="Z1085" s="82"/>
      <c r="AA1085" s="65"/>
      <c r="AB1085" s="4"/>
      <c r="AC1085" s="4"/>
      <c r="AD1085" s="4"/>
      <c r="AE1085" s="4"/>
      <c r="AF1085" s="4"/>
      <c r="AG1085" s="4"/>
      <c r="AH1085" s="4"/>
      <c r="AI1085" s="4"/>
      <c r="AJ1085" s="4"/>
      <c r="AK1085" s="4"/>
      <c r="AL1085" s="4"/>
      <c r="AM1085" s="4"/>
    </row>
    <row r="1086" spans="1:39" s="3" customFormat="1" ht="15" x14ac:dyDescent="0.25">
      <c r="A1086" s="10" t="s">
        <v>1053</v>
      </c>
      <c r="B1086" s="10" t="s">
        <v>490</v>
      </c>
      <c r="C1086" s="10"/>
      <c r="D1086" s="10" t="s">
        <v>163</v>
      </c>
      <c r="E1086" s="10"/>
      <c r="F1086" s="10"/>
      <c r="G1086" s="10"/>
      <c r="H1086" s="23"/>
      <c r="I1086" s="10"/>
      <c r="J1086" s="10"/>
      <c r="K1086" s="10"/>
      <c r="L1086" s="23"/>
      <c r="M1086" s="10">
        <v>1</v>
      </c>
      <c r="N1086" s="335">
        <v>500</v>
      </c>
      <c r="O1086" s="23"/>
      <c r="P1086" s="10"/>
      <c r="Q1086" s="335"/>
      <c r="R1086" s="23"/>
      <c r="S1086" s="10"/>
      <c r="T1086" s="335"/>
      <c r="U1086" s="23"/>
      <c r="V1086" s="82"/>
      <c r="W1086" s="82"/>
      <c r="X1086" s="82"/>
      <c r="Y1086" s="82"/>
      <c r="Z1086" s="82"/>
      <c r="AA1086" s="65"/>
      <c r="AB1086" s="4"/>
      <c r="AC1086" s="4"/>
      <c r="AD1086" s="4"/>
      <c r="AE1086" s="4"/>
      <c r="AF1086" s="4"/>
      <c r="AG1086" s="4"/>
      <c r="AH1086" s="4"/>
      <c r="AI1086" s="4"/>
      <c r="AJ1086" s="4"/>
      <c r="AK1086" s="4"/>
      <c r="AL1086" s="4"/>
      <c r="AM1086" s="4"/>
    </row>
    <row r="1087" spans="1:39" s="3" customFormat="1" ht="15" x14ac:dyDescent="0.25">
      <c r="A1087" s="10" t="s">
        <v>1053</v>
      </c>
      <c r="B1087" s="10" t="s">
        <v>495</v>
      </c>
      <c r="C1087" s="10"/>
      <c r="D1087" s="10" t="s">
        <v>456</v>
      </c>
      <c r="E1087" s="10"/>
      <c r="F1087" s="10"/>
      <c r="G1087" s="10"/>
      <c r="H1087" s="23"/>
      <c r="I1087" s="10"/>
      <c r="J1087" s="10"/>
      <c r="K1087" s="10"/>
      <c r="L1087" s="23"/>
      <c r="M1087" s="10">
        <v>1</v>
      </c>
      <c r="N1087" s="335">
        <v>107</v>
      </c>
      <c r="O1087" s="23"/>
      <c r="P1087" s="10"/>
      <c r="Q1087" s="335"/>
      <c r="R1087" s="23"/>
      <c r="S1087" s="10"/>
      <c r="T1087" s="335"/>
      <c r="U1087" s="23"/>
      <c r="V1087" s="82"/>
      <c r="W1087" s="82"/>
      <c r="X1087" s="82"/>
      <c r="Y1087" s="82"/>
      <c r="Z1087" s="82"/>
      <c r="AA1087" s="65"/>
      <c r="AB1087" s="4"/>
      <c r="AC1087" s="4"/>
      <c r="AD1087" s="4"/>
      <c r="AE1087" s="4"/>
      <c r="AF1087" s="4"/>
      <c r="AG1087" s="4"/>
      <c r="AH1087" s="4"/>
      <c r="AI1087" s="4"/>
      <c r="AJ1087" s="4"/>
      <c r="AK1087" s="4"/>
      <c r="AL1087" s="4"/>
      <c r="AM1087" s="4"/>
    </row>
    <row r="1088" spans="1:39" s="3" customFormat="1" ht="15" x14ac:dyDescent="0.25">
      <c r="A1088" s="10" t="s">
        <v>1053</v>
      </c>
      <c r="B1088" s="10" t="s">
        <v>499</v>
      </c>
      <c r="C1088" s="10"/>
      <c r="D1088" s="10" t="s">
        <v>106</v>
      </c>
      <c r="E1088" s="10"/>
      <c r="F1088" s="10"/>
      <c r="G1088" s="10"/>
      <c r="H1088" s="23"/>
      <c r="I1088" s="10"/>
      <c r="J1088" s="10"/>
      <c r="K1088" s="10"/>
      <c r="L1088" s="23"/>
      <c r="M1088" s="10">
        <v>2</v>
      </c>
      <c r="N1088" s="335">
        <v>1185</v>
      </c>
      <c r="O1088" s="23"/>
      <c r="P1088" s="10"/>
      <c r="Q1088" s="335"/>
      <c r="R1088" s="23"/>
      <c r="S1088" s="10">
        <v>1</v>
      </c>
      <c r="T1088" s="335">
        <v>750</v>
      </c>
      <c r="U1088" s="23"/>
      <c r="V1088" s="82"/>
      <c r="W1088" s="82"/>
      <c r="X1088" s="82"/>
      <c r="Y1088" s="82"/>
      <c r="Z1088" s="82"/>
      <c r="AA1088" s="65"/>
      <c r="AB1088" s="4"/>
      <c r="AC1088" s="4"/>
      <c r="AD1088" s="4"/>
      <c r="AE1088" s="4"/>
      <c r="AF1088" s="4"/>
      <c r="AG1088" s="4"/>
      <c r="AH1088" s="4"/>
      <c r="AI1088" s="4"/>
      <c r="AJ1088" s="4"/>
      <c r="AK1088" s="4"/>
      <c r="AL1088" s="4"/>
      <c r="AM1088" s="4"/>
    </row>
    <row r="1089" spans="1:39" s="3" customFormat="1" ht="15" x14ac:dyDescent="0.25">
      <c r="A1089" s="10" t="s">
        <v>1053</v>
      </c>
      <c r="B1089" s="10" t="s">
        <v>508</v>
      </c>
      <c r="C1089" s="10"/>
      <c r="D1089" s="10" t="s">
        <v>72</v>
      </c>
      <c r="E1089" s="10"/>
      <c r="F1089" s="10"/>
      <c r="G1089" s="10"/>
      <c r="H1089" s="23"/>
      <c r="I1089" s="10"/>
      <c r="J1089" s="10"/>
      <c r="K1089" s="10"/>
      <c r="L1089" s="23"/>
      <c r="M1089" s="10">
        <v>6</v>
      </c>
      <c r="N1089" s="335">
        <v>3600</v>
      </c>
      <c r="O1089" s="23"/>
      <c r="P1089" s="10"/>
      <c r="Q1089" s="335"/>
      <c r="R1089" s="23"/>
      <c r="S1089" s="10">
        <v>3</v>
      </c>
      <c r="T1089" s="335">
        <v>1952.32</v>
      </c>
      <c r="U1089" s="23"/>
      <c r="V1089" s="82"/>
      <c r="W1089" s="82"/>
      <c r="X1089" s="82"/>
      <c r="Y1089" s="82"/>
      <c r="Z1089" s="82"/>
      <c r="AA1089" s="65"/>
      <c r="AB1089" s="4"/>
      <c r="AC1089" s="4"/>
      <c r="AD1089" s="4"/>
      <c r="AE1089" s="4"/>
      <c r="AF1089" s="4"/>
      <c r="AG1089" s="4"/>
      <c r="AH1089" s="4"/>
      <c r="AI1089" s="4"/>
      <c r="AJ1089" s="4"/>
      <c r="AK1089" s="4"/>
      <c r="AL1089" s="4"/>
      <c r="AM1089" s="4"/>
    </row>
    <row r="1090" spans="1:39" s="3" customFormat="1" ht="15" x14ac:dyDescent="0.25">
      <c r="A1090" s="10" t="s">
        <v>1053</v>
      </c>
      <c r="B1090" s="10" t="s">
        <v>510</v>
      </c>
      <c r="C1090" s="10"/>
      <c r="D1090" s="10" t="s">
        <v>64</v>
      </c>
      <c r="E1090" s="10"/>
      <c r="F1090" s="10"/>
      <c r="G1090" s="10"/>
      <c r="H1090" s="23"/>
      <c r="I1090" s="10"/>
      <c r="J1090" s="10"/>
      <c r="K1090" s="10"/>
      <c r="L1090" s="23"/>
      <c r="M1090" s="10">
        <v>1</v>
      </c>
      <c r="N1090" s="335">
        <v>378</v>
      </c>
      <c r="O1090" s="23"/>
      <c r="P1090" s="10"/>
      <c r="Q1090" s="335"/>
      <c r="R1090" s="23"/>
      <c r="S1090" s="10"/>
      <c r="T1090" s="335"/>
      <c r="U1090" s="23"/>
      <c r="V1090" s="82"/>
      <c r="W1090" s="82"/>
      <c r="X1090" s="82"/>
      <c r="Y1090" s="82"/>
      <c r="Z1090" s="82"/>
      <c r="AA1090" s="65"/>
      <c r="AB1090" s="4"/>
      <c r="AC1090" s="4"/>
      <c r="AD1090" s="4"/>
      <c r="AE1090" s="4"/>
      <c r="AF1090" s="4"/>
      <c r="AG1090" s="4"/>
      <c r="AH1090" s="4"/>
      <c r="AI1090" s="4"/>
      <c r="AJ1090" s="4"/>
      <c r="AK1090" s="4"/>
      <c r="AL1090" s="4"/>
      <c r="AM1090" s="4"/>
    </row>
    <row r="1091" spans="1:39" s="3" customFormat="1" ht="15" x14ac:dyDescent="0.25">
      <c r="A1091" s="10" t="s">
        <v>1053</v>
      </c>
      <c r="B1091" s="10" t="s">
        <v>512</v>
      </c>
      <c r="C1091" s="10"/>
      <c r="D1091" s="10" t="s">
        <v>367</v>
      </c>
      <c r="E1091" s="10"/>
      <c r="F1091" s="10"/>
      <c r="G1091" s="10"/>
      <c r="H1091" s="23"/>
      <c r="I1091" s="10"/>
      <c r="J1091" s="10"/>
      <c r="K1091" s="10"/>
      <c r="L1091" s="23"/>
      <c r="M1091" s="10">
        <v>1</v>
      </c>
      <c r="N1091" s="335">
        <v>500</v>
      </c>
      <c r="O1091" s="23"/>
      <c r="P1091" s="10"/>
      <c r="Q1091" s="335"/>
      <c r="R1091" s="23"/>
      <c r="S1091" s="10"/>
      <c r="T1091" s="335"/>
      <c r="U1091" s="23"/>
      <c r="V1091" s="82"/>
      <c r="W1091" s="82"/>
      <c r="X1091" s="82"/>
      <c r="Y1091" s="82"/>
      <c r="Z1091" s="82"/>
      <c r="AA1091" s="65"/>
      <c r="AB1091" s="4"/>
      <c r="AC1091" s="4"/>
      <c r="AD1091" s="4"/>
      <c r="AE1091" s="4"/>
      <c r="AF1091" s="4"/>
      <c r="AG1091" s="4"/>
      <c r="AH1091" s="4"/>
      <c r="AI1091" s="4"/>
      <c r="AJ1091" s="4"/>
      <c r="AK1091" s="4"/>
      <c r="AL1091" s="4"/>
      <c r="AM1091" s="4"/>
    </row>
    <row r="1092" spans="1:39" s="3" customFormat="1" ht="15" x14ac:dyDescent="0.25">
      <c r="A1092" s="10" t="s">
        <v>1053</v>
      </c>
      <c r="B1092" s="10" t="s">
        <v>528</v>
      </c>
      <c r="C1092" s="10"/>
      <c r="D1092" s="10" t="s">
        <v>500</v>
      </c>
      <c r="E1092" s="10"/>
      <c r="F1092" s="10"/>
      <c r="G1092" s="10"/>
      <c r="H1092" s="23"/>
      <c r="I1092" s="10"/>
      <c r="J1092" s="10"/>
      <c r="K1092" s="10"/>
      <c r="L1092" s="23"/>
      <c r="M1092" s="10">
        <v>1</v>
      </c>
      <c r="N1092" s="335">
        <v>192</v>
      </c>
      <c r="O1092" s="23"/>
      <c r="P1092" s="10"/>
      <c r="Q1092" s="335"/>
      <c r="R1092" s="23"/>
      <c r="S1092" s="10"/>
      <c r="T1092" s="335"/>
      <c r="U1092" s="23"/>
      <c r="V1092" s="82"/>
      <c r="W1092" s="82"/>
      <c r="X1092" s="82"/>
      <c r="Y1092" s="82"/>
      <c r="Z1092" s="82"/>
      <c r="AA1092" s="65"/>
      <c r="AB1092" s="4"/>
      <c r="AC1092" s="4"/>
      <c r="AD1092" s="4"/>
      <c r="AE1092" s="4"/>
      <c r="AF1092" s="4"/>
      <c r="AG1092" s="4"/>
      <c r="AH1092" s="4"/>
      <c r="AI1092" s="4"/>
      <c r="AJ1092" s="4"/>
      <c r="AK1092" s="4"/>
      <c r="AL1092" s="4"/>
      <c r="AM1092" s="4"/>
    </row>
    <row r="1093" spans="1:39" s="3" customFormat="1" ht="15" x14ac:dyDescent="0.25">
      <c r="A1093" s="10" t="s">
        <v>1053</v>
      </c>
      <c r="B1093" s="10" t="s">
        <v>533</v>
      </c>
      <c r="C1093" s="10"/>
      <c r="D1093" s="10" t="s">
        <v>89</v>
      </c>
      <c r="E1093" s="10"/>
      <c r="F1093" s="10"/>
      <c r="G1093" s="10"/>
      <c r="H1093" s="23"/>
      <c r="I1093" s="10"/>
      <c r="J1093" s="10"/>
      <c r="K1093" s="10"/>
      <c r="L1093" s="23"/>
      <c r="M1093" s="10">
        <v>1</v>
      </c>
      <c r="N1093" s="335">
        <v>700</v>
      </c>
      <c r="O1093" s="23"/>
      <c r="P1093" s="10"/>
      <c r="Q1093" s="335"/>
      <c r="R1093" s="23"/>
      <c r="S1093" s="10"/>
      <c r="T1093" s="335"/>
      <c r="U1093" s="23"/>
      <c r="V1093" s="82"/>
      <c r="W1093" s="82"/>
      <c r="X1093" s="82"/>
      <c r="Y1093" s="82"/>
      <c r="Z1093" s="82"/>
      <c r="AA1093" s="65"/>
      <c r="AB1093" s="4"/>
      <c r="AC1093" s="4"/>
      <c r="AD1093" s="4"/>
      <c r="AE1093" s="4"/>
      <c r="AF1093" s="4"/>
      <c r="AG1093" s="4"/>
      <c r="AH1093" s="4"/>
      <c r="AI1093" s="4"/>
      <c r="AJ1093" s="4"/>
      <c r="AK1093" s="4"/>
      <c r="AL1093" s="4"/>
      <c r="AM1093" s="4"/>
    </row>
    <row r="1094" spans="1:39" s="3" customFormat="1" ht="15" x14ac:dyDescent="0.25">
      <c r="A1094" s="10" t="s">
        <v>1053</v>
      </c>
      <c r="B1094" s="10" t="s">
        <v>542</v>
      </c>
      <c r="C1094" s="10"/>
      <c r="D1094" s="10" t="s">
        <v>108</v>
      </c>
      <c r="E1094" s="10"/>
      <c r="F1094" s="10"/>
      <c r="G1094" s="10"/>
      <c r="H1094" s="23"/>
      <c r="I1094" s="10"/>
      <c r="J1094" s="10"/>
      <c r="K1094" s="10"/>
      <c r="L1094" s="23"/>
      <c r="M1094" s="10">
        <v>1</v>
      </c>
      <c r="N1094" s="335">
        <v>700</v>
      </c>
      <c r="O1094" s="23"/>
      <c r="P1094" s="10"/>
      <c r="Q1094" s="335"/>
      <c r="R1094" s="23"/>
      <c r="S1094" s="10"/>
      <c r="T1094" s="335"/>
      <c r="U1094" s="23"/>
      <c r="V1094" s="82"/>
      <c r="W1094" s="82"/>
      <c r="X1094" s="82"/>
      <c r="Y1094" s="82"/>
      <c r="Z1094" s="82"/>
      <c r="AA1094" s="65"/>
      <c r="AB1094" s="4"/>
      <c r="AC1094" s="4"/>
      <c r="AD1094" s="4"/>
      <c r="AE1094" s="4"/>
      <c r="AF1094" s="4"/>
      <c r="AG1094" s="4"/>
      <c r="AH1094" s="4"/>
      <c r="AI1094" s="4"/>
      <c r="AJ1094" s="4"/>
      <c r="AK1094" s="4"/>
      <c r="AL1094" s="4"/>
      <c r="AM1094" s="4"/>
    </row>
    <row r="1095" spans="1:39" s="3" customFormat="1" ht="15" x14ac:dyDescent="0.25">
      <c r="A1095" s="10" t="s">
        <v>1053</v>
      </c>
      <c r="B1095" s="10" t="s">
        <v>543</v>
      </c>
      <c r="C1095" s="10"/>
      <c r="D1095" s="10" t="s">
        <v>130</v>
      </c>
      <c r="E1095" s="10"/>
      <c r="F1095" s="10"/>
      <c r="G1095" s="10"/>
      <c r="H1095" s="23"/>
      <c r="I1095" s="10"/>
      <c r="J1095" s="10"/>
      <c r="K1095" s="10"/>
      <c r="L1095" s="23"/>
      <c r="M1095" s="10">
        <v>3</v>
      </c>
      <c r="N1095" s="335">
        <v>1627</v>
      </c>
      <c r="O1095" s="23"/>
      <c r="P1095" s="10"/>
      <c r="Q1095" s="335"/>
      <c r="R1095" s="23"/>
      <c r="S1095" s="10"/>
      <c r="T1095" s="335"/>
      <c r="U1095" s="23"/>
      <c r="V1095" s="82"/>
      <c r="W1095" s="82"/>
      <c r="X1095" s="82"/>
      <c r="Y1095" s="82"/>
      <c r="Z1095" s="82"/>
      <c r="AA1095" s="65"/>
      <c r="AB1095" s="4"/>
      <c r="AC1095" s="4"/>
      <c r="AD1095" s="4"/>
      <c r="AE1095" s="4"/>
      <c r="AF1095" s="4"/>
      <c r="AG1095" s="4"/>
      <c r="AH1095" s="4"/>
      <c r="AI1095" s="4"/>
      <c r="AJ1095" s="4"/>
      <c r="AK1095" s="4"/>
      <c r="AL1095" s="4"/>
      <c r="AM1095" s="4"/>
    </row>
    <row r="1096" spans="1:39" s="3" customFormat="1" ht="15" x14ac:dyDescent="0.25">
      <c r="A1096" s="10" t="s">
        <v>1053</v>
      </c>
      <c r="B1096" s="10" t="s">
        <v>547</v>
      </c>
      <c r="C1096" s="10"/>
      <c r="D1096" s="10" t="s">
        <v>383</v>
      </c>
      <c r="E1096" s="10"/>
      <c r="F1096" s="10"/>
      <c r="G1096" s="10"/>
      <c r="H1096" s="23"/>
      <c r="I1096" s="10"/>
      <c r="J1096" s="10"/>
      <c r="K1096" s="10"/>
      <c r="L1096" s="23"/>
      <c r="M1096" s="10">
        <v>1</v>
      </c>
      <c r="N1096" s="335">
        <v>500</v>
      </c>
      <c r="O1096" s="23"/>
      <c r="P1096" s="10"/>
      <c r="Q1096" s="335"/>
      <c r="R1096" s="23"/>
      <c r="S1096" s="10"/>
      <c r="T1096" s="335"/>
      <c r="U1096" s="23"/>
      <c r="V1096" s="82"/>
      <c r="W1096" s="82"/>
      <c r="X1096" s="82"/>
      <c r="Y1096" s="82"/>
      <c r="Z1096" s="82"/>
      <c r="AA1096" s="65"/>
      <c r="AB1096" s="4"/>
      <c r="AC1096" s="4"/>
      <c r="AD1096" s="4"/>
      <c r="AE1096" s="4"/>
      <c r="AF1096" s="4"/>
      <c r="AG1096" s="4"/>
      <c r="AH1096" s="4"/>
      <c r="AI1096" s="4"/>
      <c r="AJ1096" s="4"/>
      <c r="AK1096" s="4"/>
      <c r="AL1096" s="4"/>
      <c r="AM1096" s="4"/>
    </row>
    <row r="1097" spans="1:39" s="3" customFormat="1" ht="15" x14ac:dyDescent="0.25">
      <c r="A1097" s="10" t="s">
        <v>1053</v>
      </c>
      <c r="B1097" s="10" t="s">
        <v>549</v>
      </c>
      <c r="C1097" s="10"/>
      <c r="D1097" s="10" t="s">
        <v>169</v>
      </c>
      <c r="E1097" s="10"/>
      <c r="F1097" s="10"/>
      <c r="G1097" s="10"/>
      <c r="H1097" s="23"/>
      <c r="I1097" s="10"/>
      <c r="J1097" s="10"/>
      <c r="K1097" s="10"/>
      <c r="L1097" s="23"/>
      <c r="M1097" s="10">
        <v>1</v>
      </c>
      <c r="N1097" s="335">
        <v>500</v>
      </c>
      <c r="O1097" s="23"/>
      <c r="P1097" s="10"/>
      <c r="Q1097" s="335"/>
      <c r="R1097" s="23"/>
      <c r="S1097" s="10"/>
      <c r="T1097" s="335"/>
      <c r="U1097" s="23"/>
      <c r="V1097" s="82"/>
      <c r="W1097" s="82"/>
      <c r="X1097" s="82"/>
      <c r="Y1097" s="82"/>
      <c r="Z1097" s="82"/>
      <c r="AA1097" s="65"/>
      <c r="AB1097" s="4"/>
      <c r="AC1097" s="4"/>
      <c r="AD1097" s="4"/>
      <c r="AE1097" s="4"/>
      <c r="AF1097" s="4"/>
      <c r="AG1097" s="4"/>
      <c r="AH1097" s="4"/>
      <c r="AI1097" s="4"/>
      <c r="AJ1097" s="4"/>
      <c r="AK1097" s="4"/>
      <c r="AL1097" s="4"/>
      <c r="AM1097" s="4"/>
    </row>
    <row r="1098" spans="1:39" s="3" customFormat="1" ht="15" x14ac:dyDescent="0.25">
      <c r="A1098" s="10" t="s">
        <v>1053</v>
      </c>
      <c r="B1098" s="10" t="s">
        <v>550</v>
      </c>
      <c r="C1098" s="10"/>
      <c r="D1098" s="10" t="s">
        <v>87</v>
      </c>
      <c r="E1098" s="10"/>
      <c r="F1098" s="10"/>
      <c r="G1098" s="10"/>
      <c r="H1098" s="23"/>
      <c r="I1098" s="10"/>
      <c r="J1098" s="10"/>
      <c r="K1098" s="10"/>
      <c r="L1098" s="23"/>
      <c r="M1098" s="10"/>
      <c r="N1098" s="335"/>
      <c r="O1098" s="23"/>
      <c r="P1098" s="10"/>
      <c r="Q1098" s="335"/>
      <c r="R1098" s="23"/>
      <c r="S1098" s="10">
        <v>1</v>
      </c>
      <c r="T1098" s="335">
        <v>750</v>
      </c>
      <c r="U1098" s="23"/>
      <c r="V1098" s="82"/>
      <c r="W1098" s="82"/>
      <c r="X1098" s="82"/>
      <c r="Y1098" s="82"/>
      <c r="Z1098" s="82"/>
      <c r="AA1098" s="65"/>
      <c r="AB1098" s="4"/>
      <c r="AC1098" s="4"/>
      <c r="AD1098" s="4"/>
      <c r="AE1098" s="4"/>
      <c r="AF1098" s="4"/>
      <c r="AG1098" s="4"/>
      <c r="AH1098" s="4"/>
      <c r="AI1098" s="4"/>
      <c r="AJ1098" s="4"/>
      <c r="AK1098" s="4"/>
      <c r="AL1098" s="4"/>
      <c r="AM1098" s="4"/>
    </row>
    <row r="1099" spans="1:39" s="3" customFormat="1" ht="15" x14ac:dyDescent="0.25">
      <c r="A1099" s="10" t="s">
        <v>1053</v>
      </c>
      <c r="B1099" s="10" t="s">
        <v>570</v>
      </c>
      <c r="C1099" s="10"/>
      <c r="D1099" s="10" t="s">
        <v>119</v>
      </c>
      <c r="E1099" s="10"/>
      <c r="F1099" s="10"/>
      <c r="G1099" s="10"/>
      <c r="H1099" s="23"/>
      <c r="I1099" s="10"/>
      <c r="J1099" s="10"/>
      <c r="K1099" s="10"/>
      <c r="L1099" s="23"/>
      <c r="M1099" s="10">
        <v>1</v>
      </c>
      <c r="N1099" s="335">
        <v>500</v>
      </c>
      <c r="O1099" s="23"/>
      <c r="P1099" s="10"/>
      <c r="Q1099" s="335"/>
      <c r="R1099" s="23"/>
      <c r="S1099" s="10"/>
      <c r="T1099" s="335"/>
      <c r="U1099" s="23"/>
      <c r="V1099" s="82"/>
      <c r="W1099" s="82"/>
      <c r="X1099" s="82"/>
      <c r="Y1099" s="82"/>
      <c r="Z1099" s="82"/>
      <c r="AA1099" s="65"/>
      <c r="AB1099" s="4"/>
      <c r="AC1099" s="4"/>
      <c r="AD1099" s="4"/>
      <c r="AE1099" s="4"/>
      <c r="AF1099" s="4"/>
      <c r="AG1099" s="4"/>
      <c r="AH1099" s="4"/>
      <c r="AI1099" s="4"/>
      <c r="AJ1099" s="4"/>
      <c r="AK1099" s="4"/>
      <c r="AL1099" s="4"/>
      <c r="AM1099" s="4"/>
    </row>
    <row r="1100" spans="1:39" s="3" customFormat="1" ht="15" x14ac:dyDescent="0.25">
      <c r="A1100" s="10" t="s">
        <v>1053</v>
      </c>
      <c r="B1100" s="10" t="s">
        <v>573</v>
      </c>
      <c r="C1100" s="10"/>
      <c r="D1100" s="10" t="s">
        <v>166</v>
      </c>
      <c r="E1100" s="10"/>
      <c r="F1100" s="10"/>
      <c r="G1100" s="10"/>
      <c r="H1100" s="23"/>
      <c r="I1100" s="10"/>
      <c r="J1100" s="10"/>
      <c r="K1100" s="10"/>
      <c r="L1100" s="23"/>
      <c r="M1100" s="10">
        <v>1</v>
      </c>
      <c r="N1100" s="335">
        <v>96</v>
      </c>
      <c r="O1100" s="23"/>
      <c r="P1100" s="10"/>
      <c r="Q1100" s="335"/>
      <c r="R1100" s="23"/>
      <c r="S1100" s="10"/>
      <c r="T1100" s="335"/>
      <c r="U1100" s="23"/>
      <c r="V1100" s="82"/>
      <c r="W1100" s="82"/>
      <c r="X1100" s="82"/>
      <c r="Y1100" s="82"/>
      <c r="Z1100" s="82"/>
      <c r="AA1100" s="65"/>
      <c r="AB1100" s="4"/>
      <c r="AC1100" s="4"/>
      <c r="AD1100" s="4"/>
      <c r="AE1100" s="4"/>
      <c r="AF1100" s="4"/>
      <c r="AG1100" s="4"/>
      <c r="AH1100" s="4"/>
      <c r="AI1100" s="4"/>
      <c r="AJ1100" s="4"/>
      <c r="AK1100" s="4"/>
      <c r="AL1100" s="4"/>
      <c r="AM1100" s="4"/>
    </row>
    <row r="1101" spans="1:39" s="3" customFormat="1" ht="15" x14ac:dyDescent="0.25">
      <c r="A1101" s="10" t="s">
        <v>1053</v>
      </c>
      <c r="B1101" s="10" t="s">
        <v>575</v>
      </c>
      <c r="C1101" s="10"/>
      <c r="D1101" s="10" t="s">
        <v>178</v>
      </c>
      <c r="E1101" s="10"/>
      <c r="F1101" s="10"/>
      <c r="G1101" s="10"/>
      <c r="H1101" s="23"/>
      <c r="I1101" s="10"/>
      <c r="J1101" s="10"/>
      <c r="K1101" s="10"/>
      <c r="L1101" s="23"/>
      <c r="M1101" s="10">
        <v>5</v>
      </c>
      <c r="N1101" s="335">
        <v>2559</v>
      </c>
      <c r="O1101" s="23"/>
      <c r="P1101" s="10"/>
      <c r="Q1101" s="335"/>
      <c r="R1101" s="23"/>
      <c r="S1101" s="10">
        <v>3</v>
      </c>
      <c r="T1101" s="335">
        <v>2250</v>
      </c>
      <c r="U1101" s="23"/>
      <c r="V1101" s="82"/>
      <c r="W1101" s="82"/>
      <c r="X1101" s="82"/>
      <c r="Y1101" s="82"/>
      <c r="Z1101" s="82"/>
      <c r="AA1101" s="65"/>
      <c r="AB1101" s="4"/>
      <c r="AC1101" s="4"/>
      <c r="AD1101" s="4"/>
      <c r="AE1101" s="4"/>
      <c r="AF1101" s="4"/>
      <c r="AG1101" s="4"/>
      <c r="AH1101" s="4"/>
      <c r="AI1101" s="4"/>
      <c r="AJ1101" s="4"/>
      <c r="AK1101" s="4"/>
      <c r="AL1101" s="4"/>
      <c r="AM1101" s="4"/>
    </row>
    <row r="1102" spans="1:39" s="3" customFormat="1" ht="15" x14ac:dyDescent="0.25">
      <c r="A1102" s="10" t="s">
        <v>1053</v>
      </c>
      <c r="B1102" s="10" t="s">
        <v>579</v>
      </c>
      <c r="C1102" s="10"/>
      <c r="D1102" s="10" t="s">
        <v>126</v>
      </c>
      <c r="E1102" s="10"/>
      <c r="F1102" s="10"/>
      <c r="G1102" s="10"/>
      <c r="H1102" s="23"/>
      <c r="I1102" s="10"/>
      <c r="J1102" s="10"/>
      <c r="K1102" s="10"/>
      <c r="L1102" s="23"/>
      <c r="M1102" s="10">
        <v>1</v>
      </c>
      <c r="N1102" s="335">
        <v>500</v>
      </c>
      <c r="O1102" s="23"/>
      <c r="P1102" s="10"/>
      <c r="Q1102" s="335"/>
      <c r="R1102" s="23"/>
      <c r="S1102" s="10"/>
      <c r="T1102" s="335"/>
      <c r="U1102" s="23"/>
      <c r="V1102" s="82"/>
      <c r="W1102" s="82"/>
      <c r="X1102" s="82"/>
      <c r="Y1102" s="82"/>
      <c r="Z1102" s="82"/>
      <c r="AA1102" s="65"/>
      <c r="AB1102" s="4"/>
      <c r="AC1102" s="4"/>
      <c r="AD1102" s="4"/>
      <c r="AE1102" s="4"/>
      <c r="AF1102" s="4"/>
      <c r="AG1102" s="4"/>
      <c r="AH1102" s="4"/>
      <c r="AI1102" s="4"/>
      <c r="AJ1102" s="4"/>
      <c r="AK1102" s="4"/>
      <c r="AL1102" s="4"/>
      <c r="AM1102" s="4"/>
    </row>
    <row r="1103" spans="1:39" s="3" customFormat="1" ht="15" x14ac:dyDescent="0.25">
      <c r="A1103" s="10"/>
      <c r="B1103" s="10"/>
      <c r="C1103" s="10"/>
      <c r="D1103" s="10"/>
      <c r="E1103" s="10"/>
      <c r="F1103" s="10"/>
      <c r="G1103" s="10"/>
      <c r="H1103" s="23"/>
      <c r="I1103" s="10"/>
      <c r="J1103" s="10"/>
      <c r="K1103" s="10"/>
      <c r="L1103" s="23"/>
      <c r="M1103" s="10"/>
      <c r="N1103" s="335"/>
      <c r="O1103" s="23"/>
      <c r="P1103" s="10"/>
      <c r="Q1103" s="335"/>
      <c r="R1103" s="23"/>
      <c r="S1103" s="10"/>
      <c r="T1103" s="335"/>
      <c r="U1103" s="23"/>
      <c r="V1103" s="82"/>
      <c r="W1103" s="82"/>
      <c r="X1103" s="82"/>
      <c r="Y1103" s="82"/>
      <c r="Z1103" s="82"/>
      <c r="AA1103" s="65"/>
      <c r="AB1103" s="4"/>
      <c r="AC1103" s="4"/>
      <c r="AD1103" s="4"/>
      <c r="AE1103" s="4"/>
      <c r="AF1103" s="4"/>
      <c r="AG1103" s="4"/>
      <c r="AH1103" s="4"/>
      <c r="AI1103" s="4"/>
      <c r="AJ1103" s="4"/>
      <c r="AK1103" s="4"/>
      <c r="AL1103" s="4"/>
      <c r="AM1103" s="4"/>
    </row>
    <row r="1104" spans="1:39" s="3" customFormat="1" ht="15" x14ac:dyDescent="0.25">
      <c r="A1104" s="10" t="s">
        <v>1056</v>
      </c>
      <c r="B1104" s="10" t="s">
        <v>984</v>
      </c>
      <c r="C1104" s="10"/>
      <c r="D1104" s="10" t="s">
        <v>984</v>
      </c>
      <c r="E1104" s="21" t="s">
        <v>1057</v>
      </c>
      <c r="F1104" s="10"/>
      <c r="G1104" s="10" t="s">
        <v>1058</v>
      </c>
      <c r="H1104" s="23"/>
      <c r="I1104" s="10"/>
      <c r="J1104" s="10"/>
      <c r="K1104" s="10"/>
      <c r="L1104" s="23"/>
      <c r="M1104" s="10"/>
      <c r="N1104" s="335"/>
      <c r="O1104" s="23"/>
      <c r="P1104" s="10"/>
      <c r="Q1104" s="335"/>
      <c r="R1104" s="23"/>
      <c r="S1104" s="10"/>
      <c r="T1104" s="335"/>
      <c r="U1104" s="23"/>
      <c r="V1104" s="82"/>
      <c r="W1104" s="82"/>
      <c r="X1104" s="82"/>
      <c r="Y1104" s="82"/>
      <c r="Z1104" s="82"/>
      <c r="AA1104" s="65"/>
      <c r="AB1104" s="4"/>
      <c r="AC1104" s="4"/>
      <c r="AD1104" s="4"/>
      <c r="AE1104" s="4"/>
      <c r="AF1104" s="4"/>
      <c r="AG1104" s="4"/>
      <c r="AH1104" s="4"/>
      <c r="AI1104" s="4"/>
      <c r="AJ1104" s="4"/>
      <c r="AK1104" s="4"/>
      <c r="AL1104" s="4"/>
      <c r="AM1104" s="4"/>
    </row>
    <row r="1105" spans="1:39" s="3" customFormat="1" ht="15" x14ac:dyDescent="0.25">
      <c r="A1105" s="10" t="s">
        <v>1056</v>
      </c>
      <c r="B1105" s="10" t="s">
        <v>61</v>
      </c>
      <c r="C1105" s="10"/>
      <c r="D1105" s="10" t="s">
        <v>62</v>
      </c>
      <c r="E1105" s="10"/>
      <c r="F1105" s="10"/>
      <c r="G1105" s="10"/>
      <c r="H1105" s="23"/>
      <c r="I1105" s="10"/>
      <c r="J1105" s="10"/>
      <c r="K1105" s="10"/>
      <c r="L1105" s="23"/>
      <c r="M1105" s="10">
        <v>2</v>
      </c>
      <c r="N1105" s="335">
        <v>1000</v>
      </c>
      <c r="O1105" s="23"/>
      <c r="P1105" s="10"/>
      <c r="Q1105" s="335"/>
      <c r="R1105" s="23"/>
      <c r="S1105" s="10"/>
      <c r="T1105" s="335"/>
      <c r="U1105" s="23"/>
      <c r="V1105" s="82"/>
      <c r="W1105" s="82"/>
      <c r="X1105" s="82"/>
      <c r="Y1105" s="82"/>
      <c r="Z1105" s="82"/>
      <c r="AA1105" s="65"/>
      <c r="AB1105" s="4"/>
      <c r="AC1105" s="4"/>
      <c r="AD1105" s="4"/>
      <c r="AE1105" s="4"/>
      <c r="AF1105" s="4"/>
      <c r="AG1105" s="4"/>
      <c r="AH1105" s="4"/>
      <c r="AI1105" s="4"/>
      <c r="AJ1105" s="4"/>
      <c r="AK1105" s="4"/>
      <c r="AL1105" s="4"/>
      <c r="AM1105" s="4"/>
    </row>
    <row r="1106" spans="1:39" s="3" customFormat="1" ht="15" x14ac:dyDescent="0.25">
      <c r="A1106" s="10" t="s">
        <v>1056</v>
      </c>
      <c r="B1106" s="10" t="s">
        <v>79</v>
      </c>
      <c r="C1106" s="10"/>
      <c r="D1106" s="10" t="s">
        <v>80</v>
      </c>
      <c r="E1106" s="10"/>
      <c r="F1106" s="10"/>
      <c r="G1106" s="10"/>
      <c r="H1106" s="23"/>
      <c r="I1106" s="10"/>
      <c r="J1106" s="10"/>
      <c r="K1106" s="10"/>
      <c r="L1106" s="23"/>
      <c r="M1106" s="10">
        <v>1</v>
      </c>
      <c r="N1106" s="335">
        <v>500</v>
      </c>
      <c r="O1106" s="23"/>
      <c r="P1106" s="10"/>
      <c r="Q1106" s="335"/>
      <c r="R1106" s="23"/>
      <c r="S1106" s="10"/>
      <c r="T1106" s="335"/>
      <c r="U1106" s="23"/>
      <c r="V1106" s="82"/>
      <c r="W1106" s="82"/>
      <c r="X1106" s="82"/>
      <c r="Y1106" s="82"/>
      <c r="Z1106" s="82"/>
      <c r="AA1106" s="65"/>
      <c r="AB1106" s="4"/>
      <c r="AC1106" s="4"/>
      <c r="AD1106" s="4"/>
      <c r="AE1106" s="4"/>
      <c r="AF1106" s="4"/>
      <c r="AG1106" s="4"/>
      <c r="AH1106" s="4"/>
      <c r="AI1106" s="4"/>
      <c r="AJ1106" s="4"/>
      <c r="AK1106" s="4"/>
      <c r="AL1106" s="4"/>
      <c r="AM1106" s="4"/>
    </row>
    <row r="1107" spans="1:39" s="3" customFormat="1" ht="15" x14ac:dyDescent="0.25">
      <c r="A1107" s="10" t="s">
        <v>1056</v>
      </c>
      <c r="B1107" s="10" t="s">
        <v>81</v>
      </c>
      <c r="C1107" s="10"/>
      <c r="D1107" s="10" t="s">
        <v>82</v>
      </c>
      <c r="E1107" s="10"/>
      <c r="F1107" s="10"/>
      <c r="G1107" s="10"/>
      <c r="H1107" s="23"/>
      <c r="I1107" s="10"/>
      <c r="J1107" s="10"/>
      <c r="K1107" s="10"/>
      <c r="L1107" s="23"/>
      <c r="M1107" s="10">
        <v>5</v>
      </c>
      <c r="N1107" s="335">
        <v>2284</v>
      </c>
      <c r="O1107" s="23"/>
      <c r="P1107" s="10"/>
      <c r="Q1107" s="335"/>
      <c r="R1107" s="23"/>
      <c r="S1107" s="10"/>
      <c r="T1107" s="335"/>
      <c r="U1107" s="23"/>
      <c r="V1107" s="82"/>
      <c r="W1107" s="82"/>
      <c r="X1107" s="82"/>
      <c r="Y1107" s="82"/>
      <c r="Z1107" s="82"/>
      <c r="AA1107" s="65"/>
      <c r="AB1107" s="4"/>
      <c r="AC1107" s="4"/>
      <c r="AD1107" s="4"/>
      <c r="AE1107" s="4"/>
      <c r="AF1107" s="4"/>
      <c r="AG1107" s="4"/>
      <c r="AH1107" s="4"/>
      <c r="AI1107" s="4"/>
      <c r="AJ1107" s="4"/>
      <c r="AK1107" s="4"/>
      <c r="AL1107" s="4"/>
      <c r="AM1107" s="4"/>
    </row>
    <row r="1108" spans="1:39" s="3" customFormat="1" ht="15" x14ac:dyDescent="0.25">
      <c r="A1108" s="10" t="s">
        <v>1056</v>
      </c>
      <c r="B1108" s="10" t="s">
        <v>90</v>
      </c>
      <c r="C1108" s="10"/>
      <c r="D1108" s="10" t="s">
        <v>91</v>
      </c>
      <c r="E1108" s="10"/>
      <c r="F1108" s="10"/>
      <c r="G1108" s="10"/>
      <c r="H1108" s="23"/>
      <c r="I1108" s="10"/>
      <c r="J1108" s="10"/>
      <c r="K1108" s="10"/>
      <c r="L1108" s="23"/>
      <c r="M1108" s="10">
        <v>1</v>
      </c>
      <c r="N1108" s="335">
        <v>500</v>
      </c>
      <c r="O1108" s="23"/>
      <c r="P1108" s="10"/>
      <c r="Q1108" s="335"/>
      <c r="R1108" s="23"/>
      <c r="S1108" s="10"/>
      <c r="T1108" s="335"/>
      <c r="U1108" s="23"/>
      <c r="V1108" s="82"/>
      <c r="W1108" s="82"/>
      <c r="X1108" s="82"/>
      <c r="Y1108" s="82"/>
      <c r="Z1108" s="82"/>
      <c r="AA1108" s="65"/>
      <c r="AB1108" s="4"/>
      <c r="AC1108" s="4"/>
      <c r="AD1108" s="4"/>
      <c r="AE1108" s="4"/>
      <c r="AF1108" s="4"/>
      <c r="AG1108" s="4"/>
      <c r="AH1108" s="4"/>
      <c r="AI1108" s="4"/>
      <c r="AJ1108" s="4"/>
      <c r="AK1108" s="4"/>
      <c r="AL1108" s="4"/>
      <c r="AM1108" s="4"/>
    </row>
    <row r="1109" spans="1:39" s="3" customFormat="1" ht="15" x14ac:dyDescent="0.25">
      <c r="A1109" s="10" t="s">
        <v>1056</v>
      </c>
      <c r="B1109" s="10" t="s">
        <v>98</v>
      </c>
      <c r="C1109" s="10"/>
      <c r="D1109" s="10" t="s">
        <v>76</v>
      </c>
      <c r="E1109" s="10"/>
      <c r="F1109" s="10"/>
      <c r="G1109" s="10"/>
      <c r="H1109" s="23"/>
      <c r="I1109" s="10"/>
      <c r="J1109" s="10"/>
      <c r="K1109" s="10"/>
      <c r="L1109" s="23"/>
      <c r="M1109" s="10">
        <v>1</v>
      </c>
      <c r="N1109" s="335">
        <v>500</v>
      </c>
      <c r="O1109" s="23"/>
      <c r="P1109" s="10"/>
      <c r="Q1109" s="335"/>
      <c r="R1109" s="23"/>
      <c r="S1109" s="10"/>
      <c r="T1109" s="335"/>
      <c r="U1109" s="23"/>
      <c r="V1109" s="82"/>
      <c r="W1109" s="82"/>
      <c r="X1109" s="82"/>
      <c r="Y1109" s="82"/>
      <c r="Z1109" s="82"/>
      <c r="AA1109" s="65"/>
      <c r="AB1109" s="4"/>
      <c r="AC1109" s="4"/>
      <c r="AD1109" s="4"/>
      <c r="AE1109" s="4"/>
      <c r="AF1109" s="4"/>
      <c r="AG1109" s="4"/>
      <c r="AH1109" s="4"/>
      <c r="AI1109" s="4"/>
      <c r="AJ1109" s="4"/>
      <c r="AK1109" s="4"/>
      <c r="AL1109" s="4"/>
      <c r="AM1109" s="4"/>
    </row>
    <row r="1110" spans="1:39" s="3" customFormat="1" ht="15" x14ac:dyDescent="0.25">
      <c r="A1110" s="10" t="s">
        <v>1056</v>
      </c>
      <c r="B1110" s="10" t="s">
        <v>143</v>
      </c>
      <c r="C1110" s="10"/>
      <c r="D1110" s="10" t="s">
        <v>144</v>
      </c>
      <c r="E1110" s="10"/>
      <c r="F1110" s="10"/>
      <c r="G1110" s="10"/>
      <c r="H1110" s="23"/>
      <c r="I1110" s="10"/>
      <c r="J1110" s="10"/>
      <c r="K1110" s="10"/>
      <c r="L1110" s="23"/>
      <c r="M1110" s="10">
        <v>3</v>
      </c>
      <c r="N1110" s="335">
        <v>1500</v>
      </c>
      <c r="O1110" s="23"/>
      <c r="P1110" s="10"/>
      <c r="Q1110" s="335"/>
      <c r="R1110" s="23"/>
      <c r="S1110" s="10"/>
      <c r="T1110" s="335"/>
      <c r="U1110" s="23"/>
      <c r="V1110" s="82"/>
      <c r="W1110" s="82"/>
      <c r="X1110" s="82"/>
      <c r="Y1110" s="82"/>
      <c r="Z1110" s="82"/>
      <c r="AA1110" s="65"/>
      <c r="AB1110" s="4"/>
      <c r="AC1110" s="4"/>
      <c r="AD1110" s="4"/>
      <c r="AE1110" s="4"/>
      <c r="AF1110" s="4"/>
      <c r="AG1110" s="4"/>
      <c r="AH1110" s="4"/>
      <c r="AI1110" s="4"/>
      <c r="AJ1110" s="4"/>
      <c r="AK1110" s="4"/>
      <c r="AL1110" s="4"/>
      <c r="AM1110" s="4"/>
    </row>
    <row r="1111" spans="1:39" s="3" customFormat="1" ht="15" x14ac:dyDescent="0.25">
      <c r="A1111" s="10" t="s">
        <v>1056</v>
      </c>
      <c r="B1111" s="10" t="s">
        <v>151</v>
      </c>
      <c r="C1111" s="10"/>
      <c r="D1111" s="10" t="s">
        <v>152</v>
      </c>
      <c r="E1111" s="10"/>
      <c r="F1111" s="10"/>
      <c r="G1111" s="10"/>
      <c r="H1111" s="23"/>
      <c r="I1111" s="10"/>
      <c r="J1111" s="10"/>
      <c r="K1111" s="10"/>
      <c r="L1111" s="23"/>
      <c r="M1111" s="10">
        <v>1</v>
      </c>
      <c r="N1111" s="335">
        <v>500</v>
      </c>
      <c r="O1111" s="23"/>
      <c r="P1111" s="10"/>
      <c r="Q1111" s="335"/>
      <c r="R1111" s="23"/>
      <c r="S1111" s="10"/>
      <c r="T1111" s="335"/>
      <c r="U1111" s="23"/>
      <c r="V1111" s="82"/>
      <c r="W1111" s="82"/>
      <c r="X1111" s="82"/>
      <c r="Y1111" s="82"/>
      <c r="Z1111" s="82"/>
      <c r="AA1111" s="65"/>
      <c r="AB1111" s="4"/>
      <c r="AC1111" s="4"/>
      <c r="AD1111" s="4"/>
      <c r="AE1111" s="4"/>
      <c r="AF1111" s="4"/>
      <c r="AG1111" s="4"/>
      <c r="AH1111" s="4"/>
      <c r="AI1111" s="4"/>
      <c r="AJ1111" s="4"/>
      <c r="AK1111" s="4"/>
      <c r="AL1111" s="4"/>
      <c r="AM1111" s="4"/>
    </row>
    <row r="1112" spans="1:39" s="3" customFormat="1" ht="15" x14ac:dyDescent="0.25">
      <c r="A1112" s="10" t="s">
        <v>1056</v>
      </c>
      <c r="B1112" s="10" t="s">
        <v>170</v>
      </c>
      <c r="C1112" s="10"/>
      <c r="D1112" s="10" t="s">
        <v>96</v>
      </c>
      <c r="E1112" s="10"/>
      <c r="F1112" s="10"/>
      <c r="G1112" s="10"/>
      <c r="H1112" s="23"/>
      <c r="I1112" s="10"/>
      <c r="J1112" s="10"/>
      <c r="K1112" s="10"/>
      <c r="L1112" s="23"/>
      <c r="M1112" s="10">
        <v>2</v>
      </c>
      <c r="N1112" s="335">
        <v>1000</v>
      </c>
      <c r="O1112" s="23"/>
      <c r="P1112" s="10"/>
      <c r="Q1112" s="335"/>
      <c r="R1112" s="23"/>
      <c r="S1112" s="10"/>
      <c r="T1112" s="335"/>
      <c r="U1112" s="23"/>
      <c r="V1112" s="82"/>
      <c r="W1112" s="82"/>
      <c r="X1112" s="82"/>
      <c r="Y1112" s="82"/>
      <c r="Z1112" s="82"/>
      <c r="AA1112" s="65"/>
      <c r="AB1112" s="4"/>
      <c r="AC1112" s="4"/>
      <c r="AD1112" s="4"/>
      <c r="AE1112" s="4"/>
      <c r="AF1112" s="4"/>
      <c r="AG1112" s="4"/>
      <c r="AH1112" s="4"/>
      <c r="AI1112" s="4"/>
      <c r="AJ1112" s="4"/>
      <c r="AK1112" s="4"/>
      <c r="AL1112" s="4"/>
      <c r="AM1112" s="4"/>
    </row>
    <row r="1113" spans="1:39" s="3" customFormat="1" ht="15" x14ac:dyDescent="0.25">
      <c r="A1113" s="10" t="s">
        <v>1056</v>
      </c>
      <c r="B1113" s="10" t="s">
        <v>180</v>
      </c>
      <c r="C1113" s="10"/>
      <c r="D1113" s="10" t="s">
        <v>181</v>
      </c>
      <c r="E1113" s="10"/>
      <c r="F1113" s="10"/>
      <c r="G1113" s="10"/>
      <c r="H1113" s="23"/>
      <c r="I1113" s="10"/>
      <c r="J1113" s="10"/>
      <c r="K1113" s="10"/>
      <c r="L1113" s="23"/>
      <c r="M1113" s="10">
        <v>1</v>
      </c>
      <c r="N1113" s="335">
        <v>500</v>
      </c>
      <c r="O1113" s="23"/>
      <c r="P1113" s="10"/>
      <c r="Q1113" s="335"/>
      <c r="R1113" s="23"/>
      <c r="S1113" s="10"/>
      <c r="T1113" s="335"/>
      <c r="U1113" s="23"/>
      <c r="V1113" s="82"/>
      <c r="W1113" s="82"/>
      <c r="X1113" s="82"/>
      <c r="Y1113" s="82"/>
      <c r="Z1113" s="82"/>
      <c r="AA1113" s="65"/>
      <c r="AB1113" s="4"/>
      <c r="AC1113" s="4"/>
      <c r="AD1113" s="4"/>
      <c r="AE1113" s="4"/>
      <c r="AF1113" s="4"/>
      <c r="AG1113" s="4"/>
      <c r="AH1113" s="4"/>
      <c r="AI1113" s="4"/>
      <c r="AJ1113" s="4"/>
      <c r="AK1113" s="4"/>
      <c r="AL1113" s="4"/>
      <c r="AM1113" s="4"/>
    </row>
    <row r="1114" spans="1:39" s="3" customFormat="1" ht="15" x14ac:dyDescent="0.25">
      <c r="A1114" s="10" t="s">
        <v>1056</v>
      </c>
      <c r="B1114" s="10" t="s">
        <v>198</v>
      </c>
      <c r="C1114" s="10"/>
      <c r="D1114" s="10" t="s">
        <v>199</v>
      </c>
      <c r="E1114" s="10"/>
      <c r="F1114" s="10"/>
      <c r="G1114" s="10"/>
      <c r="H1114" s="23"/>
      <c r="I1114" s="10"/>
      <c r="J1114" s="10"/>
      <c r="K1114" s="10"/>
      <c r="L1114" s="23"/>
      <c r="M1114" s="10">
        <v>1</v>
      </c>
      <c r="N1114" s="335">
        <v>500</v>
      </c>
      <c r="O1114" s="23"/>
      <c r="P1114" s="10"/>
      <c r="Q1114" s="335"/>
      <c r="R1114" s="23"/>
      <c r="S1114" s="10"/>
      <c r="T1114" s="335"/>
      <c r="U1114" s="23"/>
      <c r="V1114" s="82"/>
      <c r="W1114" s="82"/>
      <c r="X1114" s="82"/>
      <c r="Y1114" s="82"/>
      <c r="Z1114" s="82"/>
      <c r="AA1114" s="65"/>
      <c r="AB1114" s="4"/>
      <c r="AC1114" s="4"/>
      <c r="AD1114" s="4"/>
      <c r="AE1114" s="4"/>
      <c r="AF1114" s="4"/>
      <c r="AG1114" s="4"/>
      <c r="AH1114" s="4"/>
      <c r="AI1114" s="4"/>
      <c r="AJ1114" s="4"/>
      <c r="AK1114" s="4"/>
      <c r="AL1114" s="4"/>
      <c r="AM1114" s="4"/>
    </row>
    <row r="1115" spans="1:39" s="3" customFormat="1" ht="15" x14ac:dyDescent="0.25">
      <c r="A1115" s="10" t="s">
        <v>1056</v>
      </c>
      <c r="B1115" s="10" t="s">
        <v>219</v>
      </c>
      <c r="C1115" s="10"/>
      <c r="D1115" s="10" t="s">
        <v>169</v>
      </c>
      <c r="E1115" s="10"/>
      <c r="F1115" s="10"/>
      <c r="G1115" s="10"/>
      <c r="H1115" s="23"/>
      <c r="I1115" s="10"/>
      <c r="J1115" s="10"/>
      <c r="K1115" s="10"/>
      <c r="L1115" s="23"/>
      <c r="M1115" s="10">
        <v>1</v>
      </c>
      <c r="N1115" s="335">
        <v>500</v>
      </c>
      <c r="O1115" s="23"/>
      <c r="P1115" s="10"/>
      <c r="Q1115" s="335"/>
      <c r="R1115" s="23"/>
      <c r="S1115" s="10"/>
      <c r="T1115" s="335"/>
      <c r="U1115" s="23"/>
      <c r="V1115" s="82"/>
      <c r="W1115" s="82"/>
      <c r="X1115" s="82"/>
      <c r="Y1115" s="82"/>
      <c r="Z1115" s="82"/>
      <c r="AA1115" s="65"/>
      <c r="AB1115" s="4"/>
      <c r="AC1115" s="4"/>
      <c r="AD1115" s="4"/>
      <c r="AE1115" s="4"/>
      <c r="AF1115" s="4"/>
      <c r="AG1115" s="4"/>
      <c r="AH1115" s="4"/>
      <c r="AI1115" s="4"/>
      <c r="AJ1115" s="4"/>
      <c r="AK1115" s="4"/>
      <c r="AL1115" s="4"/>
      <c r="AM1115" s="4"/>
    </row>
    <row r="1116" spans="1:39" s="3" customFormat="1" ht="15" x14ac:dyDescent="0.25">
      <c r="A1116" s="10" t="s">
        <v>1056</v>
      </c>
      <c r="B1116" s="10" t="s">
        <v>232</v>
      </c>
      <c r="C1116" s="10"/>
      <c r="D1116" s="10" t="s">
        <v>234</v>
      </c>
      <c r="E1116" s="10"/>
      <c r="F1116" s="10"/>
      <c r="G1116" s="10"/>
      <c r="H1116" s="23"/>
      <c r="I1116" s="10"/>
      <c r="J1116" s="10"/>
      <c r="K1116" s="10"/>
      <c r="L1116" s="23"/>
      <c r="M1116" s="10">
        <v>1</v>
      </c>
      <c r="N1116" s="335">
        <v>500</v>
      </c>
      <c r="O1116" s="23"/>
      <c r="P1116" s="10"/>
      <c r="Q1116" s="335"/>
      <c r="R1116" s="23"/>
      <c r="S1116" s="10"/>
      <c r="T1116" s="335"/>
      <c r="U1116" s="23"/>
      <c r="V1116" s="82"/>
      <c r="W1116" s="82"/>
      <c r="X1116" s="82"/>
      <c r="Y1116" s="82"/>
      <c r="Z1116" s="82"/>
      <c r="AA1116" s="65"/>
      <c r="AB1116" s="4"/>
      <c r="AC1116" s="4"/>
      <c r="AD1116" s="4"/>
      <c r="AE1116" s="4"/>
      <c r="AF1116" s="4"/>
      <c r="AG1116" s="4"/>
      <c r="AH1116" s="4"/>
      <c r="AI1116" s="4"/>
      <c r="AJ1116" s="4"/>
      <c r="AK1116" s="4"/>
      <c r="AL1116" s="4"/>
      <c r="AM1116" s="4"/>
    </row>
    <row r="1117" spans="1:39" s="3" customFormat="1" ht="15" x14ac:dyDescent="0.25">
      <c r="A1117" s="10" t="s">
        <v>1056</v>
      </c>
      <c r="B1117" s="10" t="s">
        <v>654</v>
      </c>
      <c r="C1117" s="10"/>
      <c r="D1117" s="10" t="s">
        <v>210</v>
      </c>
      <c r="E1117" s="10"/>
      <c r="F1117" s="10"/>
      <c r="G1117" s="10"/>
      <c r="H1117" s="23"/>
      <c r="I1117" s="10"/>
      <c r="J1117" s="10"/>
      <c r="K1117" s="10"/>
      <c r="L1117" s="23"/>
      <c r="M1117" s="10">
        <v>1</v>
      </c>
      <c r="N1117" s="335">
        <v>251</v>
      </c>
      <c r="O1117" s="23"/>
      <c r="P1117" s="10"/>
      <c r="Q1117" s="335"/>
      <c r="R1117" s="23"/>
      <c r="S1117" s="10"/>
      <c r="T1117" s="335"/>
      <c r="U1117" s="23"/>
      <c r="V1117" s="82"/>
      <c r="W1117" s="82"/>
      <c r="X1117" s="82"/>
      <c r="Y1117" s="82"/>
      <c r="Z1117" s="82"/>
      <c r="AA1117" s="65"/>
      <c r="AB1117" s="4"/>
      <c r="AC1117" s="4"/>
      <c r="AD1117" s="4"/>
      <c r="AE1117" s="4"/>
      <c r="AF1117" s="4"/>
      <c r="AG1117" s="4"/>
      <c r="AH1117" s="4"/>
      <c r="AI1117" s="4"/>
      <c r="AJ1117" s="4"/>
      <c r="AK1117" s="4"/>
      <c r="AL1117" s="4"/>
      <c r="AM1117" s="4"/>
    </row>
    <row r="1118" spans="1:39" s="3" customFormat="1" ht="15" x14ac:dyDescent="0.25">
      <c r="A1118" s="10" t="s">
        <v>1056</v>
      </c>
      <c r="B1118" s="10" t="s">
        <v>247</v>
      </c>
      <c r="C1118" s="10"/>
      <c r="D1118" s="10" t="s">
        <v>76</v>
      </c>
      <c r="E1118" s="10"/>
      <c r="F1118" s="10"/>
      <c r="G1118" s="10"/>
      <c r="H1118" s="23"/>
      <c r="I1118" s="10"/>
      <c r="J1118" s="10"/>
      <c r="K1118" s="10"/>
      <c r="L1118" s="23"/>
      <c r="M1118" s="10">
        <v>1</v>
      </c>
      <c r="N1118" s="335">
        <v>500</v>
      </c>
      <c r="O1118" s="23"/>
      <c r="P1118" s="10"/>
      <c r="Q1118" s="335"/>
      <c r="R1118" s="23"/>
      <c r="S1118" s="10"/>
      <c r="T1118" s="335"/>
      <c r="U1118" s="23"/>
      <c r="V1118" s="82"/>
      <c r="W1118" s="82"/>
      <c r="X1118" s="82"/>
      <c r="Y1118" s="82"/>
      <c r="Z1118" s="82"/>
      <c r="AA1118" s="65"/>
      <c r="AB1118" s="4"/>
      <c r="AC1118" s="4"/>
      <c r="AD1118" s="4"/>
      <c r="AE1118" s="4"/>
      <c r="AF1118" s="4"/>
      <c r="AG1118" s="4"/>
      <c r="AH1118" s="4"/>
      <c r="AI1118" s="4"/>
      <c r="AJ1118" s="4"/>
      <c r="AK1118" s="4"/>
      <c r="AL1118" s="4"/>
      <c r="AM1118" s="4"/>
    </row>
    <row r="1119" spans="1:39" s="3" customFormat="1" ht="15" x14ac:dyDescent="0.25">
      <c r="A1119" s="10" t="s">
        <v>1056</v>
      </c>
      <c r="B1119" s="10" t="s">
        <v>251</v>
      </c>
      <c r="C1119" s="10"/>
      <c r="D1119" s="10" t="s">
        <v>69</v>
      </c>
      <c r="E1119" s="10"/>
      <c r="F1119" s="10"/>
      <c r="G1119" s="10"/>
      <c r="H1119" s="23"/>
      <c r="I1119" s="10"/>
      <c r="J1119" s="10"/>
      <c r="K1119" s="10"/>
      <c r="L1119" s="23"/>
      <c r="M1119" s="10">
        <v>1</v>
      </c>
      <c r="N1119" s="335">
        <v>500</v>
      </c>
      <c r="O1119" s="23"/>
      <c r="P1119" s="10"/>
      <c r="Q1119" s="335"/>
      <c r="R1119" s="23"/>
      <c r="S1119" s="10"/>
      <c r="T1119" s="335"/>
      <c r="U1119" s="23"/>
      <c r="V1119" s="82"/>
      <c r="W1119" s="82"/>
      <c r="X1119" s="82"/>
      <c r="Y1119" s="82"/>
      <c r="Z1119" s="82"/>
      <c r="AA1119" s="65"/>
      <c r="AB1119" s="4"/>
      <c r="AC1119" s="4"/>
      <c r="AD1119" s="4"/>
      <c r="AE1119" s="4"/>
      <c r="AF1119" s="4"/>
      <c r="AG1119" s="4"/>
      <c r="AH1119" s="4"/>
      <c r="AI1119" s="4"/>
      <c r="AJ1119" s="4"/>
      <c r="AK1119" s="4"/>
      <c r="AL1119" s="4"/>
      <c r="AM1119" s="4"/>
    </row>
    <row r="1120" spans="1:39" s="3" customFormat="1" ht="15" x14ac:dyDescent="0.25">
      <c r="A1120" s="10" t="s">
        <v>1056</v>
      </c>
      <c r="B1120" s="10" t="s">
        <v>260</v>
      </c>
      <c r="C1120" s="10"/>
      <c r="D1120" s="10" t="s">
        <v>72</v>
      </c>
      <c r="E1120" s="10"/>
      <c r="F1120" s="10"/>
      <c r="G1120" s="10"/>
      <c r="H1120" s="23"/>
      <c r="I1120" s="10"/>
      <c r="J1120" s="10"/>
      <c r="K1120" s="10"/>
      <c r="L1120" s="23"/>
      <c r="M1120" s="10">
        <v>3</v>
      </c>
      <c r="N1120" s="335">
        <v>1282</v>
      </c>
      <c r="O1120" s="23"/>
      <c r="P1120" s="10"/>
      <c r="Q1120" s="335"/>
      <c r="R1120" s="23"/>
      <c r="S1120" s="10"/>
      <c r="T1120" s="335"/>
      <c r="U1120" s="23"/>
      <c r="V1120" s="82"/>
      <c r="W1120" s="82"/>
      <c r="X1120" s="82"/>
      <c r="Y1120" s="82"/>
      <c r="Z1120" s="82"/>
      <c r="AA1120" s="65"/>
      <c r="AB1120" s="4"/>
      <c r="AC1120" s="4"/>
      <c r="AD1120" s="4"/>
      <c r="AE1120" s="4"/>
      <c r="AF1120" s="4"/>
      <c r="AG1120" s="4"/>
      <c r="AH1120" s="4"/>
      <c r="AI1120" s="4"/>
      <c r="AJ1120" s="4"/>
      <c r="AK1120" s="4"/>
      <c r="AL1120" s="4"/>
      <c r="AM1120" s="4"/>
    </row>
    <row r="1121" spans="1:39" s="3" customFormat="1" ht="15" x14ac:dyDescent="0.25">
      <c r="A1121" s="10" t="s">
        <v>1056</v>
      </c>
      <c r="B1121" s="10" t="s">
        <v>269</v>
      </c>
      <c r="C1121" s="10"/>
      <c r="D1121" s="10" t="s">
        <v>144</v>
      </c>
      <c r="E1121" s="10"/>
      <c r="F1121" s="10"/>
      <c r="G1121" s="10"/>
      <c r="H1121" s="23"/>
      <c r="I1121" s="10"/>
      <c r="J1121" s="10"/>
      <c r="K1121" s="10"/>
      <c r="L1121" s="23"/>
      <c r="M1121" s="10">
        <v>1</v>
      </c>
      <c r="N1121" s="335">
        <v>308</v>
      </c>
      <c r="O1121" s="23"/>
      <c r="P1121" s="10"/>
      <c r="Q1121" s="335"/>
      <c r="R1121" s="23"/>
      <c r="S1121" s="10"/>
      <c r="T1121" s="335"/>
      <c r="U1121" s="23"/>
      <c r="V1121" s="82"/>
      <c r="W1121" s="82"/>
      <c r="X1121" s="82"/>
      <c r="Y1121" s="82"/>
      <c r="Z1121" s="82"/>
      <c r="AA1121" s="65"/>
      <c r="AB1121" s="4"/>
      <c r="AC1121" s="4"/>
      <c r="AD1121" s="4"/>
      <c r="AE1121" s="4"/>
      <c r="AF1121" s="4"/>
      <c r="AG1121" s="4"/>
      <c r="AH1121" s="4"/>
      <c r="AI1121" s="4"/>
      <c r="AJ1121" s="4"/>
      <c r="AK1121" s="4"/>
      <c r="AL1121" s="4"/>
      <c r="AM1121" s="4"/>
    </row>
    <row r="1122" spans="1:39" s="3" customFormat="1" ht="15" x14ac:dyDescent="0.25">
      <c r="A1122" s="10" t="s">
        <v>1056</v>
      </c>
      <c r="B1122" s="10" t="s">
        <v>288</v>
      </c>
      <c r="C1122" s="10"/>
      <c r="D1122" s="10" t="s">
        <v>200</v>
      </c>
      <c r="E1122" s="10"/>
      <c r="F1122" s="10"/>
      <c r="G1122" s="10"/>
      <c r="H1122" s="23"/>
      <c r="I1122" s="10"/>
      <c r="J1122" s="10"/>
      <c r="K1122" s="10"/>
      <c r="L1122" s="23"/>
      <c r="M1122" s="10">
        <v>2</v>
      </c>
      <c r="N1122" s="335">
        <v>1000</v>
      </c>
      <c r="O1122" s="23"/>
      <c r="P1122" s="10"/>
      <c r="Q1122" s="335"/>
      <c r="R1122" s="23"/>
      <c r="S1122" s="10"/>
      <c r="T1122" s="335"/>
      <c r="U1122" s="23"/>
      <c r="V1122" s="82"/>
      <c r="W1122" s="82"/>
      <c r="X1122" s="82"/>
      <c r="Y1122" s="82"/>
      <c r="Z1122" s="82"/>
      <c r="AA1122" s="65"/>
      <c r="AB1122" s="4"/>
      <c r="AC1122" s="4"/>
      <c r="AD1122" s="4"/>
      <c r="AE1122" s="4"/>
      <c r="AF1122" s="4"/>
      <c r="AG1122" s="4"/>
      <c r="AH1122" s="4"/>
      <c r="AI1122" s="4"/>
      <c r="AJ1122" s="4"/>
      <c r="AK1122" s="4"/>
      <c r="AL1122" s="4"/>
      <c r="AM1122" s="4"/>
    </row>
    <row r="1123" spans="1:39" s="3" customFormat="1" ht="15" x14ac:dyDescent="0.25">
      <c r="A1123" s="10" t="s">
        <v>1056</v>
      </c>
      <c r="B1123" s="10" t="s">
        <v>290</v>
      </c>
      <c r="C1123" s="10"/>
      <c r="D1123" s="10" t="s">
        <v>64</v>
      </c>
      <c r="E1123" s="10"/>
      <c r="F1123" s="10"/>
      <c r="G1123" s="10"/>
      <c r="H1123" s="23"/>
      <c r="I1123" s="10"/>
      <c r="J1123" s="10"/>
      <c r="K1123" s="10"/>
      <c r="L1123" s="23"/>
      <c r="M1123" s="10">
        <v>3</v>
      </c>
      <c r="N1123" s="335">
        <v>1326</v>
      </c>
      <c r="O1123" s="23"/>
      <c r="P1123" s="10"/>
      <c r="Q1123" s="335"/>
      <c r="R1123" s="23"/>
      <c r="S1123" s="10"/>
      <c r="T1123" s="335"/>
      <c r="U1123" s="23"/>
      <c r="V1123" s="82"/>
      <c r="W1123" s="82"/>
      <c r="X1123" s="82"/>
      <c r="Y1123" s="82"/>
      <c r="Z1123" s="82"/>
      <c r="AA1123" s="65"/>
      <c r="AB1123" s="4"/>
      <c r="AC1123" s="4"/>
      <c r="AD1123" s="4"/>
      <c r="AE1123" s="4"/>
      <c r="AF1123" s="4"/>
      <c r="AG1123" s="4"/>
      <c r="AH1123" s="4"/>
      <c r="AI1123" s="4"/>
      <c r="AJ1123" s="4"/>
      <c r="AK1123" s="4"/>
      <c r="AL1123" s="4"/>
      <c r="AM1123" s="4"/>
    </row>
    <row r="1124" spans="1:39" s="3" customFormat="1" ht="15" x14ac:dyDescent="0.25">
      <c r="A1124" s="10" t="s">
        <v>1056</v>
      </c>
      <c r="B1124" s="10" t="s">
        <v>300</v>
      </c>
      <c r="C1124" s="10"/>
      <c r="D1124" s="10" t="s">
        <v>91</v>
      </c>
      <c r="E1124" s="10"/>
      <c r="F1124" s="10"/>
      <c r="G1124" s="10"/>
      <c r="H1124" s="23"/>
      <c r="I1124" s="10"/>
      <c r="J1124" s="10"/>
      <c r="K1124" s="10"/>
      <c r="L1124" s="23"/>
      <c r="M1124" s="10">
        <v>3</v>
      </c>
      <c r="N1124" s="335">
        <v>712</v>
      </c>
      <c r="O1124" s="23"/>
      <c r="P1124" s="10"/>
      <c r="Q1124" s="335"/>
      <c r="R1124" s="23"/>
      <c r="S1124" s="10"/>
      <c r="T1124" s="335"/>
      <c r="U1124" s="23"/>
      <c r="V1124" s="82"/>
      <c r="W1124" s="82"/>
      <c r="X1124" s="82"/>
      <c r="Y1124" s="82"/>
      <c r="Z1124" s="82"/>
      <c r="AA1124" s="65"/>
      <c r="AB1124" s="4"/>
      <c r="AC1124" s="4"/>
      <c r="AD1124" s="4"/>
      <c r="AE1124" s="4"/>
      <c r="AF1124" s="4"/>
      <c r="AG1124" s="4"/>
      <c r="AH1124" s="4"/>
      <c r="AI1124" s="4"/>
      <c r="AJ1124" s="4"/>
      <c r="AK1124" s="4"/>
      <c r="AL1124" s="4"/>
      <c r="AM1124" s="4"/>
    </row>
    <row r="1125" spans="1:39" s="3" customFormat="1" ht="15" x14ac:dyDescent="0.25">
      <c r="A1125" s="10" t="s">
        <v>1056</v>
      </c>
      <c r="B1125" s="10" t="s">
        <v>315</v>
      </c>
      <c r="C1125" s="10"/>
      <c r="D1125" s="10" t="s">
        <v>78</v>
      </c>
      <c r="E1125" s="10"/>
      <c r="F1125" s="10"/>
      <c r="G1125" s="10"/>
      <c r="H1125" s="23"/>
      <c r="I1125" s="10"/>
      <c r="J1125" s="10"/>
      <c r="K1125" s="10"/>
      <c r="L1125" s="23"/>
      <c r="M1125" s="10">
        <v>1</v>
      </c>
      <c r="N1125" s="335">
        <v>500</v>
      </c>
      <c r="O1125" s="23"/>
      <c r="P1125" s="10"/>
      <c r="Q1125" s="335"/>
      <c r="R1125" s="23"/>
      <c r="S1125" s="10"/>
      <c r="T1125" s="335"/>
      <c r="U1125" s="23"/>
      <c r="V1125" s="82"/>
      <c r="W1125" s="82"/>
      <c r="X1125" s="82"/>
      <c r="Y1125" s="82"/>
      <c r="Z1125" s="82"/>
      <c r="AA1125" s="65"/>
      <c r="AB1125" s="4"/>
      <c r="AC1125" s="4"/>
      <c r="AD1125" s="4"/>
      <c r="AE1125" s="4"/>
      <c r="AF1125" s="4"/>
      <c r="AG1125" s="4"/>
      <c r="AH1125" s="4"/>
      <c r="AI1125" s="4"/>
      <c r="AJ1125" s="4"/>
      <c r="AK1125" s="4"/>
      <c r="AL1125" s="4"/>
      <c r="AM1125" s="4"/>
    </row>
    <row r="1126" spans="1:39" s="3" customFormat="1" ht="15" x14ac:dyDescent="0.25">
      <c r="A1126" s="10" t="s">
        <v>1056</v>
      </c>
      <c r="B1126" s="10" t="s">
        <v>352</v>
      </c>
      <c r="C1126" s="10"/>
      <c r="D1126" s="10" t="s">
        <v>153</v>
      </c>
      <c r="E1126" s="10"/>
      <c r="F1126" s="10"/>
      <c r="G1126" s="10"/>
      <c r="H1126" s="23"/>
      <c r="I1126" s="10"/>
      <c r="J1126" s="10"/>
      <c r="K1126" s="10"/>
      <c r="L1126" s="23"/>
      <c r="M1126" s="10">
        <v>1</v>
      </c>
      <c r="N1126" s="335">
        <v>500</v>
      </c>
      <c r="O1126" s="23"/>
      <c r="P1126" s="10"/>
      <c r="Q1126" s="335"/>
      <c r="R1126" s="23"/>
      <c r="S1126" s="10"/>
      <c r="T1126" s="335"/>
      <c r="U1126" s="23"/>
      <c r="V1126" s="82"/>
      <c r="W1126" s="82"/>
      <c r="X1126" s="82"/>
      <c r="Y1126" s="82"/>
      <c r="Z1126" s="82"/>
      <c r="AA1126" s="65"/>
      <c r="AB1126" s="4"/>
      <c r="AC1126" s="4"/>
      <c r="AD1126" s="4"/>
      <c r="AE1126" s="4"/>
      <c r="AF1126" s="4"/>
      <c r="AG1126" s="4"/>
      <c r="AH1126" s="4"/>
      <c r="AI1126" s="4"/>
      <c r="AJ1126" s="4"/>
      <c r="AK1126" s="4"/>
      <c r="AL1126" s="4"/>
      <c r="AM1126" s="4"/>
    </row>
    <row r="1127" spans="1:39" s="3" customFormat="1" ht="15" x14ac:dyDescent="0.25">
      <c r="A1127" s="10" t="s">
        <v>1056</v>
      </c>
      <c r="B1127" s="10" t="s">
        <v>362</v>
      </c>
      <c r="C1127" s="10"/>
      <c r="D1127" s="10" t="s">
        <v>202</v>
      </c>
      <c r="E1127" s="10"/>
      <c r="F1127" s="10"/>
      <c r="G1127" s="10"/>
      <c r="H1127" s="23"/>
      <c r="I1127" s="10"/>
      <c r="J1127" s="10"/>
      <c r="K1127" s="10"/>
      <c r="L1127" s="23"/>
      <c r="M1127" s="10">
        <v>3</v>
      </c>
      <c r="N1127" s="335">
        <v>1500</v>
      </c>
      <c r="O1127" s="23"/>
      <c r="P1127" s="10"/>
      <c r="Q1127" s="335"/>
      <c r="R1127" s="23"/>
      <c r="S1127" s="10"/>
      <c r="T1127" s="335"/>
      <c r="U1127" s="23"/>
      <c r="V1127" s="82"/>
      <c r="W1127" s="82"/>
      <c r="X1127" s="82"/>
      <c r="Y1127" s="82"/>
      <c r="Z1127" s="82"/>
      <c r="AA1127" s="65"/>
      <c r="AB1127" s="4"/>
      <c r="AC1127" s="4"/>
      <c r="AD1127" s="4"/>
      <c r="AE1127" s="4"/>
      <c r="AF1127" s="4"/>
      <c r="AG1127" s="4"/>
      <c r="AH1127" s="4"/>
      <c r="AI1127" s="4"/>
      <c r="AJ1127" s="4"/>
      <c r="AK1127" s="4"/>
      <c r="AL1127" s="4"/>
      <c r="AM1127" s="4"/>
    </row>
    <row r="1128" spans="1:39" s="3" customFormat="1" ht="15" x14ac:dyDescent="0.25">
      <c r="A1128" s="10" t="s">
        <v>1056</v>
      </c>
      <c r="B1128" s="10" t="s">
        <v>376</v>
      </c>
      <c r="C1128" s="10"/>
      <c r="D1128" s="10" t="s">
        <v>104</v>
      </c>
      <c r="E1128" s="10"/>
      <c r="F1128" s="10"/>
      <c r="G1128" s="10"/>
      <c r="H1128" s="23"/>
      <c r="I1128" s="10"/>
      <c r="J1128" s="10"/>
      <c r="K1128" s="10"/>
      <c r="L1128" s="23"/>
      <c r="M1128" s="10">
        <v>1</v>
      </c>
      <c r="N1128" s="335">
        <v>500</v>
      </c>
      <c r="O1128" s="23"/>
      <c r="P1128" s="10"/>
      <c r="Q1128" s="335"/>
      <c r="R1128" s="23"/>
      <c r="S1128" s="10"/>
      <c r="T1128" s="335"/>
      <c r="U1128" s="23"/>
      <c r="V1128" s="82"/>
      <c r="W1128" s="82"/>
      <c r="X1128" s="82"/>
      <c r="Y1128" s="82"/>
      <c r="Z1128" s="82"/>
      <c r="AA1128" s="65"/>
      <c r="AB1128" s="4"/>
      <c r="AC1128" s="4"/>
      <c r="AD1128" s="4"/>
      <c r="AE1128" s="4"/>
      <c r="AF1128" s="4"/>
      <c r="AG1128" s="4"/>
      <c r="AH1128" s="4"/>
      <c r="AI1128" s="4"/>
      <c r="AJ1128" s="4"/>
      <c r="AK1128" s="4"/>
      <c r="AL1128" s="4"/>
      <c r="AM1128" s="4"/>
    </row>
    <row r="1129" spans="1:39" s="3" customFormat="1" ht="15" x14ac:dyDescent="0.25">
      <c r="A1129" s="10" t="s">
        <v>1056</v>
      </c>
      <c r="B1129" s="10" t="s">
        <v>379</v>
      </c>
      <c r="C1129" s="10"/>
      <c r="D1129" s="10" t="s">
        <v>380</v>
      </c>
      <c r="E1129" s="10"/>
      <c r="F1129" s="10"/>
      <c r="G1129" s="10"/>
      <c r="H1129" s="23"/>
      <c r="I1129" s="10"/>
      <c r="J1129" s="10"/>
      <c r="K1129" s="10"/>
      <c r="L1129" s="23"/>
      <c r="M1129" s="10">
        <v>1</v>
      </c>
      <c r="N1129" s="335">
        <v>352</v>
      </c>
      <c r="O1129" s="23"/>
      <c r="P1129" s="10"/>
      <c r="Q1129" s="335"/>
      <c r="R1129" s="23"/>
      <c r="S1129" s="10"/>
      <c r="T1129" s="335"/>
      <c r="U1129" s="23"/>
      <c r="V1129" s="82"/>
      <c r="W1129" s="82"/>
      <c r="X1129" s="82"/>
      <c r="Y1129" s="82"/>
      <c r="Z1129" s="82"/>
      <c r="AA1129" s="65"/>
      <c r="AB1129" s="4"/>
      <c r="AC1129" s="4"/>
      <c r="AD1129" s="4"/>
      <c r="AE1129" s="4"/>
      <c r="AF1129" s="4"/>
      <c r="AG1129" s="4"/>
      <c r="AH1129" s="4"/>
      <c r="AI1129" s="4"/>
      <c r="AJ1129" s="4"/>
      <c r="AK1129" s="4"/>
      <c r="AL1129" s="4"/>
      <c r="AM1129" s="4"/>
    </row>
    <row r="1130" spans="1:39" s="3" customFormat="1" ht="15" x14ac:dyDescent="0.25">
      <c r="A1130" s="10" t="s">
        <v>1056</v>
      </c>
      <c r="B1130" s="10" t="s">
        <v>385</v>
      </c>
      <c r="C1130" s="10"/>
      <c r="D1130" s="10" t="s">
        <v>186</v>
      </c>
      <c r="E1130" s="10"/>
      <c r="F1130" s="10"/>
      <c r="G1130" s="10"/>
      <c r="H1130" s="23"/>
      <c r="I1130" s="10"/>
      <c r="J1130" s="10"/>
      <c r="K1130" s="10"/>
      <c r="L1130" s="23"/>
      <c r="M1130" s="10">
        <v>1</v>
      </c>
      <c r="N1130" s="335">
        <v>500</v>
      </c>
      <c r="O1130" s="23"/>
      <c r="P1130" s="10"/>
      <c r="Q1130" s="335"/>
      <c r="R1130" s="23"/>
      <c r="S1130" s="10"/>
      <c r="T1130" s="335"/>
      <c r="U1130" s="23"/>
      <c r="V1130" s="82"/>
      <c r="W1130" s="82"/>
      <c r="X1130" s="82"/>
      <c r="Y1130" s="82"/>
      <c r="Z1130" s="82"/>
      <c r="AA1130" s="65"/>
      <c r="AB1130" s="4"/>
      <c r="AC1130" s="4"/>
      <c r="AD1130" s="4"/>
      <c r="AE1130" s="4"/>
      <c r="AF1130" s="4"/>
      <c r="AG1130" s="4"/>
      <c r="AH1130" s="4"/>
      <c r="AI1130" s="4"/>
      <c r="AJ1130" s="4"/>
      <c r="AK1130" s="4"/>
      <c r="AL1130" s="4"/>
      <c r="AM1130" s="4"/>
    </row>
    <row r="1131" spans="1:39" s="3" customFormat="1" ht="15" x14ac:dyDescent="0.25">
      <c r="A1131" s="10" t="s">
        <v>1056</v>
      </c>
      <c r="B1131" s="10" t="s">
        <v>395</v>
      </c>
      <c r="C1131" s="10"/>
      <c r="D1131" s="10" t="s">
        <v>119</v>
      </c>
      <c r="E1131" s="10"/>
      <c r="F1131" s="10"/>
      <c r="G1131" s="10"/>
      <c r="H1131" s="23"/>
      <c r="I1131" s="10"/>
      <c r="J1131" s="10"/>
      <c r="K1131" s="10"/>
      <c r="L1131" s="23"/>
      <c r="M1131" s="10">
        <v>6</v>
      </c>
      <c r="N1131" s="335">
        <v>2521</v>
      </c>
      <c r="O1131" s="23"/>
      <c r="P1131" s="10"/>
      <c r="Q1131" s="335"/>
      <c r="R1131" s="23"/>
      <c r="S1131" s="10"/>
      <c r="T1131" s="335"/>
      <c r="U1131" s="23"/>
      <c r="V1131" s="82"/>
      <c r="W1131" s="82"/>
      <c r="X1131" s="82"/>
      <c r="Y1131" s="82"/>
      <c r="Z1131" s="82"/>
      <c r="AA1131" s="65"/>
      <c r="AB1131" s="4"/>
      <c r="AC1131" s="4"/>
      <c r="AD1131" s="4"/>
      <c r="AE1131" s="4"/>
      <c r="AF1131" s="4"/>
      <c r="AG1131" s="4"/>
      <c r="AH1131" s="4"/>
      <c r="AI1131" s="4"/>
      <c r="AJ1131" s="4"/>
      <c r="AK1131" s="4"/>
      <c r="AL1131" s="4"/>
      <c r="AM1131" s="4"/>
    </row>
    <row r="1132" spans="1:39" s="3" customFormat="1" ht="15" x14ac:dyDescent="0.25">
      <c r="A1132" s="10" t="s">
        <v>1056</v>
      </c>
      <c r="B1132" s="10" t="s">
        <v>396</v>
      </c>
      <c r="C1132" s="10"/>
      <c r="D1132" s="10" t="s">
        <v>96</v>
      </c>
      <c r="E1132" s="10"/>
      <c r="F1132" s="10"/>
      <c r="G1132" s="10"/>
      <c r="H1132" s="23"/>
      <c r="I1132" s="10"/>
      <c r="J1132" s="10"/>
      <c r="K1132" s="10"/>
      <c r="L1132" s="23"/>
      <c r="M1132" s="10">
        <v>1</v>
      </c>
      <c r="N1132" s="335">
        <v>500</v>
      </c>
      <c r="O1132" s="23"/>
      <c r="P1132" s="10"/>
      <c r="Q1132" s="335"/>
      <c r="R1132" s="23"/>
      <c r="S1132" s="10"/>
      <c r="T1132" s="335"/>
      <c r="U1132" s="23"/>
      <c r="V1132" s="82"/>
      <c r="W1132" s="82"/>
      <c r="X1132" s="82"/>
      <c r="Y1132" s="82"/>
      <c r="Z1132" s="82"/>
      <c r="AA1132" s="65"/>
      <c r="AB1132" s="4"/>
      <c r="AC1132" s="4"/>
      <c r="AD1132" s="4"/>
      <c r="AE1132" s="4"/>
      <c r="AF1132" s="4"/>
      <c r="AG1132" s="4"/>
      <c r="AH1132" s="4"/>
      <c r="AI1132" s="4"/>
      <c r="AJ1132" s="4"/>
      <c r="AK1132" s="4"/>
      <c r="AL1132" s="4"/>
      <c r="AM1132" s="4"/>
    </row>
    <row r="1133" spans="1:39" s="3" customFormat="1" ht="15" x14ac:dyDescent="0.25">
      <c r="A1133" s="10" t="s">
        <v>1056</v>
      </c>
      <c r="B1133" s="10" t="s">
        <v>665</v>
      </c>
      <c r="C1133" s="10"/>
      <c r="D1133" s="10" t="s">
        <v>76</v>
      </c>
      <c r="E1133" s="10"/>
      <c r="F1133" s="10"/>
      <c r="G1133" s="10"/>
      <c r="H1133" s="23"/>
      <c r="I1133" s="10"/>
      <c r="J1133" s="10"/>
      <c r="K1133" s="10"/>
      <c r="L1133" s="23"/>
      <c r="M1133" s="10">
        <v>1</v>
      </c>
      <c r="N1133" s="335">
        <v>500</v>
      </c>
      <c r="O1133" s="23"/>
      <c r="P1133" s="10"/>
      <c r="Q1133" s="335"/>
      <c r="R1133" s="23"/>
      <c r="S1133" s="10"/>
      <c r="T1133" s="335"/>
      <c r="U1133" s="23"/>
      <c r="V1133" s="82"/>
      <c r="W1133" s="82"/>
      <c r="X1133" s="82"/>
      <c r="Y1133" s="82"/>
      <c r="Z1133" s="82"/>
      <c r="AA1133" s="65"/>
      <c r="AB1133" s="4"/>
      <c r="AC1133" s="4"/>
      <c r="AD1133" s="4"/>
      <c r="AE1133" s="4"/>
      <c r="AF1133" s="4"/>
      <c r="AG1133" s="4"/>
      <c r="AH1133" s="4"/>
      <c r="AI1133" s="4"/>
      <c r="AJ1133" s="4"/>
      <c r="AK1133" s="4"/>
      <c r="AL1133" s="4"/>
      <c r="AM1133" s="4"/>
    </row>
    <row r="1134" spans="1:39" s="3" customFormat="1" ht="15" x14ac:dyDescent="0.25">
      <c r="A1134" s="10" t="s">
        <v>1056</v>
      </c>
      <c r="B1134" s="10" t="s">
        <v>401</v>
      </c>
      <c r="C1134" s="10"/>
      <c r="D1134" s="10" t="s">
        <v>174</v>
      </c>
      <c r="E1134" s="10"/>
      <c r="F1134" s="10"/>
      <c r="G1134" s="10"/>
      <c r="H1134" s="23"/>
      <c r="I1134" s="10"/>
      <c r="J1134" s="10"/>
      <c r="K1134" s="10"/>
      <c r="L1134" s="23"/>
      <c r="M1134" s="10">
        <v>4</v>
      </c>
      <c r="N1134" s="335">
        <v>2000</v>
      </c>
      <c r="O1134" s="23"/>
      <c r="P1134" s="10">
        <v>1</v>
      </c>
      <c r="Q1134" s="335">
        <v>500</v>
      </c>
      <c r="R1134" s="23"/>
      <c r="S1134" s="10"/>
      <c r="T1134" s="335"/>
      <c r="U1134" s="23"/>
      <c r="V1134" s="82"/>
      <c r="W1134" s="82"/>
      <c r="X1134" s="82"/>
      <c r="Y1134" s="82"/>
      <c r="Z1134" s="82"/>
      <c r="AA1134" s="65"/>
      <c r="AB1134" s="4"/>
      <c r="AC1134" s="4"/>
      <c r="AD1134" s="4"/>
      <c r="AE1134" s="4"/>
      <c r="AF1134" s="4"/>
      <c r="AG1134" s="4"/>
      <c r="AH1134" s="4"/>
      <c r="AI1134" s="4"/>
      <c r="AJ1134" s="4"/>
      <c r="AK1134" s="4"/>
      <c r="AL1134" s="4"/>
      <c r="AM1134" s="4"/>
    </row>
    <row r="1135" spans="1:39" s="3" customFormat="1" ht="15" x14ac:dyDescent="0.25">
      <c r="A1135" s="10" t="s">
        <v>1056</v>
      </c>
      <c r="B1135" s="10" t="s">
        <v>413</v>
      </c>
      <c r="C1135" s="10"/>
      <c r="D1135" s="10" t="s">
        <v>322</v>
      </c>
      <c r="E1135" s="10"/>
      <c r="F1135" s="10"/>
      <c r="G1135" s="10"/>
      <c r="H1135" s="23"/>
      <c r="I1135" s="10"/>
      <c r="J1135" s="10"/>
      <c r="K1135" s="10"/>
      <c r="L1135" s="23"/>
      <c r="M1135" s="10">
        <v>1</v>
      </c>
      <c r="N1135" s="335">
        <v>500</v>
      </c>
      <c r="O1135" s="23"/>
      <c r="P1135" s="10"/>
      <c r="Q1135" s="335"/>
      <c r="R1135" s="23"/>
      <c r="S1135" s="10"/>
      <c r="T1135" s="335"/>
      <c r="U1135" s="23"/>
      <c r="V1135" s="82"/>
      <c r="W1135" s="82"/>
      <c r="X1135" s="82"/>
      <c r="Y1135" s="82"/>
      <c r="Z1135" s="82"/>
      <c r="AA1135" s="65"/>
      <c r="AB1135" s="4"/>
      <c r="AC1135" s="4"/>
      <c r="AD1135" s="4"/>
      <c r="AE1135" s="4"/>
      <c r="AF1135" s="4"/>
      <c r="AG1135" s="4"/>
      <c r="AH1135" s="4"/>
      <c r="AI1135" s="4"/>
      <c r="AJ1135" s="4"/>
      <c r="AK1135" s="4"/>
      <c r="AL1135" s="4"/>
      <c r="AM1135" s="4"/>
    </row>
    <row r="1136" spans="1:39" s="3" customFormat="1" ht="15" x14ac:dyDescent="0.25">
      <c r="A1136" s="10" t="s">
        <v>1056</v>
      </c>
      <c r="B1136" s="10" t="s">
        <v>667</v>
      </c>
      <c r="C1136" s="10"/>
      <c r="D1136" s="10" t="s">
        <v>108</v>
      </c>
      <c r="E1136" s="10"/>
      <c r="F1136" s="10"/>
      <c r="G1136" s="10"/>
      <c r="H1136" s="23"/>
      <c r="I1136" s="10"/>
      <c r="J1136" s="10"/>
      <c r="K1136" s="10"/>
      <c r="L1136" s="23"/>
      <c r="M1136" s="10">
        <v>1</v>
      </c>
      <c r="N1136" s="335">
        <v>167</v>
      </c>
      <c r="O1136" s="23"/>
      <c r="P1136" s="10"/>
      <c r="Q1136" s="335"/>
      <c r="R1136" s="23"/>
      <c r="S1136" s="10"/>
      <c r="T1136" s="335"/>
      <c r="U1136" s="23"/>
      <c r="V1136" s="82"/>
      <c r="W1136" s="82"/>
      <c r="X1136" s="82"/>
      <c r="Y1136" s="82"/>
      <c r="Z1136" s="82"/>
      <c r="AA1136" s="65"/>
      <c r="AB1136" s="4"/>
      <c r="AC1136" s="4"/>
      <c r="AD1136" s="4"/>
      <c r="AE1136" s="4"/>
      <c r="AF1136" s="4"/>
      <c r="AG1136" s="4"/>
      <c r="AH1136" s="4"/>
      <c r="AI1136" s="4"/>
      <c r="AJ1136" s="4"/>
      <c r="AK1136" s="4"/>
      <c r="AL1136" s="4"/>
      <c r="AM1136" s="4"/>
    </row>
    <row r="1137" spans="1:39" s="3" customFormat="1" ht="15" x14ac:dyDescent="0.25">
      <c r="A1137" s="10" t="s">
        <v>1056</v>
      </c>
      <c r="B1137" s="10" t="s">
        <v>418</v>
      </c>
      <c r="C1137" s="10"/>
      <c r="D1137" s="10" t="s">
        <v>286</v>
      </c>
      <c r="E1137" s="10"/>
      <c r="F1137" s="10"/>
      <c r="G1137" s="10"/>
      <c r="H1137" s="23"/>
      <c r="I1137" s="10"/>
      <c r="J1137" s="10"/>
      <c r="K1137" s="10"/>
      <c r="L1137" s="23"/>
      <c r="M1137" s="10">
        <v>2</v>
      </c>
      <c r="N1137" s="335">
        <v>701</v>
      </c>
      <c r="O1137" s="23"/>
      <c r="P1137" s="10"/>
      <c r="Q1137" s="335"/>
      <c r="R1137" s="23"/>
      <c r="S1137" s="10"/>
      <c r="T1137" s="335"/>
      <c r="U1137" s="23"/>
      <c r="V1137" s="82"/>
      <c r="W1137" s="82"/>
      <c r="X1137" s="82"/>
      <c r="Y1137" s="82"/>
      <c r="Z1137" s="82"/>
      <c r="AA1137" s="65"/>
      <c r="AB1137" s="4"/>
      <c r="AC1137" s="4"/>
      <c r="AD1137" s="4"/>
      <c r="AE1137" s="4"/>
      <c r="AF1137" s="4"/>
      <c r="AG1137" s="4"/>
      <c r="AH1137" s="4"/>
      <c r="AI1137" s="4"/>
      <c r="AJ1137" s="4"/>
      <c r="AK1137" s="4"/>
      <c r="AL1137" s="4"/>
      <c r="AM1137" s="4"/>
    </row>
    <row r="1138" spans="1:39" s="3" customFormat="1" ht="15" x14ac:dyDescent="0.25">
      <c r="A1138" s="10" t="s">
        <v>1056</v>
      </c>
      <c r="B1138" s="10" t="s">
        <v>420</v>
      </c>
      <c r="C1138" s="10"/>
      <c r="D1138" s="10" t="s">
        <v>408</v>
      </c>
      <c r="E1138" s="10"/>
      <c r="F1138" s="10"/>
      <c r="G1138" s="10"/>
      <c r="H1138" s="23"/>
      <c r="I1138" s="10"/>
      <c r="J1138" s="10"/>
      <c r="K1138" s="10"/>
      <c r="L1138" s="23"/>
      <c r="M1138" s="10">
        <v>1</v>
      </c>
      <c r="N1138" s="335">
        <v>500</v>
      </c>
      <c r="O1138" s="23"/>
      <c r="P1138" s="10"/>
      <c r="Q1138" s="335"/>
      <c r="R1138" s="23"/>
      <c r="S1138" s="10"/>
      <c r="T1138" s="335"/>
      <c r="U1138" s="23"/>
      <c r="V1138" s="82"/>
      <c r="W1138" s="82"/>
      <c r="X1138" s="82"/>
      <c r="Y1138" s="82"/>
      <c r="Z1138" s="82"/>
      <c r="AA1138" s="65"/>
      <c r="AB1138" s="4"/>
      <c r="AC1138" s="4"/>
      <c r="AD1138" s="4"/>
      <c r="AE1138" s="4"/>
      <c r="AF1138" s="4"/>
      <c r="AG1138" s="4"/>
      <c r="AH1138" s="4"/>
      <c r="AI1138" s="4"/>
      <c r="AJ1138" s="4"/>
      <c r="AK1138" s="4"/>
      <c r="AL1138" s="4"/>
      <c r="AM1138" s="4"/>
    </row>
    <row r="1139" spans="1:39" s="3" customFormat="1" ht="15" x14ac:dyDescent="0.25">
      <c r="A1139" s="10" t="s">
        <v>1056</v>
      </c>
      <c r="B1139" s="10" t="s">
        <v>430</v>
      </c>
      <c r="C1139" s="10"/>
      <c r="D1139" s="10" t="s">
        <v>366</v>
      </c>
      <c r="E1139" s="10"/>
      <c r="F1139" s="10"/>
      <c r="G1139" s="10"/>
      <c r="H1139" s="23"/>
      <c r="I1139" s="10"/>
      <c r="J1139" s="10"/>
      <c r="K1139" s="10"/>
      <c r="L1139" s="23"/>
      <c r="M1139" s="10">
        <v>1</v>
      </c>
      <c r="N1139" s="335">
        <v>500</v>
      </c>
      <c r="O1139" s="23"/>
      <c r="P1139" s="10"/>
      <c r="Q1139" s="335"/>
      <c r="R1139" s="23"/>
      <c r="S1139" s="10"/>
      <c r="T1139" s="335"/>
      <c r="U1139" s="23"/>
      <c r="V1139" s="82"/>
      <c r="W1139" s="82"/>
      <c r="X1139" s="82"/>
      <c r="Y1139" s="82"/>
      <c r="Z1139" s="82"/>
      <c r="AA1139" s="65"/>
      <c r="AB1139" s="4"/>
      <c r="AC1139" s="4"/>
      <c r="AD1139" s="4"/>
      <c r="AE1139" s="4"/>
      <c r="AF1139" s="4"/>
      <c r="AG1139" s="4"/>
      <c r="AH1139" s="4"/>
      <c r="AI1139" s="4"/>
      <c r="AJ1139" s="4"/>
      <c r="AK1139" s="4"/>
      <c r="AL1139" s="4"/>
      <c r="AM1139" s="4"/>
    </row>
    <row r="1140" spans="1:39" s="3" customFormat="1" ht="15" x14ac:dyDescent="0.25">
      <c r="A1140" s="10" t="s">
        <v>1056</v>
      </c>
      <c r="B1140" s="10" t="s">
        <v>445</v>
      </c>
      <c r="C1140" s="10"/>
      <c r="D1140" s="10" t="s">
        <v>446</v>
      </c>
      <c r="E1140" s="10"/>
      <c r="F1140" s="10"/>
      <c r="G1140" s="10"/>
      <c r="H1140" s="23"/>
      <c r="I1140" s="10"/>
      <c r="J1140" s="10"/>
      <c r="K1140" s="10"/>
      <c r="L1140" s="23"/>
      <c r="M1140" s="10">
        <v>2</v>
      </c>
      <c r="N1140" s="335">
        <v>1000</v>
      </c>
      <c r="O1140" s="23"/>
      <c r="P1140" s="10"/>
      <c r="Q1140" s="335"/>
      <c r="R1140" s="23"/>
      <c r="S1140" s="10"/>
      <c r="T1140" s="335"/>
      <c r="U1140" s="23"/>
      <c r="V1140" s="82"/>
      <c r="W1140" s="82"/>
      <c r="X1140" s="82"/>
      <c r="Y1140" s="82"/>
      <c r="Z1140" s="82"/>
      <c r="AA1140" s="65"/>
      <c r="AB1140" s="4"/>
      <c r="AC1140" s="4"/>
      <c r="AD1140" s="4"/>
      <c r="AE1140" s="4"/>
      <c r="AF1140" s="4"/>
      <c r="AG1140" s="4"/>
      <c r="AH1140" s="4"/>
      <c r="AI1140" s="4"/>
      <c r="AJ1140" s="4"/>
      <c r="AK1140" s="4"/>
      <c r="AL1140" s="4"/>
      <c r="AM1140" s="4"/>
    </row>
    <row r="1141" spans="1:39" s="3" customFormat="1" ht="15" x14ac:dyDescent="0.25">
      <c r="A1141" s="10" t="s">
        <v>1056</v>
      </c>
      <c r="B1141" s="10" t="s">
        <v>450</v>
      </c>
      <c r="C1141" s="10"/>
      <c r="D1141" s="10" t="s">
        <v>176</v>
      </c>
      <c r="E1141" s="10"/>
      <c r="F1141" s="10"/>
      <c r="G1141" s="10"/>
      <c r="H1141" s="23"/>
      <c r="I1141" s="10"/>
      <c r="J1141" s="10"/>
      <c r="K1141" s="10"/>
      <c r="L1141" s="23"/>
      <c r="M1141" s="10">
        <v>1</v>
      </c>
      <c r="N1141" s="335">
        <v>500</v>
      </c>
      <c r="O1141" s="23"/>
      <c r="P1141" s="10"/>
      <c r="Q1141" s="335"/>
      <c r="R1141" s="23"/>
      <c r="S1141" s="10"/>
      <c r="T1141" s="335"/>
      <c r="U1141" s="23"/>
      <c r="V1141" s="82"/>
      <c r="W1141" s="82"/>
      <c r="X1141" s="82"/>
      <c r="Y1141" s="82"/>
      <c r="Z1141" s="82"/>
      <c r="AA1141" s="65"/>
      <c r="AB1141" s="4"/>
      <c r="AC1141" s="4"/>
      <c r="AD1141" s="4"/>
      <c r="AE1141" s="4"/>
      <c r="AF1141" s="4"/>
      <c r="AG1141" s="4"/>
      <c r="AH1141" s="4"/>
      <c r="AI1141" s="4"/>
      <c r="AJ1141" s="4"/>
      <c r="AK1141" s="4"/>
      <c r="AL1141" s="4"/>
      <c r="AM1141" s="4"/>
    </row>
    <row r="1142" spans="1:39" s="3" customFormat="1" ht="15" x14ac:dyDescent="0.25">
      <c r="A1142" s="10" t="s">
        <v>1056</v>
      </c>
      <c r="B1142" s="10" t="s">
        <v>451</v>
      </c>
      <c r="C1142" s="10"/>
      <c r="D1142" s="10" t="s">
        <v>452</v>
      </c>
      <c r="E1142" s="10"/>
      <c r="F1142" s="10"/>
      <c r="G1142" s="10"/>
      <c r="H1142" s="23"/>
      <c r="I1142" s="10"/>
      <c r="J1142" s="10"/>
      <c r="K1142" s="10"/>
      <c r="L1142" s="23"/>
      <c r="M1142" s="10">
        <v>4</v>
      </c>
      <c r="N1142" s="335">
        <v>1850</v>
      </c>
      <c r="O1142" s="23"/>
      <c r="P1142" s="10"/>
      <c r="Q1142" s="335"/>
      <c r="R1142" s="23"/>
      <c r="S1142" s="10"/>
      <c r="T1142" s="335"/>
      <c r="U1142" s="23"/>
      <c r="V1142" s="82"/>
      <c r="W1142" s="82"/>
      <c r="X1142" s="82"/>
      <c r="Y1142" s="82"/>
      <c r="Z1142" s="82"/>
      <c r="AA1142" s="65"/>
      <c r="AB1142" s="4"/>
      <c r="AC1142" s="4"/>
      <c r="AD1142" s="4"/>
      <c r="AE1142" s="4"/>
      <c r="AF1142" s="4"/>
      <c r="AG1142" s="4"/>
      <c r="AH1142" s="4"/>
      <c r="AI1142" s="4"/>
      <c r="AJ1142" s="4"/>
      <c r="AK1142" s="4"/>
      <c r="AL1142" s="4"/>
      <c r="AM1142" s="4"/>
    </row>
    <row r="1143" spans="1:39" s="3" customFormat="1" ht="15" x14ac:dyDescent="0.25">
      <c r="A1143" s="10" t="s">
        <v>1056</v>
      </c>
      <c r="B1143" s="10" t="s">
        <v>455</v>
      </c>
      <c r="C1143" s="10"/>
      <c r="D1143" s="10" t="s">
        <v>126</v>
      </c>
      <c r="E1143" s="10"/>
      <c r="F1143" s="10"/>
      <c r="G1143" s="10"/>
      <c r="H1143" s="23"/>
      <c r="I1143" s="10"/>
      <c r="J1143" s="10"/>
      <c r="K1143" s="10"/>
      <c r="L1143" s="23"/>
      <c r="M1143" s="10">
        <v>1</v>
      </c>
      <c r="N1143" s="335">
        <v>500</v>
      </c>
      <c r="O1143" s="23"/>
      <c r="P1143" s="10"/>
      <c r="Q1143" s="335"/>
      <c r="R1143" s="23"/>
      <c r="S1143" s="10"/>
      <c r="T1143" s="335"/>
      <c r="U1143" s="23"/>
      <c r="V1143" s="82"/>
      <c r="W1143" s="82"/>
      <c r="X1143" s="82"/>
      <c r="Y1143" s="82"/>
      <c r="Z1143" s="82"/>
      <c r="AA1143" s="65"/>
      <c r="AB1143" s="4"/>
      <c r="AC1143" s="4"/>
      <c r="AD1143" s="4"/>
      <c r="AE1143" s="4"/>
      <c r="AF1143" s="4"/>
      <c r="AG1143" s="4"/>
      <c r="AH1143" s="4"/>
      <c r="AI1143" s="4"/>
      <c r="AJ1143" s="4"/>
      <c r="AK1143" s="4"/>
      <c r="AL1143" s="4"/>
      <c r="AM1143" s="4"/>
    </row>
    <row r="1144" spans="1:39" s="3" customFormat="1" ht="15" x14ac:dyDescent="0.25">
      <c r="A1144" s="10" t="s">
        <v>1056</v>
      </c>
      <c r="B1144" s="10" t="s">
        <v>460</v>
      </c>
      <c r="C1144" s="10"/>
      <c r="D1144" s="10" t="s">
        <v>202</v>
      </c>
      <c r="E1144" s="10"/>
      <c r="F1144" s="10"/>
      <c r="G1144" s="10"/>
      <c r="H1144" s="23"/>
      <c r="I1144" s="10"/>
      <c r="J1144" s="10"/>
      <c r="K1144" s="10"/>
      <c r="L1144" s="23"/>
      <c r="M1144" s="10">
        <v>1</v>
      </c>
      <c r="N1144" s="335">
        <v>290</v>
      </c>
      <c r="O1144" s="23"/>
      <c r="P1144" s="10"/>
      <c r="Q1144" s="335"/>
      <c r="R1144" s="23"/>
      <c r="S1144" s="10"/>
      <c r="T1144" s="335"/>
      <c r="U1144" s="23"/>
      <c r="V1144" s="82"/>
      <c r="W1144" s="82"/>
      <c r="X1144" s="82"/>
      <c r="Y1144" s="82"/>
      <c r="Z1144" s="82"/>
      <c r="AA1144" s="65"/>
      <c r="AB1144" s="4"/>
      <c r="AC1144" s="4"/>
      <c r="AD1144" s="4"/>
      <c r="AE1144" s="4"/>
      <c r="AF1144" s="4"/>
      <c r="AG1144" s="4"/>
      <c r="AH1144" s="4"/>
      <c r="AI1144" s="4"/>
      <c r="AJ1144" s="4"/>
      <c r="AK1144" s="4"/>
      <c r="AL1144" s="4"/>
      <c r="AM1144" s="4"/>
    </row>
    <row r="1145" spans="1:39" s="3" customFormat="1" ht="15" x14ac:dyDescent="0.25">
      <c r="A1145" s="10" t="s">
        <v>1056</v>
      </c>
      <c r="B1145" s="10" t="s">
        <v>469</v>
      </c>
      <c r="C1145" s="10"/>
      <c r="D1145" s="10" t="s">
        <v>99</v>
      </c>
      <c r="E1145" s="10"/>
      <c r="F1145" s="10"/>
      <c r="G1145" s="10"/>
      <c r="H1145" s="23"/>
      <c r="I1145" s="10"/>
      <c r="J1145" s="10"/>
      <c r="K1145" s="10"/>
      <c r="L1145" s="23"/>
      <c r="M1145" s="10">
        <v>7</v>
      </c>
      <c r="N1145" s="335">
        <v>3139</v>
      </c>
      <c r="O1145" s="23"/>
      <c r="P1145" s="10"/>
      <c r="Q1145" s="335"/>
      <c r="R1145" s="23"/>
      <c r="S1145" s="10"/>
      <c r="T1145" s="335"/>
      <c r="U1145" s="23"/>
      <c r="V1145" s="82"/>
      <c r="W1145" s="82"/>
      <c r="X1145" s="82"/>
      <c r="Y1145" s="82"/>
      <c r="Z1145" s="82"/>
      <c r="AA1145" s="65"/>
      <c r="AB1145" s="4"/>
      <c r="AC1145" s="4"/>
      <c r="AD1145" s="4"/>
      <c r="AE1145" s="4"/>
      <c r="AF1145" s="4"/>
      <c r="AG1145" s="4"/>
      <c r="AH1145" s="4"/>
      <c r="AI1145" s="4"/>
      <c r="AJ1145" s="4"/>
      <c r="AK1145" s="4"/>
      <c r="AL1145" s="4"/>
      <c r="AM1145" s="4"/>
    </row>
    <row r="1146" spans="1:39" s="3" customFormat="1" ht="15" x14ac:dyDescent="0.25">
      <c r="A1146" s="10" t="s">
        <v>1056</v>
      </c>
      <c r="B1146" s="10" t="s">
        <v>490</v>
      </c>
      <c r="C1146" s="10"/>
      <c r="D1146" s="10" t="s">
        <v>163</v>
      </c>
      <c r="E1146" s="10"/>
      <c r="F1146" s="10"/>
      <c r="G1146" s="10"/>
      <c r="H1146" s="23"/>
      <c r="I1146" s="10"/>
      <c r="J1146" s="10"/>
      <c r="K1146" s="10"/>
      <c r="L1146" s="23"/>
      <c r="M1146" s="10">
        <v>1</v>
      </c>
      <c r="N1146" s="335">
        <v>500</v>
      </c>
      <c r="O1146" s="23"/>
      <c r="P1146" s="10"/>
      <c r="Q1146" s="335"/>
      <c r="R1146" s="23"/>
      <c r="S1146" s="10"/>
      <c r="T1146" s="335"/>
      <c r="U1146" s="23"/>
      <c r="V1146" s="82"/>
      <c r="W1146" s="82"/>
      <c r="X1146" s="82"/>
      <c r="Y1146" s="82"/>
      <c r="Z1146" s="82"/>
      <c r="AA1146" s="65"/>
      <c r="AB1146" s="4"/>
      <c r="AC1146" s="4"/>
      <c r="AD1146" s="4"/>
      <c r="AE1146" s="4"/>
      <c r="AF1146" s="4"/>
      <c r="AG1146" s="4"/>
      <c r="AH1146" s="4"/>
      <c r="AI1146" s="4"/>
      <c r="AJ1146" s="4"/>
      <c r="AK1146" s="4"/>
      <c r="AL1146" s="4"/>
      <c r="AM1146" s="4"/>
    </row>
    <row r="1147" spans="1:39" s="3" customFormat="1" ht="15" x14ac:dyDescent="0.25">
      <c r="A1147" s="10" t="s">
        <v>1056</v>
      </c>
      <c r="B1147" s="10" t="s">
        <v>499</v>
      </c>
      <c r="C1147" s="10"/>
      <c r="D1147" s="10" t="s">
        <v>106</v>
      </c>
      <c r="E1147" s="10"/>
      <c r="F1147" s="10"/>
      <c r="G1147" s="10"/>
      <c r="H1147" s="23"/>
      <c r="I1147" s="10"/>
      <c r="J1147" s="10"/>
      <c r="K1147" s="10"/>
      <c r="L1147" s="23"/>
      <c r="M1147" s="10">
        <v>3</v>
      </c>
      <c r="N1147" s="335">
        <v>1378</v>
      </c>
      <c r="O1147" s="23"/>
      <c r="P1147" s="10"/>
      <c r="Q1147" s="335"/>
      <c r="R1147" s="23"/>
      <c r="S1147" s="10"/>
      <c r="T1147" s="335"/>
      <c r="U1147" s="23"/>
      <c r="V1147" s="82"/>
      <c r="W1147" s="82"/>
      <c r="X1147" s="82"/>
      <c r="Y1147" s="82"/>
      <c r="Z1147" s="82"/>
      <c r="AA1147" s="65"/>
      <c r="AB1147" s="4"/>
      <c r="AC1147" s="4"/>
      <c r="AD1147" s="4"/>
      <c r="AE1147" s="4"/>
      <c r="AF1147" s="4"/>
      <c r="AG1147" s="4"/>
      <c r="AH1147" s="4"/>
      <c r="AI1147" s="4"/>
      <c r="AJ1147" s="4"/>
      <c r="AK1147" s="4"/>
      <c r="AL1147" s="4"/>
      <c r="AM1147" s="4"/>
    </row>
    <row r="1148" spans="1:39" s="3" customFormat="1" ht="15" x14ac:dyDescent="0.25">
      <c r="A1148" s="10" t="s">
        <v>1056</v>
      </c>
      <c r="B1148" s="10" t="s">
        <v>508</v>
      </c>
      <c r="C1148" s="10"/>
      <c r="D1148" s="10" t="s">
        <v>72</v>
      </c>
      <c r="E1148" s="10"/>
      <c r="F1148" s="10"/>
      <c r="G1148" s="10"/>
      <c r="H1148" s="23"/>
      <c r="I1148" s="10"/>
      <c r="J1148" s="10"/>
      <c r="K1148" s="10"/>
      <c r="L1148" s="23"/>
      <c r="M1148" s="10">
        <v>5</v>
      </c>
      <c r="N1148" s="335">
        <v>2230</v>
      </c>
      <c r="O1148" s="23"/>
      <c r="P1148" s="10">
        <v>1</v>
      </c>
      <c r="Q1148" s="335">
        <v>500</v>
      </c>
      <c r="R1148" s="23"/>
      <c r="S1148" s="10"/>
      <c r="T1148" s="335"/>
      <c r="U1148" s="23"/>
      <c r="V1148" s="82"/>
      <c r="W1148" s="82"/>
      <c r="X1148" s="82"/>
      <c r="Y1148" s="82"/>
      <c r="Z1148" s="82"/>
      <c r="AA1148" s="65"/>
      <c r="AB1148" s="4"/>
      <c r="AC1148" s="4"/>
      <c r="AD1148" s="4"/>
      <c r="AE1148" s="4"/>
      <c r="AF1148" s="4"/>
      <c r="AG1148" s="4"/>
      <c r="AH1148" s="4"/>
      <c r="AI1148" s="4"/>
      <c r="AJ1148" s="4"/>
      <c r="AK1148" s="4"/>
      <c r="AL1148" s="4"/>
      <c r="AM1148" s="4"/>
    </row>
    <row r="1149" spans="1:39" s="3" customFormat="1" ht="15" x14ac:dyDescent="0.25">
      <c r="A1149" s="10" t="s">
        <v>1056</v>
      </c>
      <c r="B1149" s="10" t="s">
        <v>512</v>
      </c>
      <c r="C1149" s="10"/>
      <c r="D1149" s="10" t="s">
        <v>367</v>
      </c>
      <c r="E1149" s="10"/>
      <c r="F1149" s="10"/>
      <c r="G1149" s="10"/>
      <c r="H1149" s="23"/>
      <c r="I1149" s="10"/>
      <c r="J1149" s="10"/>
      <c r="K1149" s="10"/>
      <c r="L1149" s="23"/>
      <c r="M1149" s="10">
        <v>1</v>
      </c>
      <c r="N1149" s="335">
        <v>61</v>
      </c>
      <c r="O1149" s="23"/>
      <c r="P1149" s="10"/>
      <c r="Q1149" s="335"/>
      <c r="R1149" s="23"/>
      <c r="S1149" s="10"/>
      <c r="T1149" s="335"/>
      <c r="U1149" s="23"/>
      <c r="V1149" s="82"/>
      <c r="W1149" s="82"/>
      <c r="X1149" s="82"/>
      <c r="Y1149" s="82"/>
      <c r="Z1149" s="82"/>
      <c r="AA1149" s="65"/>
      <c r="AB1149" s="4"/>
      <c r="AC1149" s="4"/>
      <c r="AD1149" s="4"/>
      <c r="AE1149" s="4"/>
      <c r="AF1149" s="4"/>
      <c r="AG1149" s="4"/>
      <c r="AH1149" s="4"/>
      <c r="AI1149" s="4"/>
      <c r="AJ1149" s="4"/>
      <c r="AK1149" s="4"/>
      <c r="AL1149" s="4"/>
      <c r="AM1149" s="4"/>
    </row>
    <row r="1150" spans="1:39" s="3" customFormat="1" ht="15" x14ac:dyDescent="0.25">
      <c r="A1150" s="10" t="s">
        <v>1056</v>
      </c>
      <c r="B1150" s="10" t="s">
        <v>533</v>
      </c>
      <c r="C1150" s="10"/>
      <c r="D1150" s="10" t="s">
        <v>89</v>
      </c>
      <c r="E1150" s="10"/>
      <c r="F1150" s="10"/>
      <c r="G1150" s="10"/>
      <c r="H1150" s="23"/>
      <c r="I1150" s="10"/>
      <c r="J1150" s="10"/>
      <c r="K1150" s="10"/>
      <c r="L1150" s="23"/>
      <c r="M1150" s="10">
        <v>1</v>
      </c>
      <c r="N1150" s="335">
        <v>166</v>
      </c>
      <c r="O1150" s="23"/>
      <c r="P1150" s="10"/>
      <c r="Q1150" s="335"/>
      <c r="R1150" s="23"/>
      <c r="S1150" s="10"/>
      <c r="T1150" s="335"/>
      <c r="U1150" s="23"/>
      <c r="V1150" s="82"/>
      <c r="W1150" s="82"/>
      <c r="X1150" s="82"/>
      <c r="Y1150" s="82"/>
      <c r="Z1150" s="82"/>
      <c r="AA1150" s="65"/>
      <c r="AB1150" s="4"/>
      <c r="AC1150" s="4"/>
      <c r="AD1150" s="4"/>
      <c r="AE1150" s="4"/>
      <c r="AF1150" s="4"/>
      <c r="AG1150" s="4"/>
      <c r="AH1150" s="4"/>
      <c r="AI1150" s="4"/>
      <c r="AJ1150" s="4"/>
      <c r="AK1150" s="4"/>
      <c r="AL1150" s="4"/>
      <c r="AM1150" s="4"/>
    </row>
    <row r="1151" spans="1:39" s="3" customFormat="1" ht="15" x14ac:dyDescent="0.25">
      <c r="A1151" s="10" t="s">
        <v>1056</v>
      </c>
      <c r="B1151" s="10" t="s">
        <v>542</v>
      </c>
      <c r="C1151" s="10"/>
      <c r="D1151" s="10" t="s">
        <v>108</v>
      </c>
      <c r="E1151" s="10"/>
      <c r="F1151" s="10"/>
      <c r="G1151" s="10"/>
      <c r="H1151" s="23"/>
      <c r="I1151" s="10"/>
      <c r="J1151" s="10"/>
      <c r="K1151" s="10"/>
      <c r="L1151" s="23"/>
      <c r="M1151" s="10">
        <v>1</v>
      </c>
      <c r="N1151" s="335">
        <v>500</v>
      </c>
      <c r="O1151" s="23"/>
      <c r="P1151" s="10"/>
      <c r="Q1151" s="335"/>
      <c r="R1151" s="23"/>
      <c r="S1151" s="10"/>
      <c r="T1151" s="335"/>
      <c r="U1151" s="23"/>
      <c r="V1151" s="82"/>
      <c r="W1151" s="82"/>
      <c r="X1151" s="82"/>
      <c r="Y1151" s="82"/>
      <c r="Z1151" s="82"/>
      <c r="AA1151" s="65"/>
      <c r="AB1151" s="4"/>
      <c r="AC1151" s="4"/>
      <c r="AD1151" s="4"/>
      <c r="AE1151" s="4"/>
      <c r="AF1151" s="4"/>
      <c r="AG1151" s="4"/>
      <c r="AH1151" s="4"/>
      <c r="AI1151" s="4"/>
      <c r="AJ1151" s="4"/>
      <c r="AK1151" s="4"/>
      <c r="AL1151" s="4"/>
      <c r="AM1151" s="4"/>
    </row>
    <row r="1152" spans="1:39" s="3" customFormat="1" ht="15" x14ac:dyDescent="0.25">
      <c r="A1152" s="10" t="s">
        <v>1056</v>
      </c>
      <c r="B1152" s="10" t="s">
        <v>543</v>
      </c>
      <c r="C1152" s="10"/>
      <c r="D1152" s="10" t="s">
        <v>130</v>
      </c>
      <c r="E1152" s="10"/>
      <c r="F1152" s="10"/>
      <c r="G1152" s="10"/>
      <c r="H1152" s="23"/>
      <c r="I1152" s="10"/>
      <c r="J1152" s="10"/>
      <c r="K1152" s="10"/>
      <c r="L1152" s="23"/>
      <c r="M1152" s="10">
        <v>2</v>
      </c>
      <c r="N1152" s="335">
        <v>1000</v>
      </c>
      <c r="O1152" s="23"/>
      <c r="P1152" s="10"/>
      <c r="Q1152" s="335"/>
      <c r="R1152" s="23"/>
      <c r="S1152" s="10"/>
      <c r="T1152" s="335"/>
      <c r="U1152" s="23"/>
      <c r="V1152" s="82"/>
      <c r="W1152" s="82"/>
      <c r="X1152" s="82"/>
      <c r="Y1152" s="82"/>
      <c r="Z1152" s="82"/>
      <c r="AA1152" s="65"/>
      <c r="AB1152" s="4"/>
      <c r="AC1152" s="4"/>
      <c r="AD1152" s="4"/>
      <c r="AE1152" s="4"/>
      <c r="AF1152" s="4"/>
      <c r="AG1152" s="4"/>
      <c r="AH1152" s="4"/>
      <c r="AI1152" s="4"/>
      <c r="AJ1152" s="4"/>
      <c r="AK1152" s="4"/>
      <c r="AL1152" s="4"/>
      <c r="AM1152" s="4"/>
    </row>
    <row r="1153" spans="1:39" s="3" customFormat="1" ht="15" x14ac:dyDescent="0.25">
      <c r="A1153" s="10" t="s">
        <v>1056</v>
      </c>
      <c r="B1153" s="10" t="s">
        <v>549</v>
      </c>
      <c r="C1153" s="10"/>
      <c r="D1153" s="10" t="s">
        <v>169</v>
      </c>
      <c r="E1153" s="10"/>
      <c r="F1153" s="10"/>
      <c r="G1153" s="10"/>
      <c r="H1153" s="23"/>
      <c r="I1153" s="10"/>
      <c r="J1153" s="10"/>
      <c r="K1153" s="10"/>
      <c r="L1153" s="23"/>
      <c r="M1153" s="10">
        <v>1</v>
      </c>
      <c r="N1153" s="335">
        <v>500</v>
      </c>
      <c r="O1153" s="23"/>
      <c r="P1153" s="10"/>
      <c r="Q1153" s="335"/>
      <c r="R1153" s="23"/>
      <c r="S1153" s="10"/>
      <c r="T1153" s="335"/>
      <c r="U1153" s="23"/>
      <c r="V1153" s="82"/>
      <c r="W1153" s="82"/>
      <c r="X1153" s="82"/>
      <c r="Y1153" s="82"/>
      <c r="Z1153" s="82"/>
      <c r="AA1153" s="65"/>
      <c r="AB1153" s="4"/>
      <c r="AC1153" s="4"/>
      <c r="AD1153" s="4"/>
      <c r="AE1153" s="4"/>
      <c r="AF1153" s="4"/>
      <c r="AG1153" s="4"/>
      <c r="AH1153" s="4"/>
      <c r="AI1153" s="4"/>
      <c r="AJ1153" s="4"/>
      <c r="AK1153" s="4"/>
      <c r="AL1153" s="4"/>
      <c r="AM1153" s="4"/>
    </row>
    <row r="1154" spans="1:39" s="3" customFormat="1" ht="15" x14ac:dyDescent="0.25">
      <c r="A1154" s="113" t="s">
        <v>1056</v>
      </c>
      <c r="B1154" s="113" t="s">
        <v>570</v>
      </c>
      <c r="C1154" s="113"/>
      <c r="D1154" s="113" t="s">
        <v>119</v>
      </c>
      <c r="E1154" s="208"/>
      <c r="F1154" s="208"/>
      <c r="G1154" s="398"/>
      <c r="I1154" s="113"/>
      <c r="J1154" s="399"/>
      <c r="K1154" s="400"/>
      <c r="M1154" s="113">
        <v>1</v>
      </c>
      <c r="N1154" s="401">
        <v>500</v>
      </c>
      <c r="P1154" s="113"/>
      <c r="Q1154" s="402"/>
      <c r="S1154" s="113"/>
      <c r="T1154" s="402"/>
      <c r="V1154" s="403"/>
      <c r="W1154" s="403"/>
      <c r="X1154" s="403"/>
      <c r="Y1154" s="403"/>
      <c r="Z1154" s="403"/>
      <c r="AA1154" s="65"/>
      <c r="AB1154" s="4"/>
      <c r="AC1154" s="4"/>
      <c r="AD1154" s="4"/>
      <c r="AE1154" s="4"/>
      <c r="AF1154" s="4"/>
      <c r="AG1154" s="4"/>
      <c r="AH1154" s="4"/>
      <c r="AI1154" s="4"/>
      <c r="AJ1154" s="4"/>
      <c r="AK1154" s="4"/>
      <c r="AL1154" s="4"/>
      <c r="AM1154" s="4"/>
    </row>
    <row r="1155" spans="1:39" s="3" customFormat="1" ht="15" x14ac:dyDescent="0.25">
      <c r="A1155" s="63" t="s">
        <v>1056</v>
      </c>
      <c r="B1155" s="63" t="s">
        <v>575</v>
      </c>
      <c r="C1155" s="63"/>
      <c r="D1155" s="63" t="s">
        <v>178</v>
      </c>
      <c r="E1155" s="10"/>
      <c r="F1155" s="10"/>
      <c r="G1155" s="7"/>
      <c r="I1155" s="63"/>
      <c r="J1155" s="47"/>
      <c r="K1155" s="108"/>
      <c r="M1155" s="63">
        <v>4</v>
      </c>
      <c r="N1155" s="198">
        <v>2000</v>
      </c>
      <c r="P1155" s="113"/>
      <c r="Q1155" s="197"/>
      <c r="S1155" s="113"/>
      <c r="T1155" s="197"/>
      <c r="V1155" s="82"/>
      <c r="W1155" s="82"/>
      <c r="X1155" s="82"/>
      <c r="Y1155" s="82"/>
      <c r="Z1155" s="82"/>
      <c r="AA1155" s="65"/>
      <c r="AB1155" s="4"/>
      <c r="AC1155" s="4"/>
      <c r="AD1155" s="4"/>
      <c r="AE1155" s="4"/>
      <c r="AF1155" s="4"/>
      <c r="AG1155" s="4"/>
      <c r="AH1155" s="4"/>
      <c r="AI1155" s="4"/>
      <c r="AJ1155" s="4"/>
      <c r="AK1155" s="4"/>
      <c r="AL1155" s="4"/>
      <c r="AM1155" s="4"/>
    </row>
    <row r="1156" spans="1:39" s="3" customFormat="1" ht="15" x14ac:dyDescent="0.25">
      <c r="A1156" s="63" t="s">
        <v>1056</v>
      </c>
      <c r="B1156" s="63" t="s">
        <v>579</v>
      </c>
      <c r="C1156" s="63"/>
      <c r="D1156" s="63" t="s">
        <v>126</v>
      </c>
      <c r="E1156" s="10"/>
      <c r="F1156" s="10"/>
      <c r="G1156" s="7"/>
      <c r="I1156" s="63"/>
      <c r="J1156" s="47"/>
      <c r="K1156" s="108"/>
      <c r="M1156" s="63">
        <v>1</v>
      </c>
      <c r="N1156" s="198">
        <v>86</v>
      </c>
      <c r="P1156" s="113"/>
      <c r="Q1156" s="197"/>
      <c r="S1156" s="113"/>
      <c r="T1156" s="197"/>
      <c r="V1156" s="82"/>
      <c r="W1156" s="82"/>
      <c r="X1156" s="82"/>
      <c r="Y1156" s="82"/>
      <c r="Z1156" s="82"/>
      <c r="AA1156" s="65"/>
      <c r="AB1156" s="4"/>
      <c r="AC1156" s="4"/>
      <c r="AD1156" s="4"/>
      <c r="AE1156" s="4"/>
      <c r="AF1156" s="4"/>
      <c r="AG1156" s="4"/>
      <c r="AH1156" s="4"/>
      <c r="AI1156" s="4"/>
      <c r="AJ1156" s="4"/>
      <c r="AK1156" s="4"/>
      <c r="AL1156" s="4"/>
      <c r="AM1156" s="4"/>
    </row>
    <row r="1157" spans="1:39" s="3" customFormat="1" ht="15" x14ac:dyDescent="0.25">
      <c r="A1157" s="63"/>
      <c r="B1157" s="63"/>
      <c r="C1157" s="63"/>
      <c r="D1157" s="63"/>
      <c r="E1157" s="10"/>
      <c r="F1157" s="10"/>
      <c r="G1157" s="7"/>
      <c r="I1157" s="63"/>
      <c r="J1157" s="47"/>
      <c r="K1157" s="108"/>
      <c r="M1157" s="63"/>
      <c r="N1157" s="198"/>
      <c r="P1157" s="113"/>
      <c r="Q1157" s="197"/>
      <c r="S1157" s="113"/>
      <c r="T1157" s="197"/>
      <c r="V1157" s="82"/>
      <c r="W1157" s="82"/>
      <c r="X1157" s="82"/>
      <c r="Y1157" s="82"/>
      <c r="Z1157" s="82"/>
      <c r="AA1157" s="65"/>
      <c r="AB1157" s="4"/>
      <c r="AC1157" s="4"/>
      <c r="AD1157" s="4"/>
      <c r="AE1157" s="4"/>
      <c r="AF1157" s="4"/>
      <c r="AG1157" s="4"/>
      <c r="AH1157" s="4"/>
      <c r="AI1157" s="4"/>
      <c r="AJ1157" s="4"/>
      <c r="AK1157" s="4"/>
      <c r="AL1157" s="4"/>
      <c r="AM1157" s="4"/>
    </row>
    <row r="1158" spans="1:39" s="3" customFormat="1" ht="15" x14ac:dyDescent="0.25">
      <c r="A1158" s="63" t="s">
        <v>1059</v>
      </c>
      <c r="B1158" s="63"/>
      <c r="C1158" s="63"/>
      <c r="D1158" s="63"/>
      <c r="E1158" s="10"/>
      <c r="F1158" s="10"/>
      <c r="G1158" s="7"/>
      <c r="I1158" s="63"/>
      <c r="J1158" s="47"/>
      <c r="K1158" s="108"/>
      <c r="M1158" s="63"/>
      <c r="N1158" s="198"/>
      <c r="P1158" s="113"/>
      <c r="Q1158" s="197"/>
      <c r="S1158" s="113"/>
      <c r="T1158" s="197"/>
      <c r="V1158" s="82"/>
      <c r="W1158" s="82"/>
      <c r="X1158" s="82"/>
      <c r="Y1158" s="82"/>
      <c r="Z1158" s="82"/>
      <c r="AA1158" s="65"/>
      <c r="AB1158" s="4"/>
      <c r="AC1158" s="4"/>
      <c r="AD1158" s="4"/>
      <c r="AE1158" s="4"/>
      <c r="AF1158" s="4"/>
      <c r="AG1158" s="4"/>
      <c r="AH1158" s="4"/>
      <c r="AI1158" s="4"/>
      <c r="AJ1158" s="4"/>
      <c r="AK1158" s="4"/>
      <c r="AL1158" s="4"/>
      <c r="AM1158" s="4"/>
    </row>
    <row r="1159" spans="1:39" s="3" customFormat="1" ht="15" x14ac:dyDescent="0.25">
      <c r="A1159" s="63"/>
      <c r="B1159" s="63"/>
      <c r="C1159" s="63"/>
      <c r="D1159" s="63"/>
      <c r="E1159" s="10"/>
      <c r="F1159" s="10"/>
      <c r="G1159" s="7"/>
      <c r="I1159" s="63"/>
      <c r="J1159" s="47"/>
      <c r="K1159" s="108"/>
      <c r="M1159" s="63"/>
      <c r="N1159" s="198"/>
      <c r="P1159" s="113"/>
      <c r="Q1159" s="197"/>
      <c r="S1159" s="113"/>
      <c r="T1159" s="197"/>
      <c r="V1159" s="82"/>
      <c r="W1159" s="82"/>
      <c r="X1159" s="82"/>
      <c r="Y1159" s="82"/>
      <c r="Z1159" s="82"/>
      <c r="AA1159" s="65"/>
      <c r="AB1159" s="4"/>
      <c r="AC1159" s="4"/>
      <c r="AD1159" s="4"/>
      <c r="AE1159" s="4"/>
      <c r="AF1159" s="4"/>
      <c r="AG1159" s="4"/>
      <c r="AH1159" s="4"/>
      <c r="AI1159" s="4"/>
      <c r="AJ1159" s="4"/>
      <c r="AK1159" s="4"/>
      <c r="AL1159" s="4"/>
      <c r="AM1159" s="4"/>
    </row>
    <row r="1160" spans="1:39" s="3" customFormat="1" ht="15" x14ac:dyDescent="0.25">
      <c r="A1160" s="63"/>
      <c r="B1160" s="63"/>
      <c r="C1160" s="63"/>
      <c r="D1160" s="63"/>
      <c r="E1160" s="10"/>
      <c r="F1160" s="10"/>
      <c r="G1160" s="7"/>
      <c r="I1160" s="63"/>
      <c r="J1160" s="47"/>
      <c r="K1160" s="108"/>
      <c r="M1160" s="63"/>
      <c r="N1160" s="198"/>
      <c r="P1160" s="113"/>
      <c r="Q1160" s="197"/>
      <c r="S1160" s="113"/>
      <c r="T1160" s="197"/>
      <c r="V1160" s="82"/>
      <c r="W1160" s="82"/>
      <c r="X1160" s="82"/>
      <c r="Y1160" s="82"/>
      <c r="Z1160" s="82"/>
      <c r="AA1160" s="65"/>
      <c r="AB1160" s="4"/>
      <c r="AC1160" s="4"/>
      <c r="AD1160" s="4"/>
      <c r="AE1160" s="4"/>
      <c r="AF1160" s="4"/>
      <c r="AG1160" s="4"/>
      <c r="AH1160" s="4"/>
      <c r="AI1160" s="4"/>
      <c r="AJ1160" s="4"/>
      <c r="AK1160" s="4"/>
      <c r="AL1160" s="4"/>
      <c r="AM1160" s="4"/>
    </row>
    <row r="1161" spans="1:39" s="3" customFormat="1" ht="15" x14ac:dyDescent="0.25">
      <c r="A1161" s="63"/>
      <c r="B1161" s="63"/>
      <c r="C1161" s="63"/>
      <c r="D1161" s="63"/>
      <c r="E1161" s="10"/>
      <c r="F1161" s="10"/>
      <c r="G1161" s="7"/>
      <c r="I1161" s="63"/>
      <c r="J1161" s="47"/>
      <c r="K1161" s="108"/>
      <c r="M1161" s="63"/>
      <c r="N1161" s="198"/>
      <c r="P1161" s="113"/>
      <c r="Q1161" s="197"/>
      <c r="S1161" s="113"/>
      <c r="T1161" s="197"/>
      <c r="V1161" s="82"/>
      <c r="W1161" s="82"/>
      <c r="X1161" s="82"/>
      <c r="Y1161" s="82"/>
      <c r="Z1161" s="82"/>
      <c r="AA1161" s="65"/>
      <c r="AB1161" s="4"/>
      <c r="AC1161" s="4"/>
      <c r="AD1161" s="4"/>
      <c r="AE1161" s="4"/>
      <c r="AF1161" s="4"/>
      <c r="AG1161" s="4"/>
      <c r="AH1161" s="4"/>
      <c r="AI1161" s="4"/>
      <c r="AJ1161" s="4"/>
      <c r="AK1161" s="4"/>
      <c r="AL1161" s="4"/>
      <c r="AM1161" s="4"/>
    </row>
    <row r="1162" spans="1:39" s="3" customFormat="1" ht="15" x14ac:dyDescent="0.25">
      <c r="A1162" s="63"/>
      <c r="B1162" s="63"/>
      <c r="C1162" s="63"/>
      <c r="D1162" s="63"/>
      <c r="E1162" s="10"/>
      <c r="F1162" s="10"/>
      <c r="G1162" s="7"/>
      <c r="I1162" s="63"/>
      <c r="J1162" s="47"/>
      <c r="K1162" s="108"/>
      <c r="M1162" s="63"/>
      <c r="N1162" s="198"/>
      <c r="P1162" s="113"/>
      <c r="Q1162" s="197"/>
      <c r="S1162" s="113"/>
      <c r="T1162" s="197"/>
      <c r="V1162" s="82"/>
      <c r="W1162" s="82"/>
      <c r="X1162" s="82"/>
      <c r="Y1162" s="82"/>
      <c r="Z1162" s="82"/>
      <c r="AA1162" s="65"/>
      <c r="AB1162" s="4"/>
      <c r="AC1162" s="4"/>
      <c r="AD1162" s="4"/>
      <c r="AE1162" s="4"/>
      <c r="AF1162" s="4"/>
      <c r="AG1162" s="4"/>
      <c r="AH1162" s="4"/>
      <c r="AI1162" s="4"/>
      <c r="AJ1162" s="4"/>
      <c r="AK1162" s="4"/>
      <c r="AL1162" s="4"/>
      <c r="AM1162" s="4"/>
    </row>
    <row r="1163" spans="1:39" s="3" customFormat="1" ht="15" x14ac:dyDescent="0.25">
      <c r="A1163" s="63"/>
      <c r="B1163" s="63"/>
      <c r="C1163" s="63"/>
      <c r="D1163" s="63"/>
      <c r="E1163" s="10"/>
      <c r="F1163" s="10"/>
      <c r="G1163" s="7"/>
      <c r="I1163" s="63"/>
      <c r="J1163" s="47"/>
      <c r="K1163" s="108"/>
      <c r="M1163" s="63"/>
      <c r="N1163" s="198"/>
      <c r="P1163" s="113"/>
      <c r="Q1163" s="197"/>
      <c r="S1163" s="113"/>
      <c r="T1163" s="197"/>
      <c r="V1163" s="82"/>
      <c r="W1163" s="82"/>
      <c r="X1163" s="82"/>
      <c r="Y1163" s="82"/>
      <c r="Z1163" s="82"/>
      <c r="AA1163" s="65"/>
      <c r="AB1163" s="4"/>
      <c r="AC1163" s="4"/>
      <c r="AD1163" s="4"/>
      <c r="AE1163" s="4"/>
      <c r="AF1163" s="4"/>
      <c r="AG1163" s="4"/>
      <c r="AH1163" s="4"/>
      <c r="AI1163" s="4"/>
      <c r="AJ1163" s="4"/>
      <c r="AK1163" s="4"/>
      <c r="AL1163" s="4"/>
      <c r="AM1163" s="4"/>
    </row>
    <row r="1164" spans="1:39" s="3" customFormat="1" ht="15" x14ac:dyDescent="0.25">
      <c r="A1164" s="63"/>
      <c r="B1164" s="63"/>
      <c r="C1164" s="63"/>
      <c r="D1164" s="63"/>
      <c r="E1164" s="10"/>
      <c r="F1164" s="10"/>
      <c r="G1164" s="7"/>
      <c r="I1164" s="63"/>
      <c r="J1164" s="47"/>
      <c r="K1164" s="108"/>
      <c r="M1164" s="63"/>
      <c r="N1164" s="198"/>
      <c r="P1164" s="113"/>
      <c r="Q1164" s="197"/>
      <c r="S1164" s="113"/>
      <c r="T1164" s="197"/>
      <c r="V1164" s="82"/>
      <c r="W1164" s="82"/>
      <c r="X1164" s="82"/>
      <c r="Y1164" s="82"/>
      <c r="Z1164" s="82"/>
      <c r="AA1164" s="65"/>
      <c r="AB1164" s="4"/>
      <c r="AC1164" s="4"/>
      <c r="AD1164" s="4"/>
      <c r="AE1164" s="4"/>
      <c r="AF1164" s="4"/>
      <c r="AG1164" s="4"/>
      <c r="AH1164" s="4"/>
      <c r="AI1164" s="4"/>
      <c r="AJ1164" s="4"/>
      <c r="AK1164" s="4"/>
      <c r="AL1164" s="4"/>
      <c r="AM1164" s="4"/>
    </row>
    <row r="1165" spans="1:39" s="3" customFormat="1" ht="15" x14ac:dyDescent="0.25">
      <c r="A1165" s="63"/>
      <c r="B1165" s="63"/>
      <c r="C1165" s="63"/>
      <c r="D1165" s="63"/>
      <c r="E1165" s="10"/>
      <c r="F1165" s="10"/>
      <c r="G1165" s="7"/>
      <c r="I1165" s="63"/>
      <c r="J1165" s="47"/>
      <c r="K1165" s="108"/>
      <c r="M1165" s="63"/>
      <c r="N1165" s="198"/>
      <c r="P1165" s="113"/>
      <c r="Q1165" s="197"/>
      <c r="S1165" s="113"/>
      <c r="T1165" s="197"/>
      <c r="V1165" s="82"/>
      <c r="W1165" s="82"/>
      <c r="X1165" s="82"/>
      <c r="Y1165" s="82"/>
      <c r="Z1165" s="82"/>
      <c r="AA1165" s="65"/>
      <c r="AB1165" s="4"/>
      <c r="AC1165" s="4"/>
      <c r="AD1165" s="4"/>
      <c r="AE1165" s="4"/>
      <c r="AF1165" s="4"/>
      <c r="AG1165" s="4"/>
      <c r="AH1165" s="4"/>
      <c r="AI1165" s="4"/>
      <c r="AJ1165" s="4"/>
      <c r="AK1165" s="4"/>
      <c r="AL1165" s="4"/>
      <c r="AM1165" s="4"/>
    </row>
    <row r="1166" spans="1:39" s="3" customFormat="1" ht="15" x14ac:dyDescent="0.25">
      <c r="A1166" s="63"/>
      <c r="B1166" s="63"/>
      <c r="C1166" s="63"/>
      <c r="D1166" s="63"/>
      <c r="E1166" s="10"/>
      <c r="F1166" s="10"/>
      <c r="G1166" s="7"/>
      <c r="I1166" s="63"/>
      <c r="J1166" s="47"/>
      <c r="K1166" s="108"/>
      <c r="M1166" s="63"/>
      <c r="N1166" s="198"/>
      <c r="P1166" s="113"/>
      <c r="Q1166" s="197"/>
      <c r="S1166" s="113"/>
      <c r="T1166" s="197"/>
      <c r="V1166" s="82"/>
      <c r="W1166" s="82"/>
      <c r="X1166" s="82"/>
      <c r="Y1166" s="82"/>
      <c r="Z1166" s="82"/>
      <c r="AA1166" s="65"/>
      <c r="AB1166" s="4"/>
      <c r="AC1166" s="4"/>
      <c r="AD1166" s="4"/>
      <c r="AE1166" s="4"/>
      <c r="AF1166" s="4"/>
      <c r="AG1166" s="4"/>
      <c r="AH1166" s="4"/>
      <c r="AI1166" s="4"/>
      <c r="AJ1166" s="4"/>
      <c r="AK1166" s="4"/>
      <c r="AL1166" s="4"/>
      <c r="AM1166" s="4"/>
    </row>
    <row r="1167" spans="1:39" s="3" customFormat="1" ht="15" x14ac:dyDescent="0.25">
      <c r="A1167" s="63"/>
      <c r="B1167" s="63"/>
      <c r="C1167" s="63"/>
      <c r="D1167" s="63"/>
      <c r="E1167" s="10"/>
      <c r="F1167" s="10"/>
      <c r="G1167" s="7"/>
      <c r="I1167" s="63"/>
      <c r="J1167" s="47"/>
      <c r="K1167" s="108"/>
      <c r="M1167" s="63"/>
      <c r="N1167" s="198"/>
      <c r="P1167" s="113"/>
      <c r="Q1167" s="197"/>
      <c r="S1167" s="113"/>
      <c r="T1167" s="197"/>
      <c r="V1167" s="82"/>
      <c r="W1167" s="82"/>
      <c r="X1167" s="82"/>
      <c r="Y1167" s="82"/>
      <c r="Z1167" s="82"/>
      <c r="AA1167" s="65"/>
      <c r="AB1167" s="4"/>
      <c r="AC1167" s="4"/>
      <c r="AD1167" s="4"/>
      <c r="AE1167" s="4"/>
      <c r="AF1167" s="4"/>
      <c r="AG1167" s="4"/>
      <c r="AH1167" s="4"/>
      <c r="AI1167" s="4"/>
      <c r="AJ1167" s="4"/>
      <c r="AK1167" s="4"/>
      <c r="AL1167" s="4"/>
      <c r="AM1167" s="4"/>
    </row>
    <row r="1168" spans="1:39" s="3" customFormat="1" ht="15" x14ac:dyDescent="0.25">
      <c r="A1168" s="63"/>
      <c r="B1168" s="63"/>
      <c r="C1168" s="63"/>
      <c r="D1168" s="63"/>
      <c r="E1168" s="10"/>
      <c r="F1168" s="10"/>
      <c r="G1168" s="7"/>
      <c r="I1168" s="63"/>
      <c r="J1168" s="47"/>
      <c r="K1168" s="108"/>
      <c r="M1168" s="63"/>
      <c r="N1168" s="198"/>
      <c r="P1168" s="113"/>
      <c r="Q1168" s="197"/>
      <c r="S1168" s="113"/>
      <c r="T1168" s="197"/>
      <c r="V1168" s="82"/>
      <c r="W1168" s="82"/>
      <c r="X1168" s="82"/>
      <c r="Y1168" s="82"/>
      <c r="Z1168" s="82"/>
      <c r="AA1168" s="65"/>
      <c r="AB1168" s="4"/>
      <c r="AC1168" s="4"/>
      <c r="AD1168" s="4"/>
      <c r="AE1168" s="4"/>
      <c r="AF1168" s="4"/>
      <c r="AG1168" s="4"/>
      <c r="AH1168" s="4"/>
      <c r="AI1168" s="4"/>
      <c r="AJ1168" s="4"/>
      <c r="AK1168" s="4"/>
      <c r="AL1168" s="4"/>
      <c r="AM1168" s="4"/>
    </row>
    <row r="1169" spans="1:39" s="3" customFormat="1" ht="15" x14ac:dyDescent="0.25">
      <c r="A1169" s="63"/>
      <c r="B1169" s="63"/>
      <c r="C1169" s="63"/>
      <c r="D1169" s="63"/>
      <c r="E1169" s="10"/>
      <c r="F1169" s="10"/>
      <c r="G1169" s="7"/>
      <c r="I1169" s="63"/>
      <c r="J1169" s="47"/>
      <c r="K1169" s="108"/>
      <c r="M1169" s="63"/>
      <c r="N1169" s="198"/>
      <c r="P1169" s="113"/>
      <c r="Q1169" s="197"/>
      <c r="S1169" s="113"/>
      <c r="T1169" s="197"/>
      <c r="V1169" s="82"/>
      <c r="W1169" s="82"/>
      <c r="X1169" s="82"/>
      <c r="Y1169" s="82"/>
      <c r="Z1169" s="82"/>
      <c r="AA1169" s="65"/>
      <c r="AB1169" s="4"/>
      <c r="AC1169" s="4"/>
      <c r="AD1169" s="4"/>
      <c r="AE1169" s="4"/>
      <c r="AF1169" s="4"/>
      <c r="AG1169" s="4"/>
      <c r="AH1169" s="4"/>
      <c r="AI1169" s="4"/>
      <c r="AJ1169" s="4"/>
      <c r="AK1169" s="4"/>
      <c r="AL1169" s="4"/>
      <c r="AM1169" s="4"/>
    </row>
    <row r="1170" spans="1:39" s="3" customFormat="1" ht="15" x14ac:dyDescent="0.25">
      <c r="A1170" s="63"/>
      <c r="B1170" s="63"/>
      <c r="C1170" s="63"/>
      <c r="D1170" s="63"/>
      <c r="E1170" s="10"/>
      <c r="F1170" s="10"/>
      <c r="G1170" s="7"/>
      <c r="I1170" s="63"/>
      <c r="J1170" s="47"/>
      <c r="K1170" s="108"/>
      <c r="M1170" s="63"/>
      <c r="N1170" s="198"/>
      <c r="P1170" s="113"/>
      <c r="Q1170" s="197"/>
      <c r="S1170" s="113"/>
      <c r="T1170" s="197"/>
      <c r="V1170" s="82"/>
      <c r="W1170" s="82"/>
      <c r="X1170" s="82"/>
      <c r="Y1170" s="82"/>
      <c r="Z1170" s="82"/>
      <c r="AA1170" s="65"/>
      <c r="AB1170" s="4"/>
      <c r="AC1170" s="4"/>
      <c r="AD1170" s="4"/>
      <c r="AE1170" s="4"/>
      <c r="AF1170" s="4"/>
      <c r="AG1170" s="4"/>
      <c r="AH1170" s="4"/>
      <c r="AI1170" s="4"/>
      <c r="AJ1170" s="4"/>
      <c r="AK1170" s="4"/>
      <c r="AL1170" s="4"/>
      <c r="AM1170" s="4"/>
    </row>
    <row r="1171" spans="1:39" s="3" customFormat="1" ht="15" x14ac:dyDescent="0.25">
      <c r="A1171" s="63"/>
      <c r="B1171" s="63"/>
      <c r="C1171" s="63"/>
      <c r="D1171" s="63"/>
      <c r="E1171" s="10"/>
      <c r="F1171" s="10"/>
      <c r="G1171" s="7"/>
      <c r="I1171" s="63"/>
      <c r="J1171" s="47"/>
      <c r="K1171" s="108"/>
      <c r="M1171" s="63"/>
      <c r="N1171" s="198"/>
      <c r="P1171" s="113"/>
      <c r="Q1171" s="197"/>
      <c r="S1171" s="113"/>
      <c r="T1171" s="197"/>
      <c r="V1171" s="82"/>
      <c r="W1171" s="82"/>
      <c r="X1171" s="82"/>
      <c r="Y1171" s="82"/>
      <c r="Z1171" s="82"/>
      <c r="AA1171" s="65"/>
      <c r="AB1171" s="4"/>
      <c r="AC1171" s="4"/>
      <c r="AD1171" s="4"/>
      <c r="AE1171" s="4"/>
      <c r="AF1171" s="4"/>
      <c r="AG1171" s="4"/>
      <c r="AH1171" s="4"/>
      <c r="AI1171" s="4"/>
      <c r="AJ1171" s="4"/>
      <c r="AK1171" s="4"/>
      <c r="AL1171" s="4"/>
      <c r="AM1171" s="4"/>
    </row>
    <row r="1172" spans="1:39" s="3" customFormat="1" ht="15" x14ac:dyDescent="0.25">
      <c r="A1172" s="63"/>
      <c r="B1172" s="63"/>
      <c r="C1172" s="63"/>
      <c r="D1172" s="63"/>
      <c r="E1172" s="10"/>
      <c r="F1172" s="10"/>
      <c r="G1172" s="7"/>
      <c r="I1172" s="63"/>
      <c r="J1172" s="47"/>
      <c r="K1172" s="108"/>
      <c r="M1172" s="63"/>
      <c r="N1172" s="198"/>
      <c r="P1172" s="113"/>
      <c r="Q1172" s="197"/>
      <c r="S1172" s="113"/>
      <c r="T1172" s="197"/>
      <c r="V1172" s="82"/>
      <c r="W1172" s="82"/>
      <c r="X1172" s="82"/>
      <c r="Y1172" s="82"/>
      <c r="Z1172" s="82"/>
      <c r="AA1172" s="65"/>
      <c r="AB1172" s="4"/>
      <c r="AC1172" s="4"/>
      <c r="AD1172" s="4"/>
      <c r="AE1172" s="4"/>
      <c r="AF1172" s="4"/>
      <c r="AG1172" s="4"/>
      <c r="AH1172" s="4"/>
      <c r="AI1172" s="4"/>
      <c r="AJ1172" s="4"/>
      <c r="AK1172" s="4"/>
      <c r="AL1172" s="4"/>
      <c r="AM1172" s="4"/>
    </row>
    <row r="1173" spans="1:39" s="3" customFormat="1" ht="15" x14ac:dyDescent="0.25">
      <c r="A1173" s="63"/>
      <c r="B1173" s="63"/>
      <c r="C1173" s="63"/>
      <c r="D1173" s="63"/>
      <c r="E1173" s="10"/>
      <c r="F1173" s="10"/>
      <c r="G1173" s="7"/>
      <c r="I1173" s="63"/>
      <c r="J1173" s="47"/>
      <c r="K1173" s="108"/>
      <c r="M1173" s="63"/>
      <c r="N1173" s="198"/>
      <c r="P1173" s="113"/>
      <c r="Q1173" s="197"/>
      <c r="S1173" s="113"/>
      <c r="T1173" s="197"/>
      <c r="V1173" s="82"/>
      <c r="W1173" s="82"/>
      <c r="X1173" s="82"/>
      <c r="Y1173" s="82"/>
      <c r="Z1173" s="82"/>
      <c r="AA1173" s="65"/>
      <c r="AB1173" s="4"/>
      <c r="AC1173" s="4"/>
      <c r="AD1173" s="4"/>
      <c r="AE1173" s="4"/>
      <c r="AF1173" s="4"/>
      <c r="AG1173" s="4"/>
      <c r="AH1173" s="4"/>
      <c r="AI1173" s="4"/>
      <c r="AJ1173" s="4"/>
      <c r="AK1173" s="4"/>
      <c r="AL1173" s="4"/>
      <c r="AM1173" s="4"/>
    </row>
    <row r="1174" spans="1:39" s="3" customFormat="1" ht="15" x14ac:dyDescent="0.25">
      <c r="A1174" s="63"/>
      <c r="B1174" s="63"/>
      <c r="C1174" s="63"/>
      <c r="D1174" s="63"/>
      <c r="E1174" s="10"/>
      <c r="F1174" s="10"/>
      <c r="G1174" s="7"/>
      <c r="I1174" s="63"/>
      <c r="J1174" s="47"/>
      <c r="K1174" s="108"/>
      <c r="M1174" s="63"/>
      <c r="N1174" s="198"/>
      <c r="P1174" s="113"/>
      <c r="Q1174" s="197"/>
      <c r="S1174" s="113"/>
      <c r="T1174" s="197"/>
      <c r="V1174" s="82"/>
      <c r="W1174" s="82"/>
      <c r="X1174" s="82"/>
      <c r="Y1174" s="82"/>
      <c r="Z1174" s="82"/>
      <c r="AA1174" s="65"/>
      <c r="AB1174" s="4"/>
      <c r="AC1174" s="4"/>
      <c r="AD1174" s="4"/>
      <c r="AE1174" s="4"/>
      <c r="AF1174" s="4"/>
      <c r="AG1174" s="4"/>
      <c r="AH1174" s="4"/>
      <c r="AI1174" s="4"/>
      <c r="AJ1174" s="4"/>
      <c r="AK1174" s="4"/>
      <c r="AL1174" s="4"/>
      <c r="AM1174" s="4"/>
    </row>
    <row r="1175" spans="1:39" s="3" customFormat="1" ht="15" x14ac:dyDescent="0.25">
      <c r="A1175" s="63"/>
      <c r="B1175" s="63"/>
      <c r="C1175" s="63"/>
      <c r="D1175" s="63"/>
      <c r="E1175" s="10"/>
      <c r="F1175" s="10"/>
      <c r="G1175" s="7"/>
      <c r="I1175" s="63"/>
      <c r="J1175" s="47"/>
      <c r="K1175" s="108"/>
      <c r="M1175" s="63"/>
      <c r="N1175" s="198"/>
      <c r="P1175" s="113"/>
      <c r="Q1175" s="197"/>
      <c r="S1175" s="113"/>
      <c r="T1175" s="197"/>
      <c r="V1175" s="82"/>
      <c r="W1175" s="82"/>
      <c r="X1175" s="82"/>
      <c r="Y1175" s="82"/>
      <c r="Z1175" s="82"/>
      <c r="AA1175" s="65"/>
      <c r="AB1175" s="4"/>
      <c r="AC1175" s="4"/>
      <c r="AD1175" s="4"/>
      <c r="AE1175" s="4"/>
      <c r="AF1175" s="4"/>
      <c r="AG1175" s="4"/>
      <c r="AH1175" s="4"/>
      <c r="AI1175" s="4"/>
      <c r="AJ1175" s="4"/>
      <c r="AK1175" s="4"/>
      <c r="AL1175" s="4"/>
      <c r="AM1175" s="4"/>
    </row>
    <row r="1176" spans="1:39" s="3" customFormat="1" ht="15" x14ac:dyDescent="0.25">
      <c r="A1176" s="63"/>
      <c r="B1176" s="63"/>
      <c r="C1176" s="63"/>
      <c r="D1176" s="63"/>
      <c r="E1176" s="10"/>
      <c r="F1176" s="10"/>
      <c r="G1176" s="7"/>
      <c r="I1176" s="63"/>
      <c r="J1176" s="47"/>
      <c r="K1176" s="108"/>
      <c r="M1176" s="63"/>
      <c r="N1176" s="198"/>
      <c r="P1176" s="113"/>
      <c r="Q1176" s="197"/>
      <c r="S1176" s="113"/>
      <c r="T1176" s="197"/>
      <c r="V1176" s="82"/>
      <c r="W1176" s="82"/>
      <c r="X1176" s="82"/>
      <c r="Y1176" s="82"/>
      <c r="Z1176" s="82"/>
      <c r="AA1176" s="65"/>
      <c r="AB1176" s="4"/>
      <c r="AC1176" s="4"/>
      <c r="AD1176" s="4"/>
      <c r="AE1176" s="4"/>
      <c r="AF1176" s="4"/>
      <c r="AG1176" s="4"/>
      <c r="AH1176" s="4"/>
      <c r="AI1176" s="4"/>
      <c r="AJ1176" s="4"/>
      <c r="AK1176" s="4"/>
      <c r="AL1176" s="4"/>
      <c r="AM1176" s="4"/>
    </row>
    <row r="1177" spans="1:39" s="3" customFormat="1" ht="15" x14ac:dyDescent="0.25">
      <c r="A1177" s="63"/>
      <c r="B1177" s="63"/>
      <c r="C1177" s="63"/>
      <c r="D1177" s="63"/>
      <c r="E1177" s="10"/>
      <c r="F1177" s="10"/>
      <c r="G1177" s="7"/>
      <c r="I1177" s="63"/>
      <c r="J1177" s="47"/>
      <c r="K1177" s="108"/>
      <c r="M1177" s="63"/>
      <c r="N1177" s="198"/>
      <c r="P1177" s="113"/>
      <c r="Q1177" s="197"/>
      <c r="S1177" s="113"/>
      <c r="T1177" s="197"/>
      <c r="V1177" s="82"/>
      <c r="W1177" s="82"/>
      <c r="X1177" s="82"/>
      <c r="Y1177" s="82"/>
      <c r="Z1177" s="82"/>
      <c r="AA1177" s="65"/>
      <c r="AB1177" s="4"/>
      <c r="AC1177" s="4"/>
      <c r="AD1177" s="4"/>
      <c r="AE1177" s="4"/>
      <c r="AF1177" s="4"/>
      <c r="AG1177" s="4"/>
      <c r="AH1177" s="4"/>
      <c r="AI1177" s="4"/>
      <c r="AJ1177" s="4"/>
      <c r="AK1177" s="4"/>
      <c r="AL1177" s="4"/>
      <c r="AM1177" s="4"/>
    </row>
    <row r="1178" spans="1:39" s="3" customFormat="1" ht="15" x14ac:dyDescent="0.25">
      <c r="A1178" s="63"/>
      <c r="B1178" s="63"/>
      <c r="C1178" s="63"/>
      <c r="D1178" s="63"/>
      <c r="E1178" s="10"/>
      <c r="F1178" s="10"/>
      <c r="G1178" s="7"/>
      <c r="I1178" s="63"/>
      <c r="J1178" s="47"/>
      <c r="K1178" s="108"/>
      <c r="M1178" s="63"/>
      <c r="N1178" s="198"/>
      <c r="P1178" s="113"/>
      <c r="Q1178" s="197"/>
      <c r="S1178" s="113"/>
      <c r="T1178" s="197"/>
      <c r="V1178" s="82"/>
      <c r="W1178" s="82"/>
      <c r="X1178" s="82"/>
      <c r="Y1178" s="82"/>
      <c r="Z1178" s="82"/>
      <c r="AA1178" s="65"/>
      <c r="AB1178" s="4"/>
      <c r="AC1178" s="4"/>
      <c r="AD1178" s="4"/>
      <c r="AE1178" s="4"/>
      <c r="AF1178" s="4"/>
      <c r="AG1178" s="4"/>
      <c r="AH1178" s="4"/>
      <c r="AI1178" s="4"/>
      <c r="AJ1178" s="4"/>
      <c r="AK1178" s="4"/>
      <c r="AL1178" s="4"/>
      <c r="AM1178" s="4"/>
    </row>
    <row r="1179" spans="1:39" s="3" customFormat="1" ht="15" x14ac:dyDescent="0.25">
      <c r="A1179" s="63"/>
      <c r="B1179" s="63"/>
      <c r="C1179" s="63"/>
      <c r="D1179" s="63"/>
      <c r="E1179" s="10"/>
      <c r="F1179" s="10"/>
      <c r="G1179" s="7"/>
      <c r="I1179" s="63"/>
      <c r="J1179" s="47"/>
      <c r="K1179" s="108"/>
      <c r="M1179" s="63"/>
      <c r="N1179" s="198"/>
      <c r="P1179" s="113"/>
      <c r="Q1179" s="197"/>
      <c r="S1179" s="113"/>
      <c r="T1179" s="197"/>
      <c r="V1179" s="82"/>
      <c r="W1179" s="82"/>
      <c r="X1179" s="82"/>
      <c r="Y1179" s="82"/>
      <c r="Z1179" s="82"/>
      <c r="AA1179" s="65"/>
      <c r="AB1179" s="4"/>
      <c r="AC1179" s="4"/>
      <c r="AD1179" s="4"/>
      <c r="AE1179" s="4"/>
      <c r="AF1179" s="4"/>
      <c r="AG1179" s="4"/>
      <c r="AH1179" s="4"/>
      <c r="AI1179" s="4"/>
      <c r="AJ1179" s="4"/>
      <c r="AK1179" s="4"/>
      <c r="AL1179" s="4"/>
      <c r="AM1179" s="4"/>
    </row>
    <row r="1180" spans="1:39" s="3" customFormat="1" ht="15" x14ac:dyDescent="0.25">
      <c r="A1180" s="63"/>
      <c r="B1180" s="63"/>
      <c r="C1180" s="63"/>
      <c r="D1180" s="63"/>
      <c r="E1180" s="10"/>
      <c r="F1180" s="10"/>
      <c r="G1180" s="7"/>
      <c r="I1180" s="63"/>
      <c r="J1180" s="47"/>
      <c r="K1180" s="108"/>
      <c r="M1180" s="63"/>
      <c r="N1180" s="198"/>
      <c r="P1180" s="113"/>
      <c r="Q1180" s="197"/>
      <c r="S1180" s="113"/>
      <c r="T1180" s="197"/>
      <c r="V1180" s="82"/>
      <c r="W1180" s="82"/>
      <c r="X1180" s="82"/>
      <c r="Y1180" s="82"/>
      <c r="Z1180" s="82"/>
      <c r="AA1180" s="65"/>
      <c r="AB1180" s="4"/>
      <c r="AC1180" s="4"/>
      <c r="AD1180" s="4"/>
      <c r="AE1180" s="4"/>
      <c r="AF1180" s="4"/>
      <c r="AG1180" s="4"/>
      <c r="AH1180" s="4"/>
      <c r="AI1180" s="4"/>
      <c r="AJ1180" s="4"/>
      <c r="AK1180" s="4"/>
      <c r="AL1180" s="4"/>
      <c r="AM1180" s="4"/>
    </row>
    <row r="1181" spans="1:39" s="3" customFormat="1" ht="15" x14ac:dyDescent="0.25">
      <c r="A1181" s="63"/>
      <c r="B1181" s="63"/>
      <c r="C1181" s="63"/>
      <c r="D1181" s="63"/>
      <c r="E1181" s="10"/>
      <c r="F1181" s="10"/>
      <c r="G1181" s="7"/>
      <c r="I1181" s="63"/>
      <c r="J1181" s="47"/>
      <c r="K1181" s="108"/>
      <c r="M1181" s="63"/>
      <c r="N1181" s="198"/>
      <c r="P1181" s="113"/>
      <c r="Q1181" s="197"/>
      <c r="S1181" s="113"/>
      <c r="T1181" s="197"/>
      <c r="V1181" s="82"/>
      <c r="W1181" s="82"/>
      <c r="X1181" s="82"/>
      <c r="Y1181" s="82"/>
      <c r="Z1181" s="82"/>
      <c r="AA1181" s="65"/>
      <c r="AB1181" s="4"/>
      <c r="AC1181" s="4"/>
      <c r="AD1181" s="4"/>
      <c r="AE1181" s="4"/>
      <c r="AF1181" s="4"/>
      <c r="AG1181" s="4"/>
      <c r="AH1181" s="4"/>
      <c r="AI1181" s="4"/>
      <c r="AJ1181" s="4"/>
      <c r="AK1181" s="4"/>
      <c r="AL1181" s="4"/>
      <c r="AM1181" s="4"/>
    </row>
    <row r="1182" spans="1:39" s="3" customFormat="1" ht="15" x14ac:dyDescent="0.25">
      <c r="A1182" s="63"/>
      <c r="B1182" s="63"/>
      <c r="C1182" s="63"/>
      <c r="D1182" s="63"/>
      <c r="E1182" s="10"/>
      <c r="F1182" s="10"/>
      <c r="G1182" s="7"/>
      <c r="I1182" s="63"/>
      <c r="J1182" s="47"/>
      <c r="K1182" s="108"/>
      <c r="M1182" s="63"/>
      <c r="N1182" s="198"/>
      <c r="P1182" s="113"/>
      <c r="Q1182" s="197"/>
      <c r="S1182" s="113"/>
      <c r="T1182" s="197"/>
      <c r="V1182" s="82"/>
      <c r="W1182" s="82"/>
      <c r="X1182" s="82"/>
      <c r="Y1182" s="82"/>
      <c r="Z1182" s="82"/>
      <c r="AA1182" s="65"/>
      <c r="AB1182" s="4"/>
      <c r="AC1182" s="4"/>
      <c r="AD1182" s="4"/>
      <c r="AE1182" s="4"/>
      <c r="AF1182" s="4"/>
      <c r="AG1182" s="4"/>
      <c r="AH1182" s="4"/>
      <c r="AI1182" s="4"/>
      <c r="AJ1182" s="4"/>
      <c r="AK1182" s="4"/>
      <c r="AL1182" s="4"/>
      <c r="AM1182" s="4"/>
    </row>
    <row r="1183" spans="1:39" s="3" customFormat="1" ht="15" x14ac:dyDescent="0.25">
      <c r="A1183" s="63"/>
      <c r="B1183" s="63"/>
      <c r="C1183" s="63"/>
      <c r="D1183" s="63"/>
      <c r="E1183" s="10"/>
      <c r="F1183" s="10"/>
      <c r="G1183" s="7"/>
      <c r="I1183" s="63"/>
      <c r="J1183" s="47"/>
      <c r="K1183" s="108"/>
      <c r="M1183" s="63"/>
      <c r="N1183" s="198"/>
      <c r="P1183" s="113"/>
      <c r="Q1183" s="197"/>
      <c r="S1183" s="113"/>
      <c r="T1183" s="197"/>
      <c r="V1183" s="82"/>
      <c r="W1183" s="82"/>
      <c r="X1183" s="82"/>
      <c r="Y1183" s="82"/>
      <c r="Z1183" s="82"/>
      <c r="AA1183" s="65"/>
      <c r="AB1183" s="4"/>
      <c r="AC1183" s="4"/>
      <c r="AD1183" s="4"/>
      <c r="AE1183" s="4"/>
      <c r="AF1183" s="4"/>
      <c r="AG1183" s="4"/>
      <c r="AH1183" s="4"/>
      <c r="AI1183" s="4"/>
      <c r="AJ1183" s="4"/>
      <c r="AK1183" s="4"/>
      <c r="AL1183" s="4"/>
      <c r="AM1183" s="4"/>
    </row>
    <row r="1184" spans="1:39" s="3" customFormat="1" ht="15" x14ac:dyDescent="0.25">
      <c r="A1184" s="63"/>
      <c r="B1184" s="63"/>
      <c r="C1184" s="63"/>
      <c r="D1184" s="63"/>
      <c r="E1184" s="10"/>
      <c r="F1184" s="10"/>
      <c r="G1184" s="7"/>
      <c r="I1184" s="63"/>
      <c r="J1184" s="47"/>
      <c r="K1184" s="108"/>
      <c r="M1184" s="63"/>
      <c r="N1184" s="198"/>
      <c r="P1184" s="113"/>
      <c r="Q1184" s="197"/>
      <c r="S1184" s="113"/>
      <c r="T1184" s="197"/>
      <c r="V1184" s="82"/>
      <c r="W1184" s="82"/>
      <c r="X1184" s="82"/>
      <c r="Y1184" s="82"/>
      <c r="Z1184" s="82"/>
      <c r="AA1184" s="65"/>
      <c r="AB1184" s="4"/>
      <c r="AC1184" s="4"/>
      <c r="AD1184" s="4"/>
      <c r="AE1184" s="4"/>
      <c r="AF1184" s="4"/>
      <c r="AG1184" s="4"/>
      <c r="AH1184" s="4"/>
      <c r="AI1184" s="4"/>
      <c r="AJ1184" s="4"/>
      <c r="AK1184" s="4"/>
      <c r="AL1184" s="4"/>
      <c r="AM1184" s="4"/>
    </row>
    <row r="1185" spans="1:39" s="3" customFormat="1" ht="15" x14ac:dyDescent="0.25">
      <c r="A1185" s="63"/>
      <c r="B1185" s="63"/>
      <c r="C1185" s="63"/>
      <c r="D1185" s="63"/>
      <c r="E1185" s="10"/>
      <c r="F1185" s="10"/>
      <c r="G1185" s="7"/>
      <c r="I1185" s="63"/>
      <c r="J1185" s="47"/>
      <c r="K1185" s="108"/>
      <c r="M1185" s="63"/>
      <c r="N1185" s="198"/>
      <c r="P1185" s="113"/>
      <c r="Q1185" s="197"/>
      <c r="S1185" s="113"/>
      <c r="T1185" s="197"/>
      <c r="V1185" s="82"/>
      <c r="W1185" s="82"/>
      <c r="X1185" s="82"/>
      <c r="Y1185" s="82"/>
      <c r="Z1185" s="82"/>
      <c r="AA1185" s="65"/>
      <c r="AB1185" s="4"/>
      <c r="AC1185" s="4"/>
      <c r="AD1185" s="4"/>
      <c r="AE1185" s="4"/>
      <c r="AF1185" s="4"/>
      <c r="AG1185" s="4"/>
      <c r="AH1185" s="4"/>
      <c r="AI1185" s="4"/>
      <c r="AJ1185" s="4"/>
      <c r="AK1185" s="4"/>
      <c r="AL1185" s="4"/>
      <c r="AM1185" s="4"/>
    </row>
    <row r="1186" spans="1:39" s="3" customFormat="1" ht="15" x14ac:dyDescent="0.25">
      <c r="A1186" s="63"/>
      <c r="B1186" s="63"/>
      <c r="C1186" s="63"/>
      <c r="D1186" s="63"/>
      <c r="E1186" s="10"/>
      <c r="F1186" s="10"/>
      <c r="G1186" s="7"/>
      <c r="I1186" s="63"/>
      <c r="J1186" s="47"/>
      <c r="K1186" s="108"/>
      <c r="M1186" s="63"/>
      <c r="N1186" s="198"/>
      <c r="P1186" s="113"/>
      <c r="Q1186" s="197"/>
      <c r="S1186" s="113"/>
      <c r="T1186" s="197"/>
      <c r="V1186" s="82"/>
      <c r="W1186" s="82"/>
      <c r="X1186" s="82"/>
      <c r="Y1186" s="82"/>
      <c r="Z1186" s="82"/>
      <c r="AA1186" s="65"/>
      <c r="AB1186" s="4"/>
      <c r="AC1186" s="4"/>
      <c r="AD1186" s="4"/>
      <c r="AE1186" s="4"/>
      <c r="AF1186" s="4"/>
      <c r="AG1186" s="4"/>
      <c r="AH1186" s="4"/>
      <c r="AI1186" s="4"/>
      <c r="AJ1186" s="4"/>
      <c r="AK1186" s="4"/>
      <c r="AL1186" s="4"/>
      <c r="AM1186" s="4"/>
    </row>
    <row r="1187" spans="1:39" s="3" customFormat="1" ht="15" x14ac:dyDescent="0.25">
      <c r="A1187" s="63"/>
      <c r="B1187" s="63"/>
      <c r="C1187" s="63"/>
      <c r="D1187" s="63"/>
      <c r="E1187" s="10"/>
      <c r="F1187" s="10"/>
      <c r="G1187" s="7"/>
      <c r="I1187" s="63"/>
      <c r="J1187" s="47"/>
      <c r="K1187" s="108"/>
      <c r="M1187" s="63"/>
      <c r="N1187" s="198"/>
      <c r="P1187" s="113"/>
      <c r="Q1187" s="197"/>
      <c r="S1187" s="113"/>
      <c r="T1187" s="197"/>
      <c r="V1187" s="82"/>
      <c r="W1187" s="82"/>
      <c r="X1187" s="82"/>
      <c r="Y1187" s="82"/>
      <c r="Z1187" s="82"/>
      <c r="AA1187" s="65"/>
      <c r="AB1187" s="4"/>
      <c r="AC1187" s="4"/>
      <c r="AD1187" s="4"/>
      <c r="AE1187" s="4"/>
      <c r="AF1187" s="4"/>
      <c r="AG1187" s="4"/>
      <c r="AH1187" s="4"/>
      <c r="AI1187" s="4"/>
      <c r="AJ1187" s="4"/>
      <c r="AK1187" s="4"/>
      <c r="AL1187" s="4"/>
      <c r="AM1187" s="4"/>
    </row>
    <row r="1188" spans="1:39" s="3" customFormat="1" ht="15" x14ac:dyDescent="0.25">
      <c r="A1188" s="63"/>
      <c r="B1188" s="63"/>
      <c r="C1188" s="63"/>
      <c r="D1188" s="63"/>
      <c r="E1188" s="10"/>
      <c r="F1188" s="10"/>
      <c r="G1188" s="7"/>
      <c r="I1188" s="63"/>
      <c r="J1188" s="47"/>
      <c r="K1188" s="108"/>
      <c r="M1188" s="63"/>
      <c r="N1188" s="198"/>
      <c r="P1188" s="113"/>
      <c r="Q1188" s="197"/>
      <c r="S1188" s="113"/>
      <c r="T1188" s="197"/>
      <c r="V1188" s="82"/>
      <c r="W1188" s="82"/>
      <c r="X1188" s="82"/>
      <c r="Y1188" s="82"/>
      <c r="Z1188" s="82"/>
      <c r="AA1188" s="65"/>
      <c r="AB1188" s="4"/>
      <c r="AC1188" s="4"/>
      <c r="AD1188" s="4"/>
      <c r="AE1188" s="4"/>
      <c r="AF1188" s="4"/>
      <c r="AG1188" s="4"/>
      <c r="AH1188" s="4"/>
      <c r="AI1188" s="4"/>
      <c r="AJ1188" s="4"/>
      <c r="AK1188" s="4"/>
      <c r="AL1188" s="4"/>
      <c r="AM1188" s="4"/>
    </row>
    <row r="1189" spans="1:39" s="3" customFormat="1" ht="15" x14ac:dyDescent="0.25">
      <c r="A1189" s="63"/>
      <c r="B1189" s="63"/>
      <c r="C1189" s="63"/>
      <c r="D1189" s="63"/>
      <c r="E1189" s="10"/>
      <c r="F1189" s="10"/>
      <c r="G1189" s="7"/>
      <c r="I1189" s="63"/>
      <c r="J1189" s="47"/>
      <c r="K1189" s="108"/>
      <c r="M1189" s="63"/>
      <c r="N1189" s="198"/>
      <c r="P1189" s="113"/>
      <c r="Q1189" s="197"/>
      <c r="S1189" s="113"/>
      <c r="T1189" s="197"/>
      <c r="V1189" s="82"/>
      <c r="W1189" s="82"/>
      <c r="X1189" s="82"/>
      <c r="Y1189" s="82"/>
      <c r="Z1189" s="82"/>
      <c r="AA1189" s="65"/>
      <c r="AB1189" s="4"/>
      <c r="AC1189" s="4"/>
      <c r="AD1189" s="4"/>
      <c r="AE1189" s="4"/>
      <c r="AF1189" s="4"/>
      <c r="AG1189" s="4"/>
      <c r="AH1189" s="4"/>
      <c r="AI1189" s="4"/>
      <c r="AJ1189" s="4"/>
      <c r="AK1189" s="4"/>
      <c r="AL1189" s="4"/>
      <c r="AM1189" s="4"/>
    </row>
    <row r="1190" spans="1:39" s="3" customFormat="1" ht="15" x14ac:dyDescent="0.25">
      <c r="A1190" s="63"/>
      <c r="B1190" s="63"/>
      <c r="C1190" s="63"/>
      <c r="D1190" s="63"/>
      <c r="E1190" s="10"/>
      <c r="F1190" s="10"/>
      <c r="G1190" s="7"/>
      <c r="I1190" s="63"/>
      <c r="J1190" s="47"/>
      <c r="K1190" s="108"/>
      <c r="M1190" s="63"/>
      <c r="N1190" s="198"/>
      <c r="P1190" s="113"/>
      <c r="Q1190" s="197"/>
      <c r="S1190" s="113"/>
      <c r="T1190" s="197"/>
      <c r="V1190" s="82"/>
      <c r="W1190" s="82"/>
      <c r="X1190" s="82"/>
      <c r="Y1190" s="82"/>
      <c r="Z1190" s="82"/>
      <c r="AA1190" s="65"/>
      <c r="AB1190" s="4"/>
      <c r="AC1190" s="4"/>
      <c r="AD1190" s="4"/>
      <c r="AE1190" s="4"/>
      <c r="AF1190" s="4"/>
      <c r="AG1190" s="4"/>
      <c r="AH1190" s="4"/>
      <c r="AI1190" s="4"/>
      <c r="AJ1190" s="4"/>
      <c r="AK1190" s="4"/>
      <c r="AL1190" s="4"/>
      <c r="AM1190" s="4"/>
    </row>
    <row r="1191" spans="1:39" s="3" customFormat="1" ht="15" x14ac:dyDescent="0.25">
      <c r="A1191" s="63"/>
      <c r="B1191" s="63"/>
      <c r="C1191" s="63"/>
      <c r="D1191" s="63"/>
      <c r="E1191" s="10"/>
      <c r="F1191" s="10"/>
      <c r="G1191" s="7"/>
      <c r="I1191" s="63"/>
      <c r="J1191" s="47"/>
      <c r="K1191" s="108"/>
      <c r="M1191" s="63"/>
      <c r="N1191" s="198"/>
      <c r="P1191" s="113"/>
      <c r="Q1191" s="197"/>
      <c r="S1191" s="113"/>
      <c r="T1191" s="197"/>
      <c r="V1191" s="82"/>
      <c r="W1191" s="82"/>
      <c r="X1191" s="82"/>
      <c r="Y1191" s="82"/>
      <c r="Z1191" s="82"/>
      <c r="AA1191" s="65"/>
      <c r="AB1191" s="4"/>
      <c r="AC1191" s="4"/>
      <c r="AD1191" s="4"/>
      <c r="AE1191" s="4"/>
      <c r="AF1191" s="4"/>
      <c r="AG1191" s="4"/>
      <c r="AH1191" s="4"/>
      <c r="AI1191" s="4"/>
      <c r="AJ1191" s="4"/>
      <c r="AK1191" s="4"/>
      <c r="AL1191" s="4"/>
      <c r="AM1191" s="4"/>
    </row>
    <row r="1192" spans="1:39" s="3" customFormat="1" ht="15" x14ac:dyDescent="0.25">
      <c r="A1192" s="63"/>
      <c r="B1192" s="63"/>
      <c r="C1192" s="63"/>
      <c r="D1192" s="63"/>
      <c r="E1192" s="10"/>
      <c r="F1192" s="10"/>
      <c r="G1192" s="7"/>
      <c r="I1192" s="63"/>
      <c r="J1192" s="47"/>
      <c r="K1192" s="108"/>
      <c r="M1192" s="63"/>
      <c r="N1192" s="198"/>
      <c r="P1192" s="113"/>
      <c r="Q1192" s="197"/>
      <c r="S1192" s="113"/>
      <c r="T1192" s="197"/>
      <c r="V1192" s="82"/>
      <c r="W1192" s="82"/>
      <c r="X1192" s="82"/>
      <c r="Y1192" s="82"/>
      <c r="Z1192" s="82"/>
      <c r="AA1192" s="65"/>
      <c r="AB1192" s="4"/>
      <c r="AC1192" s="4"/>
      <c r="AD1192" s="4"/>
      <c r="AE1192" s="4"/>
      <c r="AF1192" s="4"/>
      <c r="AG1192" s="4"/>
      <c r="AH1192" s="4"/>
      <c r="AI1192" s="4"/>
      <c r="AJ1192" s="4"/>
      <c r="AK1192" s="4"/>
      <c r="AL1192" s="4"/>
      <c r="AM1192" s="4"/>
    </row>
    <row r="1193" spans="1:39" s="3" customFormat="1" ht="15" x14ac:dyDescent="0.25">
      <c r="A1193" s="63"/>
      <c r="B1193" s="63"/>
      <c r="C1193" s="63"/>
      <c r="D1193" s="63"/>
      <c r="E1193" s="10"/>
      <c r="F1193" s="10"/>
      <c r="G1193" s="7"/>
      <c r="I1193" s="63"/>
      <c r="J1193" s="47"/>
      <c r="K1193" s="108"/>
      <c r="M1193" s="63"/>
      <c r="N1193" s="198"/>
      <c r="P1193" s="113"/>
      <c r="Q1193" s="197"/>
      <c r="S1193" s="113"/>
      <c r="T1193" s="197"/>
      <c r="V1193" s="82"/>
      <c r="W1193" s="82"/>
      <c r="X1193" s="82"/>
      <c r="Y1193" s="82"/>
      <c r="Z1193" s="82"/>
      <c r="AA1193" s="65"/>
      <c r="AB1193" s="4"/>
      <c r="AC1193" s="4"/>
      <c r="AD1193" s="4"/>
      <c r="AE1193" s="4"/>
      <c r="AF1193" s="4"/>
      <c r="AG1193" s="4"/>
      <c r="AH1193" s="4"/>
      <c r="AI1193" s="4"/>
      <c r="AJ1193" s="4"/>
      <c r="AK1193" s="4"/>
      <c r="AL1193" s="4"/>
      <c r="AM1193" s="4"/>
    </row>
    <row r="1194" spans="1:39" s="3" customFormat="1" ht="15" x14ac:dyDescent="0.25">
      <c r="A1194" s="63"/>
      <c r="B1194" s="63"/>
      <c r="C1194" s="63"/>
      <c r="D1194" s="63"/>
      <c r="E1194" s="10"/>
      <c r="F1194" s="10"/>
      <c r="G1194" s="7"/>
      <c r="I1194" s="63"/>
      <c r="J1194" s="47"/>
      <c r="K1194" s="108"/>
      <c r="M1194" s="63"/>
      <c r="N1194" s="198"/>
      <c r="P1194" s="113"/>
      <c r="Q1194" s="197"/>
      <c r="S1194" s="113"/>
      <c r="T1194" s="197"/>
      <c r="V1194" s="82"/>
      <c r="W1194" s="82"/>
      <c r="X1194" s="82"/>
      <c r="Y1194" s="82"/>
      <c r="Z1194" s="82"/>
      <c r="AA1194" s="65"/>
      <c r="AB1194" s="4"/>
      <c r="AC1194" s="4"/>
      <c r="AD1194" s="4"/>
      <c r="AE1194" s="4"/>
      <c r="AF1194" s="4"/>
      <c r="AG1194" s="4"/>
      <c r="AH1194" s="4"/>
      <c r="AI1194" s="4"/>
      <c r="AJ1194" s="4"/>
      <c r="AK1194" s="4"/>
      <c r="AL1194" s="4"/>
      <c r="AM1194" s="4"/>
    </row>
    <row r="1195" spans="1:39" s="3" customFormat="1" ht="15" x14ac:dyDescent="0.25">
      <c r="A1195" s="63"/>
      <c r="B1195" s="63"/>
      <c r="C1195" s="63"/>
      <c r="D1195" s="63"/>
      <c r="E1195" s="10"/>
      <c r="F1195" s="10"/>
      <c r="G1195" s="7"/>
      <c r="I1195" s="63"/>
      <c r="J1195" s="47"/>
      <c r="K1195" s="108"/>
      <c r="M1195" s="63"/>
      <c r="N1195" s="198"/>
      <c r="P1195" s="113"/>
      <c r="Q1195" s="197"/>
      <c r="S1195" s="113"/>
      <c r="T1195" s="197"/>
      <c r="V1195" s="82"/>
      <c r="W1195" s="82"/>
      <c r="X1195" s="82"/>
      <c r="Y1195" s="82"/>
      <c r="Z1195" s="82"/>
      <c r="AA1195" s="65"/>
      <c r="AB1195" s="4"/>
      <c r="AC1195" s="4"/>
      <c r="AD1195" s="4"/>
      <c r="AE1195" s="4"/>
      <c r="AF1195" s="4"/>
      <c r="AG1195" s="4"/>
      <c r="AH1195" s="4"/>
      <c r="AI1195" s="4"/>
      <c r="AJ1195" s="4"/>
      <c r="AK1195" s="4"/>
      <c r="AL1195" s="4"/>
      <c r="AM1195" s="4"/>
    </row>
    <row r="1196" spans="1:39" s="3" customFormat="1" ht="15" x14ac:dyDescent="0.25">
      <c r="A1196" s="63"/>
      <c r="B1196" s="63"/>
      <c r="C1196" s="63"/>
      <c r="D1196" s="63"/>
      <c r="E1196" s="10"/>
      <c r="F1196" s="10"/>
      <c r="G1196" s="7"/>
      <c r="I1196" s="63"/>
      <c r="J1196" s="47"/>
      <c r="K1196" s="108"/>
      <c r="M1196" s="63"/>
      <c r="N1196" s="198"/>
      <c r="P1196" s="113"/>
      <c r="Q1196" s="197"/>
      <c r="S1196" s="113"/>
      <c r="T1196" s="197"/>
      <c r="V1196" s="82"/>
      <c r="W1196" s="82"/>
      <c r="X1196" s="82"/>
      <c r="Y1196" s="82"/>
      <c r="Z1196" s="82"/>
      <c r="AA1196" s="65"/>
      <c r="AB1196" s="4"/>
      <c r="AC1196" s="4"/>
      <c r="AD1196" s="4"/>
      <c r="AE1196" s="4"/>
      <c r="AF1196" s="4"/>
      <c r="AG1196" s="4"/>
      <c r="AH1196" s="4"/>
      <c r="AI1196" s="4"/>
      <c r="AJ1196" s="4"/>
      <c r="AK1196" s="4"/>
      <c r="AL1196" s="4"/>
      <c r="AM1196" s="4"/>
    </row>
    <row r="1197" spans="1:39" s="3" customFormat="1" ht="15" x14ac:dyDescent="0.25">
      <c r="A1197" s="63"/>
      <c r="B1197" s="63"/>
      <c r="C1197" s="63"/>
      <c r="D1197" s="63"/>
      <c r="E1197" s="10"/>
      <c r="F1197" s="10"/>
      <c r="G1197" s="7"/>
      <c r="I1197" s="63"/>
      <c r="J1197" s="47"/>
      <c r="K1197" s="108"/>
      <c r="M1197" s="63"/>
      <c r="N1197" s="198"/>
      <c r="P1197" s="113"/>
      <c r="Q1197" s="197"/>
      <c r="S1197" s="113"/>
      <c r="T1197" s="197"/>
      <c r="V1197" s="82"/>
      <c r="W1197" s="82"/>
      <c r="X1197" s="82"/>
      <c r="Y1197" s="82"/>
      <c r="Z1197" s="82"/>
      <c r="AA1197" s="65"/>
      <c r="AB1197" s="4"/>
      <c r="AC1197" s="4"/>
      <c r="AD1197" s="4"/>
      <c r="AE1197" s="4"/>
      <c r="AF1197" s="4"/>
      <c r="AG1197" s="4"/>
      <c r="AH1197" s="4"/>
      <c r="AI1197" s="4"/>
      <c r="AJ1197" s="4"/>
      <c r="AK1197" s="4"/>
      <c r="AL1197" s="4"/>
      <c r="AM1197" s="4"/>
    </row>
    <row r="1198" spans="1:39" s="3" customFormat="1" ht="15" x14ac:dyDescent="0.25">
      <c r="A1198" s="63"/>
      <c r="B1198" s="63"/>
      <c r="C1198" s="63"/>
      <c r="D1198" s="63"/>
      <c r="E1198" s="10"/>
      <c r="F1198" s="10"/>
      <c r="G1198" s="7"/>
      <c r="I1198" s="63"/>
      <c r="J1198" s="47"/>
      <c r="K1198" s="108"/>
      <c r="M1198" s="63"/>
      <c r="N1198" s="198"/>
      <c r="P1198" s="113"/>
      <c r="Q1198" s="197"/>
      <c r="S1198" s="113"/>
      <c r="T1198" s="197"/>
      <c r="V1198" s="82"/>
      <c r="W1198" s="82"/>
      <c r="X1198" s="82"/>
      <c r="Y1198" s="82"/>
      <c r="Z1198" s="82"/>
      <c r="AA1198" s="65"/>
      <c r="AB1198" s="4"/>
      <c r="AC1198" s="4"/>
      <c r="AD1198" s="4"/>
      <c r="AE1198" s="4"/>
      <c r="AF1198" s="4"/>
      <c r="AG1198" s="4"/>
      <c r="AH1198" s="4"/>
      <c r="AI1198" s="4"/>
      <c r="AJ1198" s="4"/>
      <c r="AK1198" s="4"/>
      <c r="AL1198" s="4"/>
      <c r="AM1198" s="4"/>
    </row>
    <row r="1199" spans="1:39" s="3" customFormat="1" ht="15" x14ac:dyDescent="0.25">
      <c r="A1199" s="63"/>
      <c r="B1199" s="63"/>
      <c r="C1199" s="63"/>
      <c r="D1199" s="63"/>
      <c r="E1199" s="10"/>
      <c r="F1199" s="10"/>
      <c r="G1199" s="7"/>
      <c r="I1199" s="63"/>
      <c r="J1199" s="47"/>
      <c r="K1199" s="108"/>
      <c r="M1199" s="63"/>
      <c r="N1199" s="198"/>
      <c r="P1199" s="113"/>
      <c r="Q1199" s="197"/>
      <c r="S1199" s="113"/>
      <c r="T1199" s="197"/>
      <c r="V1199" s="82"/>
      <c r="W1199" s="82"/>
      <c r="X1199" s="82"/>
      <c r="Y1199" s="82"/>
      <c r="Z1199" s="82"/>
      <c r="AA1199" s="65"/>
      <c r="AB1199" s="4"/>
      <c r="AC1199" s="4"/>
      <c r="AD1199" s="4"/>
      <c r="AE1199" s="4"/>
      <c r="AF1199" s="4"/>
      <c r="AG1199" s="4"/>
      <c r="AH1199" s="4"/>
      <c r="AI1199" s="4"/>
      <c r="AJ1199" s="4"/>
      <c r="AK1199" s="4"/>
      <c r="AL1199" s="4"/>
      <c r="AM1199" s="4"/>
    </row>
    <row r="1200" spans="1:39" s="3" customFormat="1" ht="15" x14ac:dyDescent="0.25">
      <c r="A1200" s="63"/>
      <c r="B1200" s="63"/>
      <c r="C1200" s="63"/>
      <c r="D1200" s="63"/>
      <c r="E1200" s="10"/>
      <c r="F1200" s="10"/>
      <c r="G1200" s="7"/>
      <c r="I1200" s="63"/>
      <c r="J1200" s="47"/>
      <c r="K1200" s="108"/>
      <c r="M1200" s="63"/>
      <c r="N1200" s="198"/>
      <c r="P1200" s="113"/>
      <c r="Q1200" s="197"/>
      <c r="S1200" s="113"/>
      <c r="T1200" s="197"/>
      <c r="V1200" s="82"/>
      <c r="W1200" s="82"/>
      <c r="X1200" s="82"/>
      <c r="Y1200" s="82"/>
      <c r="Z1200" s="82"/>
      <c r="AA1200" s="65"/>
      <c r="AB1200" s="4"/>
      <c r="AC1200" s="4"/>
      <c r="AD1200" s="4"/>
      <c r="AE1200" s="4"/>
      <c r="AF1200" s="4"/>
      <c r="AG1200" s="4"/>
      <c r="AH1200" s="4"/>
      <c r="AI1200" s="4"/>
      <c r="AJ1200" s="4"/>
      <c r="AK1200" s="4"/>
      <c r="AL1200" s="4"/>
      <c r="AM1200" s="4"/>
    </row>
    <row r="1201" spans="1:39" s="3" customFormat="1" ht="15" x14ac:dyDescent="0.25">
      <c r="A1201" s="63"/>
      <c r="B1201" s="63"/>
      <c r="C1201" s="63"/>
      <c r="D1201" s="63"/>
      <c r="E1201" s="10"/>
      <c r="F1201" s="10"/>
      <c r="G1201" s="7"/>
      <c r="I1201" s="63"/>
      <c r="J1201" s="47"/>
      <c r="K1201" s="108"/>
      <c r="M1201" s="63"/>
      <c r="N1201" s="198"/>
      <c r="P1201" s="113"/>
      <c r="Q1201" s="197"/>
      <c r="S1201" s="113"/>
      <c r="T1201" s="197"/>
      <c r="V1201" s="82"/>
      <c r="W1201" s="82"/>
      <c r="X1201" s="82"/>
      <c r="Y1201" s="82"/>
      <c r="Z1201" s="82"/>
      <c r="AA1201" s="65"/>
      <c r="AB1201" s="4"/>
      <c r="AC1201" s="4"/>
      <c r="AD1201" s="4"/>
      <c r="AE1201" s="4"/>
      <c r="AF1201" s="4"/>
      <c r="AG1201" s="4"/>
      <c r="AH1201" s="4"/>
      <c r="AI1201" s="4"/>
      <c r="AJ1201" s="4"/>
      <c r="AK1201" s="4"/>
      <c r="AL1201" s="4"/>
      <c r="AM1201" s="4"/>
    </row>
    <row r="1202" spans="1:39" s="3" customFormat="1" ht="15" x14ac:dyDescent="0.25">
      <c r="A1202" s="63"/>
      <c r="B1202" s="63"/>
      <c r="C1202" s="63"/>
      <c r="D1202" s="63"/>
      <c r="E1202" s="10"/>
      <c r="F1202" s="10"/>
      <c r="G1202" s="7"/>
      <c r="I1202" s="63"/>
      <c r="J1202" s="47"/>
      <c r="K1202" s="108"/>
      <c r="M1202" s="63"/>
      <c r="N1202" s="198"/>
      <c r="P1202" s="113"/>
      <c r="Q1202" s="197"/>
      <c r="S1202" s="113"/>
      <c r="T1202" s="197"/>
      <c r="V1202" s="82"/>
      <c r="W1202" s="82"/>
      <c r="X1202" s="82"/>
      <c r="Y1202" s="82"/>
      <c r="Z1202" s="82"/>
      <c r="AA1202" s="65"/>
      <c r="AB1202" s="4"/>
      <c r="AC1202" s="4"/>
      <c r="AD1202" s="4"/>
      <c r="AE1202" s="4"/>
      <c r="AF1202" s="4"/>
      <c r="AG1202" s="4"/>
      <c r="AH1202" s="4"/>
      <c r="AI1202" s="4"/>
      <c r="AJ1202" s="4"/>
      <c r="AK1202" s="4"/>
      <c r="AL1202" s="4"/>
      <c r="AM1202" s="4"/>
    </row>
    <row r="1203" spans="1:39" s="3" customFormat="1" ht="15" x14ac:dyDescent="0.25">
      <c r="A1203" s="63"/>
      <c r="B1203" s="63"/>
      <c r="C1203" s="63"/>
      <c r="D1203" s="63"/>
      <c r="E1203" s="10"/>
      <c r="F1203" s="10"/>
      <c r="G1203" s="7"/>
      <c r="I1203" s="63"/>
      <c r="J1203" s="47"/>
      <c r="K1203" s="108"/>
      <c r="M1203" s="63"/>
      <c r="N1203" s="198"/>
      <c r="P1203" s="113"/>
      <c r="Q1203" s="197"/>
      <c r="S1203" s="113"/>
      <c r="T1203" s="197"/>
      <c r="V1203" s="82"/>
      <c r="W1203" s="82"/>
      <c r="X1203" s="82"/>
      <c r="Y1203" s="82"/>
      <c r="Z1203" s="82"/>
      <c r="AA1203" s="65"/>
      <c r="AB1203" s="4"/>
      <c r="AC1203" s="4"/>
      <c r="AD1203" s="4"/>
      <c r="AE1203" s="4"/>
      <c r="AF1203" s="4"/>
      <c r="AG1203" s="4"/>
      <c r="AH1203" s="4"/>
      <c r="AI1203" s="4"/>
      <c r="AJ1203" s="4"/>
      <c r="AK1203" s="4"/>
      <c r="AL1203" s="4"/>
      <c r="AM1203" s="4"/>
    </row>
    <row r="1204" spans="1:39" s="3" customFormat="1" ht="15" x14ac:dyDescent="0.25">
      <c r="A1204" s="63"/>
      <c r="B1204" s="63"/>
      <c r="C1204" s="63"/>
      <c r="D1204" s="63"/>
      <c r="E1204" s="10"/>
      <c r="F1204" s="10"/>
      <c r="G1204" s="7"/>
      <c r="I1204" s="63"/>
      <c r="J1204" s="47"/>
      <c r="K1204" s="108"/>
      <c r="M1204" s="63"/>
      <c r="N1204" s="198"/>
      <c r="P1204" s="113"/>
      <c r="Q1204" s="197"/>
      <c r="S1204" s="113"/>
      <c r="T1204" s="197"/>
      <c r="V1204" s="82"/>
      <c r="W1204" s="82"/>
      <c r="X1204" s="82"/>
      <c r="Y1204" s="82"/>
      <c r="Z1204" s="82"/>
      <c r="AA1204" s="65"/>
      <c r="AB1204" s="4"/>
      <c r="AC1204" s="4"/>
      <c r="AD1204" s="4"/>
      <c r="AE1204" s="4"/>
      <c r="AF1204" s="4"/>
      <c r="AG1204" s="4"/>
      <c r="AH1204" s="4"/>
      <c r="AI1204" s="4"/>
      <c r="AJ1204" s="4"/>
      <c r="AK1204" s="4"/>
      <c r="AL1204" s="4"/>
      <c r="AM1204" s="4"/>
    </row>
    <row r="1205" spans="1:39" s="3" customFormat="1" ht="15" x14ac:dyDescent="0.25">
      <c r="A1205" s="63"/>
      <c r="B1205" s="63"/>
      <c r="C1205" s="63"/>
      <c r="D1205" s="63"/>
      <c r="E1205" s="10"/>
      <c r="F1205" s="10"/>
      <c r="G1205" s="7"/>
      <c r="I1205" s="63"/>
      <c r="J1205" s="47"/>
      <c r="K1205" s="108"/>
      <c r="M1205" s="63"/>
      <c r="N1205" s="198"/>
      <c r="P1205" s="113"/>
      <c r="Q1205" s="197"/>
      <c r="S1205" s="113"/>
      <c r="T1205" s="197"/>
      <c r="V1205" s="82"/>
      <c r="W1205" s="82"/>
      <c r="X1205" s="82"/>
      <c r="Y1205" s="82"/>
      <c r="Z1205" s="82"/>
      <c r="AA1205" s="65"/>
      <c r="AB1205" s="4"/>
      <c r="AC1205" s="4"/>
      <c r="AD1205" s="4"/>
      <c r="AE1205" s="4"/>
      <c r="AF1205" s="4"/>
      <c r="AG1205" s="4"/>
      <c r="AH1205" s="4"/>
      <c r="AI1205" s="4"/>
      <c r="AJ1205" s="4"/>
      <c r="AK1205" s="4"/>
      <c r="AL1205" s="4"/>
      <c r="AM1205" s="4"/>
    </row>
    <row r="1206" spans="1:39" s="3" customFormat="1" ht="15" x14ac:dyDescent="0.25">
      <c r="A1206" s="63"/>
      <c r="B1206" s="63"/>
      <c r="C1206" s="63"/>
      <c r="D1206" s="63"/>
      <c r="E1206" s="10"/>
      <c r="F1206" s="10"/>
      <c r="G1206" s="7"/>
      <c r="I1206" s="63"/>
      <c r="J1206" s="47"/>
      <c r="K1206" s="108"/>
      <c r="M1206" s="63"/>
      <c r="N1206" s="198"/>
      <c r="P1206" s="113"/>
      <c r="Q1206" s="197"/>
      <c r="S1206" s="113"/>
      <c r="T1206" s="197"/>
      <c r="V1206" s="82"/>
      <c r="W1206" s="82"/>
      <c r="X1206" s="82"/>
      <c r="Y1206" s="82"/>
      <c r="Z1206" s="82"/>
      <c r="AA1206" s="65"/>
      <c r="AB1206" s="4"/>
      <c r="AC1206" s="4"/>
      <c r="AD1206" s="4"/>
      <c r="AE1206" s="4"/>
      <c r="AF1206" s="4"/>
      <c r="AG1206" s="4"/>
      <c r="AH1206" s="4"/>
      <c r="AI1206" s="4"/>
      <c r="AJ1206" s="4"/>
      <c r="AK1206" s="4"/>
      <c r="AL1206" s="4"/>
      <c r="AM1206" s="4"/>
    </row>
    <row r="1207" spans="1:39" s="3" customFormat="1" ht="15" x14ac:dyDescent="0.25">
      <c r="A1207" s="63"/>
      <c r="B1207" s="63"/>
      <c r="C1207" s="63"/>
      <c r="D1207" s="63"/>
      <c r="E1207" s="10"/>
      <c r="F1207" s="10"/>
      <c r="G1207" s="7"/>
      <c r="I1207" s="63"/>
      <c r="J1207" s="47"/>
      <c r="K1207" s="108"/>
      <c r="M1207" s="63"/>
      <c r="N1207" s="198"/>
      <c r="P1207" s="113"/>
      <c r="Q1207" s="197"/>
      <c r="S1207" s="113"/>
      <c r="T1207" s="197"/>
      <c r="V1207" s="82"/>
      <c r="W1207" s="82"/>
      <c r="X1207" s="82"/>
      <c r="Y1207" s="82"/>
      <c r="Z1207" s="82"/>
      <c r="AA1207" s="65"/>
      <c r="AB1207" s="4"/>
      <c r="AC1207" s="4"/>
      <c r="AD1207" s="4"/>
      <c r="AE1207" s="4"/>
      <c r="AF1207" s="4"/>
      <c r="AG1207" s="4"/>
      <c r="AH1207" s="4"/>
      <c r="AI1207" s="4"/>
      <c r="AJ1207" s="4"/>
      <c r="AK1207" s="4"/>
      <c r="AL1207" s="4"/>
      <c r="AM1207" s="4"/>
    </row>
    <row r="1208" spans="1:39" s="3" customFormat="1" ht="15" x14ac:dyDescent="0.25">
      <c r="A1208" s="63"/>
      <c r="B1208" s="63"/>
      <c r="C1208" s="63"/>
      <c r="D1208" s="63"/>
      <c r="E1208" s="10"/>
      <c r="F1208" s="10"/>
      <c r="G1208" s="7"/>
      <c r="I1208" s="63"/>
      <c r="J1208" s="47"/>
      <c r="K1208" s="108"/>
      <c r="M1208" s="63"/>
      <c r="N1208" s="198"/>
      <c r="P1208" s="113"/>
      <c r="Q1208" s="197"/>
      <c r="S1208" s="113"/>
      <c r="T1208" s="197"/>
      <c r="V1208" s="82"/>
      <c r="W1208" s="82"/>
      <c r="X1208" s="82"/>
      <c r="Y1208" s="82"/>
      <c r="Z1208" s="82"/>
      <c r="AA1208" s="65"/>
      <c r="AB1208" s="4"/>
      <c r="AC1208" s="4"/>
      <c r="AD1208" s="4"/>
      <c r="AE1208" s="4"/>
      <c r="AF1208" s="4"/>
      <c r="AG1208" s="4"/>
      <c r="AH1208" s="4"/>
      <c r="AI1208" s="4"/>
      <c r="AJ1208" s="4"/>
      <c r="AK1208" s="4"/>
      <c r="AL1208" s="4"/>
      <c r="AM1208" s="4"/>
    </row>
    <row r="1209" spans="1:39" s="3" customFormat="1" ht="15" x14ac:dyDescent="0.25">
      <c r="A1209" s="63"/>
      <c r="B1209" s="63"/>
      <c r="C1209" s="63"/>
      <c r="D1209" s="63"/>
      <c r="E1209" s="10"/>
      <c r="F1209" s="10"/>
      <c r="G1209" s="7"/>
      <c r="I1209" s="63"/>
      <c r="J1209" s="47"/>
      <c r="K1209" s="108"/>
      <c r="M1209" s="63"/>
      <c r="N1209" s="198"/>
      <c r="P1209" s="113"/>
      <c r="Q1209" s="197"/>
      <c r="S1209" s="113"/>
      <c r="T1209" s="197"/>
      <c r="V1209" s="82"/>
      <c r="W1209" s="82"/>
      <c r="X1209" s="82"/>
      <c r="Y1209" s="82"/>
      <c r="Z1209" s="82"/>
      <c r="AA1209" s="65"/>
      <c r="AB1209" s="4"/>
      <c r="AC1209" s="4"/>
      <c r="AD1209" s="4"/>
      <c r="AE1209" s="4"/>
      <c r="AF1209" s="4"/>
      <c r="AG1209" s="4"/>
      <c r="AH1209" s="4"/>
      <c r="AI1209" s="4"/>
      <c r="AJ1209" s="4"/>
      <c r="AK1209" s="4"/>
      <c r="AL1209" s="4"/>
      <c r="AM1209" s="4"/>
    </row>
    <row r="1210" spans="1:39" s="3" customFormat="1" ht="15" x14ac:dyDescent="0.25">
      <c r="A1210" s="63"/>
      <c r="B1210" s="63"/>
      <c r="C1210" s="63"/>
      <c r="D1210" s="63"/>
      <c r="E1210" s="10"/>
      <c r="F1210" s="10"/>
      <c r="G1210" s="7"/>
      <c r="I1210" s="63"/>
      <c r="J1210" s="47"/>
      <c r="K1210" s="108"/>
      <c r="M1210" s="63"/>
      <c r="N1210" s="198"/>
      <c r="P1210" s="113"/>
      <c r="Q1210" s="197"/>
      <c r="S1210" s="113"/>
      <c r="T1210" s="197"/>
      <c r="V1210" s="82"/>
      <c r="W1210" s="82"/>
      <c r="X1210" s="82"/>
      <c r="Y1210" s="82"/>
      <c r="Z1210" s="82"/>
      <c r="AA1210" s="65"/>
      <c r="AB1210" s="4"/>
      <c r="AC1210" s="4"/>
      <c r="AD1210" s="4"/>
      <c r="AE1210" s="4"/>
      <c r="AF1210" s="4"/>
      <c r="AG1210" s="4"/>
      <c r="AH1210" s="4"/>
      <c r="AI1210" s="4"/>
      <c r="AJ1210" s="4"/>
      <c r="AK1210" s="4"/>
      <c r="AL1210" s="4"/>
      <c r="AM1210" s="4"/>
    </row>
    <row r="1211" spans="1:39" s="3" customFormat="1" ht="15" x14ac:dyDescent="0.25">
      <c r="A1211" s="63"/>
      <c r="B1211" s="63"/>
      <c r="C1211" s="63"/>
      <c r="D1211" s="63"/>
      <c r="E1211" s="10"/>
      <c r="F1211" s="10"/>
      <c r="G1211" s="7"/>
      <c r="I1211" s="63"/>
      <c r="J1211" s="47"/>
      <c r="K1211" s="108"/>
      <c r="M1211" s="63"/>
      <c r="N1211" s="198"/>
      <c r="P1211" s="113"/>
      <c r="Q1211" s="197"/>
      <c r="S1211" s="113"/>
      <c r="T1211" s="197"/>
      <c r="V1211" s="82"/>
      <c r="W1211" s="82"/>
      <c r="X1211" s="82"/>
      <c r="Y1211" s="82"/>
      <c r="Z1211" s="82"/>
      <c r="AA1211" s="65"/>
      <c r="AB1211" s="4"/>
      <c r="AC1211" s="4"/>
      <c r="AD1211" s="4"/>
      <c r="AE1211" s="4"/>
      <c r="AF1211" s="4"/>
      <c r="AG1211" s="4"/>
      <c r="AH1211" s="4"/>
      <c r="AI1211" s="4"/>
      <c r="AJ1211" s="4"/>
      <c r="AK1211" s="4"/>
      <c r="AL1211" s="4"/>
      <c r="AM1211" s="4"/>
    </row>
    <row r="1212" spans="1:39" s="3" customFormat="1" ht="15" x14ac:dyDescent="0.25">
      <c r="A1212" s="63"/>
      <c r="B1212" s="63"/>
      <c r="C1212" s="63"/>
      <c r="D1212" s="63"/>
      <c r="E1212" s="10"/>
      <c r="F1212" s="10"/>
      <c r="G1212" s="7"/>
      <c r="I1212" s="63"/>
      <c r="J1212" s="47"/>
      <c r="K1212" s="108"/>
      <c r="M1212" s="63"/>
      <c r="N1212" s="198"/>
      <c r="P1212" s="113"/>
      <c r="Q1212" s="197"/>
      <c r="S1212" s="113"/>
      <c r="T1212" s="197"/>
      <c r="V1212" s="82"/>
      <c r="W1212" s="82"/>
      <c r="X1212" s="82"/>
      <c r="Y1212" s="82"/>
      <c r="Z1212" s="82"/>
      <c r="AA1212" s="65"/>
      <c r="AB1212" s="4"/>
      <c r="AC1212" s="4"/>
      <c r="AD1212" s="4"/>
      <c r="AE1212" s="4"/>
      <c r="AF1212" s="4"/>
      <c r="AG1212" s="4"/>
      <c r="AH1212" s="4"/>
      <c r="AI1212" s="4"/>
      <c r="AJ1212" s="4"/>
      <c r="AK1212" s="4"/>
      <c r="AL1212" s="4"/>
      <c r="AM1212" s="4"/>
    </row>
    <row r="1213" spans="1:39" s="3" customFormat="1" ht="15" x14ac:dyDescent="0.25">
      <c r="A1213" s="63"/>
      <c r="B1213" s="63"/>
      <c r="C1213" s="63"/>
      <c r="D1213" s="63"/>
      <c r="E1213" s="10"/>
      <c r="F1213" s="10"/>
      <c r="G1213" s="7"/>
      <c r="I1213" s="63"/>
      <c r="J1213" s="47"/>
      <c r="K1213" s="108"/>
      <c r="M1213" s="63"/>
      <c r="N1213" s="198"/>
      <c r="P1213" s="113"/>
      <c r="Q1213" s="197"/>
      <c r="S1213" s="113"/>
      <c r="T1213" s="197"/>
      <c r="V1213" s="82"/>
      <c r="W1213" s="82"/>
      <c r="X1213" s="82"/>
      <c r="Y1213" s="82"/>
      <c r="Z1213" s="82"/>
      <c r="AA1213" s="65"/>
      <c r="AB1213" s="4"/>
      <c r="AC1213" s="4"/>
      <c r="AD1213" s="4"/>
      <c r="AE1213" s="4"/>
      <c r="AF1213" s="4"/>
      <c r="AG1213" s="4"/>
      <c r="AH1213" s="4"/>
      <c r="AI1213" s="4"/>
      <c r="AJ1213" s="4"/>
      <c r="AK1213" s="4"/>
      <c r="AL1213" s="4"/>
      <c r="AM1213" s="4"/>
    </row>
    <row r="1214" spans="1:39" s="3" customFormat="1" ht="15" x14ac:dyDescent="0.25">
      <c r="A1214" s="63"/>
      <c r="B1214" s="63"/>
      <c r="C1214" s="63"/>
      <c r="D1214" s="63"/>
      <c r="E1214" s="10"/>
      <c r="F1214" s="10"/>
      <c r="G1214" s="7"/>
      <c r="I1214" s="63"/>
      <c r="J1214" s="47"/>
      <c r="K1214" s="108"/>
      <c r="M1214" s="63"/>
      <c r="N1214" s="198"/>
      <c r="P1214" s="113"/>
      <c r="Q1214" s="197"/>
      <c r="S1214" s="113"/>
      <c r="T1214" s="197"/>
      <c r="V1214" s="82"/>
      <c r="W1214" s="82"/>
      <c r="X1214" s="82"/>
      <c r="Y1214" s="82"/>
      <c r="Z1214" s="82"/>
      <c r="AA1214" s="65"/>
      <c r="AB1214" s="4"/>
      <c r="AC1214" s="4"/>
      <c r="AD1214" s="4"/>
      <c r="AE1214" s="4"/>
      <c r="AF1214" s="4"/>
      <c r="AG1214" s="4"/>
      <c r="AH1214" s="4"/>
      <c r="AI1214" s="4"/>
      <c r="AJ1214" s="4"/>
      <c r="AK1214" s="4"/>
      <c r="AL1214" s="4"/>
      <c r="AM1214" s="4"/>
    </row>
    <row r="1215" spans="1:39" s="3" customFormat="1" ht="15" x14ac:dyDescent="0.25">
      <c r="A1215" s="63"/>
      <c r="B1215" s="63"/>
      <c r="C1215" s="63"/>
      <c r="D1215" s="63"/>
      <c r="E1215" s="10"/>
      <c r="F1215" s="10"/>
      <c r="G1215" s="7"/>
      <c r="I1215" s="63"/>
      <c r="J1215" s="47"/>
      <c r="K1215" s="108"/>
      <c r="M1215" s="63"/>
      <c r="N1215" s="198"/>
      <c r="P1215" s="113"/>
      <c r="Q1215" s="197"/>
      <c r="S1215" s="113"/>
      <c r="T1215" s="197"/>
      <c r="V1215" s="82"/>
      <c r="W1215" s="82"/>
      <c r="X1215" s="82"/>
      <c r="Y1215" s="82"/>
      <c r="Z1215" s="82"/>
      <c r="AA1215" s="65"/>
      <c r="AB1215" s="4"/>
      <c r="AC1215" s="4"/>
      <c r="AD1215" s="4"/>
      <c r="AE1215" s="4"/>
      <c r="AF1215" s="4"/>
      <c r="AG1215" s="4"/>
      <c r="AH1215" s="4"/>
      <c r="AI1215" s="4"/>
      <c r="AJ1215" s="4"/>
      <c r="AK1215" s="4"/>
      <c r="AL1215" s="4"/>
      <c r="AM1215" s="4"/>
    </row>
    <row r="1216" spans="1:39" s="3" customFormat="1" ht="15" x14ac:dyDescent="0.25">
      <c r="A1216" s="63"/>
      <c r="B1216" s="63"/>
      <c r="C1216" s="63"/>
      <c r="D1216" s="63"/>
      <c r="E1216" s="10"/>
      <c r="F1216" s="10"/>
      <c r="G1216" s="7"/>
      <c r="I1216" s="63"/>
      <c r="J1216" s="47"/>
      <c r="K1216" s="108"/>
      <c r="M1216" s="63"/>
      <c r="N1216" s="198"/>
      <c r="P1216" s="113"/>
      <c r="Q1216" s="197"/>
      <c r="S1216" s="113"/>
      <c r="T1216" s="197"/>
      <c r="V1216" s="82"/>
      <c r="W1216" s="82"/>
      <c r="X1216" s="82"/>
      <c r="Y1216" s="82"/>
      <c r="Z1216" s="82"/>
      <c r="AA1216" s="65"/>
      <c r="AB1216" s="4"/>
      <c r="AC1216" s="4"/>
      <c r="AD1216" s="4"/>
      <c r="AE1216" s="4"/>
      <c r="AF1216" s="4"/>
      <c r="AG1216" s="4"/>
      <c r="AH1216" s="4"/>
      <c r="AI1216" s="4"/>
      <c r="AJ1216" s="4"/>
      <c r="AK1216" s="4"/>
      <c r="AL1216" s="4"/>
      <c r="AM1216" s="4"/>
    </row>
    <row r="1217" spans="1:39" s="3" customFormat="1" ht="15" x14ac:dyDescent="0.25">
      <c r="A1217" s="63"/>
      <c r="B1217" s="63"/>
      <c r="C1217" s="63"/>
      <c r="D1217" s="63"/>
      <c r="E1217" s="10"/>
      <c r="F1217" s="10"/>
      <c r="G1217" s="7"/>
      <c r="I1217" s="63"/>
      <c r="J1217" s="47"/>
      <c r="K1217" s="108"/>
      <c r="M1217" s="63"/>
      <c r="N1217" s="198"/>
      <c r="P1217" s="113"/>
      <c r="Q1217" s="197"/>
      <c r="S1217" s="113"/>
      <c r="T1217" s="197"/>
      <c r="V1217" s="82"/>
      <c r="W1217" s="82"/>
      <c r="X1217" s="82"/>
      <c r="Y1217" s="82"/>
      <c r="Z1217" s="82"/>
      <c r="AA1217" s="65"/>
      <c r="AB1217" s="4"/>
      <c r="AC1217" s="4"/>
      <c r="AD1217" s="4"/>
      <c r="AE1217" s="4"/>
      <c r="AF1217" s="4"/>
      <c r="AG1217" s="4"/>
      <c r="AH1217" s="4"/>
      <c r="AI1217" s="4"/>
      <c r="AJ1217" s="4"/>
      <c r="AK1217" s="4"/>
      <c r="AL1217" s="4"/>
      <c r="AM1217" s="4"/>
    </row>
    <row r="1218" spans="1:39" s="3" customFormat="1" ht="15" x14ac:dyDescent="0.25">
      <c r="A1218" s="63"/>
      <c r="B1218" s="63"/>
      <c r="C1218" s="63"/>
      <c r="D1218" s="63"/>
      <c r="E1218" s="10"/>
      <c r="F1218" s="10"/>
      <c r="G1218" s="7"/>
      <c r="I1218" s="63"/>
      <c r="J1218" s="47"/>
      <c r="K1218" s="108"/>
      <c r="M1218" s="63"/>
      <c r="N1218" s="198"/>
      <c r="P1218" s="113"/>
      <c r="Q1218" s="197"/>
      <c r="S1218" s="113"/>
      <c r="T1218" s="197"/>
      <c r="V1218" s="82"/>
      <c r="W1218" s="82"/>
      <c r="X1218" s="82"/>
      <c r="Y1218" s="82"/>
      <c r="Z1218" s="82"/>
      <c r="AA1218" s="65"/>
      <c r="AB1218" s="4"/>
      <c r="AC1218" s="4"/>
      <c r="AD1218" s="4"/>
      <c r="AE1218" s="4"/>
      <c r="AF1218" s="4"/>
      <c r="AG1218" s="4"/>
      <c r="AH1218" s="4"/>
      <c r="AI1218" s="4"/>
      <c r="AJ1218" s="4"/>
      <c r="AK1218" s="4"/>
      <c r="AL1218" s="4"/>
      <c r="AM1218" s="4"/>
    </row>
    <row r="1219" spans="1:39" s="3" customFormat="1" ht="15" x14ac:dyDescent="0.25">
      <c r="A1219" s="63"/>
      <c r="B1219" s="63"/>
      <c r="C1219" s="63"/>
      <c r="D1219" s="63"/>
      <c r="E1219" s="10"/>
      <c r="F1219" s="10"/>
      <c r="G1219" s="7"/>
      <c r="I1219" s="63"/>
      <c r="J1219" s="47"/>
      <c r="K1219" s="108"/>
      <c r="M1219" s="63"/>
      <c r="N1219" s="198"/>
      <c r="P1219" s="113"/>
      <c r="Q1219" s="197"/>
      <c r="S1219" s="113"/>
      <c r="T1219" s="197"/>
      <c r="V1219" s="82"/>
      <c r="W1219" s="82"/>
      <c r="X1219" s="82"/>
      <c r="Y1219" s="82"/>
      <c r="Z1219" s="82"/>
      <c r="AA1219" s="65"/>
      <c r="AB1219" s="4"/>
      <c r="AC1219" s="4"/>
      <c r="AD1219" s="4"/>
      <c r="AE1219" s="4"/>
      <c r="AF1219" s="4"/>
      <c r="AG1219" s="4"/>
      <c r="AH1219" s="4"/>
      <c r="AI1219" s="4"/>
      <c r="AJ1219" s="4"/>
      <c r="AK1219" s="4"/>
      <c r="AL1219" s="4"/>
      <c r="AM1219" s="4"/>
    </row>
    <row r="1220" spans="1:39" s="3" customFormat="1" ht="15" x14ac:dyDescent="0.25">
      <c r="A1220" s="63"/>
      <c r="B1220" s="63"/>
      <c r="C1220" s="63"/>
      <c r="D1220" s="63"/>
      <c r="E1220" s="10"/>
      <c r="F1220" s="10"/>
      <c r="G1220" s="7"/>
      <c r="I1220" s="63"/>
      <c r="J1220" s="47"/>
      <c r="K1220" s="108"/>
      <c r="M1220" s="63"/>
      <c r="N1220" s="198"/>
      <c r="P1220" s="113"/>
      <c r="Q1220" s="197"/>
      <c r="S1220" s="113"/>
      <c r="T1220" s="197"/>
      <c r="V1220" s="82"/>
      <c r="W1220" s="82"/>
      <c r="X1220" s="82"/>
      <c r="Y1220" s="82"/>
      <c r="Z1220" s="82"/>
      <c r="AA1220" s="65"/>
      <c r="AB1220" s="4"/>
      <c r="AC1220" s="4"/>
      <c r="AD1220" s="4"/>
      <c r="AE1220" s="4"/>
      <c r="AF1220" s="4"/>
      <c r="AG1220" s="4"/>
      <c r="AH1220" s="4"/>
      <c r="AI1220" s="4"/>
      <c r="AJ1220" s="4"/>
      <c r="AK1220" s="4"/>
      <c r="AL1220" s="4"/>
      <c r="AM1220" s="4"/>
    </row>
    <row r="1221" spans="1:39" s="3" customFormat="1" ht="15" x14ac:dyDescent="0.25">
      <c r="A1221" s="63"/>
      <c r="B1221" s="63"/>
      <c r="C1221" s="63"/>
      <c r="D1221" s="63"/>
      <c r="E1221" s="10"/>
      <c r="F1221" s="10"/>
      <c r="G1221" s="7"/>
      <c r="I1221" s="63"/>
      <c r="J1221" s="47"/>
      <c r="K1221" s="108"/>
      <c r="M1221" s="63"/>
      <c r="N1221" s="198"/>
      <c r="P1221" s="113"/>
      <c r="Q1221" s="197"/>
      <c r="S1221" s="113"/>
      <c r="T1221" s="197"/>
      <c r="V1221" s="82"/>
      <c r="W1221" s="82"/>
      <c r="X1221" s="82"/>
      <c r="Y1221" s="82"/>
      <c r="Z1221" s="82"/>
      <c r="AA1221" s="65"/>
      <c r="AB1221" s="4"/>
      <c r="AC1221" s="4"/>
      <c r="AD1221" s="4"/>
      <c r="AE1221" s="4"/>
      <c r="AF1221" s="4"/>
      <c r="AG1221" s="4"/>
      <c r="AH1221" s="4"/>
      <c r="AI1221" s="4"/>
      <c r="AJ1221" s="4"/>
      <c r="AK1221" s="4"/>
      <c r="AL1221" s="4"/>
      <c r="AM1221" s="4"/>
    </row>
    <row r="1222" spans="1:39" s="3" customFormat="1" ht="15" x14ac:dyDescent="0.25">
      <c r="A1222" s="10"/>
      <c r="B1222" s="10"/>
      <c r="C1222" s="10"/>
      <c r="D1222" s="10"/>
      <c r="E1222" s="10"/>
      <c r="F1222" s="10"/>
      <c r="G1222" s="10"/>
      <c r="I1222" s="63"/>
      <c r="J1222" s="47"/>
      <c r="K1222" s="108"/>
      <c r="M1222" s="63"/>
      <c r="N1222" s="198"/>
      <c r="P1222" s="113"/>
      <c r="Q1222" s="197"/>
      <c r="S1222" s="113"/>
      <c r="T1222" s="197"/>
      <c r="V1222" s="82"/>
      <c r="W1222" s="82"/>
      <c r="X1222" s="82"/>
      <c r="Y1222" s="82"/>
      <c r="Z1222" s="82"/>
      <c r="AA1222" s="65"/>
      <c r="AB1222" s="4"/>
      <c r="AC1222" s="4"/>
      <c r="AD1222" s="4"/>
      <c r="AE1222" s="4"/>
      <c r="AF1222" s="4"/>
      <c r="AG1222" s="4"/>
      <c r="AH1222" s="4"/>
      <c r="AI1222" s="4"/>
      <c r="AJ1222" s="4"/>
      <c r="AK1222" s="4"/>
      <c r="AL1222" s="4"/>
      <c r="AM1222" s="4"/>
    </row>
    <row r="1223" spans="1:39" s="3" customFormat="1" ht="15" x14ac:dyDescent="0.25">
      <c r="A1223" s="63"/>
      <c r="B1223" s="63"/>
      <c r="C1223" s="63"/>
      <c r="D1223" s="63"/>
      <c r="E1223" s="10"/>
      <c r="F1223" s="10"/>
      <c r="G1223" s="7"/>
      <c r="I1223" s="63"/>
      <c r="J1223" s="47"/>
      <c r="K1223" s="108"/>
      <c r="M1223" s="63"/>
      <c r="N1223" s="198"/>
      <c r="P1223" s="113"/>
      <c r="Q1223" s="197"/>
      <c r="S1223" s="113"/>
      <c r="T1223" s="197"/>
      <c r="V1223" s="82"/>
      <c r="W1223" s="82"/>
      <c r="X1223" s="82"/>
      <c r="Y1223" s="82"/>
      <c r="Z1223" s="82"/>
      <c r="AA1223" s="65"/>
      <c r="AB1223" s="4"/>
      <c r="AC1223" s="4"/>
      <c r="AD1223" s="4"/>
      <c r="AE1223" s="4"/>
      <c r="AF1223" s="4"/>
      <c r="AG1223" s="4"/>
      <c r="AH1223" s="4"/>
      <c r="AI1223" s="4"/>
      <c r="AJ1223" s="4"/>
      <c r="AK1223" s="4"/>
      <c r="AL1223" s="4"/>
      <c r="AM1223" s="4"/>
    </row>
    <row r="1224" spans="1:39" s="3" customFormat="1" ht="15" x14ac:dyDescent="0.25">
      <c r="A1224" s="63"/>
      <c r="B1224" s="63"/>
      <c r="C1224" s="63"/>
      <c r="D1224" s="63"/>
      <c r="E1224" s="10"/>
      <c r="F1224" s="10"/>
      <c r="G1224" s="7"/>
      <c r="I1224" s="63"/>
      <c r="J1224" s="47"/>
      <c r="K1224" s="108"/>
      <c r="M1224" s="63"/>
      <c r="N1224" s="198"/>
      <c r="P1224" s="113"/>
      <c r="Q1224" s="197"/>
      <c r="S1224" s="113"/>
      <c r="T1224" s="197"/>
      <c r="V1224" s="82"/>
      <c r="W1224" s="82"/>
      <c r="X1224" s="82"/>
      <c r="Y1224" s="82"/>
      <c r="Z1224" s="82"/>
      <c r="AA1224" s="65"/>
      <c r="AB1224" s="4"/>
      <c r="AC1224" s="4"/>
      <c r="AD1224" s="4"/>
      <c r="AE1224" s="4"/>
      <c r="AF1224" s="4"/>
      <c r="AG1224" s="4"/>
      <c r="AH1224" s="4"/>
      <c r="AI1224" s="4"/>
      <c r="AJ1224" s="4"/>
      <c r="AK1224" s="4"/>
      <c r="AL1224" s="4"/>
      <c r="AM1224" s="4"/>
    </row>
    <row r="1225" spans="1:39" s="3" customFormat="1" ht="15" x14ac:dyDescent="0.25">
      <c r="A1225" s="63"/>
      <c r="B1225" s="63"/>
      <c r="C1225" s="63"/>
      <c r="D1225" s="63"/>
      <c r="E1225" s="10"/>
      <c r="F1225" s="10"/>
      <c r="G1225" s="7"/>
      <c r="I1225" s="63"/>
      <c r="J1225" s="47"/>
      <c r="K1225" s="108"/>
      <c r="M1225" s="63"/>
      <c r="N1225" s="198"/>
      <c r="P1225" s="113"/>
      <c r="Q1225" s="197"/>
      <c r="S1225" s="113"/>
      <c r="T1225" s="197"/>
      <c r="V1225" s="82"/>
      <c r="W1225" s="82"/>
      <c r="X1225" s="82"/>
      <c r="Y1225" s="82"/>
      <c r="Z1225" s="82"/>
      <c r="AA1225" s="65"/>
      <c r="AB1225" s="4"/>
      <c r="AC1225" s="4"/>
      <c r="AD1225" s="4"/>
      <c r="AE1225" s="4"/>
      <c r="AF1225" s="4"/>
      <c r="AG1225" s="4"/>
      <c r="AH1225" s="4"/>
      <c r="AI1225" s="4"/>
      <c r="AJ1225" s="4"/>
      <c r="AK1225" s="4"/>
      <c r="AL1225" s="4"/>
      <c r="AM1225" s="4"/>
    </row>
    <row r="1226" spans="1:39" s="3" customFormat="1" ht="15" x14ac:dyDescent="0.25">
      <c r="A1226" s="63"/>
      <c r="B1226" s="63"/>
      <c r="C1226" s="63"/>
      <c r="D1226" s="63"/>
      <c r="E1226" s="10"/>
      <c r="F1226" s="10"/>
      <c r="G1226" s="7"/>
      <c r="I1226" s="63"/>
      <c r="J1226" s="47"/>
      <c r="K1226" s="108"/>
      <c r="M1226" s="63"/>
      <c r="N1226" s="198"/>
      <c r="P1226" s="113"/>
      <c r="Q1226" s="197"/>
      <c r="S1226" s="113"/>
      <c r="T1226" s="197"/>
      <c r="V1226" s="82"/>
      <c r="W1226" s="82"/>
      <c r="X1226" s="82"/>
      <c r="Y1226" s="82"/>
      <c r="Z1226" s="82"/>
      <c r="AA1226" s="65"/>
      <c r="AB1226" s="4"/>
      <c r="AC1226" s="4"/>
      <c r="AD1226" s="4"/>
      <c r="AE1226" s="4"/>
      <c r="AF1226" s="4"/>
      <c r="AG1226" s="4"/>
      <c r="AH1226" s="4"/>
      <c r="AI1226" s="4"/>
      <c r="AJ1226" s="4"/>
      <c r="AK1226" s="4"/>
      <c r="AL1226" s="4"/>
      <c r="AM1226" s="4"/>
    </row>
    <row r="1227" spans="1:39" s="3" customFormat="1" ht="15" x14ac:dyDescent="0.25">
      <c r="A1227" s="63"/>
      <c r="B1227" s="63"/>
      <c r="C1227" s="63"/>
      <c r="D1227" s="63"/>
      <c r="E1227" s="10"/>
      <c r="F1227" s="10"/>
      <c r="G1227" s="7"/>
      <c r="I1227" s="63"/>
      <c r="J1227" s="47"/>
      <c r="K1227" s="108"/>
      <c r="M1227" s="63"/>
      <c r="N1227" s="198"/>
      <c r="P1227" s="113"/>
      <c r="Q1227" s="197"/>
      <c r="S1227" s="113"/>
      <c r="T1227" s="197"/>
      <c r="V1227" s="82"/>
      <c r="W1227" s="82"/>
      <c r="X1227" s="82"/>
      <c r="Y1227" s="82"/>
      <c r="Z1227" s="82"/>
      <c r="AA1227" s="65"/>
      <c r="AB1227" s="4"/>
      <c r="AC1227" s="4"/>
      <c r="AD1227" s="4"/>
      <c r="AE1227" s="4"/>
      <c r="AF1227" s="4"/>
      <c r="AG1227" s="4"/>
      <c r="AH1227" s="4"/>
      <c r="AI1227" s="4"/>
      <c r="AJ1227" s="4"/>
      <c r="AK1227" s="4"/>
      <c r="AL1227" s="4"/>
      <c r="AM1227" s="4"/>
    </row>
    <row r="1228" spans="1:39" s="3" customFormat="1" ht="15" x14ac:dyDescent="0.25">
      <c r="A1228" s="63"/>
      <c r="B1228" s="63"/>
      <c r="C1228" s="63"/>
      <c r="D1228" s="63"/>
      <c r="E1228" s="10"/>
      <c r="F1228" s="10"/>
      <c r="G1228" s="7"/>
      <c r="I1228" s="63"/>
      <c r="J1228" s="47"/>
      <c r="K1228" s="108"/>
      <c r="M1228" s="63"/>
      <c r="N1228" s="198"/>
      <c r="P1228" s="113"/>
      <c r="Q1228" s="197"/>
      <c r="S1228" s="113"/>
      <c r="T1228" s="197"/>
      <c r="V1228" s="82"/>
      <c r="W1228" s="82"/>
      <c r="X1228" s="82"/>
      <c r="Y1228" s="82"/>
      <c r="Z1228" s="82"/>
      <c r="AA1228" s="65"/>
      <c r="AB1228" s="4"/>
      <c r="AC1228" s="4"/>
      <c r="AD1228" s="4"/>
      <c r="AE1228" s="4"/>
      <c r="AF1228" s="4"/>
      <c r="AG1228" s="4"/>
      <c r="AH1228" s="4"/>
      <c r="AI1228" s="4"/>
      <c r="AJ1228" s="4"/>
      <c r="AK1228" s="4"/>
      <c r="AL1228" s="4"/>
      <c r="AM1228" s="4"/>
    </row>
    <row r="1229" spans="1:39" s="3" customFormat="1" ht="15" x14ac:dyDescent="0.25">
      <c r="A1229" s="63"/>
      <c r="B1229" s="63"/>
      <c r="C1229" s="63"/>
      <c r="D1229" s="63"/>
      <c r="E1229" s="10"/>
      <c r="F1229" s="10"/>
      <c r="G1229" s="7"/>
      <c r="I1229" s="63"/>
      <c r="J1229" s="47"/>
      <c r="K1229" s="108"/>
      <c r="M1229" s="63"/>
      <c r="N1229" s="198"/>
      <c r="P1229" s="113"/>
      <c r="Q1229" s="197"/>
      <c r="S1229" s="113"/>
      <c r="T1229" s="197"/>
      <c r="V1229" s="82"/>
      <c r="W1229" s="82"/>
      <c r="X1229" s="82"/>
      <c r="Y1229" s="82"/>
      <c r="Z1229" s="82"/>
      <c r="AA1229" s="65"/>
      <c r="AB1229" s="4"/>
      <c r="AC1229" s="4"/>
      <c r="AD1229" s="4"/>
      <c r="AE1229" s="4"/>
      <c r="AF1229" s="4"/>
      <c r="AG1229" s="4"/>
      <c r="AH1229" s="4"/>
      <c r="AI1229" s="4"/>
      <c r="AJ1229" s="4"/>
      <c r="AK1229" s="4"/>
      <c r="AL1229" s="4"/>
      <c r="AM1229" s="4"/>
    </row>
    <row r="1230" spans="1:39" s="3" customFormat="1" ht="15" x14ac:dyDescent="0.25">
      <c r="A1230" s="63"/>
      <c r="B1230" s="63"/>
      <c r="C1230" s="63"/>
      <c r="D1230" s="63"/>
      <c r="E1230" s="10"/>
      <c r="F1230" s="10"/>
      <c r="G1230" s="7"/>
      <c r="I1230" s="63"/>
      <c r="J1230" s="47"/>
      <c r="K1230" s="108"/>
      <c r="M1230" s="63"/>
      <c r="N1230" s="198"/>
      <c r="P1230" s="113"/>
      <c r="Q1230" s="197"/>
      <c r="S1230" s="113"/>
      <c r="T1230" s="197"/>
      <c r="V1230" s="82"/>
      <c r="W1230" s="82"/>
      <c r="X1230" s="82"/>
      <c r="Y1230" s="82"/>
      <c r="Z1230" s="82"/>
      <c r="AA1230" s="65"/>
      <c r="AB1230" s="4"/>
      <c r="AC1230" s="4"/>
      <c r="AD1230" s="4"/>
      <c r="AE1230" s="4"/>
      <c r="AF1230" s="4"/>
      <c r="AG1230" s="4"/>
      <c r="AH1230" s="4"/>
      <c r="AI1230" s="4"/>
      <c r="AJ1230" s="4"/>
      <c r="AK1230" s="4"/>
      <c r="AL1230" s="4"/>
      <c r="AM1230" s="4"/>
    </row>
    <row r="1231" spans="1:39" s="3" customFormat="1" ht="15" x14ac:dyDescent="0.25">
      <c r="A1231" s="63"/>
      <c r="B1231" s="63"/>
      <c r="C1231" s="63"/>
      <c r="D1231" s="63"/>
      <c r="E1231" s="10"/>
      <c r="F1231" s="10"/>
      <c r="G1231" s="7"/>
      <c r="I1231" s="63"/>
      <c r="J1231" s="47"/>
      <c r="K1231" s="108"/>
      <c r="M1231" s="63"/>
      <c r="N1231" s="198"/>
      <c r="P1231" s="113"/>
      <c r="Q1231" s="197"/>
      <c r="S1231" s="113"/>
      <c r="T1231" s="197"/>
      <c r="V1231" s="82"/>
      <c r="W1231" s="82"/>
      <c r="X1231" s="82"/>
      <c r="Y1231" s="82"/>
      <c r="Z1231" s="82"/>
      <c r="AA1231" s="65"/>
      <c r="AB1231" s="4"/>
      <c r="AC1231" s="4"/>
      <c r="AD1231" s="4"/>
      <c r="AE1231" s="4"/>
      <c r="AF1231" s="4"/>
      <c r="AG1231" s="4"/>
      <c r="AH1231" s="4"/>
      <c r="AI1231" s="4"/>
      <c r="AJ1231" s="4"/>
      <c r="AK1231" s="4"/>
      <c r="AL1231" s="4"/>
      <c r="AM1231" s="4"/>
    </row>
    <row r="1232" spans="1:39" s="3" customFormat="1" ht="15" x14ac:dyDescent="0.25">
      <c r="A1232" s="63"/>
      <c r="B1232" s="63"/>
      <c r="C1232" s="63"/>
      <c r="D1232" s="63"/>
      <c r="E1232" s="10"/>
      <c r="F1232" s="10"/>
      <c r="G1232" s="7"/>
      <c r="I1232" s="63"/>
      <c r="J1232" s="47"/>
      <c r="K1232" s="108"/>
      <c r="M1232" s="63"/>
      <c r="N1232" s="198"/>
      <c r="P1232" s="113"/>
      <c r="Q1232" s="197"/>
      <c r="S1232" s="113"/>
      <c r="T1232" s="197"/>
      <c r="V1232" s="82"/>
      <c r="W1232" s="82"/>
      <c r="X1232" s="82"/>
      <c r="Y1232" s="82"/>
      <c r="Z1232" s="82"/>
      <c r="AA1232" s="65"/>
      <c r="AB1232" s="4"/>
      <c r="AC1232" s="4"/>
      <c r="AD1232" s="4"/>
      <c r="AE1232" s="4"/>
      <c r="AF1232" s="4"/>
      <c r="AG1232" s="4"/>
      <c r="AH1232" s="4"/>
      <c r="AI1232" s="4"/>
      <c r="AJ1232" s="4"/>
      <c r="AK1232" s="4"/>
      <c r="AL1232" s="4"/>
      <c r="AM1232" s="4"/>
    </row>
    <row r="1233" spans="1:39" s="3" customFormat="1" ht="15" x14ac:dyDescent="0.25">
      <c r="A1233" s="63"/>
      <c r="B1233" s="63"/>
      <c r="C1233" s="63"/>
      <c r="D1233" s="63"/>
      <c r="E1233" s="10"/>
      <c r="F1233" s="10"/>
      <c r="G1233" s="7"/>
      <c r="I1233" s="63"/>
      <c r="J1233" s="47"/>
      <c r="K1233" s="108"/>
      <c r="M1233" s="63"/>
      <c r="N1233" s="198"/>
      <c r="P1233" s="113"/>
      <c r="Q1233" s="197"/>
      <c r="S1233" s="113"/>
      <c r="T1233" s="197"/>
      <c r="V1233" s="82"/>
      <c r="W1233" s="82"/>
      <c r="X1233" s="82"/>
      <c r="Y1233" s="82"/>
      <c r="Z1233" s="82"/>
      <c r="AA1233" s="65"/>
      <c r="AB1233" s="4"/>
      <c r="AC1233" s="4"/>
      <c r="AD1233" s="4"/>
      <c r="AE1233" s="4"/>
      <c r="AF1233" s="4"/>
      <c r="AG1233" s="4"/>
      <c r="AH1233" s="4"/>
      <c r="AI1233" s="4"/>
      <c r="AJ1233" s="4"/>
      <c r="AK1233" s="4"/>
      <c r="AL1233" s="4"/>
      <c r="AM1233" s="4"/>
    </row>
    <row r="1234" spans="1:39" s="3" customFormat="1" ht="15" x14ac:dyDescent="0.25">
      <c r="A1234" s="63"/>
      <c r="B1234" s="63"/>
      <c r="C1234" s="63"/>
      <c r="D1234" s="63"/>
      <c r="E1234" s="10"/>
      <c r="F1234" s="10"/>
      <c r="G1234" s="7"/>
      <c r="I1234" s="63"/>
      <c r="J1234" s="47"/>
      <c r="K1234" s="108"/>
      <c r="M1234" s="63"/>
      <c r="N1234" s="198"/>
      <c r="P1234" s="113"/>
      <c r="Q1234" s="197"/>
      <c r="S1234" s="113"/>
      <c r="T1234" s="197"/>
      <c r="V1234" s="82"/>
      <c r="W1234" s="82"/>
      <c r="X1234" s="82"/>
      <c r="Y1234" s="82"/>
      <c r="Z1234" s="82"/>
      <c r="AA1234" s="65"/>
      <c r="AB1234" s="4"/>
      <c r="AC1234" s="4"/>
      <c r="AD1234" s="4"/>
      <c r="AE1234" s="4"/>
      <c r="AF1234" s="4"/>
      <c r="AG1234" s="4"/>
      <c r="AH1234" s="4"/>
      <c r="AI1234" s="4"/>
      <c r="AJ1234" s="4"/>
      <c r="AK1234" s="4"/>
      <c r="AL1234" s="4"/>
      <c r="AM1234" s="4"/>
    </row>
    <row r="1235" spans="1:39" s="3" customFormat="1" ht="15" x14ac:dyDescent="0.25">
      <c r="A1235" s="63"/>
      <c r="B1235" s="63"/>
      <c r="C1235" s="63"/>
      <c r="D1235" s="63"/>
      <c r="E1235" s="10"/>
      <c r="F1235" s="10"/>
      <c r="G1235" s="7"/>
      <c r="I1235" s="63"/>
      <c r="J1235" s="47"/>
      <c r="K1235" s="108"/>
      <c r="M1235" s="63"/>
      <c r="N1235" s="198"/>
      <c r="P1235" s="113"/>
      <c r="Q1235" s="197"/>
      <c r="S1235" s="113"/>
      <c r="T1235" s="197"/>
      <c r="V1235" s="82"/>
      <c r="W1235" s="82"/>
      <c r="X1235" s="82"/>
      <c r="Y1235" s="82"/>
      <c r="Z1235" s="82"/>
      <c r="AA1235" s="65"/>
      <c r="AB1235" s="4"/>
      <c r="AC1235" s="4"/>
      <c r="AD1235" s="4"/>
      <c r="AE1235" s="4"/>
      <c r="AF1235" s="4"/>
      <c r="AG1235" s="4"/>
      <c r="AH1235" s="4"/>
      <c r="AI1235" s="4"/>
      <c r="AJ1235" s="4"/>
      <c r="AK1235" s="4"/>
      <c r="AL1235" s="4"/>
      <c r="AM1235" s="4"/>
    </row>
    <row r="1236" spans="1:39" s="3" customFormat="1" ht="15" x14ac:dyDescent="0.25">
      <c r="A1236" s="63"/>
      <c r="B1236" s="63"/>
      <c r="C1236" s="63"/>
      <c r="D1236" s="63"/>
      <c r="E1236" s="10"/>
      <c r="F1236" s="10"/>
      <c r="G1236" s="7"/>
      <c r="I1236" s="63"/>
      <c r="J1236" s="47"/>
      <c r="K1236" s="108"/>
      <c r="M1236" s="63"/>
      <c r="N1236" s="198"/>
      <c r="P1236" s="113"/>
      <c r="Q1236" s="197"/>
      <c r="S1236" s="113"/>
      <c r="T1236" s="197"/>
      <c r="V1236" s="82"/>
      <c r="W1236" s="82"/>
      <c r="X1236" s="82"/>
      <c r="Y1236" s="82"/>
      <c r="Z1236" s="82"/>
      <c r="AA1236" s="65"/>
      <c r="AB1236" s="4"/>
      <c r="AC1236" s="4"/>
      <c r="AD1236" s="4"/>
      <c r="AE1236" s="4"/>
      <c r="AF1236" s="4"/>
      <c r="AG1236" s="4"/>
      <c r="AH1236" s="4"/>
      <c r="AI1236" s="4"/>
      <c r="AJ1236" s="4"/>
      <c r="AK1236" s="4"/>
      <c r="AL1236" s="4"/>
      <c r="AM1236" s="4"/>
    </row>
    <row r="1237" spans="1:39" s="3" customFormat="1" ht="15" x14ac:dyDescent="0.25">
      <c r="A1237" s="63"/>
      <c r="B1237" s="63"/>
      <c r="C1237" s="63"/>
      <c r="D1237" s="63"/>
      <c r="E1237" s="10"/>
      <c r="F1237" s="10"/>
      <c r="G1237" s="7"/>
      <c r="I1237" s="63"/>
      <c r="J1237" s="47"/>
      <c r="K1237" s="108"/>
      <c r="M1237" s="63"/>
      <c r="N1237" s="198"/>
      <c r="P1237" s="113"/>
      <c r="Q1237" s="197"/>
      <c r="S1237" s="113"/>
      <c r="T1237" s="197"/>
      <c r="V1237" s="82"/>
      <c r="W1237" s="82"/>
      <c r="X1237" s="82"/>
      <c r="Y1237" s="82"/>
      <c r="Z1237" s="82"/>
      <c r="AA1237" s="65"/>
      <c r="AB1237" s="4"/>
      <c r="AC1237" s="4"/>
      <c r="AD1237" s="4"/>
      <c r="AE1237" s="4"/>
      <c r="AF1237" s="4"/>
      <c r="AG1237" s="4"/>
      <c r="AH1237" s="4"/>
      <c r="AI1237" s="4"/>
      <c r="AJ1237" s="4"/>
      <c r="AK1237" s="4"/>
      <c r="AL1237" s="4"/>
      <c r="AM1237" s="4"/>
    </row>
    <row r="1238" spans="1:39" s="3" customFormat="1" ht="15" x14ac:dyDescent="0.25">
      <c r="A1238" s="63"/>
      <c r="B1238" s="63"/>
      <c r="C1238" s="63"/>
      <c r="D1238" s="63"/>
      <c r="E1238" s="10"/>
      <c r="F1238" s="10"/>
      <c r="G1238" s="7"/>
      <c r="I1238" s="63"/>
      <c r="J1238" s="47"/>
      <c r="K1238" s="108"/>
      <c r="M1238" s="63"/>
      <c r="N1238" s="198"/>
      <c r="P1238" s="113"/>
      <c r="Q1238" s="197"/>
      <c r="S1238" s="113"/>
      <c r="T1238" s="197"/>
      <c r="V1238" s="82"/>
      <c r="W1238" s="82"/>
      <c r="X1238" s="82"/>
      <c r="Y1238" s="82"/>
      <c r="Z1238" s="82"/>
      <c r="AA1238" s="65"/>
      <c r="AB1238" s="4"/>
      <c r="AC1238" s="4"/>
      <c r="AD1238" s="4"/>
      <c r="AE1238" s="4"/>
      <c r="AF1238" s="4"/>
      <c r="AG1238" s="4"/>
      <c r="AH1238" s="4"/>
      <c r="AI1238" s="4"/>
      <c r="AJ1238" s="4"/>
      <c r="AK1238" s="4"/>
      <c r="AL1238" s="4"/>
      <c r="AM1238" s="4"/>
    </row>
    <row r="1239" spans="1:39" s="3" customFormat="1" ht="15" x14ac:dyDescent="0.25">
      <c r="A1239" s="63"/>
      <c r="B1239" s="63"/>
      <c r="C1239" s="63"/>
      <c r="D1239" s="63"/>
      <c r="E1239" s="10"/>
      <c r="F1239" s="10"/>
      <c r="G1239" s="7"/>
      <c r="I1239" s="63"/>
      <c r="J1239" s="47"/>
      <c r="K1239" s="108"/>
      <c r="M1239" s="63"/>
      <c r="N1239" s="198"/>
      <c r="P1239" s="113"/>
      <c r="Q1239" s="197"/>
      <c r="S1239" s="113"/>
      <c r="T1239" s="197"/>
      <c r="V1239" s="82"/>
      <c r="W1239" s="82"/>
      <c r="X1239" s="82"/>
      <c r="Y1239" s="82"/>
      <c r="Z1239" s="82"/>
      <c r="AA1239" s="65"/>
      <c r="AB1239" s="4"/>
      <c r="AC1239" s="4"/>
      <c r="AD1239" s="4"/>
      <c r="AE1239" s="4"/>
      <c r="AF1239" s="4"/>
      <c r="AG1239" s="4"/>
      <c r="AH1239" s="4"/>
      <c r="AI1239" s="4"/>
      <c r="AJ1239" s="4"/>
      <c r="AK1239" s="4"/>
      <c r="AL1239" s="4"/>
      <c r="AM1239" s="4"/>
    </row>
    <row r="1240" spans="1:39" s="3" customFormat="1" ht="15" x14ac:dyDescent="0.25">
      <c r="A1240" s="63"/>
      <c r="B1240" s="63"/>
      <c r="C1240" s="63"/>
      <c r="D1240" s="63"/>
      <c r="E1240" s="10"/>
      <c r="F1240" s="10"/>
      <c r="G1240" s="7"/>
      <c r="I1240" s="63"/>
      <c r="J1240" s="47"/>
      <c r="K1240" s="108"/>
      <c r="M1240" s="63"/>
      <c r="N1240" s="198"/>
      <c r="P1240" s="113"/>
      <c r="Q1240" s="197"/>
      <c r="S1240" s="113"/>
      <c r="T1240" s="197"/>
      <c r="V1240" s="82"/>
      <c r="W1240" s="82"/>
      <c r="X1240" s="82"/>
      <c r="Y1240" s="82"/>
      <c r="Z1240" s="82"/>
      <c r="AA1240" s="65"/>
      <c r="AB1240" s="4"/>
      <c r="AC1240" s="4"/>
      <c r="AD1240" s="4"/>
      <c r="AE1240" s="4"/>
      <c r="AF1240" s="4"/>
      <c r="AG1240" s="4"/>
      <c r="AH1240" s="4"/>
      <c r="AI1240" s="4"/>
      <c r="AJ1240" s="4"/>
      <c r="AK1240" s="4"/>
      <c r="AL1240" s="4"/>
      <c r="AM1240" s="4"/>
    </row>
    <row r="1241" spans="1:39" s="3" customFormat="1" ht="15" x14ac:dyDescent="0.25">
      <c r="A1241" s="63"/>
      <c r="B1241" s="63"/>
      <c r="C1241" s="63"/>
      <c r="D1241" s="63"/>
      <c r="E1241" s="10"/>
      <c r="F1241" s="10"/>
      <c r="G1241" s="7"/>
      <c r="I1241" s="63"/>
      <c r="J1241" s="47"/>
      <c r="K1241" s="108"/>
      <c r="M1241" s="63"/>
      <c r="N1241" s="198"/>
      <c r="P1241" s="113"/>
      <c r="Q1241" s="197"/>
      <c r="S1241" s="113"/>
      <c r="T1241" s="197"/>
      <c r="V1241" s="82"/>
      <c r="W1241" s="82"/>
      <c r="X1241" s="82"/>
      <c r="Y1241" s="82"/>
      <c r="Z1241" s="82"/>
      <c r="AA1241" s="65"/>
      <c r="AB1241" s="4"/>
      <c r="AC1241" s="4"/>
      <c r="AD1241" s="4"/>
      <c r="AE1241" s="4"/>
      <c r="AF1241" s="4"/>
      <c r="AG1241" s="4"/>
      <c r="AH1241" s="4"/>
      <c r="AI1241" s="4"/>
      <c r="AJ1241" s="4"/>
      <c r="AK1241" s="4"/>
      <c r="AL1241" s="4"/>
      <c r="AM1241" s="4"/>
    </row>
    <row r="1242" spans="1:39" s="3" customFormat="1" ht="15" x14ac:dyDescent="0.25">
      <c r="A1242" s="63"/>
      <c r="B1242" s="63"/>
      <c r="C1242" s="63"/>
      <c r="D1242" s="63"/>
      <c r="E1242" s="10"/>
      <c r="F1242" s="10"/>
      <c r="G1242" s="7"/>
      <c r="I1242" s="63"/>
      <c r="J1242" s="47"/>
      <c r="K1242" s="108"/>
      <c r="M1242" s="63"/>
      <c r="N1242" s="198"/>
      <c r="P1242" s="113"/>
      <c r="Q1242" s="197"/>
      <c r="S1242" s="113"/>
      <c r="T1242" s="197"/>
      <c r="V1242" s="82"/>
      <c r="W1242" s="82"/>
      <c r="X1242" s="82"/>
      <c r="Y1242" s="82"/>
      <c r="Z1242" s="82"/>
      <c r="AA1242" s="65"/>
      <c r="AB1242" s="4"/>
      <c r="AC1242" s="4"/>
      <c r="AD1242" s="4"/>
      <c r="AE1242" s="4"/>
      <c r="AF1242" s="4"/>
      <c r="AG1242" s="4"/>
      <c r="AH1242" s="4"/>
      <c r="AI1242" s="4"/>
      <c r="AJ1242" s="4"/>
      <c r="AK1242" s="4"/>
      <c r="AL1242" s="4"/>
      <c r="AM1242" s="4"/>
    </row>
    <row r="1243" spans="1:39" s="3" customFormat="1" ht="15" x14ac:dyDescent="0.25">
      <c r="A1243" s="63"/>
      <c r="B1243" s="63"/>
      <c r="C1243" s="63"/>
      <c r="D1243" s="63"/>
      <c r="E1243" s="10"/>
      <c r="F1243" s="10"/>
      <c r="G1243" s="7"/>
      <c r="I1243" s="63"/>
      <c r="J1243" s="47"/>
      <c r="K1243" s="108"/>
      <c r="M1243" s="63"/>
      <c r="N1243" s="198"/>
      <c r="P1243" s="113"/>
      <c r="Q1243" s="197"/>
      <c r="S1243" s="113"/>
      <c r="T1243" s="197"/>
      <c r="V1243" s="82"/>
      <c r="W1243" s="82"/>
      <c r="X1243" s="82"/>
      <c r="Y1243" s="82"/>
      <c r="Z1243" s="82"/>
      <c r="AA1243" s="65"/>
      <c r="AB1243" s="4"/>
      <c r="AC1243" s="4"/>
      <c r="AD1243" s="4"/>
      <c r="AE1243" s="4"/>
      <c r="AF1243" s="4"/>
      <c r="AG1243" s="4"/>
      <c r="AH1243" s="4"/>
      <c r="AI1243" s="4"/>
      <c r="AJ1243" s="4"/>
      <c r="AK1243" s="4"/>
      <c r="AL1243" s="4"/>
      <c r="AM1243" s="4"/>
    </row>
    <row r="1244" spans="1:39" s="3" customFormat="1" ht="15" x14ac:dyDescent="0.25">
      <c r="A1244" s="63"/>
      <c r="B1244" s="63"/>
      <c r="C1244" s="63"/>
      <c r="D1244" s="63"/>
      <c r="E1244" s="10"/>
      <c r="F1244" s="10"/>
      <c r="G1244" s="7"/>
      <c r="I1244" s="63"/>
      <c r="J1244" s="47"/>
      <c r="K1244" s="108"/>
      <c r="M1244" s="63"/>
      <c r="N1244" s="198"/>
      <c r="P1244" s="113"/>
      <c r="Q1244" s="197"/>
      <c r="S1244" s="113"/>
      <c r="T1244" s="197"/>
      <c r="V1244" s="82"/>
      <c r="W1244" s="82"/>
      <c r="X1244" s="82"/>
      <c r="Y1244" s="82"/>
      <c r="Z1244" s="82"/>
      <c r="AA1244" s="65"/>
      <c r="AB1244" s="4"/>
      <c r="AC1244" s="4"/>
      <c r="AD1244" s="4"/>
      <c r="AE1244" s="4"/>
      <c r="AF1244" s="4"/>
      <c r="AG1244" s="4"/>
      <c r="AH1244" s="4"/>
      <c r="AI1244" s="4"/>
      <c r="AJ1244" s="4"/>
      <c r="AK1244" s="4"/>
      <c r="AL1244" s="4"/>
      <c r="AM1244" s="4"/>
    </row>
    <row r="1245" spans="1:39" s="3" customFormat="1" ht="15" x14ac:dyDescent="0.25">
      <c r="A1245" s="63"/>
      <c r="B1245" s="63"/>
      <c r="C1245" s="63"/>
      <c r="D1245" s="63"/>
      <c r="E1245" s="10"/>
      <c r="F1245" s="10"/>
      <c r="G1245" s="7"/>
      <c r="I1245" s="63"/>
      <c r="J1245" s="47"/>
      <c r="K1245" s="108"/>
      <c r="M1245" s="63"/>
      <c r="N1245" s="198"/>
      <c r="P1245" s="113"/>
      <c r="Q1245" s="197"/>
      <c r="S1245" s="113"/>
      <c r="T1245" s="197"/>
      <c r="V1245" s="82"/>
      <c r="W1245" s="82"/>
      <c r="X1245" s="82"/>
      <c r="Y1245" s="82"/>
      <c r="Z1245" s="82"/>
      <c r="AA1245" s="65"/>
      <c r="AB1245" s="4"/>
      <c r="AC1245" s="4"/>
      <c r="AD1245" s="4"/>
      <c r="AE1245" s="4"/>
      <c r="AF1245" s="4"/>
      <c r="AG1245" s="4"/>
      <c r="AH1245" s="4"/>
      <c r="AI1245" s="4"/>
      <c r="AJ1245" s="4"/>
      <c r="AK1245" s="4"/>
      <c r="AL1245" s="4"/>
      <c r="AM1245" s="4"/>
    </row>
    <row r="1246" spans="1:39" s="3" customFormat="1" ht="15" x14ac:dyDescent="0.25">
      <c r="A1246" s="63"/>
      <c r="B1246" s="63"/>
      <c r="C1246" s="63"/>
      <c r="D1246" s="63"/>
      <c r="E1246" s="10"/>
      <c r="F1246" s="10"/>
      <c r="G1246" s="7"/>
      <c r="I1246" s="63"/>
      <c r="J1246" s="47"/>
      <c r="K1246" s="108"/>
      <c r="M1246" s="63"/>
      <c r="N1246" s="198"/>
      <c r="P1246" s="113"/>
      <c r="Q1246" s="197"/>
      <c r="S1246" s="113"/>
      <c r="T1246" s="197"/>
      <c r="V1246" s="82"/>
      <c r="W1246" s="82"/>
      <c r="X1246" s="82"/>
      <c r="Y1246" s="82"/>
      <c r="Z1246" s="82"/>
      <c r="AA1246" s="65"/>
      <c r="AB1246" s="4"/>
      <c r="AC1246" s="4"/>
      <c r="AD1246" s="4"/>
      <c r="AE1246" s="4"/>
      <c r="AF1246" s="4"/>
      <c r="AG1246" s="4"/>
      <c r="AH1246" s="4"/>
      <c r="AI1246" s="4"/>
      <c r="AJ1246" s="4"/>
      <c r="AK1246" s="4"/>
      <c r="AL1246" s="4"/>
      <c r="AM1246" s="4"/>
    </row>
    <row r="1247" spans="1:39" s="3" customFormat="1" ht="15" x14ac:dyDescent="0.25">
      <c r="A1247" s="63"/>
      <c r="B1247" s="63"/>
      <c r="C1247" s="63"/>
      <c r="D1247" s="63"/>
      <c r="E1247" s="10"/>
      <c r="F1247" s="10"/>
      <c r="G1247" s="7"/>
      <c r="I1247" s="63"/>
      <c r="J1247" s="47"/>
      <c r="K1247" s="108"/>
      <c r="M1247" s="63"/>
      <c r="N1247" s="198"/>
      <c r="P1247" s="113"/>
      <c r="Q1247" s="197"/>
      <c r="S1247" s="113"/>
      <c r="T1247" s="197"/>
      <c r="V1247" s="82"/>
      <c r="W1247" s="82"/>
      <c r="X1247" s="82"/>
      <c r="Y1247" s="82"/>
      <c r="Z1247" s="82"/>
      <c r="AA1247" s="65"/>
      <c r="AB1247" s="4"/>
      <c r="AC1247" s="4"/>
      <c r="AD1247" s="4"/>
      <c r="AE1247" s="4"/>
      <c r="AF1247" s="4"/>
      <c r="AG1247" s="4"/>
      <c r="AH1247" s="4"/>
      <c r="AI1247" s="4"/>
      <c r="AJ1247" s="4"/>
      <c r="AK1247" s="4"/>
      <c r="AL1247" s="4"/>
      <c r="AM1247" s="4"/>
    </row>
    <row r="1248" spans="1:39" s="3" customFormat="1" ht="15" x14ac:dyDescent="0.25">
      <c r="A1248" s="63"/>
      <c r="B1248" s="63"/>
      <c r="C1248" s="63"/>
      <c r="D1248" s="63"/>
      <c r="E1248" s="10"/>
      <c r="F1248" s="10"/>
      <c r="G1248" s="7"/>
      <c r="I1248" s="63"/>
      <c r="J1248" s="47"/>
      <c r="K1248" s="108"/>
      <c r="M1248" s="63"/>
      <c r="N1248" s="198"/>
      <c r="P1248" s="113"/>
      <c r="Q1248" s="197"/>
      <c r="S1248" s="113"/>
      <c r="T1248" s="197"/>
      <c r="V1248" s="82"/>
      <c r="W1248" s="82"/>
      <c r="X1248" s="82"/>
      <c r="Y1248" s="82"/>
      <c r="Z1248" s="82"/>
      <c r="AA1248" s="65"/>
      <c r="AB1248" s="4"/>
      <c r="AC1248" s="4"/>
      <c r="AD1248" s="4"/>
      <c r="AE1248" s="4"/>
      <c r="AF1248" s="4"/>
      <c r="AG1248" s="4"/>
      <c r="AH1248" s="4"/>
      <c r="AI1248" s="4"/>
      <c r="AJ1248" s="4"/>
      <c r="AK1248" s="4"/>
      <c r="AL1248" s="4"/>
      <c r="AM1248" s="4"/>
    </row>
    <row r="1249" spans="1:39" s="3" customFormat="1" ht="15" x14ac:dyDescent="0.25">
      <c r="A1249" s="63"/>
      <c r="B1249" s="63"/>
      <c r="C1249" s="63"/>
      <c r="D1249" s="63"/>
      <c r="E1249" s="10"/>
      <c r="F1249" s="10"/>
      <c r="G1249" s="7"/>
      <c r="I1249" s="63"/>
      <c r="J1249" s="47"/>
      <c r="K1249" s="108"/>
      <c r="M1249" s="63"/>
      <c r="N1249" s="198"/>
      <c r="P1249" s="113"/>
      <c r="Q1249" s="197"/>
      <c r="S1249" s="113"/>
      <c r="T1249" s="197"/>
      <c r="V1249" s="82"/>
      <c r="W1249" s="82"/>
      <c r="X1249" s="82"/>
      <c r="Y1249" s="82"/>
      <c r="Z1249" s="82"/>
      <c r="AA1249" s="65"/>
      <c r="AB1249" s="4"/>
      <c r="AC1249" s="4"/>
      <c r="AD1249" s="4"/>
      <c r="AE1249" s="4"/>
      <c r="AF1249" s="4"/>
      <c r="AG1249" s="4"/>
      <c r="AH1249" s="4"/>
      <c r="AI1249" s="4"/>
      <c r="AJ1249" s="4"/>
      <c r="AK1249" s="4"/>
      <c r="AL1249" s="4"/>
      <c r="AM1249" s="4"/>
    </row>
    <row r="1250" spans="1:39" s="3" customFormat="1" ht="15" x14ac:dyDescent="0.25">
      <c r="A1250" s="63"/>
      <c r="B1250" s="63"/>
      <c r="C1250" s="63"/>
      <c r="D1250" s="63"/>
      <c r="E1250" s="10"/>
      <c r="F1250" s="10"/>
      <c r="G1250" s="7"/>
      <c r="I1250" s="63"/>
      <c r="J1250" s="47"/>
      <c r="K1250" s="108"/>
      <c r="M1250" s="63"/>
      <c r="N1250" s="198"/>
      <c r="P1250" s="113"/>
      <c r="Q1250" s="197"/>
      <c r="S1250" s="113"/>
      <c r="T1250" s="197"/>
      <c r="V1250" s="82"/>
      <c r="W1250" s="82"/>
      <c r="X1250" s="82"/>
      <c r="Y1250" s="82"/>
      <c r="Z1250" s="82"/>
      <c r="AA1250" s="65"/>
      <c r="AB1250" s="4"/>
      <c r="AC1250" s="4"/>
      <c r="AD1250" s="4"/>
      <c r="AE1250" s="4"/>
      <c r="AF1250" s="4"/>
      <c r="AG1250" s="4"/>
      <c r="AH1250" s="4"/>
      <c r="AI1250" s="4"/>
      <c r="AJ1250" s="4"/>
      <c r="AK1250" s="4"/>
      <c r="AL1250" s="4"/>
      <c r="AM1250" s="4"/>
    </row>
    <row r="1251" spans="1:39" s="3" customFormat="1" ht="15" x14ac:dyDescent="0.25">
      <c r="A1251" s="63"/>
      <c r="B1251" s="63"/>
      <c r="C1251" s="63"/>
      <c r="D1251" s="63"/>
      <c r="E1251" s="10"/>
      <c r="F1251" s="10"/>
      <c r="G1251" s="7"/>
      <c r="I1251" s="63"/>
      <c r="J1251" s="47"/>
      <c r="K1251" s="108"/>
      <c r="M1251" s="63"/>
      <c r="N1251" s="198"/>
      <c r="P1251" s="113"/>
      <c r="Q1251" s="197"/>
      <c r="S1251" s="113"/>
      <c r="T1251" s="197"/>
      <c r="V1251" s="82"/>
      <c r="W1251" s="82"/>
      <c r="X1251" s="82"/>
      <c r="Y1251" s="82"/>
      <c r="Z1251" s="82"/>
      <c r="AA1251" s="65"/>
      <c r="AB1251" s="4"/>
      <c r="AC1251" s="4"/>
      <c r="AD1251" s="4"/>
      <c r="AE1251" s="4"/>
      <c r="AF1251" s="4"/>
      <c r="AG1251" s="4"/>
      <c r="AH1251" s="4"/>
      <c r="AI1251" s="4"/>
      <c r="AJ1251" s="4"/>
      <c r="AK1251" s="4"/>
      <c r="AL1251" s="4"/>
      <c r="AM1251" s="4"/>
    </row>
    <row r="1252" spans="1:39" s="3" customFormat="1" ht="15" x14ac:dyDescent="0.25">
      <c r="A1252" s="63"/>
      <c r="B1252" s="63"/>
      <c r="C1252" s="63"/>
      <c r="D1252" s="63"/>
      <c r="E1252" s="10"/>
      <c r="F1252" s="10"/>
      <c r="G1252" s="7"/>
      <c r="I1252" s="63"/>
      <c r="J1252" s="47"/>
      <c r="K1252" s="108"/>
      <c r="M1252" s="63"/>
      <c r="N1252" s="198"/>
      <c r="P1252" s="113"/>
      <c r="Q1252" s="197"/>
      <c r="S1252" s="113"/>
      <c r="T1252" s="197"/>
      <c r="V1252" s="82"/>
      <c r="W1252" s="82"/>
      <c r="X1252" s="82"/>
      <c r="Y1252" s="82"/>
      <c r="Z1252" s="82"/>
      <c r="AA1252" s="65"/>
      <c r="AB1252" s="4"/>
      <c r="AC1252" s="4"/>
      <c r="AD1252" s="4"/>
      <c r="AE1252" s="4"/>
      <c r="AF1252" s="4"/>
      <c r="AG1252" s="4"/>
      <c r="AH1252" s="4"/>
      <c r="AI1252" s="4"/>
      <c r="AJ1252" s="4"/>
      <c r="AK1252" s="4"/>
      <c r="AL1252" s="4"/>
      <c r="AM1252" s="4"/>
    </row>
    <row r="1253" spans="1:39" s="3" customFormat="1" ht="15" x14ac:dyDescent="0.25">
      <c r="A1253" s="63"/>
      <c r="B1253" s="63"/>
      <c r="C1253" s="63"/>
      <c r="D1253" s="63"/>
      <c r="E1253" s="10"/>
      <c r="F1253" s="10"/>
      <c r="G1253" s="7"/>
      <c r="I1253" s="63"/>
      <c r="J1253" s="47"/>
      <c r="K1253" s="108"/>
      <c r="M1253" s="63"/>
      <c r="N1253" s="198"/>
      <c r="P1253" s="113"/>
      <c r="Q1253" s="197"/>
      <c r="S1253" s="113"/>
      <c r="T1253" s="197"/>
      <c r="V1253" s="82"/>
      <c r="W1253" s="82"/>
      <c r="X1253" s="82"/>
      <c r="Y1253" s="82"/>
      <c r="Z1253" s="82"/>
      <c r="AA1253" s="65"/>
      <c r="AB1253" s="4"/>
      <c r="AC1253" s="4"/>
      <c r="AD1253" s="4"/>
      <c r="AE1253" s="4"/>
      <c r="AF1253" s="4"/>
      <c r="AG1253" s="4"/>
      <c r="AH1253" s="4"/>
      <c r="AI1253" s="4"/>
      <c r="AJ1253" s="4"/>
      <c r="AK1253" s="4"/>
      <c r="AL1253" s="4"/>
      <c r="AM1253" s="4"/>
    </row>
    <row r="1254" spans="1:39" s="3" customFormat="1" ht="15" x14ac:dyDescent="0.25">
      <c r="A1254" s="63"/>
      <c r="B1254" s="63"/>
      <c r="C1254" s="63"/>
      <c r="D1254" s="63"/>
      <c r="E1254" s="10"/>
      <c r="F1254" s="10"/>
      <c r="G1254" s="7"/>
      <c r="I1254" s="63"/>
      <c r="J1254" s="47"/>
      <c r="K1254" s="108"/>
      <c r="M1254" s="63"/>
      <c r="N1254" s="198"/>
      <c r="P1254" s="113"/>
      <c r="Q1254" s="197"/>
      <c r="S1254" s="113"/>
      <c r="T1254" s="197"/>
      <c r="V1254" s="82"/>
      <c r="W1254" s="82"/>
      <c r="X1254" s="82"/>
      <c r="Y1254" s="82"/>
      <c r="Z1254" s="82"/>
      <c r="AA1254" s="65"/>
      <c r="AB1254" s="4"/>
      <c r="AC1254" s="4"/>
      <c r="AD1254" s="4"/>
      <c r="AE1254" s="4"/>
      <c r="AF1254" s="4"/>
      <c r="AG1254" s="4"/>
      <c r="AH1254" s="4"/>
      <c r="AI1254" s="4"/>
      <c r="AJ1254" s="4"/>
      <c r="AK1254" s="4"/>
      <c r="AL1254" s="4"/>
      <c r="AM1254" s="4"/>
    </row>
    <row r="1255" spans="1:39" s="3" customFormat="1" ht="15" x14ac:dyDescent="0.25">
      <c r="A1255" s="63"/>
      <c r="B1255" s="63"/>
      <c r="C1255" s="63"/>
      <c r="D1255" s="63"/>
      <c r="E1255" s="10"/>
      <c r="F1255" s="10"/>
      <c r="G1255" s="7"/>
      <c r="I1255" s="63"/>
      <c r="J1255" s="47"/>
      <c r="K1255" s="108"/>
      <c r="M1255" s="63"/>
      <c r="N1255" s="198"/>
      <c r="P1255" s="113"/>
      <c r="Q1255" s="197"/>
      <c r="S1255" s="113"/>
      <c r="T1255" s="197"/>
      <c r="V1255" s="82"/>
      <c r="W1255" s="82"/>
      <c r="X1255" s="82"/>
      <c r="Y1255" s="82"/>
      <c r="Z1255" s="82"/>
      <c r="AA1255" s="65"/>
      <c r="AB1255" s="4"/>
      <c r="AC1255" s="4"/>
      <c r="AD1255" s="4"/>
      <c r="AE1255" s="4"/>
      <c r="AF1255" s="4"/>
      <c r="AG1255" s="4"/>
      <c r="AH1255" s="4"/>
      <c r="AI1255" s="4"/>
      <c r="AJ1255" s="4"/>
      <c r="AK1255" s="4"/>
      <c r="AL1255" s="4"/>
      <c r="AM1255" s="4"/>
    </row>
    <row r="1256" spans="1:39" s="3" customFormat="1" ht="15" x14ac:dyDescent="0.25">
      <c r="A1256" s="63"/>
      <c r="B1256" s="63"/>
      <c r="C1256" s="63"/>
      <c r="D1256" s="63"/>
      <c r="E1256" s="10"/>
      <c r="F1256" s="10"/>
      <c r="G1256" s="7"/>
      <c r="I1256" s="63"/>
      <c r="J1256" s="47"/>
      <c r="K1256" s="108"/>
      <c r="M1256" s="63"/>
      <c r="N1256" s="198"/>
      <c r="P1256" s="113"/>
      <c r="Q1256" s="197"/>
      <c r="S1256" s="113"/>
      <c r="T1256" s="197"/>
      <c r="V1256" s="82"/>
      <c r="W1256" s="82"/>
      <c r="X1256" s="82"/>
      <c r="Y1256" s="82"/>
      <c r="Z1256" s="82"/>
      <c r="AA1256" s="65"/>
      <c r="AB1256" s="4"/>
      <c r="AC1256" s="4"/>
      <c r="AD1256" s="4"/>
      <c r="AE1256" s="4"/>
      <c r="AF1256" s="4"/>
      <c r="AG1256" s="4"/>
      <c r="AH1256" s="4"/>
      <c r="AI1256" s="4"/>
      <c r="AJ1256" s="4"/>
      <c r="AK1256" s="4"/>
      <c r="AL1256" s="4"/>
      <c r="AM1256" s="4"/>
    </row>
    <row r="1257" spans="1:39" s="3" customFormat="1" ht="15" x14ac:dyDescent="0.25">
      <c r="A1257" s="63"/>
      <c r="B1257" s="63"/>
      <c r="C1257" s="63"/>
      <c r="D1257" s="63"/>
      <c r="E1257" s="10"/>
      <c r="F1257" s="10"/>
      <c r="G1257" s="7"/>
      <c r="I1257" s="63"/>
      <c r="J1257" s="47"/>
      <c r="K1257" s="108"/>
      <c r="M1257" s="63"/>
      <c r="N1257" s="198"/>
      <c r="P1257" s="113"/>
      <c r="Q1257" s="197"/>
      <c r="S1257" s="113"/>
      <c r="T1257" s="197"/>
      <c r="V1257" s="82"/>
      <c r="W1257" s="82"/>
      <c r="X1257" s="82"/>
      <c r="Y1257" s="82"/>
      <c r="Z1257" s="82"/>
      <c r="AA1257" s="65"/>
      <c r="AB1257" s="4"/>
      <c r="AC1257" s="4"/>
      <c r="AD1257" s="4"/>
      <c r="AE1257" s="4"/>
      <c r="AF1257" s="4"/>
      <c r="AG1257" s="4"/>
      <c r="AH1257" s="4"/>
      <c r="AI1257" s="4"/>
      <c r="AJ1257" s="4"/>
      <c r="AK1257" s="4"/>
      <c r="AL1257" s="4"/>
      <c r="AM1257" s="4"/>
    </row>
    <row r="1258" spans="1:39" s="3" customFormat="1" ht="15" x14ac:dyDescent="0.25">
      <c r="A1258" s="63"/>
      <c r="B1258" s="63"/>
      <c r="C1258" s="63"/>
      <c r="D1258" s="63"/>
      <c r="E1258" s="10"/>
      <c r="F1258" s="10"/>
      <c r="G1258" s="7"/>
      <c r="I1258" s="63"/>
      <c r="J1258" s="47"/>
      <c r="K1258" s="108"/>
      <c r="M1258" s="63"/>
      <c r="N1258" s="198"/>
      <c r="P1258" s="113"/>
      <c r="Q1258" s="197"/>
      <c r="S1258" s="113"/>
      <c r="T1258" s="197"/>
      <c r="V1258" s="82"/>
      <c r="W1258" s="82"/>
      <c r="X1258" s="82"/>
      <c r="Y1258" s="82"/>
      <c r="Z1258" s="82"/>
      <c r="AA1258" s="65"/>
      <c r="AB1258" s="4"/>
      <c r="AC1258" s="4"/>
      <c r="AD1258" s="4"/>
      <c r="AE1258" s="4"/>
      <c r="AF1258" s="4"/>
      <c r="AG1258" s="4"/>
      <c r="AH1258" s="4"/>
      <c r="AI1258" s="4"/>
      <c r="AJ1258" s="4"/>
      <c r="AK1258" s="4"/>
      <c r="AL1258" s="4"/>
      <c r="AM1258" s="4"/>
    </row>
    <row r="1259" spans="1:39" s="3" customFormat="1" ht="15" x14ac:dyDescent="0.25">
      <c r="A1259" s="63"/>
      <c r="B1259" s="63"/>
      <c r="C1259" s="63"/>
      <c r="D1259" s="63"/>
      <c r="E1259" s="10"/>
      <c r="F1259" s="10"/>
      <c r="G1259" s="7"/>
      <c r="I1259" s="63"/>
      <c r="J1259" s="47"/>
      <c r="K1259" s="108"/>
      <c r="M1259" s="63"/>
      <c r="N1259" s="198"/>
      <c r="P1259" s="113"/>
      <c r="Q1259" s="197"/>
      <c r="S1259" s="113"/>
      <c r="T1259" s="197"/>
      <c r="V1259" s="82"/>
      <c r="W1259" s="82"/>
      <c r="X1259" s="82"/>
      <c r="Y1259" s="82"/>
      <c r="Z1259" s="82"/>
      <c r="AA1259" s="65"/>
      <c r="AB1259" s="4"/>
      <c r="AC1259" s="4"/>
      <c r="AD1259" s="4"/>
      <c r="AE1259" s="4"/>
      <c r="AF1259" s="4"/>
      <c r="AG1259" s="4"/>
      <c r="AH1259" s="4"/>
      <c r="AI1259" s="4"/>
      <c r="AJ1259" s="4"/>
      <c r="AK1259" s="4"/>
      <c r="AL1259" s="4"/>
      <c r="AM1259" s="4"/>
    </row>
    <row r="1260" spans="1:39" s="3" customFormat="1" ht="15" x14ac:dyDescent="0.25">
      <c r="A1260" s="63"/>
      <c r="B1260" s="63"/>
      <c r="C1260" s="63"/>
      <c r="D1260" s="63"/>
      <c r="E1260" s="10"/>
      <c r="F1260" s="10"/>
      <c r="G1260" s="7"/>
      <c r="I1260" s="63"/>
      <c r="J1260" s="47"/>
      <c r="K1260" s="108"/>
      <c r="M1260" s="63"/>
      <c r="N1260" s="198"/>
      <c r="P1260" s="113"/>
      <c r="Q1260" s="197"/>
      <c r="S1260" s="113"/>
      <c r="T1260" s="197"/>
      <c r="V1260" s="82"/>
      <c r="W1260" s="82"/>
      <c r="X1260" s="82"/>
      <c r="Y1260" s="82"/>
      <c r="Z1260" s="82"/>
      <c r="AA1260" s="65"/>
      <c r="AB1260" s="4"/>
      <c r="AC1260" s="4"/>
      <c r="AD1260" s="4"/>
      <c r="AE1260" s="4"/>
      <c r="AF1260" s="4"/>
      <c r="AG1260" s="4"/>
      <c r="AH1260" s="4"/>
      <c r="AI1260" s="4"/>
      <c r="AJ1260" s="4"/>
      <c r="AK1260" s="4"/>
      <c r="AL1260" s="4"/>
      <c r="AM1260" s="4"/>
    </row>
    <row r="1261" spans="1:39" s="3" customFormat="1" ht="15" x14ac:dyDescent="0.25">
      <c r="A1261" s="63"/>
      <c r="B1261" s="63"/>
      <c r="C1261" s="63"/>
      <c r="D1261" s="63"/>
      <c r="E1261" s="10"/>
      <c r="F1261" s="10"/>
      <c r="G1261" s="7"/>
      <c r="I1261" s="63"/>
      <c r="J1261" s="47"/>
      <c r="K1261" s="108"/>
      <c r="M1261" s="63"/>
      <c r="N1261" s="198"/>
      <c r="P1261" s="113"/>
      <c r="Q1261" s="197"/>
      <c r="S1261" s="113"/>
      <c r="T1261" s="197"/>
      <c r="V1261" s="82"/>
      <c r="W1261" s="82"/>
      <c r="X1261" s="82"/>
      <c r="Y1261" s="82"/>
      <c r="Z1261" s="82"/>
      <c r="AA1261" s="65"/>
      <c r="AB1261" s="4"/>
      <c r="AC1261" s="4"/>
      <c r="AD1261" s="4"/>
      <c r="AE1261" s="4"/>
      <c r="AF1261" s="4"/>
      <c r="AG1261" s="4"/>
      <c r="AH1261" s="4"/>
      <c r="AI1261" s="4"/>
      <c r="AJ1261" s="4"/>
      <c r="AK1261" s="4"/>
      <c r="AL1261" s="4"/>
      <c r="AM1261" s="4"/>
    </row>
    <row r="1262" spans="1:39" s="3" customFormat="1" ht="15" x14ac:dyDescent="0.25">
      <c r="A1262" s="63"/>
      <c r="B1262" s="63"/>
      <c r="C1262" s="63"/>
      <c r="D1262" s="63"/>
      <c r="E1262" s="10"/>
      <c r="F1262" s="10"/>
      <c r="G1262" s="7"/>
      <c r="I1262" s="63"/>
      <c r="J1262" s="47"/>
      <c r="K1262" s="108"/>
      <c r="M1262" s="63"/>
      <c r="N1262" s="198"/>
      <c r="P1262" s="113"/>
      <c r="Q1262" s="197"/>
      <c r="S1262" s="113"/>
      <c r="T1262" s="197"/>
      <c r="V1262" s="82"/>
      <c r="W1262" s="82"/>
      <c r="X1262" s="82"/>
      <c r="Y1262" s="82"/>
      <c r="Z1262" s="82"/>
      <c r="AA1262" s="65"/>
      <c r="AB1262" s="4"/>
      <c r="AC1262" s="4"/>
      <c r="AD1262" s="4"/>
      <c r="AE1262" s="4"/>
      <c r="AF1262" s="4"/>
      <c r="AG1262" s="4"/>
      <c r="AH1262" s="4"/>
      <c r="AI1262" s="4"/>
      <c r="AJ1262" s="4"/>
      <c r="AK1262" s="4"/>
      <c r="AL1262" s="4"/>
      <c r="AM1262" s="4"/>
    </row>
    <row r="1263" spans="1:39" s="3" customFormat="1" ht="15" x14ac:dyDescent="0.25">
      <c r="A1263" s="63"/>
      <c r="B1263" s="63"/>
      <c r="C1263" s="63"/>
      <c r="D1263" s="63"/>
      <c r="E1263" s="10"/>
      <c r="F1263" s="10"/>
      <c r="G1263" s="7"/>
      <c r="I1263" s="63"/>
      <c r="J1263" s="47"/>
      <c r="K1263" s="108"/>
      <c r="M1263" s="63"/>
      <c r="N1263" s="198"/>
      <c r="P1263" s="113"/>
      <c r="Q1263" s="197"/>
      <c r="S1263" s="113"/>
      <c r="T1263" s="197"/>
      <c r="V1263" s="82"/>
      <c r="W1263" s="82"/>
      <c r="X1263" s="82"/>
      <c r="Y1263" s="82"/>
      <c r="Z1263" s="82"/>
      <c r="AA1263" s="65"/>
      <c r="AB1263" s="4"/>
      <c r="AC1263" s="4"/>
      <c r="AD1263" s="4"/>
      <c r="AE1263" s="4"/>
      <c r="AF1263" s="4"/>
      <c r="AG1263" s="4"/>
      <c r="AH1263" s="4"/>
      <c r="AI1263" s="4"/>
      <c r="AJ1263" s="4"/>
      <c r="AK1263" s="4"/>
      <c r="AL1263" s="4"/>
      <c r="AM1263" s="4"/>
    </row>
    <row r="1264" spans="1:39" s="3" customFormat="1" ht="15" x14ac:dyDescent="0.25">
      <c r="A1264" s="63"/>
      <c r="B1264" s="63"/>
      <c r="C1264" s="63"/>
      <c r="D1264" s="63"/>
      <c r="E1264" s="10"/>
      <c r="F1264" s="10"/>
      <c r="G1264" s="7"/>
      <c r="I1264" s="63"/>
      <c r="J1264" s="47"/>
      <c r="K1264" s="108"/>
      <c r="M1264" s="63"/>
      <c r="N1264" s="198"/>
      <c r="P1264" s="113"/>
      <c r="Q1264" s="197"/>
      <c r="S1264" s="113"/>
      <c r="T1264" s="197"/>
      <c r="V1264" s="82"/>
      <c r="W1264" s="82"/>
      <c r="X1264" s="82"/>
      <c r="Y1264" s="82"/>
      <c r="Z1264" s="82"/>
      <c r="AA1264" s="65"/>
      <c r="AB1264" s="4"/>
      <c r="AC1264" s="4"/>
      <c r="AD1264" s="4"/>
      <c r="AE1264" s="4"/>
      <c r="AF1264" s="4"/>
      <c r="AG1264" s="4"/>
      <c r="AH1264" s="4"/>
      <c r="AI1264" s="4"/>
      <c r="AJ1264" s="4"/>
      <c r="AK1264" s="4"/>
      <c r="AL1264" s="4"/>
      <c r="AM1264" s="4"/>
    </row>
    <row r="1265" spans="1:39" s="3" customFormat="1" ht="15" x14ac:dyDescent="0.25">
      <c r="A1265" s="63"/>
      <c r="B1265" s="63"/>
      <c r="C1265" s="63"/>
      <c r="D1265" s="63"/>
      <c r="E1265" s="10"/>
      <c r="F1265" s="10"/>
      <c r="G1265" s="7"/>
      <c r="I1265" s="63"/>
      <c r="J1265" s="47"/>
      <c r="K1265" s="108"/>
      <c r="M1265" s="63"/>
      <c r="N1265" s="198"/>
      <c r="P1265" s="113"/>
      <c r="Q1265" s="197"/>
      <c r="S1265" s="113"/>
      <c r="T1265" s="197"/>
      <c r="V1265" s="82"/>
      <c r="W1265" s="82"/>
      <c r="X1265" s="82"/>
      <c r="Y1265" s="82"/>
      <c r="Z1265" s="82"/>
      <c r="AA1265" s="65"/>
      <c r="AB1265" s="4"/>
      <c r="AC1265" s="4"/>
      <c r="AD1265" s="4"/>
      <c r="AE1265" s="4"/>
      <c r="AF1265" s="4"/>
      <c r="AG1265" s="4"/>
      <c r="AH1265" s="4"/>
      <c r="AI1265" s="4"/>
      <c r="AJ1265" s="4"/>
      <c r="AK1265" s="4"/>
      <c r="AL1265" s="4"/>
      <c r="AM1265" s="4"/>
    </row>
    <row r="1266" spans="1:39" s="3" customFormat="1" ht="15" x14ac:dyDescent="0.25">
      <c r="A1266" s="63"/>
      <c r="B1266" s="63"/>
      <c r="C1266" s="63"/>
      <c r="D1266" s="63"/>
      <c r="E1266" s="10"/>
      <c r="F1266" s="10"/>
      <c r="G1266" s="7"/>
      <c r="I1266" s="63"/>
      <c r="J1266" s="47"/>
      <c r="K1266" s="108"/>
      <c r="M1266" s="63"/>
      <c r="N1266" s="198"/>
      <c r="P1266" s="113"/>
      <c r="Q1266" s="197"/>
      <c r="S1266" s="113"/>
      <c r="T1266" s="197"/>
      <c r="V1266" s="82"/>
      <c r="W1266" s="82"/>
      <c r="X1266" s="82"/>
      <c r="Y1266" s="82"/>
      <c r="Z1266" s="82"/>
      <c r="AA1266" s="65"/>
      <c r="AB1266" s="4"/>
      <c r="AC1266" s="4"/>
      <c r="AD1266" s="4"/>
      <c r="AE1266" s="4"/>
      <c r="AF1266" s="4"/>
      <c r="AG1266" s="4"/>
      <c r="AH1266" s="4"/>
      <c r="AI1266" s="4"/>
      <c r="AJ1266" s="4"/>
      <c r="AK1266" s="4"/>
      <c r="AL1266" s="4"/>
      <c r="AM1266" s="4"/>
    </row>
    <row r="1267" spans="1:39" s="3" customFormat="1" ht="15" x14ac:dyDescent="0.25">
      <c r="A1267" s="63"/>
      <c r="B1267" s="63"/>
      <c r="C1267" s="63"/>
      <c r="D1267" s="63"/>
      <c r="E1267" s="10"/>
      <c r="F1267" s="10"/>
      <c r="G1267" s="7"/>
      <c r="I1267" s="63"/>
      <c r="J1267" s="47"/>
      <c r="K1267" s="108"/>
      <c r="M1267" s="63"/>
      <c r="N1267" s="198"/>
      <c r="P1267" s="113"/>
      <c r="Q1267" s="197"/>
      <c r="S1267" s="113"/>
      <c r="T1267" s="197"/>
      <c r="V1267" s="82"/>
      <c r="W1267" s="82"/>
      <c r="X1267" s="82"/>
      <c r="Y1267" s="82"/>
      <c r="Z1267" s="82"/>
      <c r="AA1267" s="65"/>
      <c r="AB1267" s="4"/>
      <c r="AC1267" s="4"/>
      <c r="AD1267" s="4"/>
      <c r="AE1267" s="4"/>
      <c r="AF1267" s="4"/>
      <c r="AG1267" s="4"/>
      <c r="AH1267" s="4"/>
      <c r="AI1267" s="4"/>
      <c r="AJ1267" s="4"/>
      <c r="AK1267" s="4"/>
      <c r="AL1267" s="4"/>
      <c r="AM1267" s="4"/>
    </row>
    <row r="1268" spans="1:39" s="3" customFormat="1" ht="15" x14ac:dyDescent="0.25">
      <c r="A1268" s="63"/>
      <c r="B1268" s="63"/>
      <c r="C1268" s="63"/>
      <c r="D1268" s="63"/>
      <c r="E1268" s="10"/>
      <c r="F1268" s="10"/>
      <c r="G1268" s="7"/>
      <c r="I1268" s="63"/>
      <c r="J1268" s="47"/>
      <c r="K1268" s="108"/>
      <c r="M1268" s="63"/>
      <c r="N1268" s="198"/>
      <c r="P1268" s="113"/>
      <c r="Q1268" s="197"/>
      <c r="S1268" s="113"/>
      <c r="T1268" s="197"/>
      <c r="V1268" s="82"/>
      <c r="W1268" s="82"/>
      <c r="X1268" s="82"/>
      <c r="Y1268" s="82"/>
      <c r="Z1268" s="82"/>
      <c r="AA1268" s="65"/>
      <c r="AB1268" s="4"/>
      <c r="AC1268" s="4"/>
      <c r="AD1268" s="4"/>
      <c r="AE1268" s="4"/>
      <c r="AF1268" s="4"/>
      <c r="AG1268" s="4"/>
      <c r="AH1268" s="4"/>
      <c r="AI1268" s="4"/>
      <c r="AJ1268" s="4"/>
      <c r="AK1268" s="4"/>
      <c r="AL1268" s="4"/>
      <c r="AM1268" s="4"/>
    </row>
    <row r="1269" spans="1:39" s="3" customFormat="1" ht="15" x14ac:dyDescent="0.25">
      <c r="A1269" s="63"/>
      <c r="B1269" s="63"/>
      <c r="C1269" s="63"/>
      <c r="D1269" s="63"/>
      <c r="E1269" s="10"/>
      <c r="F1269" s="10"/>
      <c r="G1269" s="7"/>
      <c r="I1269" s="63"/>
      <c r="J1269" s="47"/>
      <c r="K1269" s="108"/>
      <c r="M1269" s="63"/>
      <c r="N1269" s="198"/>
      <c r="P1269" s="113"/>
      <c r="Q1269" s="197"/>
      <c r="S1269" s="113"/>
      <c r="T1269" s="197"/>
      <c r="V1269" s="82"/>
      <c r="W1269" s="82"/>
      <c r="X1269" s="82"/>
      <c r="Y1269" s="82"/>
      <c r="Z1269" s="82"/>
      <c r="AA1269" s="65"/>
      <c r="AB1269" s="4"/>
      <c r="AC1269" s="4"/>
      <c r="AD1269" s="4"/>
      <c r="AE1269" s="4"/>
      <c r="AF1269" s="4"/>
      <c r="AG1269" s="4"/>
      <c r="AH1269" s="4"/>
      <c r="AI1269" s="4"/>
      <c r="AJ1269" s="4"/>
      <c r="AK1269" s="4"/>
      <c r="AL1269" s="4"/>
      <c r="AM1269" s="4"/>
    </row>
    <row r="1270" spans="1:39" s="3" customFormat="1" ht="15" x14ac:dyDescent="0.25">
      <c r="A1270" s="63"/>
      <c r="B1270" s="63"/>
      <c r="C1270" s="63"/>
      <c r="D1270" s="63"/>
      <c r="E1270" s="10"/>
      <c r="F1270" s="10"/>
      <c r="G1270" s="7"/>
      <c r="I1270" s="63"/>
      <c r="J1270" s="47"/>
      <c r="K1270" s="108"/>
      <c r="M1270" s="63"/>
      <c r="N1270" s="198"/>
      <c r="P1270" s="113"/>
      <c r="Q1270" s="197"/>
      <c r="S1270" s="113"/>
      <c r="T1270" s="197"/>
      <c r="V1270" s="82"/>
      <c r="W1270" s="82"/>
      <c r="X1270" s="82"/>
      <c r="Y1270" s="82"/>
      <c r="Z1270" s="82"/>
      <c r="AA1270" s="65"/>
      <c r="AB1270" s="4"/>
      <c r="AC1270" s="4"/>
      <c r="AD1270" s="4"/>
      <c r="AE1270" s="4"/>
      <c r="AF1270" s="4"/>
      <c r="AG1270" s="4"/>
      <c r="AH1270" s="4"/>
      <c r="AI1270" s="4"/>
      <c r="AJ1270" s="4"/>
      <c r="AK1270" s="4"/>
      <c r="AL1270" s="4"/>
      <c r="AM1270" s="4"/>
    </row>
    <row r="1271" spans="1:39" s="3" customFormat="1" ht="15" x14ac:dyDescent="0.25">
      <c r="A1271" s="63"/>
      <c r="B1271" s="63"/>
      <c r="C1271" s="63"/>
      <c r="D1271" s="63"/>
      <c r="E1271" s="10"/>
      <c r="F1271" s="10"/>
      <c r="G1271" s="7"/>
      <c r="I1271" s="63"/>
      <c r="J1271" s="47"/>
      <c r="K1271" s="108"/>
      <c r="M1271" s="63"/>
      <c r="N1271" s="198"/>
      <c r="P1271" s="113"/>
      <c r="Q1271" s="197"/>
      <c r="S1271" s="113"/>
      <c r="T1271" s="197"/>
      <c r="V1271" s="82"/>
      <c r="W1271" s="82"/>
      <c r="X1271" s="82"/>
      <c r="Y1271" s="82"/>
      <c r="Z1271" s="82"/>
      <c r="AA1271" s="65"/>
      <c r="AB1271" s="4"/>
      <c r="AC1271" s="4"/>
      <c r="AD1271" s="4"/>
      <c r="AE1271" s="4"/>
      <c r="AF1271" s="4"/>
      <c r="AG1271" s="4"/>
      <c r="AH1271" s="4"/>
      <c r="AI1271" s="4"/>
      <c r="AJ1271" s="4"/>
      <c r="AK1271" s="4"/>
      <c r="AL1271" s="4"/>
      <c r="AM1271" s="4"/>
    </row>
    <row r="1272" spans="1:39" s="3" customFormat="1" ht="15" x14ac:dyDescent="0.25">
      <c r="A1272" s="63"/>
      <c r="B1272" s="63"/>
      <c r="C1272" s="63"/>
      <c r="D1272" s="63"/>
      <c r="E1272" s="10"/>
      <c r="F1272" s="10"/>
      <c r="G1272" s="7"/>
      <c r="I1272" s="63"/>
      <c r="J1272" s="47"/>
      <c r="K1272" s="108"/>
      <c r="M1272" s="63"/>
      <c r="N1272" s="198"/>
      <c r="P1272" s="113"/>
      <c r="Q1272" s="197"/>
      <c r="S1272" s="113"/>
      <c r="T1272" s="197"/>
      <c r="V1272" s="82"/>
      <c r="W1272" s="82"/>
      <c r="X1272" s="82"/>
      <c r="Y1272" s="82"/>
      <c r="Z1272" s="82"/>
      <c r="AA1272" s="65"/>
      <c r="AB1272" s="4"/>
      <c r="AC1272" s="4"/>
      <c r="AD1272" s="4"/>
      <c r="AE1272" s="4"/>
      <c r="AF1272" s="4"/>
      <c r="AG1272" s="4"/>
      <c r="AH1272" s="4"/>
      <c r="AI1272" s="4"/>
      <c r="AJ1272" s="4"/>
      <c r="AK1272" s="4"/>
      <c r="AL1272" s="4"/>
      <c r="AM1272" s="4"/>
    </row>
    <row r="1273" spans="1:39" s="3" customFormat="1" ht="15" x14ac:dyDescent="0.25">
      <c r="A1273" s="63"/>
      <c r="B1273" s="63"/>
      <c r="C1273" s="63"/>
      <c r="D1273" s="63"/>
      <c r="E1273" s="10"/>
      <c r="F1273" s="10"/>
      <c r="G1273" s="7"/>
      <c r="I1273" s="63"/>
      <c r="J1273" s="47"/>
      <c r="K1273" s="108"/>
      <c r="M1273" s="63"/>
      <c r="N1273" s="198"/>
      <c r="P1273" s="113"/>
      <c r="Q1273" s="197"/>
      <c r="S1273" s="113"/>
      <c r="T1273" s="197"/>
      <c r="V1273" s="82"/>
      <c r="W1273" s="82"/>
      <c r="X1273" s="82"/>
      <c r="Y1273" s="82"/>
      <c r="Z1273" s="82"/>
      <c r="AA1273" s="65"/>
      <c r="AB1273" s="4"/>
      <c r="AC1273" s="4"/>
      <c r="AD1273" s="4"/>
      <c r="AE1273" s="4"/>
      <c r="AF1273" s="4"/>
      <c r="AG1273" s="4"/>
      <c r="AH1273" s="4"/>
      <c r="AI1273" s="4"/>
      <c r="AJ1273" s="4"/>
      <c r="AK1273" s="4"/>
      <c r="AL1273" s="4"/>
      <c r="AM1273" s="4"/>
    </row>
    <row r="1274" spans="1:39" s="3" customFormat="1" ht="15" x14ac:dyDescent="0.25">
      <c r="A1274" s="63"/>
      <c r="B1274" s="63"/>
      <c r="C1274" s="63"/>
      <c r="D1274" s="63"/>
      <c r="E1274" s="10"/>
      <c r="F1274" s="10"/>
      <c r="G1274" s="7"/>
      <c r="I1274" s="63"/>
      <c r="J1274" s="47"/>
      <c r="K1274" s="108"/>
      <c r="M1274" s="63"/>
      <c r="N1274" s="198"/>
      <c r="P1274" s="113"/>
      <c r="Q1274" s="197"/>
      <c r="S1274" s="113"/>
      <c r="T1274" s="197"/>
      <c r="V1274" s="82"/>
      <c r="W1274" s="82"/>
      <c r="X1274" s="82"/>
      <c r="Y1274" s="82"/>
      <c r="Z1274" s="82"/>
      <c r="AA1274" s="65"/>
      <c r="AB1274" s="4"/>
      <c r="AC1274" s="4"/>
      <c r="AD1274" s="4"/>
      <c r="AE1274" s="4"/>
      <c r="AF1274" s="4"/>
      <c r="AG1274" s="4"/>
      <c r="AH1274" s="4"/>
      <c r="AI1274" s="4"/>
      <c r="AJ1274" s="4"/>
      <c r="AK1274" s="4"/>
      <c r="AL1274" s="4"/>
      <c r="AM1274" s="4"/>
    </row>
    <row r="1275" spans="1:39" s="3" customFormat="1" ht="15" x14ac:dyDescent="0.25">
      <c r="A1275" s="63"/>
      <c r="B1275" s="63"/>
      <c r="C1275" s="63"/>
      <c r="D1275" s="63"/>
      <c r="E1275" s="10"/>
      <c r="F1275" s="10"/>
      <c r="G1275" s="7"/>
      <c r="I1275" s="63"/>
      <c r="J1275" s="47"/>
      <c r="K1275" s="108"/>
      <c r="M1275" s="63"/>
      <c r="N1275" s="198"/>
      <c r="P1275" s="113"/>
      <c r="Q1275" s="197"/>
      <c r="S1275" s="113"/>
      <c r="T1275" s="197"/>
      <c r="V1275" s="82"/>
      <c r="W1275" s="82"/>
      <c r="X1275" s="82"/>
      <c r="Y1275" s="82"/>
      <c r="Z1275" s="82"/>
      <c r="AA1275" s="65"/>
      <c r="AB1275" s="4"/>
      <c r="AC1275" s="4"/>
      <c r="AD1275" s="4"/>
      <c r="AE1275" s="4"/>
      <c r="AF1275" s="4"/>
      <c r="AG1275" s="4"/>
      <c r="AH1275" s="4"/>
      <c r="AI1275" s="4"/>
      <c r="AJ1275" s="4"/>
      <c r="AK1275" s="4"/>
      <c r="AL1275" s="4"/>
      <c r="AM1275" s="4"/>
    </row>
    <row r="1276" spans="1:39" s="3" customFormat="1" ht="15" x14ac:dyDescent="0.25">
      <c r="A1276" s="63"/>
      <c r="B1276" s="63"/>
      <c r="C1276" s="63"/>
      <c r="D1276" s="63"/>
      <c r="E1276" s="10"/>
      <c r="F1276" s="10"/>
      <c r="G1276" s="7"/>
      <c r="I1276" s="63"/>
      <c r="J1276" s="47"/>
      <c r="K1276" s="108"/>
      <c r="M1276" s="63"/>
      <c r="N1276" s="198"/>
      <c r="P1276" s="113"/>
      <c r="Q1276" s="197"/>
      <c r="S1276" s="113"/>
      <c r="T1276" s="197"/>
      <c r="V1276" s="82"/>
      <c r="W1276" s="82"/>
      <c r="X1276" s="82"/>
      <c r="Y1276" s="82"/>
      <c r="Z1276" s="82"/>
      <c r="AA1276" s="65"/>
      <c r="AB1276" s="4"/>
      <c r="AC1276" s="4"/>
      <c r="AD1276" s="4"/>
      <c r="AE1276" s="4"/>
      <c r="AF1276" s="4"/>
      <c r="AG1276" s="4"/>
      <c r="AH1276" s="4"/>
      <c r="AI1276" s="4"/>
      <c r="AJ1276" s="4"/>
      <c r="AK1276" s="4"/>
      <c r="AL1276" s="4"/>
      <c r="AM1276" s="4"/>
    </row>
    <row r="1277" spans="1:39" s="3" customFormat="1" ht="15" x14ac:dyDescent="0.25">
      <c r="A1277" s="63"/>
      <c r="B1277" s="63"/>
      <c r="C1277" s="63"/>
      <c r="D1277" s="63"/>
      <c r="E1277" s="10"/>
      <c r="F1277" s="10"/>
      <c r="G1277" s="7"/>
      <c r="I1277" s="63"/>
      <c r="J1277" s="47"/>
      <c r="K1277" s="108"/>
      <c r="M1277" s="63"/>
      <c r="N1277" s="198"/>
      <c r="P1277" s="113"/>
      <c r="Q1277" s="197"/>
      <c r="S1277" s="113"/>
      <c r="T1277" s="197"/>
      <c r="V1277" s="82"/>
      <c r="W1277" s="82"/>
      <c r="X1277" s="82"/>
      <c r="Y1277" s="82"/>
      <c r="Z1277" s="82"/>
      <c r="AA1277" s="65"/>
      <c r="AB1277" s="4"/>
      <c r="AC1277" s="4"/>
      <c r="AD1277" s="4"/>
      <c r="AE1277" s="4"/>
      <c r="AF1277" s="4"/>
      <c r="AG1277" s="4"/>
      <c r="AH1277" s="4"/>
      <c r="AI1277" s="4"/>
      <c r="AJ1277" s="4"/>
      <c r="AK1277" s="4"/>
      <c r="AL1277" s="4"/>
      <c r="AM1277" s="4"/>
    </row>
    <row r="1278" spans="1:39" s="3" customFormat="1" ht="15" x14ac:dyDescent="0.25">
      <c r="A1278" s="63"/>
      <c r="B1278" s="63"/>
      <c r="C1278" s="63"/>
      <c r="D1278" s="63"/>
      <c r="E1278" s="10"/>
      <c r="F1278" s="10"/>
      <c r="G1278" s="7"/>
      <c r="I1278" s="63"/>
      <c r="J1278" s="47"/>
      <c r="K1278" s="108"/>
      <c r="M1278" s="63"/>
      <c r="N1278" s="198"/>
      <c r="P1278" s="113"/>
      <c r="Q1278" s="197"/>
      <c r="S1278" s="113"/>
      <c r="T1278" s="197"/>
      <c r="V1278" s="82"/>
      <c r="W1278" s="82"/>
      <c r="X1278" s="82"/>
      <c r="Y1278" s="82"/>
      <c r="Z1278" s="82"/>
      <c r="AA1278" s="65"/>
      <c r="AB1278" s="4"/>
      <c r="AC1278" s="4"/>
      <c r="AD1278" s="4"/>
      <c r="AE1278" s="4"/>
      <c r="AF1278" s="4"/>
      <c r="AG1278" s="4"/>
      <c r="AH1278" s="4"/>
      <c r="AI1278" s="4"/>
      <c r="AJ1278" s="4"/>
      <c r="AK1278" s="4"/>
      <c r="AL1278" s="4"/>
      <c r="AM1278" s="4"/>
    </row>
    <row r="1279" spans="1:39" s="3" customFormat="1" ht="15" x14ac:dyDescent="0.25">
      <c r="A1279" s="63"/>
      <c r="B1279" s="63"/>
      <c r="C1279" s="63"/>
      <c r="D1279" s="63"/>
      <c r="E1279" s="10"/>
      <c r="F1279" s="10"/>
      <c r="G1279" s="7"/>
      <c r="I1279" s="63"/>
      <c r="J1279" s="47"/>
      <c r="K1279" s="108"/>
      <c r="M1279" s="63"/>
      <c r="N1279" s="198"/>
      <c r="P1279" s="113"/>
      <c r="Q1279" s="197"/>
      <c r="S1279" s="113"/>
      <c r="T1279" s="197"/>
      <c r="V1279" s="82"/>
      <c r="W1279" s="82"/>
      <c r="X1279" s="82"/>
      <c r="Y1279" s="82"/>
      <c r="Z1279" s="82"/>
      <c r="AA1279" s="65"/>
      <c r="AB1279" s="4"/>
      <c r="AC1279" s="4"/>
      <c r="AD1279" s="4"/>
      <c r="AE1279" s="4"/>
      <c r="AF1279" s="4"/>
      <c r="AG1279" s="4"/>
      <c r="AH1279" s="4"/>
      <c r="AI1279" s="4"/>
      <c r="AJ1279" s="4"/>
      <c r="AK1279" s="4"/>
      <c r="AL1279" s="4"/>
      <c r="AM1279" s="4"/>
    </row>
    <row r="1280" spans="1:39" s="3" customFormat="1" ht="15" x14ac:dyDescent="0.25">
      <c r="A1280" s="63"/>
      <c r="B1280" s="63"/>
      <c r="C1280" s="63"/>
      <c r="D1280" s="63"/>
      <c r="E1280" s="10"/>
      <c r="F1280" s="10"/>
      <c r="G1280" s="7"/>
      <c r="I1280" s="63"/>
      <c r="J1280" s="47"/>
      <c r="K1280" s="108"/>
      <c r="M1280" s="63"/>
      <c r="N1280" s="198"/>
      <c r="P1280" s="113"/>
      <c r="Q1280" s="197"/>
      <c r="S1280" s="113"/>
      <c r="T1280" s="197"/>
      <c r="V1280" s="82"/>
      <c r="W1280" s="82"/>
      <c r="X1280" s="82"/>
      <c r="Y1280" s="82"/>
      <c r="Z1280" s="82"/>
      <c r="AA1280" s="65"/>
      <c r="AB1280" s="4"/>
      <c r="AC1280" s="4"/>
      <c r="AD1280" s="4"/>
      <c r="AE1280" s="4"/>
      <c r="AF1280" s="4"/>
      <c r="AG1280" s="4"/>
      <c r="AH1280" s="4"/>
      <c r="AI1280" s="4"/>
      <c r="AJ1280" s="4"/>
      <c r="AK1280" s="4"/>
      <c r="AL1280" s="4"/>
      <c r="AM1280" s="4"/>
    </row>
    <row r="1281" spans="1:39" s="3" customFormat="1" ht="15" x14ac:dyDescent="0.25">
      <c r="A1281" s="63"/>
      <c r="B1281" s="63"/>
      <c r="C1281" s="63"/>
      <c r="D1281" s="63"/>
      <c r="E1281" s="10"/>
      <c r="F1281" s="10"/>
      <c r="G1281" s="7"/>
      <c r="I1281" s="63"/>
      <c r="J1281" s="47"/>
      <c r="K1281" s="108"/>
      <c r="M1281" s="63"/>
      <c r="N1281" s="198"/>
      <c r="P1281" s="113"/>
      <c r="Q1281" s="197"/>
      <c r="S1281" s="113"/>
      <c r="T1281" s="197"/>
      <c r="V1281" s="82"/>
      <c r="W1281" s="82"/>
      <c r="X1281" s="82"/>
      <c r="Y1281" s="82"/>
      <c r="Z1281" s="82"/>
      <c r="AA1281" s="65"/>
      <c r="AB1281" s="4"/>
      <c r="AC1281" s="4"/>
      <c r="AD1281" s="4"/>
      <c r="AE1281" s="4"/>
      <c r="AF1281" s="4"/>
      <c r="AG1281" s="4"/>
      <c r="AH1281" s="4"/>
      <c r="AI1281" s="4"/>
      <c r="AJ1281" s="4"/>
      <c r="AK1281" s="4"/>
      <c r="AL1281" s="4"/>
      <c r="AM1281" s="4"/>
    </row>
    <row r="1282" spans="1:39" s="3" customFormat="1" ht="15" x14ac:dyDescent="0.25">
      <c r="A1282" s="63"/>
      <c r="B1282" s="63"/>
      <c r="C1282" s="63"/>
      <c r="D1282" s="63"/>
      <c r="E1282" s="10"/>
      <c r="F1282" s="10"/>
      <c r="G1282" s="7"/>
      <c r="I1282" s="63"/>
      <c r="J1282" s="47"/>
      <c r="K1282" s="108"/>
      <c r="M1282" s="63"/>
      <c r="N1282" s="198"/>
      <c r="P1282" s="113"/>
      <c r="Q1282" s="197"/>
      <c r="S1282" s="113"/>
      <c r="T1282" s="197"/>
      <c r="V1282" s="82"/>
      <c r="W1282" s="82"/>
      <c r="X1282" s="82"/>
      <c r="Y1282" s="82"/>
      <c r="Z1282" s="82"/>
      <c r="AA1282" s="65"/>
      <c r="AB1282" s="4"/>
      <c r="AC1282" s="4"/>
      <c r="AD1282" s="4"/>
      <c r="AE1282" s="4"/>
      <c r="AF1282" s="4"/>
      <c r="AG1282" s="4"/>
      <c r="AH1282" s="4"/>
      <c r="AI1282" s="4"/>
      <c r="AJ1282" s="4"/>
      <c r="AK1282" s="4"/>
      <c r="AL1282" s="4"/>
      <c r="AM1282" s="4"/>
    </row>
    <row r="1283" spans="1:39" s="3" customFormat="1" ht="15" x14ac:dyDescent="0.25">
      <c r="A1283" s="63"/>
      <c r="B1283" s="63"/>
      <c r="C1283" s="63"/>
      <c r="D1283" s="63"/>
      <c r="E1283" s="10"/>
      <c r="F1283" s="10"/>
      <c r="G1283" s="7"/>
      <c r="I1283" s="63"/>
      <c r="J1283" s="47"/>
      <c r="K1283" s="108"/>
      <c r="M1283" s="63"/>
      <c r="N1283" s="198"/>
      <c r="P1283" s="113"/>
      <c r="Q1283" s="197"/>
      <c r="S1283" s="113"/>
      <c r="T1283" s="197"/>
      <c r="V1283" s="82"/>
      <c r="W1283" s="82"/>
      <c r="X1283" s="82"/>
      <c r="Y1283" s="82"/>
      <c r="Z1283" s="82"/>
      <c r="AA1283" s="65"/>
      <c r="AB1283" s="4"/>
      <c r="AC1283" s="4"/>
      <c r="AD1283" s="4"/>
      <c r="AE1283" s="4"/>
      <c r="AF1283" s="4"/>
      <c r="AG1283" s="4"/>
      <c r="AH1283" s="4"/>
      <c r="AI1283" s="4"/>
      <c r="AJ1283" s="4"/>
      <c r="AK1283" s="4"/>
      <c r="AL1283" s="4"/>
      <c r="AM1283" s="4"/>
    </row>
    <row r="1284" spans="1:39" s="3" customFormat="1" ht="15" x14ac:dyDescent="0.25">
      <c r="A1284" s="63"/>
      <c r="B1284" s="63"/>
      <c r="C1284" s="63"/>
      <c r="D1284" s="63"/>
      <c r="E1284" s="10"/>
      <c r="F1284" s="10"/>
      <c r="G1284" s="7"/>
      <c r="I1284" s="63"/>
      <c r="J1284" s="47"/>
      <c r="K1284" s="108"/>
      <c r="M1284" s="63"/>
      <c r="N1284" s="198"/>
      <c r="P1284" s="113"/>
      <c r="Q1284" s="197"/>
      <c r="S1284" s="113"/>
      <c r="T1284" s="197"/>
      <c r="V1284" s="82"/>
      <c r="W1284" s="82"/>
      <c r="X1284" s="82"/>
      <c r="Y1284" s="82"/>
      <c r="Z1284" s="82"/>
      <c r="AA1284" s="65"/>
      <c r="AB1284" s="4"/>
      <c r="AC1284" s="4"/>
      <c r="AD1284" s="4"/>
      <c r="AE1284" s="4"/>
      <c r="AF1284" s="4"/>
      <c r="AG1284" s="4"/>
      <c r="AH1284" s="4"/>
      <c r="AI1284" s="4"/>
      <c r="AJ1284" s="4"/>
      <c r="AK1284" s="4"/>
      <c r="AL1284" s="4"/>
      <c r="AM1284" s="4"/>
    </row>
    <row r="1285" spans="1:39" s="3" customFormat="1" ht="15" x14ac:dyDescent="0.25">
      <c r="A1285" s="63"/>
      <c r="B1285" s="63"/>
      <c r="C1285" s="63"/>
      <c r="D1285" s="63"/>
      <c r="E1285" s="10"/>
      <c r="F1285" s="10"/>
      <c r="G1285" s="7"/>
      <c r="I1285" s="63"/>
      <c r="J1285" s="47"/>
      <c r="K1285" s="108"/>
      <c r="M1285" s="63"/>
      <c r="N1285" s="198"/>
      <c r="P1285" s="113"/>
      <c r="Q1285" s="197"/>
      <c r="S1285" s="113"/>
      <c r="T1285" s="197"/>
      <c r="V1285" s="82"/>
      <c r="W1285" s="82"/>
      <c r="X1285" s="82"/>
      <c r="Y1285" s="82"/>
      <c r="Z1285" s="82"/>
      <c r="AA1285" s="65"/>
      <c r="AB1285" s="4"/>
      <c r="AC1285" s="4"/>
      <c r="AD1285" s="4"/>
      <c r="AE1285" s="4"/>
      <c r="AF1285" s="4"/>
      <c r="AG1285" s="4"/>
      <c r="AH1285" s="4"/>
      <c r="AI1285" s="4"/>
      <c r="AJ1285" s="4"/>
      <c r="AK1285" s="4"/>
      <c r="AL1285" s="4"/>
      <c r="AM1285" s="4"/>
    </row>
    <row r="1286" spans="1:39" s="3" customFormat="1" ht="15" x14ac:dyDescent="0.25">
      <c r="A1286" s="63"/>
      <c r="B1286" s="63"/>
      <c r="C1286" s="63"/>
      <c r="D1286" s="63"/>
      <c r="E1286" s="10"/>
      <c r="F1286" s="10"/>
      <c r="G1286" s="7"/>
      <c r="I1286" s="63"/>
      <c r="J1286" s="47"/>
      <c r="K1286" s="108"/>
      <c r="M1286" s="63"/>
      <c r="N1286" s="198"/>
      <c r="P1286" s="113"/>
      <c r="Q1286" s="197"/>
      <c r="S1286" s="113"/>
      <c r="T1286" s="197"/>
      <c r="V1286" s="82"/>
      <c r="W1286" s="82"/>
      <c r="X1286" s="82"/>
      <c r="Y1286" s="82"/>
      <c r="Z1286" s="82"/>
      <c r="AA1286" s="65"/>
      <c r="AB1286" s="4"/>
      <c r="AC1286" s="4"/>
      <c r="AD1286" s="4"/>
      <c r="AE1286" s="4"/>
      <c r="AF1286" s="4"/>
      <c r="AG1286" s="4"/>
      <c r="AH1286" s="4"/>
      <c r="AI1286" s="4"/>
      <c r="AJ1286" s="4"/>
      <c r="AK1286" s="4"/>
      <c r="AL1286" s="4"/>
      <c r="AM1286" s="4"/>
    </row>
    <row r="1287" spans="1:39" s="3" customFormat="1" ht="15" x14ac:dyDescent="0.25">
      <c r="A1287" s="63"/>
      <c r="B1287" s="63"/>
      <c r="C1287" s="63"/>
      <c r="D1287" s="63"/>
      <c r="E1287" s="10"/>
      <c r="F1287" s="10"/>
      <c r="G1287" s="7"/>
      <c r="I1287" s="63"/>
      <c r="J1287" s="47"/>
      <c r="K1287" s="108"/>
      <c r="M1287" s="63"/>
      <c r="N1287" s="198"/>
      <c r="P1287" s="113"/>
      <c r="Q1287" s="197"/>
      <c r="S1287" s="113"/>
      <c r="T1287" s="197"/>
      <c r="V1287" s="82"/>
      <c r="W1287" s="82"/>
      <c r="X1287" s="82"/>
      <c r="Y1287" s="82"/>
      <c r="Z1287" s="82"/>
      <c r="AA1287" s="65"/>
      <c r="AB1287" s="4"/>
      <c r="AC1287" s="4"/>
      <c r="AD1287" s="4"/>
      <c r="AE1287" s="4"/>
      <c r="AF1287" s="4"/>
      <c r="AG1287" s="4"/>
      <c r="AH1287" s="4"/>
      <c r="AI1287" s="4"/>
      <c r="AJ1287" s="4"/>
      <c r="AK1287" s="4"/>
      <c r="AL1287" s="4"/>
      <c r="AM1287" s="4"/>
    </row>
    <row r="1288" spans="1:39" s="3" customFormat="1" ht="15" x14ac:dyDescent="0.25">
      <c r="A1288" s="63"/>
      <c r="B1288" s="63"/>
      <c r="C1288" s="63"/>
      <c r="D1288" s="63"/>
      <c r="E1288" s="10"/>
      <c r="F1288" s="10"/>
      <c r="G1288" s="7"/>
      <c r="I1288" s="63"/>
      <c r="J1288" s="47"/>
      <c r="K1288" s="108"/>
      <c r="M1288" s="63"/>
      <c r="N1288" s="198"/>
      <c r="P1288" s="113"/>
      <c r="Q1288" s="197"/>
      <c r="S1288" s="113"/>
      <c r="T1288" s="197"/>
      <c r="V1288" s="82"/>
      <c r="W1288" s="82"/>
      <c r="X1288" s="82"/>
      <c r="Y1288" s="82"/>
      <c r="Z1288" s="82"/>
      <c r="AA1288" s="65"/>
      <c r="AB1288" s="4"/>
      <c r="AC1288" s="4"/>
      <c r="AD1288" s="4"/>
      <c r="AE1288" s="4"/>
      <c r="AF1288" s="4"/>
      <c r="AG1288" s="4"/>
      <c r="AH1288" s="4"/>
      <c r="AI1288" s="4"/>
      <c r="AJ1288" s="4"/>
      <c r="AK1288" s="4"/>
      <c r="AL1288" s="4"/>
      <c r="AM1288" s="4"/>
    </row>
    <row r="1289" spans="1:39" s="3" customFormat="1" ht="15" x14ac:dyDescent="0.25">
      <c r="A1289" s="63"/>
      <c r="B1289" s="63"/>
      <c r="C1289" s="63"/>
      <c r="D1289" s="63"/>
      <c r="E1289" s="10"/>
      <c r="F1289" s="10"/>
      <c r="G1289" s="7"/>
      <c r="I1289" s="63"/>
      <c r="J1289" s="47"/>
      <c r="K1289" s="108"/>
      <c r="M1289" s="63"/>
      <c r="N1289" s="198"/>
      <c r="P1289" s="113"/>
      <c r="Q1289" s="197"/>
      <c r="S1289" s="113"/>
      <c r="T1289" s="197"/>
      <c r="V1289" s="82"/>
      <c r="W1289" s="82"/>
      <c r="X1289" s="82"/>
      <c r="Y1289" s="82"/>
      <c r="Z1289" s="82"/>
      <c r="AA1289" s="65"/>
      <c r="AB1289" s="4"/>
      <c r="AC1289" s="4"/>
      <c r="AD1289" s="4"/>
      <c r="AE1289" s="4"/>
      <c r="AF1289" s="4"/>
      <c r="AG1289" s="4"/>
      <c r="AH1289" s="4"/>
      <c r="AI1289" s="4"/>
      <c r="AJ1289" s="4"/>
      <c r="AK1289" s="4"/>
      <c r="AL1289" s="4"/>
      <c r="AM1289" s="4"/>
    </row>
    <row r="1290" spans="1:39" s="3" customFormat="1" ht="15" x14ac:dyDescent="0.25">
      <c r="A1290" s="63"/>
      <c r="B1290" s="63"/>
      <c r="C1290" s="63"/>
      <c r="D1290" s="63"/>
      <c r="E1290" s="10"/>
      <c r="F1290" s="10"/>
      <c r="G1290" s="7"/>
      <c r="I1290" s="63"/>
      <c r="J1290" s="47"/>
      <c r="K1290" s="108"/>
      <c r="M1290" s="63"/>
      <c r="N1290" s="198"/>
      <c r="P1290" s="113"/>
      <c r="Q1290" s="197"/>
      <c r="S1290" s="113"/>
      <c r="T1290" s="197"/>
      <c r="V1290" s="82"/>
      <c r="W1290" s="82"/>
      <c r="X1290" s="82"/>
      <c r="Y1290" s="82"/>
      <c r="Z1290" s="82"/>
      <c r="AA1290" s="65"/>
      <c r="AB1290" s="4"/>
      <c r="AC1290" s="4"/>
      <c r="AD1290" s="4"/>
      <c r="AE1290" s="4"/>
      <c r="AF1290" s="4"/>
      <c r="AG1290" s="4"/>
      <c r="AH1290" s="4"/>
      <c r="AI1290" s="4"/>
      <c r="AJ1290" s="4"/>
      <c r="AK1290" s="4"/>
      <c r="AL1290" s="4"/>
      <c r="AM1290" s="4"/>
    </row>
    <row r="1291" spans="1:39" s="3" customFormat="1" ht="15" x14ac:dyDescent="0.25">
      <c r="A1291" s="63"/>
      <c r="B1291" s="63"/>
      <c r="C1291" s="63"/>
      <c r="D1291" s="63"/>
      <c r="E1291" s="10"/>
      <c r="F1291" s="10"/>
      <c r="G1291" s="7"/>
      <c r="I1291" s="63"/>
      <c r="J1291" s="47"/>
      <c r="K1291" s="108"/>
      <c r="M1291" s="63"/>
      <c r="N1291" s="198"/>
      <c r="P1291" s="113"/>
      <c r="Q1291" s="197"/>
      <c r="S1291" s="113"/>
      <c r="T1291" s="197"/>
      <c r="V1291" s="82"/>
      <c r="W1291" s="82"/>
      <c r="X1291" s="82"/>
      <c r="Y1291" s="82"/>
      <c r="Z1291" s="82"/>
      <c r="AA1291" s="65"/>
      <c r="AB1291" s="4"/>
      <c r="AC1291" s="4"/>
      <c r="AD1291" s="4"/>
      <c r="AE1291" s="4"/>
      <c r="AF1291" s="4"/>
      <c r="AG1291" s="4"/>
      <c r="AH1291" s="4"/>
      <c r="AI1291" s="4"/>
      <c r="AJ1291" s="4"/>
      <c r="AK1291" s="4"/>
      <c r="AL1291" s="4"/>
      <c r="AM1291" s="4"/>
    </row>
    <row r="1292" spans="1:39" s="3" customFormat="1" ht="15" x14ac:dyDescent="0.25">
      <c r="A1292" s="63"/>
      <c r="B1292" s="63"/>
      <c r="C1292" s="63"/>
      <c r="D1292" s="63"/>
      <c r="E1292" s="10"/>
      <c r="F1292" s="10"/>
      <c r="G1292" s="7"/>
      <c r="I1292" s="63"/>
      <c r="J1292" s="47"/>
      <c r="K1292" s="108"/>
      <c r="M1292" s="63"/>
      <c r="N1292" s="198"/>
      <c r="P1292" s="113"/>
      <c r="Q1292" s="197"/>
      <c r="S1292" s="113"/>
      <c r="T1292" s="197"/>
      <c r="V1292" s="82"/>
      <c r="W1292" s="82"/>
      <c r="X1292" s="82"/>
      <c r="Y1292" s="82"/>
      <c r="Z1292" s="82"/>
      <c r="AA1292" s="65"/>
      <c r="AB1292" s="4"/>
      <c r="AC1292" s="4"/>
      <c r="AD1292" s="4"/>
      <c r="AE1292" s="4"/>
      <c r="AF1292" s="4"/>
      <c r="AG1292" s="4"/>
      <c r="AH1292" s="4"/>
      <c r="AI1292" s="4"/>
      <c r="AJ1292" s="4"/>
      <c r="AK1292" s="4"/>
      <c r="AL1292" s="4"/>
      <c r="AM1292" s="4"/>
    </row>
    <row r="1293" spans="1:39" s="3" customFormat="1" ht="15" x14ac:dyDescent="0.25">
      <c r="A1293" s="63"/>
      <c r="B1293" s="63"/>
      <c r="C1293" s="63"/>
      <c r="D1293" s="63"/>
      <c r="E1293" s="10"/>
      <c r="F1293" s="10"/>
      <c r="G1293" s="7"/>
      <c r="I1293" s="63"/>
      <c r="J1293" s="47"/>
      <c r="K1293" s="108"/>
      <c r="M1293" s="63"/>
      <c r="N1293" s="198"/>
      <c r="P1293" s="113"/>
      <c r="Q1293" s="197"/>
      <c r="S1293" s="113"/>
      <c r="T1293" s="197"/>
      <c r="V1293" s="82"/>
      <c r="W1293" s="82"/>
      <c r="X1293" s="82"/>
      <c r="Y1293" s="82"/>
      <c r="Z1293" s="82"/>
      <c r="AA1293" s="65"/>
      <c r="AB1293" s="4"/>
      <c r="AC1293" s="4"/>
      <c r="AD1293" s="4"/>
      <c r="AE1293" s="4"/>
      <c r="AF1293" s="4"/>
      <c r="AG1293" s="4"/>
      <c r="AH1293" s="4"/>
      <c r="AI1293" s="4"/>
      <c r="AJ1293" s="4"/>
      <c r="AK1293" s="4"/>
      <c r="AL1293" s="4"/>
      <c r="AM1293" s="4"/>
    </row>
    <row r="1294" spans="1:39" s="3" customFormat="1" ht="15" x14ac:dyDescent="0.25">
      <c r="A1294" s="63"/>
      <c r="B1294" s="63"/>
      <c r="C1294" s="63"/>
      <c r="D1294" s="63"/>
      <c r="E1294" s="10"/>
      <c r="F1294" s="10"/>
      <c r="G1294" s="7"/>
      <c r="I1294" s="63"/>
      <c r="J1294" s="47"/>
      <c r="K1294" s="108"/>
      <c r="M1294" s="63"/>
      <c r="N1294" s="198"/>
      <c r="P1294" s="113"/>
      <c r="Q1294" s="197"/>
      <c r="S1294" s="113"/>
      <c r="T1294" s="197"/>
      <c r="V1294" s="82"/>
      <c r="W1294" s="82"/>
      <c r="X1294" s="82"/>
      <c r="Y1294" s="82"/>
      <c r="Z1294" s="82"/>
      <c r="AA1294" s="65"/>
      <c r="AB1294" s="4"/>
      <c r="AC1294" s="4"/>
      <c r="AD1294" s="4"/>
      <c r="AE1294" s="4"/>
      <c r="AF1294" s="4"/>
      <c r="AG1294" s="4"/>
      <c r="AH1294" s="4"/>
      <c r="AI1294" s="4"/>
      <c r="AJ1294" s="4"/>
      <c r="AK1294" s="4"/>
      <c r="AL1294" s="4"/>
      <c r="AM1294" s="4"/>
    </row>
    <row r="1295" spans="1:39" s="3" customFormat="1" ht="15" x14ac:dyDescent="0.25">
      <c r="A1295" s="63"/>
      <c r="B1295" s="63"/>
      <c r="C1295" s="63"/>
      <c r="D1295" s="63"/>
      <c r="E1295" s="10"/>
      <c r="F1295" s="10"/>
      <c r="G1295" s="7"/>
      <c r="I1295" s="63"/>
      <c r="J1295" s="47"/>
      <c r="K1295" s="108"/>
      <c r="M1295" s="63"/>
      <c r="N1295" s="198"/>
      <c r="P1295" s="113"/>
      <c r="Q1295" s="197"/>
      <c r="S1295" s="113"/>
      <c r="T1295" s="197"/>
      <c r="V1295" s="82"/>
      <c r="W1295" s="82"/>
      <c r="X1295" s="82"/>
      <c r="Y1295" s="82"/>
      <c r="Z1295" s="82"/>
      <c r="AA1295" s="65"/>
      <c r="AB1295" s="4"/>
      <c r="AC1295" s="4"/>
      <c r="AD1295" s="4"/>
      <c r="AE1295" s="4"/>
      <c r="AF1295" s="4"/>
      <c r="AG1295" s="4"/>
      <c r="AH1295" s="4"/>
      <c r="AI1295" s="4"/>
      <c r="AJ1295" s="4"/>
      <c r="AK1295" s="4"/>
      <c r="AL1295" s="4"/>
      <c r="AM1295" s="4"/>
    </row>
    <row r="1296" spans="1:39" s="3" customFormat="1" ht="15" x14ac:dyDescent="0.25">
      <c r="A1296" s="63"/>
      <c r="B1296" s="63"/>
      <c r="C1296" s="63"/>
      <c r="D1296" s="63"/>
      <c r="E1296" s="10"/>
      <c r="F1296" s="10"/>
      <c r="G1296" s="7"/>
      <c r="I1296" s="63"/>
      <c r="J1296" s="47"/>
      <c r="K1296" s="108"/>
      <c r="M1296" s="63"/>
      <c r="N1296" s="198"/>
      <c r="P1296" s="113"/>
      <c r="Q1296" s="197"/>
      <c r="S1296" s="113"/>
      <c r="T1296" s="197"/>
      <c r="V1296" s="82"/>
      <c r="W1296" s="82"/>
      <c r="X1296" s="82"/>
      <c r="Y1296" s="82"/>
      <c r="Z1296" s="82"/>
      <c r="AA1296" s="65"/>
      <c r="AB1296" s="4"/>
      <c r="AC1296" s="4"/>
      <c r="AD1296" s="4"/>
      <c r="AE1296" s="4"/>
      <c r="AF1296" s="4"/>
      <c r="AG1296" s="4"/>
      <c r="AH1296" s="4"/>
      <c r="AI1296" s="4"/>
      <c r="AJ1296" s="4"/>
      <c r="AK1296" s="4"/>
      <c r="AL1296" s="4"/>
      <c r="AM1296" s="4"/>
    </row>
    <row r="1297" spans="1:39" s="3" customFormat="1" ht="15" x14ac:dyDescent="0.25">
      <c r="A1297" s="63"/>
      <c r="B1297" s="63"/>
      <c r="C1297" s="63"/>
      <c r="D1297" s="63"/>
      <c r="E1297" s="10"/>
      <c r="F1297" s="10"/>
      <c r="G1297" s="7"/>
      <c r="I1297" s="63"/>
      <c r="J1297" s="47"/>
      <c r="K1297" s="108"/>
      <c r="M1297" s="63"/>
      <c r="N1297" s="198"/>
      <c r="P1297" s="113"/>
      <c r="Q1297" s="197"/>
      <c r="S1297" s="113"/>
      <c r="T1297" s="197"/>
      <c r="V1297" s="82"/>
      <c r="W1297" s="82"/>
      <c r="X1297" s="82"/>
      <c r="Y1297" s="82"/>
      <c r="Z1297" s="82"/>
      <c r="AA1297" s="65"/>
      <c r="AB1297" s="4"/>
      <c r="AC1297" s="4"/>
      <c r="AD1297" s="4"/>
      <c r="AE1297" s="4"/>
      <c r="AF1297" s="4"/>
      <c r="AG1297" s="4"/>
      <c r="AH1297" s="4"/>
      <c r="AI1297" s="4"/>
      <c r="AJ1297" s="4"/>
      <c r="AK1297" s="4"/>
      <c r="AL1297" s="4"/>
      <c r="AM1297" s="4"/>
    </row>
    <row r="1298" spans="1:39" s="3" customFormat="1" ht="15" x14ac:dyDescent="0.25">
      <c r="A1298" s="63"/>
      <c r="B1298" s="63"/>
      <c r="C1298" s="63"/>
      <c r="D1298" s="63"/>
      <c r="E1298" s="10"/>
      <c r="F1298" s="10"/>
      <c r="G1298" s="7"/>
      <c r="I1298" s="63"/>
      <c r="J1298" s="47"/>
      <c r="K1298" s="108"/>
      <c r="M1298" s="63"/>
      <c r="N1298" s="198"/>
      <c r="P1298" s="113"/>
      <c r="Q1298" s="197"/>
      <c r="S1298" s="113"/>
      <c r="T1298" s="197"/>
      <c r="V1298" s="82"/>
      <c r="W1298" s="82"/>
      <c r="X1298" s="82"/>
      <c r="Y1298" s="82"/>
      <c r="Z1298" s="82"/>
      <c r="AA1298" s="65"/>
      <c r="AB1298" s="4"/>
      <c r="AC1298" s="4"/>
      <c r="AD1298" s="4"/>
      <c r="AE1298" s="4"/>
      <c r="AF1298" s="4"/>
      <c r="AG1298" s="4"/>
      <c r="AH1298" s="4"/>
      <c r="AI1298" s="4"/>
      <c r="AJ1298" s="4"/>
      <c r="AK1298" s="4"/>
      <c r="AL1298" s="4"/>
      <c r="AM1298" s="4"/>
    </row>
    <row r="1299" spans="1:39" s="3" customFormat="1" ht="15" x14ac:dyDescent="0.25">
      <c r="A1299" s="63"/>
      <c r="B1299" s="63"/>
      <c r="C1299" s="63"/>
      <c r="D1299" s="63"/>
      <c r="E1299" s="10"/>
      <c r="F1299" s="10"/>
      <c r="G1299" s="7"/>
      <c r="I1299" s="63"/>
      <c r="J1299" s="47"/>
      <c r="K1299" s="108"/>
      <c r="M1299" s="63"/>
      <c r="N1299" s="198"/>
      <c r="P1299" s="113"/>
      <c r="Q1299" s="197"/>
      <c r="S1299" s="113"/>
      <c r="T1299" s="197"/>
      <c r="V1299" s="82"/>
      <c r="W1299" s="82"/>
      <c r="X1299" s="82"/>
      <c r="Y1299" s="82"/>
      <c r="Z1299" s="82"/>
      <c r="AA1299" s="65"/>
      <c r="AB1299" s="4"/>
      <c r="AC1299" s="4"/>
      <c r="AD1299" s="4"/>
      <c r="AE1299" s="4"/>
      <c r="AF1299" s="4"/>
      <c r="AG1299" s="4"/>
      <c r="AH1299" s="4"/>
      <c r="AI1299" s="4"/>
      <c r="AJ1299" s="4"/>
      <c r="AK1299" s="4"/>
      <c r="AL1299" s="4"/>
      <c r="AM1299" s="4"/>
    </row>
    <row r="1300" spans="1:39" s="3" customFormat="1" ht="15" x14ac:dyDescent="0.25">
      <c r="A1300" s="63"/>
      <c r="B1300" s="63"/>
      <c r="C1300" s="63"/>
      <c r="D1300" s="63"/>
      <c r="E1300" s="10"/>
      <c r="F1300" s="10"/>
      <c r="G1300" s="7"/>
      <c r="I1300" s="63"/>
      <c r="J1300" s="47"/>
      <c r="K1300" s="108"/>
      <c r="M1300" s="63"/>
      <c r="N1300" s="198"/>
      <c r="P1300" s="113"/>
      <c r="Q1300" s="197"/>
      <c r="S1300" s="113"/>
      <c r="T1300" s="197"/>
      <c r="V1300" s="82"/>
      <c r="W1300" s="82"/>
      <c r="X1300" s="82"/>
      <c r="Y1300" s="82"/>
      <c r="Z1300" s="82"/>
      <c r="AA1300" s="65"/>
      <c r="AB1300" s="4"/>
      <c r="AC1300" s="4"/>
      <c r="AD1300" s="4"/>
      <c r="AE1300" s="4"/>
      <c r="AF1300" s="4"/>
      <c r="AG1300" s="4"/>
      <c r="AH1300" s="4"/>
      <c r="AI1300" s="4"/>
      <c r="AJ1300" s="4"/>
      <c r="AK1300" s="4"/>
      <c r="AL1300" s="4"/>
      <c r="AM1300" s="4"/>
    </row>
    <row r="1301" spans="1:39" s="3" customFormat="1" ht="15" x14ac:dyDescent="0.25">
      <c r="A1301" s="63"/>
      <c r="B1301" s="63"/>
      <c r="C1301" s="63"/>
      <c r="D1301" s="63"/>
      <c r="E1301" s="10"/>
      <c r="F1301" s="10"/>
      <c r="G1301" s="7"/>
      <c r="I1301" s="63"/>
      <c r="J1301" s="47"/>
      <c r="K1301" s="108"/>
      <c r="M1301" s="63"/>
      <c r="N1301" s="198"/>
      <c r="P1301" s="113"/>
      <c r="Q1301" s="197"/>
      <c r="S1301" s="113"/>
      <c r="T1301" s="197"/>
      <c r="V1301" s="82"/>
      <c r="W1301" s="82"/>
      <c r="X1301" s="82"/>
      <c r="Y1301" s="82"/>
      <c r="Z1301" s="82"/>
      <c r="AA1301" s="65"/>
      <c r="AB1301" s="4"/>
      <c r="AC1301" s="4"/>
      <c r="AD1301" s="4"/>
      <c r="AE1301" s="4"/>
      <c r="AF1301" s="4"/>
      <c r="AG1301" s="4"/>
      <c r="AH1301" s="4"/>
      <c r="AI1301" s="4"/>
      <c r="AJ1301" s="4"/>
      <c r="AK1301" s="4"/>
      <c r="AL1301" s="4"/>
      <c r="AM1301" s="4"/>
    </row>
    <row r="1302" spans="1:39" s="3" customFormat="1" ht="15" x14ac:dyDescent="0.25">
      <c r="A1302" s="63"/>
      <c r="B1302" s="63"/>
      <c r="C1302" s="63"/>
      <c r="D1302" s="63"/>
      <c r="E1302" s="10"/>
      <c r="F1302" s="10"/>
      <c r="G1302" s="7"/>
      <c r="I1302" s="63"/>
      <c r="J1302" s="47"/>
      <c r="K1302" s="108"/>
      <c r="M1302" s="63"/>
      <c r="N1302" s="198"/>
      <c r="P1302" s="113"/>
      <c r="Q1302" s="197"/>
      <c r="S1302" s="113"/>
      <c r="T1302" s="197"/>
      <c r="V1302" s="82"/>
      <c r="W1302" s="82"/>
      <c r="X1302" s="82"/>
      <c r="Y1302" s="82"/>
      <c r="Z1302" s="82"/>
      <c r="AA1302" s="65"/>
      <c r="AB1302" s="4"/>
      <c r="AC1302" s="4"/>
      <c r="AD1302" s="4"/>
      <c r="AE1302" s="4"/>
      <c r="AF1302" s="4"/>
      <c r="AG1302" s="4"/>
      <c r="AH1302" s="4"/>
      <c r="AI1302" s="4"/>
      <c r="AJ1302" s="4"/>
      <c r="AK1302" s="4"/>
      <c r="AL1302" s="4"/>
      <c r="AM1302" s="4"/>
    </row>
    <row r="1303" spans="1:39" s="3" customFormat="1" ht="15" x14ac:dyDescent="0.25">
      <c r="A1303" s="63"/>
      <c r="B1303" s="63"/>
      <c r="C1303" s="63"/>
      <c r="D1303" s="63"/>
      <c r="E1303" s="10"/>
      <c r="F1303" s="10"/>
      <c r="G1303" s="7"/>
      <c r="I1303" s="63"/>
      <c r="J1303" s="47"/>
      <c r="K1303" s="108"/>
      <c r="M1303" s="63"/>
      <c r="N1303" s="198"/>
      <c r="P1303" s="113"/>
      <c r="Q1303" s="197"/>
      <c r="S1303" s="113"/>
      <c r="T1303" s="197"/>
      <c r="V1303" s="82"/>
      <c r="W1303" s="82"/>
      <c r="X1303" s="82"/>
      <c r="Y1303" s="82"/>
      <c r="Z1303" s="82"/>
      <c r="AA1303" s="65"/>
      <c r="AB1303" s="4"/>
      <c r="AC1303" s="4"/>
      <c r="AD1303" s="4"/>
      <c r="AE1303" s="4"/>
      <c r="AF1303" s="4"/>
      <c r="AG1303" s="4"/>
      <c r="AH1303" s="4"/>
      <c r="AI1303" s="4"/>
      <c r="AJ1303" s="4"/>
      <c r="AK1303" s="4"/>
      <c r="AL1303" s="4"/>
      <c r="AM1303" s="4"/>
    </row>
    <row r="1304" spans="1:39" s="3" customFormat="1" ht="15" x14ac:dyDescent="0.25">
      <c r="A1304" s="63"/>
      <c r="B1304" s="63"/>
      <c r="C1304" s="63"/>
      <c r="D1304" s="63"/>
      <c r="E1304" s="10"/>
      <c r="F1304" s="10"/>
      <c r="G1304" s="7"/>
      <c r="I1304" s="63"/>
      <c r="J1304" s="47"/>
      <c r="K1304" s="108"/>
      <c r="M1304" s="63"/>
      <c r="N1304" s="198"/>
      <c r="P1304" s="113"/>
      <c r="Q1304" s="197"/>
      <c r="S1304" s="113"/>
      <c r="T1304" s="197"/>
      <c r="V1304" s="82"/>
      <c r="W1304" s="82"/>
      <c r="X1304" s="82"/>
      <c r="Y1304" s="82"/>
      <c r="Z1304" s="82"/>
      <c r="AA1304" s="65"/>
      <c r="AB1304" s="4"/>
      <c r="AC1304" s="4"/>
      <c r="AD1304" s="4"/>
      <c r="AE1304" s="4"/>
      <c r="AF1304" s="4"/>
      <c r="AG1304" s="4"/>
      <c r="AH1304" s="4"/>
      <c r="AI1304" s="4"/>
      <c r="AJ1304" s="4"/>
      <c r="AK1304" s="4"/>
      <c r="AL1304" s="4"/>
      <c r="AM1304" s="4"/>
    </row>
    <row r="1305" spans="1:39" s="3" customFormat="1" ht="15" x14ac:dyDescent="0.25">
      <c r="A1305" s="63"/>
      <c r="B1305" s="63"/>
      <c r="C1305" s="63"/>
      <c r="D1305" s="63"/>
      <c r="E1305" s="10"/>
      <c r="F1305" s="10"/>
      <c r="G1305" s="7"/>
      <c r="I1305" s="63"/>
      <c r="J1305" s="47"/>
      <c r="K1305" s="108"/>
      <c r="M1305" s="63"/>
      <c r="N1305" s="198"/>
      <c r="P1305" s="113"/>
      <c r="Q1305" s="197"/>
      <c r="S1305" s="113"/>
      <c r="T1305" s="197"/>
      <c r="V1305" s="82"/>
      <c r="W1305" s="82"/>
      <c r="X1305" s="82"/>
      <c r="Y1305" s="82"/>
      <c r="Z1305" s="82"/>
      <c r="AA1305" s="65"/>
      <c r="AB1305" s="4"/>
      <c r="AC1305" s="4"/>
      <c r="AD1305" s="4"/>
      <c r="AE1305" s="4"/>
      <c r="AF1305" s="4"/>
      <c r="AG1305" s="4"/>
      <c r="AH1305" s="4"/>
      <c r="AI1305" s="4"/>
      <c r="AJ1305" s="4"/>
      <c r="AK1305" s="4"/>
      <c r="AL1305" s="4"/>
      <c r="AM1305" s="4"/>
    </row>
    <row r="1306" spans="1:39" s="3" customFormat="1" ht="15" x14ac:dyDescent="0.25">
      <c r="A1306" s="63"/>
      <c r="B1306" s="63"/>
      <c r="C1306" s="63"/>
      <c r="D1306" s="63"/>
      <c r="E1306" s="10"/>
      <c r="F1306" s="10"/>
      <c r="G1306" s="7"/>
      <c r="I1306" s="63"/>
      <c r="J1306" s="47"/>
      <c r="K1306" s="108"/>
      <c r="M1306" s="63"/>
      <c r="N1306" s="198"/>
      <c r="P1306" s="113"/>
      <c r="Q1306" s="197"/>
      <c r="S1306" s="113"/>
      <c r="T1306" s="197"/>
      <c r="V1306" s="82"/>
      <c r="W1306" s="82"/>
      <c r="X1306" s="82"/>
      <c r="Y1306" s="82"/>
      <c r="Z1306" s="82"/>
      <c r="AA1306" s="65"/>
      <c r="AB1306" s="4"/>
      <c r="AC1306" s="4"/>
      <c r="AD1306" s="4"/>
      <c r="AE1306" s="4"/>
      <c r="AF1306" s="4"/>
      <c r="AG1306" s="4"/>
      <c r="AH1306" s="4"/>
      <c r="AI1306" s="4"/>
      <c r="AJ1306" s="4"/>
      <c r="AK1306" s="4"/>
      <c r="AL1306" s="4"/>
      <c r="AM1306" s="4"/>
    </row>
    <row r="1307" spans="1:39" s="3" customFormat="1" ht="15" x14ac:dyDescent="0.25">
      <c r="A1307" s="63"/>
      <c r="B1307" s="63"/>
      <c r="C1307" s="63"/>
      <c r="D1307" s="63"/>
      <c r="E1307" s="10"/>
      <c r="F1307" s="10"/>
      <c r="G1307" s="7"/>
      <c r="I1307" s="63"/>
      <c r="J1307" s="47"/>
      <c r="K1307" s="108"/>
      <c r="M1307" s="63"/>
      <c r="N1307" s="198"/>
      <c r="P1307" s="113"/>
      <c r="Q1307" s="197"/>
      <c r="S1307" s="113"/>
      <c r="T1307" s="197"/>
      <c r="V1307" s="82"/>
      <c r="W1307" s="82"/>
      <c r="X1307" s="82"/>
      <c r="Y1307" s="82"/>
      <c r="Z1307" s="82"/>
      <c r="AA1307" s="65"/>
      <c r="AB1307" s="4"/>
      <c r="AC1307" s="4"/>
      <c r="AD1307" s="4"/>
      <c r="AE1307" s="4"/>
      <c r="AF1307" s="4"/>
      <c r="AG1307" s="4"/>
      <c r="AH1307" s="4"/>
      <c r="AI1307" s="4"/>
      <c r="AJ1307" s="4"/>
      <c r="AK1307" s="4"/>
      <c r="AL1307" s="4"/>
      <c r="AM1307" s="4"/>
    </row>
    <row r="1308" spans="1:39" s="3" customFormat="1" ht="15" x14ac:dyDescent="0.25">
      <c r="A1308" s="63"/>
      <c r="B1308" s="63"/>
      <c r="C1308" s="63"/>
      <c r="D1308" s="63"/>
      <c r="E1308" s="10"/>
      <c r="F1308" s="10"/>
      <c r="G1308" s="7"/>
      <c r="I1308" s="63"/>
      <c r="J1308" s="47"/>
      <c r="K1308" s="108"/>
      <c r="M1308" s="63"/>
      <c r="N1308" s="198"/>
      <c r="P1308" s="113"/>
      <c r="Q1308" s="197"/>
      <c r="S1308" s="113"/>
      <c r="T1308" s="197"/>
      <c r="V1308" s="82"/>
      <c r="W1308" s="82"/>
      <c r="X1308" s="82"/>
      <c r="Y1308" s="82"/>
      <c r="Z1308" s="82"/>
      <c r="AA1308" s="65"/>
      <c r="AB1308" s="4"/>
      <c r="AC1308" s="4"/>
      <c r="AD1308" s="4"/>
      <c r="AE1308" s="4"/>
      <c r="AF1308" s="4"/>
      <c r="AG1308" s="4"/>
      <c r="AH1308" s="4"/>
      <c r="AI1308" s="4"/>
      <c r="AJ1308" s="4"/>
      <c r="AK1308" s="4"/>
      <c r="AL1308" s="4"/>
      <c r="AM1308" s="4"/>
    </row>
    <row r="1309" spans="1:39" s="3" customFormat="1" ht="15" x14ac:dyDescent="0.25">
      <c r="A1309" s="63"/>
      <c r="B1309" s="63"/>
      <c r="C1309" s="63"/>
      <c r="D1309" s="63"/>
      <c r="E1309" s="10"/>
      <c r="F1309" s="10"/>
      <c r="G1309" s="7"/>
      <c r="I1309" s="63"/>
      <c r="J1309" s="47"/>
      <c r="K1309" s="108"/>
      <c r="M1309" s="63"/>
      <c r="N1309" s="198"/>
      <c r="P1309" s="113"/>
      <c r="Q1309" s="197"/>
      <c r="S1309" s="113"/>
      <c r="T1309" s="197"/>
      <c r="V1309" s="82"/>
      <c r="W1309" s="82"/>
      <c r="X1309" s="82"/>
      <c r="Y1309" s="82"/>
      <c r="Z1309" s="82"/>
      <c r="AA1309" s="65"/>
      <c r="AB1309" s="4"/>
      <c r="AC1309" s="4"/>
      <c r="AD1309" s="4"/>
      <c r="AE1309" s="4"/>
      <c r="AF1309" s="4"/>
      <c r="AG1309" s="4"/>
      <c r="AH1309" s="4"/>
      <c r="AI1309" s="4"/>
      <c r="AJ1309" s="4"/>
      <c r="AK1309" s="4"/>
      <c r="AL1309" s="4"/>
      <c r="AM1309" s="4"/>
    </row>
    <row r="1310" spans="1:39" s="3" customFormat="1" ht="15" x14ac:dyDescent="0.25">
      <c r="A1310" s="63"/>
      <c r="B1310" s="63"/>
      <c r="C1310" s="63"/>
      <c r="D1310" s="63"/>
      <c r="E1310" s="10"/>
      <c r="F1310" s="10"/>
      <c r="G1310" s="7"/>
      <c r="I1310" s="63"/>
      <c r="J1310" s="47"/>
      <c r="K1310" s="108"/>
      <c r="M1310" s="63"/>
      <c r="N1310" s="198"/>
      <c r="P1310" s="113"/>
      <c r="Q1310" s="197"/>
      <c r="S1310" s="113"/>
      <c r="T1310" s="197"/>
      <c r="V1310" s="82"/>
      <c r="W1310" s="82"/>
      <c r="X1310" s="82"/>
      <c r="Y1310" s="82"/>
      <c r="Z1310" s="82"/>
      <c r="AA1310" s="65"/>
      <c r="AB1310" s="4"/>
      <c r="AC1310" s="4"/>
      <c r="AD1310" s="4"/>
      <c r="AE1310" s="4"/>
      <c r="AF1310" s="4"/>
      <c r="AG1310" s="4"/>
      <c r="AH1310" s="4"/>
      <c r="AI1310" s="4"/>
      <c r="AJ1310" s="4"/>
      <c r="AK1310" s="4"/>
      <c r="AL1310" s="4"/>
      <c r="AM1310" s="4"/>
    </row>
    <row r="1311" spans="1:39" s="3" customFormat="1" ht="15" x14ac:dyDescent="0.25">
      <c r="A1311" s="63"/>
      <c r="B1311" s="63"/>
      <c r="C1311" s="63"/>
      <c r="D1311" s="63"/>
      <c r="E1311" s="10"/>
      <c r="F1311" s="10"/>
      <c r="G1311" s="7"/>
      <c r="I1311" s="63"/>
      <c r="J1311" s="47"/>
      <c r="K1311" s="108"/>
      <c r="M1311" s="63"/>
      <c r="N1311" s="198"/>
      <c r="P1311" s="113"/>
      <c r="Q1311" s="197"/>
      <c r="S1311" s="113"/>
      <c r="T1311" s="197"/>
      <c r="V1311" s="82"/>
      <c r="W1311" s="82"/>
      <c r="X1311" s="82"/>
      <c r="Y1311" s="82"/>
      <c r="Z1311" s="82"/>
      <c r="AA1311" s="65"/>
      <c r="AB1311" s="4"/>
      <c r="AC1311" s="4"/>
      <c r="AD1311" s="4"/>
      <c r="AE1311" s="4"/>
      <c r="AF1311" s="4"/>
      <c r="AG1311" s="4"/>
      <c r="AH1311" s="4"/>
      <c r="AI1311" s="4"/>
      <c r="AJ1311" s="4"/>
      <c r="AK1311" s="4"/>
      <c r="AL1311" s="4"/>
      <c r="AM1311" s="4"/>
    </row>
    <row r="1312" spans="1:39" s="3" customFormat="1" ht="15" x14ac:dyDescent="0.25">
      <c r="A1312" s="63"/>
      <c r="B1312" s="63"/>
      <c r="C1312" s="63"/>
      <c r="D1312" s="63"/>
      <c r="E1312" s="10"/>
      <c r="F1312" s="10"/>
      <c r="G1312" s="7"/>
      <c r="I1312" s="63"/>
      <c r="J1312" s="47"/>
      <c r="K1312" s="108"/>
      <c r="M1312" s="63"/>
      <c r="N1312" s="198"/>
      <c r="P1312" s="113"/>
      <c r="Q1312" s="197"/>
      <c r="S1312" s="113"/>
      <c r="T1312" s="197"/>
      <c r="V1312" s="82"/>
      <c r="W1312" s="82"/>
      <c r="X1312" s="82"/>
      <c r="Y1312" s="82"/>
      <c r="Z1312" s="82"/>
      <c r="AA1312" s="65"/>
      <c r="AB1312" s="4"/>
      <c r="AC1312" s="4"/>
      <c r="AD1312" s="4"/>
      <c r="AE1312" s="4"/>
      <c r="AF1312" s="4"/>
      <c r="AG1312" s="4"/>
      <c r="AH1312" s="4"/>
      <c r="AI1312" s="4"/>
      <c r="AJ1312" s="4"/>
      <c r="AK1312" s="4"/>
      <c r="AL1312" s="4"/>
      <c r="AM1312" s="4"/>
    </row>
    <row r="1313" spans="1:39" s="3" customFormat="1" ht="15" x14ac:dyDescent="0.25">
      <c r="A1313" s="63"/>
      <c r="B1313" s="63"/>
      <c r="C1313" s="63"/>
      <c r="D1313" s="63"/>
      <c r="E1313" s="10"/>
      <c r="F1313" s="10"/>
      <c r="G1313" s="7"/>
      <c r="I1313" s="63"/>
      <c r="J1313" s="47"/>
      <c r="K1313" s="108"/>
      <c r="M1313" s="63"/>
      <c r="N1313" s="198"/>
      <c r="P1313" s="113"/>
      <c r="Q1313" s="197"/>
      <c r="S1313" s="113"/>
      <c r="T1313" s="197"/>
      <c r="V1313" s="82"/>
      <c r="W1313" s="82"/>
      <c r="X1313" s="82"/>
      <c r="Y1313" s="82"/>
      <c r="Z1313" s="82"/>
      <c r="AA1313" s="65"/>
      <c r="AB1313" s="4"/>
      <c r="AC1313" s="4"/>
      <c r="AD1313" s="4"/>
      <c r="AE1313" s="4"/>
      <c r="AF1313" s="4"/>
      <c r="AG1313" s="4"/>
      <c r="AH1313" s="4"/>
      <c r="AI1313" s="4"/>
      <c r="AJ1313" s="4"/>
      <c r="AK1313" s="4"/>
      <c r="AL1313" s="4"/>
      <c r="AM1313" s="4"/>
    </row>
    <row r="1314" spans="1:39" s="3" customFormat="1" ht="15" x14ac:dyDescent="0.25">
      <c r="A1314" s="63"/>
      <c r="B1314" s="63"/>
      <c r="C1314" s="63"/>
      <c r="D1314" s="63"/>
      <c r="E1314" s="10"/>
      <c r="F1314" s="10"/>
      <c r="G1314" s="7"/>
      <c r="I1314" s="63"/>
      <c r="J1314" s="47"/>
      <c r="K1314" s="108"/>
      <c r="M1314" s="63"/>
      <c r="N1314" s="198"/>
      <c r="P1314" s="113"/>
      <c r="Q1314" s="197"/>
      <c r="S1314" s="113"/>
      <c r="T1314" s="197"/>
      <c r="V1314" s="82"/>
      <c r="W1314" s="82"/>
      <c r="X1314" s="82"/>
      <c r="Y1314" s="82"/>
      <c r="Z1314" s="82"/>
      <c r="AA1314" s="65"/>
      <c r="AB1314" s="4"/>
      <c r="AC1314" s="4"/>
      <c r="AD1314" s="4"/>
      <c r="AE1314" s="4"/>
      <c r="AF1314" s="4"/>
      <c r="AG1314" s="4"/>
      <c r="AH1314" s="4"/>
      <c r="AI1314" s="4"/>
      <c r="AJ1314" s="4"/>
      <c r="AK1314" s="4"/>
      <c r="AL1314" s="4"/>
      <c r="AM1314" s="4"/>
    </row>
    <row r="1315" spans="1:39" s="3" customFormat="1" ht="15" x14ac:dyDescent="0.25">
      <c r="A1315" s="63"/>
      <c r="B1315" s="63"/>
      <c r="C1315" s="63"/>
      <c r="D1315" s="63"/>
      <c r="E1315" s="10"/>
      <c r="F1315" s="10"/>
      <c r="G1315" s="7"/>
      <c r="I1315" s="63"/>
      <c r="J1315" s="47"/>
      <c r="K1315" s="108"/>
      <c r="M1315" s="63"/>
      <c r="N1315" s="198"/>
      <c r="P1315" s="113"/>
      <c r="Q1315" s="197"/>
      <c r="S1315" s="113"/>
      <c r="T1315" s="197"/>
      <c r="V1315" s="82"/>
      <c r="W1315" s="82"/>
      <c r="X1315" s="82"/>
      <c r="Y1315" s="82"/>
      <c r="Z1315" s="82"/>
      <c r="AA1315" s="65"/>
      <c r="AB1315" s="4"/>
      <c r="AC1315" s="4"/>
      <c r="AD1315" s="4"/>
      <c r="AE1315" s="4"/>
      <c r="AF1315" s="4"/>
      <c r="AG1315" s="4"/>
      <c r="AH1315" s="4"/>
      <c r="AI1315" s="4"/>
      <c r="AJ1315" s="4"/>
      <c r="AK1315" s="4"/>
      <c r="AL1315" s="4"/>
      <c r="AM1315" s="4"/>
    </row>
    <row r="1316" spans="1:39" s="3" customFormat="1" ht="15" x14ac:dyDescent="0.25">
      <c r="A1316" s="63"/>
      <c r="B1316" s="63"/>
      <c r="C1316" s="63"/>
      <c r="D1316" s="63"/>
      <c r="E1316" s="10"/>
      <c r="F1316" s="10"/>
      <c r="G1316" s="7"/>
      <c r="I1316" s="63"/>
      <c r="J1316" s="47"/>
      <c r="K1316" s="108"/>
      <c r="M1316" s="63"/>
      <c r="N1316" s="198"/>
      <c r="P1316" s="113"/>
      <c r="Q1316" s="197"/>
      <c r="S1316" s="113"/>
      <c r="T1316" s="197"/>
      <c r="V1316" s="82"/>
      <c r="W1316" s="82"/>
      <c r="X1316" s="82"/>
      <c r="Y1316" s="82"/>
      <c r="Z1316" s="82"/>
      <c r="AA1316" s="65"/>
      <c r="AB1316" s="4"/>
      <c r="AC1316" s="4"/>
      <c r="AD1316" s="4"/>
      <c r="AE1316" s="4"/>
      <c r="AF1316" s="4"/>
      <c r="AG1316" s="4"/>
      <c r="AH1316" s="4"/>
      <c r="AI1316" s="4"/>
      <c r="AJ1316" s="4"/>
      <c r="AK1316" s="4"/>
      <c r="AL1316" s="4"/>
      <c r="AM1316" s="4"/>
    </row>
    <row r="1317" spans="1:39" s="3" customFormat="1" ht="15" x14ac:dyDescent="0.25">
      <c r="A1317" s="63"/>
      <c r="B1317" s="63"/>
      <c r="C1317" s="63"/>
      <c r="D1317" s="63"/>
      <c r="E1317" s="10"/>
      <c r="F1317" s="10"/>
      <c r="G1317" s="7"/>
      <c r="I1317" s="63"/>
      <c r="J1317" s="47"/>
      <c r="K1317" s="108"/>
      <c r="M1317" s="63"/>
      <c r="N1317" s="198"/>
      <c r="P1317" s="113"/>
      <c r="Q1317" s="197"/>
      <c r="S1317" s="113"/>
      <c r="T1317" s="197"/>
      <c r="V1317" s="82"/>
      <c r="W1317" s="82"/>
      <c r="X1317" s="82"/>
      <c r="Y1317" s="82"/>
      <c r="Z1317" s="82"/>
      <c r="AA1317" s="65"/>
      <c r="AB1317" s="4"/>
      <c r="AC1317" s="4"/>
      <c r="AD1317" s="4"/>
      <c r="AE1317" s="4"/>
      <c r="AF1317" s="4"/>
      <c r="AG1317" s="4"/>
      <c r="AH1317" s="4"/>
      <c r="AI1317" s="4"/>
      <c r="AJ1317" s="4"/>
      <c r="AK1317" s="4"/>
      <c r="AL1317" s="4"/>
      <c r="AM1317" s="4"/>
    </row>
    <row r="1318" spans="1:39" s="3" customFormat="1" ht="15" x14ac:dyDescent="0.25">
      <c r="A1318" s="63"/>
      <c r="B1318" s="63"/>
      <c r="C1318" s="63"/>
      <c r="D1318" s="63"/>
      <c r="E1318" s="10"/>
      <c r="F1318" s="10"/>
      <c r="G1318" s="7"/>
      <c r="I1318" s="63"/>
      <c r="J1318" s="47"/>
      <c r="K1318" s="108"/>
      <c r="M1318" s="63"/>
      <c r="N1318" s="198"/>
      <c r="P1318" s="113"/>
      <c r="Q1318" s="197"/>
      <c r="S1318" s="113"/>
      <c r="T1318" s="197"/>
      <c r="V1318" s="82"/>
      <c r="W1318" s="82"/>
      <c r="X1318" s="82"/>
      <c r="Y1318" s="82"/>
      <c r="Z1318" s="82"/>
      <c r="AA1318" s="65"/>
      <c r="AB1318" s="4"/>
      <c r="AC1318" s="4"/>
      <c r="AD1318" s="4"/>
      <c r="AE1318" s="4"/>
      <c r="AF1318" s="4"/>
      <c r="AG1318" s="4"/>
      <c r="AH1318" s="4"/>
      <c r="AI1318" s="4"/>
      <c r="AJ1318" s="4"/>
      <c r="AK1318" s="4"/>
      <c r="AL1318" s="4"/>
      <c r="AM1318" s="4"/>
    </row>
    <row r="1319" spans="1:39" s="3" customFormat="1" ht="15" x14ac:dyDescent="0.25">
      <c r="A1319" s="63"/>
      <c r="B1319" s="63"/>
      <c r="C1319" s="63"/>
      <c r="D1319" s="63"/>
      <c r="E1319" s="10"/>
      <c r="F1319" s="10"/>
      <c r="G1319" s="7"/>
      <c r="I1319" s="63"/>
      <c r="J1319" s="47"/>
      <c r="K1319" s="108"/>
      <c r="M1319" s="63"/>
      <c r="N1319" s="198"/>
      <c r="P1319" s="113"/>
      <c r="Q1319" s="197"/>
      <c r="S1319" s="113"/>
      <c r="T1319" s="197"/>
      <c r="V1319" s="82"/>
      <c r="W1319" s="82"/>
      <c r="X1319" s="82"/>
      <c r="Y1319" s="82"/>
      <c r="Z1319" s="82"/>
      <c r="AA1319" s="65"/>
      <c r="AB1319" s="4"/>
      <c r="AC1319" s="4"/>
      <c r="AD1319" s="4"/>
      <c r="AE1319" s="4"/>
      <c r="AF1319" s="4"/>
      <c r="AG1319" s="4"/>
      <c r="AH1319" s="4"/>
      <c r="AI1319" s="4"/>
      <c r="AJ1319" s="4"/>
      <c r="AK1319" s="4"/>
      <c r="AL1319" s="4"/>
      <c r="AM1319" s="4"/>
    </row>
    <row r="1320" spans="1:39" s="3" customFormat="1" ht="15" x14ac:dyDescent="0.25">
      <c r="A1320" s="63"/>
      <c r="B1320" s="63"/>
      <c r="C1320" s="63"/>
      <c r="D1320" s="63"/>
      <c r="E1320" s="10"/>
      <c r="F1320" s="10"/>
      <c r="G1320" s="7"/>
      <c r="I1320" s="63"/>
      <c r="J1320" s="47"/>
      <c r="K1320" s="108"/>
      <c r="M1320" s="63"/>
      <c r="N1320" s="198"/>
      <c r="P1320" s="113"/>
      <c r="Q1320" s="197"/>
      <c r="S1320" s="113"/>
      <c r="T1320" s="197"/>
      <c r="V1320" s="82"/>
      <c r="W1320" s="82"/>
      <c r="X1320" s="82"/>
      <c r="Y1320" s="82"/>
      <c r="Z1320" s="82"/>
      <c r="AA1320" s="65"/>
      <c r="AB1320" s="4"/>
      <c r="AC1320" s="4"/>
      <c r="AD1320" s="4"/>
      <c r="AE1320" s="4"/>
      <c r="AF1320" s="4"/>
      <c r="AG1320" s="4"/>
      <c r="AH1320" s="4"/>
      <c r="AI1320" s="4"/>
      <c r="AJ1320" s="4"/>
      <c r="AK1320" s="4"/>
      <c r="AL1320" s="4"/>
      <c r="AM1320" s="4"/>
    </row>
    <row r="1321" spans="1:39" s="3" customFormat="1" ht="15" x14ac:dyDescent="0.25">
      <c r="A1321" s="63"/>
      <c r="B1321" s="63"/>
      <c r="C1321" s="63"/>
      <c r="D1321" s="63"/>
      <c r="E1321" s="10"/>
      <c r="F1321" s="10"/>
      <c r="G1321" s="7"/>
      <c r="I1321" s="63"/>
      <c r="J1321" s="47"/>
      <c r="K1321" s="108"/>
      <c r="M1321" s="63"/>
      <c r="N1321" s="198"/>
      <c r="P1321" s="113"/>
      <c r="Q1321" s="197"/>
      <c r="S1321" s="113"/>
      <c r="T1321" s="197"/>
      <c r="V1321" s="82"/>
      <c r="W1321" s="82"/>
      <c r="X1321" s="82"/>
      <c r="Y1321" s="82"/>
      <c r="Z1321" s="82"/>
      <c r="AA1321" s="65"/>
      <c r="AB1321" s="4"/>
      <c r="AC1321" s="4"/>
      <c r="AD1321" s="4"/>
      <c r="AE1321" s="4"/>
      <c r="AF1321" s="4"/>
      <c r="AG1321" s="4"/>
      <c r="AH1321" s="4"/>
      <c r="AI1321" s="4"/>
      <c r="AJ1321" s="4"/>
      <c r="AK1321" s="4"/>
      <c r="AL1321" s="4"/>
      <c r="AM1321" s="4"/>
    </row>
    <row r="1322" spans="1:39" s="3" customFormat="1" ht="15" x14ac:dyDescent="0.25">
      <c r="A1322" s="63"/>
      <c r="B1322" s="63"/>
      <c r="C1322" s="63"/>
      <c r="D1322" s="63"/>
      <c r="E1322" s="10"/>
      <c r="F1322" s="10"/>
      <c r="G1322" s="7"/>
      <c r="I1322" s="63"/>
      <c r="J1322" s="47"/>
      <c r="K1322" s="108"/>
      <c r="M1322" s="63"/>
      <c r="N1322" s="198"/>
      <c r="P1322" s="113"/>
      <c r="Q1322" s="197"/>
      <c r="S1322" s="113"/>
      <c r="T1322" s="197"/>
      <c r="V1322" s="82"/>
      <c r="W1322" s="82"/>
      <c r="X1322" s="82"/>
      <c r="Y1322" s="82"/>
      <c r="Z1322" s="82"/>
      <c r="AA1322" s="65"/>
      <c r="AB1322" s="4"/>
      <c r="AC1322" s="4"/>
      <c r="AD1322" s="4"/>
      <c r="AE1322" s="4"/>
      <c r="AF1322" s="4"/>
      <c r="AG1322" s="4"/>
      <c r="AH1322" s="4"/>
      <c r="AI1322" s="4"/>
      <c r="AJ1322" s="4"/>
      <c r="AK1322" s="4"/>
      <c r="AL1322" s="4"/>
      <c r="AM1322" s="4"/>
    </row>
    <row r="1323" spans="1:39" s="3" customFormat="1" ht="15" x14ac:dyDescent="0.25">
      <c r="A1323" s="63"/>
      <c r="B1323" s="63"/>
      <c r="C1323" s="63"/>
      <c r="D1323" s="63"/>
      <c r="E1323" s="10"/>
      <c r="F1323" s="10"/>
      <c r="G1323" s="7"/>
      <c r="I1323" s="63"/>
      <c r="J1323" s="47"/>
      <c r="K1323" s="108"/>
      <c r="M1323" s="63"/>
      <c r="N1323" s="198"/>
      <c r="P1323" s="113"/>
      <c r="Q1323" s="197"/>
      <c r="S1323" s="113"/>
      <c r="T1323" s="197"/>
      <c r="V1323" s="82"/>
      <c r="W1323" s="82"/>
      <c r="X1323" s="82"/>
      <c r="Y1323" s="82"/>
      <c r="Z1323" s="82"/>
      <c r="AA1323" s="65"/>
      <c r="AB1323" s="4"/>
      <c r="AC1323" s="4"/>
      <c r="AD1323" s="4"/>
      <c r="AE1323" s="4"/>
      <c r="AF1323" s="4"/>
      <c r="AG1323" s="4"/>
      <c r="AH1323" s="4"/>
      <c r="AI1323" s="4"/>
      <c r="AJ1323" s="4"/>
      <c r="AK1323" s="4"/>
      <c r="AL1323" s="4"/>
      <c r="AM1323" s="4"/>
    </row>
    <row r="1324" spans="1:39" s="3" customFormat="1" ht="15" x14ac:dyDescent="0.25">
      <c r="A1324" s="63"/>
      <c r="B1324" s="63"/>
      <c r="C1324" s="63"/>
      <c r="D1324" s="63"/>
      <c r="E1324" s="10"/>
      <c r="F1324" s="10"/>
      <c r="G1324" s="7"/>
      <c r="I1324" s="63"/>
      <c r="J1324" s="47"/>
      <c r="K1324" s="108"/>
      <c r="M1324" s="63"/>
      <c r="N1324" s="198"/>
      <c r="P1324" s="113"/>
      <c r="Q1324" s="197"/>
      <c r="S1324" s="113"/>
      <c r="T1324" s="197"/>
      <c r="V1324" s="82"/>
      <c r="W1324" s="82"/>
      <c r="X1324" s="82"/>
      <c r="Y1324" s="82"/>
      <c r="Z1324" s="82"/>
      <c r="AA1324" s="65"/>
      <c r="AB1324" s="4"/>
      <c r="AC1324" s="4"/>
      <c r="AD1324" s="4"/>
      <c r="AE1324" s="4"/>
      <c r="AF1324" s="4"/>
      <c r="AG1324" s="4"/>
      <c r="AH1324" s="4"/>
      <c r="AI1324" s="4"/>
      <c r="AJ1324" s="4"/>
      <c r="AK1324" s="4"/>
      <c r="AL1324" s="4"/>
      <c r="AM1324" s="4"/>
    </row>
    <row r="1325" spans="1:39" s="3" customFormat="1" ht="15" x14ac:dyDescent="0.25">
      <c r="A1325" s="63"/>
      <c r="B1325" s="63"/>
      <c r="C1325" s="63"/>
      <c r="D1325" s="63"/>
      <c r="E1325" s="10"/>
      <c r="F1325" s="10"/>
      <c r="G1325" s="7"/>
      <c r="I1325" s="63"/>
      <c r="J1325" s="47"/>
      <c r="K1325" s="108"/>
      <c r="M1325" s="63"/>
      <c r="N1325" s="198"/>
      <c r="P1325" s="113"/>
      <c r="Q1325" s="197"/>
      <c r="S1325" s="113"/>
      <c r="T1325" s="197"/>
      <c r="V1325" s="82"/>
      <c r="W1325" s="82"/>
      <c r="X1325" s="82"/>
      <c r="Y1325" s="82"/>
      <c r="Z1325" s="82"/>
      <c r="AA1325" s="65"/>
      <c r="AB1325" s="4"/>
      <c r="AC1325" s="4"/>
      <c r="AD1325" s="4"/>
      <c r="AE1325" s="4"/>
      <c r="AF1325" s="4"/>
      <c r="AG1325" s="4"/>
      <c r="AH1325" s="4"/>
      <c r="AI1325" s="4"/>
      <c r="AJ1325" s="4"/>
      <c r="AK1325" s="4"/>
      <c r="AL1325" s="4"/>
      <c r="AM1325" s="4"/>
    </row>
    <row r="1326" spans="1:39" s="3" customFormat="1" ht="15" x14ac:dyDescent="0.25">
      <c r="A1326" s="63"/>
      <c r="B1326" s="63"/>
      <c r="C1326" s="63"/>
      <c r="D1326" s="63"/>
      <c r="E1326" s="10"/>
      <c r="F1326" s="10"/>
      <c r="G1326" s="7"/>
      <c r="I1326" s="63"/>
      <c r="J1326" s="47"/>
      <c r="K1326" s="108"/>
      <c r="M1326" s="63"/>
      <c r="N1326" s="198"/>
      <c r="P1326" s="113"/>
      <c r="Q1326" s="197"/>
      <c r="S1326" s="113"/>
      <c r="T1326" s="197"/>
      <c r="V1326" s="82"/>
      <c r="W1326" s="82"/>
      <c r="X1326" s="82"/>
      <c r="Y1326" s="82"/>
      <c r="Z1326" s="82"/>
      <c r="AA1326" s="65"/>
      <c r="AB1326" s="4"/>
      <c r="AC1326" s="4"/>
      <c r="AD1326" s="4"/>
      <c r="AE1326" s="4"/>
      <c r="AF1326" s="4"/>
      <c r="AG1326" s="4"/>
      <c r="AH1326" s="4"/>
      <c r="AI1326" s="4"/>
      <c r="AJ1326" s="4"/>
      <c r="AK1326" s="4"/>
      <c r="AL1326" s="4"/>
      <c r="AM1326" s="4"/>
    </row>
    <row r="1327" spans="1:39" s="3" customFormat="1" ht="15" x14ac:dyDescent="0.25">
      <c r="A1327" s="63"/>
      <c r="B1327" s="63"/>
      <c r="C1327" s="63"/>
      <c r="D1327" s="63"/>
      <c r="E1327" s="10"/>
      <c r="F1327" s="10"/>
      <c r="G1327" s="7"/>
      <c r="I1327" s="63"/>
      <c r="J1327" s="47"/>
      <c r="K1327" s="108"/>
      <c r="M1327" s="63"/>
      <c r="N1327" s="198"/>
      <c r="P1327" s="113"/>
      <c r="Q1327" s="197"/>
      <c r="S1327" s="113"/>
      <c r="T1327" s="197"/>
      <c r="V1327" s="82"/>
      <c r="W1327" s="82"/>
      <c r="X1327" s="82"/>
      <c r="Y1327" s="82"/>
      <c r="Z1327" s="82"/>
      <c r="AA1327" s="65"/>
      <c r="AB1327" s="4"/>
      <c r="AC1327" s="4"/>
      <c r="AD1327" s="4"/>
      <c r="AE1327" s="4"/>
      <c r="AF1327" s="4"/>
      <c r="AG1327" s="4"/>
      <c r="AH1327" s="4"/>
      <c r="AI1327" s="4"/>
      <c r="AJ1327" s="4"/>
      <c r="AK1327" s="4"/>
      <c r="AL1327" s="4"/>
      <c r="AM1327" s="4"/>
    </row>
    <row r="1328" spans="1:39" s="3" customFormat="1" ht="15" x14ac:dyDescent="0.25">
      <c r="A1328" s="63"/>
      <c r="B1328" s="63"/>
      <c r="C1328" s="63"/>
      <c r="D1328" s="63"/>
      <c r="E1328" s="10"/>
      <c r="F1328" s="10"/>
      <c r="G1328" s="7"/>
      <c r="I1328" s="63"/>
      <c r="J1328" s="47"/>
      <c r="K1328" s="108"/>
      <c r="M1328" s="63"/>
      <c r="N1328" s="198"/>
      <c r="P1328" s="113"/>
      <c r="Q1328" s="197"/>
      <c r="S1328" s="113"/>
      <c r="T1328" s="197"/>
      <c r="V1328" s="82"/>
      <c r="W1328" s="82"/>
      <c r="X1328" s="82"/>
      <c r="Y1328" s="82"/>
      <c r="Z1328" s="82"/>
      <c r="AA1328" s="65"/>
      <c r="AB1328" s="4"/>
      <c r="AC1328" s="4"/>
      <c r="AD1328" s="4"/>
      <c r="AE1328" s="4"/>
      <c r="AF1328" s="4"/>
      <c r="AG1328" s="4"/>
      <c r="AH1328" s="4"/>
      <c r="AI1328" s="4"/>
      <c r="AJ1328" s="4"/>
      <c r="AK1328" s="4"/>
      <c r="AL1328" s="4"/>
      <c r="AM1328" s="4"/>
    </row>
    <row r="1329" spans="1:39" s="3" customFormat="1" ht="15" x14ac:dyDescent="0.25">
      <c r="A1329" s="63"/>
      <c r="B1329" s="63"/>
      <c r="C1329" s="63"/>
      <c r="D1329" s="63"/>
      <c r="E1329" s="10"/>
      <c r="F1329" s="10"/>
      <c r="G1329" s="7"/>
      <c r="I1329" s="63"/>
      <c r="J1329" s="47"/>
      <c r="K1329" s="108"/>
      <c r="M1329" s="63"/>
      <c r="N1329" s="198"/>
      <c r="P1329" s="113"/>
      <c r="Q1329" s="197"/>
      <c r="S1329" s="113"/>
      <c r="T1329" s="197"/>
      <c r="V1329" s="82"/>
      <c r="W1329" s="82"/>
      <c r="X1329" s="82"/>
      <c r="Y1329" s="82"/>
      <c r="Z1329" s="82"/>
      <c r="AA1329" s="65"/>
      <c r="AB1329" s="4"/>
      <c r="AC1329" s="4"/>
      <c r="AD1329" s="4"/>
      <c r="AE1329" s="4"/>
      <c r="AF1329" s="4"/>
      <c r="AG1329" s="4"/>
      <c r="AH1329" s="4"/>
      <c r="AI1329" s="4"/>
      <c r="AJ1329" s="4"/>
      <c r="AK1329" s="4"/>
      <c r="AL1329" s="4"/>
      <c r="AM1329" s="4"/>
    </row>
    <row r="1330" spans="1:39" s="3" customFormat="1" ht="15" x14ac:dyDescent="0.25">
      <c r="A1330" s="63"/>
      <c r="B1330" s="63"/>
      <c r="C1330" s="63"/>
      <c r="D1330" s="63"/>
      <c r="E1330" s="10"/>
      <c r="F1330" s="10"/>
      <c r="G1330" s="7"/>
      <c r="I1330" s="63"/>
      <c r="J1330" s="47"/>
      <c r="K1330" s="108"/>
      <c r="M1330" s="63"/>
      <c r="N1330" s="198"/>
      <c r="P1330" s="113"/>
      <c r="Q1330" s="197"/>
      <c r="S1330" s="113"/>
      <c r="T1330" s="197"/>
      <c r="V1330" s="82"/>
      <c r="W1330" s="82"/>
      <c r="X1330" s="82"/>
      <c r="Y1330" s="82"/>
      <c r="Z1330" s="82"/>
      <c r="AA1330" s="65"/>
      <c r="AB1330" s="4"/>
      <c r="AC1330" s="4"/>
      <c r="AD1330" s="4"/>
      <c r="AE1330" s="4"/>
      <c r="AF1330" s="4"/>
      <c r="AG1330" s="4"/>
      <c r="AH1330" s="4"/>
      <c r="AI1330" s="4"/>
      <c r="AJ1330" s="4"/>
      <c r="AK1330" s="4"/>
      <c r="AL1330" s="4"/>
      <c r="AM1330" s="4"/>
    </row>
    <row r="1331" spans="1:39" s="3" customFormat="1" ht="15" x14ac:dyDescent="0.25">
      <c r="A1331" s="63"/>
      <c r="B1331" s="63"/>
      <c r="C1331" s="63"/>
      <c r="D1331" s="63"/>
      <c r="E1331" s="10"/>
      <c r="F1331" s="10"/>
      <c r="G1331" s="7"/>
      <c r="I1331" s="63"/>
      <c r="J1331" s="47"/>
      <c r="K1331" s="108"/>
      <c r="M1331" s="63"/>
      <c r="N1331" s="198"/>
      <c r="P1331" s="113"/>
      <c r="Q1331" s="197"/>
      <c r="S1331" s="113"/>
      <c r="T1331" s="197"/>
      <c r="V1331" s="82"/>
      <c r="W1331" s="82"/>
      <c r="X1331" s="82"/>
      <c r="Y1331" s="82"/>
      <c r="Z1331" s="82"/>
      <c r="AA1331" s="65"/>
      <c r="AB1331" s="4"/>
      <c r="AC1331" s="4"/>
      <c r="AD1331" s="4"/>
      <c r="AE1331" s="4"/>
      <c r="AF1331" s="4"/>
      <c r="AG1331" s="4"/>
      <c r="AH1331" s="4"/>
      <c r="AI1331" s="4"/>
      <c r="AJ1331" s="4"/>
      <c r="AK1331" s="4"/>
      <c r="AL1331" s="4"/>
      <c r="AM1331" s="4"/>
    </row>
    <row r="1332" spans="1:39" s="3" customFormat="1" ht="15" x14ac:dyDescent="0.25">
      <c r="A1332" s="63"/>
      <c r="B1332" s="63"/>
      <c r="C1332" s="63"/>
      <c r="D1332" s="63"/>
      <c r="E1332" s="10"/>
      <c r="F1332" s="10"/>
      <c r="G1332" s="7"/>
      <c r="I1332" s="63"/>
      <c r="J1332" s="47"/>
      <c r="K1332" s="108"/>
      <c r="M1332" s="63"/>
      <c r="N1332" s="198"/>
      <c r="P1332" s="113"/>
      <c r="Q1332" s="197"/>
      <c r="S1332" s="113"/>
      <c r="T1332" s="197"/>
      <c r="V1332" s="82"/>
      <c r="W1332" s="82"/>
      <c r="X1332" s="82"/>
      <c r="Y1332" s="82"/>
      <c r="Z1332" s="82"/>
      <c r="AA1332" s="65"/>
      <c r="AB1332" s="4"/>
      <c r="AC1332" s="4"/>
      <c r="AD1332" s="4"/>
      <c r="AE1332" s="4"/>
      <c r="AF1332" s="4"/>
      <c r="AG1332" s="4"/>
      <c r="AH1332" s="4"/>
      <c r="AI1332" s="4"/>
      <c r="AJ1332" s="4"/>
      <c r="AK1332" s="4"/>
      <c r="AL1332" s="4"/>
      <c r="AM1332" s="4"/>
    </row>
    <row r="1333" spans="1:39" s="3" customFormat="1" ht="15" x14ac:dyDescent="0.25">
      <c r="A1333" s="63"/>
      <c r="B1333" s="63"/>
      <c r="C1333" s="63"/>
      <c r="D1333" s="63"/>
      <c r="E1333" s="10"/>
      <c r="F1333" s="10"/>
      <c r="G1333" s="7"/>
      <c r="I1333" s="63"/>
      <c r="J1333" s="47"/>
      <c r="K1333" s="108"/>
      <c r="M1333" s="63"/>
      <c r="N1333" s="198"/>
      <c r="P1333" s="113"/>
      <c r="Q1333" s="197"/>
      <c r="S1333" s="113"/>
      <c r="T1333" s="197"/>
      <c r="V1333" s="82"/>
      <c r="W1333" s="82"/>
      <c r="X1333" s="82"/>
      <c r="Y1333" s="82"/>
      <c r="Z1333" s="82"/>
      <c r="AA1333" s="65"/>
      <c r="AB1333" s="4"/>
      <c r="AC1333" s="4"/>
      <c r="AD1333" s="4"/>
      <c r="AE1333" s="4"/>
      <c r="AF1333" s="4"/>
      <c r="AG1333" s="4"/>
      <c r="AH1333" s="4"/>
      <c r="AI1333" s="4"/>
      <c r="AJ1333" s="4"/>
      <c r="AK1333" s="4"/>
      <c r="AL1333" s="4"/>
      <c r="AM1333" s="4"/>
    </row>
    <row r="1334" spans="1:39" s="3" customFormat="1" ht="15" x14ac:dyDescent="0.25">
      <c r="A1334" s="63"/>
      <c r="B1334" s="63"/>
      <c r="C1334" s="63"/>
      <c r="D1334" s="63"/>
      <c r="E1334" s="10"/>
      <c r="F1334" s="10"/>
      <c r="G1334" s="7"/>
      <c r="I1334" s="63"/>
      <c r="J1334" s="47"/>
      <c r="K1334" s="108"/>
      <c r="M1334" s="63"/>
      <c r="N1334" s="198"/>
      <c r="P1334" s="113"/>
      <c r="Q1334" s="197"/>
      <c r="S1334" s="113"/>
      <c r="T1334" s="197"/>
      <c r="V1334" s="82"/>
      <c r="W1334" s="82"/>
      <c r="X1334" s="82"/>
      <c r="Y1334" s="82"/>
      <c r="Z1334" s="82"/>
      <c r="AA1334" s="65"/>
      <c r="AB1334" s="4"/>
      <c r="AC1334" s="4"/>
      <c r="AD1334" s="4"/>
      <c r="AE1334" s="4"/>
      <c r="AF1334" s="4"/>
      <c r="AG1334" s="4"/>
      <c r="AH1334" s="4"/>
      <c r="AI1334" s="4"/>
      <c r="AJ1334" s="4"/>
      <c r="AK1334" s="4"/>
      <c r="AL1334" s="4"/>
      <c r="AM1334" s="4"/>
    </row>
    <row r="1335" spans="1:39" s="3" customFormat="1" ht="15" x14ac:dyDescent="0.25">
      <c r="A1335" s="63"/>
      <c r="B1335" s="63"/>
      <c r="C1335" s="63"/>
      <c r="D1335" s="63"/>
      <c r="E1335" s="10"/>
      <c r="F1335" s="10"/>
      <c r="G1335" s="7"/>
      <c r="I1335" s="63"/>
      <c r="J1335" s="47"/>
      <c r="K1335" s="108"/>
      <c r="M1335" s="63"/>
      <c r="N1335" s="198"/>
      <c r="P1335" s="113"/>
      <c r="Q1335" s="197"/>
      <c r="S1335" s="113"/>
      <c r="T1335" s="197"/>
      <c r="V1335" s="82"/>
      <c r="W1335" s="82"/>
      <c r="X1335" s="82"/>
      <c r="Y1335" s="82"/>
      <c r="Z1335" s="82"/>
      <c r="AA1335" s="65"/>
      <c r="AB1335" s="4"/>
      <c r="AC1335" s="4"/>
      <c r="AD1335" s="4"/>
      <c r="AE1335" s="4"/>
      <c r="AF1335" s="4"/>
      <c r="AG1335" s="4"/>
      <c r="AH1335" s="4"/>
      <c r="AI1335" s="4"/>
      <c r="AJ1335" s="4"/>
      <c r="AK1335" s="4"/>
      <c r="AL1335" s="4"/>
      <c r="AM1335" s="4"/>
    </row>
    <row r="1336" spans="1:39" s="3" customFormat="1" ht="15" x14ac:dyDescent="0.25">
      <c r="A1336" s="63"/>
      <c r="B1336" s="63"/>
      <c r="C1336" s="63"/>
      <c r="D1336" s="63"/>
      <c r="E1336" s="10"/>
      <c r="F1336" s="10"/>
      <c r="G1336" s="7"/>
      <c r="I1336" s="63"/>
      <c r="J1336" s="47"/>
      <c r="K1336" s="108"/>
      <c r="M1336" s="63"/>
      <c r="N1336" s="198"/>
      <c r="P1336" s="113"/>
      <c r="Q1336" s="197"/>
      <c r="S1336" s="113"/>
      <c r="T1336" s="197"/>
      <c r="V1336" s="82"/>
      <c r="W1336" s="82"/>
      <c r="X1336" s="82"/>
      <c r="Y1336" s="82"/>
      <c r="Z1336" s="82"/>
      <c r="AA1336" s="65"/>
      <c r="AB1336" s="4"/>
      <c r="AC1336" s="4"/>
      <c r="AD1336" s="4"/>
      <c r="AE1336" s="4"/>
      <c r="AF1336" s="4"/>
      <c r="AG1336" s="4"/>
      <c r="AH1336" s="4"/>
      <c r="AI1336" s="4"/>
      <c r="AJ1336" s="4"/>
      <c r="AK1336" s="4"/>
      <c r="AL1336" s="4"/>
      <c r="AM1336" s="4"/>
    </row>
    <row r="1337" spans="1:39" s="3" customFormat="1" ht="15" x14ac:dyDescent="0.25">
      <c r="A1337" s="63"/>
      <c r="B1337" s="63"/>
      <c r="C1337" s="63"/>
      <c r="D1337" s="63"/>
      <c r="E1337" s="10"/>
      <c r="F1337" s="10"/>
      <c r="G1337" s="7"/>
      <c r="I1337" s="63"/>
      <c r="J1337" s="47"/>
      <c r="K1337" s="108"/>
      <c r="M1337" s="63"/>
      <c r="N1337" s="198"/>
      <c r="P1337" s="113"/>
      <c r="Q1337" s="197"/>
      <c r="S1337" s="113"/>
      <c r="T1337" s="197"/>
      <c r="V1337" s="82"/>
      <c r="W1337" s="82"/>
      <c r="X1337" s="82"/>
      <c r="Y1337" s="82"/>
      <c r="Z1337" s="82"/>
      <c r="AA1337" s="65"/>
      <c r="AB1337" s="4"/>
      <c r="AC1337" s="4"/>
      <c r="AD1337" s="4"/>
      <c r="AE1337" s="4"/>
      <c r="AF1337" s="4"/>
      <c r="AG1337" s="4"/>
      <c r="AH1337" s="4"/>
      <c r="AI1337" s="4"/>
      <c r="AJ1337" s="4"/>
      <c r="AK1337" s="4"/>
      <c r="AL1337" s="4"/>
      <c r="AM1337" s="4"/>
    </row>
    <row r="1338" spans="1:39" s="3" customFormat="1" ht="15" x14ac:dyDescent="0.25">
      <c r="A1338" s="63"/>
      <c r="B1338" s="63"/>
      <c r="C1338" s="63"/>
      <c r="D1338" s="63"/>
      <c r="E1338" s="10"/>
      <c r="F1338" s="10"/>
      <c r="G1338" s="7"/>
      <c r="I1338" s="63"/>
      <c r="J1338" s="47"/>
      <c r="K1338" s="108"/>
      <c r="M1338" s="63"/>
      <c r="N1338" s="198"/>
      <c r="P1338" s="113"/>
      <c r="Q1338" s="197"/>
      <c r="S1338" s="113"/>
      <c r="T1338" s="197"/>
      <c r="V1338" s="82"/>
      <c r="W1338" s="82"/>
      <c r="X1338" s="82"/>
      <c r="Y1338" s="82"/>
      <c r="Z1338" s="82"/>
      <c r="AA1338" s="65"/>
      <c r="AB1338" s="4"/>
      <c r="AC1338" s="4"/>
      <c r="AD1338" s="4"/>
      <c r="AE1338" s="4"/>
      <c r="AF1338" s="4"/>
      <c r="AG1338" s="4"/>
      <c r="AH1338" s="4"/>
      <c r="AI1338" s="4"/>
      <c r="AJ1338" s="4"/>
      <c r="AK1338" s="4"/>
      <c r="AL1338" s="4"/>
      <c r="AM1338" s="4"/>
    </row>
    <row r="1339" spans="1:39" s="3" customFormat="1" ht="15" x14ac:dyDescent="0.25">
      <c r="A1339" s="63"/>
      <c r="B1339" s="63"/>
      <c r="C1339" s="63"/>
      <c r="D1339" s="63"/>
      <c r="E1339" s="10"/>
      <c r="F1339" s="10"/>
      <c r="G1339" s="7"/>
      <c r="I1339" s="63"/>
      <c r="J1339" s="47"/>
      <c r="K1339" s="108"/>
      <c r="M1339" s="63"/>
      <c r="N1339" s="198"/>
      <c r="P1339" s="113"/>
      <c r="Q1339" s="197"/>
      <c r="S1339" s="113"/>
      <c r="T1339" s="197"/>
      <c r="V1339" s="82"/>
      <c r="W1339" s="82"/>
      <c r="X1339" s="82"/>
      <c r="Y1339" s="82"/>
      <c r="Z1339" s="82"/>
      <c r="AA1339" s="65"/>
      <c r="AB1339" s="4"/>
      <c r="AC1339" s="4"/>
      <c r="AD1339" s="4"/>
      <c r="AE1339" s="4"/>
      <c r="AF1339" s="4"/>
      <c r="AG1339" s="4"/>
      <c r="AH1339" s="4"/>
      <c r="AI1339" s="4"/>
      <c r="AJ1339" s="4"/>
      <c r="AK1339" s="4"/>
      <c r="AL1339" s="4"/>
      <c r="AM1339" s="4"/>
    </row>
    <row r="1340" spans="1:39" s="3" customFormat="1" ht="15" x14ac:dyDescent="0.25">
      <c r="A1340" s="63"/>
      <c r="B1340" s="63"/>
      <c r="C1340" s="63"/>
      <c r="D1340" s="63"/>
      <c r="E1340" s="10"/>
      <c r="F1340" s="10"/>
      <c r="G1340" s="7"/>
      <c r="I1340" s="63"/>
      <c r="J1340" s="47"/>
      <c r="K1340" s="108"/>
      <c r="M1340" s="63"/>
      <c r="N1340" s="198"/>
      <c r="P1340" s="113"/>
      <c r="Q1340" s="197"/>
      <c r="S1340" s="113"/>
      <c r="T1340" s="197"/>
      <c r="V1340" s="82"/>
      <c r="W1340" s="82"/>
      <c r="X1340" s="82"/>
      <c r="Y1340" s="82"/>
      <c r="Z1340" s="82"/>
      <c r="AA1340" s="65"/>
      <c r="AB1340" s="4"/>
      <c r="AC1340" s="4"/>
      <c r="AD1340" s="4"/>
      <c r="AE1340" s="4"/>
      <c r="AF1340" s="4"/>
      <c r="AG1340" s="4"/>
      <c r="AH1340" s="4"/>
      <c r="AI1340" s="4"/>
      <c r="AJ1340" s="4"/>
      <c r="AK1340" s="4"/>
      <c r="AL1340" s="4"/>
      <c r="AM1340" s="4"/>
    </row>
    <row r="1341" spans="1:39" s="3" customFormat="1" ht="15" x14ac:dyDescent="0.25">
      <c r="A1341" s="63"/>
      <c r="B1341" s="63"/>
      <c r="C1341" s="63"/>
      <c r="D1341" s="63"/>
      <c r="E1341" s="10"/>
      <c r="F1341" s="10"/>
      <c r="G1341" s="7"/>
      <c r="I1341" s="63"/>
      <c r="J1341" s="47"/>
      <c r="K1341" s="108"/>
      <c r="M1341" s="63"/>
      <c r="N1341" s="198"/>
      <c r="P1341" s="113"/>
      <c r="Q1341" s="197"/>
      <c r="S1341" s="113"/>
      <c r="T1341" s="197"/>
      <c r="V1341" s="82"/>
      <c r="W1341" s="82"/>
      <c r="X1341" s="82"/>
      <c r="Y1341" s="82"/>
      <c r="Z1341" s="82"/>
      <c r="AA1341" s="65"/>
      <c r="AB1341" s="4"/>
      <c r="AC1341" s="4"/>
      <c r="AD1341" s="4"/>
      <c r="AE1341" s="4"/>
      <c r="AF1341" s="4"/>
      <c r="AG1341" s="4"/>
      <c r="AH1341" s="4"/>
      <c r="AI1341" s="4"/>
      <c r="AJ1341" s="4"/>
      <c r="AK1341" s="4"/>
      <c r="AL1341" s="4"/>
      <c r="AM1341" s="4"/>
    </row>
    <row r="1342" spans="1:39" s="3" customFormat="1" ht="15" x14ac:dyDescent="0.25">
      <c r="A1342" s="63"/>
      <c r="B1342" s="63"/>
      <c r="C1342" s="63"/>
      <c r="D1342" s="63"/>
      <c r="E1342" s="10"/>
      <c r="F1342" s="10"/>
      <c r="G1342" s="7"/>
      <c r="I1342" s="63"/>
      <c r="J1342" s="47"/>
      <c r="K1342" s="108"/>
      <c r="M1342" s="63"/>
      <c r="N1342" s="198"/>
      <c r="P1342" s="113"/>
      <c r="Q1342" s="197"/>
      <c r="S1342" s="113"/>
      <c r="T1342" s="197"/>
      <c r="V1342" s="82"/>
      <c r="W1342" s="82"/>
      <c r="X1342" s="82"/>
      <c r="Y1342" s="82"/>
      <c r="Z1342" s="82"/>
      <c r="AA1342" s="65"/>
      <c r="AB1342" s="4"/>
      <c r="AC1342" s="4"/>
      <c r="AD1342" s="4"/>
      <c r="AE1342" s="4"/>
      <c r="AF1342" s="4"/>
      <c r="AG1342" s="4"/>
      <c r="AH1342" s="4"/>
      <c r="AI1342" s="4"/>
      <c r="AJ1342" s="4"/>
      <c r="AK1342" s="4"/>
      <c r="AL1342" s="4"/>
      <c r="AM1342" s="4"/>
    </row>
    <row r="1343" spans="1:39" s="3" customFormat="1" ht="15" x14ac:dyDescent="0.25">
      <c r="A1343" s="63"/>
      <c r="B1343" s="63"/>
      <c r="C1343" s="63"/>
      <c r="D1343" s="63"/>
      <c r="E1343" s="10"/>
      <c r="F1343" s="10"/>
      <c r="G1343" s="7"/>
      <c r="I1343" s="63"/>
      <c r="J1343" s="47"/>
      <c r="K1343" s="108"/>
      <c r="M1343" s="63"/>
      <c r="N1343" s="198"/>
      <c r="P1343" s="113"/>
      <c r="Q1343" s="197"/>
      <c r="S1343" s="113"/>
      <c r="T1343" s="197"/>
      <c r="V1343" s="82"/>
      <c r="W1343" s="82"/>
      <c r="X1343" s="82"/>
      <c r="Y1343" s="82"/>
      <c r="Z1343" s="82"/>
      <c r="AA1343" s="65"/>
      <c r="AB1343" s="4"/>
      <c r="AC1343" s="4"/>
      <c r="AD1343" s="4"/>
      <c r="AE1343" s="4"/>
      <c r="AF1343" s="4"/>
      <c r="AG1343" s="4"/>
      <c r="AH1343" s="4"/>
      <c r="AI1343" s="4"/>
      <c r="AJ1343" s="4"/>
      <c r="AK1343" s="4"/>
      <c r="AL1343" s="4"/>
      <c r="AM1343" s="4"/>
    </row>
    <row r="1344" spans="1:39" s="3" customFormat="1" ht="15" x14ac:dyDescent="0.25">
      <c r="A1344" s="63"/>
      <c r="B1344" s="63"/>
      <c r="C1344" s="63"/>
      <c r="D1344" s="63"/>
      <c r="E1344" s="10"/>
      <c r="F1344" s="10"/>
      <c r="G1344" s="7"/>
      <c r="I1344" s="63"/>
      <c r="J1344" s="47"/>
      <c r="K1344" s="108"/>
      <c r="M1344" s="63"/>
      <c r="N1344" s="198"/>
      <c r="P1344" s="113"/>
      <c r="Q1344" s="197"/>
      <c r="S1344" s="113"/>
      <c r="T1344" s="197"/>
      <c r="V1344" s="82"/>
      <c r="W1344" s="82"/>
      <c r="X1344" s="82"/>
      <c r="Y1344" s="82"/>
      <c r="Z1344" s="82"/>
      <c r="AA1344" s="65"/>
      <c r="AB1344" s="4"/>
      <c r="AC1344" s="4"/>
      <c r="AD1344" s="4"/>
      <c r="AE1344" s="4"/>
      <c r="AF1344" s="4"/>
      <c r="AG1344" s="4"/>
      <c r="AH1344" s="4"/>
      <c r="AI1344" s="4"/>
      <c r="AJ1344" s="4"/>
      <c r="AK1344" s="4"/>
      <c r="AL1344" s="4"/>
      <c r="AM1344" s="4"/>
    </row>
    <row r="1345" spans="1:39" s="3" customFormat="1" ht="15" x14ac:dyDescent="0.25">
      <c r="A1345" s="63"/>
      <c r="B1345" s="63"/>
      <c r="C1345" s="63"/>
      <c r="D1345" s="63"/>
      <c r="E1345" s="10"/>
      <c r="F1345" s="10"/>
      <c r="G1345" s="7"/>
      <c r="I1345" s="63"/>
      <c r="J1345" s="47"/>
      <c r="K1345" s="108"/>
      <c r="M1345" s="63"/>
      <c r="N1345" s="198"/>
      <c r="P1345" s="113"/>
      <c r="Q1345" s="197"/>
      <c r="S1345" s="113"/>
      <c r="T1345" s="197"/>
      <c r="V1345" s="82"/>
      <c r="W1345" s="82"/>
      <c r="X1345" s="82"/>
      <c r="Y1345" s="82"/>
      <c r="Z1345" s="82"/>
      <c r="AA1345" s="65"/>
      <c r="AB1345" s="4"/>
      <c r="AC1345" s="4"/>
      <c r="AD1345" s="4"/>
      <c r="AE1345" s="4"/>
      <c r="AF1345" s="4"/>
      <c r="AG1345" s="4"/>
      <c r="AH1345" s="4"/>
      <c r="AI1345" s="4"/>
      <c r="AJ1345" s="4"/>
      <c r="AK1345" s="4"/>
      <c r="AL1345" s="4"/>
      <c r="AM1345" s="4"/>
    </row>
    <row r="1346" spans="1:39" s="3" customFormat="1" ht="15" x14ac:dyDescent="0.25">
      <c r="A1346" s="63"/>
      <c r="B1346" s="63"/>
      <c r="C1346" s="63"/>
      <c r="D1346" s="63"/>
      <c r="E1346" s="10"/>
      <c r="F1346" s="10"/>
      <c r="G1346" s="7"/>
      <c r="I1346" s="63"/>
      <c r="J1346" s="47"/>
      <c r="K1346" s="108"/>
      <c r="M1346" s="63"/>
      <c r="N1346" s="198"/>
      <c r="P1346" s="113"/>
      <c r="Q1346" s="197"/>
      <c r="S1346" s="113"/>
      <c r="T1346" s="197"/>
      <c r="V1346" s="82"/>
      <c r="W1346" s="82"/>
      <c r="X1346" s="82"/>
      <c r="Y1346" s="82"/>
      <c r="Z1346" s="82"/>
      <c r="AA1346" s="65"/>
      <c r="AB1346" s="4"/>
      <c r="AC1346" s="4"/>
      <c r="AD1346" s="4"/>
      <c r="AE1346" s="4"/>
      <c r="AF1346" s="4"/>
      <c r="AG1346" s="4"/>
      <c r="AH1346" s="4"/>
      <c r="AI1346" s="4"/>
      <c r="AJ1346" s="4"/>
      <c r="AK1346" s="4"/>
      <c r="AL1346" s="4"/>
      <c r="AM1346" s="4"/>
    </row>
    <row r="1347" spans="1:39" s="3" customFormat="1" ht="15" x14ac:dyDescent="0.25">
      <c r="A1347" s="63"/>
      <c r="B1347" s="63"/>
      <c r="C1347" s="63"/>
      <c r="D1347" s="63"/>
      <c r="E1347" s="10"/>
      <c r="F1347" s="10"/>
      <c r="G1347" s="7"/>
      <c r="I1347" s="63"/>
      <c r="J1347" s="47"/>
      <c r="K1347" s="108"/>
      <c r="M1347" s="63"/>
      <c r="N1347" s="198"/>
      <c r="P1347" s="113"/>
      <c r="Q1347" s="197"/>
      <c r="S1347" s="113"/>
      <c r="T1347" s="197"/>
      <c r="V1347" s="82"/>
      <c r="W1347" s="82"/>
      <c r="X1347" s="82"/>
      <c r="Y1347" s="82"/>
      <c r="Z1347" s="82"/>
      <c r="AA1347" s="65"/>
      <c r="AB1347" s="4"/>
      <c r="AC1347" s="4"/>
      <c r="AD1347" s="4"/>
      <c r="AE1347" s="4"/>
      <c r="AF1347" s="4"/>
      <c r="AG1347" s="4"/>
      <c r="AH1347" s="4"/>
      <c r="AI1347" s="4"/>
      <c r="AJ1347" s="4"/>
      <c r="AK1347" s="4"/>
      <c r="AL1347" s="4"/>
      <c r="AM1347" s="4"/>
    </row>
    <row r="1348" spans="1:39" s="3" customFormat="1" ht="15" x14ac:dyDescent="0.25">
      <c r="A1348" s="63"/>
      <c r="B1348" s="63"/>
      <c r="C1348" s="63"/>
      <c r="D1348" s="63"/>
      <c r="E1348" s="10"/>
      <c r="F1348" s="10"/>
      <c r="G1348" s="7"/>
      <c r="I1348" s="63"/>
      <c r="J1348" s="47"/>
      <c r="K1348" s="108"/>
      <c r="M1348" s="63"/>
      <c r="N1348" s="198"/>
      <c r="P1348" s="113"/>
      <c r="Q1348" s="197"/>
      <c r="S1348" s="113"/>
      <c r="T1348" s="197"/>
      <c r="V1348" s="82"/>
      <c r="W1348" s="82"/>
      <c r="X1348" s="82"/>
      <c r="Y1348" s="82"/>
      <c r="Z1348" s="82"/>
      <c r="AA1348" s="65"/>
      <c r="AB1348" s="4"/>
      <c r="AC1348" s="4"/>
      <c r="AD1348" s="4"/>
      <c r="AE1348" s="4"/>
      <c r="AF1348" s="4"/>
      <c r="AG1348" s="4"/>
      <c r="AH1348" s="4"/>
      <c r="AI1348" s="4"/>
      <c r="AJ1348" s="4"/>
      <c r="AK1348" s="4"/>
      <c r="AL1348" s="4"/>
      <c r="AM1348" s="4"/>
    </row>
    <row r="1349" spans="1:39" s="3" customFormat="1" ht="15" x14ac:dyDescent="0.25">
      <c r="A1349" s="63"/>
      <c r="B1349" s="63"/>
      <c r="C1349" s="63"/>
      <c r="D1349" s="63"/>
      <c r="E1349" s="10"/>
      <c r="F1349" s="10"/>
      <c r="G1349" s="7"/>
      <c r="I1349" s="63"/>
      <c r="J1349" s="47"/>
      <c r="K1349" s="108"/>
      <c r="M1349" s="63"/>
      <c r="N1349" s="198"/>
      <c r="P1349" s="113"/>
      <c r="Q1349" s="197"/>
      <c r="S1349" s="113"/>
      <c r="T1349" s="197"/>
      <c r="V1349" s="82"/>
      <c r="W1349" s="82"/>
      <c r="X1349" s="82"/>
      <c r="Y1349" s="82"/>
      <c r="Z1349" s="82"/>
      <c r="AA1349" s="65"/>
      <c r="AB1349" s="4"/>
      <c r="AC1349" s="4"/>
      <c r="AD1349" s="4"/>
      <c r="AE1349" s="4"/>
      <c r="AF1349" s="4"/>
      <c r="AG1349" s="4"/>
      <c r="AH1349" s="4"/>
      <c r="AI1349" s="4"/>
      <c r="AJ1349" s="4"/>
      <c r="AK1349" s="4"/>
      <c r="AL1349" s="4"/>
      <c r="AM1349" s="4"/>
    </row>
    <row r="1350" spans="1:39" s="3" customFormat="1" ht="15" x14ac:dyDescent="0.25">
      <c r="A1350" s="63"/>
      <c r="B1350" s="63"/>
      <c r="C1350" s="63"/>
      <c r="D1350" s="63"/>
      <c r="E1350" s="10"/>
      <c r="F1350" s="10"/>
      <c r="G1350" s="7"/>
      <c r="I1350" s="63"/>
      <c r="J1350" s="47"/>
      <c r="K1350" s="108"/>
      <c r="M1350" s="63"/>
      <c r="N1350" s="198"/>
      <c r="P1350" s="113"/>
      <c r="Q1350" s="197"/>
      <c r="S1350" s="113"/>
      <c r="T1350" s="197"/>
      <c r="V1350" s="82"/>
      <c r="W1350" s="82"/>
      <c r="X1350" s="82"/>
      <c r="Y1350" s="82"/>
      <c r="Z1350" s="82"/>
      <c r="AA1350" s="65"/>
      <c r="AB1350" s="4"/>
      <c r="AC1350" s="4"/>
      <c r="AD1350" s="4"/>
      <c r="AE1350" s="4"/>
      <c r="AF1350" s="4"/>
      <c r="AG1350" s="4"/>
      <c r="AH1350" s="4"/>
      <c r="AI1350" s="4"/>
      <c r="AJ1350" s="4"/>
      <c r="AK1350" s="4"/>
      <c r="AL1350" s="4"/>
      <c r="AM1350" s="4"/>
    </row>
    <row r="1351" spans="1:39" s="3" customFormat="1" ht="15" x14ac:dyDescent="0.25">
      <c r="A1351" s="63"/>
      <c r="B1351" s="63"/>
      <c r="C1351" s="63"/>
      <c r="D1351" s="63"/>
      <c r="E1351" s="10"/>
      <c r="F1351" s="10"/>
      <c r="G1351" s="7"/>
      <c r="I1351" s="63"/>
      <c r="J1351" s="47"/>
      <c r="K1351" s="108"/>
      <c r="M1351" s="63"/>
      <c r="N1351" s="198"/>
      <c r="P1351" s="113"/>
      <c r="Q1351" s="197"/>
      <c r="S1351" s="113"/>
      <c r="T1351" s="197"/>
      <c r="V1351" s="82"/>
      <c r="W1351" s="82"/>
      <c r="X1351" s="82"/>
      <c r="Y1351" s="82"/>
      <c r="Z1351" s="82"/>
      <c r="AA1351" s="65"/>
      <c r="AB1351" s="4"/>
      <c r="AC1351" s="4"/>
      <c r="AD1351" s="4"/>
      <c r="AE1351" s="4"/>
      <c r="AF1351" s="4"/>
      <c r="AG1351" s="4"/>
      <c r="AH1351" s="4"/>
      <c r="AI1351" s="4"/>
      <c r="AJ1351" s="4"/>
      <c r="AK1351" s="4"/>
      <c r="AL1351" s="4"/>
      <c r="AM1351" s="4"/>
    </row>
    <row r="1352" spans="1:39" s="3" customFormat="1" ht="15" x14ac:dyDescent="0.25">
      <c r="A1352" s="63"/>
      <c r="B1352" s="63"/>
      <c r="C1352" s="63"/>
      <c r="D1352" s="63"/>
      <c r="E1352" s="10"/>
      <c r="F1352" s="10"/>
      <c r="G1352" s="7"/>
      <c r="I1352" s="63"/>
      <c r="J1352" s="47"/>
      <c r="K1352" s="108"/>
      <c r="M1352" s="63"/>
      <c r="N1352" s="198"/>
      <c r="P1352" s="113"/>
      <c r="Q1352" s="197"/>
      <c r="S1352" s="113"/>
      <c r="T1352" s="197"/>
      <c r="V1352" s="82"/>
      <c r="W1352" s="82"/>
      <c r="X1352" s="82"/>
      <c r="Y1352" s="82"/>
      <c r="Z1352" s="82"/>
      <c r="AA1352" s="65"/>
      <c r="AB1352" s="4"/>
      <c r="AC1352" s="4"/>
      <c r="AD1352" s="4"/>
      <c r="AE1352" s="4"/>
      <c r="AF1352" s="4"/>
      <c r="AG1352" s="4"/>
      <c r="AH1352" s="4"/>
      <c r="AI1352" s="4"/>
      <c r="AJ1352" s="4"/>
      <c r="AK1352" s="4"/>
      <c r="AL1352" s="4"/>
      <c r="AM1352" s="4"/>
    </row>
    <row r="1353" spans="1:39" s="3" customFormat="1" ht="15" x14ac:dyDescent="0.25">
      <c r="A1353" s="63"/>
      <c r="B1353" s="63"/>
      <c r="C1353" s="63"/>
      <c r="D1353" s="63"/>
      <c r="E1353" s="10"/>
      <c r="F1353" s="10"/>
      <c r="G1353" s="7"/>
      <c r="I1353" s="63"/>
      <c r="J1353" s="47"/>
      <c r="K1353" s="108"/>
      <c r="M1353" s="63"/>
      <c r="N1353" s="198"/>
      <c r="P1353" s="113"/>
      <c r="Q1353" s="197"/>
      <c r="S1353" s="113"/>
      <c r="T1353" s="197"/>
      <c r="V1353" s="82"/>
      <c r="W1353" s="82"/>
      <c r="X1353" s="82"/>
      <c r="Y1353" s="82"/>
      <c r="Z1353" s="82"/>
      <c r="AA1353" s="65"/>
      <c r="AB1353" s="4"/>
      <c r="AC1353" s="4"/>
      <c r="AD1353" s="4"/>
      <c r="AE1353" s="4"/>
      <c r="AF1353" s="4"/>
      <c r="AG1353" s="4"/>
      <c r="AH1353" s="4"/>
      <c r="AI1353" s="4"/>
      <c r="AJ1353" s="4"/>
      <c r="AK1353" s="4"/>
      <c r="AL1353" s="4"/>
      <c r="AM1353" s="4"/>
    </row>
    <row r="1354" spans="1:39" s="3" customFormat="1" ht="15" x14ac:dyDescent="0.25">
      <c r="A1354" s="63"/>
      <c r="B1354" s="63"/>
      <c r="C1354" s="63"/>
      <c r="D1354" s="63"/>
      <c r="E1354" s="10"/>
      <c r="F1354" s="10"/>
      <c r="G1354" s="7"/>
      <c r="I1354" s="63"/>
      <c r="J1354" s="47"/>
      <c r="K1354" s="108"/>
      <c r="M1354" s="63"/>
      <c r="N1354" s="198"/>
      <c r="P1354" s="113"/>
      <c r="Q1354" s="197"/>
      <c r="S1354" s="113"/>
      <c r="T1354" s="197"/>
      <c r="V1354" s="82"/>
      <c r="W1354" s="82"/>
      <c r="X1354" s="82"/>
      <c r="Y1354" s="82"/>
      <c r="Z1354" s="82"/>
      <c r="AA1354" s="65"/>
      <c r="AB1354" s="4"/>
      <c r="AC1354" s="4"/>
      <c r="AD1354" s="4"/>
      <c r="AE1354" s="4"/>
      <c r="AF1354" s="4"/>
      <c r="AG1354" s="4"/>
      <c r="AH1354" s="4"/>
      <c r="AI1354" s="4"/>
      <c r="AJ1354" s="4"/>
      <c r="AK1354" s="4"/>
      <c r="AL1354" s="4"/>
      <c r="AM1354" s="4"/>
    </row>
    <row r="1355" spans="1:39" s="3" customFormat="1" ht="15" x14ac:dyDescent="0.25">
      <c r="A1355" s="63"/>
      <c r="B1355" s="63"/>
      <c r="C1355" s="63"/>
      <c r="D1355" s="63"/>
      <c r="E1355" s="10"/>
      <c r="F1355" s="10"/>
      <c r="G1355" s="7"/>
      <c r="I1355" s="63"/>
      <c r="J1355" s="47"/>
      <c r="K1355" s="108"/>
      <c r="M1355" s="63"/>
      <c r="N1355" s="198"/>
      <c r="P1355" s="113"/>
      <c r="Q1355" s="197"/>
      <c r="S1355" s="113"/>
      <c r="T1355" s="197"/>
      <c r="V1355" s="82"/>
      <c r="W1355" s="82"/>
      <c r="X1355" s="82"/>
      <c r="Y1355" s="82"/>
      <c r="Z1355" s="82"/>
      <c r="AA1355" s="65"/>
      <c r="AB1355" s="4"/>
      <c r="AC1355" s="4"/>
      <c r="AD1355" s="4"/>
      <c r="AE1355" s="4"/>
      <c r="AF1355" s="4"/>
      <c r="AG1355" s="4"/>
      <c r="AH1355" s="4"/>
      <c r="AI1355" s="4"/>
      <c r="AJ1355" s="4"/>
      <c r="AK1355" s="4"/>
      <c r="AL1355" s="4"/>
      <c r="AM1355" s="4"/>
    </row>
    <row r="1356" spans="1:39" s="3" customFormat="1" ht="15" x14ac:dyDescent="0.25">
      <c r="A1356" s="63"/>
      <c r="B1356" s="63"/>
      <c r="C1356" s="63"/>
      <c r="D1356" s="63"/>
      <c r="E1356" s="10"/>
      <c r="F1356" s="10"/>
      <c r="G1356" s="7"/>
      <c r="I1356" s="63"/>
      <c r="J1356" s="47"/>
      <c r="K1356" s="108"/>
      <c r="M1356" s="63"/>
      <c r="N1356" s="198"/>
      <c r="P1356" s="113"/>
      <c r="Q1356" s="197"/>
      <c r="S1356" s="113"/>
      <c r="T1356" s="197"/>
      <c r="V1356" s="82"/>
      <c r="W1356" s="82"/>
      <c r="X1356" s="82"/>
      <c r="Y1356" s="82"/>
      <c r="Z1356" s="82"/>
      <c r="AA1356" s="65"/>
      <c r="AB1356" s="4"/>
      <c r="AC1356" s="4"/>
      <c r="AD1356" s="4"/>
      <c r="AE1356" s="4"/>
      <c r="AF1356" s="4"/>
      <c r="AG1356" s="4"/>
      <c r="AH1356" s="4"/>
      <c r="AI1356" s="4"/>
      <c r="AJ1356" s="4"/>
      <c r="AK1356" s="4"/>
      <c r="AL1356" s="4"/>
      <c r="AM1356" s="4"/>
    </row>
    <row r="1357" spans="1:39" s="3" customFormat="1" ht="15" x14ac:dyDescent="0.25">
      <c r="A1357" s="63"/>
      <c r="B1357" s="63"/>
      <c r="C1357" s="63"/>
      <c r="D1357" s="63"/>
      <c r="E1357" s="10"/>
      <c r="F1357" s="10"/>
      <c r="G1357" s="7"/>
      <c r="I1357" s="63"/>
      <c r="J1357" s="47"/>
      <c r="K1357" s="108"/>
      <c r="M1357" s="63"/>
      <c r="N1357" s="198"/>
      <c r="P1357" s="113"/>
      <c r="Q1357" s="197"/>
      <c r="S1357" s="113"/>
      <c r="T1357" s="197"/>
      <c r="V1357" s="82"/>
      <c r="W1357" s="82"/>
      <c r="X1357" s="82"/>
      <c r="Y1357" s="82"/>
      <c r="Z1357" s="82"/>
      <c r="AA1357" s="65"/>
      <c r="AB1357" s="4"/>
      <c r="AC1357" s="4"/>
      <c r="AD1357" s="4"/>
      <c r="AE1357" s="4"/>
      <c r="AF1357" s="4"/>
      <c r="AG1357" s="4"/>
      <c r="AH1357" s="4"/>
      <c r="AI1357" s="4"/>
      <c r="AJ1357" s="4"/>
      <c r="AK1357" s="4"/>
      <c r="AL1357" s="4"/>
      <c r="AM1357" s="4"/>
    </row>
    <row r="1358" spans="1:39" s="3" customFormat="1" ht="15" x14ac:dyDescent="0.25">
      <c r="A1358" s="63"/>
      <c r="B1358" s="63"/>
      <c r="C1358" s="63"/>
      <c r="D1358" s="63"/>
      <c r="E1358" s="10"/>
      <c r="F1358" s="10"/>
      <c r="G1358" s="7"/>
      <c r="I1358" s="63"/>
      <c r="J1358" s="47"/>
      <c r="K1358" s="108"/>
      <c r="M1358" s="63"/>
      <c r="N1358" s="198"/>
      <c r="P1358" s="113"/>
      <c r="Q1358" s="197"/>
      <c r="S1358" s="113"/>
      <c r="T1358" s="197"/>
      <c r="V1358" s="82"/>
      <c r="W1358" s="82"/>
      <c r="X1358" s="82"/>
      <c r="Y1358" s="82"/>
      <c r="Z1358" s="82"/>
      <c r="AA1358" s="65"/>
      <c r="AB1358" s="4"/>
      <c r="AC1358" s="4"/>
      <c r="AD1358" s="4"/>
      <c r="AE1358" s="4"/>
      <c r="AF1358" s="4"/>
      <c r="AG1358" s="4"/>
      <c r="AH1358" s="4"/>
      <c r="AI1358" s="4"/>
      <c r="AJ1358" s="4"/>
      <c r="AK1358" s="4"/>
      <c r="AL1358" s="4"/>
      <c r="AM1358" s="4"/>
    </row>
    <row r="1359" spans="1:39" s="3" customFormat="1" ht="15" x14ac:dyDescent="0.25">
      <c r="A1359" s="63"/>
      <c r="B1359" s="63"/>
      <c r="C1359" s="63"/>
      <c r="D1359" s="63"/>
      <c r="E1359" s="10"/>
      <c r="F1359" s="10"/>
      <c r="G1359" s="7"/>
      <c r="I1359" s="63"/>
      <c r="J1359" s="47"/>
      <c r="K1359" s="108"/>
      <c r="M1359" s="63"/>
      <c r="N1359" s="198"/>
      <c r="P1359" s="113"/>
      <c r="Q1359" s="197"/>
      <c r="S1359" s="113"/>
      <c r="T1359" s="197"/>
      <c r="V1359" s="82"/>
      <c r="W1359" s="82"/>
      <c r="X1359" s="82"/>
      <c r="Y1359" s="82"/>
      <c r="Z1359" s="82"/>
      <c r="AA1359" s="65"/>
      <c r="AB1359" s="4"/>
      <c r="AC1359" s="4"/>
      <c r="AD1359" s="4"/>
      <c r="AE1359" s="4"/>
      <c r="AF1359" s="4"/>
      <c r="AG1359" s="4"/>
      <c r="AH1359" s="4"/>
      <c r="AI1359" s="4"/>
      <c r="AJ1359" s="4"/>
      <c r="AK1359" s="4"/>
      <c r="AL1359" s="4"/>
      <c r="AM1359" s="4"/>
    </row>
    <row r="1360" spans="1:39" s="3" customFormat="1" ht="15" x14ac:dyDescent="0.25">
      <c r="A1360" s="63"/>
      <c r="B1360" s="63"/>
      <c r="C1360" s="63"/>
      <c r="D1360" s="63"/>
      <c r="E1360" s="10"/>
      <c r="F1360" s="10"/>
      <c r="G1360" s="7"/>
      <c r="I1360" s="63"/>
      <c r="J1360" s="47"/>
      <c r="K1360" s="108"/>
      <c r="M1360" s="63"/>
      <c r="N1360" s="198"/>
      <c r="P1360" s="113"/>
      <c r="Q1360" s="197"/>
      <c r="S1360" s="113"/>
      <c r="T1360" s="197"/>
      <c r="V1360" s="82"/>
      <c r="W1360" s="82"/>
      <c r="X1360" s="82"/>
      <c r="Y1360" s="82"/>
      <c r="Z1360" s="82"/>
      <c r="AA1360" s="65"/>
      <c r="AB1360" s="4"/>
      <c r="AC1360" s="4"/>
      <c r="AD1360" s="4"/>
      <c r="AE1360" s="4"/>
      <c r="AF1360" s="4"/>
      <c r="AG1360" s="4"/>
      <c r="AH1360" s="4"/>
      <c r="AI1360" s="4"/>
      <c r="AJ1360" s="4"/>
      <c r="AK1360" s="4"/>
      <c r="AL1360" s="4"/>
      <c r="AM1360" s="4"/>
    </row>
    <row r="1361" spans="1:39" s="3" customFormat="1" ht="15" x14ac:dyDescent="0.25">
      <c r="A1361" s="63"/>
      <c r="B1361" s="63"/>
      <c r="C1361" s="63"/>
      <c r="D1361" s="63"/>
      <c r="E1361" s="10"/>
      <c r="F1361" s="10"/>
      <c r="G1361" s="7"/>
      <c r="I1361" s="63"/>
      <c r="J1361" s="47"/>
      <c r="K1361" s="108"/>
      <c r="M1361" s="63"/>
      <c r="N1361" s="198"/>
      <c r="P1361" s="113"/>
      <c r="Q1361" s="197"/>
      <c r="S1361" s="113"/>
      <c r="T1361" s="197"/>
      <c r="V1361" s="82"/>
      <c r="W1361" s="82"/>
      <c r="X1361" s="82"/>
      <c r="Y1361" s="82"/>
      <c r="Z1361" s="82"/>
      <c r="AA1361" s="65"/>
      <c r="AB1361" s="4"/>
      <c r="AC1361" s="4"/>
      <c r="AD1361" s="4"/>
      <c r="AE1361" s="4"/>
      <c r="AF1361" s="4"/>
      <c r="AG1361" s="4"/>
      <c r="AH1361" s="4"/>
      <c r="AI1361" s="4"/>
      <c r="AJ1361" s="4"/>
      <c r="AK1361" s="4"/>
      <c r="AL1361" s="4"/>
      <c r="AM1361" s="4"/>
    </row>
    <row r="1362" spans="1:39" s="3" customFormat="1" ht="15" x14ac:dyDescent="0.25">
      <c r="A1362" s="63"/>
      <c r="B1362" s="63"/>
      <c r="C1362" s="63"/>
      <c r="D1362" s="63"/>
      <c r="E1362" s="10"/>
      <c r="F1362" s="10"/>
      <c r="G1362" s="7"/>
      <c r="I1362" s="63"/>
      <c r="J1362" s="47"/>
      <c r="K1362" s="108"/>
      <c r="M1362" s="63"/>
      <c r="N1362" s="198"/>
      <c r="P1362" s="113"/>
      <c r="Q1362" s="197"/>
      <c r="S1362" s="113"/>
      <c r="T1362" s="197"/>
      <c r="V1362" s="82"/>
      <c r="W1362" s="82"/>
      <c r="X1362" s="82"/>
      <c r="Y1362" s="82"/>
      <c r="Z1362" s="82"/>
      <c r="AA1362" s="65"/>
      <c r="AB1362" s="4"/>
      <c r="AC1362" s="4"/>
      <c r="AD1362" s="4"/>
      <c r="AE1362" s="4"/>
      <c r="AF1362" s="4"/>
      <c r="AG1362" s="4"/>
      <c r="AH1362" s="4"/>
      <c r="AI1362" s="4"/>
      <c r="AJ1362" s="4"/>
      <c r="AK1362" s="4"/>
      <c r="AL1362" s="4"/>
      <c r="AM1362" s="4"/>
    </row>
    <row r="1363" spans="1:39" s="3" customFormat="1" ht="15" x14ac:dyDescent="0.25">
      <c r="A1363" s="63"/>
      <c r="B1363" s="63"/>
      <c r="C1363" s="63"/>
      <c r="D1363" s="63"/>
      <c r="E1363" s="10"/>
      <c r="F1363" s="10"/>
      <c r="G1363" s="7"/>
      <c r="I1363" s="63"/>
      <c r="J1363" s="47"/>
      <c r="K1363" s="108"/>
      <c r="M1363" s="63"/>
      <c r="N1363" s="198"/>
      <c r="P1363" s="113"/>
      <c r="Q1363" s="197"/>
      <c r="S1363" s="113"/>
      <c r="T1363" s="197"/>
      <c r="V1363" s="82"/>
      <c r="W1363" s="82"/>
      <c r="X1363" s="82"/>
      <c r="Y1363" s="82"/>
      <c r="Z1363" s="82"/>
      <c r="AA1363" s="65"/>
      <c r="AB1363" s="4"/>
      <c r="AC1363" s="4"/>
      <c r="AD1363" s="4"/>
      <c r="AE1363" s="4"/>
      <c r="AF1363" s="4"/>
      <c r="AG1363" s="4"/>
      <c r="AH1363" s="4"/>
      <c r="AI1363" s="4"/>
      <c r="AJ1363" s="4"/>
      <c r="AK1363" s="4"/>
      <c r="AL1363" s="4"/>
      <c r="AM1363" s="4"/>
    </row>
    <row r="1364" spans="1:39" s="3" customFormat="1" ht="15" x14ac:dyDescent="0.25">
      <c r="A1364" s="63"/>
      <c r="B1364" s="63"/>
      <c r="C1364" s="63"/>
      <c r="D1364" s="63"/>
      <c r="E1364" s="10"/>
      <c r="F1364" s="10"/>
      <c r="G1364" s="7"/>
      <c r="I1364" s="63"/>
      <c r="J1364" s="47"/>
      <c r="K1364" s="108"/>
      <c r="M1364" s="63"/>
      <c r="N1364" s="198"/>
      <c r="P1364" s="113"/>
      <c r="Q1364" s="197"/>
      <c r="S1364" s="113"/>
      <c r="T1364" s="197"/>
      <c r="V1364" s="82"/>
      <c r="W1364" s="82"/>
      <c r="X1364" s="82"/>
      <c r="Y1364" s="82"/>
      <c r="Z1364" s="82"/>
      <c r="AA1364" s="65"/>
      <c r="AB1364" s="4"/>
      <c r="AC1364" s="4"/>
      <c r="AD1364" s="4"/>
      <c r="AE1364" s="4"/>
      <c r="AF1364" s="4"/>
      <c r="AG1364" s="4"/>
      <c r="AH1364" s="4"/>
      <c r="AI1364" s="4"/>
      <c r="AJ1364" s="4"/>
      <c r="AK1364" s="4"/>
      <c r="AL1364" s="4"/>
      <c r="AM1364" s="4"/>
    </row>
    <row r="1365" spans="1:39" s="3" customFormat="1" ht="15" x14ac:dyDescent="0.25">
      <c r="A1365" s="63"/>
      <c r="B1365" s="63"/>
      <c r="C1365" s="63"/>
      <c r="D1365" s="63"/>
      <c r="E1365" s="10"/>
      <c r="F1365" s="10"/>
      <c r="G1365" s="7"/>
      <c r="I1365" s="63"/>
      <c r="J1365" s="47"/>
      <c r="K1365" s="108"/>
      <c r="M1365" s="63"/>
      <c r="N1365" s="198"/>
      <c r="P1365" s="113"/>
      <c r="Q1365" s="197"/>
      <c r="S1365" s="113"/>
      <c r="T1365" s="197"/>
      <c r="V1365" s="82"/>
      <c r="W1365" s="82"/>
      <c r="X1365" s="82"/>
      <c r="Y1365" s="82"/>
      <c r="Z1365" s="82"/>
      <c r="AA1365" s="65"/>
      <c r="AB1365" s="4"/>
      <c r="AC1365" s="4"/>
      <c r="AD1365" s="4"/>
      <c r="AE1365" s="4"/>
      <c r="AF1365" s="4"/>
      <c r="AG1365" s="4"/>
      <c r="AH1365" s="4"/>
      <c r="AI1365" s="4"/>
      <c r="AJ1365" s="4"/>
      <c r="AK1365" s="4"/>
      <c r="AL1365" s="4"/>
      <c r="AM1365" s="4"/>
    </row>
    <row r="1366" spans="1:39" s="3" customFormat="1" ht="15" x14ac:dyDescent="0.25">
      <c r="A1366" s="63"/>
      <c r="B1366" s="63"/>
      <c r="C1366" s="63"/>
      <c r="D1366" s="63"/>
      <c r="E1366" s="10"/>
      <c r="F1366" s="10"/>
      <c r="G1366" s="7"/>
      <c r="I1366" s="63"/>
      <c r="J1366" s="47"/>
      <c r="K1366" s="108"/>
      <c r="M1366" s="63"/>
      <c r="N1366" s="198"/>
      <c r="P1366" s="113"/>
      <c r="Q1366" s="197"/>
      <c r="S1366" s="113"/>
      <c r="T1366" s="197"/>
      <c r="V1366" s="82"/>
      <c r="W1366" s="82"/>
      <c r="X1366" s="82"/>
      <c r="Y1366" s="82"/>
      <c r="Z1366" s="82"/>
      <c r="AA1366" s="65"/>
      <c r="AB1366" s="4"/>
      <c r="AC1366" s="4"/>
      <c r="AD1366" s="4"/>
      <c r="AE1366" s="4"/>
      <c r="AF1366" s="4"/>
      <c r="AG1366" s="4"/>
      <c r="AH1366" s="4"/>
      <c r="AI1366" s="4"/>
      <c r="AJ1366" s="4"/>
      <c r="AK1366" s="4"/>
      <c r="AL1366" s="4"/>
      <c r="AM1366" s="4"/>
    </row>
    <row r="1367" spans="1:39" s="3" customFormat="1" ht="15" x14ac:dyDescent="0.25">
      <c r="A1367" s="63"/>
      <c r="B1367" s="63"/>
      <c r="C1367" s="63"/>
      <c r="D1367" s="63"/>
      <c r="E1367" s="10"/>
      <c r="F1367" s="10"/>
      <c r="G1367" s="7"/>
      <c r="I1367" s="63"/>
      <c r="J1367" s="47"/>
      <c r="K1367" s="108"/>
      <c r="M1367" s="63"/>
      <c r="N1367" s="198"/>
      <c r="P1367" s="113"/>
      <c r="Q1367" s="197"/>
      <c r="S1367" s="113"/>
      <c r="T1367" s="197"/>
      <c r="V1367" s="82"/>
      <c r="W1367" s="82"/>
      <c r="X1367" s="82"/>
      <c r="Y1367" s="82"/>
      <c r="Z1367" s="82"/>
      <c r="AA1367" s="65"/>
      <c r="AB1367" s="4"/>
      <c r="AC1367" s="4"/>
      <c r="AD1367" s="4"/>
      <c r="AE1367" s="4"/>
      <c r="AF1367" s="4"/>
      <c r="AG1367" s="4"/>
      <c r="AH1367" s="4"/>
      <c r="AI1367" s="4"/>
      <c r="AJ1367" s="4"/>
      <c r="AK1367" s="4"/>
      <c r="AL1367" s="4"/>
      <c r="AM1367" s="4"/>
    </row>
    <row r="1368" spans="1:39" s="3" customFormat="1" ht="15" x14ac:dyDescent="0.25">
      <c r="A1368" s="63"/>
      <c r="B1368" s="63"/>
      <c r="C1368" s="63"/>
      <c r="D1368" s="63"/>
      <c r="E1368" s="10"/>
      <c r="F1368" s="10"/>
      <c r="G1368" s="7"/>
      <c r="I1368" s="63"/>
      <c r="J1368" s="47"/>
      <c r="K1368" s="108"/>
      <c r="M1368" s="63"/>
      <c r="N1368" s="198"/>
      <c r="P1368" s="113"/>
      <c r="Q1368" s="197"/>
      <c r="S1368" s="113"/>
      <c r="T1368" s="197"/>
      <c r="V1368" s="82"/>
      <c r="W1368" s="82"/>
      <c r="X1368" s="82"/>
      <c r="Y1368" s="82"/>
      <c r="Z1368" s="82"/>
      <c r="AA1368" s="65"/>
      <c r="AB1368" s="4"/>
      <c r="AC1368" s="4"/>
      <c r="AD1368" s="4"/>
      <c r="AE1368" s="4"/>
      <c r="AF1368" s="4"/>
      <c r="AG1368" s="4"/>
      <c r="AH1368" s="4"/>
      <c r="AI1368" s="4"/>
      <c r="AJ1368" s="4"/>
      <c r="AK1368" s="4"/>
      <c r="AL1368" s="4"/>
      <c r="AM1368" s="4"/>
    </row>
    <row r="1369" spans="1:39" s="3" customFormat="1" ht="15" x14ac:dyDescent="0.25">
      <c r="A1369" s="63"/>
      <c r="B1369" s="63"/>
      <c r="C1369" s="63"/>
      <c r="D1369" s="63"/>
      <c r="E1369" s="10"/>
      <c r="F1369" s="10"/>
      <c r="G1369" s="7"/>
      <c r="I1369" s="63"/>
      <c r="J1369" s="47"/>
      <c r="K1369" s="108"/>
      <c r="M1369" s="63"/>
      <c r="N1369" s="198"/>
      <c r="P1369" s="113"/>
      <c r="Q1369" s="197"/>
      <c r="S1369" s="113"/>
      <c r="T1369" s="197"/>
      <c r="V1369" s="82"/>
      <c r="W1369" s="82"/>
      <c r="X1369" s="82"/>
      <c r="Y1369" s="82"/>
      <c r="Z1369" s="82"/>
      <c r="AA1369" s="65"/>
      <c r="AB1369" s="4"/>
      <c r="AC1369" s="4"/>
      <c r="AD1369" s="4"/>
      <c r="AE1369" s="4"/>
      <c r="AF1369" s="4"/>
      <c r="AG1369" s="4"/>
      <c r="AH1369" s="4"/>
      <c r="AI1369" s="4"/>
      <c r="AJ1369" s="4"/>
      <c r="AK1369" s="4"/>
      <c r="AL1369" s="4"/>
      <c r="AM1369" s="4"/>
    </row>
    <row r="1370" spans="1:39" s="3" customFormat="1" ht="15" x14ac:dyDescent="0.25">
      <c r="A1370" s="63"/>
      <c r="B1370" s="63"/>
      <c r="C1370" s="63"/>
      <c r="D1370" s="63"/>
      <c r="E1370" s="10"/>
      <c r="F1370" s="10"/>
      <c r="G1370" s="7"/>
      <c r="I1370" s="63"/>
      <c r="J1370" s="47"/>
      <c r="K1370" s="108"/>
      <c r="M1370" s="63"/>
      <c r="N1370" s="198"/>
      <c r="P1370" s="113"/>
      <c r="Q1370" s="197"/>
      <c r="S1370" s="113"/>
      <c r="T1370" s="197"/>
      <c r="V1370" s="82"/>
      <c r="W1370" s="82"/>
      <c r="X1370" s="82"/>
      <c r="Y1370" s="82"/>
      <c r="Z1370" s="82"/>
      <c r="AA1370" s="65"/>
      <c r="AB1370" s="4"/>
      <c r="AC1370" s="4"/>
      <c r="AD1370" s="4"/>
      <c r="AE1370" s="4"/>
      <c r="AF1370" s="4"/>
      <c r="AG1370" s="4"/>
      <c r="AH1370" s="4"/>
      <c r="AI1370" s="4"/>
      <c r="AJ1370" s="4"/>
      <c r="AK1370" s="4"/>
      <c r="AL1370" s="4"/>
      <c r="AM1370" s="4"/>
    </row>
    <row r="1371" spans="1:39" s="3" customFormat="1" ht="15" x14ac:dyDescent="0.25">
      <c r="A1371" s="63"/>
      <c r="B1371" s="63"/>
      <c r="C1371" s="63"/>
      <c r="D1371" s="63"/>
      <c r="E1371" s="10"/>
      <c r="F1371" s="10"/>
      <c r="G1371" s="7"/>
      <c r="I1371" s="63"/>
      <c r="J1371" s="47"/>
      <c r="K1371" s="108"/>
      <c r="M1371" s="63"/>
      <c r="N1371" s="198"/>
      <c r="P1371" s="113"/>
      <c r="Q1371" s="197"/>
      <c r="S1371" s="113"/>
      <c r="T1371" s="197"/>
      <c r="V1371" s="82"/>
      <c r="W1371" s="82"/>
      <c r="X1371" s="82"/>
      <c r="Y1371" s="82"/>
      <c r="Z1371" s="82"/>
      <c r="AA1371" s="65"/>
      <c r="AB1371" s="4"/>
      <c r="AC1371" s="4"/>
      <c r="AD1371" s="4"/>
      <c r="AE1371" s="4"/>
      <c r="AF1371" s="4"/>
      <c r="AG1371" s="4"/>
      <c r="AH1371" s="4"/>
      <c r="AI1371" s="4"/>
      <c r="AJ1371" s="4"/>
      <c r="AK1371" s="4"/>
      <c r="AL1371" s="4"/>
      <c r="AM1371" s="4"/>
    </row>
    <row r="1372" spans="1:39" s="3" customFormat="1" ht="15" x14ac:dyDescent="0.25">
      <c r="A1372" s="63"/>
      <c r="B1372" s="63"/>
      <c r="C1372" s="63"/>
      <c r="D1372" s="63"/>
      <c r="E1372" s="10"/>
      <c r="F1372" s="10"/>
      <c r="G1372" s="7"/>
      <c r="I1372" s="63"/>
      <c r="J1372" s="47"/>
      <c r="K1372" s="108"/>
      <c r="M1372" s="63"/>
      <c r="N1372" s="198"/>
      <c r="P1372" s="113"/>
      <c r="Q1372" s="197"/>
      <c r="S1372" s="113"/>
      <c r="T1372" s="197"/>
      <c r="V1372" s="82"/>
      <c r="W1372" s="82"/>
      <c r="X1372" s="82"/>
      <c r="Y1372" s="82"/>
      <c r="Z1372" s="82"/>
      <c r="AA1372" s="65"/>
      <c r="AB1372" s="4"/>
      <c r="AC1372" s="4"/>
      <c r="AD1372" s="4"/>
      <c r="AE1372" s="4"/>
      <c r="AF1372" s="4"/>
      <c r="AG1372" s="4"/>
      <c r="AH1372" s="4"/>
      <c r="AI1372" s="4"/>
      <c r="AJ1372" s="4"/>
      <c r="AK1372" s="4"/>
      <c r="AL1372" s="4"/>
      <c r="AM1372" s="4"/>
    </row>
    <row r="1373" spans="1:39" s="3" customFormat="1" ht="15" x14ac:dyDescent="0.25">
      <c r="A1373" s="63"/>
      <c r="B1373" s="63"/>
      <c r="C1373" s="63"/>
      <c r="D1373" s="63"/>
      <c r="E1373" s="10"/>
      <c r="F1373" s="10"/>
      <c r="G1373" s="7"/>
      <c r="I1373" s="63"/>
      <c r="J1373" s="47"/>
      <c r="K1373" s="108"/>
      <c r="M1373" s="63"/>
      <c r="N1373" s="198"/>
      <c r="P1373" s="113"/>
      <c r="Q1373" s="197"/>
      <c r="S1373" s="113"/>
      <c r="T1373" s="197"/>
      <c r="V1373" s="82"/>
      <c r="W1373" s="82"/>
      <c r="X1373" s="82"/>
      <c r="Y1373" s="82"/>
      <c r="Z1373" s="82"/>
      <c r="AA1373" s="65"/>
      <c r="AB1373" s="4"/>
      <c r="AC1373" s="4"/>
      <c r="AD1373" s="4"/>
      <c r="AE1373" s="4"/>
      <c r="AF1373" s="4"/>
      <c r="AG1373" s="4"/>
      <c r="AH1373" s="4"/>
      <c r="AI1373" s="4"/>
      <c r="AJ1373" s="4"/>
      <c r="AK1373" s="4"/>
      <c r="AL1373" s="4"/>
      <c r="AM1373" s="4"/>
    </row>
    <row r="1374" spans="1:39" s="3" customFormat="1" ht="15" x14ac:dyDescent="0.25">
      <c r="A1374" s="63"/>
      <c r="B1374" s="63"/>
      <c r="C1374" s="63"/>
      <c r="D1374" s="63"/>
      <c r="E1374" s="10"/>
      <c r="F1374" s="10"/>
      <c r="G1374" s="7"/>
      <c r="I1374" s="63"/>
      <c r="J1374" s="47"/>
      <c r="K1374" s="108"/>
      <c r="M1374" s="63"/>
      <c r="N1374" s="198"/>
      <c r="P1374" s="113"/>
      <c r="Q1374" s="197"/>
      <c r="S1374" s="113"/>
      <c r="T1374" s="197"/>
      <c r="V1374" s="82"/>
      <c r="W1374" s="82"/>
      <c r="X1374" s="82"/>
      <c r="Y1374" s="82"/>
      <c r="Z1374" s="82"/>
      <c r="AA1374" s="65"/>
      <c r="AB1374" s="4"/>
      <c r="AC1374" s="4"/>
      <c r="AD1374" s="4"/>
      <c r="AE1374" s="4"/>
      <c r="AF1374" s="4"/>
      <c r="AG1374" s="4"/>
      <c r="AH1374" s="4"/>
      <c r="AI1374" s="4"/>
      <c r="AJ1374" s="4"/>
      <c r="AK1374" s="4"/>
      <c r="AL1374" s="4"/>
      <c r="AM1374" s="4"/>
    </row>
    <row r="1375" spans="1:39" s="3" customFormat="1" ht="15" x14ac:dyDescent="0.25">
      <c r="A1375" s="63"/>
      <c r="B1375" s="63"/>
      <c r="C1375" s="63"/>
      <c r="D1375" s="63"/>
      <c r="E1375" s="10"/>
      <c r="F1375" s="10"/>
      <c r="G1375" s="7"/>
      <c r="I1375" s="63"/>
      <c r="J1375" s="47"/>
      <c r="K1375" s="108"/>
      <c r="M1375" s="63"/>
      <c r="N1375" s="198"/>
      <c r="P1375" s="113"/>
      <c r="Q1375" s="197"/>
      <c r="S1375" s="113"/>
      <c r="T1375" s="197"/>
      <c r="V1375" s="82"/>
      <c r="W1375" s="82"/>
      <c r="X1375" s="82"/>
      <c r="Y1375" s="82"/>
      <c r="Z1375" s="82"/>
      <c r="AA1375" s="65"/>
      <c r="AB1375" s="4"/>
      <c r="AC1375" s="4"/>
      <c r="AD1375" s="4"/>
      <c r="AE1375" s="4"/>
      <c r="AF1375" s="4"/>
      <c r="AG1375" s="4"/>
      <c r="AH1375" s="4"/>
      <c r="AI1375" s="4"/>
      <c r="AJ1375" s="4"/>
      <c r="AK1375" s="4"/>
      <c r="AL1375" s="4"/>
      <c r="AM1375" s="4"/>
    </row>
    <row r="1376" spans="1:39" s="3" customFormat="1" ht="15" x14ac:dyDescent="0.25">
      <c r="A1376" s="63"/>
      <c r="B1376" s="63"/>
      <c r="C1376" s="63"/>
      <c r="D1376" s="63"/>
      <c r="E1376" s="10"/>
      <c r="F1376" s="10"/>
      <c r="G1376" s="7"/>
      <c r="I1376" s="63"/>
      <c r="J1376" s="47"/>
      <c r="K1376" s="108"/>
      <c r="M1376" s="63"/>
      <c r="N1376" s="198"/>
      <c r="P1376" s="113"/>
      <c r="Q1376" s="197"/>
      <c r="S1376" s="113"/>
      <c r="T1376" s="197"/>
      <c r="V1376" s="82"/>
      <c r="W1376" s="82"/>
      <c r="X1376" s="82"/>
      <c r="Y1376" s="82"/>
      <c r="Z1376" s="82"/>
      <c r="AA1376" s="65"/>
      <c r="AB1376" s="4"/>
      <c r="AC1376" s="4"/>
      <c r="AD1376" s="4"/>
      <c r="AE1376" s="4"/>
      <c r="AF1376" s="4"/>
      <c r="AG1376" s="4"/>
      <c r="AH1376" s="4"/>
      <c r="AI1376" s="4"/>
      <c r="AJ1376" s="4"/>
      <c r="AK1376" s="4"/>
      <c r="AL1376" s="4"/>
      <c r="AM1376" s="4"/>
    </row>
    <row r="1377" spans="1:39" s="3" customFormat="1" ht="15" x14ac:dyDescent="0.25">
      <c r="A1377" s="63"/>
      <c r="B1377" s="63"/>
      <c r="C1377" s="63"/>
      <c r="D1377" s="63"/>
      <c r="E1377" s="10"/>
      <c r="F1377" s="10"/>
      <c r="G1377" s="7"/>
      <c r="I1377" s="63"/>
      <c r="J1377" s="47"/>
      <c r="K1377" s="108"/>
      <c r="M1377" s="63"/>
      <c r="N1377" s="198"/>
      <c r="P1377" s="113"/>
      <c r="Q1377" s="197"/>
      <c r="S1377" s="113"/>
      <c r="T1377" s="197"/>
      <c r="V1377" s="82"/>
      <c r="W1377" s="82"/>
      <c r="X1377" s="82"/>
      <c r="Y1377" s="82"/>
      <c r="Z1377" s="82"/>
      <c r="AA1377" s="65"/>
      <c r="AB1377" s="4"/>
      <c r="AC1377" s="4"/>
      <c r="AD1377" s="4"/>
      <c r="AE1377" s="4"/>
      <c r="AF1377" s="4"/>
      <c r="AG1377" s="4"/>
      <c r="AH1377" s="4"/>
      <c r="AI1377" s="4"/>
      <c r="AJ1377" s="4"/>
      <c r="AK1377" s="4"/>
      <c r="AL1377" s="4"/>
      <c r="AM1377" s="4"/>
    </row>
    <row r="1378" spans="1:39" s="3" customFormat="1" ht="15" x14ac:dyDescent="0.25">
      <c r="A1378" s="63"/>
      <c r="B1378" s="63"/>
      <c r="C1378" s="63"/>
      <c r="D1378" s="63"/>
      <c r="E1378" s="10"/>
      <c r="F1378" s="10"/>
      <c r="G1378" s="7"/>
      <c r="I1378" s="63"/>
      <c r="J1378" s="47"/>
      <c r="K1378" s="108"/>
      <c r="M1378" s="63"/>
      <c r="N1378" s="198"/>
      <c r="P1378" s="113"/>
      <c r="Q1378" s="197"/>
      <c r="S1378" s="113"/>
      <c r="T1378" s="197"/>
      <c r="V1378" s="82"/>
      <c r="W1378" s="82"/>
      <c r="X1378" s="82"/>
      <c r="Y1378" s="82"/>
      <c r="Z1378" s="82"/>
      <c r="AA1378" s="65"/>
      <c r="AB1378" s="4"/>
      <c r="AC1378" s="4"/>
      <c r="AD1378" s="4"/>
      <c r="AE1378" s="4"/>
      <c r="AF1378" s="4"/>
      <c r="AG1378" s="4"/>
      <c r="AH1378" s="4"/>
      <c r="AI1378" s="4"/>
      <c r="AJ1378" s="4"/>
      <c r="AK1378" s="4"/>
      <c r="AL1378" s="4"/>
      <c r="AM1378" s="4"/>
    </row>
    <row r="1379" spans="1:39" s="3" customFormat="1" ht="15" x14ac:dyDescent="0.25">
      <c r="A1379" s="63"/>
      <c r="B1379" s="63"/>
      <c r="C1379" s="63"/>
      <c r="D1379" s="63"/>
      <c r="E1379" s="10"/>
      <c r="F1379" s="10"/>
      <c r="G1379" s="7"/>
      <c r="I1379" s="63"/>
      <c r="J1379" s="47"/>
      <c r="K1379" s="108"/>
      <c r="M1379" s="63"/>
      <c r="N1379" s="198"/>
      <c r="P1379" s="113"/>
      <c r="Q1379" s="197"/>
      <c r="S1379" s="113"/>
      <c r="T1379" s="197"/>
      <c r="V1379" s="82"/>
      <c r="W1379" s="82"/>
      <c r="X1379" s="82"/>
      <c r="Y1379" s="82"/>
      <c r="Z1379" s="82"/>
      <c r="AA1379" s="65"/>
      <c r="AB1379" s="4"/>
      <c r="AC1379" s="4"/>
      <c r="AD1379" s="4"/>
      <c r="AE1379" s="4"/>
      <c r="AF1379" s="4"/>
      <c r="AG1379" s="4"/>
      <c r="AH1379" s="4"/>
      <c r="AI1379" s="4"/>
      <c r="AJ1379" s="4"/>
      <c r="AK1379" s="4"/>
      <c r="AL1379" s="4"/>
      <c r="AM1379" s="4"/>
    </row>
    <row r="1380" spans="1:39" s="3" customFormat="1" ht="15" x14ac:dyDescent="0.25">
      <c r="A1380" s="63"/>
      <c r="B1380" s="63"/>
      <c r="C1380" s="63"/>
      <c r="D1380" s="63"/>
      <c r="E1380" s="10"/>
      <c r="F1380" s="10"/>
      <c r="G1380" s="7"/>
      <c r="I1380" s="63"/>
      <c r="J1380" s="47"/>
      <c r="K1380" s="108"/>
      <c r="M1380" s="63"/>
      <c r="N1380" s="198"/>
      <c r="P1380" s="113"/>
      <c r="Q1380" s="197"/>
      <c r="S1380" s="113"/>
      <c r="T1380" s="197"/>
      <c r="V1380" s="82"/>
      <c r="W1380" s="82"/>
      <c r="X1380" s="82"/>
      <c r="Y1380" s="82"/>
      <c r="Z1380" s="82"/>
      <c r="AA1380" s="65"/>
      <c r="AB1380" s="4"/>
      <c r="AC1380" s="4"/>
      <c r="AD1380" s="4"/>
      <c r="AE1380" s="4"/>
      <c r="AF1380" s="4"/>
      <c r="AG1380" s="4"/>
      <c r="AH1380" s="4"/>
      <c r="AI1380" s="4"/>
      <c r="AJ1380" s="4"/>
      <c r="AK1380" s="4"/>
      <c r="AL1380" s="4"/>
      <c r="AM1380" s="4"/>
    </row>
    <row r="1381" spans="1:39" s="3" customFormat="1" ht="15" x14ac:dyDescent="0.25">
      <c r="A1381" s="63"/>
      <c r="B1381" s="63"/>
      <c r="C1381" s="63"/>
      <c r="D1381" s="63"/>
      <c r="E1381" s="10"/>
      <c r="F1381" s="10"/>
      <c r="G1381" s="7"/>
      <c r="I1381" s="63"/>
      <c r="J1381" s="47"/>
      <c r="K1381" s="108"/>
      <c r="M1381" s="63"/>
      <c r="N1381" s="198"/>
      <c r="P1381" s="113"/>
      <c r="Q1381" s="197"/>
      <c r="S1381" s="113"/>
      <c r="T1381" s="197"/>
      <c r="V1381" s="82"/>
      <c r="W1381" s="82"/>
      <c r="X1381" s="82"/>
      <c r="Y1381" s="82"/>
      <c r="Z1381" s="82"/>
      <c r="AA1381" s="65"/>
      <c r="AB1381" s="4"/>
      <c r="AC1381" s="4"/>
      <c r="AD1381" s="4"/>
      <c r="AE1381" s="4"/>
      <c r="AF1381" s="4"/>
      <c r="AG1381" s="4"/>
      <c r="AH1381" s="4"/>
      <c r="AI1381" s="4"/>
      <c r="AJ1381" s="4"/>
      <c r="AK1381" s="4"/>
      <c r="AL1381" s="4"/>
      <c r="AM1381" s="4"/>
    </row>
    <row r="1382" spans="1:39" s="3" customFormat="1" ht="15" x14ac:dyDescent="0.25">
      <c r="A1382" s="63"/>
      <c r="B1382" s="63"/>
      <c r="C1382" s="63"/>
      <c r="D1382" s="63"/>
      <c r="E1382" s="10"/>
      <c r="F1382" s="10"/>
      <c r="G1382" s="7"/>
      <c r="I1382" s="63"/>
      <c r="J1382" s="47"/>
      <c r="K1382" s="108"/>
      <c r="M1382" s="63"/>
      <c r="N1382" s="198"/>
      <c r="P1382" s="113"/>
      <c r="Q1382" s="197"/>
      <c r="S1382" s="113"/>
      <c r="T1382" s="197"/>
      <c r="V1382" s="82"/>
      <c r="W1382" s="82"/>
      <c r="X1382" s="82"/>
      <c r="Y1382" s="82"/>
      <c r="Z1382" s="82"/>
      <c r="AA1382" s="65"/>
      <c r="AB1382" s="4"/>
      <c r="AC1382" s="4"/>
      <c r="AD1382" s="4"/>
      <c r="AE1382" s="4"/>
      <c r="AF1382" s="4"/>
      <c r="AG1382" s="4"/>
      <c r="AH1382" s="4"/>
      <c r="AI1382" s="4"/>
      <c r="AJ1382" s="4"/>
      <c r="AK1382" s="4"/>
      <c r="AL1382" s="4"/>
      <c r="AM1382" s="4"/>
    </row>
    <row r="1383" spans="1:39" s="3" customFormat="1" ht="15" x14ac:dyDescent="0.25">
      <c r="A1383" s="63"/>
      <c r="B1383" s="63"/>
      <c r="C1383" s="63"/>
      <c r="D1383" s="63"/>
      <c r="E1383" s="10"/>
      <c r="F1383" s="10"/>
      <c r="G1383" s="7"/>
      <c r="I1383" s="63"/>
      <c r="J1383" s="47"/>
      <c r="K1383" s="108"/>
      <c r="M1383" s="63"/>
      <c r="N1383" s="198"/>
      <c r="P1383" s="113"/>
      <c r="Q1383" s="197"/>
      <c r="S1383" s="113"/>
      <c r="T1383" s="197"/>
      <c r="V1383" s="82"/>
      <c r="W1383" s="82"/>
      <c r="X1383" s="82"/>
      <c r="Y1383" s="82"/>
      <c r="Z1383" s="82"/>
      <c r="AA1383" s="65"/>
      <c r="AB1383" s="4"/>
      <c r="AC1383" s="4"/>
      <c r="AD1383" s="4"/>
      <c r="AE1383" s="4"/>
      <c r="AF1383" s="4"/>
      <c r="AG1383" s="4"/>
      <c r="AH1383" s="4"/>
      <c r="AI1383" s="4"/>
      <c r="AJ1383" s="4"/>
      <c r="AK1383" s="4"/>
      <c r="AL1383" s="4"/>
      <c r="AM1383" s="4"/>
    </row>
    <row r="1384" spans="1:39" s="3" customFormat="1" ht="15" x14ac:dyDescent="0.25">
      <c r="A1384" s="63"/>
      <c r="B1384" s="63"/>
      <c r="C1384" s="63"/>
      <c r="D1384" s="63"/>
      <c r="E1384" s="10"/>
      <c r="F1384" s="10"/>
      <c r="G1384" s="7"/>
      <c r="I1384" s="63"/>
      <c r="J1384" s="47"/>
      <c r="K1384" s="108"/>
      <c r="M1384" s="63"/>
      <c r="N1384" s="198"/>
      <c r="P1384" s="113"/>
      <c r="Q1384" s="197"/>
      <c r="S1384" s="113"/>
      <c r="T1384" s="197"/>
      <c r="V1384" s="82"/>
      <c r="W1384" s="82"/>
      <c r="X1384" s="82"/>
      <c r="Y1384" s="82"/>
      <c r="Z1384" s="82"/>
      <c r="AA1384" s="65"/>
      <c r="AB1384" s="4"/>
      <c r="AC1384" s="4"/>
      <c r="AD1384" s="4"/>
      <c r="AE1384" s="4"/>
      <c r="AF1384" s="4"/>
      <c r="AG1384" s="4"/>
      <c r="AH1384" s="4"/>
      <c r="AI1384" s="4"/>
      <c r="AJ1384" s="4"/>
      <c r="AK1384" s="4"/>
      <c r="AL1384" s="4"/>
      <c r="AM1384" s="4"/>
    </row>
    <row r="1385" spans="1:39" s="3" customFormat="1" ht="15" x14ac:dyDescent="0.25">
      <c r="A1385" s="63"/>
      <c r="B1385" s="63"/>
      <c r="C1385" s="63"/>
      <c r="D1385" s="63"/>
      <c r="E1385" s="10"/>
      <c r="F1385" s="10"/>
      <c r="G1385" s="7"/>
      <c r="I1385" s="63"/>
      <c r="J1385" s="47"/>
      <c r="K1385" s="108"/>
      <c r="M1385" s="63"/>
      <c r="N1385" s="198"/>
      <c r="P1385" s="113"/>
      <c r="Q1385" s="197"/>
      <c r="S1385" s="113"/>
      <c r="T1385" s="197"/>
      <c r="V1385" s="82"/>
      <c r="W1385" s="82"/>
      <c r="X1385" s="82"/>
      <c r="Y1385" s="82"/>
      <c r="Z1385" s="82"/>
      <c r="AA1385" s="65"/>
      <c r="AB1385" s="4"/>
      <c r="AC1385" s="4"/>
      <c r="AD1385" s="4"/>
      <c r="AE1385" s="4"/>
      <c r="AF1385" s="4"/>
      <c r="AG1385" s="4"/>
      <c r="AH1385" s="4"/>
      <c r="AI1385" s="4"/>
      <c r="AJ1385" s="4"/>
      <c r="AK1385" s="4"/>
      <c r="AL1385" s="4"/>
      <c r="AM1385" s="4"/>
    </row>
    <row r="1386" spans="1:39" s="3" customFormat="1" ht="15" x14ac:dyDescent="0.25">
      <c r="A1386" s="63"/>
      <c r="B1386" s="63"/>
      <c r="C1386" s="63"/>
      <c r="D1386" s="63"/>
      <c r="E1386" s="10"/>
      <c r="F1386" s="10"/>
      <c r="G1386" s="7"/>
      <c r="I1386" s="63"/>
      <c r="J1386" s="47"/>
      <c r="K1386" s="108"/>
      <c r="M1386" s="63"/>
      <c r="N1386" s="198"/>
      <c r="P1386" s="113"/>
      <c r="Q1386" s="197"/>
      <c r="S1386" s="113"/>
      <c r="T1386" s="197"/>
      <c r="V1386" s="82"/>
      <c r="W1386" s="82"/>
      <c r="X1386" s="82"/>
      <c r="Y1386" s="82"/>
      <c r="Z1386" s="82"/>
      <c r="AA1386" s="65"/>
      <c r="AB1386" s="4"/>
      <c r="AC1386" s="4"/>
      <c r="AD1386" s="4"/>
      <c r="AE1386" s="4"/>
      <c r="AF1386" s="4"/>
      <c r="AG1386" s="4"/>
      <c r="AH1386" s="4"/>
      <c r="AI1386" s="4"/>
      <c r="AJ1386" s="4"/>
      <c r="AK1386" s="4"/>
      <c r="AL1386" s="4"/>
      <c r="AM1386" s="4"/>
    </row>
    <row r="1387" spans="1:39" s="3" customFormat="1" ht="15" x14ac:dyDescent="0.25">
      <c r="A1387" s="63"/>
      <c r="B1387" s="63"/>
      <c r="C1387" s="63"/>
      <c r="D1387" s="63"/>
      <c r="E1387" s="10"/>
      <c r="F1387" s="10"/>
      <c r="G1387" s="7"/>
      <c r="I1387" s="63"/>
      <c r="J1387" s="47"/>
      <c r="K1387" s="108"/>
      <c r="M1387" s="63"/>
      <c r="N1387" s="198"/>
      <c r="P1387" s="113"/>
      <c r="Q1387" s="197"/>
      <c r="S1387" s="113"/>
      <c r="T1387" s="197"/>
      <c r="V1387" s="82"/>
      <c r="W1387" s="82"/>
      <c r="X1387" s="82"/>
      <c r="Y1387" s="82"/>
      <c r="Z1387" s="82"/>
      <c r="AA1387" s="65"/>
      <c r="AB1387" s="4"/>
      <c r="AC1387" s="4"/>
      <c r="AD1387" s="4"/>
      <c r="AE1387" s="4"/>
      <c r="AF1387" s="4"/>
      <c r="AG1387" s="4"/>
      <c r="AH1387" s="4"/>
      <c r="AI1387" s="4"/>
      <c r="AJ1387" s="4"/>
      <c r="AK1387" s="4"/>
      <c r="AL1387" s="4"/>
      <c r="AM1387" s="4"/>
    </row>
    <row r="1388" spans="1:39" s="3" customFormat="1" ht="15" x14ac:dyDescent="0.25">
      <c r="A1388" s="63"/>
      <c r="B1388" s="63"/>
      <c r="C1388" s="63"/>
      <c r="D1388" s="63"/>
      <c r="E1388" s="10"/>
      <c r="F1388" s="10"/>
      <c r="G1388" s="7"/>
      <c r="I1388" s="63"/>
      <c r="J1388" s="47"/>
      <c r="K1388" s="108"/>
      <c r="M1388" s="63"/>
      <c r="N1388" s="198"/>
      <c r="P1388" s="113"/>
      <c r="Q1388" s="197"/>
      <c r="S1388" s="113"/>
      <c r="T1388" s="197"/>
      <c r="V1388" s="82"/>
      <c r="W1388" s="82"/>
      <c r="X1388" s="82"/>
      <c r="Y1388" s="82"/>
      <c r="Z1388" s="82"/>
      <c r="AA1388" s="65"/>
      <c r="AB1388" s="4"/>
      <c r="AC1388" s="4"/>
      <c r="AD1388" s="4"/>
      <c r="AE1388" s="4"/>
      <c r="AF1388" s="4"/>
      <c r="AG1388" s="4"/>
      <c r="AH1388" s="4"/>
      <c r="AI1388" s="4"/>
      <c r="AJ1388" s="4"/>
      <c r="AK1388" s="4"/>
      <c r="AL1388" s="4"/>
      <c r="AM1388" s="4"/>
    </row>
    <row r="1389" spans="1:39" s="3" customFormat="1" ht="15" x14ac:dyDescent="0.25">
      <c r="A1389" s="63"/>
      <c r="B1389" s="63"/>
      <c r="C1389" s="63"/>
      <c r="D1389" s="63"/>
      <c r="E1389" s="10"/>
      <c r="F1389" s="10"/>
      <c r="G1389" s="7"/>
      <c r="I1389" s="63"/>
      <c r="J1389" s="47"/>
      <c r="K1389" s="108"/>
      <c r="M1389" s="63"/>
      <c r="N1389" s="198"/>
      <c r="P1389" s="113"/>
      <c r="Q1389" s="197"/>
      <c r="S1389" s="113"/>
      <c r="T1389" s="197"/>
      <c r="V1389" s="82"/>
      <c r="W1389" s="82"/>
      <c r="X1389" s="82"/>
      <c r="Y1389" s="82"/>
      <c r="Z1389" s="82"/>
      <c r="AA1389" s="65"/>
      <c r="AB1389" s="4"/>
      <c r="AC1389" s="4"/>
      <c r="AD1389" s="4"/>
      <c r="AE1389" s="4"/>
      <c r="AF1389" s="4"/>
      <c r="AG1389" s="4"/>
      <c r="AH1389" s="4"/>
      <c r="AI1389" s="4"/>
      <c r="AJ1389" s="4"/>
      <c r="AK1389" s="4"/>
      <c r="AL1389" s="4"/>
      <c r="AM1389" s="4"/>
    </row>
    <row r="1390" spans="1:39" s="3" customFormat="1" ht="15" x14ac:dyDescent="0.25">
      <c r="A1390" s="63"/>
      <c r="B1390" s="63"/>
      <c r="C1390" s="63"/>
      <c r="D1390" s="63"/>
      <c r="E1390" s="10"/>
      <c r="F1390" s="10"/>
      <c r="G1390" s="7"/>
      <c r="I1390" s="63"/>
      <c r="J1390" s="47"/>
      <c r="K1390" s="108"/>
      <c r="M1390" s="63"/>
      <c r="N1390" s="198"/>
      <c r="P1390" s="113"/>
      <c r="Q1390" s="197"/>
      <c r="S1390" s="113"/>
      <c r="T1390" s="197"/>
      <c r="V1390" s="82"/>
      <c r="W1390" s="82"/>
      <c r="X1390" s="82"/>
      <c r="Y1390" s="82"/>
      <c r="Z1390" s="82"/>
      <c r="AA1390" s="65"/>
      <c r="AB1390" s="4"/>
      <c r="AC1390" s="4"/>
      <c r="AD1390" s="4"/>
      <c r="AE1390" s="4"/>
      <c r="AF1390" s="4"/>
      <c r="AG1390" s="4"/>
      <c r="AH1390" s="4"/>
      <c r="AI1390" s="4"/>
      <c r="AJ1390" s="4"/>
      <c r="AK1390" s="4"/>
      <c r="AL1390" s="4"/>
      <c r="AM1390" s="4"/>
    </row>
    <row r="1391" spans="1:39" s="3" customFormat="1" ht="15" x14ac:dyDescent="0.25">
      <c r="A1391" s="63"/>
      <c r="B1391" s="63"/>
      <c r="C1391" s="63"/>
      <c r="D1391" s="63"/>
      <c r="E1391" s="10"/>
      <c r="F1391" s="10"/>
      <c r="G1391" s="7"/>
      <c r="I1391" s="63"/>
      <c r="J1391" s="47"/>
      <c r="K1391" s="108"/>
      <c r="M1391" s="63"/>
      <c r="N1391" s="198"/>
      <c r="P1391" s="113"/>
      <c r="Q1391" s="197"/>
      <c r="S1391" s="113"/>
      <c r="T1391" s="197"/>
      <c r="V1391" s="82"/>
      <c r="W1391" s="82"/>
      <c r="X1391" s="82"/>
      <c r="Y1391" s="82"/>
      <c r="Z1391" s="82"/>
      <c r="AA1391" s="65"/>
      <c r="AB1391" s="4"/>
      <c r="AC1391" s="4"/>
      <c r="AD1391" s="4"/>
      <c r="AE1391" s="4"/>
      <c r="AF1391" s="4"/>
      <c r="AG1391" s="4"/>
      <c r="AH1391" s="4"/>
      <c r="AI1391" s="4"/>
      <c r="AJ1391" s="4"/>
      <c r="AK1391" s="4"/>
      <c r="AL1391" s="4"/>
      <c r="AM1391" s="4"/>
    </row>
    <row r="1392" spans="1:39" s="3" customFormat="1" ht="15" x14ac:dyDescent="0.25">
      <c r="A1392" s="63"/>
      <c r="B1392" s="63"/>
      <c r="C1392" s="63"/>
      <c r="D1392" s="63"/>
      <c r="E1392" s="10"/>
      <c r="F1392" s="10"/>
      <c r="G1392" s="7"/>
      <c r="I1392" s="63"/>
      <c r="J1392" s="47"/>
      <c r="K1392" s="108"/>
      <c r="M1392" s="63"/>
      <c r="N1392" s="198"/>
      <c r="P1392" s="113"/>
      <c r="Q1392" s="197"/>
      <c r="S1392" s="113"/>
      <c r="T1392" s="197"/>
      <c r="V1392" s="82"/>
      <c r="W1392" s="82"/>
      <c r="X1392" s="82"/>
      <c r="Y1392" s="82"/>
      <c r="Z1392" s="82"/>
      <c r="AA1392" s="65"/>
      <c r="AB1392" s="4"/>
      <c r="AC1392" s="4"/>
      <c r="AD1392" s="4"/>
      <c r="AE1392" s="4"/>
      <c r="AF1392" s="4"/>
      <c r="AG1392" s="4"/>
      <c r="AH1392" s="4"/>
      <c r="AI1392" s="4"/>
      <c r="AJ1392" s="4"/>
      <c r="AK1392" s="4"/>
      <c r="AL1392" s="4"/>
      <c r="AM1392" s="4"/>
    </row>
    <row r="1393" spans="1:39" s="3" customFormat="1" ht="15" x14ac:dyDescent="0.25">
      <c r="A1393" s="63"/>
      <c r="B1393" s="63"/>
      <c r="C1393" s="63"/>
      <c r="D1393" s="63"/>
      <c r="E1393" s="10"/>
      <c r="F1393" s="10"/>
      <c r="G1393" s="7"/>
      <c r="I1393" s="63"/>
      <c r="J1393" s="47"/>
      <c r="K1393" s="108"/>
      <c r="M1393" s="63"/>
      <c r="N1393" s="198"/>
      <c r="P1393" s="113"/>
      <c r="Q1393" s="197"/>
      <c r="S1393" s="113"/>
      <c r="T1393" s="197"/>
      <c r="V1393" s="82"/>
      <c r="W1393" s="82"/>
      <c r="X1393" s="82"/>
      <c r="Y1393" s="82"/>
      <c r="Z1393" s="82"/>
      <c r="AA1393" s="65"/>
      <c r="AB1393" s="4"/>
      <c r="AC1393" s="4"/>
      <c r="AD1393" s="4"/>
      <c r="AE1393" s="4"/>
      <c r="AF1393" s="4"/>
      <c r="AG1393" s="4"/>
      <c r="AH1393" s="4"/>
      <c r="AI1393" s="4"/>
      <c r="AJ1393" s="4"/>
      <c r="AK1393" s="4"/>
      <c r="AL1393" s="4"/>
      <c r="AM1393" s="4"/>
    </row>
    <row r="1394" spans="1:39" s="3" customFormat="1" ht="15" x14ac:dyDescent="0.25">
      <c r="A1394" s="63"/>
      <c r="B1394" s="63"/>
      <c r="C1394" s="63"/>
      <c r="D1394" s="63"/>
      <c r="E1394" s="10"/>
      <c r="F1394" s="10"/>
      <c r="G1394" s="7"/>
      <c r="I1394" s="63"/>
      <c r="J1394" s="47"/>
      <c r="K1394" s="108"/>
      <c r="M1394" s="63"/>
      <c r="N1394" s="198"/>
      <c r="P1394" s="113"/>
      <c r="Q1394" s="197"/>
      <c r="S1394" s="113"/>
      <c r="T1394" s="197"/>
      <c r="V1394" s="82"/>
      <c r="W1394" s="82"/>
      <c r="X1394" s="82"/>
      <c r="Y1394" s="82"/>
      <c r="Z1394" s="82"/>
      <c r="AA1394" s="65"/>
      <c r="AB1394" s="4"/>
      <c r="AC1394" s="4"/>
      <c r="AD1394" s="4"/>
      <c r="AE1394" s="4"/>
      <c r="AF1394" s="4"/>
      <c r="AG1394" s="4"/>
      <c r="AH1394" s="4"/>
      <c r="AI1394" s="4"/>
      <c r="AJ1394" s="4"/>
      <c r="AK1394" s="4"/>
      <c r="AL1394" s="4"/>
      <c r="AM1394" s="4"/>
    </row>
    <row r="1395" spans="1:39" s="3" customFormat="1" ht="15" x14ac:dyDescent="0.25">
      <c r="A1395" s="63"/>
      <c r="B1395" s="63"/>
      <c r="C1395" s="63"/>
      <c r="D1395" s="63"/>
      <c r="E1395" s="10"/>
      <c r="F1395" s="10"/>
      <c r="G1395" s="7"/>
      <c r="I1395" s="63"/>
      <c r="J1395" s="47"/>
      <c r="K1395" s="108"/>
      <c r="M1395" s="63"/>
      <c r="N1395" s="198"/>
      <c r="P1395" s="113"/>
      <c r="Q1395" s="197"/>
      <c r="S1395" s="113"/>
      <c r="T1395" s="197"/>
      <c r="V1395" s="82"/>
      <c r="W1395" s="82"/>
      <c r="X1395" s="82"/>
      <c r="Y1395" s="82"/>
      <c r="Z1395" s="82"/>
      <c r="AA1395" s="65"/>
      <c r="AB1395" s="4"/>
      <c r="AC1395" s="4"/>
      <c r="AD1395" s="4"/>
      <c r="AE1395" s="4"/>
      <c r="AF1395" s="4"/>
      <c r="AG1395" s="4"/>
      <c r="AH1395" s="4"/>
      <c r="AI1395" s="4"/>
      <c r="AJ1395" s="4"/>
      <c r="AK1395" s="4"/>
      <c r="AL1395" s="4"/>
      <c r="AM1395" s="4"/>
    </row>
    <row r="1396" spans="1:39" s="3" customFormat="1" ht="15" x14ac:dyDescent="0.25">
      <c r="A1396" s="63"/>
      <c r="B1396" s="63"/>
      <c r="C1396" s="63"/>
      <c r="D1396" s="63"/>
      <c r="E1396" s="10"/>
      <c r="F1396" s="10"/>
      <c r="G1396" s="7"/>
      <c r="I1396" s="63"/>
      <c r="J1396" s="47"/>
      <c r="K1396" s="108"/>
      <c r="M1396" s="63"/>
      <c r="N1396" s="198"/>
      <c r="P1396" s="113"/>
      <c r="Q1396" s="197"/>
      <c r="S1396" s="113"/>
      <c r="T1396" s="197"/>
      <c r="V1396" s="82"/>
      <c r="W1396" s="82"/>
      <c r="X1396" s="82"/>
      <c r="Y1396" s="82"/>
      <c r="Z1396" s="82"/>
      <c r="AA1396" s="65"/>
      <c r="AB1396" s="4"/>
      <c r="AC1396" s="4"/>
      <c r="AD1396" s="4"/>
      <c r="AE1396" s="4"/>
      <c r="AF1396" s="4"/>
      <c r="AG1396" s="4"/>
      <c r="AH1396" s="4"/>
      <c r="AI1396" s="4"/>
      <c r="AJ1396" s="4"/>
      <c r="AK1396" s="4"/>
      <c r="AL1396" s="4"/>
      <c r="AM1396" s="4"/>
    </row>
    <row r="1397" spans="1:39" s="3" customFormat="1" ht="15" x14ac:dyDescent="0.25">
      <c r="A1397" s="63"/>
      <c r="B1397" s="63"/>
      <c r="C1397" s="63"/>
      <c r="D1397" s="63"/>
      <c r="E1397" s="10"/>
      <c r="F1397" s="10"/>
      <c r="G1397" s="7"/>
      <c r="I1397" s="63"/>
      <c r="J1397" s="47"/>
      <c r="K1397" s="108"/>
      <c r="M1397" s="63"/>
      <c r="N1397" s="198"/>
      <c r="P1397" s="113"/>
      <c r="Q1397" s="197"/>
      <c r="S1397" s="113"/>
      <c r="T1397" s="197"/>
      <c r="V1397" s="82"/>
      <c r="W1397" s="82"/>
      <c r="X1397" s="82"/>
      <c r="Y1397" s="82"/>
      <c r="Z1397" s="82"/>
      <c r="AA1397" s="65"/>
      <c r="AB1397" s="4"/>
      <c r="AC1397" s="4"/>
      <c r="AD1397" s="4"/>
      <c r="AE1397" s="4"/>
      <c r="AF1397" s="4"/>
      <c r="AG1397" s="4"/>
      <c r="AH1397" s="4"/>
      <c r="AI1397" s="4"/>
      <c r="AJ1397" s="4"/>
      <c r="AK1397" s="4"/>
      <c r="AL1397" s="4"/>
      <c r="AM1397" s="4"/>
    </row>
    <row r="1398" spans="1:39" s="3" customFormat="1" ht="15" x14ac:dyDescent="0.25">
      <c r="A1398" s="63"/>
      <c r="B1398" s="63"/>
      <c r="C1398" s="63"/>
      <c r="D1398" s="63"/>
      <c r="E1398" s="10"/>
      <c r="F1398" s="10"/>
      <c r="G1398" s="7"/>
      <c r="I1398" s="63"/>
      <c r="J1398" s="47"/>
      <c r="K1398" s="108"/>
      <c r="M1398" s="63"/>
      <c r="N1398" s="198"/>
      <c r="P1398" s="113"/>
      <c r="Q1398" s="197"/>
      <c r="S1398" s="113"/>
      <c r="T1398" s="197"/>
      <c r="V1398" s="82"/>
      <c r="W1398" s="82"/>
      <c r="X1398" s="82"/>
      <c r="Y1398" s="82"/>
      <c r="Z1398" s="82"/>
      <c r="AA1398" s="65"/>
      <c r="AB1398" s="4"/>
      <c r="AC1398" s="4"/>
      <c r="AD1398" s="4"/>
      <c r="AE1398" s="4"/>
      <c r="AF1398" s="4"/>
      <c r="AG1398" s="4"/>
      <c r="AH1398" s="4"/>
      <c r="AI1398" s="4"/>
      <c r="AJ1398" s="4"/>
      <c r="AK1398" s="4"/>
      <c r="AL1398" s="4"/>
      <c r="AM1398" s="4"/>
    </row>
    <row r="1399" spans="1:39" s="3" customFormat="1" ht="15" x14ac:dyDescent="0.25">
      <c r="A1399" s="63"/>
      <c r="B1399" s="63"/>
      <c r="C1399" s="63"/>
      <c r="D1399" s="63"/>
      <c r="E1399" s="10"/>
      <c r="F1399" s="10"/>
      <c r="G1399" s="7"/>
      <c r="I1399" s="63"/>
      <c r="J1399" s="47"/>
      <c r="K1399" s="108"/>
      <c r="M1399" s="63"/>
      <c r="N1399" s="198"/>
      <c r="P1399" s="113"/>
      <c r="Q1399" s="197"/>
      <c r="S1399" s="113"/>
      <c r="T1399" s="197"/>
      <c r="V1399" s="82"/>
      <c r="W1399" s="82"/>
      <c r="X1399" s="82"/>
      <c r="Y1399" s="82"/>
      <c r="Z1399" s="82"/>
      <c r="AA1399" s="65"/>
      <c r="AB1399" s="4"/>
      <c r="AC1399" s="4"/>
      <c r="AD1399" s="4"/>
      <c r="AE1399" s="4"/>
      <c r="AF1399" s="4"/>
      <c r="AG1399" s="4"/>
      <c r="AH1399" s="4"/>
      <c r="AI1399" s="4"/>
      <c r="AJ1399" s="4"/>
      <c r="AK1399" s="4"/>
      <c r="AL1399" s="4"/>
      <c r="AM1399" s="4"/>
    </row>
    <row r="1400" spans="1:39" s="3" customFormat="1" ht="15" x14ac:dyDescent="0.25">
      <c r="A1400" s="63"/>
      <c r="B1400" s="63"/>
      <c r="C1400" s="63"/>
      <c r="D1400" s="63"/>
      <c r="E1400" s="10"/>
      <c r="F1400" s="10"/>
      <c r="G1400" s="7"/>
      <c r="I1400" s="63"/>
      <c r="J1400" s="47"/>
      <c r="K1400" s="108"/>
      <c r="M1400" s="63"/>
      <c r="N1400" s="198"/>
      <c r="P1400" s="113"/>
      <c r="Q1400" s="197"/>
      <c r="S1400" s="113"/>
      <c r="T1400" s="197"/>
      <c r="V1400" s="82"/>
      <c r="W1400" s="82"/>
      <c r="X1400" s="82"/>
      <c r="Y1400" s="82"/>
      <c r="Z1400" s="82"/>
      <c r="AA1400" s="65"/>
      <c r="AB1400" s="4"/>
      <c r="AC1400" s="4"/>
      <c r="AD1400" s="4"/>
      <c r="AE1400" s="4"/>
      <c r="AF1400" s="4"/>
      <c r="AG1400" s="4"/>
      <c r="AH1400" s="4"/>
      <c r="AI1400" s="4"/>
      <c r="AJ1400" s="4"/>
      <c r="AK1400" s="4"/>
      <c r="AL1400" s="4"/>
      <c r="AM1400" s="4"/>
    </row>
    <row r="1401" spans="1:39" s="3" customFormat="1" ht="15" x14ac:dyDescent="0.25">
      <c r="A1401" s="63"/>
      <c r="B1401" s="63"/>
      <c r="C1401" s="63"/>
      <c r="D1401" s="63"/>
      <c r="E1401" s="10"/>
      <c r="F1401" s="10"/>
      <c r="G1401" s="7"/>
      <c r="I1401" s="63"/>
      <c r="J1401" s="47"/>
      <c r="K1401" s="108"/>
      <c r="M1401" s="63"/>
      <c r="N1401" s="198"/>
      <c r="P1401" s="113"/>
      <c r="Q1401" s="197"/>
      <c r="S1401" s="113"/>
      <c r="T1401" s="197"/>
      <c r="V1401" s="82"/>
      <c r="W1401" s="82"/>
      <c r="X1401" s="82"/>
      <c r="Y1401" s="82"/>
      <c r="Z1401" s="82"/>
      <c r="AA1401" s="65"/>
      <c r="AB1401" s="4"/>
      <c r="AC1401" s="4"/>
      <c r="AD1401" s="4"/>
      <c r="AE1401" s="4"/>
      <c r="AF1401" s="4"/>
      <c r="AG1401" s="4"/>
      <c r="AH1401" s="4"/>
      <c r="AI1401" s="4"/>
      <c r="AJ1401" s="4"/>
      <c r="AK1401" s="4"/>
      <c r="AL1401" s="4"/>
      <c r="AM1401" s="4"/>
    </row>
    <row r="1402" spans="1:39" s="3" customFormat="1" ht="15" x14ac:dyDescent="0.25">
      <c r="A1402" s="63"/>
      <c r="B1402" s="63"/>
      <c r="C1402" s="63"/>
      <c r="D1402" s="63"/>
      <c r="E1402" s="10"/>
      <c r="F1402" s="10"/>
      <c r="G1402" s="7"/>
      <c r="I1402" s="63"/>
      <c r="J1402" s="47"/>
      <c r="K1402" s="108"/>
      <c r="M1402" s="63"/>
      <c r="N1402" s="198"/>
      <c r="P1402" s="113"/>
      <c r="Q1402" s="197"/>
      <c r="S1402" s="113"/>
      <c r="T1402" s="197"/>
      <c r="V1402" s="82"/>
      <c r="W1402" s="82"/>
      <c r="X1402" s="82"/>
      <c r="Y1402" s="82"/>
      <c r="Z1402" s="82"/>
      <c r="AA1402" s="65"/>
      <c r="AB1402" s="4"/>
      <c r="AC1402" s="4"/>
      <c r="AD1402" s="4"/>
      <c r="AE1402" s="4"/>
      <c r="AF1402" s="4"/>
      <c r="AG1402" s="4"/>
      <c r="AH1402" s="4"/>
      <c r="AI1402" s="4"/>
      <c r="AJ1402" s="4"/>
      <c r="AK1402" s="4"/>
      <c r="AL1402" s="4"/>
      <c r="AM1402" s="4"/>
    </row>
    <row r="1403" spans="1:39" s="3" customFormat="1" ht="15" x14ac:dyDescent="0.25">
      <c r="A1403" s="63"/>
      <c r="B1403" s="63"/>
      <c r="C1403" s="63"/>
      <c r="D1403" s="63"/>
      <c r="E1403" s="10"/>
      <c r="F1403" s="10"/>
      <c r="G1403" s="7"/>
      <c r="I1403" s="63"/>
      <c r="J1403" s="47"/>
      <c r="K1403" s="108"/>
      <c r="M1403" s="63"/>
      <c r="N1403" s="198"/>
      <c r="P1403" s="113"/>
      <c r="Q1403" s="197"/>
      <c r="S1403" s="113"/>
      <c r="T1403" s="197"/>
      <c r="V1403" s="82"/>
      <c r="W1403" s="82"/>
      <c r="X1403" s="82"/>
      <c r="Y1403" s="82"/>
      <c r="Z1403" s="82"/>
      <c r="AA1403" s="65"/>
      <c r="AB1403" s="4"/>
      <c r="AC1403" s="4"/>
      <c r="AD1403" s="4"/>
      <c r="AE1403" s="4"/>
      <c r="AF1403" s="4"/>
      <c r="AG1403" s="4"/>
      <c r="AH1403" s="4"/>
      <c r="AI1403" s="4"/>
      <c r="AJ1403" s="4"/>
      <c r="AK1403" s="4"/>
      <c r="AL1403" s="4"/>
      <c r="AM1403" s="4"/>
    </row>
    <row r="1404" spans="1:39" s="3" customFormat="1" ht="15" x14ac:dyDescent="0.25">
      <c r="A1404" s="63"/>
      <c r="B1404" s="63"/>
      <c r="C1404" s="63"/>
      <c r="D1404" s="63"/>
      <c r="E1404" s="10"/>
      <c r="F1404" s="10"/>
      <c r="G1404" s="7"/>
      <c r="I1404" s="63"/>
      <c r="J1404" s="47"/>
      <c r="K1404" s="108"/>
      <c r="M1404" s="63"/>
      <c r="N1404" s="198"/>
      <c r="P1404" s="113"/>
      <c r="Q1404" s="197"/>
      <c r="S1404" s="113"/>
      <c r="T1404" s="197"/>
      <c r="V1404" s="82"/>
      <c r="W1404" s="82"/>
      <c r="X1404" s="82"/>
      <c r="Y1404" s="82"/>
      <c r="Z1404" s="82"/>
      <c r="AA1404" s="65"/>
      <c r="AB1404" s="4"/>
      <c r="AC1404" s="4"/>
      <c r="AD1404" s="4"/>
      <c r="AE1404" s="4"/>
      <c r="AF1404" s="4"/>
      <c r="AG1404" s="4"/>
      <c r="AH1404" s="4"/>
      <c r="AI1404" s="4"/>
      <c r="AJ1404" s="4"/>
      <c r="AK1404" s="4"/>
      <c r="AL1404" s="4"/>
      <c r="AM1404" s="4"/>
    </row>
    <row r="1405" spans="1:39" s="3" customFormat="1" ht="15" x14ac:dyDescent="0.25">
      <c r="A1405" s="63"/>
      <c r="B1405" s="63"/>
      <c r="C1405" s="63"/>
      <c r="D1405" s="63"/>
      <c r="E1405" s="10"/>
      <c r="F1405" s="10"/>
      <c r="G1405" s="7"/>
      <c r="I1405" s="63"/>
      <c r="J1405" s="47"/>
      <c r="K1405" s="108"/>
      <c r="M1405" s="63"/>
      <c r="N1405" s="198"/>
      <c r="P1405" s="113"/>
      <c r="Q1405" s="197"/>
      <c r="S1405" s="113"/>
      <c r="T1405" s="197"/>
      <c r="V1405" s="82"/>
      <c r="W1405" s="82"/>
      <c r="X1405" s="82"/>
      <c r="Y1405" s="82"/>
      <c r="Z1405" s="82"/>
      <c r="AA1405" s="65"/>
      <c r="AB1405" s="4"/>
      <c r="AC1405" s="4"/>
      <c r="AD1405" s="4"/>
      <c r="AE1405" s="4"/>
      <c r="AF1405" s="4"/>
      <c r="AG1405" s="4"/>
      <c r="AH1405" s="4"/>
      <c r="AI1405" s="4"/>
      <c r="AJ1405" s="4"/>
      <c r="AK1405" s="4"/>
      <c r="AL1405" s="4"/>
      <c r="AM1405" s="4"/>
    </row>
    <row r="1406" spans="1:39" s="3" customFormat="1" ht="15" x14ac:dyDescent="0.25">
      <c r="A1406" s="63"/>
      <c r="B1406" s="63"/>
      <c r="C1406" s="63"/>
      <c r="D1406" s="63"/>
      <c r="E1406" s="10"/>
      <c r="F1406" s="10"/>
      <c r="G1406" s="7"/>
      <c r="I1406" s="63"/>
      <c r="J1406" s="47"/>
      <c r="K1406" s="108"/>
      <c r="M1406" s="63"/>
      <c r="N1406" s="198"/>
      <c r="P1406" s="113"/>
      <c r="Q1406" s="197"/>
      <c r="S1406" s="113"/>
      <c r="T1406" s="197"/>
      <c r="V1406" s="82"/>
      <c r="W1406" s="82"/>
      <c r="X1406" s="82"/>
      <c r="Y1406" s="82"/>
      <c r="Z1406" s="82"/>
      <c r="AA1406" s="65"/>
      <c r="AB1406" s="4"/>
      <c r="AC1406" s="4"/>
      <c r="AD1406" s="4"/>
      <c r="AE1406" s="4"/>
      <c r="AF1406" s="4"/>
      <c r="AG1406" s="4"/>
      <c r="AH1406" s="4"/>
      <c r="AI1406" s="4"/>
      <c r="AJ1406" s="4"/>
      <c r="AK1406" s="4"/>
      <c r="AL1406" s="4"/>
      <c r="AM1406" s="4"/>
    </row>
    <row r="1407" spans="1:39" s="3" customFormat="1" ht="15" x14ac:dyDescent="0.25">
      <c r="A1407" s="63"/>
      <c r="B1407" s="63"/>
      <c r="C1407" s="63"/>
      <c r="D1407" s="63"/>
      <c r="E1407" s="10"/>
      <c r="F1407" s="10"/>
      <c r="G1407" s="7"/>
      <c r="I1407" s="63"/>
      <c r="J1407" s="47"/>
      <c r="K1407" s="108"/>
      <c r="M1407" s="63"/>
      <c r="N1407" s="198"/>
      <c r="P1407" s="113"/>
      <c r="Q1407" s="197"/>
      <c r="S1407" s="113"/>
      <c r="T1407" s="197"/>
      <c r="V1407" s="82"/>
      <c r="W1407" s="82"/>
      <c r="X1407" s="82"/>
      <c r="Y1407" s="82"/>
      <c r="Z1407" s="82"/>
      <c r="AA1407" s="65"/>
      <c r="AB1407" s="4"/>
      <c r="AC1407" s="4"/>
      <c r="AD1407" s="4"/>
      <c r="AE1407" s="4"/>
      <c r="AF1407" s="4"/>
      <c r="AG1407" s="4"/>
      <c r="AH1407" s="4"/>
      <c r="AI1407" s="4"/>
      <c r="AJ1407" s="4"/>
      <c r="AK1407" s="4"/>
      <c r="AL1407" s="4"/>
      <c r="AM1407" s="4"/>
    </row>
    <row r="1408" spans="1:39" s="3" customFormat="1" ht="15" x14ac:dyDescent="0.25">
      <c r="A1408" s="63"/>
      <c r="B1408" s="63"/>
      <c r="C1408" s="63"/>
      <c r="D1408" s="63"/>
      <c r="E1408" s="10"/>
      <c r="F1408" s="10"/>
      <c r="G1408" s="7"/>
      <c r="I1408" s="63"/>
      <c r="J1408" s="47"/>
      <c r="K1408" s="108"/>
      <c r="M1408" s="63"/>
      <c r="N1408" s="198"/>
      <c r="P1408" s="113"/>
      <c r="Q1408" s="197"/>
      <c r="S1408" s="113"/>
      <c r="T1408" s="197"/>
      <c r="V1408" s="82"/>
      <c r="W1408" s="82"/>
      <c r="X1408" s="82"/>
      <c r="Y1408" s="82"/>
      <c r="Z1408" s="82"/>
      <c r="AA1408" s="65"/>
      <c r="AB1408" s="4"/>
      <c r="AC1408" s="4"/>
      <c r="AD1408" s="4"/>
      <c r="AE1408" s="4"/>
      <c r="AF1408" s="4"/>
      <c r="AG1408" s="4"/>
      <c r="AH1408" s="4"/>
      <c r="AI1408" s="4"/>
      <c r="AJ1408" s="4"/>
      <c r="AK1408" s="4"/>
      <c r="AL1408" s="4"/>
      <c r="AM1408" s="4"/>
    </row>
    <row r="1409" spans="1:39" s="3" customFormat="1" ht="15" x14ac:dyDescent="0.25">
      <c r="A1409" s="63"/>
      <c r="B1409" s="63"/>
      <c r="C1409" s="63"/>
      <c r="D1409" s="63"/>
      <c r="E1409" s="10"/>
      <c r="F1409" s="10"/>
      <c r="G1409" s="7"/>
      <c r="I1409" s="63"/>
      <c r="J1409" s="47"/>
      <c r="K1409" s="108"/>
      <c r="M1409" s="63"/>
      <c r="N1409" s="198"/>
      <c r="P1409" s="113"/>
      <c r="Q1409" s="197"/>
      <c r="S1409" s="113"/>
      <c r="T1409" s="197"/>
      <c r="V1409" s="82"/>
      <c r="W1409" s="82"/>
      <c r="X1409" s="82"/>
      <c r="Y1409" s="82"/>
      <c r="Z1409" s="82"/>
      <c r="AA1409" s="65"/>
      <c r="AB1409" s="4"/>
      <c r="AC1409" s="4"/>
      <c r="AD1409" s="4"/>
      <c r="AE1409" s="4"/>
      <c r="AF1409" s="4"/>
      <c r="AG1409" s="4"/>
      <c r="AH1409" s="4"/>
      <c r="AI1409" s="4"/>
      <c r="AJ1409" s="4"/>
      <c r="AK1409" s="4"/>
      <c r="AL1409" s="4"/>
      <c r="AM1409" s="4"/>
    </row>
    <row r="1410" spans="1:39" s="3" customFormat="1" ht="15" x14ac:dyDescent="0.25">
      <c r="A1410" s="63"/>
      <c r="B1410" s="63"/>
      <c r="C1410" s="63"/>
      <c r="D1410" s="63"/>
      <c r="E1410" s="10"/>
      <c r="F1410" s="10"/>
      <c r="G1410" s="7"/>
      <c r="I1410" s="63"/>
      <c r="J1410" s="47"/>
      <c r="K1410" s="108"/>
      <c r="M1410" s="63"/>
      <c r="N1410" s="198"/>
      <c r="P1410" s="113"/>
      <c r="Q1410" s="197"/>
      <c r="S1410" s="113"/>
      <c r="T1410" s="197"/>
      <c r="V1410" s="82"/>
      <c r="W1410" s="82"/>
      <c r="X1410" s="82"/>
      <c r="Y1410" s="82"/>
      <c r="Z1410" s="82"/>
      <c r="AA1410" s="65"/>
      <c r="AB1410" s="4"/>
      <c r="AC1410" s="4"/>
      <c r="AD1410" s="4"/>
      <c r="AE1410" s="4"/>
      <c r="AF1410" s="4"/>
      <c r="AG1410" s="4"/>
      <c r="AH1410" s="4"/>
      <c r="AI1410" s="4"/>
      <c r="AJ1410" s="4"/>
      <c r="AK1410" s="4"/>
      <c r="AL1410" s="4"/>
      <c r="AM1410" s="4"/>
    </row>
    <row r="1411" spans="1:39" s="3" customFormat="1" ht="15" x14ac:dyDescent="0.25">
      <c r="A1411" s="63"/>
      <c r="B1411" s="63"/>
      <c r="C1411" s="63"/>
      <c r="D1411" s="63"/>
      <c r="E1411" s="10"/>
      <c r="F1411" s="10"/>
      <c r="G1411" s="7"/>
      <c r="I1411" s="63"/>
      <c r="J1411" s="47"/>
      <c r="K1411" s="108"/>
      <c r="M1411" s="63"/>
      <c r="N1411" s="198"/>
      <c r="P1411" s="113"/>
      <c r="Q1411" s="197"/>
      <c r="S1411" s="113"/>
      <c r="T1411" s="197"/>
      <c r="V1411" s="82"/>
      <c r="W1411" s="82"/>
      <c r="X1411" s="82"/>
      <c r="Y1411" s="82"/>
      <c r="Z1411" s="82"/>
      <c r="AA1411" s="65"/>
      <c r="AB1411" s="4"/>
      <c r="AC1411" s="4"/>
      <c r="AD1411" s="4"/>
      <c r="AE1411" s="4"/>
      <c r="AF1411" s="4"/>
      <c r="AG1411" s="4"/>
      <c r="AH1411" s="4"/>
      <c r="AI1411" s="4"/>
      <c r="AJ1411" s="4"/>
      <c r="AK1411" s="4"/>
      <c r="AL1411" s="4"/>
      <c r="AM1411" s="4"/>
    </row>
    <row r="1412" spans="1:39" s="3" customFormat="1" ht="15" x14ac:dyDescent="0.25">
      <c r="A1412" s="63"/>
      <c r="B1412" s="63"/>
      <c r="C1412" s="63"/>
      <c r="D1412" s="63"/>
      <c r="E1412" s="10"/>
      <c r="F1412" s="10"/>
      <c r="G1412" s="7"/>
      <c r="I1412" s="63"/>
      <c r="J1412" s="47"/>
      <c r="K1412" s="108"/>
      <c r="M1412" s="63"/>
      <c r="N1412" s="198"/>
      <c r="P1412" s="113"/>
      <c r="Q1412" s="197"/>
      <c r="S1412" s="113"/>
      <c r="T1412" s="197"/>
      <c r="V1412" s="82"/>
      <c r="W1412" s="82"/>
      <c r="X1412" s="82"/>
      <c r="Y1412" s="82"/>
      <c r="Z1412" s="82"/>
      <c r="AA1412" s="65"/>
      <c r="AB1412" s="4"/>
      <c r="AC1412" s="4"/>
      <c r="AD1412" s="4"/>
      <c r="AE1412" s="4"/>
      <c r="AF1412" s="4"/>
      <c r="AG1412" s="4"/>
      <c r="AH1412" s="4"/>
      <c r="AI1412" s="4"/>
      <c r="AJ1412" s="4"/>
      <c r="AK1412" s="4"/>
      <c r="AL1412" s="4"/>
      <c r="AM1412" s="4"/>
    </row>
    <row r="1413" spans="1:39" s="3" customFormat="1" ht="15" x14ac:dyDescent="0.25">
      <c r="A1413" s="63"/>
      <c r="B1413" s="63"/>
      <c r="C1413" s="63"/>
      <c r="D1413" s="63"/>
      <c r="E1413" s="10"/>
      <c r="F1413" s="10"/>
      <c r="G1413" s="7"/>
      <c r="I1413" s="63"/>
      <c r="J1413" s="47"/>
      <c r="K1413" s="108"/>
      <c r="M1413" s="63"/>
      <c r="N1413" s="198"/>
      <c r="P1413" s="113"/>
      <c r="Q1413" s="197"/>
      <c r="S1413" s="113"/>
      <c r="T1413" s="197"/>
      <c r="V1413" s="82"/>
      <c r="W1413" s="82"/>
      <c r="X1413" s="82"/>
      <c r="Y1413" s="82"/>
      <c r="Z1413" s="82"/>
      <c r="AA1413" s="65"/>
      <c r="AB1413" s="4"/>
      <c r="AC1413" s="4"/>
      <c r="AD1413" s="4"/>
      <c r="AE1413" s="4"/>
      <c r="AF1413" s="4"/>
      <c r="AG1413" s="4"/>
      <c r="AH1413" s="4"/>
      <c r="AI1413" s="4"/>
      <c r="AJ1413" s="4"/>
      <c r="AK1413" s="4"/>
      <c r="AL1413" s="4"/>
      <c r="AM1413" s="4"/>
    </row>
    <row r="1414" spans="1:39" s="3" customFormat="1" ht="15" x14ac:dyDescent="0.25">
      <c r="A1414" s="63"/>
      <c r="B1414" s="63"/>
      <c r="C1414" s="63"/>
      <c r="D1414" s="63"/>
      <c r="E1414" s="10"/>
      <c r="F1414" s="10"/>
      <c r="G1414" s="7"/>
      <c r="I1414" s="63"/>
      <c r="J1414" s="47"/>
      <c r="K1414" s="108"/>
      <c r="M1414" s="63"/>
      <c r="N1414" s="198"/>
      <c r="P1414" s="113"/>
      <c r="Q1414" s="197"/>
      <c r="S1414" s="113"/>
      <c r="T1414" s="197"/>
      <c r="V1414" s="82"/>
      <c r="W1414" s="82"/>
      <c r="X1414" s="82"/>
      <c r="Y1414" s="82"/>
      <c r="Z1414" s="82"/>
      <c r="AA1414" s="65"/>
      <c r="AB1414" s="4"/>
      <c r="AC1414" s="4"/>
      <c r="AD1414" s="4"/>
      <c r="AE1414" s="4"/>
      <c r="AF1414" s="4"/>
      <c r="AG1414" s="4"/>
      <c r="AH1414" s="4"/>
      <c r="AI1414" s="4"/>
      <c r="AJ1414" s="4"/>
      <c r="AK1414" s="4"/>
      <c r="AL1414" s="4"/>
      <c r="AM1414" s="4"/>
    </row>
    <row r="1415" spans="1:39" s="3" customFormat="1" ht="15" x14ac:dyDescent="0.25">
      <c r="A1415" s="63"/>
      <c r="B1415" s="63"/>
      <c r="C1415" s="63"/>
      <c r="D1415" s="63"/>
      <c r="E1415" s="10"/>
      <c r="F1415" s="10"/>
      <c r="G1415" s="7"/>
      <c r="I1415" s="63"/>
      <c r="J1415" s="47"/>
      <c r="K1415" s="108"/>
      <c r="M1415" s="63"/>
      <c r="N1415" s="198"/>
      <c r="P1415" s="113"/>
      <c r="Q1415" s="197"/>
      <c r="S1415" s="113"/>
      <c r="T1415" s="197"/>
      <c r="V1415" s="82"/>
      <c r="W1415" s="82"/>
      <c r="X1415" s="82"/>
      <c r="Y1415" s="82"/>
      <c r="Z1415" s="82"/>
      <c r="AA1415" s="65"/>
      <c r="AB1415" s="4"/>
      <c r="AC1415" s="4"/>
      <c r="AD1415" s="4"/>
      <c r="AE1415" s="4"/>
      <c r="AF1415" s="4"/>
      <c r="AG1415" s="4"/>
      <c r="AH1415" s="4"/>
      <c r="AI1415" s="4"/>
      <c r="AJ1415" s="4"/>
      <c r="AK1415" s="4"/>
      <c r="AL1415" s="4"/>
      <c r="AM1415" s="4"/>
    </row>
    <row r="1416" spans="1:39" s="3" customFormat="1" ht="15" x14ac:dyDescent="0.25">
      <c r="A1416" s="63"/>
      <c r="B1416" s="63"/>
      <c r="C1416" s="63"/>
      <c r="D1416" s="63"/>
      <c r="E1416" s="10"/>
      <c r="F1416" s="10"/>
      <c r="G1416" s="7"/>
      <c r="I1416" s="63"/>
      <c r="J1416" s="47"/>
      <c r="K1416" s="108"/>
      <c r="M1416" s="63"/>
      <c r="N1416" s="198"/>
      <c r="P1416" s="113"/>
      <c r="Q1416" s="197"/>
      <c r="S1416" s="113"/>
      <c r="T1416" s="197"/>
      <c r="V1416" s="82"/>
      <c r="W1416" s="82"/>
      <c r="X1416" s="82"/>
      <c r="Y1416" s="82"/>
      <c r="Z1416" s="82"/>
      <c r="AA1416" s="65"/>
      <c r="AB1416" s="4"/>
      <c r="AC1416" s="4"/>
      <c r="AD1416" s="4"/>
      <c r="AE1416" s="4"/>
      <c r="AF1416" s="4"/>
      <c r="AG1416" s="4"/>
      <c r="AH1416" s="4"/>
      <c r="AI1416" s="4"/>
      <c r="AJ1416" s="4"/>
      <c r="AK1416" s="4"/>
      <c r="AL1416" s="4"/>
      <c r="AM1416" s="4"/>
    </row>
    <row r="1417" spans="1:39" s="3" customFormat="1" ht="15" x14ac:dyDescent="0.25">
      <c r="A1417" s="63"/>
      <c r="B1417" s="63"/>
      <c r="C1417" s="63"/>
      <c r="D1417" s="63"/>
      <c r="E1417" s="10"/>
      <c r="F1417" s="10"/>
      <c r="G1417" s="7"/>
      <c r="I1417" s="63"/>
      <c r="J1417" s="47"/>
      <c r="K1417" s="108"/>
      <c r="M1417" s="63"/>
      <c r="N1417" s="198"/>
      <c r="P1417" s="113"/>
      <c r="Q1417" s="197"/>
      <c r="S1417" s="113"/>
      <c r="T1417" s="197"/>
      <c r="V1417" s="82"/>
      <c r="W1417" s="82"/>
      <c r="X1417" s="82"/>
      <c r="Y1417" s="82"/>
      <c r="Z1417" s="82"/>
      <c r="AA1417" s="65"/>
      <c r="AB1417" s="4"/>
      <c r="AC1417" s="4"/>
      <c r="AD1417" s="4"/>
      <c r="AE1417" s="4"/>
      <c r="AF1417" s="4"/>
      <c r="AG1417" s="4"/>
      <c r="AH1417" s="4"/>
      <c r="AI1417" s="4"/>
      <c r="AJ1417" s="4"/>
      <c r="AK1417" s="4"/>
      <c r="AL1417" s="4"/>
      <c r="AM1417" s="4"/>
    </row>
    <row r="1418" spans="1:39" s="3" customFormat="1" ht="15" x14ac:dyDescent="0.25">
      <c r="A1418" s="63"/>
      <c r="B1418" s="63"/>
      <c r="C1418" s="63"/>
      <c r="D1418" s="63"/>
      <c r="E1418" s="10"/>
      <c r="F1418" s="10"/>
      <c r="G1418" s="7"/>
      <c r="I1418" s="63"/>
      <c r="J1418" s="47"/>
      <c r="K1418" s="108"/>
      <c r="M1418" s="63"/>
      <c r="N1418" s="198"/>
      <c r="P1418" s="113"/>
      <c r="Q1418" s="197"/>
      <c r="S1418" s="113"/>
      <c r="T1418" s="197"/>
      <c r="V1418" s="82"/>
      <c r="W1418" s="82"/>
      <c r="X1418" s="82"/>
      <c r="Y1418" s="82"/>
      <c r="Z1418" s="82"/>
      <c r="AA1418" s="65"/>
      <c r="AB1418" s="4"/>
      <c r="AC1418" s="4"/>
      <c r="AD1418" s="4"/>
      <c r="AE1418" s="4"/>
      <c r="AF1418" s="4"/>
      <c r="AG1418" s="4"/>
      <c r="AH1418" s="4"/>
      <c r="AI1418" s="4"/>
      <c r="AJ1418" s="4"/>
      <c r="AK1418" s="4"/>
      <c r="AL1418" s="4"/>
      <c r="AM1418" s="4"/>
    </row>
    <row r="1419" spans="1:39" s="3" customFormat="1" ht="15" x14ac:dyDescent="0.25">
      <c r="A1419" s="63"/>
      <c r="B1419" s="63"/>
      <c r="C1419" s="63"/>
      <c r="D1419" s="63"/>
      <c r="E1419" s="10"/>
      <c r="F1419" s="10"/>
      <c r="G1419" s="7"/>
      <c r="I1419" s="63"/>
      <c r="J1419" s="47"/>
      <c r="K1419" s="108"/>
      <c r="M1419" s="63"/>
      <c r="N1419" s="198"/>
      <c r="P1419" s="113"/>
      <c r="Q1419" s="197"/>
      <c r="S1419" s="113"/>
      <c r="T1419" s="197"/>
      <c r="V1419" s="82"/>
      <c r="W1419" s="82"/>
      <c r="X1419" s="82"/>
      <c r="Y1419" s="82"/>
      <c r="Z1419" s="82"/>
      <c r="AA1419" s="65"/>
      <c r="AB1419" s="4"/>
      <c r="AC1419" s="4"/>
      <c r="AD1419" s="4"/>
      <c r="AE1419" s="4"/>
      <c r="AF1419" s="4"/>
      <c r="AG1419" s="4"/>
      <c r="AH1419" s="4"/>
      <c r="AI1419" s="4"/>
      <c r="AJ1419" s="4"/>
      <c r="AK1419" s="4"/>
      <c r="AL1419" s="4"/>
      <c r="AM1419" s="4"/>
    </row>
    <row r="1420" spans="1:39" s="3" customFormat="1" ht="15" x14ac:dyDescent="0.25">
      <c r="A1420" s="63"/>
      <c r="B1420" s="63"/>
      <c r="C1420" s="63"/>
      <c r="D1420" s="63"/>
      <c r="E1420" s="10"/>
      <c r="F1420" s="10"/>
      <c r="G1420" s="7"/>
      <c r="I1420" s="63"/>
      <c r="J1420" s="47"/>
      <c r="K1420" s="108"/>
      <c r="M1420" s="63"/>
      <c r="N1420" s="198"/>
      <c r="P1420" s="113"/>
      <c r="Q1420" s="197"/>
      <c r="S1420" s="113"/>
      <c r="T1420" s="197"/>
      <c r="V1420" s="82"/>
      <c r="W1420" s="82"/>
      <c r="X1420" s="82"/>
      <c r="Y1420" s="82"/>
      <c r="Z1420" s="82"/>
      <c r="AA1420" s="65"/>
      <c r="AB1420" s="4"/>
      <c r="AC1420" s="4"/>
      <c r="AD1420" s="4"/>
      <c r="AE1420" s="4"/>
      <c r="AF1420" s="4"/>
      <c r="AG1420" s="4"/>
      <c r="AH1420" s="4"/>
      <c r="AI1420" s="4"/>
      <c r="AJ1420" s="4"/>
      <c r="AK1420" s="4"/>
      <c r="AL1420" s="4"/>
      <c r="AM1420" s="4"/>
    </row>
    <row r="1421" spans="1:39" s="3" customFormat="1" ht="15" x14ac:dyDescent="0.25">
      <c r="A1421" s="63"/>
      <c r="B1421" s="63"/>
      <c r="C1421" s="63"/>
      <c r="D1421" s="63"/>
      <c r="E1421" s="10"/>
      <c r="F1421" s="10"/>
      <c r="G1421" s="7"/>
      <c r="I1421" s="63"/>
      <c r="J1421" s="47"/>
      <c r="K1421" s="108"/>
      <c r="M1421" s="63"/>
      <c r="N1421" s="198"/>
      <c r="P1421" s="113"/>
      <c r="Q1421" s="197"/>
      <c r="S1421" s="113"/>
      <c r="T1421" s="197"/>
      <c r="V1421" s="82"/>
      <c r="W1421" s="82"/>
      <c r="X1421" s="82"/>
      <c r="Y1421" s="82"/>
      <c r="Z1421" s="82"/>
      <c r="AA1421" s="65"/>
      <c r="AB1421" s="4"/>
      <c r="AC1421" s="4"/>
      <c r="AD1421" s="4"/>
      <c r="AE1421" s="4"/>
      <c r="AF1421" s="4"/>
      <c r="AG1421" s="4"/>
      <c r="AH1421" s="4"/>
      <c r="AI1421" s="4"/>
      <c r="AJ1421" s="4"/>
      <c r="AK1421" s="4"/>
      <c r="AL1421" s="4"/>
      <c r="AM1421" s="4"/>
    </row>
    <row r="1422" spans="1:39" s="3" customFormat="1" ht="15" x14ac:dyDescent="0.25">
      <c r="A1422" s="63"/>
      <c r="B1422" s="63"/>
      <c r="C1422" s="63"/>
      <c r="D1422" s="63"/>
      <c r="E1422" s="10"/>
      <c r="F1422" s="10"/>
      <c r="G1422" s="7"/>
      <c r="I1422" s="63"/>
      <c r="J1422" s="47"/>
      <c r="K1422" s="108"/>
      <c r="M1422" s="63"/>
      <c r="N1422" s="198"/>
      <c r="P1422" s="113"/>
      <c r="Q1422" s="197"/>
      <c r="S1422" s="113"/>
      <c r="T1422" s="197"/>
      <c r="V1422" s="82"/>
      <c r="W1422" s="82"/>
      <c r="X1422" s="82"/>
      <c r="Y1422" s="82"/>
      <c r="Z1422" s="82"/>
      <c r="AA1422" s="65"/>
      <c r="AB1422" s="4"/>
      <c r="AC1422" s="4"/>
      <c r="AD1422" s="4"/>
      <c r="AE1422" s="4"/>
      <c r="AF1422" s="4"/>
      <c r="AG1422" s="4"/>
      <c r="AH1422" s="4"/>
      <c r="AI1422" s="4"/>
      <c r="AJ1422" s="4"/>
      <c r="AK1422" s="4"/>
      <c r="AL1422" s="4"/>
      <c r="AM1422" s="4"/>
    </row>
    <row r="1423" spans="1:39" s="3" customFormat="1" ht="15" x14ac:dyDescent="0.25">
      <c r="A1423" s="63"/>
      <c r="B1423" s="63"/>
      <c r="C1423" s="63"/>
      <c r="D1423" s="63"/>
      <c r="E1423" s="10"/>
      <c r="F1423" s="10"/>
      <c r="G1423" s="7"/>
      <c r="I1423" s="63"/>
      <c r="J1423" s="47"/>
      <c r="K1423" s="108"/>
      <c r="M1423" s="63"/>
      <c r="N1423" s="198"/>
      <c r="P1423" s="113"/>
      <c r="Q1423" s="197"/>
      <c r="S1423" s="113"/>
      <c r="T1423" s="197"/>
      <c r="V1423" s="82"/>
      <c r="W1423" s="82"/>
      <c r="X1423" s="82"/>
      <c r="Y1423" s="82"/>
      <c r="Z1423" s="82"/>
      <c r="AA1423" s="65"/>
      <c r="AB1423" s="4"/>
      <c r="AC1423" s="4"/>
      <c r="AD1423" s="4"/>
      <c r="AE1423" s="4"/>
      <c r="AF1423" s="4"/>
      <c r="AG1423" s="4"/>
      <c r="AH1423" s="4"/>
      <c r="AI1423" s="4"/>
      <c r="AJ1423" s="4"/>
      <c r="AK1423" s="4"/>
      <c r="AL1423" s="4"/>
      <c r="AM1423" s="4"/>
    </row>
    <row r="1424" spans="1:39" s="3" customFormat="1" ht="15" x14ac:dyDescent="0.25">
      <c r="A1424" s="63"/>
      <c r="B1424" s="63"/>
      <c r="C1424" s="63"/>
      <c r="D1424" s="63"/>
      <c r="E1424" s="10"/>
      <c r="F1424" s="10"/>
      <c r="G1424" s="7"/>
      <c r="I1424" s="63"/>
      <c r="J1424" s="47"/>
      <c r="K1424" s="108"/>
      <c r="M1424" s="63"/>
      <c r="N1424" s="198"/>
      <c r="P1424" s="113"/>
      <c r="Q1424" s="197"/>
      <c r="S1424" s="113"/>
      <c r="T1424" s="197"/>
      <c r="V1424" s="82"/>
      <c r="W1424" s="82"/>
      <c r="X1424" s="82"/>
      <c r="Y1424" s="82"/>
      <c r="Z1424" s="82"/>
      <c r="AA1424" s="65"/>
      <c r="AB1424" s="4"/>
      <c r="AC1424" s="4"/>
      <c r="AD1424" s="4"/>
      <c r="AE1424" s="4"/>
      <c r="AF1424" s="4"/>
      <c r="AG1424" s="4"/>
      <c r="AH1424" s="4"/>
      <c r="AI1424" s="4"/>
      <c r="AJ1424" s="4"/>
      <c r="AK1424" s="4"/>
      <c r="AL1424" s="4"/>
      <c r="AM1424" s="4"/>
    </row>
    <row r="1425" spans="1:39" s="3" customFormat="1" ht="15" x14ac:dyDescent="0.25">
      <c r="A1425" s="63"/>
      <c r="B1425" s="63"/>
      <c r="C1425" s="63"/>
      <c r="D1425" s="63"/>
      <c r="E1425" s="10"/>
      <c r="F1425" s="10"/>
      <c r="G1425" s="7"/>
      <c r="I1425" s="63"/>
      <c r="J1425" s="47"/>
      <c r="K1425" s="108"/>
      <c r="M1425" s="63"/>
      <c r="N1425" s="198"/>
      <c r="P1425" s="113"/>
      <c r="Q1425" s="197"/>
      <c r="S1425" s="113"/>
      <c r="T1425" s="197"/>
      <c r="V1425" s="82"/>
      <c r="W1425" s="82"/>
      <c r="X1425" s="82"/>
      <c r="Y1425" s="82"/>
      <c r="Z1425" s="82"/>
      <c r="AA1425" s="65"/>
      <c r="AB1425" s="4"/>
      <c r="AC1425" s="4"/>
      <c r="AD1425" s="4"/>
      <c r="AE1425" s="4"/>
      <c r="AF1425" s="4"/>
      <c r="AG1425" s="4"/>
      <c r="AH1425" s="4"/>
      <c r="AI1425" s="4"/>
      <c r="AJ1425" s="4"/>
      <c r="AK1425" s="4"/>
      <c r="AL1425" s="4"/>
      <c r="AM1425" s="4"/>
    </row>
    <row r="1426" spans="1:39" s="3" customFormat="1" ht="15" x14ac:dyDescent="0.25">
      <c r="A1426" s="63"/>
      <c r="B1426" s="63"/>
      <c r="C1426" s="63"/>
      <c r="D1426" s="63"/>
      <c r="E1426" s="10"/>
      <c r="F1426" s="10"/>
      <c r="G1426" s="7"/>
      <c r="I1426" s="63"/>
      <c r="J1426" s="47"/>
      <c r="K1426" s="108"/>
      <c r="M1426" s="63"/>
      <c r="N1426" s="198"/>
      <c r="P1426" s="113"/>
      <c r="Q1426" s="197"/>
      <c r="S1426" s="113"/>
      <c r="T1426" s="197"/>
      <c r="V1426" s="82"/>
      <c r="W1426" s="82"/>
      <c r="X1426" s="82"/>
      <c r="Y1426" s="82"/>
      <c r="Z1426" s="82"/>
      <c r="AA1426" s="65"/>
      <c r="AB1426" s="4"/>
      <c r="AC1426" s="4"/>
      <c r="AD1426" s="4"/>
      <c r="AE1426" s="4"/>
      <c r="AF1426" s="4"/>
      <c r="AG1426" s="4"/>
      <c r="AH1426" s="4"/>
      <c r="AI1426" s="4"/>
      <c r="AJ1426" s="4"/>
      <c r="AK1426" s="4"/>
      <c r="AL1426" s="4"/>
      <c r="AM1426" s="4"/>
    </row>
    <row r="1427" spans="1:39" s="3" customFormat="1" ht="15" x14ac:dyDescent="0.25">
      <c r="A1427" s="63"/>
      <c r="B1427" s="63"/>
      <c r="C1427" s="63"/>
      <c r="D1427" s="63"/>
      <c r="E1427" s="10"/>
      <c r="F1427" s="10"/>
      <c r="G1427" s="7"/>
      <c r="I1427" s="63"/>
      <c r="J1427" s="47"/>
      <c r="K1427" s="108"/>
      <c r="M1427" s="63"/>
      <c r="N1427" s="198"/>
      <c r="P1427" s="113"/>
      <c r="Q1427" s="197"/>
      <c r="S1427" s="113"/>
      <c r="T1427" s="197"/>
      <c r="V1427" s="82"/>
      <c r="W1427" s="82"/>
      <c r="X1427" s="82"/>
      <c r="Y1427" s="82"/>
      <c r="Z1427" s="82"/>
      <c r="AA1427" s="65"/>
      <c r="AB1427" s="4"/>
      <c r="AC1427" s="4"/>
      <c r="AD1427" s="4"/>
      <c r="AE1427" s="4"/>
      <c r="AF1427" s="4"/>
      <c r="AG1427" s="4"/>
      <c r="AH1427" s="4"/>
      <c r="AI1427" s="4"/>
      <c r="AJ1427" s="4"/>
      <c r="AK1427" s="4"/>
      <c r="AL1427" s="4"/>
      <c r="AM1427" s="4"/>
    </row>
    <row r="1428" spans="1:39" s="3" customFormat="1" ht="15" x14ac:dyDescent="0.25">
      <c r="A1428" s="63"/>
      <c r="B1428" s="63"/>
      <c r="C1428" s="63"/>
      <c r="D1428" s="63"/>
      <c r="E1428" s="10"/>
      <c r="F1428" s="10"/>
      <c r="G1428" s="7"/>
      <c r="I1428" s="63"/>
      <c r="J1428" s="47"/>
      <c r="K1428" s="108"/>
      <c r="M1428" s="63"/>
      <c r="N1428" s="198"/>
      <c r="P1428" s="113"/>
      <c r="Q1428" s="197"/>
      <c r="S1428" s="113"/>
      <c r="T1428" s="197"/>
      <c r="V1428" s="82"/>
      <c r="W1428" s="82"/>
      <c r="X1428" s="82"/>
      <c r="Y1428" s="82"/>
      <c r="Z1428" s="82"/>
      <c r="AA1428" s="65"/>
      <c r="AB1428" s="4"/>
      <c r="AC1428" s="4"/>
      <c r="AD1428" s="4"/>
      <c r="AE1428" s="4"/>
      <c r="AF1428" s="4"/>
      <c r="AG1428" s="4"/>
      <c r="AH1428" s="4"/>
      <c r="AI1428" s="4"/>
      <c r="AJ1428" s="4"/>
      <c r="AK1428" s="4"/>
      <c r="AL1428" s="4"/>
      <c r="AM1428" s="4"/>
    </row>
    <row r="1429" spans="1:39" s="3" customFormat="1" ht="15" x14ac:dyDescent="0.25">
      <c r="A1429" s="63"/>
      <c r="B1429" s="63"/>
      <c r="C1429" s="63"/>
      <c r="D1429" s="63"/>
      <c r="E1429" s="10"/>
      <c r="F1429" s="10"/>
      <c r="G1429" s="7"/>
      <c r="I1429" s="63"/>
      <c r="J1429" s="47"/>
      <c r="K1429" s="108"/>
      <c r="M1429" s="63"/>
      <c r="N1429" s="198"/>
      <c r="P1429" s="113"/>
      <c r="Q1429" s="197"/>
      <c r="S1429" s="113"/>
      <c r="T1429" s="197"/>
      <c r="V1429" s="82"/>
      <c r="W1429" s="82"/>
      <c r="X1429" s="82"/>
      <c r="Y1429" s="82"/>
      <c r="Z1429" s="82"/>
      <c r="AA1429" s="65"/>
      <c r="AB1429" s="4"/>
      <c r="AC1429" s="4"/>
      <c r="AD1429" s="4"/>
      <c r="AE1429" s="4"/>
      <c r="AF1429" s="4"/>
      <c r="AG1429" s="4"/>
      <c r="AH1429" s="4"/>
      <c r="AI1429" s="4"/>
      <c r="AJ1429" s="4"/>
      <c r="AK1429" s="4"/>
      <c r="AL1429" s="4"/>
      <c r="AM1429" s="4"/>
    </row>
    <row r="1430" spans="1:39" s="3" customFormat="1" ht="15" x14ac:dyDescent="0.25">
      <c r="A1430" s="63"/>
      <c r="B1430" s="63"/>
      <c r="C1430" s="63"/>
      <c r="D1430" s="63"/>
      <c r="E1430" s="10"/>
      <c r="F1430" s="10"/>
      <c r="G1430" s="7"/>
      <c r="I1430" s="63"/>
      <c r="J1430" s="47"/>
      <c r="K1430" s="108"/>
      <c r="M1430" s="63"/>
      <c r="N1430" s="198"/>
      <c r="P1430" s="113"/>
      <c r="Q1430" s="197"/>
      <c r="S1430" s="113"/>
      <c r="T1430" s="197"/>
      <c r="V1430" s="82"/>
      <c r="W1430" s="82"/>
      <c r="X1430" s="82"/>
      <c r="Y1430" s="82"/>
      <c r="Z1430" s="82"/>
      <c r="AA1430" s="65"/>
      <c r="AB1430" s="4"/>
      <c r="AC1430" s="4"/>
      <c r="AD1430" s="4"/>
      <c r="AE1430" s="4"/>
      <c r="AF1430" s="4"/>
      <c r="AG1430" s="4"/>
      <c r="AH1430" s="4"/>
      <c r="AI1430" s="4"/>
      <c r="AJ1430" s="4"/>
      <c r="AK1430" s="4"/>
      <c r="AL1430" s="4"/>
      <c r="AM1430" s="4"/>
    </row>
    <row r="1431" spans="1:39" s="3" customFormat="1" ht="15" x14ac:dyDescent="0.25">
      <c r="A1431" s="63"/>
      <c r="B1431" s="63"/>
      <c r="C1431" s="63"/>
      <c r="D1431" s="63"/>
      <c r="E1431" s="10"/>
      <c r="F1431" s="10"/>
      <c r="G1431" s="7"/>
      <c r="I1431" s="63"/>
      <c r="J1431" s="47"/>
      <c r="K1431" s="108"/>
      <c r="M1431" s="63"/>
      <c r="N1431" s="198"/>
      <c r="P1431" s="113"/>
      <c r="Q1431" s="197"/>
      <c r="S1431" s="113"/>
      <c r="T1431" s="197"/>
      <c r="V1431" s="82"/>
      <c r="W1431" s="82"/>
      <c r="X1431" s="82"/>
      <c r="Y1431" s="82"/>
      <c r="Z1431" s="82"/>
      <c r="AA1431" s="65"/>
      <c r="AB1431" s="4"/>
      <c r="AC1431" s="4"/>
      <c r="AD1431" s="4"/>
      <c r="AE1431" s="4"/>
      <c r="AF1431" s="4"/>
      <c r="AG1431" s="4"/>
      <c r="AH1431" s="4"/>
      <c r="AI1431" s="4"/>
      <c r="AJ1431" s="4"/>
      <c r="AK1431" s="4"/>
      <c r="AL1431" s="4"/>
      <c r="AM1431" s="4"/>
    </row>
    <row r="1432" spans="1:39" s="3" customFormat="1" ht="15" x14ac:dyDescent="0.25">
      <c r="A1432" s="63"/>
      <c r="B1432" s="63"/>
      <c r="C1432" s="63"/>
      <c r="D1432" s="63"/>
      <c r="E1432" s="10"/>
      <c r="F1432" s="10"/>
      <c r="G1432" s="7"/>
      <c r="I1432" s="63"/>
      <c r="J1432" s="47"/>
      <c r="K1432" s="108"/>
      <c r="M1432" s="63"/>
      <c r="N1432" s="198"/>
      <c r="P1432" s="113"/>
      <c r="Q1432" s="197"/>
      <c r="S1432" s="113"/>
      <c r="T1432" s="197"/>
      <c r="V1432" s="82"/>
      <c r="W1432" s="82"/>
      <c r="X1432" s="82"/>
      <c r="Y1432" s="82"/>
      <c r="Z1432" s="82"/>
      <c r="AA1432" s="65"/>
      <c r="AB1432" s="4"/>
      <c r="AC1432" s="4"/>
      <c r="AD1432" s="4"/>
      <c r="AE1432" s="4"/>
      <c r="AF1432" s="4"/>
      <c r="AG1432" s="4"/>
      <c r="AH1432" s="4"/>
      <c r="AI1432" s="4"/>
      <c r="AJ1432" s="4"/>
      <c r="AK1432" s="4"/>
      <c r="AL1432" s="4"/>
      <c r="AM1432" s="4"/>
    </row>
    <row r="1433" spans="1:39" s="3" customFormat="1" ht="15" x14ac:dyDescent="0.25">
      <c r="A1433" s="63"/>
      <c r="B1433" s="63"/>
      <c r="C1433" s="63"/>
      <c r="D1433" s="63"/>
      <c r="E1433" s="10"/>
      <c r="F1433" s="10"/>
      <c r="G1433" s="7"/>
      <c r="I1433" s="63"/>
      <c r="J1433" s="47"/>
      <c r="K1433" s="108"/>
      <c r="M1433" s="63"/>
      <c r="N1433" s="198"/>
      <c r="P1433" s="113"/>
      <c r="Q1433" s="197"/>
      <c r="S1433" s="113"/>
      <c r="T1433" s="197"/>
      <c r="V1433" s="82"/>
      <c r="W1433" s="82"/>
      <c r="X1433" s="82"/>
      <c r="Y1433" s="82"/>
      <c r="Z1433" s="82"/>
      <c r="AA1433" s="65"/>
      <c r="AB1433" s="4"/>
      <c r="AC1433" s="4"/>
      <c r="AD1433" s="4"/>
      <c r="AE1433" s="4"/>
      <c r="AF1433" s="4"/>
      <c r="AG1433" s="4"/>
      <c r="AH1433" s="4"/>
      <c r="AI1433" s="4"/>
      <c r="AJ1433" s="4"/>
      <c r="AK1433" s="4"/>
      <c r="AL1433" s="4"/>
      <c r="AM1433" s="4"/>
    </row>
    <row r="1434" spans="1:39" s="3" customFormat="1" ht="15" x14ac:dyDescent="0.25">
      <c r="A1434" s="63"/>
      <c r="B1434" s="63"/>
      <c r="C1434" s="63"/>
      <c r="D1434" s="63"/>
      <c r="E1434" s="10"/>
      <c r="F1434" s="10"/>
      <c r="G1434" s="7"/>
      <c r="I1434" s="63"/>
      <c r="J1434" s="47"/>
      <c r="K1434" s="108"/>
      <c r="M1434" s="63"/>
      <c r="N1434" s="198"/>
      <c r="P1434" s="113"/>
      <c r="Q1434" s="197"/>
      <c r="S1434" s="113"/>
      <c r="T1434" s="197"/>
      <c r="V1434" s="82"/>
      <c r="W1434" s="82"/>
      <c r="X1434" s="82"/>
      <c r="Y1434" s="82"/>
      <c r="Z1434" s="82"/>
      <c r="AA1434" s="65"/>
      <c r="AB1434" s="4"/>
      <c r="AC1434" s="4"/>
      <c r="AD1434" s="4"/>
      <c r="AE1434" s="4"/>
      <c r="AF1434" s="4"/>
      <c r="AG1434" s="4"/>
      <c r="AH1434" s="4"/>
      <c r="AI1434" s="4"/>
      <c r="AJ1434" s="4"/>
      <c r="AK1434" s="4"/>
      <c r="AL1434" s="4"/>
      <c r="AM1434" s="4"/>
    </row>
    <row r="1435" spans="1:39" s="3" customFormat="1" ht="15" x14ac:dyDescent="0.25">
      <c r="A1435" s="63"/>
      <c r="B1435" s="63"/>
      <c r="C1435" s="63"/>
      <c r="D1435" s="63"/>
      <c r="E1435" s="10"/>
      <c r="F1435" s="10"/>
      <c r="G1435" s="7"/>
      <c r="I1435" s="63"/>
      <c r="J1435" s="47"/>
      <c r="K1435" s="108"/>
      <c r="M1435" s="63"/>
      <c r="N1435" s="198"/>
      <c r="P1435" s="113"/>
      <c r="Q1435" s="197"/>
      <c r="S1435" s="113"/>
      <c r="T1435" s="197"/>
      <c r="V1435" s="82"/>
      <c r="W1435" s="82"/>
      <c r="X1435" s="82"/>
      <c r="Y1435" s="82"/>
      <c r="Z1435" s="82"/>
      <c r="AA1435" s="65"/>
      <c r="AB1435" s="4"/>
      <c r="AC1435" s="4"/>
      <c r="AD1435" s="4"/>
      <c r="AE1435" s="4"/>
      <c r="AF1435" s="4"/>
      <c r="AG1435" s="4"/>
      <c r="AH1435" s="4"/>
      <c r="AI1435" s="4"/>
      <c r="AJ1435" s="4"/>
      <c r="AK1435" s="4"/>
      <c r="AL1435" s="4"/>
      <c r="AM1435" s="4"/>
    </row>
    <row r="1436" spans="1:39" s="3" customFormat="1" ht="15" x14ac:dyDescent="0.25">
      <c r="A1436" s="63"/>
      <c r="B1436" s="63"/>
      <c r="C1436" s="63"/>
      <c r="D1436" s="63"/>
      <c r="E1436" s="10"/>
      <c r="F1436" s="10"/>
      <c r="G1436" s="7"/>
      <c r="I1436" s="63"/>
      <c r="J1436" s="47"/>
      <c r="K1436" s="108"/>
      <c r="M1436" s="63"/>
      <c r="N1436" s="198"/>
      <c r="P1436" s="113"/>
      <c r="Q1436" s="197"/>
      <c r="S1436" s="113"/>
      <c r="T1436" s="197"/>
      <c r="V1436" s="82"/>
      <c r="W1436" s="82"/>
      <c r="X1436" s="82"/>
      <c r="Y1436" s="82"/>
      <c r="Z1436" s="82"/>
      <c r="AA1436" s="65"/>
      <c r="AB1436" s="4"/>
      <c r="AC1436" s="4"/>
      <c r="AD1436" s="4"/>
      <c r="AE1436" s="4"/>
      <c r="AF1436" s="4"/>
      <c r="AG1436" s="4"/>
      <c r="AH1436" s="4"/>
      <c r="AI1436" s="4"/>
      <c r="AJ1436" s="4"/>
      <c r="AK1436" s="4"/>
      <c r="AL1436" s="4"/>
      <c r="AM1436" s="4"/>
    </row>
    <row r="1437" spans="1:39" s="3" customFormat="1" ht="15" x14ac:dyDescent="0.25">
      <c r="A1437" s="63"/>
      <c r="B1437" s="63"/>
      <c r="C1437" s="63"/>
      <c r="D1437" s="63"/>
      <c r="E1437" s="10"/>
      <c r="F1437" s="10"/>
      <c r="G1437" s="7"/>
      <c r="I1437" s="63"/>
      <c r="J1437" s="47"/>
      <c r="K1437" s="108"/>
      <c r="M1437" s="63"/>
      <c r="N1437" s="198"/>
      <c r="P1437" s="113"/>
      <c r="Q1437" s="197"/>
      <c r="S1437" s="113"/>
      <c r="T1437" s="197"/>
      <c r="V1437" s="82"/>
      <c r="W1437" s="82"/>
      <c r="X1437" s="82"/>
      <c r="Y1437" s="82"/>
      <c r="Z1437" s="82"/>
      <c r="AA1437" s="65"/>
      <c r="AB1437" s="4"/>
      <c r="AC1437" s="4"/>
      <c r="AD1437" s="4"/>
      <c r="AE1437" s="4"/>
      <c r="AF1437" s="4"/>
      <c r="AG1437" s="4"/>
      <c r="AH1437" s="4"/>
      <c r="AI1437" s="4"/>
      <c r="AJ1437" s="4"/>
      <c r="AK1437" s="4"/>
      <c r="AL1437" s="4"/>
      <c r="AM1437" s="4"/>
    </row>
    <row r="1438" spans="1:39" s="3" customFormat="1" ht="15" x14ac:dyDescent="0.25">
      <c r="A1438" s="63"/>
      <c r="B1438" s="63"/>
      <c r="C1438" s="63"/>
      <c r="D1438" s="63"/>
      <c r="E1438" s="10"/>
      <c r="F1438" s="10"/>
      <c r="G1438" s="7"/>
      <c r="I1438" s="63"/>
      <c r="J1438" s="47"/>
      <c r="K1438" s="108"/>
      <c r="M1438" s="63"/>
      <c r="N1438" s="198"/>
      <c r="P1438" s="113"/>
      <c r="Q1438" s="197"/>
      <c r="S1438" s="113"/>
      <c r="T1438" s="197"/>
      <c r="V1438" s="82"/>
      <c r="W1438" s="82"/>
      <c r="X1438" s="82"/>
      <c r="Y1438" s="82"/>
      <c r="Z1438" s="82"/>
      <c r="AA1438" s="65"/>
      <c r="AB1438" s="4"/>
      <c r="AC1438" s="4"/>
      <c r="AD1438" s="4"/>
      <c r="AE1438" s="4"/>
      <c r="AF1438" s="4"/>
      <c r="AG1438" s="4"/>
      <c r="AH1438" s="4"/>
      <c r="AI1438" s="4"/>
      <c r="AJ1438" s="4"/>
      <c r="AK1438" s="4"/>
      <c r="AL1438" s="4"/>
      <c r="AM1438" s="4"/>
    </row>
    <row r="1439" spans="1:39" s="3" customFormat="1" ht="15" x14ac:dyDescent="0.25">
      <c r="A1439" s="63"/>
      <c r="B1439" s="63"/>
      <c r="C1439" s="63"/>
      <c r="D1439" s="63"/>
      <c r="E1439" s="10"/>
      <c r="F1439" s="10"/>
      <c r="G1439" s="7"/>
      <c r="I1439" s="63"/>
      <c r="J1439" s="47"/>
      <c r="K1439" s="108"/>
      <c r="M1439" s="63"/>
      <c r="N1439" s="198"/>
      <c r="P1439" s="113"/>
      <c r="Q1439" s="197"/>
      <c r="S1439" s="113"/>
      <c r="T1439" s="197"/>
      <c r="V1439" s="82"/>
      <c r="W1439" s="82"/>
      <c r="X1439" s="82"/>
      <c r="Y1439" s="82"/>
      <c r="Z1439" s="82"/>
      <c r="AA1439" s="65"/>
      <c r="AB1439" s="4"/>
      <c r="AC1439" s="4"/>
      <c r="AD1439" s="4"/>
      <c r="AE1439" s="4"/>
      <c r="AF1439" s="4"/>
      <c r="AG1439" s="4"/>
      <c r="AH1439" s="4"/>
      <c r="AI1439" s="4"/>
      <c r="AJ1439" s="4"/>
      <c r="AK1439" s="4"/>
      <c r="AL1439" s="4"/>
      <c r="AM1439" s="4"/>
    </row>
    <row r="1440" spans="1:39" s="3" customFormat="1" ht="15" x14ac:dyDescent="0.25">
      <c r="A1440" s="63"/>
      <c r="B1440" s="63"/>
      <c r="C1440" s="63"/>
      <c r="D1440" s="63"/>
      <c r="E1440" s="10"/>
      <c r="F1440" s="10"/>
      <c r="G1440" s="7"/>
      <c r="I1440" s="63"/>
      <c r="J1440" s="47"/>
      <c r="K1440" s="108"/>
      <c r="M1440" s="63"/>
      <c r="N1440" s="198"/>
      <c r="P1440" s="113"/>
      <c r="Q1440" s="197"/>
      <c r="S1440" s="113"/>
      <c r="T1440" s="197"/>
      <c r="V1440" s="82"/>
      <c r="W1440" s="82"/>
      <c r="X1440" s="82"/>
      <c r="Y1440" s="82"/>
      <c r="Z1440" s="82"/>
      <c r="AA1440" s="65"/>
      <c r="AB1440" s="4"/>
      <c r="AC1440" s="4"/>
      <c r="AD1440" s="4"/>
      <c r="AE1440" s="4"/>
      <c r="AF1440" s="4"/>
      <c r="AG1440" s="4"/>
      <c r="AH1440" s="4"/>
      <c r="AI1440" s="4"/>
      <c r="AJ1440" s="4"/>
      <c r="AK1440" s="4"/>
      <c r="AL1440" s="4"/>
      <c r="AM1440" s="4"/>
    </row>
    <row r="1441" spans="1:39" s="3" customFormat="1" ht="15" x14ac:dyDescent="0.25">
      <c r="A1441" s="63"/>
      <c r="B1441" s="63"/>
      <c r="C1441" s="63"/>
      <c r="D1441" s="63"/>
      <c r="E1441" s="10"/>
      <c r="F1441" s="10"/>
      <c r="G1441" s="7"/>
      <c r="I1441" s="63"/>
      <c r="J1441" s="47"/>
      <c r="K1441" s="108"/>
      <c r="M1441" s="63"/>
      <c r="N1441" s="198"/>
      <c r="P1441" s="113"/>
      <c r="Q1441" s="197"/>
      <c r="S1441" s="113"/>
      <c r="T1441" s="197"/>
      <c r="V1441" s="82"/>
      <c r="W1441" s="82"/>
      <c r="X1441" s="82"/>
      <c r="Y1441" s="82"/>
      <c r="Z1441" s="82"/>
      <c r="AA1441" s="65"/>
      <c r="AB1441" s="4"/>
      <c r="AC1441" s="4"/>
      <c r="AD1441" s="4"/>
      <c r="AE1441" s="4"/>
      <c r="AF1441" s="4"/>
      <c r="AG1441" s="4"/>
      <c r="AH1441" s="4"/>
      <c r="AI1441" s="4"/>
      <c r="AJ1441" s="4"/>
      <c r="AK1441" s="4"/>
      <c r="AL1441" s="4"/>
      <c r="AM1441" s="4"/>
    </row>
    <row r="1442" spans="1:39" s="3" customFormat="1" ht="15" x14ac:dyDescent="0.25">
      <c r="A1442" s="63"/>
      <c r="B1442" s="63"/>
      <c r="C1442" s="63"/>
      <c r="D1442" s="63"/>
      <c r="E1442" s="10"/>
      <c r="F1442" s="10"/>
      <c r="G1442" s="7"/>
      <c r="I1442" s="63"/>
      <c r="J1442" s="47"/>
      <c r="K1442" s="108"/>
      <c r="M1442" s="63"/>
      <c r="N1442" s="198"/>
      <c r="P1442" s="113"/>
      <c r="Q1442" s="197"/>
      <c r="S1442" s="113"/>
      <c r="T1442" s="197"/>
      <c r="V1442" s="82"/>
      <c r="W1442" s="82"/>
      <c r="X1442" s="82"/>
      <c r="Y1442" s="82"/>
      <c r="Z1442" s="82"/>
      <c r="AA1442" s="65"/>
      <c r="AB1442" s="4"/>
      <c r="AC1442" s="4"/>
      <c r="AD1442" s="4"/>
      <c r="AE1442" s="4"/>
      <c r="AF1442" s="4"/>
      <c r="AG1442" s="4"/>
      <c r="AH1442" s="4"/>
      <c r="AI1442" s="4"/>
      <c r="AJ1442" s="4"/>
      <c r="AK1442" s="4"/>
      <c r="AL1442" s="4"/>
      <c r="AM1442" s="4"/>
    </row>
    <row r="1443" spans="1:39" s="3" customFormat="1" ht="15" x14ac:dyDescent="0.25">
      <c r="A1443" s="63"/>
      <c r="B1443" s="63"/>
      <c r="C1443" s="63"/>
      <c r="D1443" s="63"/>
      <c r="E1443" s="10"/>
      <c r="F1443" s="10"/>
      <c r="G1443" s="7"/>
      <c r="I1443" s="63"/>
      <c r="J1443" s="47"/>
      <c r="K1443" s="108"/>
      <c r="M1443" s="63"/>
      <c r="N1443" s="198"/>
      <c r="P1443" s="113"/>
      <c r="Q1443" s="197"/>
      <c r="S1443" s="113"/>
      <c r="T1443" s="197"/>
      <c r="V1443" s="82"/>
      <c r="W1443" s="82"/>
      <c r="X1443" s="82"/>
      <c r="Y1443" s="82"/>
      <c r="Z1443" s="82"/>
      <c r="AA1443" s="65"/>
      <c r="AB1443" s="4"/>
      <c r="AC1443" s="4"/>
      <c r="AD1443" s="4"/>
      <c r="AE1443" s="4"/>
      <c r="AF1443" s="4"/>
      <c r="AG1443" s="4"/>
      <c r="AH1443" s="4"/>
      <c r="AI1443" s="4"/>
      <c r="AJ1443" s="4"/>
      <c r="AK1443" s="4"/>
      <c r="AL1443" s="4"/>
      <c r="AM1443" s="4"/>
    </row>
    <row r="1444" spans="1:39" s="3" customFormat="1" ht="15" x14ac:dyDescent="0.25">
      <c r="A1444" s="63"/>
      <c r="B1444" s="63"/>
      <c r="C1444" s="63"/>
      <c r="D1444" s="63"/>
      <c r="E1444" s="10"/>
      <c r="F1444" s="10"/>
      <c r="G1444" s="7"/>
      <c r="I1444" s="63"/>
      <c r="J1444" s="47"/>
      <c r="K1444" s="108"/>
      <c r="M1444" s="63"/>
      <c r="N1444" s="198"/>
      <c r="P1444" s="113"/>
      <c r="Q1444" s="197"/>
      <c r="S1444" s="113"/>
      <c r="T1444" s="197"/>
      <c r="V1444" s="82"/>
      <c r="W1444" s="82"/>
      <c r="X1444" s="82"/>
      <c r="Y1444" s="82"/>
      <c r="Z1444" s="82"/>
      <c r="AA1444" s="65"/>
      <c r="AB1444" s="4"/>
      <c r="AC1444" s="4"/>
      <c r="AD1444" s="4"/>
      <c r="AE1444" s="4"/>
      <c r="AF1444" s="4"/>
      <c r="AG1444" s="4"/>
      <c r="AH1444" s="4"/>
      <c r="AI1444" s="4"/>
      <c r="AJ1444" s="4"/>
      <c r="AK1444" s="4"/>
      <c r="AL1444" s="4"/>
      <c r="AM1444" s="4"/>
    </row>
    <row r="1445" spans="1:39" s="3" customFormat="1" ht="15" x14ac:dyDescent="0.25">
      <c r="A1445" s="63"/>
      <c r="B1445" s="63"/>
      <c r="C1445" s="63"/>
      <c r="D1445" s="63"/>
      <c r="E1445" s="10"/>
      <c r="F1445" s="10"/>
      <c r="G1445" s="7"/>
      <c r="I1445" s="63"/>
      <c r="J1445" s="47"/>
      <c r="K1445" s="108"/>
      <c r="M1445" s="63"/>
      <c r="N1445" s="198"/>
      <c r="P1445" s="113"/>
      <c r="Q1445" s="197"/>
      <c r="S1445" s="113"/>
      <c r="T1445" s="197"/>
      <c r="V1445" s="82"/>
      <c r="W1445" s="82"/>
      <c r="X1445" s="82"/>
      <c r="Y1445" s="82"/>
      <c r="Z1445" s="82"/>
      <c r="AA1445" s="65"/>
      <c r="AB1445" s="4"/>
      <c r="AC1445" s="4"/>
      <c r="AD1445" s="4"/>
      <c r="AE1445" s="4"/>
      <c r="AF1445" s="4"/>
      <c r="AG1445" s="4"/>
      <c r="AH1445" s="4"/>
      <c r="AI1445" s="4"/>
      <c r="AJ1445" s="4"/>
      <c r="AK1445" s="4"/>
      <c r="AL1445" s="4"/>
      <c r="AM1445" s="4"/>
    </row>
    <row r="1446" spans="1:39" s="3" customFormat="1" ht="15" x14ac:dyDescent="0.25">
      <c r="A1446" s="63"/>
      <c r="B1446" s="63"/>
      <c r="C1446" s="63"/>
      <c r="D1446" s="63"/>
      <c r="E1446" s="10"/>
      <c r="F1446" s="10"/>
      <c r="G1446" s="7"/>
      <c r="I1446" s="63"/>
      <c r="J1446" s="47"/>
      <c r="K1446" s="108"/>
      <c r="M1446" s="63"/>
      <c r="N1446" s="198"/>
      <c r="P1446" s="113"/>
      <c r="Q1446" s="197"/>
      <c r="S1446" s="113"/>
      <c r="T1446" s="197"/>
      <c r="V1446" s="82"/>
      <c r="W1446" s="82"/>
      <c r="X1446" s="82"/>
      <c r="Y1446" s="82"/>
      <c r="Z1446" s="82"/>
      <c r="AA1446" s="65"/>
      <c r="AB1446" s="4"/>
      <c r="AC1446" s="4"/>
      <c r="AD1446" s="4"/>
      <c r="AE1446" s="4"/>
      <c r="AF1446" s="4"/>
      <c r="AG1446" s="4"/>
      <c r="AH1446" s="4"/>
      <c r="AI1446" s="4"/>
      <c r="AJ1446" s="4"/>
      <c r="AK1446" s="4"/>
      <c r="AL1446" s="4"/>
      <c r="AM1446" s="4"/>
    </row>
    <row r="1447" spans="1:39" s="3" customFormat="1" ht="15" x14ac:dyDescent="0.25">
      <c r="A1447" s="63"/>
      <c r="B1447" s="63"/>
      <c r="C1447" s="63"/>
      <c r="D1447" s="63"/>
      <c r="E1447" s="10"/>
      <c r="F1447" s="10"/>
      <c r="G1447" s="7"/>
      <c r="I1447" s="63"/>
      <c r="J1447" s="47"/>
      <c r="K1447" s="108"/>
      <c r="M1447" s="63"/>
      <c r="N1447" s="198"/>
      <c r="P1447" s="113"/>
      <c r="Q1447" s="197"/>
      <c r="S1447" s="113"/>
      <c r="T1447" s="197"/>
      <c r="V1447" s="82"/>
      <c r="W1447" s="82"/>
      <c r="X1447" s="82"/>
      <c r="Y1447" s="82"/>
      <c r="Z1447" s="82"/>
      <c r="AA1447" s="65"/>
      <c r="AB1447" s="4"/>
      <c r="AC1447" s="4"/>
      <c r="AD1447" s="4"/>
      <c r="AE1447" s="4"/>
      <c r="AF1447" s="4"/>
      <c r="AG1447" s="4"/>
      <c r="AH1447" s="4"/>
      <c r="AI1447" s="4"/>
      <c r="AJ1447" s="4"/>
      <c r="AK1447" s="4"/>
      <c r="AL1447" s="4"/>
      <c r="AM1447" s="4"/>
    </row>
    <row r="1448" spans="1:39" s="3" customFormat="1" ht="15" x14ac:dyDescent="0.25">
      <c r="A1448" s="63"/>
      <c r="B1448" s="63"/>
      <c r="C1448" s="63"/>
      <c r="D1448" s="63"/>
      <c r="E1448" s="10"/>
      <c r="F1448" s="10"/>
      <c r="G1448" s="7"/>
      <c r="I1448" s="63"/>
      <c r="J1448" s="47"/>
      <c r="K1448" s="108"/>
      <c r="M1448" s="63"/>
      <c r="N1448" s="198"/>
      <c r="P1448" s="113"/>
      <c r="Q1448" s="197"/>
      <c r="S1448" s="113"/>
      <c r="T1448" s="197"/>
      <c r="V1448" s="82"/>
      <c r="W1448" s="82"/>
      <c r="X1448" s="82"/>
      <c r="Y1448" s="82"/>
      <c r="Z1448" s="82"/>
      <c r="AA1448" s="65"/>
      <c r="AB1448" s="4"/>
      <c r="AC1448" s="4"/>
      <c r="AD1448" s="4"/>
      <c r="AE1448" s="4"/>
      <c r="AF1448" s="4"/>
      <c r="AG1448" s="4"/>
      <c r="AH1448" s="4"/>
      <c r="AI1448" s="4"/>
      <c r="AJ1448" s="4"/>
      <c r="AK1448" s="4"/>
      <c r="AL1448" s="4"/>
      <c r="AM1448" s="4"/>
    </row>
    <row r="1449" spans="1:39" s="3" customFormat="1" ht="15" x14ac:dyDescent="0.25">
      <c r="A1449" s="63"/>
      <c r="B1449" s="63"/>
      <c r="C1449" s="63"/>
      <c r="D1449" s="63"/>
      <c r="E1449" s="10"/>
      <c r="F1449" s="10"/>
      <c r="G1449" s="7"/>
      <c r="I1449" s="63"/>
      <c r="J1449" s="47"/>
      <c r="K1449" s="108"/>
      <c r="M1449" s="63"/>
      <c r="N1449" s="198"/>
      <c r="P1449" s="113"/>
      <c r="Q1449" s="197"/>
      <c r="S1449" s="113"/>
      <c r="T1449" s="197"/>
      <c r="V1449" s="82"/>
      <c r="W1449" s="82"/>
      <c r="X1449" s="82"/>
      <c r="Y1449" s="82"/>
      <c r="Z1449" s="82"/>
      <c r="AA1449" s="65"/>
      <c r="AB1449" s="4"/>
      <c r="AC1449" s="4"/>
      <c r="AD1449" s="4"/>
      <c r="AE1449" s="4"/>
      <c r="AF1449" s="4"/>
      <c r="AG1449" s="4"/>
      <c r="AH1449" s="4"/>
      <c r="AI1449" s="4"/>
      <c r="AJ1449" s="4"/>
      <c r="AK1449" s="4"/>
      <c r="AL1449" s="4"/>
      <c r="AM1449" s="4"/>
    </row>
    <row r="1450" spans="1:39" s="3" customFormat="1" ht="15" x14ac:dyDescent="0.25">
      <c r="A1450" s="63"/>
      <c r="B1450" s="63"/>
      <c r="C1450" s="63"/>
      <c r="D1450" s="63"/>
      <c r="E1450" s="10"/>
      <c r="F1450" s="10"/>
      <c r="G1450" s="7"/>
      <c r="I1450" s="63"/>
      <c r="J1450" s="47"/>
      <c r="K1450" s="108"/>
      <c r="M1450" s="63"/>
      <c r="N1450" s="198"/>
      <c r="P1450" s="113"/>
      <c r="Q1450" s="197"/>
      <c r="S1450" s="113"/>
      <c r="T1450" s="197"/>
      <c r="V1450" s="82"/>
      <c r="W1450" s="82"/>
      <c r="X1450" s="82"/>
      <c r="Y1450" s="82"/>
      <c r="Z1450" s="82"/>
      <c r="AA1450" s="65"/>
      <c r="AB1450" s="4"/>
      <c r="AC1450" s="4"/>
      <c r="AD1450" s="4"/>
      <c r="AE1450" s="4"/>
      <c r="AF1450" s="4"/>
      <c r="AG1450" s="4"/>
      <c r="AH1450" s="4"/>
      <c r="AI1450" s="4"/>
      <c r="AJ1450" s="4"/>
      <c r="AK1450" s="4"/>
      <c r="AL1450" s="4"/>
      <c r="AM1450" s="4"/>
    </row>
    <row r="1451" spans="1:39" s="3" customFormat="1" ht="15" x14ac:dyDescent="0.25">
      <c r="A1451" s="63"/>
      <c r="B1451" s="63"/>
      <c r="C1451" s="63"/>
      <c r="D1451" s="63"/>
      <c r="E1451" s="10"/>
      <c r="F1451" s="10"/>
      <c r="G1451" s="7"/>
      <c r="I1451" s="63"/>
      <c r="J1451" s="47"/>
      <c r="K1451" s="108"/>
      <c r="M1451" s="63"/>
      <c r="N1451" s="198"/>
      <c r="P1451" s="113"/>
      <c r="Q1451" s="197"/>
      <c r="S1451" s="113"/>
      <c r="T1451" s="197"/>
      <c r="V1451" s="82"/>
      <c r="W1451" s="82"/>
      <c r="X1451" s="82"/>
      <c r="Y1451" s="82"/>
      <c r="Z1451" s="82"/>
      <c r="AA1451" s="65"/>
      <c r="AB1451" s="4"/>
      <c r="AC1451" s="4"/>
      <c r="AD1451" s="4"/>
      <c r="AE1451" s="4"/>
      <c r="AF1451" s="4"/>
      <c r="AG1451" s="4"/>
      <c r="AH1451" s="4"/>
      <c r="AI1451" s="4"/>
      <c r="AJ1451" s="4"/>
      <c r="AK1451" s="4"/>
      <c r="AL1451" s="4"/>
      <c r="AM1451" s="4"/>
    </row>
    <row r="1452" spans="1:39" s="3" customFormat="1" ht="15" x14ac:dyDescent="0.25">
      <c r="A1452" s="63"/>
      <c r="B1452" s="63"/>
      <c r="C1452" s="63"/>
      <c r="D1452" s="63"/>
      <c r="E1452" s="10"/>
      <c r="F1452" s="10"/>
      <c r="G1452" s="7"/>
      <c r="I1452" s="63"/>
      <c r="J1452" s="47"/>
      <c r="K1452" s="108"/>
      <c r="M1452" s="63"/>
      <c r="N1452" s="198"/>
      <c r="P1452" s="113"/>
      <c r="Q1452" s="197"/>
      <c r="S1452" s="113"/>
      <c r="T1452" s="197"/>
      <c r="V1452" s="82"/>
      <c r="W1452" s="82"/>
      <c r="X1452" s="82"/>
      <c r="Y1452" s="82"/>
      <c r="Z1452" s="82"/>
      <c r="AA1452" s="65"/>
      <c r="AB1452" s="4"/>
      <c r="AC1452" s="4"/>
      <c r="AD1452" s="4"/>
      <c r="AE1452" s="4"/>
      <c r="AF1452" s="4"/>
      <c r="AG1452" s="4"/>
      <c r="AH1452" s="4"/>
      <c r="AI1452" s="4"/>
      <c r="AJ1452" s="4"/>
      <c r="AK1452" s="4"/>
      <c r="AL1452" s="4"/>
      <c r="AM1452" s="4"/>
    </row>
    <row r="1453" spans="1:39" s="3" customFormat="1" ht="15" x14ac:dyDescent="0.25">
      <c r="A1453" s="63"/>
      <c r="B1453" s="63"/>
      <c r="C1453" s="63"/>
      <c r="D1453" s="63"/>
      <c r="E1453" s="10"/>
      <c r="F1453" s="10"/>
      <c r="G1453" s="7"/>
      <c r="I1453" s="63"/>
      <c r="J1453" s="47"/>
      <c r="K1453" s="108"/>
      <c r="M1453" s="63"/>
      <c r="N1453" s="198"/>
      <c r="P1453" s="113"/>
      <c r="Q1453" s="197"/>
      <c r="S1453" s="113"/>
      <c r="T1453" s="197"/>
      <c r="V1453" s="82"/>
      <c r="W1453" s="82"/>
      <c r="X1453" s="82"/>
      <c r="Y1453" s="82"/>
      <c r="Z1453" s="82"/>
      <c r="AA1453" s="65"/>
      <c r="AB1453" s="4"/>
      <c r="AC1453" s="4"/>
      <c r="AD1453" s="4"/>
      <c r="AE1453" s="4"/>
      <c r="AF1453" s="4"/>
      <c r="AG1453" s="4"/>
      <c r="AH1453" s="4"/>
      <c r="AI1453" s="4"/>
      <c r="AJ1453" s="4"/>
      <c r="AK1453" s="4"/>
      <c r="AL1453" s="4"/>
      <c r="AM1453" s="4"/>
    </row>
    <row r="1454" spans="1:39" s="3" customFormat="1" ht="15" x14ac:dyDescent="0.25">
      <c r="A1454" s="63"/>
      <c r="B1454" s="63"/>
      <c r="C1454" s="63"/>
      <c r="D1454" s="63"/>
      <c r="E1454" s="10"/>
      <c r="F1454" s="10"/>
      <c r="G1454" s="7"/>
      <c r="I1454" s="63"/>
      <c r="J1454" s="47"/>
      <c r="K1454" s="108"/>
      <c r="M1454" s="63"/>
      <c r="N1454" s="198"/>
      <c r="P1454" s="113"/>
      <c r="Q1454" s="197"/>
      <c r="S1454" s="113"/>
      <c r="T1454" s="197"/>
      <c r="V1454" s="82"/>
      <c r="W1454" s="82"/>
      <c r="X1454" s="82"/>
      <c r="Y1454" s="82"/>
      <c r="Z1454" s="82"/>
      <c r="AA1454" s="65"/>
      <c r="AB1454" s="4"/>
      <c r="AC1454" s="4"/>
      <c r="AD1454" s="4"/>
      <c r="AE1454" s="4"/>
      <c r="AF1454" s="4"/>
      <c r="AG1454" s="4"/>
      <c r="AH1454" s="4"/>
      <c r="AI1454" s="4"/>
      <c r="AJ1454" s="4"/>
      <c r="AK1454" s="4"/>
      <c r="AL1454" s="4"/>
      <c r="AM1454" s="4"/>
    </row>
    <row r="1455" spans="1:39" s="3" customFormat="1" ht="15" x14ac:dyDescent="0.25">
      <c r="A1455" s="63"/>
      <c r="B1455" s="63"/>
      <c r="C1455" s="63"/>
      <c r="D1455" s="63"/>
      <c r="E1455" s="10"/>
      <c r="F1455" s="10"/>
      <c r="G1455" s="7"/>
      <c r="I1455" s="63"/>
      <c r="J1455" s="47"/>
      <c r="K1455" s="108"/>
      <c r="M1455" s="63"/>
      <c r="N1455" s="198"/>
      <c r="P1455" s="113"/>
      <c r="Q1455" s="197"/>
      <c r="S1455" s="113"/>
      <c r="T1455" s="197"/>
      <c r="V1455" s="82"/>
      <c r="W1455" s="82"/>
      <c r="X1455" s="82"/>
      <c r="Y1455" s="82"/>
      <c r="Z1455" s="82"/>
      <c r="AA1455" s="65"/>
      <c r="AB1455" s="4"/>
      <c r="AC1455" s="4"/>
      <c r="AD1455" s="4"/>
      <c r="AE1455" s="4"/>
      <c r="AF1455" s="4"/>
      <c r="AG1455" s="4"/>
      <c r="AH1455" s="4"/>
      <c r="AI1455" s="4"/>
      <c r="AJ1455" s="4"/>
      <c r="AK1455" s="4"/>
      <c r="AL1455" s="4"/>
      <c r="AM1455" s="4"/>
    </row>
    <row r="1456" spans="1:39" s="3" customFormat="1" ht="15" x14ac:dyDescent="0.25">
      <c r="A1456" s="63"/>
      <c r="B1456" s="63"/>
      <c r="C1456" s="63"/>
      <c r="D1456" s="63"/>
      <c r="E1456" s="10"/>
      <c r="F1456" s="10"/>
      <c r="G1456" s="7"/>
      <c r="I1456" s="63"/>
      <c r="J1456" s="47"/>
      <c r="K1456" s="108"/>
      <c r="M1456" s="63"/>
      <c r="N1456" s="198"/>
      <c r="P1456" s="113"/>
      <c r="Q1456" s="197"/>
      <c r="S1456" s="113"/>
      <c r="T1456" s="197"/>
      <c r="V1456" s="82"/>
      <c r="W1456" s="82"/>
      <c r="X1456" s="82"/>
      <c r="Y1456" s="82"/>
      <c r="Z1456" s="82"/>
      <c r="AA1456" s="65"/>
      <c r="AB1456" s="4"/>
      <c r="AC1456" s="4"/>
      <c r="AD1456" s="4"/>
      <c r="AE1456" s="4"/>
      <c r="AF1456" s="4"/>
      <c r="AG1456" s="4"/>
      <c r="AH1456" s="4"/>
      <c r="AI1456" s="4"/>
      <c r="AJ1456" s="4"/>
      <c r="AK1456" s="4"/>
      <c r="AL1456" s="4"/>
      <c r="AM1456" s="4"/>
    </row>
    <row r="1457" spans="1:39" s="3" customFormat="1" ht="15" x14ac:dyDescent="0.25">
      <c r="A1457" s="63"/>
      <c r="B1457" s="63"/>
      <c r="C1457" s="63"/>
      <c r="D1457" s="63"/>
      <c r="E1457" s="10"/>
      <c r="F1457" s="10"/>
      <c r="G1457" s="7"/>
      <c r="I1457" s="63"/>
      <c r="J1457" s="47"/>
      <c r="K1457" s="108"/>
      <c r="M1457" s="63"/>
      <c r="N1457" s="198"/>
      <c r="P1457" s="113"/>
      <c r="Q1457" s="197"/>
      <c r="S1457" s="113"/>
      <c r="T1457" s="197"/>
      <c r="V1457" s="82"/>
      <c r="W1457" s="82"/>
      <c r="X1457" s="82"/>
      <c r="Y1457" s="82"/>
      <c r="Z1457" s="82"/>
      <c r="AA1457" s="65"/>
      <c r="AB1457" s="4"/>
      <c r="AC1457" s="4"/>
      <c r="AD1457" s="4"/>
      <c r="AE1457" s="4"/>
      <c r="AF1457" s="4"/>
      <c r="AG1457" s="4"/>
      <c r="AH1457" s="4"/>
      <c r="AI1457" s="4"/>
      <c r="AJ1457" s="4"/>
      <c r="AK1457" s="4"/>
      <c r="AL1457" s="4"/>
      <c r="AM1457" s="4"/>
    </row>
    <row r="1458" spans="1:39" s="3" customFormat="1" ht="15" x14ac:dyDescent="0.25">
      <c r="A1458" s="63"/>
      <c r="B1458" s="63"/>
      <c r="C1458" s="63"/>
      <c r="D1458" s="63"/>
      <c r="E1458" s="10"/>
      <c r="F1458" s="10"/>
      <c r="G1458" s="7"/>
      <c r="I1458" s="63"/>
      <c r="J1458" s="47"/>
      <c r="K1458" s="108"/>
      <c r="M1458" s="63"/>
      <c r="N1458" s="198"/>
      <c r="P1458" s="113"/>
      <c r="Q1458" s="197"/>
      <c r="S1458" s="113"/>
      <c r="T1458" s="197"/>
      <c r="V1458" s="82"/>
      <c r="W1458" s="82"/>
      <c r="X1458" s="82"/>
      <c r="Y1458" s="82"/>
      <c r="Z1458" s="82"/>
      <c r="AA1458" s="65"/>
      <c r="AB1458" s="4"/>
      <c r="AC1458" s="4"/>
      <c r="AD1458" s="4"/>
      <c r="AE1458" s="4"/>
      <c r="AF1458" s="4"/>
      <c r="AG1458" s="4"/>
      <c r="AH1458" s="4"/>
      <c r="AI1458" s="4"/>
      <c r="AJ1458" s="4"/>
      <c r="AK1458" s="4"/>
      <c r="AL1458" s="4"/>
      <c r="AM1458" s="4"/>
    </row>
    <row r="1459" spans="1:39" s="3" customFormat="1" ht="15" x14ac:dyDescent="0.25">
      <c r="A1459" s="63"/>
      <c r="B1459" s="63"/>
      <c r="C1459" s="63"/>
      <c r="D1459" s="63"/>
      <c r="E1459" s="10"/>
      <c r="F1459" s="10"/>
      <c r="G1459" s="7"/>
      <c r="I1459" s="63"/>
      <c r="J1459" s="47"/>
      <c r="K1459" s="108"/>
      <c r="M1459" s="63"/>
      <c r="N1459" s="198"/>
      <c r="P1459" s="113"/>
      <c r="Q1459" s="197"/>
      <c r="S1459" s="113"/>
      <c r="T1459" s="197"/>
      <c r="V1459" s="82"/>
      <c r="W1459" s="82"/>
      <c r="X1459" s="82"/>
      <c r="Y1459" s="82"/>
      <c r="Z1459" s="82"/>
      <c r="AA1459" s="65"/>
      <c r="AB1459" s="4"/>
      <c r="AC1459" s="4"/>
      <c r="AD1459" s="4"/>
      <c r="AE1459" s="4"/>
      <c r="AF1459" s="4"/>
      <c r="AG1459" s="4"/>
      <c r="AH1459" s="4"/>
      <c r="AI1459" s="4"/>
      <c r="AJ1459" s="4"/>
      <c r="AK1459" s="4"/>
      <c r="AL1459" s="4"/>
      <c r="AM1459" s="4"/>
    </row>
    <row r="1460" spans="1:39" s="3" customFormat="1" ht="15" x14ac:dyDescent="0.25">
      <c r="A1460" s="63"/>
      <c r="B1460" s="63"/>
      <c r="C1460" s="63"/>
      <c r="D1460" s="63"/>
      <c r="E1460" s="10"/>
      <c r="F1460" s="10"/>
      <c r="G1460" s="7"/>
      <c r="I1460" s="63"/>
      <c r="J1460" s="47"/>
      <c r="K1460" s="108"/>
      <c r="M1460" s="63"/>
      <c r="N1460" s="198"/>
      <c r="P1460" s="113"/>
      <c r="Q1460" s="197"/>
      <c r="S1460" s="113"/>
      <c r="T1460" s="197"/>
      <c r="V1460" s="82"/>
      <c r="W1460" s="82"/>
      <c r="X1460" s="82"/>
      <c r="Y1460" s="82"/>
      <c r="Z1460" s="82"/>
      <c r="AA1460" s="65"/>
      <c r="AB1460" s="4"/>
      <c r="AC1460" s="4"/>
      <c r="AD1460" s="4"/>
      <c r="AE1460" s="4"/>
      <c r="AF1460" s="4"/>
      <c r="AG1460" s="4"/>
      <c r="AH1460" s="4"/>
      <c r="AI1460" s="4"/>
      <c r="AJ1460" s="4"/>
      <c r="AK1460" s="4"/>
      <c r="AL1460" s="4"/>
      <c r="AM1460" s="4"/>
    </row>
    <row r="1461" spans="1:39" s="3" customFormat="1" ht="15" x14ac:dyDescent="0.25">
      <c r="A1461" s="63"/>
      <c r="B1461" s="63"/>
      <c r="C1461" s="63"/>
      <c r="D1461" s="63"/>
      <c r="E1461" s="10"/>
      <c r="F1461" s="10"/>
      <c r="G1461" s="7"/>
      <c r="I1461" s="63"/>
      <c r="J1461" s="47"/>
      <c r="K1461" s="108"/>
      <c r="M1461" s="63"/>
      <c r="N1461" s="198"/>
      <c r="P1461" s="113"/>
      <c r="Q1461" s="197"/>
      <c r="S1461" s="113"/>
      <c r="T1461" s="197"/>
      <c r="V1461" s="82"/>
      <c r="W1461" s="82"/>
      <c r="X1461" s="82"/>
      <c r="Y1461" s="82"/>
      <c r="Z1461" s="82"/>
      <c r="AA1461" s="65"/>
      <c r="AB1461" s="4"/>
      <c r="AC1461" s="4"/>
      <c r="AD1461" s="4"/>
      <c r="AE1461" s="4"/>
      <c r="AF1461" s="4"/>
      <c r="AG1461" s="4"/>
      <c r="AH1461" s="4"/>
      <c r="AI1461" s="4"/>
      <c r="AJ1461" s="4"/>
      <c r="AK1461" s="4"/>
      <c r="AL1461" s="4"/>
      <c r="AM1461" s="4"/>
    </row>
    <row r="1462" spans="1:39" s="3" customFormat="1" ht="15" x14ac:dyDescent="0.25">
      <c r="A1462" s="63"/>
      <c r="B1462" s="63"/>
      <c r="C1462" s="63"/>
      <c r="D1462" s="63"/>
      <c r="E1462" s="10"/>
      <c r="F1462" s="10"/>
      <c r="G1462" s="7"/>
      <c r="I1462" s="63"/>
      <c r="J1462" s="47"/>
      <c r="K1462" s="108"/>
      <c r="M1462" s="63"/>
      <c r="N1462" s="198"/>
      <c r="P1462" s="113"/>
      <c r="Q1462" s="197"/>
      <c r="S1462" s="113"/>
      <c r="T1462" s="197"/>
      <c r="V1462" s="82"/>
      <c r="W1462" s="82"/>
      <c r="X1462" s="82"/>
      <c r="Y1462" s="82"/>
      <c r="Z1462" s="82"/>
      <c r="AA1462" s="65"/>
      <c r="AB1462" s="4"/>
      <c r="AC1462" s="4"/>
      <c r="AD1462" s="4"/>
      <c r="AE1462" s="4"/>
      <c r="AF1462" s="4"/>
      <c r="AG1462" s="4"/>
      <c r="AH1462" s="4"/>
      <c r="AI1462" s="4"/>
      <c r="AJ1462" s="4"/>
      <c r="AK1462" s="4"/>
      <c r="AL1462" s="4"/>
      <c r="AM1462" s="4"/>
    </row>
    <row r="1463" spans="1:39" s="3" customFormat="1" ht="15" x14ac:dyDescent="0.25">
      <c r="A1463" s="63"/>
      <c r="B1463" s="63"/>
      <c r="C1463" s="63"/>
      <c r="D1463" s="63"/>
      <c r="E1463" s="10"/>
      <c r="F1463" s="10"/>
      <c r="G1463" s="7"/>
      <c r="I1463" s="63"/>
      <c r="J1463" s="47"/>
      <c r="K1463" s="108"/>
      <c r="M1463" s="63"/>
      <c r="N1463" s="198"/>
      <c r="P1463" s="113"/>
      <c r="Q1463" s="197"/>
      <c r="S1463" s="113"/>
      <c r="T1463" s="197"/>
      <c r="V1463" s="82"/>
      <c r="W1463" s="82"/>
      <c r="X1463" s="82"/>
      <c r="Y1463" s="82"/>
      <c r="Z1463" s="82"/>
      <c r="AA1463" s="65"/>
      <c r="AB1463" s="4"/>
      <c r="AC1463" s="4"/>
      <c r="AD1463" s="4"/>
      <c r="AE1463" s="4"/>
      <c r="AF1463" s="4"/>
      <c r="AG1463" s="4"/>
      <c r="AH1463" s="4"/>
      <c r="AI1463" s="4"/>
      <c r="AJ1463" s="4"/>
      <c r="AK1463" s="4"/>
      <c r="AL1463" s="4"/>
      <c r="AM1463" s="4"/>
    </row>
    <row r="1464" spans="1:39" s="3" customFormat="1" ht="15" x14ac:dyDescent="0.25">
      <c r="A1464" s="63"/>
      <c r="B1464" s="63"/>
      <c r="C1464" s="63"/>
      <c r="D1464" s="63"/>
      <c r="E1464" s="10"/>
      <c r="F1464" s="10"/>
      <c r="G1464" s="7"/>
      <c r="I1464" s="63"/>
      <c r="J1464" s="47"/>
      <c r="K1464" s="108"/>
      <c r="M1464" s="63"/>
      <c r="N1464" s="198"/>
      <c r="P1464" s="113"/>
      <c r="Q1464" s="197"/>
      <c r="S1464" s="113"/>
      <c r="T1464" s="197"/>
      <c r="V1464" s="82"/>
      <c r="W1464" s="82"/>
      <c r="X1464" s="82"/>
      <c r="Y1464" s="82"/>
      <c r="Z1464" s="82"/>
      <c r="AA1464" s="65"/>
      <c r="AB1464" s="4"/>
      <c r="AC1464" s="4"/>
      <c r="AD1464" s="4"/>
      <c r="AE1464" s="4"/>
      <c r="AF1464" s="4"/>
      <c r="AG1464" s="4"/>
      <c r="AH1464" s="4"/>
      <c r="AI1464" s="4"/>
      <c r="AJ1464" s="4"/>
      <c r="AK1464" s="4"/>
      <c r="AL1464" s="4"/>
      <c r="AM1464" s="4"/>
    </row>
    <row r="1465" spans="1:39" s="3" customFormat="1" ht="15" x14ac:dyDescent="0.25">
      <c r="A1465" s="63"/>
      <c r="B1465" s="63"/>
      <c r="C1465" s="63"/>
      <c r="D1465" s="63"/>
      <c r="E1465" s="10"/>
      <c r="F1465" s="10"/>
      <c r="G1465" s="7"/>
      <c r="I1465" s="63"/>
      <c r="J1465" s="47"/>
      <c r="K1465" s="108"/>
      <c r="M1465" s="63"/>
      <c r="N1465" s="198"/>
      <c r="P1465" s="113"/>
      <c r="Q1465" s="197"/>
      <c r="S1465" s="113"/>
      <c r="T1465" s="197"/>
      <c r="V1465" s="82"/>
      <c r="W1465" s="82"/>
      <c r="X1465" s="82"/>
      <c r="Y1465" s="82"/>
      <c r="Z1465" s="82"/>
      <c r="AA1465" s="65"/>
      <c r="AB1465" s="4"/>
      <c r="AC1465" s="4"/>
      <c r="AD1465" s="4"/>
      <c r="AE1465" s="4"/>
      <c r="AF1465" s="4"/>
      <c r="AG1465" s="4"/>
      <c r="AH1465" s="4"/>
      <c r="AI1465" s="4"/>
      <c r="AJ1465" s="4"/>
      <c r="AK1465" s="4"/>
      <c r="AL1465" s="4"/>
      <c r="AM1465" s="4"/>
    </row>
    <row r="1466" spans="1:39" s="3" customFormat="1" ht="15" x14ac:dyDescent="0.25">
      <c r="A1466" s="63"/>
      <c r="B1466" s="63"/>
      <c r="C1466" s="63"/>
      <c r="D1466" s="63"/>
      <c r="E1466" s="10"/>
      <c r="F1466" s="10"/>
      <c r="G1466" s="7"/>
      <c r="I1466" s="63"/>
      <c r="J1466" s="47"/>
      <c r="K1466" s="108"/>
      <c r="M1466" s="63"/>
      <c r="N1466" s="198"/>
      <c r="P1466" s="113"/>
      <c r="Q1466" s="197"/>
      <c r="S1466" s="113"/>
      <c r="T1466" s="197"/>
      <c r="V1466" s="82"/>
      <c r="W1466" s="82"/>
      <c r="X1466" s="82"/>
      <c r="Y1466" s="82"/>
      <c r="Z1466" s="82"/>
      <c r="AA1466" s="65"/>
      <c r="AB1466" s="4"/>
      <c r="AC1466" s="4"/>
      <c r="AD1466" s="4"/>
      <c r="AE1466" s="4"/>
      <c r="AF1466" s="4"/>
      <c r="AG1466" s="4"/>
      <c r="AH1466" s="4"/>
      <c r="AI1466" s="4"/>
      <c r="AJ1466" s="4"/>
      <c r="AK1466" s="4"/>
      <c r="AL1466" s="4"/>
      <c r="AM1466" s="4"/>
    </row>
    <row r="1467" spans="1:39" s="3" customFormat="1" ht="15" x14ac:dyDescent="0.25">
      <c r="A1467" s="63"/>
      <c r="B1467" s="63"/>
      <c r="C1467" s="63"/>
      <c r="D1467" s="63"/>
      <c r="E1467" s="10"/>
      <c r="F1467" s="10"/>
      <c r="G1467" s="7"/>
      <c r="I1467" s="63"/>
      <c r="J1467" s="47"/>
      <c r="K1467" s="108"/>
      <c r="M1467" s="63"/>
      <c r="N1467" s="198"/>
      <c r="P1467" s="113"/>
      <c r="Q1467" s="197"/>
      <c r="S1467" s="113"/>
      <c r="T1467" s="197"/>
      <c r="V1467" s="82"/>
      <c r="W1467" s="82"/>
      <c r="X1467" s="82"/>
      <c r="Y1467" s="82"/>
      <c r="Z1467" s="82"/>
      <c r="AA1467" s="65"/>
      <c r="AB1467" s="4"/>
      <c r="AC1467" s="4"/>
      <c r="AD1467" s="4"/>
      <c r="AE1467" s="4"/>
      <c r="AF1467" s="4"/>
      <c r="AG1467" s="4"/>
      <c r="AH1467" s="4"/>
      <c r="AI1467" s="4"/>
      <c r="AJ1467" s="4"/>
      <c r="AK1467" s="4"/>
      <c r="AL1467" s="4"/>
      <c r="AM1467" s="4"/>
    </row>
    <row r="1468" spans="1:39" s="3" customFormat="1" ht="15" x14ac:dyDescent="0.25">
      <c r="A1468" s="63"/>
      <c r="B1468" s="63"/>
      <c r="C1468" s="63"/>
      <c r="D1468" s="63"/>
      <c r="E1468" s="10"/>
      <c r="F1468" s="10"/>
      <c r="G1468" s="7"/>
      <c r="I1468" s="63"/>
      <c r="J1468" s="47"/>
      <c r="K1468" s="108"/>
      <c r="M1468" s="63"/>
      <c r="N1468" s="198"/>
      <c r="P1468" s="113"/>
      <c r="Q1468" s="197"/>
      <c r="S1468" s="113"/>
      <c r="T1468" s="197"/>
      <c r="V1468" s="82"/>
      <c r="W1468" s="82"/>
      <c r="X1468" s="82"/>
      <c r="Y1468" s="82"/>
      <c r="Z1468" s="82"/>
      <c r="AA1468" s="65"/>
      <c r="AB1468" s="4"/>
      <c r="AC1468" s="4"/>
      <c r="AD1468" s="4"/>
      <c r="AE1468" s="4"/>
      <c r="AF1468" s="4"/>
      <c r="AG1468" s="4"/>
      <c r="AH1468" s="4"/>
      <c r="AI1468" s="4"/>
      <c r="AJ1468" s="4"/>
      <c r="AK1468" s="4"/>
      <c r="AL1468" s="4"/>
      <c r="AM1468" s="4"/>
    </row>
    <row r="1469" spans="1:39" s="3" customFormat="1" ht="15" x14ac:dyDescent="0.25">
      <c r="A1469" s="63"/>
      <c r="B1469" s="63"/>
      <c r="C1469" s="63"/>
      <c r="D1469" s="63"/>
      <c r="E1469" s="10"/>
      <c r="F1469" s="10"/>
      <c r="G1469" s="7"/>
      <c r="I1469" s="63"/>
      <c r="J1469" s="47"/>
      <c r="K1469" s="108"/>
      <c r="M1469" s="63"/>
      <c r="N1469" s="198"/>
      <c r="P1469" s="113"/>
      <c r="Q1469" s="197"/>
      <c r="S1469" s="113"/>
      <c r="T1469" s="197"/>
      <c r="V1469" s="82"/>
      <c r="W1469" s="82"/>
      <c r="X1469" s="82"/>
      <c r="Y1469" s="82"/>
      <c r="Z1469" s="82"/>
      <c r="AA1469" s="65"/>
      <c r="AB1469" s="4"/>
      <c r="AC1469" s="4"/>
      <c r="AD1469" s="4"/>
      <c r="AE1469" s="4"/>
      <c r="AF1469" s="4"/>
      <c r="AG1469" s="4"/>
      <c r="AH1469" s="4"/>
      <c r="AI1469" s="4"/>
      <c r="AJ1469" s="4"/>
      <c r="AK1469" s="4"/>
      <c r="AL1469" s="4"/>
      <c r="AM1469" s="4"/>
    </row>
    <row r="1470" spans="1:39" s="3" customFormat="1" ht="15" x14ac:dyDescent="0.25">
      <c r="A1470" s="63"/>
      <c r="B1470" s="63"/>
      <c r="C1470" s="63"/>
      <c r="D1470" s="63"/>
      <c r="E1470" s="10"/>
      <c r="F1470" s="10"/>
      <c r="G1470" s="7"/>
      <c r="I1470" s="63"/>
      <c r="J1470" s="47"/>
      <c r="K1470" s="108"/>
      <c r="M1470" s="63"/>
      <c r="N1470" s="198"/>
      <c r="P1470" s="113"/>
      <c r="Q1470" s="197"/>
      <c r="S1470" s="113"/>
      <c r="T1470" s="197"/>
      <c r="V1470" s="82"/>
      <c r="W1470" s="82"/>
      <c r="X1470" s="82"/>
      <c r="Y1470" s="82"/>
      <c r="Z1470" s="82"/>
      <c r="AA1470" s="65"/>
      <c r="AB1470" s="4"/>
      <c r="AC1470" s="4"/>
      <c r="AD1470" s="4"/>
      <c r="AE1470" s="4"/>
      <c r="AF1470" s="4"/>
      <c r="AG1470" s="4"/>
      <c r="AH1470" s="4"/>
      <c r="AI1470" s="4"/>
      <c r="AJ1470" s="4"/>
      <c r="AK1470" s="4"/>
      <c r="AL1470" s="4"/>
      <c r="AM1470" s="4"/>
    </row>
    <row r="1471" spans="1:39" s="3" customFormat="1" ht="15" x14ac:dyDescent="0.25">
      <c r="A1471" s="63"/>
      <c r="B1471" s="63"/>
      <c r="C1471" s="63"/>
      <c r="D1471" s="63"/>
      <c r="E1471" s="10"/>
      <c r="F1471" s="10"/>
      <c r="G1471" s="7"/>
      <c r="I1471" s="63"/>
      <c r="J1471" s="47"/>
      <c r="K1471" s="108"/>
      <c r="M1471" s="63"/>
      <c r="N1471" s="198"/>
      <c r="P1471" s="113"/>
      <c r="Q1471" s="197"/>
      <c r="S1471" s="113"/>
      <c r="T1471" s="197"/>
      <c r="V1471" s="82"/>
      <c r="W1471" s="82"/>
      <c r="X1471" s="82"/>
      <c r="Y1471" s="82"/>
      <c r="Z1471" s="82"/>
      <c r="AA1471" s="65"/>
      <c r="AB1471" s="4"/>
      <c r="AC1471" s="4"/>
      <c r="AD1471" s="4"/>
      <c r="AE1471" s="4"/>
      <c r="AF1471" s="4"/>
      <c r="AG1471" s="4"/>
      <c r="AH1471" s="4"/>
      <c r="AI1471" s="4"/>
      <c r="AJ1471" s="4"/>
      <c r="AK1471" s="4"/>
      <c r="AL1471" s="4"/>
      <c r="AM1471" s="4"/>
    </row>
    <row r="1472" spans="1:39" s="3" customFormat="1" ht="15" x14ac:dyDescent="0.25">
      <c r="A1472" s="63"/>
      <c r="B1472" s="63"/>
      <c r="C1472" s="63"/>
      <c r="D1472" s="63"/>
      <c r="E1472" s="10"/>
      <c r="F1472" s="10"/>
      <c r="G1472" s="7"/>
      <c r="I1472" s="63"/>
      <c r="J1472" s="47"/>
      <c r="K1472" s="108"/>
      <c r="M1472" s="63"/>
      <c r="N1472" s="198"/>
      <c r="P1472" s="113"/>
      <c r="Q1472" s="197"/>
      <c r="S1472" s="113"/>
      <c r="T1472" s="197"/>
      <c r="V1472" s="82"/>
      <c r="W1472" s="82"/>
      <c r="X1472" s="82"/>
      <c r="Y1472" s="82"/>
      <c r="Z1472" s="82"/>
      <c r="AA1472" s="65"/>
      <c r="AB1472" s="4"/>
      <c r="AC1472" s="4"/>
      <c r="AD1472" s="4"/>
      <c r="AE1472" s="4"/>
      <c r="AF1472" s="4"/>
      <c r="AG1472" s="4"/>
      <c r="AH1472" s="4"/>
      <c r="AI1472" s="4"/>
      <c r="AJ1472" s="4"/>
      <c r="AK1472" s="4"/>
      <c r="AL1472" s="4"/>
      <c r="AM1472" s="4"/>
    </row>
    <row r="1473" spans="1:39" s="3" customFormat="1" ht="15" x14ac:dyDescent="0.25">
      <c r="A1473" s="63"/>
      <c r="B1473" s="63"/>
      <c r="C1473" s="63"/>
      <c r="D1473" s="63"/>
      <c r="E1473" s="10"/>
      <c r="F1473" s="10"/>
      <c r="G1473" s="7"/>
      <c r="I1473" s="63"/>
      <c r="J1473" s="47"/>
      <c r="K1473" s="108"/>
      <c r="M1473" s="63"/>
      <c r="N1473" s="198"/>
      <c r="P1473" s="113"/>
      <c r="Q1473" s="197"/>
      <c r="S1473" s="113"/>
      <c r="T1473" s="197"/>
      <c r="V1473" s="82"/>
      <c r="W1473" s="82"/>
      <c r="X1473" s="82"/>
      <c r="Y1473" s="82"/>
      <c r="Z1473" s="82"/>
      <c r="AA1473" s="65"/>
      <c r="AB1473" s="4"/>
      <c r="AC1473" s="4"/>
      <c r="AD1473" s="4"/>
      <c r="AE1473" s="4"/>
      <c r="AF1473" s="4"/>
      <c r="AG1473" s="4"/>
      <c r="AH1473" s="4"/>
      <c r="AI1473" s="4"/>
      <c r="AJ1473" s="4"/>
      <c r="AK1473" s="4"/>
      <c r="AL1473" s="4"/>
      <c r="AM1473" s="4"/>
    </row>
    <row r="1474" spans="1:39" s="3" customFormat="1" ht="15" x14ac:dyDescent="0.25">
      <c r="A1474" s="63"/>
      <c r="B1474" s="63"/>
      <c r="C1474" s="63"/>
      <c r="D1474" s="63"/>
      <c r="E1474" s="10"/>
      <c r="F1474" s="10"/>
      <c r="G1474" s="7"/>
      <c r="I1474" s="63"/>
      <c r="J1474" s="47"/>
      <c r="K1474" s="108"/>
      <c r="M1474" s="63"/>
      <c r="N1474" s="198"/>
      <c r="P1474" s="113"/>
      <c r="Q1474" s="197"/>
      <c r="S1474" s="113"/>
      <c r="T1474" s="197"/>
      <c r="V1474" s="82"/>
      <c r="W1474" s="82"/>
      <c r="X1474" s="82"/>
      <c r="Y1474" s="82"/>
      <c r="Z1474" s="82"/>
      <c r="AA1474" s="65"/>
      <c r="AB1474" s="4"/>
      <c r="AC1474" s="4"/>
      <c r="AD1474" s="4"/>
      <c r="AE1474" s="4"/>
      <c r="AF1474" s="4"/>
      <c r="AG1474" s="4"/>
      <c r="AH1474" s="4"/>
      <c r="AI1474" s="4"/>
      <c r="AJ1474" s="4"/>
      <c r="AK1474" s="4"/>
      <c r="AL1474" s="4"/>
      <c r="AM1474" s="4"/>
    </row>
    <row r="1475" spans="1:39" s="3" customFormat="1" ht="15" x14ac:dyDescent="0.25">
      <c r="A1475" s="63"/>
      <c r="B1475" s="63"/>
      <c r="C1475" s="63"/>
      <c r="D1475" s="63"/>
      <c r="E1475" s="10"/>
      <c r="F1475" s="10"/>
      <c r="G1475" s="7"/>
      <c r="I1475" s="63"/>
      <c r="J1475" s="47"/>
      <c r="K1475" s="108"/>
      <c r="M1475" s="63"/>
      <c r="N1475" s="198"/>
      <c r="P1475" s="113"/>
      <c r="Q1475" s="197"/>
      <c r="S1475" s="113"/>
      <c r="T1475" s="197"/>
      <c r="V1475" s="82"/>
      <c r="W1475" s="82"/>
      <c r="X1475" s="82"/>
      <c r="Y1475" s="82"/>
      <c r="Z1475" s="82"/>
      <c r="AA1475" s="65"/>
      <c r="AB1475" s="4"/>
      <c r="AC1475" s="4"/>
      <c r="AD1475" s="4"/>
      <c r="AE1475" s="4"/>
      <c r="AF1475" s="4"/>
      <c r="AG1475" s="4"/>
      <c r="AH1475" s="4"/>
      <c r="AI1475" s="4"/>
      <c r="AJ1475" s="4"/>
      <c r="AK1475" s="4"/>
      <c r="AL1475" s="4"/>
      <c r="AM1475" s="4"/>
    </row>
    <row r="1476" spans="1:39" s="3" customFormat="1" ht="15" x14ac:dyDescent="0.25">
      <c r="A1476" s="63"/>
      <c r="B1476" s="63"/>
      <c r="C1476" s="63"/>
      <c r="D1476" s="63"/>
      <c r="E1476" s="10"/>
      <c r="F1476" s="10"/>
      <c r="G1476" s="7"/>
      <c r="I1476" s="63"/>
      <c r="J1476" s="47"/>
      <c r="K1476" s="108"/>
      <c r="M1476" s="63"/>
      <c r="N1476" s="198"/>
      <c r="P1476" s="113"/>
      <c r="Q1476" s="197"/>
      <c r="S1476" s="113"/>
      <c r="T1476" s="197"/>
      <c r="V1476" s="82"/>
      <c r="W1476" s="82"/>
      <c r="X1476" s="82"/>
      <c r="Y1476" s="82"/>
      <c r="Z1476" s="82"/>
      <c r="AA1476" s="65"/>
      <c r="AB1476" s="4"/>
      <c r="AC1476" s="4"/>
      <c r="AD1476" s="4"/>
      <c r="AE1476" s="4"/>
      <c r="AF1476" s="4"/>
      <c r="AG1476" s="4"/>
      <c r="AH1476" s="4"/>
      <c r="AI1476" s="4"/>
      <c r="AJ1476" s="4"/>
      <c r="AK1476" s="4"/>
      <c r="AL1476" s="4"/>
      <c r="AM1476" s="4"/>
    </row>
    <row r="1477" spans="1:39" s="3" customFormat="1" ht="15" x14ac:dyDescent="0.25">
      <c r="A1477" s="63"/>
      <c r="B1477" s="63"/>
      <c r="C1477" s="63"/>
      <c r="D1477" s="63"/>
      <c r="E1477" s="10"/>
      <c r="F1477" s="10"/>
      <c r="G1477" s="7"/>
      <c r="I1477" s="63"/>
      <c r="J1477" s="47"/>
      <c r="K1477" s="108"/>
      <c r="M1477" s="63"/>
      <c r="N1477" s="198"/>
      <c r="P1477" s="113"/>
      <c r="Q1477" s="197"/>
      <c r="S1477" s="113"/>
      <c r="T1477" s="197"/>
      <c r="V1477" s="82"/>
      <c r="W1477" s="82"/>
      <c r="X1477" s="82"/>
      <c r="Y1477" s="82"/>
      <c r="Z1477" s="82"/>
      <c r="AA1477" s="65"/>
      <c r="AB1477" s="4"/>
      <c r="AC1477" s="4"/>
      <c r="AD1477" s="4"/>
      <c r="AE1477" s="4"/>
      <c r="AF1477" s="4"/>
      <c r="AG1477" s="4"/>
      <c r="AH1477" s="4"/>
      <c r="AI1477" s="4"/>
      <c r="AJ1477" s="4"/>
      <c r="AK1477" s="4"/>
      <c r="AL1477" s="4"/>
      <c r="AM1477" s="4"/>
    </row>
    <row r="1478" spans="1:39" s="3" customFormat="1" ht="15" x14ac:dyDescent="0.25">
      <c r="A1478" s="63"/>
      <c r="B1478" s="63"/>
      <c r="C1478" s="63"/>
      <c r="D1478" s="63"/>
      <c r="E1478" s="10"/>
      <c r="F1478" s="10"/>
      <c r="G1478" s="7"/>
      <c r="I1478" s="63"/>
      <c r="J1478" s="47"/>
      <c r="K1478" s="108"/>
      <c r="M1478" s="63"/>
      <c r="N1478" s="198"/>
      <c r="P1478" s="113"/>
      <c r="Q1478" s="197"/>
      <c r="S1478" s="113"/>
      <c r="T1478" s="197"/>
      <c r="V1478" s="82"/>
      <c r="W1478" s="82"/>
      <c r="X1478" s="82"/>
      <c r="Y1478" s="82"/>
      <c r="Z1478" s="82"/>
      <c r="AA1478" s="65"/>
      <c r="AB1478" s="4"/>
      <c r="AC1478" s="4"/>
      <c r="AD1478" s="4"/>
      <c r="AE1478" s="4"/>
      <c r="AF1478" s="4"/>
      <c r="AG1478" s="4"/>
      <c r="AH1478" s="4"/>
      <c r="AI1478" s="4"/>
      <c r="AJ1478" s="4"/>
      <c r="AK1478" s="4"/>
      <c r="AL1478" s="4"/>
      <c r="AM1478" s="4"/>
    </row>
    <row r="1479" spans="1:39" s="3" customFormat="1" ht="15" x14ac:dyDescent="0.25">
      <c r="A1479" s="63"/>
      <c r="B1479" s="63"/>
      <c r="C1479" s="63"/>
      <c r="D1479" s="63"/>
      <c r="E1479" s="10"/>
      <c r="F1479" s="10"/>
      <c r="G1479" s="7"/>
      <c r="I1479" s="63"/>
      <c r="J1479" s="47"/>
      <c r="K1479" s="108"/>
      <c r="M1479" s="63"/>
      <c r="N1479" s="198"/>
      <c r="P1479" s="113"/>
      <c r="Q1479" s="197"/>
      <c r="S1479" s="113"/>
      <c r="T1479" s="197"/>
      <c r="V1479" s="82"/>
      <c r="W1479" s="82"/>
      <c r="X1479" s="82"/>
      <c r="Y1479" s="82"/>
      <c r="Z1479" s="82"/>
      <c r="AA1479" s="65"/>
      <c r="AB1479" s="4"/>
      <c r="AC1479" s="4"/>
      <c r="AD1479" s="4"/>
      <c r="AE1479" s="4"/>
      <c r="AF1479" s="4"/>
      <c r="AG1479" s="4"/>
      <c r="AH1479" s="4"/>
      <c r="AI1479" s="4"/>
      <c r="AJ1479" s="4"/>
      <c r="AK1479" s="4"/>
      <c r="AL1479" s="4"/>
      <c r="AM1479" s="4"/>
    </row>
    <row r="1480" spans="1:39" s="3" customFormat="1" ht="15" x14ac:dyDescent="0.25">
      <c r="A1480" s="63"/>
      <c r="B1480" s="63"/>
      <c r="C1480" s="63"/>
      <c r="D1480" s="63"/>
      <c r="E1480" s="10"/>
      <c r="F1480" s="10"/>
      <c r="G1480" s="7"/>
      <c r="I1480" s="63"/>
      <c r="J1480" s="47"/>
      <c r="K1480" s="108"/>
      <c r="M1480" s="63"/>
      <c r="N1480" s="198"/>
      <c r="P1480" s="113"/>
      <c r="Q1480" s="197"/>
      <c r="S1480" s="113"/>
      <c r="T1480" s="197"/>
      <c r="V1480" s="82"/>
      <c r="W1480" s="82"/>
      <c r="X1480" s="82"/>
      <c r="Y1480" s="82"/>
      <c r="Z1480" s="82"/>
      <c r="AA1480" s="65"/>
      <c r="AB1480" s="4"/>
      <c r="AC1480" s="4"/>
      <c r="AD1480" s="4"/>
      <c r="AE1480" s="4"/>
      <c r="AF1480" s="4"/>
      <c r="AG1480" s="4"/>
      <c r="AH1480" s="4"/>
      <c r="AI1480" s="4"/>
      <c r="AJ1480" s="4"/>
      <c r="AK1480" s="4"/>
      <c r="AL1480" s="4"/>
      <c r="AM1480" s="4"/>
    </row>
    <row r="1481" spans="1:39" s="3" customFormat="1" ht="15" x14ac:dyDescent="0.25">
      <c r="A1481" s="63"/>
      <c r="B1481" s="63"/>
      <c r="C1481" s="63"/>
      <c r="D1481" s="63"/>
      <c r="E1481" s="10"/>
      <c r="F1481" s="10"/>
      <c r="G1481" s="7"/>
      <c r="I1481" s="63"/>
      <c r="J1481" s="47"/>
      <c r="K1481" s="108"/>
      <c r="M1481" s="63"/>
      <c r="N1481" s="198"/>
      <c r="P1481" s="113"/>
      <c r="Q1481" s="197"/>
      <c r="S1481" s="113"/>
      <c r="T1481" s="197"/>
      <c r="V1481" s="82"/>
      <c r="W1481" s="82"/>
      <c r="X1481" s="82"/>
      <c r="Y1481" s="82"/>
      <c r="Z1481" s="82"/>
      <c r="AA1481" s="65"/>
      <c r="AB1481" s="4"/>
      <c r="AC1481" s="4"/>
      <c r="AD1481" s="4"/>
      <c r="AE1481" s="4"/>
      <c r="AF1481" s="4"/>
      <c r="AG1481" s="4"/>
      <c r="AH1481" s="4"/>
      <c r="AI1481" s="4"/>
      <c r="AJ1481" s="4"/>
      <c r="AK1481" s="4"/>
      <c r="AL1481" s="4"/>
      <c r="AM1481" s="4"/>
    </row>
    <row r="1482" spans="1:39" s="3" customFormat="1" ht="15" x14ac:dyDescent="0.25">
      <c r="A1482" s="63"/>
      <c r="B1482" s="63"/>
      <c r="C1482" s="63"/>
      <c r="D1482" s="63"/>
      <c r="E1482" s="10"/>
      <c r="F1482" s="10"/>
      <c r="G1482" s="7"/>
      <c r="I1482" s="63"/>
      <c r="J1482" s="47"/>
      <c r="K1482" s="108"/>
      <c r="M1482" s="63"/>
      <c r="N1482" s="198"/>
      <c r="P1482" s="113"/>
      <c r="Q1482" s="197"/>
      <c r="S1482" s="113"/>
      <c r="T1482" s="197"/>
      <c r="V1482" s="82"/>
      <c r="W1482" s="82"/>
      <c r="X1482" s="82"/>
      <c r="Y1482" s="82"/>
      <c r="Z1482" s="82"/>
      <c r="AA1482" s="65"/>
      <c r="AB1482" s="4"/>
      <c r="AC1482" s="4"/>
      <c r="AD1482" s="4"/>
      <c r="AE1482" s="4"/>
      <c r="AF1482" s="4"/>
      <c r="AG1482" s="4"/>
      <c r="AH1482" s="4"/>
      <c r="AI1482" s="4"/>
      <c r="AJ1482" s="4"/>
      <c r="AK1482" s="4"/>
      <c r="AL1482" s="4"/>
      <c r="AM1482" s="4"/>
    </row>
    <row r="1483" spans="1:39" s="3" customFormat="1" ht="15" x14ac:dyDescent="0.25">
      <c r="A1483" s="63"/>
      <c r="B1483" s="63"/>
      <c r="C1483" s="63"/>
      <c r="D1483" s="63"/>
      <c r="E1483" s="10"/>
      <c r="F1483" s="10"/>
      <c r="G1483" s="7"/>
      <c r="I1483" s="63"/>
      <c r="J1483" s="47"/>
      <c r="K1483" s="108"/>
      <c r="M1483" s="63"/>
      <c r="N1483" s="198"/>
      <c r="P1483" s="113"/>
      <c r="Q1483" s="197"/>
      <c r="S1483" s="113"/>
      <c r="T1483" s="197"/>
      <c r="V1483" s="82"/>
      <c r="W1483" s="82"/>
      <c r="X1483" s="82"/>
      <c r="Y1483" s="82"/>
      <c r="Z1483" s="82"/>
      <c r="AA1483" s="65"/>
      <c r="AB1483" s="4"/>
      <c r="AC1483" s="4"/>
      <c r="AD1483" s="4"/>
      <c r="AE1483" s="4"/>
      <c r="AF1483" s="4"/>
      <c r="AG1483" s="4"/>
      <c r="AH1483" s="4"/>
      <c r="AI1483" s="4"/>
      <c r="AJ1483" s="4"/>
      <c r="AK1483" s="4"/>
      <c r="AL1483" s="4"/>
      <c r="AM1483" s="4"/>
    </row>
    <row r="1484" spans="1:39" s="3" customFormat="1" ht="15" x14ac:dyDescent="0.25">
      <c r="A1484" s="63"/>
      <c r="B1484" s="63"/>
      <c r="C1484" s="63"/>
      <c r="D1484" s="63"/>
      <c r="E1484" s="10"/>
      <c r="F1484" s="10"/>
      <c r="G1484" s="7"/>
      <c r="I1484" s="63"/>
      <c r="J1484" s="47"/>
      <c r="K1484" s="108"/>
      <c r="M1484" s="63"/>
      <c r="N1484" s="198"/>
      <c r="P1484" s="113"/>
      <c r="Q1484" s="197"/>
      <c r="S1484" s="113"/>
      <c r="T1484" s="197"/>
      <c r="V1484" s="82"/>
      <c r="W1484" s="82"/>
      <c r="X1484" s="82"/>
      <c r="Y1484" s="82"/>
      <c r="Z1484" s="82"/>
      <c r="AA1484" s="65"/>
      <c r="AB1484" s="4"/>
      <c r="AC1484" s="4"/>
      <c r="AD1484" s="4"/>
      <c r="AE1484" s="4"/>
      <c r="AF1484" s="4"/>
      <c r="AG1484" s="4"/>
      <c r="AH1484" s="4"/>
      <c r="AI1484" s="4"/>
      <c r="AJ1484" s="4"/>
      <c r="AK1484" s="4"/>
      <c r="AL1484" s="4"/>
      <c r="AM1484" s="4"/>
    </row>
    <row r="1485" spans="1:39" s="3" customFormat="1" ht="15" x14ac:dyDescent="0.25">
      <c r="A1485" s="63"/>
      <c r="B1485" s="63"/>
      <c r="C1485" s="63"/>
      <c r="D1485" s="63"/>
      <c r="E1485" s="10"/>
      <c r="F1485" s="10"/>
      <c r="G1485" s="7"/>
      <c r="I1485" s="63"/>
      <c r="J1485" s="47"/>
      <c r="K1485" s="108"/>
      <c r="M1485" s="63"/>
      <c r="N1485" s="198"/>
      <c r="P1485" s="113"/>
      <c r="Q1485" s="197"/>
      <c r="S1485" s="113"/>
      <c r="T1485" s="197"/>
      <c r="V1485" s="82"/>
      <c r="W1485" s="82"/>
      <c r="X1485" s="82"/>
      <c r="Y1485" s="82"/>
      <c r="Z1485" s="82"/>
      <c r="AA1485" s="65"/>
      <c r="AB1485" s="4"/>
      <c r="AC1485" s="4"/>
      <c r="AD1485" s="4"/>
      <c r="AE1485" s="4"/>
      <c r="AF1485" s="4"/>
      <c r="AG1485" s="4"/>
      <c r="AH1485" s="4"/>
      <c r="AI1485" s="4"/>
      <c r="AJ1485" s="4"/>
      <c r="AK1485" s="4"/>
      <c r="AL1485" s="4"/>
      <c r="AM1485" s="4"/>
    </row>
    <row r="1486" spans="1:39" s="3" customFormat="1" ht="15" x14ac:dyDescent="0.25">
      <c r="A1486" s="63"/>
      <c r="B1486" s="63"/>
      <c r="C1486" s="63"/>
      <c r="D1486" s="63"/>
      <c r="E1486" s="10"/>
      <c r="F1486" s="10"/>
      <c r="G1486" s="7"/>
      <c r="I1486" s="63"/>
      <c r="J1486" s="47"/>
      <c r="K1486" s="108"/>
      <c r="M1486" s="63"/>
      <c r="N1486" s="198"/>
      <c r="P1486" s="113"/>
      <c r="Q1486" s="197"/>
      <c r="S1486" s="113"/>
      <c r="T1486" s="197"/>
      <c r="V1486" s="82"/>
      <c r="W1486" s="82"/>
      <c r="X1486" s="82"/>
      <c r="Y1486" s="82"/>
      <c r="Z1486" s="82"/>
      <c r="AA1486" s="65"/>
      <c r="AB1486" s="4"/>
      <c r="AC1486" s="4"/>
      <c r="AD1486" s="4"/>
      <c r="AE1486" s="4"/>
      <c r="AF1486" s="4"/>
      <c r="AG1486" s="4"/>
      <c r="AH1486" s="4"/>
      <c r="AI1486" s="4"/>
      <c r="AJ1486" s="4"/>
      <c r="AK1486" s="4"/>
      <c r="AL1486" s="4"/>
      <c r="AM1486" s="4"/>
    </row>
    <row r="1487" spans="1:39" s="3" customFormat="1" ht="15" x14ac:dyDescent="0.25">
      <c r="A1487" s="63"/>
      <c r="B1487" s="63"/>
      <c r="C1487" s="63"/>
      <c r="D1487" s="63"/>
      <c r="E1487" s="10"/>
      <c r="F1487" s="10"/>
      <c r="G1487" s="7"/>
      <c r="I1487" s="63"/>
      <c r="J1487" s="47"/>
      <c r="K1487" s="108"/>
      <c r="M1487" s="63"/>
      <c r="N1487" s="198"/>
      <c r="P1487" s="113"/>
      <c r="Q1487" s="197"/>
      <c r="S1487" s="113"/>
      <c r="T1487" s="197"/>
      <c r="V1487" s="82"/>
      <c r="W1487" s="82"/>
      <c r="X1487" s="82"/>
      <c r="Y1487" s="82"/>
      <c r="Z1487" s="82"/>
      <c r="AA1487" s="65"/>
      <c r="AB1487" s="4"/>
      <c r="AC1487" s="4"/>
      <c r="AD1487" s="4"/>
      <c r="AE1487" s="4"/>
      <c r="AF1487" s="4"/>
      <c r="AG1487" s="4"/>
      <c r="AH1487" s="4"/>
      <c r="AI1487" s="4"/>
      <c r="AJ1487" s="4"/>
      <c r="AK1487" s="4"/>
      <c r="AL1487" s="4"/>
      <c r="AM1487" s="4"/>
    </row>
    <row r="1488" spans="1:39" s="3" customFormat="1" ht="15" x14ac:dyDescent="0.25">
      <c r="A1488" s="63"/>
      <c r="B1488" s="63"/>
      <c r="C1488" s="63"/>
      <c r="D1488" s="63"/>
      <c r="E1488" s="10"/>
      <c r="F1488" s="10"/>
      <c r="G1488" s="7"/>
      <c r="I1488" s="63"/>
      <c r="J1488" s="47"/>
      <c r="K1488" s="108"/>
      <c r="M1488" s="63"/>
      <c r="N1488" s="198"/>
      <c r="P1488" s="113"/>
      <c r="Q1488" s="197"/>
      <c r="S1488" s="113"/>
      <c r="T1488" s="197"/>
      <c r="V1488" s="82"/>
      <c r="W1488" s="82"/>
      <c r="X1488" s="82"/>
      <c r="Y1488" s="82"/>
      <c r="Z1488" s="82"/>
      <c r="AA1488" s="65"/>
      <c r="AB1488" s="4"/>
      <c r="AC1488" s="4"/>
      <c r="AD1488" s="4"/>
      <c r="AE1488" s="4"/>
      <c r="AF1488" s="4"/>
      <c r="AG1488" s="4"/>
      <c r="AH1488" s="4"/>
      <c r="AI1488" s="4"/>
      <c r="AJ1488" s="4"/>
      <c r="AK1488" s="4"/>
      <c r="AL1488" s="4"/>
      <c r="AM1488" s="4"/>
    </row>
    <row r="1489" spans="1:39" s="3" customFormat="1" ht="15" x14ac:dyDescent="0.25">
      <c r="A1489" s="63"/>
      <c r="B1489" s="63"/>
      <c r="C1489" s="63"/>
      <c r="D1489" s="63"/>
      <c r="E1489" s="10"/>
      <c r="F1489" s="10"/>
      <c r="G1489" s="7"/>
      <c r="I1489" s="63"/>
      <c r="J1489" s="47"/>
      <c r="K1489" s="108"/>
      <c r="M1489" s="63"/>
      <c r="N1489" s="198"/>
      <c r="P1489" s="113"/>
      <c r="Q1489" s="197"/>
      <c r="S1489" s="113"/>
      <c r="T1489" s="197"/>
      <c r="V1489" s="82"/>
      <c r="W1489" s="82"/>
      <c r="X1489" s="82"/>
      <c r="Y1489" s="82"/>
      <c r="Z1489" s="82"/>
      <c r="AA1489" s="65"/>
      <c r="AB1489" s="4"/>
      <c r="AC1489" s="4"/>
      <c r="AD1489" s="4"/>
      <c r="AE1489" s="4"/>
      <c r="AF1489" s="4"/>
      <c r="AG1489" s="4"/>
      <c r="AH1489" s="4"/>
      <c r="AI1489" s="4"/>
      <c r="AJ1489" s="4"/>
      <c r="AK1489" s="4"/>
      <c r="AL1489" s="4"/>
      <c r="AM1489" s="4"/>
    </row>
    <row r="1490" spans="1:39" s="3" customFormat="1" ht="15" x14ac:dyDescent="0.25">
      <c r="A1490" s="63"/>
      <c r="B1490" s="63"/>
      <c r="C1490" s="63"/>
      <c r="D1490" s="63"/>
      <c r="E1490" s="10"/>
      <c r="F1490" s="10"/>
      <c r="G1490" s="7"/>
      <c r="I1490" s="63"/>
      <c r="J1490" s="47"/>
      <c r="K1490" s="108"/>
      <c r="M1490" s="63"/>
      <c r="N1490" s="198"/>
      <c r="P1490" s="113"/>
      <c r="Q1490" s="197"/>
      <c r="S1490" s="113"/>
      <c r="T1490" s="197"/>
      <c r="V1490" s="82"/>
      <c r="W1490" s="82"/>
      <c r="X1490" s="82"/>
      <c r="Y1490" s="82"/>
      <c r="Z1490" s="82"/>
      <c r="AA1490" s="65"/>
      <c r="AB1490" s="4"/>
      <c r="AC1490" s="4"/>
      <c r="AD1490" s="4"/>
      <c r="AE1490" s="4"/>
      <c r="AF1490" s="4"/>
      <c r="AG1490" s="4"/>
      <c r="AH1490" s="4"/>
      <c r="AI1490" s="4"/>
      <c r="AJ1490" s="4"/>
      <c r="AK1490" s="4"/>
      <c r="AL1490" s="4"/>
      <c r="AM1490" s="4"/>
    </row>
    <row r="1491" spans="1:39" s="3" customFormat="1" ht="15" x14ac:dyDescent="0.25">
      <c r="A1491" s="63"/>
      <c r="B1491" s="63"/>
      <c r="C1491" s="63"/>
      <c r="D1491" s="63"/>
      <c r="E1491" s="10"/>
      <c r="F1491" s="10"/>
      <c r="G1491" s="7"/>
      <c r="I1491" s="63"/>
      <c r="J1491" s="47"/>
      <c r="K1491" s="108"/>
      <c r="M1491" s="63"/>
      <c r="N1491" s="198"/>
      <c r="P1491" s="113"/>
      <c r="Q1491" s="197"/>
      <c r="S1491" s="113"/>
      <c r="T1491" s="197"/>
      <c r="V1491" s="82"/>
      <c r="W1491" s="82"/>
      <c r="X1491" s="82"/>
      <c r="Y1491" s="82"/>
      <c r="Z1491" s="82"/>
      <c r="AA1491" s="65"/>
      <c r="AB1491" s="4"/>
      <c r="AC1491" s="4"/>
      <c r="AD1491" s="4"/>
      <c r="AE1491" s="4"/>
      <c r="AF1491" s="4"/>
      <c r="AG1491" s="4"/>
      <c r="AH1491" s="4"/>
      <c r="AI1491" s="4"/>
      <c r="AJ1491" s="4"/>
      <c r="AK1491" s="4"/>
      <c r="AL1491" s="4"/>
      <c r="AM1491" s="4"/>
    </row>
    <row r="1492" spans="1:39" s="3" customFormat="1" ht="15" x14ac:dyDescent="0.25">
      <c r="A1492" s="63"/>
      <c r="B1492" s="63"/>
      <c r="C1492" s="63"/>
      <c r="D1492" s="63"/>
      <c r="E1492" s="10"/>
      <c r="F1492" s="10"/>
      <c r="G1492" s="7"/>
      <c r="I1492" s="63"/>
      <c r="J1492" s="47"/>
      <c r="K1492" s="108"/>
      <c r="M1492" s="63"/>
      <c r="N1492" s="198"/>
      <c r="P1492" s="113"/>
      <c r="Q1492" s="197"/>
      <c r="S1492" s="113"/>
      <c r="T1492" s="197"/>
      <c r="V1492" s="82"/>
      <c r="W1492" s="82"/>
      <c r="X1492" s="82"/>
      <c r="Y1492" s="82"/>
      <c r="Z1492" s="82"/>
      <c r="AA1492" s="65"/>
      <c r="AB1492" s="4"/>
      <c r="AC1492" s="4"/>
      <c r="AD1492" s="4"/>
      <c r="AE1492" s="4"/>
      <c r="AF1492" s="4"/>
      <c r="AG1492" s="4"/>
      <c r="AH1492" s="4"/>
      <c r="AI1492" s="4"/>
      <c r="AJ1492" s="4"/>
      <c r="AK1492" s="4"/>
      <c r="AL1492" s="4"/>
      <c r="AM1492" s="4"/>
    </row>
    <row r="1493" spans="1:39" s="3" customFormat="1" ht="15" x14ac:dyDescent="0.25">
      <c r="A1493" s="63"/>
      <c r="B1493" s="63"/>
      <c r="C1493" s="63"/>
      <c r="D1493" s="63"/>
      <c r="E1493" s="10"/>
      <c r="F1493" s="10"/>
      <c r="G1493" s="7"/>
      <c r="I1493" s="63"/>
      <c r="J1493" s="47"/>
      <c r="K1493" s="108"/>
      <c r="M1493" s="63"/>
      <c r="N1493" s="198"/>
      <c r="P1493" s="113"/>
      <c r="Q1493" s="197"/>
      <c r="S1493" s="113"/>
      <c r="T1493" s="197"/>
      <c r="V1493" s="82"/>
      <c r="W1493" s="82"/>
      <c r="X1493" s="82"/>
      <c r="Y1493" s="82"/>
      <c r="Z1493" s="82"/>
      <c r="AA1493" s="65"/>
      <c r="AB1493" s="4"/>
      <c r="AC1493" s="4"/>
      <c r="AD1493" s="4"/>
      <c r="AE1493" s="4"/>
      <c r="AF1493" s="4"/>
      <c r="AG1493" s="4"/>
      <c r="AH1493" s="4"/>
      <c r="AI1493" s="4"/>
      <c r="AJ1493" s="4"/>
      <c r="AK1493" s="4"/>
      <c r="AL1493" s="4"/>
      <c r="AM1493" s="4"/>
    </row>
    <row r="1494" spans="1:39" s="3" customFormat="1" ht="15" x14ac:dyDescent="0.25">
      <c r="A1494" s="63"/>
      <c r="B1494" s="63"/>
      <c r="C1494" s="63"/>
      <c r="D1494" s="63"/>
      <c r="E1494" s="10"/>
      <c r="F1494" s="10"/>
      <c r="G1494" s="7"/>
      <c r="I1494" s="63"/>
      <c r="J1494" s="47"/>
      <c r="K1494" s="108"/>
      <c r="M1494" s="63"/>
      <c r="N1494" s="198"/>
      <c r="P1494" s="113"/>
      <c r="Q1494" s="197"/>
      <c r="S1494" s="113"/>
      <c r="T1494" s="197"/>
      <c r="V1494" s="82"/>
      <c r="W1494" s="82"/>
      <c r="X1494" s="82"/>
      <c r="Y1494" s="82"/>
      <c r="Z1494" s="82"/>
      <c r="AA1494" s="65"/>
      <c r="AB1494" s="4"/>
      <c r="AC1494" s="4"/>
      <c r="AD1494" s="4"/>
      <c r="AE1494" s="4"/>
      <c r="AF1494" s="4"/>
      <c r="AG1494" s="4"/>
      <c r="AH1494" s="4"/>
      <c r="AI1494" s="4"/>
      <c r="AJ1494" s="4"/>
      <c r="AK1494" s="4"/>
      <c r="AL1494" s="4"/>
      <c r="AM1494" s="4"/>
    </row>
    <row r="1495" spans="1:39" s="3" customFormat="1" ht="15" x14ac:dyDescent="0.25">
      <c r="A1495" s="63"/>
      <c r="B1495" s="63"/>
      <c r="C1495" s="63"/>
      <c r="D1495" s="63"/>
      <c r="E1495" s="10"/>
      <c r="F1495" s="10"/>
      <c r="G1495" s="7"/>
      <c r="I1495" s="63"/>
      <c r="J1495" s="47"/>
      <c r="K1495" s="108"/>
      <c r="M1495" s="63"/>
      <c r="N1495" s="198"/>
      <c r="P1495" s="113"/>
      <c r="Q1495" s="197"/>
      <c r="S1495" s="113"/>
      <c r="T1495" s="197"/>
      <c r="V1495" s="82"/>
      <c r="W1495" s="82"/>
      <c r="X1495" s="82"/>
      <c r="Y1495" s="82"/>
      <c r="Z1495" s="82"/>
      <c r="AA1495" s="65"/>
      <c r="AB1495" s="4"/>
      <c r="AC1495" s="4"/>
      <c r="AD1495" s="4"/>
      <c r="AE1495" s="4"/>
      <c r="AF1495" s="4"/>
      <c r="AG1495" s="4"/>
      <c r="AH1495" s="4"/>
      <c r="AI1495" s="4"/>
      <c r="AJ1495" s="4"/>
      <c r="AK1495" s="4"/>
      <c r="AL1495" s="4"/>
      <c r="AM1495" s="4"/>
    </row>
    <row r="1496" spans="1:39" s="3" customFormat="1" ht="15" x14ac:dyDescent="0.25">
      <c r="A1496" s="63"/>
      <c r="B1496" s="63"/>
      <c r="C1496" s="63"/>
      <c r="D1496" s="63"/>
      <c r="E1496" s="10"/>
      <c r="F1496" s="10"/>
      <c r="G1496" s="7"/>
      <c r="I1496" s="63"/>
      <c r="J1496" s="47"/>
      <c r="K1496" s="108"/>
      <c r="M1496" s="63"/>
      <c r="N1496" s="198"/>
      <c r="P1496" s="113"/>
      <c r="Q1496" s="197"/>
      <c r="S1496" s="113"/>
      <c r="T1496" s="197"/>
      <c r="V1496" s="82"/>
      <c r="W1496" s="82"/>
      <c r="X1496" s="82"/>
      <c r="Y1496" s="82"/>
      <c r="Z1496" s="82"/>
      <c r="AA1496" s="65"/>
      <c r="AB1496" s="4"/>
      <c r="AC1496" s="4"/>
      <c r="AD1496" s="4"/>
      <c r="AE1496" s="4"/>
      <c r="AF1496" s="4"/>
      <c r="AG1496" s="4"/>
      <c r="AH1496" s="4"/>
      <c r="AI1496" s="4"/>
      <c r="AJ1496" s="4"/>
      <c r="AK1496" s="4"/>
      <c r="AL1496" s="4"/>
      <c r="AM1496" s="4"/>
    </row>
    <row r="1497" spans="1:39" s="3" customFormat="1" ht="15" x14ac:dyDescent="0.25">
      <c r="A1497" s="63"/>
      <c r="B1497" s="63"/>
      <c r="C1497" s="63"/>
      <c r="D1497" s="63"/>
      <c r="E1497" s="10"/>
      <c r="F1497" s="10"/>
      <c r="G1497" s="7"/>
      <c r="I1497" s="63"/>
      <c r="J1497" s="47"/>
      <c r="K1497" s="108"/>
      <c r="M1497" s="63"/>
      <c r="N1497" s="198"/>
      <c r="P1497" s="113"/>
      <c r="Q1497" s="197"/>
      <c r="S1497" s="113"/>
      <c r="T1497" s="197"/>
      <c r="V1497" s="82"/>
      <c r="W1497" s="82"/>
      <c r="X1497" s="82"/>
      <c r="Y1497" s="82"/>
      <c r="Z1497" s="82"/>
      <c r="AA1497" s="65"/>
      <c r="AB1497" s="4"/>
      <c r="AC1497" s="4"/>
      <c r="AD1497" s="4"/>
      <c r="AE1497" s="4"/>
      <c r="AF1497" s="4"/>
      <c r="AG1497" s="4"/>
      <c r="AH1497" s="4"/>
      <c r="AI1497" s="4"/>
      <c r="AJ1497" s="4"/>
      <c r="AK1497" s="4"/>
      <c r="AL1497" s="4"/>
      <c r="AM1497" s="4"/>
    </row>
    <row r="1498" spans="1:39" s="3" customFormat="1" ht="15" x14ac:dyDescent="0.25">
      <c r="A1498" s="63"/>
      <c r="B1498" s="63"/>
      <c r="C1498" s="63"/>
      <c r="D1498" s="63"/>
      <c r="E1498" s="10"/>
      <c r="F1498" s="10"/>
      <c r="G1498" s="7"/>
      <c r="I1498" s="63"/>
      <c r="J1498" s="47"/>
      <c r="K1498" s="108"/>
      <c r="M1498" s="63"/>
      <c r="N1498" s="198"/>
      <c r="P1498" s="113"/>
      <c r="Q1498" s="197"/>
      <c r="S1498" s="113"/>
      <c r="T1498" s="197"/>
      <c r="V1498" s="82"/>
      <c r="W1498" s="82"/>
      <c r="X1498" s="82"/>
      <c r="Y1498" s="82"/>
      <c r="Z1498" s="82"/>
      <c r="AA1498" s="65"/>
      <c r="AB1498" s="4"/>
      <c r="AC1498" s="4"/>
      <c r="AD1498" s="4"/>
      <c r="AE1498" s="4"/>
      <c r="AF1498" s="4"/>
      <c r="AG1498" s="4"/>
      <c r="AH1498" s="4"/>
      <c r="AI1498" s="4"/>
      <c r="AJ1498" s="4"/>
      <c r="AK1498" s="4"/>
      <c r="AL1498" s="4"/>
      <c r="AM1498" s="4"/>
    </row>
    <row r="1499" spans="1:39" s="3" customFormat="1" ht="15" x14ac:dyDescent="0.25">
      <c r="A1499" s="63"/>
      <c r="B1499" s="63"/>
      <c r="C1499" s="63"/>
      <c r="D1499" s="63"/>
      <c r="E1499" s="10"/>
      <c r="F1499" s="10"/>
      <c r="G1499" s="7"/>
      <c r="I1499" s="63"/>
      <c r="J1499" s="47"/>
      <c r="K1499" s="108"/>
      <c r="M1499" s="63"/>
      <c r="N1499" s="198"/>
      <c r="P1499" s="113"/>
      <c r="Q1499" s="197"/>
      <c r="S1499" s="113"/>
      <c r="T1499" s="197"/>
      <c r="V1499" s="82"/>
      <c r="W1499" s="82"/>
      <c r="X1499" s="82"/>
      <c r="Y1499" s="82"/>
      <c r="Z1499" s="82"/>
      <c r="AA1499" s="65"/>
      <c r="AB1499" s="4"/>
      <c r="AC1499" s="4"/>
      <c r="AD1499" s="4"/>
      <c r="AE1499" s="4"/>
      <c r="AF1499" s="4"/>
      <c r="AG1499" s="4"/>
      <c r="AH1499" s="4"/>
      <c r="AI1499" s="4"/>
      <c r="AJ1499" s="4"/>
      <c r="AK1499" s="4"/>
      <c r="AL1499" s="4"/>
      <c r="AM1499" s="4"/>
    </row>
    <row r="1500" spans="1:39" s="3" customFormat="1" ht="15" x14ac:dyDescent="0.25">
      <c r="A1500" s="63"/>
      <c r="B1500" s="63"/>
      <c r="C1500" s="63"/>
      <c r="D1500" s="63"/>
      <c r="E1500" s="10"/>
      <c r="F1500" s="10"/>
      <c r="G1500" s="7"/>
      <c r="I1500" s="63"/>
      <c r="J1500" s="47"/>
      <c r="K1500" s="108"/>
      <c r="M1500" s="63"/>
      <c r="N1500" s="198"/>
      <c r="P1500" s="113"/>
      <c r="Q1500" s="197"/>
      <c r="S1500" s="113"/>
      <c r="T1500" s="197"/>
      <c r="V1500" s="82"/>
      <c r="W1500" s="82"/>
      <c r="X1500" s="82"/>
      <c r="Y1500" s="82"/>
      <c r="Z1500" s="82"/>
      <c r="AA1500" s="65"/>
      <c r="AB1500" s="4"/>
      <c r="AC1500" s="4"/>
      <c r="AD1500" s="4"/>
      <c r="AE1500" s="4"/>
      <c r="AF1500" s="4"/>
      <c r="AG1500" s="4"/>
      <c r="AH1500" s="4"/>
      <c r="AI1500" s="4"/>
      <c r="AJ1500" s="4"/>
      <c r="AK1500" s="4"/>
      <c r="AL1500" s="4"/>
      <c r="AM1500" s="4"/>
    </row>
    <row r="1501" spans="1:39" s="3" customFormat="1" ht="15" x14ac:dyDescent="0.25">
      <c r="A1501" s="63"/>
      <c r="B1501" s="63"/>
      <c r="C1501" s="63"/>
      <c r="D1501" s="63"/>
      <c r="E1501" s="10"/>
      <c r="F1501" s="10"/>
      <c r="G1501" s="7"/>
      <c r="I1501" s="63"/>
      <c r="J1501" s="47"/>
      <c r="K1501" s="108"/>
      <c r="M1501" s="63"/>
      <c r="N1501" s="198"/>
      <c r="P1501" s="113"/>
      <c r="Q1501" s="197"/>
      <c r="S1501" s="113"/>
      <c r="T1501" s="197"/>
      <c r="V1501" s="82"/>
      <c r="W1501" s="82"/>
      <c r="X1501" s="82"/>
      <c r="Y1501" s="82"/>
      <c r="Z1501" s="82"/>
      <c r="AA1501" s="65"/>
      <c r="AB1501" s="4"/>
      <c r="AC1501" s="4"/>
      <c r="AD1501" s="4"/>
      <c r="AE1501" s="4"/>
      <c r="AF1501" s="4"/>
      <c r="AG1501" s="4"/>
      <c r="AH1501" s="4"/>
      <c r="AI1501" s="4"/>
      <c r="AJ1501" s="4"/>
      <c r="AK1501" s="4"/>
      <c r="AL1501" s="4"/>
      <c r="AM1501" s="4"/>
    </row>
    <row r="1502" spans="1:39" s="3" customFormat="1" ht="15" x14ac:dyDescent="0.25">
      <c r="A1502" s="63"/>
      <c r="B1502" s="63"/>
      <c r="C1502" s="63"/>
      <c r="D1502" s="63"/>
      <c r="E1502" s="10"/>
      <c r="F1502" s="10"/>
      <c r="G1502" s="7"/>
      <c r="I1502" s="63"/>
      <c r="J1502" s="47"/>
      <c r="K1502" s="108"/>
      <c r="M1502" s="63"/>
      <c r="N1502" s="198"/>
      <c r="P1502" s="113"/>
      <c r="Q1502" s="197"/>
      <c r="S1502" s="113"/>
      <c r="T1502" s="197"/>
      <c r="V1502" s="82"/>
      <c r="W1502" s="82"/>
      <c r="X1502" s="82"/>
      <c r="Y1502" s="82"/>
      <c r="Z1502" s="82"/>
      <c r="AA1502" s="65"/>
      <c r="AB1502" s="4"/>
      <c r="AC1502" s="4"/>
      <c r="AD1502" s="4"/>
      <c r="AE1502" s="4"/>
      <c r="AF1502" s="4"/>
      <c r="AG1502" s="4"/>
      <c r="AH1502" s="4"/>
      <c r="AI1502" s="4"/>
      <c r="AJ1502" s="4"/>
      <c r="AK1502" s="4"/>
      <c r="AL1502" s="4"/>
      <c r="AM1502" s="4"/>
    </row>
    <row r="1503" spans="1:39" s="3" customFormat="1" ht="15" x14ac:dyDescent="0.25">
      <c r="A1503" s="63"/>
      <c r="B1503" s="63"/>
      <c r="C1503" s="63"/>
      <c r="D1503" s="63"/>
      <c r="E1503" s="10"/>
      <c r="F1503" s="10"/>
      <c r="G1503" s="7"/>
      <c r="I1503" s="63"/>
      <c r="J1503" s="47"/>
      <c r="K1503" s="108"/>
      <c r="M1503" s="63"/>
      <c r="N1503" s="198"/>
      <c r="P1503" s="113"/>
      <c r="Q1503" s="197"/>
      <c r="S1503" s="113"/>
      <c r="T1503" s="197"/>
      <c r="V1503" s="82"/>
      <c r="W1503" s="82"/>
      <c r="X1503" s="82"/>
      <c r="Y1503" s="82"/>
      <c r="Z1503" s="82"/>
      <c r="AA1503" s="65"/>
      <c r="AB1503" s="4"/>
      <c r="AC1503" s="4"/>
      <c r="AD1503" s="4"/>
      <c r="AE1503" s="4"/>
      <c r="AF1503" s="4"/>
      <c r="AG1503" s="4"/>
      <c r="AH1503" s="4"/>
      <c r="AI1503" s="4"/>
      <c r="AJ1503" s="4"/>
      <c r="AK1503" s="4"/>
      <c r="AL1503" s="4"/>
      <c r="AM1503" s="4"/>
    </row>
    <row r="1504" spans="1:39" s="3" customFormat="1" ht="15" x14ac:dyDescent="0.25">
      <c r="A1504" s="63"/>
      <c r="B1504" s="63"/>
      <c r="C1504" s="63"/>
      <c r="D1504" s="63"/>
      <c r="E1504" s="10"/>
      <c r="F1504" s="10"/>
      <c r="G1504" s="7"/>
      <c r="I1504" s="63"/>
      <c r="J1504" s="47"/>
      <c r="K1504" s="108"/>
      <c r="M1504" s="63"/>
      <c r="N1504" s="198"/>
      <c r="P1504" s="113"/>
      <c r="Q1504" s="197"/>
      <c r="S1504" s="113"/>
      <c r="T1504" s="197"/>
      <c r="V1504" s="82"/>
      <c r="W1504" s="82"/>
      <c r="X1504" s="82"/>
      <c r="Y1504" s="82"/>
      <c r="Z1504" s="82"/>
      <c r="AA1504" s="65"/>
      <c r="AB1504" s="4"/>
      <c r="AC1504" s="4"/>
      <c r="AD1504" s="4"/>
      <c r="AE1504" s="4"/>
      <c r="AF1504" s="4"/>
      <c r="AG1504" s="4"/>
      <c r="AH1504" s="4"/>
      <c r="AI1504" s="4"/>
      <c r="AJ1504" s="4"/>
      <c r="AK1504" s="4"/>
      <c r="AL1504" s="4"/>
      <c r="AM1504" s="4"/>
    </row>
    <row r="1505" spans="1:39" s="3" customFormat="1" ht="15" x14ac:dyDescent="0.25">
      <c r="A1505" s="63"/>
      <c r="B1505" s="63"/>
      <c r="C1505" s="63"/>
      <c r="D1505" s="63"/>
      <c r="E1505" s="10"/>
      <c r="F1505" s="10"/>
      <c r="G1505" s="7"/>
      <c r="I1505" s="63"/>
      <c r="J1505" s="47"/>
      <c r="K1505" s="108"/>
      <c r="M1505" s="63"/>
      <c r="N1505" s="198"/>
      <c r="P1505" s="113"/>
      <c r="Q1505" s="197"/>
      <c r="S1505" s="113"/>
      <c r="T1505" s="197"/>
      <c r="V1505" s="82"/>
      <c r="W1505" s="82"/>
      <c r="X1505" s="82"/>
      <c r="Y1505" s="82"/>
      <c r="Z1505" s="82"/>
      <c r="AA1505" s="65"/>
      <c r="AB1505" s="4"/>
      <c r="AC1505" s="4"/>
      <c r="AD1505" s="4"/>
      <c r="AE1505" s="4"/>
      <c r="AF1505" s="4"/>
      <c r="AG1505" s="4"/>
      <c r="AH1505" s="4"/>
      <c r="AI1505" s="4"/>
      <c r="AJ1505" s="4"/>
      <c r="AK1505" s="4"/>
      <c r="AL1505" s="4"/>
      <c r="AM1505" s="4"/>
    </row>
    <row r="1506" spans="1:39" s="3" customFormat="1" ht="15" x14ac:dyDescent="0.25">
      <c r="A1506" s="63"/>
      <c r="B1506" s="63"/>
      <c r="C1506" s="63"/>
      <c r="D1506" s="63"/>
      <c r="E1506" s="10"/>
      <c r="F1506" s="10"/>
      <c r="G1506" s="7"/>
      <c r="I1506" s="63"/>
      <c r="J1506" s="47"/>
      <c r="K1506" s="108"/>
      <c r="M1506" s="63"/>
      <c r="N1506" s="198"/>
      <c r="P1506" s="113"/>
      <c r="Q1506" s="197"/>
      <c r="S1506" s="113"/>
      <c r="T1506" s="197"/>
      <c r="V1506" s="82"/>
      <c r="W1506" s="82"/>
      <c r="X1506" s="82"/>
      <c r="Y1506" s="82"/>
      <c r="Z1506" s="82"/>
      <c r="AA1506" s="65"/>
      <c r="AB1506" s="4"/>
      <c r="AC1506" s="4"/>
      <c r="AD1506" s="4"/>
      <c r="AE1506" s="4"/>
      <c r="AF1506" s="4"/>
      <c r="AG1506" s="4"/>
      <c r="AH1506" s="4"/>
      <c r="AI1506" s="4"/>
      <c r="AJ1506" s="4"/>
      <c r="AK1506" s="4"/>
      <c r="AL1506" s="4"/>
      <c r="AM1506" s="4"/>
    </row>
    <row r="1507" spans="1:39" s="3" customFormat="1" ht="15" x14ac:dyDescent="0.25">
      <c r="A1507" s="63"/>
      <c r="B1507" s="63"/>
      <c r="C1507" s="63"/>
      <c r="D1507" s="63"/>
      <c r="E1507" s="10"/>
      <c r="F1507" s="10"/>
      <c r="G1507" s="7"/>
      <c r="I1507" s="63"/>
      <c r="J1507" s="47"/>
      <c r="K1507" s="108"/>
      <c r="M1507" s="63"/>
      <c r="N1507" s="198"/>
      <c r="P1507" s="113"/>
      <c r="Q1507" s="197"/>
      <c r="S1507" s="113"/>
      <c r="T1507" s="197"/>
      <c r="V1507" s="82"/>
      <c r="W1507" s="82"/>
      <c r="X1507" s="82"/>
      <c r="Y1507" s="82"/>
      <c r="Z1507" s="82"/>
      <c r="AA1507" s="65"/>
      <c r="AB1507" s="4"/>
      <c r="AC1507" s="4"/>
      <c r="AD1507" s="4"/>
      <c r="AE1507" s="4"/>
      <c r="AF1507" s="4"/>
      <c r="AG1507" s="4"/>
      <c r="AH1507" s="4"/>
      <c r="AI1507" s="4"/>
      <c r="AJ1507" s="4"/>
      <c r="AK1507" s="4"/>
      <c r="AL1507" s="4"/>
      <c r="AM1507" s="4"/>
    </row>
    <row r="1508" spans="1:39" s="3" customFormat="1" ht="15" x14ac:dyDescent="0.25">
      <c r="A1508" s="63"/>
      <c r="B1508" s="63"/>
      <c r="C1508" s="63"/>
      <c r="D1508" s="63"/>
      <c r="E1508" s="10"/>
      <c r="F1508" s="10"/>
      <c r="G1508" s="7"/>
      <c r="I1508" s="63"/>
      <c r="J1508" s="47"/>
      <c r="K1508" s="108"/>
      <c r="M1508" s="63"/>
      <c r="N1508" s="198"/>
      <c r="P1508" s="113"/>
      <c r="Q1508" s="197"/>
      <c r="S1508" s="113"/>
      <c r="T1508" s="197"/>
      <c r="V1508" s="82"/>
      <c r="W1508" s="82"/>
      <c r="X1508" s="82"/>
      <c r="Y1508" s="82"/>
      <c r="Z1508" s="82"/>
      <c r="AA1508" s="65"/>
      <c r="AB1508" s="4"/>
      <c r="AC1508" s="4"/>
      <c r="AD1508" s="4"/>
      <c r="AE1508" s="4"/>
      <c r="AF1508" s="4"/>
      <c r="AG1508" s="4"/>
      <c r="AH1508" s="4"/>
      <c r="AI1508" s="4"/>
      <c r="AJ1508" s="4"/>
      <c r="AK1508" s="4"/>
      <c r="AL1508" s="4"/>
      <c r="AM1508" s="4"/>
    </row>
    <row r="1509" spans="1:39" s="3" customFormat="1" ht="15" x14ac:dyDescent="0.25">
      <c r="A1509" s="63"/>
      <c r="B1509" s="63"/>
      <c r="C1509" s="63"/>
      <c r="D1509" s="63"/>
      <c r="E1509" s="10"/>
      <c r="F1509" s="10"/>
      <c r="G1509" s="7"/>
      <c r="I1509" s="63"/>
      <c r="J1509" s="47"/>
      <c r="K1509" s="108"/>
      <c r="M1509" s="63"/>
      <c r="N1509" s="198"/>
      <c r="P1509" s="113"/>
      <c r="Q1509" s="197"/>
      <c r="S1509" s="113"/>
      <c r="T1509" s="197"/>
      <c r="V1509" s="82"/>
      <c r="W1509" s="82"/>
      <c r="X1509" s="82"/>
      <c r="Y1509" s="82"/>
      <c r="Z1509" s="82"/>
      <c r="AA1509" s="65"/>
      <c r="AB1509" s="4"/>
      <c r="AC1509" s="4"/>
      <c r="AD1509" s="4"/>
      <c r="AE1509" s="4"/>
      <c r="AF1509" s="4"/>
      <c r="AG1509" s="4"/>
      <c r="AH1509" s="4"/>
      <c r="AI1509" s="4"/>
      <c r="AJ1509" s="4"/>
      <c r="AK1509" s="4"/>
      <c r="AL1509" s="4"/>
      <c r="AM1509" s="4"/>
    </row>
    <row r="1510" spans="1:39" s="3" customFormat="1" ht="15" x14ac:dyDescent="0.25">
      <c r="A1510" s="63"/>
      <c r="B1510" s="63"/>
      <c r="C1510" s="63"/>
      <c r="D1510" s="63"/>
      <c r="E1510" s="10"/>
      <c r="F1510" s="10"/>
      <c r="G1510" s="7"/>
      <c r="I1510" s="63"/>
      <c r="J1510" s="47"/>
      <c r="K1510" s="108"/>
      <c r="M1510" s="63"/>
      <c r="N1510" s="198"/>
      <c r="P1510" s="113"/>
      <c r="Q1510" s="197"/>
      <c r="S1510" s="113"/>
      <c r="T1510" s="197"/>
      <c r="V1510" s="82"/>
      <c r="W1510" s="82"/>
      <c r="X1510" s="82"/>
      <c r="Y1510" s="82"/>
      <c r="Z1510" s="82"/>
      <c r="AA1510" s="65"/>
      <c r="AB1510" s="4"/>
      <c r="AC1510" s="4"/>
      <c r="AD1510" s="4"/>
      <c r="AE1510" s="4"/>
      <c r="AF1510" s="4"/>
      <c r="AG1510" s="4"/>
      <c r="AH1510" s="4"/>
      <c r="AI1510" s="4"/>
      <c r="AJ1510" s="4"/>
      <c r="AK1510" s="4"/>
      <c r="AL1510" s="4"/>
      <c r="AM1510" s="4"/>
    </row>
    <row r="1511" spans="1:39" s="3" customFormat="1" ht="15" x14ac:dyDescent="0.25">
      <c r="A1511" s="63"/>
      <c r="B1511" s="63"/>
      <c r="C1511" s="63"/>
      <c r="D1511" s="63"/>
      <c r="E1511" s="10"/>
      <c r="F1511" s="10"/>
      <c r="G1511" s="7"/>
      <c r="I1511" s="63"/>
      <c r="J1511" s="47"/>
      <c r="K1511" s="108"/>
      <c r="M1511" s="63"/>
      <c r="N1511" s="198"/>
      <c r="P1511" s="113"/>
      <c r="Q1511" s="197"/>
      <c r="S1511" s="113"/>
      <c r="T1511" s="197"/>
      <c r="V1511" s="82"/>
      <c r="W1511" s="82"/>
      <c r="X1511" s="82"/>
      <c r="Y1511" s="82"/>
      <c r="Z1511" s="82"/>
      <c r="AA1511" s="65"/>
      <c r="AB1511" s="4"/>
      <c r="AC1511" s="4"/>
      <c r="AD1511" s="4"/>
      <c r="AE1511" s="4"/>
      <c r="AF1511" s="4"/>
      <c r="AG1511" s="4"/>
      <c r="AH1511" s="4"/>
      <c r="AI1511" s="4"/>
      <c r="AJ1511" s="4"/>
      <c r="AK1511" s="4"/>
      <c r="AL1511" s="4"/>
      <c r="AM1511" s="4"/>
    </row>
    <row r="1512" spans="1:39" s="3" customFormat="1" ht="15" x14ac:dyDescent="0.25">
      <c r="A1512" s="63"/>
      <c r="B1512" s="63"/>
      <c r="C1512" s="63"/>
      <c r="D1512" s="63"/>
      <c r="E1512" s="10"/>
      <c r="F1512" s="10"/>
      <c r="G1512" s="7"/>
      <c r="I1512" s="63"/>
      <c r="J1512" s="47"/>
      <c r="K1512" s="108"/>
      <c r="M1512" s="63"/>
      <c r="N1512" s="198"/>
      <c r="P1512" s="113"/>
      <c r="Q1512" s="197"/>
      <c r="S1512" s="113"/>
      <c r="T1512" s="197"/>
      <c r="V1512" s="82"/>
      <c r="W1512" s="82"/>
      <c r="X1512" s="82"/>
      <c r="Y1512" s="82"/>
      <c r="Z1512" s="82"/>
      <c r="AA1512" s="65"/>
      <c r="AB1512" s="4"/>
      <c r="AC1512" s="4"/>
      <c r="AD1512" s="4"/>
      <c r="AE1512" s="4"/>
      <c r="AF1512" s="4"/>
      <c r="AG1512" s="4"/>
      <c r="AH1512" s="4"/>
      <c r="AI1512" s="4"/>
      <c r="AJ1512" s="4"/>
      <c r="AK1512" s="4"/>
      <c r="AL1512" s="4"/>
      <c r="AM1512" s="4"/>
    </row>
    <row r="1513" spans="1:39" s="3" customFormat="1" ht="15" x14ac:dyDescent="0.25">
      <c r="A1513" s="63"/>
      <c r="B1513" s="63"/>
      <c r="C1513" s="63"/>
      <c r="D1513" s="63"/>
      <c r="E1513" s="10"/>
      <c r="F1513" s="10"/>
      <c r="G1513" s="7"/>
      <c r="I1513" s="63"/>
      <c r="J1513" s="47"/>
      <c r="K1513" s="108"/>
      <c r="M1513" s="63"/>
      <c r="N1513" s="198"/>
      <c r="P1513" s="113"/>
      <c r="Q1513" s="197"/>
      <c r="S1513" s="113"/>
      <c r="T1513" s="197"/>
      <c r="V1513" s="82"/>
      <c r="W1513" s="82"/>
      <c r="X1513" s="82"/>
      <c r="Y1513" s="82"/>
      <c r="Z1513" s="82"/>
      <c r="AA1513" s="65"/>
      <c r="AB1513" s="4"/>
      <c r="AC1513" s="4"/>
      <c r="AD1513" s="4"/>
      <c r="AE1513" s="4"/>
      <c r="AF1513" s="4"/>
      <c r="AG1513" s="4"/>
      <c r="AH1513" s="4"/>
      <c r="AI1513" s="4"/>
      <c r="AJ1513" s="4"/>
      <c r="AK1513" s="4"/>
      <c r="AL1513" s="4"/>
      <c r="AM1513" s="4"/>
    </row>
    <row r="1514" spans="1:39" s="3" customFormat="1" ht="15" x14ac:dyDescent="0.25">
      <c r="A1514" s="63"/>
      <c r="B1514" s="63"/>
      <c r="C1514" s="63"/>
      <c r="D1514" s="63"/>
      <c r="E1514" s="10"/>
      <c r="F1514" s="10"/>
      <c r="G1514" s="7"/>
      <c r="I1514" s="63"/>
      <c r="J1514" s="47"/>
      <c r="K1514" s="108"/>
      <c r="M1514" s="63"/>
      <c r="N1514" s="198"/>
      <c r="P1514" s="113"/>
      <c r="Q1514" s="197"/>
      <c r="S1514" s="113"/>
      <c r="T1514" s="197"/>
      <c r="V1514" s="82"/>
      <c r="W1514" s="82"/>
      <c r="X1514" s="82"/>
      <c r="Y1514" s="82"/>
      <c r="Z1514" s="82"/>
      <c r="AA1514" s="65"/>
      <c r="AB1514" s="4"/>
      <c r="AC1514" s="4"/>
      <c r="AD1514" s="4"/>
      <c r="AE1514" s="4"/>
      <c r="AF1514" s="4"/>
      <c r="AG1514" s="4"/>
      <c r="AH1514" s="4"/>
      <c r="AI1514" s="4"/>
      <c r="AJ1514" s="4"/>
      <c r="AK1514" s="4"/>
      <c r="AL1514" s="4"/>
      <c r="AM1514" s="4"/>
    </row>
    <row r="1515" spans="1:39" s="3" customFormat="1" ht="15" x14ac:dyDescent="0.25">
      <c r="A1515" s="63"/>
      <c r="B1515" s="63"/>
      <c r="C1515" s="63"/>
      <c r="D1515" s="63"/>
      <c r="E1515" s="10"/>
      <c r="F1515" s="10"/>
      <c r="G1515" s="7"/>
      <c r="I1515" s="63"/>
      <c r="J1515" s="47"/>
      <c r="K1515" s="108"/>
      <c r="M1515" s="63"/>
      <c r="N1515" s="198"/>
      <c r="P1515" s="113"/>
      <c r="Q1515" s="197"/>
      <c r="S1515" s="113"/>
      <c r="T1515" s="197"/>
      <c r="V1515" s="82"/>
      <c r="W1515" s="82"/>
      <c r="X1515" s="82"/>
      <c r="Y1515" s="82"/>
      <c r="Z1515" s="82"/>
      <c r="AA1515" s="65"/>
      <c r="AB1515" s="4"/>
      <c r="AC1515" s="4"/>
      <c r="AD1515" s="4"/>
      <c r="AE1515" s="4"/>
      <c r="AF1515" s="4"/>
      <c r="AG1515" s="4"/>
      <c r="AH1515" s="4"/>
      <c r="AI1515" s="4"/>
      <c r="AJ1515" s="4"/>
      <c r="AK1515" s="4"/>
      <c r="AL1515" s="4"/>
      <c r="AM1515" s="4"/>
    </row>
    <row r="1516" spans="1:39" s="3" customFormat="1" ht="15" x14ac:dyDescent="0.25">
      <c r="A1516" s="63"/>
      <c r="B1516" s="63"/>
      <c r="C1516" s="63"/>
      <c r="D1516" s="63"/>
      <c r="E1516" s="10"/>
      <c r="F1516" s="10"/>
      <c r="G1516" s="7"/>
      <c r="I1516" s="63"/>
      <c r="J1516" s="47"/>
      <c r="K1516" s="108"/>
      <c r="M1516" s="63"/>
      <c r="N1516" s="198"/>
      <c r="P1516" s="113"/>
      <c r="Q1516" s="197"/>
      <c r="S1516" s="113"/>
      <c r="T1516" s="197"/>
      <c r="V1516" s="82"/>
      <c r="W1516" s="82"/>
      <c r="X1516" s="82"/>
      <c r="Y1516" s="82"/>
      <c r="Z1516" s="82"/>
      <c r="AA1516" s="65"/>
      <c r="AB1516" s="4"/>
      <c r="AC1516" s="4"/>
      <c r="AD1516" s="4"/>
      <c r="AE1516" s="4"/>
      <c r="AF1516" s="4"/>
      <c r="AG1516" s="4"/>
      <c r="AH1516" s="4"/>
      <c r="AI1516" s="4"/>
      <c r="AJ1516" s="4"/>
      <c r="AK1516" s="4"/>
      <c r="AL1516" s="4"/>
      <c r="AM1516" s="4"/>
    </row>
    <row r="1517" spans="1:39" s="3" customFormat="1" ht="15" x14ac:dyDescent="0.25">
      <c r="A1517" s="63"/>
      <c r="B1517" s="63"/>
      <c r="C1517" s="63"/>
      <c r="D1517" s="63"/>
      <c r="E1517" s="10"/>
      <c r="F1517" s="10"/>
      <c r="G1517" s="7"/>
      <c r="I1517" s="63"/>
      <c r="J1517" s="47"/>
      <c r="K1517" s="108"/>
      <c r="M1517" s="63"/>
      <c r="N1517" s="198"/>
      <c r="P1517" s="113"/>
      <c r="Q1517" s="197"/>
      <c r="S1517" s="113"/>
      <c r="T1517" s="197"/>
      <c r="V1517" s="82"/>
      <c r="W1517" s="82"/>
      <c r="X1517" s="82"/>
      <c r="Y1517" s="82"/>
      <c r="Z1517" s="82"/>
      <c r="AA1517" s="65"/>
      <c r="AB1517" s="4"/>
      <c r="AC1517" s="4"/>
      <c r="AD1517" s="4"/>
      <c r="AE1517" s="4"/>
      <c r="AF1517" s="4"/>
      <c r="AG1517" s="4"/>
      <c r="AH1517" s="4"/>
      <c r="AI1517" s="4"/>
      <c r="AJ1517" s="4"/>
      <c r="AK1517" s="4"/>
      <c r="AL1517" s="4"/>
      <c r="AM1517" s="4"/>
    </row>
    <row r="1518" spans="1:39" s="3" customFormat="1" ht="15" x14ac:dyDescent="0.25">
      <c r="A1518" s="63"/>
      <c r="B1518" s="63"/>
      <c r="C1518" s="63"/>
      <c r="D1518" s="63"/>
      <c r="E1518" s="10"/>
      <c r="F1518" s="10"/>
      <c r="G1518" s="7"/>
      <c r="I1518" s="63"/>
      <c r="J1518" s="47"/>
      <c r="K1518" s="108"/>
      <c r="M1518" s="63"/>
      <c r="N1518" s="198"/>
      <c r="P1518" s="113"/>
      <c r="Q1518" s="197"/>
      <c r="S1518" s="113"/>
      <c r="T1518" s="197"/>
      <c r="V1518" s="82"/>
      <c r="W1518" s="82"/>
      <c r="X1518" s="82"/>
      <c r="Y1518" s="82"/>
      <c r="Z1518" s="82"/>
      <c r="AA1518" s="65"/>
      <c r="AB1518" s="4"/>
      <c r="AC1518" s="4"/>
      <c r="AD1518" s="4"/>
      <c r="AE1518" s="4"/>
      <c r="AF1518" s="4"/>
      <c r="AG1518" s="4"/>
      <c r="AH1518" s="4"/>
      <c r="AI1518" s="4"/>
      <c r="AJ1518" s="4"/>
      <c r="AK1518" s="4"/>
      <c r="AL1518" s="4"/>
      <c r="AM1518" s="4"/>
    </row>
    <row r="1519" spans="1:39" s="3" customFormat="1" ht="15" x14ac:dyDescent="0.25">
      <c r="A1519" s="63"/>
      <c r="B1519" s="63"/>
      <c r="C1519" s="63"/>
      <c r="D1519" s="63"/>
      <c r="E1519" s="10"/>
      <c r="F1519" s="10"/>
      <c r="G1519" s="7"/>
      <c r="I1519" s="63"/>
      <c r="J1519" s="47"/>
      <c r="K1519" s="108"/>
      <c r="M1519" s="63"/>
      <c r="N1519" s="198"/>
      <c r="P1519" s="113"/>
      <c r="Q1519" s="197"/>
      <c r="S1519" s="113"/>
      <c r="T1519" s="197"/>
      <c r="V1519" s="82"/>
      <c r="W1519" s="82"/>
      <c r="X1519" s="82"/>
      <c r="Y1519" s="82"/>
      <c r="Z1519" s="82"/>
      <c r="AA1519" s="65"/>
      <c r="AB1519" s="4"/>
      <c r="AC1519" s="4"/>
      <c r="AD1519" s="4"/>
      <c r="AE1519" s="4"/>
      <c r="AF1519" s="4"/>
      <c r="AG1519" s="4"/>
      <c r="AH1519" s="4"/>
      <c r="AI1519" s="4"/>
      <c r="AJ1519" s="4"/>
      <c r="AK1519" s="4"/>
      <c r="AL1519" s="4"/>
      <c r="AM1519" s="4"/>
    </row>
    <row r="1520" spans="1:39" s="3" customFormat="1" ht="15" x14ac:dyDescent="0.25">
      <c r="A1520" s="63"/>
      <c r="B1520" s="63"/>
      <c r="C1520" s="63"/>
      <c r="D1520" s="63"/>
      <c r="E1520" s="10"/>
      <c r="F1520" s="10"/>
      <c r="G1520" s="7"/>
      <c r="I1520" s="63"/>
      <c r="J1520" s="47"/>
      <c r="K1520" s="108"/>
      <c r="M1520" s="63"/>
      <c r="N1520" s="198"/>
      <c r="P1520" s="113"/>
      <c r="Q1520" s="197"/>
      <c r="S1520" s="113"/>
      <c r="T1520" s="197"/>
      <c r="V1520" s="82"/>
      <c r="W1520" s="82"/>
      <c r="X1520" s="82"/>
      <c r="Y1520" s="82"/>
      <c r="Z1520" s="82"/>
      <c r="AA1520" s="65"/>
      <c r="AB1520" s="4"/>
      <c r="AC1520" s="4"/>
      <c r="AD1520" s="4"/>
      <c r="AE1520" s="4"/>
      <c r="AF1520" s="4"/>
      <c r="AG1520" s="4"/>
      <c r="AH1520" s="4"/>
      <c r="AI1520" s="4"/>
      <c r="AJ1520" s="4"/>
      <c r="AK1520" s="4"/>
      <c r="AL1520" s="4"/>
      <c r="AM1520" s="4"/>
    </row>
    <row r="1521" spans="1:39" s="3" customFormat="1" ht="15" x14ac:dyDescent="0.25">
      <c r="A1521" s="63"/>
      <c r="B1521" s="63"/>
      <c r="C1521" s="63"/>
      <c r="D1521" s="63"/>
      <c r="E1521" s="10"/>
      <c r="F1521" s="10"/>
      <c r="G1521" s="7"/>
      <c r="I1521" s="63"/>
      <c r="J1521" s="47"/>
      <c r="K1521" s="108"/>
      <c r="M1521" s="63"/>
      <c r="N1521" s="198"/>
      <c r="P1521" s="113"/>
      <c r="Q1521" s="197"/>
      <c r="S1521" s="113"/>
      <c r="T1521" s="197"/>
      <c r="V1521" s="82"/>
      <c r="W1521" s="82"/>
      <c r="X1521" s="82"/>
      <c r="Y1521" s="82"/>
      <c r="Z1521" s="82"/>
      <c r="AA1521" s="65"/>
      <c r="AB1521" s="4"/>
      <c r="AC1521" s="4"/>
      <c r="AD1521" s="4"/>
      <c r="AE1521" s="4"/>
      <c r="AF1521" s="4"/>
      <c r="AG1521" s="4"/>
      <c r="AH1521" s="4"/>
      <c r="AI1521" s="4"/>
      <c r="AJ1521" s="4"/>
      <c r="AK1521" s="4"/>
      <c r="AL1521" s="4"/>
      <c r="AM1521" s="4"/>
    </row>
    <row r="1522" spans="1:39" s="3" customFormat="1" ht="15" x14ac:dyDescent="0.25">
      <c r="A1522" s="63"/>
      <c r="B1522" s="63"/>
      <c r="C1522" s="63"/>
      <c r="D1522" s="63"/>
      <c r="E1522" s="10"/>
      <c r="F1522" s="10"/>
      <c r="G1522" s="7"/>
      <c r="I1522" s="63"/>
      <c r="J1522" s="47"/>
      <c r="K1522" s="108"/>
      <c r="M1522" s="63"/>
      <c r="N1522" s="198"/>
      <c r="P1522" s="113"/>
      <c r="Q1522" s="197"/>
      <c r="S1522" s="113"/>
      <c r="T1522" s="197"/>
      <c r="V1522" s="82"/>
      <c r="W1522" s="82"/>
      <c r="X1522" s="82"/>
      <c r="Y1522" s="82"/>
      <c r="Z1522" s="82"/>
      <c r="AA1522" s="65"/>
      <c r="AB1522" s="4"/>
      <c r="AC1522" s="4"/>
      <c r="AD1522" s="4"/>
      <c r="AE1522" s="4"/>
      <c r="AF1522" s="4"/>
      <c r="AG1522" s="4"/>
      <c r="AH1522" s="4"/>
      <c r="AI1522" s="4"/>
      <c r="AJ1522" s="4"/>
      <c r="AK1522" s="4"/>
      <c r="AL1522" s="4"/>
      <c r="AM1522" s="4"/>
    </row>
    <row r="1523" spans="1:39" s="3" customFormat="1" ht="15" x14ac:dyDescent="0.25">
      <c r="A1523" s="63"/>
      <c r="B1523" s="63"/>
      <c r="C1523" s="63"/>
      <c r="D1523" s="63"/>
      <c r="E1523" s="10"/>
      <c r="F1523" s="10"/>
      <c r="G1523" s="7"/>
      <c r="I1523" s="63"/>
      <c r="J1523" s="47"/>
      <c r="K1523" s="108"/>
      <c r="M1523" s="63"/>
      <c r="N1523" s="198"/>
      <c r="P1523" s="113"/>
      <c r="Q1523" s="197"/>
      <c r="S1523" s="113"/>
      <c r="T1523" s="197"/>
      <c r="V1523" s="82"/>
      <c r="W1523" s="82"/>
      <c r="X1523" s="82"/>
      <c r="Y1523" s="82"/>
      <c r="Z1523" s="82"/>
      <c r="AA1523" s="65"/>
      <c r="AB1523" s="4"/>
      <c r="AC1523" s="4"/>
      <c r="AD1523" s="4"/>
      <c r="AE1523" s="4"/>
      <c r="AF1523" s="4"/>
      <c r="AG1523" s="4"/>
      <c r="AH1523" s="4"/>
      <c r="AI1523" s="4"/>
      <c r="AJ1523" s="4"/>
      <c r="AK1523" s="4"/>
      <c r="AL1523" s="4"/>
      <c r="AM1523" s="4"/>
    </row>
    <row r="1524" spans="1:39" s="3" customFormat="1" ht="15" x14ac:dyDescent="0.25">
      <c r="A1524" s="63"/>
      <c r="B1524" s="63"/>
      <c r="C1524" s="63"/>
      <c r="D1524" s="63"/>
      <c r="E1524" s="10"/>
      <c r="F1524" s="10"/>
      <c r="G1524" s="7"/>
      <c r="I1524" s="63"/>
      <c r="J1524" s="47"/>
      <c r="K1524" s="108"/>
      <c r="M1524" s="63"/>
      <c r="N1524" s="198"/>
      <c r="P1524" s="113"/>
      <c r="Q1524" s="197"/>
      <c r="S1524" s="113"/>
      <c r="T1524" s="197"/>
      <c r="V1524" s="82"/>
      <c r="W1524" s="82"/>
      <c r="X1524" s="82"/>
      <c r="Y1524" s="82"/>
      <c r="Z1524" s="82"/>
      <c r="AA1524" s="65"/>
      <c r="AB1524" s="4"/>
      <c r="AC1524" s="4"/>
      <c r="AD1524" s="4"/>
      <c r="AE1524" s="4"/>
      <c r="AF1524" s="4"/>
      <c r="AG1524" s="4"/>
      <c r="AH1524" s="4"/>
      <c r="AI1524" s="4"/>
      <c r="AJ1524" s="4"/>
      <c r="AK1524" s="4"/>
      <c r="AL1524" s="4"/>
      <c r="AM1524" s="4"/>
    </row>
    <row r="1525" spans="1:39" s="3" customFormat="1" ht="15" x14ac:dyDescent="0.25">
      <c r="A1525" s="63"/>
      <c r="B1525" s="63"/>
      <c r="C1525" s="63"/>
      <c r="D1525" s="63"/>
      <c r="E1525" s="10"/>
      <c r="F1525" s="10"/>
      <c r="G1525" s="7"/>
      <c r="I1525" s="63"/>
      <c r="J1525" s="47"/>
      <c r="K1525" s="108"/>
      <c r="M1525" s="63"/>
      <c r="N1525" s="198"/>
      <c r="P1525" s="113"/>
      <c r="Q1525" s="197"/>
      <c r="S1525" s="113"/>
      <c r="T1525" s="197"/>
      <c r="V1525" s="82"/>
      <c r="W1525" s="82"/>
      <c r="X1525" s="82"/>
      <c r="Y1525" s="82"/>
      <c r="Z1525" s="82"/>
      <c r="AA1525" s="65"/>
      <c r="AB1525" s="4"/>
      <c r="AC1525" s="4"/>
      <c r="AD1525" s="4"/>
      <c r="AE1525" s="4"/>
      <c r="AF1525" s="4"/>
      <c r="AG1525" s="4"/>
      <c r="AH1525" s="4"/>
      <c r="AI1525" s="4"/>
      <c r="AJ1525" s="4"/>
      <c r="AK1525" s="4"/>
      <c r="AL1525" s="4"/>
      <c r="AM1525" s="4"/>
    </row>
    <row r="1526" spans="1:39" s="3" customFormat="1" ht="15" x14ac:dyDescent="0.25">
      <c r="A1526" s="63"/>
      <c r="B1526" s="63"/>
      <c r="C1526" s="63"/>
      <c r="D1526" s="63"/>
      <c r="E1526" s="10"/>
      <c r="F1526" s="10"/>
      <c r="G1526" s="7"/>
      <c r="I1526" s="63"/>
      <c r="J1526" s="47"/>
      <c r="K1526" s="108"/>
      <c r="M1526" s="63"/>
      <c r="N1526" s="198"/>
      <c r="P1526" s="113"/>
      <c r="Q1526" s="197"/>
      <c r="S1526" s="113"/>
      <c r="T1526" s="197"/>
      <c r="V1526" s="82"/>
      <c r="W1526" s="82"/>
      <c r="X1526" s="82"/>
      <c r="Y1526" s="82"/>
      <c r="Z1526" s="82"/>
      <c r="AA1526" s="65"/>
      <c r="AB1526" s="4"/>
      <c r="AC1526" s="4"/>
      <c r="AD1526" s="4"/>
      <c r="AE1526" s="4"/>
      <c r="AF1526" s="4"/>
      <c r="AG1526" s="4"/>
      <c r="AH1526" s="4"/>
      <c r="AI1526" s="4"/>
      <c r="AJ1526" s="4"/>
      <c r="AK1526" s="4"/>
      <c r="AL1526" s="4"/>
      <c r="AM1526" s="4"/>
    </row>
    <row r="1527" spans="1:39" s="3" customFormat="1" ht="15" x14ac:dyDescent="0.25">
      <c r="A1527" s="63"/>
      <c r="B1527" s="63"/>
      <c r="C1527" s="63"/>
      <c r="D1527" s="63"/>
      <c r="E1527" s="10"/>
      <c r="F1527" s="10"/>
      <c r="G1527" s="7"/>
      <c r="I1527" s="63"/>
      <c r="J1527" s="47"/>
      <c r="K1527" s="108"/>
      <c r="M1527" s="63"/>
      <c r="N1527" s="198"/>
      <c r="P1527" s="113"/>
      <c r="Q1527" s="197"/>
      <c r="S1527" s="113"/>
      <c r="T1527" s="197"/>
      <c r="V1527" s="82"/>
      <c r="W1527" s="82"/>
      <c r="X1527" s="82"/>
      <c r="Y1527" s="82"/>
      <c r="Z1527" s="82"/>
      <c r="AA1527" s="65"/>
      <c r="AB1527" s="4"/>
      <c r="AC1527" s="4"/>
      <c r="AD1527" s="4"/>
      <c r="AE1527" s="4"/>
      <c r="AF1527" s="4"/>
      <c r="AG1527" s="4"/>
      <c r="AH1527" s="4"/>
      <c r="AI1527" s="4"/>
      <c r="AJ1527" s="4"/>
      <c r="AK1527" s="4"/>
      <c r="AL1527" s="4"/>
      <c r="AM1527" s="4"/>
    </row>
    <row r="1528" spans="1:39" s="3" customFormat="1" ht="15" x14ac:dyDescent="0.25">
      <c r="A1528" s="63"/>
      <c r="B1528" s="63"/>
      <c r="C1528" s="63"/>
      <c r="D1528" s="63"/>
      <c r="E1528" s="10"/>
      <c r="F1528" s="10"/>
      <c r="G1528" s="7"/>
      <c r="I1528" s="63"/>
      <c r="J1528" s="47"/>
      <c r="K1528" s="108"/>
      <c r="M1528" s="63"/>
      <c r="N1528" s="198"/>
      <c r="P1528" s="113"/>
      <c r="Q1528" s="197"/>
      <c r="S1528" s="113"/>
      <c r="T1528" s="197"/>
      <c r="V1528" s="82"/>
      <c r="W1528" s="82"/>
      <c r="X1528" s="82"/>
      <c r="Y1528" s="82"/>
      <c r="Z1528" s="82"/>
      <c r="AA1528" s="65"/>
      <c r="AB1528" s="4"/>
      <c r="AC1528" s="4"/>
      <c r="AD1528" s="4"/>
      <c r="AE1528" s="4"/>
      <c r="AF1528" s="4"/>
      <c r="AG1528" s="4"/>
      <c r="AH1528" s="4"/>
      <c r="AI1528" s="4"/>
      <c r="AJ1528" s="4"/>
      <c r="AK1528" s="4"/>
      <c r="AL1528" s="4"/>
      <c r="AM1528" s="4"/>
    </row>
    <row r="1529" spans="1:39" s="3" customFormat="1" ht="15" x14ac:dyDescent="0.25">
      <c r="A1529" s="63"/>
      <c r="B1529" s="63"/>
      <c r="C1529" s="63"/>
      <c r="D1529" s="63"/>
      <c r="E1529" s="10"/>
      <c r="F1529" s="10"/>
      <c r="G1529" s="7"/>
      <c r="I1529" s="63"/>
      <c r="J1529" s="47"/>
      <c r="K1529" s="108"/>
      <c r="M1529" s="63"/>
      <c r="N1529" s="198"/>
      <c r="P1529" s="113"/>
      <c r="Q1529" s="197"/>
      <c r="S1529" s="113"/>
      <c r="T1529" s="197"/>
      <c r="V1529" s="82"/>
      <c r="W1529" s="82"/>
      <c r="X1529" s="82"/>
      <c r="Y1529" s="82"/>
      <c r="Z1529" s="82"/>
      <c r="AA1529" s="65"/>
      <c r="AB1529" s="4"/>
      <c r="AC1529" s="4"/>
      <c r="AD1529" s="4"/>
      <c r="AE1529" s="4"/>
      <c r="AF1529" s="4"/>
      <c r="AG1529" s="4"/>
      <c r="AH1529" s="4"/>
      <c r="AI1529" s="4"/>
      <c r="AJ1529" s="4"/>
      <c r="AK1529" s="4"/>
      <c r="AL1529" s="4"/>
      <c r="AM1529" s="4"/>
    </row>
    <row r="1530" spans="1:39" s="3" customFormat="1" ht="15" x14ac:dyDescent="0.25">
      <c r="A1530" s="63"/>
      <c r="B1530" s="63"/>
      <c r="C1530" s="63"/>
      <c r="D1530" s="63"/>
      <c r="E1530" s="10"/>
      <c r="F1530" s="10"/>
      <c r="G1530" s="7"/>
      <c r="I1530" s="63"/>
      <c r="J1530" s="47"/>
      <c r="K1530" s="108"/>
      <c r="M1530" s="63"/>
      <c r="N1530" s="198"/>
      <c r="P1530" s="113"/>
      <c r="Q1530" s="197"/>
      <c r="S1530" s="113"/>
      <c r="T1530" s="197"/>
      <c r="V1530" s="82"/>
      <c r="W1530" s="82"/>
      <c r="X1530" s="82"/>
      <c r="Y1530" s="82"/>
      <c r="Z1530" s="82"/>
      <c r="AA1530" s="65"/>
      <c r="AB1530" s="4"/>
      <c r="AC1530" s="4"/>
      <c r="AD1530" s="4"/>
      <c r="AE1530" s="4"/>
      <c r="AF1530" s="4"/>
      <c r="AG1530" s="4"/>
      <c r="AH1530" s="4"/>
      <c r="AI1530" s="4"/>
      <c r="AJ1530" s="4"/>
      <c r="AK1530" s="4"/>
      <c r="AL1530" s="4"/>
      <c r="AM1530" s="4"/>
    </row>
    <row r="1531" spans="1:39" s="3" customFormat="1" ht="15" x14ac:dyDescent="0.25">
      <c r="A1531" s="63"/>
      <c r="B1531" s="63"/>
      <c r="C1531" s="63"/>
      <c r="D1531" s="63"/>
      <c r="E1531" s="10"/>
      <c r="F1531" s="10"/>
      <c r="G1531" s="7"/>
      <c r="I1531" s="63"/>
      <c r="J1531" s="47"/>
      <c r="K1531" s="108"/>
      <c r="M1531" s="63"/>
      <c r="N1531" s="198"/>
      <c r="P1531" s="113"/>
      <c r="Q1531" s="197"/>
      <c r="S1531" s="113"/>
      <c r="T1531" s="197"/>
      <c r="V1531" s="82"/>
      <c r="W1531" s="82"/>
      <c r="X1531" s="82"/>
      <c r="Y1531" s="82"/>
      <c r="Z1531" s="82"/>
      <c r="AA1531" s="65"/>
      <c r="AB1531" s="4"/>
      <c r="AC1531" s="4"/>
      <c r="AD1531" s="4"/>
      <c r="AE1531" s="4"/>
      <c r="AF1531" s="4"/>
      <c r="AG1531" s="4"/>
      <c r="AH1531" s="4"/>
      <c r="AI1531" s="4"/>
      <c r="AJ1531" s="4"/>
      <c r="AK1531" s="4"/>
      <c r="AL1531" s="4"/>
      <c r="AM1531" s="4"/>
    </row>
    <row r="1532" spans="1:39" s="3" customFormat="1" ht="15" x14ac:dyDescent="0.25">
      <c r="A1532" s="63"/>
      <c r="B1532" s="63"/>
      <c r="C1532" s="63"/>
      <c r="D1532" s="63"/>
      <c r="E1532" s="10"/>
      <c r="F1532" s="10"/>
      <c r="G1532" s="7"/>
      <c r="I1532" s="63"/>
      <c r="J1532" s="47"/>
      <c r="K1532" s="108"/>
      <c r="M1532" s="63"/>
      <c r="N1532" s="198"/>
      <c r="P1532" s="113"/>
      <c r="Q1532" s="197"/>
      <c r="S1532" s="113"/>
      <c r="T1532" s="197"/>
      <c r="V1532" s="82"/>
      <c r="W1532" s="82"/>
      <c r="X1532" s="82"/>
      <c r="Y1532" s="82"/>
      <c r="Z1532" s="82"/>
      <c r="AA1532" s="65"/>
      <c r="AB1532" s="4"/>
      <c r="AC1532" s="4"/>
      <c r="AD1532" s="4"/>
      <c r="AE1532" s="4"/>
      <c r="AF1532" s="4"/>
      <c r="AG1532" s="4"/>
      <c r="AH1532" s="4"/>
      <c r="AI1532" s="4"/>
      <c r="AJ1532" s="4"/>
      <c r="AK1532" s="4"/>
      <c r="AL1532" s="4"/>
      <c r="AM1532" s="4"/>
    </row>
    <row r="1533" spans="1:39" s="3" customFormat="1" ht="15" x14ac:dyDescent="0.25">
      <c r="A1533" s="63"/>
      <c r="B1533" s="63"/>
      <c r="C1533" s="63"/>
      <c r="D1533" s="63"/>
      <c r="E1533" s="10"/>
      <c r="F1533" s="10"/>
      <c r="G1533" s="7"/>
      <c r="I1533" s="63"/>
      <c r="J1533" s="47"/>
      <c r="K1533" s="108"/>
      <c r="M1533" s="63"/>
      <c r="N1533" s="198"/>
      <c r="P1533" s="113"/>
      <c r="Q1533" s="197"/>
      <c r="S1533" s="113"/>
      <c r="T1533" s="197"/>
      <c r="V1533" s="82"/>
      <c r="W1533" s="82"/>
      <c r="X1533" s="82"/>
      <c r="Y1533" s="82"/>
      <c r="Z1533" s="82"/>
      <c r="AA1533" s="65"/>
      <c r="AB1533" s="4"/>
      <c r="AC1533" s="4"/>
      <c r="AD1533" s="4"/>
      <c r="AE1533" s="4"/>
      <c r="AF1533" s="4"/>
      <c r="AG1533" s="4"/>
      <c r="AH1533" s="4"/>
      <c r="AI1533" s="4"/>
      <c r="AJ1533" s="4"/>
      <c r="AK1533" s="4"/>
      <c r="AL1533" s="4"/>
      <c r="AM1533" s="4"/>
    </row>
    <row r="1534" spans="1:39" s="3" customFormat="1" ht="15" x14ac:dyDescent="0.25">
      <c r="A1534" s="63"/>
      <c r="B1534" s="63"/>
      <c r="C1534" s="63"/>
      <c r="D1534" s="63"/>
      <c r="E1534" s="10"/>
      <c r="F1534" s="10"/>
      <c r="G1534" s="7"/>
      <c r="I1534" s="63"/>
      <c r="J1534" s="47"/>
      <c r="K1534" s="108"/>
      <c r="M1534" s="63"/>
      <c r="N1534" s="198"/>
      <c r="P1534" s="113"/>
      <c r="Q1534" s="197"/>
      <c r="S1534" s="113"/>
      <c r="T1534" s="197"/>
      <c r="V1534" s="82"/>
      <c r="W1534" s="82"/>
      <c r="X1534" s="82"/>
      <c r="Y1534" s="82"/>
      <c r="Z1534" s="82"/>
      <c r="AA1534" s="65"/>
      <c r="AB1534" s="4"/>
      <c r="AC1534" s="4"/>
      <c r="AD1534" s="4"/>
      <c r="AE1534" s="4"/>
      <c r="AF1534" s="4"/>
      <c r="AG1534" s="4"/>
      <c r="AH1534" s="4"/>
      <c r="AI1534" s="4"/>
      <c r="AJ1534" s="4"/>
      <c r="AK1534" s="4"/>
      <c r="AL1534" s="4"/>
      <c r="AM1534" s="4"/>
    </row>
    <row r="1535" spans="1:39" s="3" customFormat="1" ht="15" x14ac:dyDescent="0.25">
      <c r="A1535" s="63"/>
      <c r="B1535" s="63"/>
      <c r="C1535" s="63"/>
      <c r="D1535" s="63"/>
      <c r="E1535" s="10"/>
      <c r="F1535" s="10"/>
      <c r="G1535" s="7"/>
      <c r="I1535" s="63"/>
      <c r="J1535" s="47"/>
      <c r="K1535" s="108"/>
      <c r="M1535" s="63"/>
      <c r="N1535" s="198"/>
      <c r="P1535" s="113"/>
      <c r="Q1535" s="197"/>
      <c r="S1535" s="113"/>
      <c r="T1535" s="197"/>
      <c r="V1535" s="82"/>
      <c r="W1535" s="82"/>
      <c r="X1535" s="82"/>
      <c r="Y1535" s="82"/>
      <c r="Z1535" s="82"/>
      <c r="AA1535" s="65"/>
      <c r="AB1535" s="4"/>
      <c r="AC1535" s="4"/>
      <c r="AD1535" s="4"/>
      <c r="AE1535" s="4"/>
      <c r="AF1535" s="4"/>
      <c r="AG1535" s="4"/>
      <c r="AH1535" s="4"/>
      <c r="AI1535" s="4"/>
      <c r="AJ1535" s="4"/>
      <c r="AK1535" s="4"/>
      <c r="AL1535" s="4"/>
      <c r="AM1535" s="4"/>
    </row>
    <row r="1536" spans="1:39" s="3" customFormat="1" ht="15" x14ac:dyDescent="0.25">
      <c r="A1536" s="63"/>
      <c r="B1536" s="63"/>
      <c r="C1536" s="63"/>
      <c r="D1536" s="63"/>
      <c r="E1536" s="10"/>
      <c r="F1536" s="10"/>
      <c r="G1536" s="7"/>
      <c r="I1536" s="63"/>
      <c r="J1536" s="47"/>
      <c r="K1536" s="108"/>
      <c r="M1536" s="63"/>
      <c r="N1536" s="198"/>
      <c r="P1536" s="113"/>
      <c r="Q1536" s="197"/>
      <c r="S1536" s="113"/>
      <c r="T1536" s="197"/>
      <c r="V1536" s="82"/>
      <c r="W1536" s="82"/>
      <c r="X1536" s="82"/>
      <c r="Y1536" s="82"/>
      <c r="Z1536" s="82"/>
      <c r="AA1536" s="65"/>
      <c r="AB1536" s="4"/>
      <c r="AC1536" s="4"/>
      <c r="AD1536" s="4"/>
      <c r="AE1536" s="4"/>
      <c r="AF1536" s="4"/>
      <c r="AG1536" s="4"/>
      <c r="AH1536" s="4"/>
      <c r="AI1536" s="4"/>
      <c r="AJ1536" s="4"/>
      <c r="AK1536" s="4"/>
      <c r="AL1536" s="4"/>
      <c r="AM1536" s="4"/>
    </row>
    <row r="1537" spans="1:39" s="3" customFormat="1" ht="15" x14ac:dyDescent="0.25">
      <c r="A1537" s="63"/>
      <c r="B1537" s="63"/>
      <c r="C1537" s="63"/>
      <c r="D1537" s="63"/>
      <c r="E1537" s="10"/>
      <c r="F1537" s="10"/>
      <c r="G1537" s="7"/>
      <c r="I1537" s="63"/>
      <c r="J1537" s="47"/>
      <c r="K1537" s="108"/>
      <c r="M1537" s="63"/>
      <c r="N1537" s="198"/>
      <c r="P1537" s="113"/>
      <c r="Q1537" s="197"/>
      <c r="S1537" s="113"/>
      <c r="T1537" s="197"/>
      <c r="V1537" s="82"/>
      <c r="W1537" s="82"/>
      <c r="X1537" s="82"/>
      <c r="Y1537" s="82"/>
      <c r="Z1537" s="82"/>
      <c r="AA1537" s="65"/>
      <c r="AB1537" s="4"/>
      <c r="AC1537" s="4"/>
      <c r="AD1537" s="4"/>
      <c r="AE1537" s="4"/>
      <c r="AF1537" s="4"/>
      <c r="AG1537" s="4"/>
      <c r="AH1537" s="4"/>
      <c r="AI1537" s="4"/>
      <c r="AJ1537" s="4"/>
      <c r="AK1537" s="4"/>
      <c r="AL1537" s="4"/>
      <c r="AM1537" s="4"/>
    </row>
    <row r="1538" spans="1:39" s="3" customFormat="1" ht="15" x14ac:dyDescent="0.25">
      <c r="A1538" s="63"/>
      <c r="B1538" s="63"/>
      <c r="C1538" s="63"/>
      <c r="D1538" s="63"/>
      <c r="E1538" s="10"/>
      <c r="F1538" s="10"/>
      <c r="G1538" s="7"/>
      <c r="I1538" s="63"/>
      <c r="J1538" s="47"/>
      <c r="K1538" s="108"/>
      <c r="M1538" s="63"/>
      <c r="N1538" s="198"/>
      <c r="P1538" s="113"/>
      <c r="Q1538" s="197"/>
      <c r="S1538" s="113"/>
      <c r="T1538" s="197"/>
      <c r="V1538" s="82"/>
      <c r="W1538" s="82"/>
      <c r="X1538" s="82"/>
      <c r="Y1538" s="82"/>
      <c r="Z1538" s="82"/>
      <c r="AA1538" s="65"/>
      <c r="AB1538" s="4"/>
      <c r="AC1538" s="4"/>
      <c r="AD1538" s="4"/>
      <c r="AE1538" s="4"/>
      <c r="AF1538" s="4"/>
      <c r="AG1538" s="4"/>
      <c r="AH1538" s="4"/>
      <c r="AI1538" s="4"/>
      <c r="AJ1538" s="4"/>
      <c r="AK1538" s="4"/>
      <c r="AL1538" s="4"/>
      <c r="AM1538" s="4"/>
    </row>
    <row r="1539" spans="1:39" s="3" customFormat="1" ht="15" x14ac:dyDescent="0.25">
      <c r="A1539" s="63"/>
      <c r="B1539" s="63"/>
      <c r="C1539" s="63"/>
      <c r="D1539" s="63"/>
      <c r="E1539" s="10"/>
      <c r="F1539" s="10"/>
      <c r="G1539" s="7"/>
      <c r="I1539" s="63"/>
      <c r="J1539" s="47"/>
      <c r="K1539" s="108"/>
      <c r="M1539" s="63"/>
      <c r="N1539" s="198"/>
      <c r="P1539" s="113"/>
      <c r="Q1539" s="197"/>
      <c r="S1539" s="113"/>
      <c r="T1539" s="197"/>
      <c r="V1539" s="82"/>
      <c r="W1539" s="82"/>
      <c r="X1539" s="82"/>
      <c r="Y1539" s="82"/>
      <c r="Z1539" s="82"/>
      <c r="AA1539" s="65"/>
      <c r="AB1539" s="4"/>
      <c r="AC1539" s="4"/>
      <c r="AD1539" s="4"/>
      <c r="AE1539" s="4"/>
      <c r="AF1539" s="4"/>
      <c r="AG1539" s="4"/>
      <c r="AH1539" s="4"/>
      <c r="AI1539" s="4"/>
      <c r="AJ1539" s="4"/>
      <c r="AK1539" s="4"/>
      <c r="AL1539" s="4"/>
      <c r="AM1539" s="4"/>
    </row>
    <row r="1540" spans="1:39" s="3" customFormat="1" ht="15" x14ac:dyDescent="0.25">
      <c r="A1540" s="63"/>
      <c r="B1540" s="63"/>
      <c r="C1540" s="63"/>
      <c r="D1540" s="63"/>
      <c r="E1540" s="10"/>
      <c r="F1540" s="10"/>
      <c r="G1540" s="7"/>
      <c r="I1540" s="63"/>
      <c r="J1540" s="47"/>
      <c r="K1540" s="108"/>
      <c r="M1540" s="63"/>
      <c r="N1540" s="198"/>
      <c r="P1540" s="113"/>
      <c r="Q1540" s="197"/>
      <c r="S1540" s="113"/>
      <c r="T1540" s="197"/>
      <c r="V1540" s="82"/>
      <c r="W1540" s="82"/>
      <c r="X1540" s="82"/>
      <c r="Y1540" s="82"/>
      <c r="Z1540" s="82"/>
      <c r="AA1540" s="65"/>
      <c r="AB1540" s="4"/>
      <c r="AC1540" s="4"/>
      <c r="AD1540" s="4"/>
      <c r="AE1540" s="4"/>
      <c r="AF1540" s="4"/>
      <c r="AG1540" s="4"/>
      <c r="AH1540" s="4"/>
      <c r="AI1540" s="4"/>
      <c r="AJ1540" s="4"/>
      <c r="AK1540" s="4"/>
      <c r="AL1540" s="4"/>
      <c r="AM1540" s="4"/>
    </row>
    <row r="1541" spans="1:39" s="3" customFormat="1" ht="15" x14ac:dyDescent="0.25">
      <c r="A1541" s="63"/>
      <c r="B1541" s="63"/>
      <c r="C1541" s="63"/>
      <c r="D1541" s="63"/>
      <c r="E1541" s="10"/>
      <c r="F1541" s="10"/>
      <c r="G1541" s="7"/>
      <c r="I1541" s="63"/>
      <c r="J1541" s="47"/>
      <c r="K1541" s="108"/>
      <c r="M1541" s="63"/>
      <c r="N1541" s="198"/>
      <c r="P1541" s="113"/>
      <c r="Q1541" s="197"/>
      <c r="S1541" s="113"/>
      <c r="T1541" s="197"/>
      <c r="V1541" s="82"/>
      <c r="W1541" s="82"/>
      <c r="X1541" s="82"/>
      <c r="Y1541" s="82"/>
      <c r="Z1541" s="82"/>
      <c r="AA1541" s="65"/>
      <c r="AB1541" s="4"/>
      <c r="AC1541" s="4"/>
      <c r="AD1541" s="4"/>
      <c r="AE1541" s="4"/>
      <c r="AF1541" s="4"/>
      <c r="AG1541" s="4"/>
      <c r="AH1541" s="4"/>
      <c r="AI1541" s="4"/>
      <c r="AJ1541" s="4"/>
      <c r="AK1541" s="4"/>
      <c r="AL1541" s="4"/>
      <c r="AM1541" s="4"/>
    </row>
    <row r="1542" spans="1:39" s="3" customFormat="1" ht="15" x14ac:dyDescent="0.25">
      <c r="A1542" s="63"/>
      <c r="B1542" s="63"/>
      <c r="C1542" s="63"/>
      <c r="D1542" s="63"/>
      <c r="E1542" s="10"/>
      <c r="F1542" s="10"/>
      <c r="G1542" s="7"/>
      <c r="I1542" s="63"/>
      <c r="J1542" s="47"/>
      <c r="K1542" s="108"/>
      <c r="M1542" s="63"/>
      <c r="N1542" s="198"/>
      <c r="P1542" s="113"/>
      <c r="Q1542" s="197"/>
      <c r="S1542" s="113"/>
      <c r="T1542" s="197"/>
      <c r="V1542" s="82"/>
      <c r="W1542" s="82"/>
      <c r="X1542" s="82"/>
      <c r="Y1542" s="82"/>
      <c r="Z1542" s="82"/>
      <c r="AA1542" s="65"/>
      <c r="AB1542" s="4"/>
      <c r="AC1542" s="4"/>
      <c r="AD1542" s="4"/>
      <c r="AE1542" s="4"/>
      <c r="AF1542" s="4"/>
      <c r="AG1542" s="4"/>
      <c r="AH1542" s="4"/>
      <c r="AI1542" s="4"/>
      <c r="AJ1542" s="4"/>
      <c r="AK1542" s="4"/>
      <c r="AL1542" s="4"/>
      <c r="AM1542" s="4"/>
    </row>
    <row r="1543" spans="1:39" s="3" customFormat="1" ht="15" x14ac:dyDescent="0.25">
      <c r="A1543" s="63"/>
      <c r="B1543" s="63"/>
      <c r="C1543" s="63"/>
      <c r="D1543" s="63"/>
      <c r="E1543" s="10"/>
      <c r="F1543" s="10"/>
      <c r="G1543" s="7"/>
      <c r="I1543" s="63"/>
      <c r="J1543" s="47"/>
      <c r="K1543" s="108"/>
      <c r="M1543" s="63"/>
      <c r="N1543" s="198"/>
      <c r="P1543" s="113"/>
      <c r="Q1543" s="197"/>
      <c r="S1543" s="113"/>
      <c r="T1543" s="197"/>
      <c r="V1543" s="82"/>
      <c r="W1543" s="82"/>
      <c r="X1543" s="82"/>
      <c r="Y1543" s="82"/>
      <c r="Z1543" s="82"/>
      <c r="AA1543" s="65"/>
      <c r="AB1543" s="4"/>
      <c r="AC1543" s="4"/>
      <c r="AD1543" s="4"/>
      <c r="AE1543" s="4"/>
      <c r="AF1543" s="4"/>
      <c r="AG1543" s="4"/>
      <c r="AH1543" s="4"/>
      <c r="AI1543" s="4"/>
      <c r="AJ1543" s="4"/>
      <c r="AK1543" s="4"/>
      <c r="AL1543" s="4"/>
      <c r="AM1543" s="4"/>
    </row>
    <row r="1544" spans="1:39" s="3" customFormat="1" ht="15" x14ac:dyDescent="0.25">
      <c r="A1544" s="63"/>
      <c r="B1544" s="63"/>
      <c r="C1544" s="63"/>
      <c r="D1544" s="63"/>
      <c r="E1544" s="10"/>
      <c r="F1544" s="10"/>
      <c r="G1544" s="7"/>
      <c r="I1544" s="63"/>
      <c r="J1544" s="47"/>
      <c r="K1544" s="108"/>
      <c r="M1544" s="63"/>
      <c r="N1544" s="198"/>
      <c r="P1544" s="113"/>
      <c r="Q1544" s="197"/>
      <c r="S1544" s="113"/>
      <c r="T1544" s="197"/>
      <c r="V1544" s="82"/>
      <c r="W1544" s="82"/>
      <c r="X1544" s="82"/>
      <c r="Y1544" s="82"/>
      <c r="Z1544" s="82"/>
      <c r="AA1544" s="65"/>
      <c r="AB1544" s="4"/>
      <c r="AC1544" s="4"/>
      <c r="AD1544" s="4"/>
      <c r="AE1544" s="4"/>
      <c r="AF1544" s="4"/>
      <c r="AG1544" s="4"/>
      <c r="AH1544" s="4"/>
      <c r="AI1544" s="4"/>
      <c r="AJ1544" s="4"/>
      <c r="AK1544" s="4"/>
      <c r="AL1544" s="4"/>
      <c r="AM1544" s="4"/>
    </row>
    <row r="1545" spans="1:39" s="3" customFormat="1" ht="15" x14ac:dyDescent="0.25">
      <c r="A1545" s="63"/>
      <c r="B1545" s="63"/>
      <c r="C1545" s="63"/>
      <c r="D1545" s="63"/>
      <c r="E1545" s="10"/>
      <c r="F1545" s="10"/>
      <c r="G1545" s="7"/>
      <c r="I1545" s="63"/>
      <c r="J1545" s="47"/>
      <c r="K1545" s="108"/>
      <c r="M1545" s="63"/>
      <c r="N1545" s="198"/>
      <c r="P1545" s="113"/>
      <c r="Q1545" s="197"/>
      <c r="S1545" s="113"/>
      <c r="T1545" s="197"/>
      <c r="V1545" s="82"/>
      <c r="W1545" s="82"/>
      <c r="X1545" s="82"/>
      <c r="Y1545" s="82"/>
      <c r="Z1545" s="82"/>
      <c r="AA1545" s="65"/>
      <c r="AB1545" s="4"/>
      <c r="AC1545" s="4"/>
      <c r="AD1545" s="4"/>
      <c r="AE1545" s="4"/>
      <c r="AF1545" s="4"/>
      <c r="AG1545" s="4"/>
      <c r="AH1545" s="4"/>
      <c r="AI1545" s="4"/>
      <c r="AJ1545" s="4"/>
      <c r="AK1545" s="4"/>
      <c r="AL1545" s="4"/>
      <c r="AM1545" s="4"/>
    </row>
    <row r="1546" spans="1:39" s="3" customFormat="1" ht="15" x14ac:dyDescent="0.25">
      <c r="A1546" s="63"/>
      <c r="B1546" s="63"/>
      <c r="C1546" s="63"/>
      <c r="D1546" s="63"/>
      <c r="E1546" s="10"/>
      <c r="F1546" s="10"/>
      <c r="G1546" s="7"/>
      <c r="I1546" s="63"/>
      <c r="J1546" s="47"/>
      <c r="K1546" s="108"/>
      <c r="M1546" s="63"/>
      <c r="N1546" s="198"/>
      <c r="P1546" s="113"/>
      <c r="Q1546" s="197"/>
      <c r="S1546" s="113"/>
      <c r="T1546" s="197"/>
      <c r="V1546" s="82"/>
      <c r="W1546" s="82"/>
      <c r="X1546" s="82"/>
      <c r="Y1546" s="82"/>
      <c r="Z1546" s="82"/>
      <c r="AA1546" s="65"/>
      <c r="AB1546" s="4"/>
      <c r="AC1546" s="4"/>
      <c r="AD1546" s="4"/>
      <c r="AE1546" s="4"/>
      <c r="AF1546" s="4"/>
      <c r="AG1546" s="4"/>
      <c r="AH1546" s="4"/>
      <c r="AI1546" s="4"/>
      <c r="AJ1546" s="4"/>
      <c r="AK1546" s="4"/>
      <c r="AL1546" s="4"/>
      <c r="AM1546" s="4"/>
    </row>
    <row r="1547" spans="1:39" s="3" customFormat="1" ht="15" x14ac:dyDescent="0.25">
      <c r="A1547" s="63"/>
      <c r="B1547" s="63"/>
      <c r="C1547" s="63"/>
      <c r="D1547" s="63"/>
      <c r="E1547" s="10"/>
      <c r="F1547" s="10"/>
      <c r="G1547" s="7"/>
      <c r="I1547" s="63"/>
      <c r="J1547" s="47"/>
      <c r="K1547" s="108"/>
      <c r="M1547" s="63"/>
      <c r="N1547" s="198"/>
      <c r="P1547" s="113"/>
      <c r="Q1547" s="197"/>
      <c r="S1547" s="113"/>
      <c r="T1547" s="197"/>
      <c r="V1547" s="82"/>
      <c r="W1547" s="82"/>
      <c r="X1547" s="82"/>
      <c r="Y1547" s="82"/>
      <c r="Z1547" s="82"/>
      <c r="AA1547" s="65"/>
      <c r="AB1547" s="4"/>
      <c r="AC1547" s="4"/>
      <c r="AD1547" s="4"/>
      <c r="AE1547" s="4"/>
      <c r="AF1547" s="4"/>
      <c r="AG1547" s="4"/>
      <c r="AH1547" s="4"/>
      <c r="AI1547" s="4"/>
      <c r="AJ1547" s="4"/>
      <c r="AK1547" s="4"/>
      <c r="AL1547" s="4"/>
      <c r="AM1547" s="4"/>
    </row>
    <row r="1548" spans="1:39" s="3" customFormat="1" ht="15" x14ac:dyDescent="0.25">
      <c r="A1548" s="63"/>
      <c r="B1548" s="63"/>
      <c r="C1548" s="63"/>
      <c r="D1548" s="63"/>
      <c r="E1548" s="10"/>
      <c r="F1548" s="10"/>
      <c r="G1548" s="7"/>
      <c r="I1548" s="63"/>
      <c r="J1548" s="47"/>
      <c r="K1548" s="108"/>
      <c r="M1548" s="63"/>
      <c r="N1548" s="198"/>
      <c r="P1548" s="113"/>
      <c r="Q1548" s="197"/>
      <c r="S1548" s="113"/>
      <c r="T1548" s="197"/>
      <c r="V1548" s="82"/>
      <c r="W1548" s="82"/>
      <c r="X1548" s="82"/>
      <c r="Y1548" s="82"/>
      <c r="Z1548" s="82"/>
      <c r="AA1548" s="65"/>
      <c r="AB1548" s="4"/>
      <c r="AC1548" s="4"/>
      <c r="AD1548" s="4"/>
      <c r="AE1548" s="4"/>
      <c r="AF1548" s="4"/>
      <c r="AG1548" s="4"/>
      <c r="AH1548" s="4"/>
      <c r="AI1548" s="4"/>
      <c r="AJ1548" s="4"/>
      <c r="AK1548" s="4"/>
      <c r="AL1548" s="4"/>
      <c r="AM1548" s="4"/>
    </row>
    <row r="1549" spans="1:39" s="3" customFormat="1" ht="15" x14ac:dyDescent="0.25">
      <c r="A1549" s="63"/>
      <c r="B1549" s="63"/>
      <c r="C1549" s="63"/>
      <c r="D1549" s="63"/>
      <c r="E1549" s="10"/>
      <c r="F1549" s="10"/>
      <c r="G1549" s="7"/>
      <c r="I1549" s="63"/>
      <c r="J1549" s="47"/>
      <c r="K1549" s="108"/>
      <c r="M1549" s="63"/>
      <c r="N1549" s="198"/>
      <c r="P1549" s="113"/>
      <c r="Q1549" s="197"/>
      <c r="S1549" s="113"/>
      <c r="T1549" s="197"/>
      <c r="V1549" s="82"/>
      <c r="W1549" s="82"/>
      <c r="X1549" s="82"/>
      <c r="Y1549" s="82"/>
      <c r="Z1549" s="82"/>
      <c r="AA1549" s="65"/>
      <c r="AB1549" s="4"/>
      <c r="AC1549" s="4"/>
      <c r="AD1549" s="4"/>
      <c r="AE1549" s="4"/>
      <c r="AF1549" s="4"/>
      <c r="AG1549" s="4"/>
      <c r="AH1549" s="4"/>
      <c r="AI1549" s="4"/>
      <c r="AJ1549" s="4"/>
      <c r="AK1549" s="4"/>
      <c r="AL1549" s="4"/>
      <c r="AM1549" s="4"/>
    </row>
    <row r="1550" spans="1:39" s="3" customFormat="1" ht="15" x14ac:dyDescent="0.25">
      <c r="A1550" s="63"/>
      <c r="B1550" s="63"/>
      <c r="C1550" s="63"/>
      <c r="D1550" s="63"/>
      <c r="E1550" s="10"/>
      <c r="F1550" s="10"/>
      <c r="G1550" s="7"/>
      <c r="I1550" s="63"/>
      <c r="J1550" s="47"/>
      <c r="K1550" s="108"/>
      <c r="M1550" s="63"/>
      <c r="N1550" s="198"/>
      <c r="P1550" s="113"/>
      <c r="Q1550" s="197"/>
      <c r="S1550" s="113"/>
      <c r="T1550" s="197"/>
      <c r="V1550" s="82"/>
      <c r="W1550" s="82"/>
      <c r="X1550" s="82"/>
      <c r="Y1550" s="82"/>
      <c r="Z1550" s="82"/>
      <c r="AA1550" s="65"/>
      <c r="AB1550" s="4"/>
      <c r="AC1550" s="4"/>
      <c r="AD1550" s="4"/>
      <c r="AE1550" s="4"/>
      <c r="AF1550" s="4"/>
      <c r="AG1550" s="4"/>
      <c r="AH1550" s="4"/>
      <c r="AI1550" s="4"/>
      <c r="AJ1550" s="4"/>
      <c r="AK1550" s="4"/>
      <c r="AL1550" s="4"/>
      <c r="AM1550" s="4"/>
    </row>
    <row r="1551" spans="1:39" s="3" customFormat="1" ht="15" x14ac:dyDescent="0.25">
      <c r="A1551" s="63"/>
      <c r="B1551" s="63"/>
      <c r="C1551" s="63"/>
      <c r="D1551" s="63"/>
      <c r="E1551" s="10"/>
      <c r="F1551" s="10"/>
      <c r="G1551" s="7"/>
      <c r="I1551" s="63"/>
      <c r="J1551" s="47"/>
      <c r="K1551" s="108"/>
      <c r="M1551" s="63"/>
      <c r="N1551" s="198"/>
      <c r="P1551" s="113"/>
      <c r="Q1551" s="197"/>
      <c r="S1551" s="113"/>
      <c r="T1551" s="197"/>
      <c r="V1551" s="82"/>
      <c r="W1551" s="82"/>
      <c r="X1551" s="82"/>
      <c r="Y1551" s="82"/>
      <c r="Z1551" s="82"/>
      <c r="AA1551" s="65"/>
      <c r="AB1551" s="4"/>
      <c r="AC1551" s="4"/>
      <c r="AD1551" s="4"/>
      <c r="AE1551" s="4"/>
      <c r="AF1551" s="4"/>
      <c r="AG1551" s="4"/>
      <c r="AH1551" s="4"/>
      <c r="AI1551" s="4"/>
      <c r="AJ1551" s="4"/>
      <c r="AK1551" s="4"/>
      <c r="AL1551" s="4"/>
      <c r="AM1551" s="4"/>
    </row>
    <row r="1552" spans="1:39" s="3" customFormat="1" ht="15" x14ac:dyDescent="0.25">
      <c r="A1552" s="63"/>
      <c r="B1552" s="63"/>
      <c r="C1552" s="63"/>
      <c r="D1552" s="63"/>
      <c r="E1552" s="10"/>
      <c r="F1552" s="10"/>
      <c r="G1552" s="7"/>
      <c r="I1552" s="63"/>
      <c r="J1552" s="47"/>
      <c r="K1552" s="108"/>
      <c r="M1552" s="63"/>
      <c r="N1552" s="198"/>
      <c r="P1552" s="113"/>
      <c r="Q1552" s="197"/>
      <c r="S1552" s="113"/>
      <c r="T1552" s="197"/>
      <c r="V1552" s="82"/>
      <c r="W1552" s="82"/>
      <c r="X1552" s="82"/>
      <c r="Y1552" s="82"/>
      <c r="Z1552" s="82"/>
      <c r="AA1552" s="65"/>
      <c r="AB1552" s="4"/>
      <c r="AC1552" s="4"/>
      <c r="AD1552" s="4"/>
      <c r="AE1552" s="4"/>
      <c r="AF1552" s="4"/>
      <c r="AG1552" s="4"/>
      <c r="AH1552" s="4"/>
      <c r="AI1552" s="4"/>
      <c r="AJ1552" s="4"/>
      <c r="AK1552" s="4"/>
      <c r="AL1552" s="4"/>
      <c r="AM1552" s="4"/>
    </row>
    <row r="1553" spans="1:39" s="3" customFormat="1" ht="15" x14ac:dyDescent="0.25">
      <c r="A1553" s="63"/>
      <c r="B1553" s="63"/>
      <c r="C1553" s="63"/>
      <c r="D1553" s="63"/>
      <c r="E1553" s="10"/>
      <c r="F1553" s="10"/>
      <c r="G1553" s="7"/>
      <c r="I1553" s="63"/>
      <c r="J1553" s="47"/>
      <c r="K1553" s="108"/>
      <c r="M1553" s="63"/>
      <c r="N1553" s="198"/>
      <c r="P1553" s="113"/>
      <c r="Q1553" s="197"/>
      <c r="S1553" s="113"/>
      <c r="T1553" s="197"/>
      <c r="V1553" s="82"/>
      <c r="W1553" s="82"/>
      <c r="X1553" s="82"/>
      <c r="Y1553" s="82"/>
      <c r="Z1553" s="82"/>
      <c r="AA1553" s="65"/>
      <c r="AB1553" s="4"/>
      <c r="AC1553" s="4"/>
      <c r="AD1553" s="4"/>
      <c r="AE1553" s="4"/>
      <c r="AF1553" s="4"/>
      <c r="AG1553" s="4"/>
      <c r="AH1553" s="4"/>
      <c r="AI1553" s="4"/>
      <c r="AJ1553" s="4"/>
      <c r="AK1553" s="4"/>
      <c r="AL1553" s="4"/>
      <c r="AM1553" s="4"/>
    </row>
    <row r="1554" spans="1:39" s="3" customFormat="1" ht="15" x14ac:dyDescent="0.25">
      <c r="A1554" s="63"/>
      <c r="B1554" s="63"/>
      <c r="C1554" s="63"/>
      <c r="D1554" s="63"/>
      <c r="E1554" s="10"/>
      <c r="F1554" s="10"/>
      <c r="G1554" s="7"/>
      <c r="I1554" s="63"/>
      <c r="J1554" s="47"/>
      <c r="K1554" s="108"/>
      <c r="M1554" s="63"/>
      <c r="N1554" s="198"/>
      <c r="P1554" s="113"/>
      <c r="Q1554" s="197"/>
      <c r="S1554" s="113"/>
      <c r="T1554" s="197"/>
      <c r="V1554" s="82"/>
      <c r="W1554" s="82"/>
      <c r="X1554" s="82"/>
      <c r="Y1554" s="82"/>
      <c r="Z1554" s="82"/>
      <c r="AA1554" s="65"/>
      <c r="AB1554" s="4"/>
      <c r="AC1554" s="4"/>
      <c r="AD1554" s="4"/>
      <c r="AE1554" s="4"/>
      <c r="AF1554" s="4"/>
      <c r="AG1554" s="4"/>
      <c r="AH1554" s="4"/>
      <c r="AI1554" s="4"/>
      <c r="AJ1554" s="4"/>
      <c r="AK1554" s="4"/>
      <c r="AL1554" s="4"/>
      <c r="AM1554" s="4"/>
    </row>
    <row r="1555" spans="1:39" s="3" customFormat="1" ht="15" x14ac:dyDescent="0.25">
      <c r="A1555" s="63"/>
      <c r="B1555" s="63"/>
      <c r="C1555" s="63"/>
      <c r="D1555" s="63"/>
      <c r="E1555" s="10"/>
      <c r="F1555" s="10"/>
      <c r="G1555" s="7"/>
      <c r="I1555" s="63"/>
      <c r="J1555" s="47"/>
      <c r="K1555" s="108"/>
      <c r="M1555" s="63"/>
      <c r="N1555" s="198"/>
      <c r="P1555" s="113"/>
      <c r="Q1555" s="197"/>
      <c r="S1555" s="113"/>
      <c r="T1555" s="197"/>
      <c r="V1555" s="82"/>
      <c r="W1555" s="82"/>
      <c r="X1555" s="82"/>
      <c r="Y1555" s="82"/>
      <c r="Z1555" s="82"/>
      <c r="AA1555" s="65"/>
      <c r="AB1555" s="4"/>
      <c r="AC1555" s="4"/>
      <c r="AD1555" s="4"/>
      <c r="AE1555" s="4"/>
      <c r="AF1555" s="4"/>
      <c r="AG1555" s="4"/>
      <c r="AH1555" s="4"/>
      <c r="AI1555" s="4"/>
      <c r="AJ1555" s="4"/>
      <c r="AK1555" s="4"/>
      <c r="AL1555" s="4"/>
      <c r="AM1555" s="4"/>
    </row>
    <row r="1556" spans="1:39" s="3" customFormat="1" ht="15" x14ac:dyDescent="0.25">
      <c r="A1556" s="63"/>
      <c r="B1556" s="63"/>
      <c r="C1556" s="63"/>
      <c r="D1556" s="63"/>
      <c r="E1556" s="10"/>
      <c r="F1556" s="10"/>
      <c r="G1556" s="7"/>
      <c r="I1556" s="63"/>
      <c r="J1556" s="47"/>
      <c r="K1556" s="108"/>
      <c r="M1556" s="63"/>
      <c r="N1556" s="198"/>
      <c r="P1556" s="113"/>
      <c r="Q1556" s="197"/>
      <c r="S1556" s="113"/>
      <c r="T1556" s="197"/>
      <c r="V1556" s="82"/>
      <c r="W1556" s="82"/>
      <c r="X1556" s="82"/>
      <c r="Y1556" s="82"/>
      <c r="Z1556" s="82"/>
      <c r="AA1556" s="65"/>
      <c r="AB1556" s="4"/>
      <c r="AC1556" s="4"/>
      <c r="AD1556" s="4"/>
      <c r="AE1556" s="4"/>
      <c r="AF1556" s="4"/>
      <c r="AG1556" s="4"/>
      <c r="AH1556" s="4"/>
      <c r="AI1556" s="4"/>
      <c r="AJ1556" s="4"/>
      <c r="AK1556" s="4"/>
      <c r="AL1556" s="4"/>
      <c r="AM1556" s="4"/>
    </row>
    <row r="1557" spans="1:39" s="3" customFormat="1" ht="15" x14ac:dyDescent="0.25">
      <c r="A1557" s="63"/>
      <c r="B1557" s="63"/>
      <c r="C1557" s="63"/>
      <c r="D1557" s="63"/>
      <c r="E1557" s="10"/>
      <c r="F1557" s="10"/>
      <c r="G1557" s="7"/>
      <c r="I1557" s="63"/>
      <c r="J1557" s="47"/>
      <c r="K1557" s="108"/>
      <c r="M1557" s="63"/>
      <c r="N1557" s="198"/>
      <c r="P1557" s="113"/>
      <c r="Q1557" s="197"/>
      <c r="S1557" s="113"/>
      <c r="T1557" s="197"/>
      <c r="V1557" s="82"/>
      <c r="W1557" s="82"/>
      <c r="X1557" s="82"/>
      <c r="Y1557" s="82"/>
      <c r="Z1557" s="82"/>
      <c r="AA1557" s="65"/>
      <c r="AB1557" s="4"/>
      <c r="AC1557" s="4"/>
      <c r="AD1557" s="4"/>
      <c r="AE1557" s="4"/>
      <c r="AF1557" s="4"/>
      <c r="AG1557" s="4"/>
      <c r="AH1557" s="4"/>
      <c r="AI1557" s="4"/>
      <c r="AJ1557" s="4"/>
      <c r="AK1557" s="4"/>
      <c r="AL1557" s="4"/>
      <c r="AM1557" s="4"/>
    </row>
    <row r="1558" spans="1:39" s="3" customFormat="1" ht="15" x14ac:dyDescent="0.25">
      <c r="A1558" s="63"/>
      <c r="B1558" s="63"/>
      <c r="C1558" s="63"/>
      <c r="D1558" s="63"/>
      <c r="E1558" s="10"/>
      <c r="F1558" s="10"/>
      <c r="G1558" s="7"/>
      <c r="I1558" s="63"/>
      <c r="J1558" s="47"/>
      <c r="K1558" s="108"/>
      <c r="M1558" s="63"/>
      <c r="N1558" s="198"/>
      <c r="P1558" s="113"/>
      <c r="Q1558" s="197"/>
      <c r="S1558" s="113"/>
      <c r="T1558" s="197"/>
      <c r="V1558" s="82"/>
      <c r="W1558" s="82"/>
      <c r="X1558" s="82"/>
      <c r="Y1558" s="82"/>
      <c r="Z1558" s="82"/>
      <c r="AA1558" s="65"/>
      <c r="AB1558" s="4"/>
      <c r="AC1558" s="4"/>
      <c r="AD1558" s="4"/>
      <c r="AE1558" s="4"/>
      <c r="AF1558" s="4"/>
      <c r="AG1558" s="4"/>
      <c r="AH1558" s="4"/>
      <c r="AI1558" s="4"/>
      <c r="AJ1558" s="4"/>
      <c r="AK1558" s="4"/>
      <c r="AL1558" s="4"/>
      <c r="AM1558" s="4"/>
    </row>
    <row r="1559" spans="1:39" s="3" customFormat="1" ht="15" x14ac:dyDescent="0.25">
      <c r="A1559" s="63"/>
      <c r="B1559" s="63"/>
      <c r="C1559" s="63"/>
      <c r="D1559" s="63"/>
      <c r="E1559" s="10"/>
      <c r="F1559" s="10"/>
      <c r="G1559" s="7"/>
      <c r="I1559" s="63"/>
      <c r="J1559" s="47"/>
      <c r="K1559" s="108"/>
      <c r="M1559" s="63"/>
      <c r="N1559" s="198"/>
      <c r="P1559" s="113"/>
      <c r="Q1559" s="197"/>
      <c r="S1559" s="113"/>
      <c r="T1559" s="197"/>
      <c r="V1559" s="82"/>
      <c r="W1559" s="82"/>
      <c r="X1559" s="82"/>
      <c r="Y1559" s="82"/>
      <c r="Z1559" s="82"/>
      <c r="AA1559" s="65"/>
      <c r="AB1559" s="4"/>
      <c r="AC1559" s="4"/>
      <c r="AD1559" s="4"/>
      <c r="AE1559" s="4"/>
      <c r="AF1559" s="4"/>
      <c r="AG1559" s="4"/>
      <c r="AH1559" s="4"/>
      <c r="AI1559" s="4"/>
      <c r="AJ1559" s="4"/>
      <c r="AK1559" s="4"/>
      <c r="AL1559" s="4"/>
      <c r="AM1559" s="4"/>
    </row>
    <row r="1560" spans="1:39" s="3" customFormat="1" ht="15" x14ac:dyDescent="0.25">
      <c r="A1560" s="63"/>
      <c r="B1560" s="63"/>
      <c r="C1560" s="63"/>
      <c r="D1560" s="63"/>
      <c r="E1560" s="10"/>
      <c r="F1560" s="10"/>
      <c r="G1560" s="7"/>
      <c r="I1560" s="63"/>
      <c r="J1560" s="47"/>
      <c r="K1560" s="108"/>
      <c r="M1560" s="63"/>
      <c r="N1560" s="198"/>
      <c r="P1560" s="113"/>
      <c r="Q1560" s="197"/>
      <c r="S1560" s="113"/>
      <c r="T1560" s="197"/>
      <c r="V1560" s="82"/>
      <c r="W1560" s="82"/>
      <c r="X1560" s="82"/>
      <c r="Y1560" s="82"/>
      <c r="Z1560" s="82"/>
      <c r="AA1560" s="65"/>
      <c r="AB1560" s="4"/>
      <c r="AC1560" s="4"/>
      <c r="AD1560" s="4"/>
      <c r="AE1560" s="4"/>
      <c r="AF1560" s="4"/>
      <c r="AG1560" s="4"/>
      <c r="AH1560" s="4"/>
      <c r="AI1560" s="4"/>
      <c r="AJ1560" s="4"/>
      <c r="AK1560" s="4"/>
      <c r="AL1560" s="4"/>
      <c r="AM1560" s="4"/>
    </row>
    <row r="1561" spans="1:39" s="3" customFormat="1" ht="15" x14ac:dyDescent="0.25">
      <c r="A1561" s="63"/>
      <c r="B1561" s="63"/>
      <c r="C1561" s="63"/>
      <c r="D1561" s="63"/>
      <c r="E1561" s="10"/>
      <c r="F1561" s="10"/>
      <c r="G1561" s="7"/>
      <c r="I1561" s="63"/>
      <c r="J1561" s="47"/>
      <c r="K1561" s="108"/>
      <c r="M1561" s="63"/>
      <c r="N1561" s="198"/>
      <c r="P1561" s="113"/>
      <c r="Q1561" s="197"/>
      <c r="S1561" s="113"/>
      <c r="T1561" s="197"/>
      <c r="V1561" s="82"/>
      <c r="W1561" s="82"/>
      <c r="X1561" s="82"/>
      <c r="Y1561" s="82"/>
      <c r="Z1561" s="82"/>
      <c r="AA1561" s="65"/>
      <c r="AB1561" s="4"/>
      <c r="AC1561" s="4"/>
      <c r="AD1561" s="4"/>
      <c r="AE1561" s="4"/>
      <c r="AF1561" s="4"/>
      <c r="AG1561" s="4"/>
      <c r="AH1561" s="4"/>
      <c r="AI1561" s="4"/>
      <c r="AJ1561" s="4"/>
      <c r="AK1561" s="4"/>
      <c r="AL1561" s="4"/>
      <c r="AM1561" s="4"/>
    </row>
    <row r="1562" spans="1:39" s="3" customFormat="1" ht="15" x14ac:dyDescent="0.25">
      <c r="A1562" s="63"/>
      <c r="B1562" s="63"/>
      <c r="C1562" s="63"/>
      <c r="D1562" s="63"/>
      <c r="E1562" s="10"/>
      <c r="F1562" s="10"/>
      <c r="G1562" s="7"/>
      <c r="I1562" s="63"/>
      <c r="J1562" s="47"/>
      <c r="K1562" s="108"/>
      <c r="M1562" s="63"/>
      <c r="N1562" s="198"/>
      <c r="P1562" s="113"/>
      <c r="Q1562" s="197"/>
      <c r="S1562" s="113"/>
      <c r="T1562" s="197"/>
      <c r="V1562" s="82"/>
      <c r="W1562" s="82"/>
      <c r="X1562" s="82"/>
      <c r="Y1562" s="82"/>
      <c r="Z1562" s="82"/>
      <c r="AA1562" s="65"/>
      <c r="AB1562" s="4"/>
      <c r="AC1562" s="4"/>
      <c r="AD1562" s="4"/>
      <c r="AE1562" s="4"/>
      <c r="AF1562" s="4"/>
      <c r="AG1562" s="4"/>
      <c r="AH1562" s="4"/>
      <c r="AI1562" s="4"/>
      <c r="AJ1562" s="4"/>
      <c r="AK1562" s="4"/>
      <c r="AL1562" s="4"/>
      <c r="AM1562" s="4"/>
    </row>
    <row r="1563" spans="1:39" s="3" customFormat="1" ht="15" x14ac:dyDescent="0.25">
      <c r="A1563" s="63"/>
      <c r="B1563" s="63"/>
      <c r="C1563" s="63"/>
      <c r="D1563" s="63"/>
      <c r="E1563" s="10"/>
      <c r="F1563" s="10"/>
      <c r="G1563" s="7"/>
      <c r="I1563" s="63"/>
      <c r="J1563" s="47"/>
      <c r="K1563" s="108"/>
      <c r="M1563" s="63"/>
      <c r="N1563" s="198"/>
      <c r="P1563" s="113"/>
      <c r="Q1563" s="197"/>
      <c r="S1563" s="113"/>
      <c r="T1563" s="197"/>
      <c r="V1563" s="82"/>
      <c r="W1563" s="82"/>
      <c r="X1563" s="82"/>
      <c r="Y1563" s="82"/>
      <c r="Z1563" s="82"/>
      <c r="AA1563" s="65"/>
      <c r="AB1563" s="4"/>
      <c r="AC1563" s="4"/>
      <c r="AD1563" s="4"/>
      <c r="AE1563" s="4"/>
      <c r="AF1563" s="4"/>
      <c r="AG1563" s="4"/>
      <c r="AH1563" s="4"/>
      <c r="AI1563" s="4"/>
      <c r="AJ1563" s="4"/>
      <c r="AK1563" s="4"/>
      <c r="AL1563" s="4"/>
      <c r="AM1563" s="4"/>
    </row>
    <row r="1564" spans="1:39" s="3" customFormat="1" ht="15" x14ac:dyDescent="0.25">
      <c r="A1564" s="63"/>
      <c r="B1564" s="63"/>
      <c r="C1564" s="63"/>
      <c r="D1564" s="63"/>
      <c r="E1564" s="10"/>
      <c r="F1564" s="10"/>
      <c r="G1564" s="7"/>
      <c r="I1564" s="63"/>
      <c r="J1564" s="47"/>
      <c r="K1564" s="108"/>
      <c r="M1564" s="63"/>
      <c r="N1564" s="198"/>
      <c r="P1564" s="113"/>
      <c r="Q1564" s="197"/>
      <c r="S1564" s="113"/>
      <c r="T1564" s="197"/>
      <c r="V1564" s="82"/>
      <c r="W1564" s="82"/>
      <c r="X1564" s="82"/>
      <c r="Y1564" s="82"/>
      <c r="Z1564" s="82"/>
      <c r="AA1564" s="65"/>
      <c r="AB1564" s="4"/>
      <c r="AC1564" s="4"/>
      <c r="AD1564" s="4"/>
      <c r="AE1564" s="4"/>
      <c r="AF1564" s="4"/>
      <c r="AG1564" s="4"/>
      <c r="AH1564" s="4"/>
      <c r="AI1564" s="4"/>
      <c r="AJ1564" s="4"/>
      <c r="AK1564" s="4"/>
      <c r="AL1564" s="4"/>
      <c r="AM1564" s="4"/>
    </row>
    <row r="1565" spans="1:39" s="3" customFormat="1" ht="15" x14ac:dyDescent="0.25">
      <c r="A1565" s="63"/>
      <c r="B1565" s="63"/>
      <c r="C1565" s="63"/>
      <c r="D1565" s="63"/>
      <c r="E1565" s="10"/>
      <c r="F1565" s="10"/>
      <c r="G1565" s="7"/>
      <c r="I1565" s="63"/>
      <c r="J1565" s="47"/>
      <c r="K1565" s="108"/>
      <c r="M1565" s="63"/>
      <c r="N1565" s="198"/>
      <c r="P1565" s="113"/>
      <c r="Q1565" s="197"/>
      <c r="S1565" s="113"/>
      <c r="T1565" s="197"/>
      <c r="V1565" s="82"/>
      <c r="W1565" s="82"/>
      <c r="X1565" s="82"/>
      <c r="Y1565" s="82"/>
      <c r="Z1565" s="82"/>
      <c r="AA1565" s="65"/>
      <c r="AB1565" s="4"/>
      <c r="AC1565" s="4"/>
      <c r="AD1565" s="4"/>
      <c r="AE1565" s="4"/>
      <c r="AF1565" s="4"/>
      <c r="AG1565" s="4"/>
      <c r="AH1565" s="4"/>
      <c r="AI1565" s="4"/>
      <c r="AJ1565" s="4"/>
      <c r="AK1565" s="4"/>
      <c r="AL1565" s="4"/>
      <c r="AM1565" s="4"/>
    </row>
    <row r="1566" spans="1:39" s="3" customFormat="1" ht="15" x14ac:dyDescent="0.25">
      <c r="A1566" s="63"/>
      <c r="B1566" s="63"/>
      <c r="C1566" s="63"/>
      <c r="D1566" s="63"/>
      <c r="E1566" s="10"/>
      <c r="F1566" s="10"/>
      <c r="G1566" s="7"/>
      <c r="I1566" s="63"/>
      <c r="J1566" s="47"/>
      <c r="K1566" s="108"/>
      <c r="M1566" s="63"/>
      <c r="N1566" s="198"/>
      <c r="P1566" s="113"/>
      <c r="Q1566" s="197"/>
      <c r="S1566" s="113"/>
      <c r="T1566" s="197"/>
      <c r="V1566" s="82"/>
      <c r="W1566" s="82"/>
      <c r="X1566" s="82"/>
      <c r="Y1566" s="82"/>
      <c r="Z1566" s="82"/>
      <c r="AA1566" s="65"/>
      <c r="AB1566" s="4"/>
      <c r="AC1566" s="4"/>
      <c r="AD1566" s="4"/>
      <c r="AE1566" s="4"/>
      <c r="AF1566" s="4"/>
      <c r="AG1566" s="4"/>
      <c r="AH1566" s="4"/>
      <c r="AI1566" s="4"/>
      <c r="AJ1566" s="4"/>
      <c r="AK1566" s="4"/>
      <c r="AL1566" s="4"/>
      <c r="AM1566" s="4"/>
    </row>
    <row r="1567" spans="1:39" s="3" customFormat="1" ht="15" x14ac:dyDescent="0.25">
      <c r="A1567" s="63"/>
      <c r="B1567" s="63"/>
      <c r="C1567" s="63"/>
      <c r="D1567" s="63"/>
      <c r="E1567" s="10"/>
      <c r="F1567" s="10"/>
      <c r="G1567" s="7"/>
      <c r="I1567" s="63"/>
      <c r="J1567" s="47"/>
      <c r="K1567" s="108"/>
      <c r="M1567" s="63"/>
      <c r="N1567" s="198"/>
      <c r="P1567" s="113"/>
      <c r="Q1567" s="197"/>
      <c r="S1567" s="113"/>
      <c r="T1567" s="197"/>
      <c r="V1567" s="82"/>
      <c r="W1567" s="82"/>
      <c r="X1567" s="82"/>
      <c r="Y1567" s="82"/>
      <c r="Z1567" s="82"/>
      <c r="AA1567" s="65"/>
      <c r="AB1567" s="4"/>
      <c r="AC1567" s="4"/>
      <c r="AD1567" s="4"/>
      <c r="AE1567" s="4"/>
      <c r="AF1567" s="4"/>
      <c r="AG1567" s="4"/>
      <c r="AH1567" s="4"/>
      <c r="AI1567" s="4"/>
      <c r="AJ1567" s="4"/>
      <c r="AK1567" s="4"/>
      <c r="AL1567" s="4"/>
      <c r="AM1567" s="4"/>
    </row>
    <row r="1568" spans="1:39" s="3" customFormat="1" ht="15" x14ac:dyDescent="0.25">
      <c r="A1568" s="63"/>
      <c r="B1568" s="63"/>
      <c r="C1568" s="63"/>
      <c r="D1568" s="63"/>
      <c r="E1568" s="10"/>
      <c r="F1568" s="10"/>
      <c r="G1568" s="7"/>
      <c r="I1568" s="63"/>
      <c r="J1568" s="47"/>
      <c r="K1568" s="108"/>
      <c r="M1568" s="63"/>
      <c r="N1568" s="198"/>
      <c r="P1568" s="113"/>
      <c r="Q1568" s="197"/>
      <c r="S1568" s="113"/>
      <c r="T1568" s="197"/>
      <c r="V1568" s="82"/>
      <c r="W1568" s="82"/>
      <c r="X1568" s="82"/>
      <c r="Y1568" s="82"/>
      <c r="Z1568" s="82"/>
      <c r="AA1568" s="65"/>
      <c r="AB1568" s="4"/>
      <c r="AC1568" s="4"/>
      <c r="AD1568" s="4"/>
      <c r="AE1568" s="4"/>
      <c r="AF1568" s="4"/>
      <c r="AG1568" s="4"/>
      <c r="AH1568" s="4"/>
      <c r="AI1568" s="4"/>
      <c r="AJ1568" s="4"/>
      <c r="AK1568" s="4"/>
      <c r="AL1568" s="4"/>
      <c r="AM1568" s="4"/>
    </row>
    <row r="1569" spans="1:39" s="3" customFormat="1" ht="15" x14ac:dyDescent="0.25">
      <c r="A1569" s="63"/>
      <c r="B1569" s="63"/>
      <c r="C1569" s="63"/>
      <c r="D1569" s="63"/>
      <c r="E1569" s="10"/>
      <c r="F1569" s="10"/>
      <c r="G1569" s="7"/>
      <c r="I1569" s="63"/>
      <c r="J1569" s="47"/>
      <c r="K1569" s="108"/>
      <c r="M1569" s="63"/>
      <c r="N1569" s="112"/>
      <c r="P1569" s="113"/>
      <c r="Q1569" s="47"/>
      <c r="S1569" s="113"/>
      <c r="T1569" s="47"/>
      <c r="V1569" s="82"/>
      <c r="W1569" s="82"/>
      <c r="X1569" s="82"/>
      <c r="Y1569" s="82"/>
      <c r="Z1569" s="82"/>
      <c r="AA1569" s="65"/>
      <c r="AB1569" s="4"/>
      <c r="AC1569" s="4"/>
      <c r="AD1569" s="4"/>
      <c r="AE1569" s="4"/>
      <c r="AF1569" s="4"/>
      <c r="AG1569" s="4"/>
      <c r="AH1569" s="4"/>
      <c r="AI1569" s="4"/>
      <c r="AJ1569" s="4"/>
      <c r="AK1569" s="4"/>
      <c r="AL1569" s="4"/>
      <c r="AM1569" s="4"/>
    </row>
    <row r="1570" spans="1:39" s="3" customFormat="1" ht="15" x14ac:dyDescent="0.25">
      <c r="A1570" s="63"/>
      <c r="B1570" s="63"/>
      <c r="C1570" s="63"/>
      <c r="D1570" s="63"/>
      <c r="E1570" s="10"/>
      <c r="F1570" s="10"/>
      <c r="G1570" s="7"/>
      <c r="I1570" s="63"/>
      <c r="J1570" s="47"/>
      <c r="K1570" s="108"/>
      <c r="M1570" s="63"/>
      <c r="N1570" s="112"/>
      <c r="P1570" s="113"/>
      <c r="Q1570" s="47"/>
      <c r="S1570" s="113"/>
      <c r="T1570" s="47"/>
      <c r="V1570" s="82"/>
      <c r="W1570" s="82"/>
      <c r="X1570" s="82"/>
      <c r="Y1570" s="82"/>
      <c r="Z1570" s="82"/>
      <c r="AA1570" s="65"/>
      <c r="AB1570" s="4"/>
      <c r="AC1570" s="4"/>
      <c r="AD1570" s="4"/>
      <c r="AE1570" s="4"/>
      <c r="AF1570" s="4"/>
      <c r="AG1570" s="4"/>
      <c r="AH1570" s="4"/>
      <c r="AI1570" s="4"/>
      <c r="AJ1570" s="4"/>
      <c r="AK1570" s="4"/>
      <c r="AL1570" s="4"/>
      <c r="AM1570" s="4"/>
    </row>
    <row r="1571" spans="1:39" s="3" customFormat="1" ht="15" x14ac:dyDescent="0.25">
      <c r="A1571" s="63"/>
      <c r="B1571" s="63"/>
      <c r="C1571" s="63"/>
      <c r="D1571" s="63"/>
      <c r="E1571" s="10"/>
      <c r="F1571" s="10"/>
      <c r="G1571" s="7"/>
      <c r="I1571" s="63"/>
      <c r="J1571" s="47"/>
      <c r="K1571" s="108"/>
      <c r="M1571" s="63"/>
      <c r="N1571" s="112"/>
      <c r="P1571" s="113"/>
      <c r="Q1571" s="47"/>
      <c r="S1571" s="113"/>
      <c r="T1571" s="47"/>
      <c r="V1571" s="82"/>
      <c r="W1571" s="82"/>
      <c r="X1571" s="82"/>
      <c r="Y1571" s="82"/>
      <c r="Z1571" s="82"/>
      <c r="AA1571" s="65"/>
      <c r="AB1571" s="4"/>
      <c r="AC1571" s="4"/>
      <c r="AD1571" s="4"/>
      <c r="AE1571" s="4"/>
      <c r="AF1571" s="4"/>
      <c r="AG1571" s="4"/>
      <c r="AH1571" s="4"/>
      <c r="AI1571" s="4"/>
      <c r="AJ1571" s="4"/>
      <c r="AK1571" s="4"/>
      <c r="AL1571" s="4"/>
      <c r="AM1571" s="4"/>
    </row>
    <row r="1572" spans="1:39" s="3" customFormat="1" ht="15" x14ac:dyDescent="0.25">
      <c r="A1572" s="63"/>
      <c r="B1572" s="63"/>
      <c r="C1572" s="63"/>
      <c r="D1572" s="63"/>
      <c r="E1572" s="10"/>
      <c r="F1572" s="10"/>
      <c r="G1572" s="7"/>
      <c r="I1572" s="63"/>
      <c r="J1572" s="47"/>
      <c r="K1572" s="108"/>
      <c r="M1572" s="63"/>
      <c r="N1572" s="112"/>
      <c r="P1572" s="113"/>
      <c r="Q1572" s="47"/>
      <c r="S1572" s="113"/>
      <c r="T1572" s="47"/>
      <c r="V1572" s="82"/>
      <c r="W1572" s="82"/>
      <c r="X1572" s="82"/>
      <c r="Y1572" s="82"/>
      <c r="Z1572" s="82"/>
      <c r="AA1572" s="65"/>
      <c r="AB1572" s="4"/>
      <c r="AC1572" s="4"/>
      <c r="AD1572" s="4"/>
      <c r="AE1572" s="4"/>
      <c r="AF1572" s="4"/>
      <c r="AG1572" s="4"/>
      <c r="AH1572" s="4"/>
      <c r="AI1572" s="4"/>
      <c r="AJ1572" s="4"/>
      <c r="AK1572" s="4"/>
      <c r="AL1572" s="4"/>
      <c r="AM1572" s="4"/>
    </row>
    <row r="1573" spans="1:39" s="3" customFormat="1" ht="15" x14ac:dyDescent="0.25">
      <c r="A1573" s="63"/>
      <c r="B1573" s="63"/>
      <c r="C1573" s="63"/>
      <c r="D1573" s="63"/>
      <c r="E1573" s="10"/>
      <c r="F1573" s="10"/>
      <c r="G1573" s="7"/>
      <c r="I1573" s="63"/>
      <c r="J1573" s="47"/>
      <c r="K1573" s="108"/>
      <c r="M1573" s="63"/>
      <c r="N1573" s="112"/>
      <c r="P1573" s="113"/>
      <c r="Q1573" s="47"/>
      <c r="S1573" s="113"/>
      <c r="T1573" s="47"/>
      <c r="V1573" s="82"/>
      <c r="W1573" s="82"/>
      <c r="X1573" s="82"/>
      <c r="Y1573" s="82"/>
      <c r="Z1573" s="82"/>
      <c r="AA1573" s="65"/>
      <c r="AB1573" s="4"/>
      <c r="AC1573" s="4"/>
      <c r="AD1573" s="4"/>
      <c r="AE1573" s="4"/>
      <c r="AF1573" s="4"/>
      <c r="AG1573" s="4"/>
      <c r="AH1573" s="4"/>
      <c r="AI1573" s="4"/>
      <c r="AJ1573" s="4"/>
      <c r="AK1573" s="4"/>
      <c r="AL1573" s="4"/>
      <c r="AM1573" s="4"/>
    </row>
    <row r="1574" spans="1:39" s="3" customFormat="1" ht="15" x14ac:dyDescent="0.25">
      <c r="A1574" s="63"/>
      <c r="B1574" s="63"/>
      <c r="C1574" s="63"/>
      <c r="D1574" s="63"/>
      <c r="E1574" s="10"/>
      <c r="F1574" s="10"/>
      <c r="G1574" s="7"/>
      <c r="I1574" s="63"/>
      <c r="J1574" s="47"/>
      <c r="K1574" s="108"/>
      <c r="M1574" s="63"/>
      <c r="N1574" s="112"/>
      <c r="P1574" s="113"/>
      <c r="Q1574" s="47"/>
      <c r="S1574" s="113"/>
      <c r="T1574" s="47"/>
      <c r="V1574" s="82"/>
      <c r="W1574" s="82"/>
      <c r="X1574" s="82"/>
      <c r="Y1574" s="82"/>
      <c r="Z1574" s="82"/>
      <c r="AA1574" s="65"/>
      <c r="AB1574" s="4"/>
      <c r="AC1574" s="4"/>
      <c r="AD1574" s="4"/>
      <c r="AE1574" s="4"/>
      <c r="AF1574" s="4"/>
      <c r="AG1574" s="4"/>
      <c r="AH1574" s="4"/>
      <c r="AI1574" s="4"/>
      <c r="AJ1574" s="4"/>
      <c r="AK1574" s="4"/>
      <c r="AL1574" s="4"/>
      <c r="AM1574" s="4"/>
    </row>
    <row r="1575" spans="1:39" s="3" customFormat="1" ht="15" x14ac:dyDescent="0.25">
      <c r="A1575" s="63"/>
      <c r="B1575" s="63"/>
      <c r="C1575" s="63"/>
      <c r="D1575" s="63"/>
      <c r="E1575" s="10"/>
      <c r="F1575" s="10"/>
      <c r="G1575" s="7"/>
      <c r="I1575" s="63"/>
      <c r="J1575" s="47"/>
      <c r="K1575" s="108"/>
      <c r="M1575" s="63"/>
      <c r="N1575" s="112"/>
      <c r="P1575" s="113"/>
      <c r="Q1575" s="47"/>
      <c r="S1575" s="113"/>
      <c r="T1575" s="47"/>
      <c r="V1575" s="82"/>
      <c r="W1575" s="82"/>
      <c r="X1575" s="82"/>
      <c r="Y1575" s="82"/>
      <c r="Z1575" s="82"/>
      <c r="AA1575" s="65"/>
      <c r="AB1575" s="4"/>
      <c r="AC1575" s="4"/>
      <c r="AD1575" s="4"/>
      <c r="AE1575" s="4"/>
      <c r="AF1575" s="4"/>
      <c r="AG1575" s="4"/>
      <c r="AH1575" s="4"/>
      <c r="AI1575" s="4"/>
      <c r="AJ1575" s="4"/>
      <c r="AK1575" s="4"/>
      <c r="AL1575" s="4"/>
      <c r="AM1575" s="4"/>
    </row>
    <row r="1576" spans="1:39" s="3" customFormat="1" ht="15" x14ac:dyDescent="0.25">
      <c r="A1576" s="63"/>
      <c r="B1576" s="63"/>
      <c r="C1576" s="63"/>
      <c r="D1576" s="63"/>
      <c r="E1576" s="10"/>
      <c r="F1576" s="10"/>
      <c r="G1576" s="7"/>
      <c r="I1576" s="63"/>
      <c r="J1576" s="47"/>
      <c r="K1576" s="108"/>
      <c r="M1576" s="63"/>
      <c r="N1576" s="112"/>
      <c r="P1576" s="113"/>
      <c r="Q1576" s="47"/>
      <c r="S1576" s="113"/>
      <c r="T1576" s="47"/>
      <c r="V1576" s="82"/>
      <c r="W1576" s="82"/>
      <c r="X1576" s="82"/>
      <c r="Y1576" s="82"/>
      <c r="Z1576" s="82"/>
      <c r="AA1576" s="65"/>
      <c r="AB1576" s="4"/>
      <c r="AC1576" s="4"/>
      <c r="AD1576" s="4"/>
      <c r="AE1576" s="4"/>
      <c r="AF1576" s="4"/>
      <c r="AG1576" s="4"/>
      <c r="AH1576" s="4"/>
      <c r="AI1576" s="4"/>
      <c r="AJ1576" s="4"/>
      <c r="AK1576" s="4"/>
      <c r="AL1576" s="4"/>
      <c r="AM1576" s="4"/>
    </row>
    <row r="1577" spans="1:39" s="3" customFormat="1" ht="15" x14ac:dyDescent="0.25">
      <c r="A1577" s="63"/>
      <c r="B1577" s="63"/>
      <c r="C1577" s="63"/>
      <c r="D1577" s="63"/>
      <c r="E1577" s="10"/>
      <c r="F1577" s="10"/>
      <c r="G1577" s="7"/>
      <c r="I1577" s="63"/>
      <c r="J1577" s="47"/>
      <c r="K1577" s="108"/>
      <c r="M1577" s="63"/>
      <c r="N1577" s="112"/>
      <c r="P1577" s="113"/>
      <c r="Q1577" s="47"/>
      <c r="S1577" s="113"/>
      <c r="T1577" s="47"/>
      <c r="V1577" s="82"/>
      <c r="W1577" s="82"/>
      <c r="X1577" s="82"/>
      <c r="Y1577" s="82"/>
      <c r="Z1577" s="82"/>
      <c r="AA1577" s="65"/>
      <c r="AB1577" s="4"/>
      <c r="AC1577" s="4"/>
      <c r="AD1577" s="4"/>
      <c r="AE1577" s="4"/>
      <c r="AF1577" s="4"/>
      <c r="AG1577" s="4"/>
      <c r="AH1577" s="4"/>
      <c r="AI1577" s="4"/>
      <c r="AJ1577" s="4"/>
      <c r="AK1577" s="4"/>
      <c r="AL1577" s="4"/>
      <c r="AM1577" s="4"/>
    </row>
    <row r="1578" spans="1:39" s="3" customFormat="1" ht="15" x14ac:dyDescent="0.25">
      <c r="A1578" s="63"/>
      <c r="B1578" s="63"/>
      <c r="C1578" s="63"/>
      <c r="D1578" s="63"/>
      <c r="E1578" s="10"/>
      <c r="F1578" s="10"/>
      <c r="G1578" s="7"/>
      <c r="I1578" s="63"/>
      <c r="J1578" s="47"/>
      <c r="K1578" s="108"/>
      <c r="M1578" s="63"/>
      <c r="N1578" s="112"/>
      <c r="P1578" s="113"/>
      <c r="Q1578" s="47"/>
      <c r="S1578" s="113"/>
      <c r="T1578" s="47"/>
      <c r="V1578" s="82"/>
      <c r="W1578" s="82"/>
      <c r="X1578" s="82"/>
      <c r="Y1578" s="82"/>
      <c r="Z1578" s="82"/>
      <c r="AA1578" s="65"/>
      <c r="AB1578" s="4"/>
      <c r="AC1578" s="4"/>
      <c r="AD1578" s="4"/>
      <c r="AE1578" s="4"/>
      <c r="AF1578" s="4"/>
      <c r="AG1578" s="4"/>
      <c r="AH1578" s="4"/>
      <c r="AI1578" s="4"/>
      <c r="AJ1578" s="4"/>
      <c r="AK1578" s="4"/>
      <c r="AL1578" s="4"/>
      <c r="AM1578" s="4"/>
    </row>
    <row r="1579" spans="1:39" s="3" customFormat="1" ht="15" x14ac:dyDescent="0.25">
      <c r="A1579" s="63"/>
      <c r="B1579" s="63"/>
      <c r="C1579" s="63"/>
      <c r="D1579" s="63"/>
      <c r="E1579" s="10"/>
      <c r="F1579" s="10"/>
      <c r="G1579" s="7"/>
      <c r="I1579" s="63"/>
      <c r="J1579" s="47"/>
      <c r="K1579" s="108"/>
      <c r="M1579" s="63"/>
      <c r="N1579" s="112"/>
      <c r="P1579" s="113"/>
      <c r="Q1579" s="47"/>
      <c r="S1579" s="113"/>
      <c r="T1579" s="47"/>
      <c r="V1579" s="82"/>
      <c r="W1579" s="82"/>
      <c r="X1579" s="82"/>
      <c r="Y1579" s="82"/>
      <c r="Z1579" s="82"/>
      <c r="AA1579" s="65"/>
      <c r="AB1579" s="4"/>
      <c r="AC1579" s="4"/>
      <c r="AD1579" s="4"/>
      <c r="AE1579" s="4"/>
      <c r="AF1579" s="4"/>
      <c r="AG1579" s="4"/>
      <c r="AH1579" s="4"/>
      <c r="AI1579" s="4"/>
      <c r="AJ1579" s="4"/>
      <c r="AK1579" s="4"/>
      <c r="AL1579" s="4"/>
      <c r="AM1579" s="4"/>
    </row>
    <row r="1580" spans="1:39" s="3" customFormat="1" ht="15" x14ac:dyDescent="0.25">
      <c r="A1580" s="63"/>
      <c r="B1580" s="63"/>
      <c r="C1580" s="63"/>
      <c r="D1580" s="63"/>
      <c r="E1580" s="10"/>
      <c r="F1580" s="10"/>
      <c r="G1580" s="7"/>
      <c r="I1580" s="63"/>
      <c r="J1580" s="47"/>
      <c r="K1580" s="108"/>
      <c r="M1580" s="63"/>
      <c r="N1580" s="112"/>
      <c r="P1580" s="113"/>
      <c r="Q1580" s="47"/>
      <c r="S1580" s="113"/>
      <c r="T1580" s="47"/>
      <c r="V1580" s="82"/>
      <c r="W1580" s="82"/>
      <c r="X1580" s="82"/>
      <c r="Y1580" s="82"/>
      <c r="Z1580" s="82"/>
      <c r="AA1580" s="65"/>
      <c r="AB1580" s="4"/>
      <c r="AC1580" s="4"/>
      <c r="AD1580" s="4"/>
      <c r="AE1580" s="4"/>
      <c r="AF1580" s="4"/>
      <c r="AG1580" s="4"/>
      <c r="AH1580" s="4"/>
      <c r="AI1580" s="4"/>
      <c r="AJ1580" s="4"/>
      <c r="AK1580" s="4"/>
      <c r="AL1580" s="4"/>
      <c r="AM1580" s="4"/>
    </row>
    <row r="1581" spans="1:39" s="3" customFormat="1" ht="15" x14ac:dyDescent="0.25">
      <c r="A1581" s="63"/>
      <c r="B1581" s="63"/>
      <c r="C1581" s="63"/>
      <c r="D1581" s="63"/>
      <c r="E1581" s="10"/>
      <c r="F1581" s="10"/>
      <c r="G1581" s="7"/>
      <c r="I1581" s="63"/>
      <c r="J1581" s="47"/>
      <c r="K1581" s="108"/>
      <c r="M1581" s="63"/>
      <c r="N1581" s="112"/>
      <c r="P1581" s="113"/>
      <c r="Q1581" s="47"/>
      <c r="S1581" s="113"/>
      <c r="T1581" s="47"/>
      <c r="V1581" s="82"/>
      <c r="W1581" s="82"/>
      <c r="X1581" s="82"/>
      <c r="Y1581" s="82"/>
      <c r="Z1581" s="82"/>
      <c r="AA1581" s="65"/>
      <c r="AB1581" s="4"/>
      <c r="AC1581" s="4"/>
      <c r="AD1581" s="4"/>
      <c r="AE1581" s="4"/>
      <c r="AF1581" s="4"/>
      <c r="AG1581" s="4"/>
      <c r="AH1581" s="4"/>
      <c r="AI1581" s="4"/>
      <c r="AJ1581" s="4"/>
      <c r="AK1581" s="4"/>
      <c r="AL1581" s="4"/>
      <c r="AM1581" s="4"/>
    </row>
    <row r="1582" spans="1:39" s="3" customFormat="1" ht="15" x14ac:dyDescent="0.25">
      <c r="A1582" s="63"/>
      <c r="B1582" s="63"/>
      <c r="C1582" s="63"/>
      <c r="D1582" s="63"/>
      <c r="E1582" s="10"/>
      <c r="F1582" s="10"/>
      <c r="G1582" s="7"/>
      <c r="I1582" s="63"/>
      <c r="J1582" s="47"/>
      <c r="K1582" s="108"/>
      <c r="M1582" s="63"/>
      <c r="N1582" s="112"/>
      <c r="P1582" s="113"/>
      <c r="Q1582" s="47"/>
      <c r="S1582" s="113"/>
      <c r="T1582" s="47"/>
      <c r="V1582" s="82"/>
      <c r="W1582" s="82"/>
      <c r="X1582" s="82"/>
      <c r="Y1582" s="82"/>
      <c r="Z1582" s="82"/>
      <c r="AA1582" s="65"/>
      <c r="AB1582" s="4"/>
      <c r="AC1582" s="4"/>
      <c r="AD1582" s="4"/>
      <c r="AE1582" s="4"/>
      <c r="AF1582" s="4"/>
      <c r="AG1582" s="4"/>
      <c r="AH1582" s="4"/>
      <c r="AI1582" s="4"/>
      <c r="AJ1582" s="4"/>
      <c r="AK1582" s="4"/>
      <c r="AL1582" s="4"/>
      <c r="AM1582" s="4"/>
    </row>
    <row r="1583" spans="1:39" s="3" customFormat="1" ht="15" x14ac:dyDescent="0.25">
      <c r="A1583" s="63"/>
      <c r="B1583" s="63"/>
      <c r="C1583" s="63"/>
      <c r="D1583" s="63"/>
      <c r="E1583" s="10"/>
      <c r="F1583" s="10"/>
      <c r="G1583" s="7"/>
      <c r="I1583" s="63"/>
      <c r="J1583" s="47"/>
      <c r="K1583" s="108"/>
      <c r="M1583" s="63"/>
      <c r="N1583" s="112"/>
      <c r="P1583" s="113"/>
      <c r="Q1583" s="47"/>
      <c r="S1583" s="113"/>
      <c r="T1583" s="47"/>
      <c r="V1583" s="82"/>
      <c r="W1583" s="82"/>
      <c r="X1583" s="82"/>
      <c r="Y1583" s="82"/>
      <c r="Z1583" s="82"/>
      <c r="AA1583" s="65"/>
      <c r="AB1583" s="4"/>
      <c r="AC1583" s="4"/>
      <c r="AD1583" s="4"/>
      <c r="AE1583" s="4"/>
      <c r="AF1583" s="4"/>
      <c r="AG1583" s="4"/>
      <c r="AH1583" s="4"/>
      <c r="AI1583" s="4"/>
      <c r="AJ1583" s="4"/>
      <c r="AK1583" s="4"/>
      <c r="AL1583" s="4"/>
      <c r="AM1583" s="4"/>
    </row>
    <row r="1584" spans="1:39" s="3" customFormat="1" ht="15" x14ac:dyDescent="0.25">
      <c r="A1584" s="63"/>
      <c r="B1584" s="63"/>
      <c r="C1584" s="63"/>
      <c r="D1584" s="63"/>
      <c r="E1584" s="10"/>
      <c r="F1584" s="10"/>
      <c r="G1584" s="7"/>
      <c r="I1584" s="63"/>
      <c r="J1584" s="47"/>
      <c r="K1584" s="108"/>
      <c r="M1584" s="63"/>
      <c r="N1584" s="112"/>
      <c r="P1584" s="113"/>
      <c r="Q1584" s="47"/>
      <c r="S1584" s="113"/>
      <c r="T1584" s="47"/>
      <c r="V1584" s="82"/>
      <c r="W1584" s="82"/>
      <c r="X1584" s="82"/>
      <c r="Y1584" s="82"/>
      <c r="Z1584" s="82"/>
      <c r="AA1584" s="65"/>
      <c r="AB1584" s="4"/>
      <c r="AC1584" s="4"/>
      <c r="AD1584" s="4"/>
      <c r="AE1584" s="4"/>
      <c r="AF1584" s="4"/>
      <c r="AG1584" s="4"/>
      <c r="AH1584" s="4"/>
      <c r="AI1584" s="4"/>
      <c r="AJ1584" s="4"/>
      <c r="AK1584" s="4"/>
      <c r="AL1584" s="4"/>
      <c r="AM1584" s="4"/>
    </row>
    <row r="1585" spans="1:39" s="3" customFormat="1" ht="15" x14ac:dyDescent="0.25">
      <c r="A1585" s="63"/>
      <c r="B1585" s="63"/>
      <c r="C1585" s="63"/>
      <c r="D1585" s="63"/>
      <c r="E1585" s="10"/>
      <c r="F1585" s="10"/>
      <c r="G1585" s="7"/>
      <c r="I1585" s="63"/>
      <c r="J1585" s="47"/>
      <c r="K1585" s="108"/>
      <c r="M1585" s="63"/>
      <c r="N1585" s="112"/>
      <c r="P1585" s="113"/>
      <c r="Q1585" s="47"/>
      <c r="S1585" s="113"/>
      <c r="T1585" s="47"/>
      <c r="V1585" s="82"/>
      <c r="W1585" s="82"/>
      <c r="X1585" s="82"/>
      <c r="Y1585" s="82"/>
      <c r="Z1585" s="82"/>
      <c r="AA1585" s="65"/>
      <c r="AB1585" s="4"/>
      <c r="AC1585" s="4"/>
      <c r="AD1585" s="4"/>
      <c r="AE1585" s="4"/>
      <c r="AF1585" s="4"/>
      <c r="AG1585" s="4"/>
      <c r="AH1585" s="4"/>
      <c r="AI1585" s="4"/>
      <c r="AJ1585" s="4"/>
      <c r="AK1585" s="4"/>
      <c r="AL1585" s="4"/>
      <c r="AM1585" s="4"/>
    </row>
    <row r="1586" spans="1:39" s="3" customFormat="1" ht="15" x14ac:dyDescent="0.25">
      <c r="A1586" s="63"/>
      <c r="B1586" s="63"/>
      <c r="C1586" s="63"/>
      <c r="D1586" s="63"/>
      <c r="E1586" s="10"/>
      <c r="F1586" s="10"/>
      <c r="G1586" s="7"/>
      <c r="I1586" s="63"/>
      <c r="J1586" s="47"/>
      <c r="K1586" s="108"/>
      <c r="M1586" s="63"/>
      <c r="N1586" s="112"/>
      <c r="P1586" s="113"/>
      <c r="Q1586" s="47"/>
      <c r="S1586" s="113"/>
      <c r="T1586" s="47"/>
      <c r="V1586" s="82"/>
      <c r="W1586" s="82"/>
      <c r="X1586" s="82"/>
      <c r="Y1586" s="82"/>
      <c r="Z1586" s="82"/>
      <c r="AA1586" s="65"/>
      <c r="AB1586" s="4"/>
      <c r="AC1586" s="4"/>
      <c r="AD1586" s="4"/>
      <c r="AE1586" s="4"/>
      <c r="AF1586" s="4"/>
      <c r="AG1586" s="4"/>
      <c r="AH1586" s="4"/>
      <c r="AI1586" s="4"/>
      <c r="AJ1586" s="4"/>
      <c r="AK1586" s="4"/>
      <c r="AL1586" s="4"/>
      <c r="AM1586" s="4"/>
    </row>
    <row r="1587" spans="1:39" s="3" customFormat="1" ht="15" x14ac:dyDescent="0.25">
      <c r="A1587" s="63"/>
      <c r="B1587" s="63"/>
      <c r="C1587" s="63"/>
      <c r="D1587" s="63"/>
      <c r="E1587" s="10"/>
      <c r="F1587" s="10"/>
      <c r="G1587" s="7"/>
      <c r="I1587" s="63"/>
      <c r="J1587" s="47"/>
      <c r="K1587" s="108"/>
      <c r="M1587" s="63"/>
      <c r="N1587" s="112"/>
      <c r="P1587" s="113"/>
      <c r="Q1587" s="47"/>
      <c r="S1587" s="113"/>
      <c r="T1587" s="47"/>
      <c r="V1587" s="82"/>
      <c r="W1587" s="82"/>
      <c r="X1587" s="82"/>
      <c r="Y1587" s="82"/>
      <c r="Z1587" s="82"/>
      <c r="AA1587" s="65"/>
      <c r="AB1587" s="4"/>
      <c r="AC1587" s="4"/>
      <c r="AD1587" s="4"/>
      <c r="AE1587" s="4"/>
      <c r="AF1587" s="4"/>
      <c r="AG1587" s="4"/>
      <c r="AH1587" s="4"/>
      <c r="AI1587" s="4"/>
      <c r="AJ1587" s="4"/>
      <c r="AK1587" s="4"/>
      <c r="AL1587" s="4"/>
      <c r="AM1587" s="4"/>
    </row>
    <row r="1588" spans="1:39" s="3" customFormat="1" ht="15" x14ac:dyDescent="0.25">
      <c r="A1588" s="63"/>
      <c r="B1588" s="63"/>
      <c r="C1588" s="63"/>
      <c r="D1588" s="63"/>
      <c r="E1588" s="10"/>
      <c r="F1588" s="10"/>
      <c r="G1588" s="7"/>
      <c r="I1588" s="63"/>
      <c r="J1588" s="47"/>
      <c r="K1588" s="108"/>
      <c r="M1588" s="63"/>
      <c r="N1588" s="112"/>
      <c r="P1588" s="113"/>
      <c r="Q1588" s="47"/>
      <c r="S1588" s="113"/>
      <c r="T1588" s="47"/>
      <c r="V1588" s="82"/>
      <c r="W1588" s="82"/>
      <c r="X1588" s="82"/>
      <c r="Y1588" s="82"/>
      <c r="Z1588" s="82"/>
      <c r="AA1588" s="65"/>
      <c r="AB1588" s="4"/>
      <c r="AC1588" s="4"/>
      <c r="AD1588" s="4"/>
      <c r="AE1588" s="4"/>
      <c r="AF1588" s="4"/>
      <c r="AG1588" s="4"/>
      <c r="AH1588" s="4"/>
      <c r="AI1588" s="4"/>
      <c r="AJ1588" s="4"/>
      <c r="AK1588" s="4"/>
      <c r="AL1588" s="4"/>
      <c r="AM1588" s="4"/>
    </row>
    <row r="1589" spans="1:39" s="3" customFormat="1" ht="15" x14ac:dyDescent="0.25">
      <c r="A1589" s="63"/>
      <c r="B1589" s="63"/>
      <c r="C1589" s="63"/>
      <c r="D1589" s="63"/>
      <c r="E1589" s="10"/>
      <c r="F1589" s="10"/>
      <c r="G1589" s="7"/>
      <c r="I1589" s="63"/>
      <c r="J1589" s="47"/>
      <c r="K1589" s="108"/>
      <c r="M1589" s="63"/>
      <c r="N1589" s="112"/>
      <c r="P1589" s="113"/>
      <c r="Q1589" s="47"/>
      <c r="S1589" s="113"/>
      <c r="T1589" s="47"/>
      <c r="V1589" s="82"/>
      <c r="W1589" s="82"/>
      <c r="X1589" s="82"/>
      <c r="Y1589" s="82"/>
      <c r="Z1589" s="82"/>
      <c r="AA1589" s="65"/>
      <c r="AB1589" s="4"/>
      <c r="AC1589" s="4"/>
      <c r="AD1589" s="4"/>
      <c r="AE1589" s="4"/>
      <c r="AF1589" s="4"/>
      <c r="AG1589" s="4"/>
      <c r="AH1589" s="4"/>
      <c r="AI1589" s="4"/>
      <c r="AJ1589" s="4"/>
      <c r="AK1589" s="4"/>
      <c r="AL1589" s="4"/>
      <c r="AM1589" s="4"/>
    </row>
    <row r="1590" spans="1:39" s="3" customFormat="1" ht="15" x14ac:dyDescent="0.25">
      <c r="A1590" s="63"/>
      <c r="B1590" s="63"/>
      <c r="C1590" s="63"/>
      <c r="D1590" s="63"/>
      <c r="E1590" s="10"/>
      <c r="F1590" s="10"/>
      <c r="G1590" s="7"/>
      <c r="I1590" s="63"/>
      <c r="J1590" s="47"/>
      <c r="K1590" s="108"/>
      <c r="M1590" s="63"/>
      <c r="N1590" s="112"/>
      <c r="P1590" s="113"/>
      <c r="Q1590" s="47"/>
      <c r="S1590" s="113"/>
      <c r="T1590" s="47"/>
      <c r="V1590" s="82"/>
      <c r="W1590" s="82"/>
      <c r="X1590" s="82"/>
      <c r="Y1590" s="82"/>
      <c r="Z1590" s="82"/>
      <c r="AA1590" s="65"/>
      <c r="AB1590" s="4"/>
      <c r="AC1590" s="4"/>
      <c r="AD1590" s="4"/>
      <c r="AE1590" s="4"/>
      <c r="AF1590" s="4"/>
      <c r="AG1590" s="4"/>
      <c r="AH1590" s="4"/>
      <c r="AI1590" s="4"/>
      <c r="AJ1590" s="4"/>
      <c r="AK1590" s="4"/>
      <c r="AL1590" s="4"/>
      <c r="AM1590" s="4"/>
    </row>
    <row r="1591" spans="1:39" s="3" customFormat="1" ht="15" x14ac:dyDescent="0.25">
      <c r="A1591" s="63"/>
      <c r="B1591" s="63"/>
      <c r="C1591" s="63"/>
      <c r="D1591" s="63"/>
      <c r="E1591" s="10"/>
      <c r="F1591" s="10"/>
      <c r="G1591" s="7"/>
      <c r="I1591" s="63"/>
      <c r="J1591" s="47"/>
      <c r="K1591" s="108"/>
      <c r="M1591" s="63"/>
      <c r="N1591" s="112"/>
      <c r="P1591" s="113"/>
      <c r="Q1591" s="47"/>
      <c r="S1591" s="113"/>
      <c r="T1591" s="47"/>
      <c r="V1591" s="82"/>
      <c r="W1591" s="82"/>
      <c r="X1591" s="82"/>
      <c r="Y1591" s="82"/>
      <c r="Z1591" s="82"/>
      <c r="AA1591" s="65"/>
      <c r="AB1591" s="4"/>
      <c r="AC1591" s="4"/>
      <c r="AD1591" s="4"/>
      <c r="AE1591" s="4"/>
      <c r="AF1591" s="4"/>
      <c r="AG1591" s="4"/>
      <c r="AH1591" s="4"/>
      <c r="AI1591" s="4"/>
      <c r="AJ1591" s="4"/>
      <c r="AK1591" s="4"/>
      <c r="AL1591" s="4"/>
      <c r="AM1591" s="4"/>
    </row>
    <row r="1592" spans="1:39" s="3" customFormat="1" ht="15" x14ac:dyDescent="0.25">
      <c r="A1592" s="63"/>
      <c r="B1592" s="63"/>
      <c r="C1592" s="63"/>
      <c r="D1592" s="63"/>
      <c r="E1592" s="10"/>
      <c r="F1592" s="10"/>
      <c r="G1592" s="7"/>
      <c r="I1592" s="63"/>
      <c r="J1592" s="47"/>
      <c r="K1592" s="108"/>
      <c r="M1592" s="63"/>
      <c r="N1592" s="112"/>
      <c r="P1592" s="113"/>
      <c r="Q1592" s="47"/>
      <c r="S1592" s="113"/>
      <c r="T1592" s="47"/>
      <c r="V1592" s="82"/>
      <c r="W1592" s="82"/>
      <c r="X1592" s="82"/>
      <c r="Y1592" s="82"/>
      <c r="Z1592" s="82"/>
      <c r="AA1592" s="65"/>
      <c r="AB1592" s="4"/>
      <c r="AC1592" s="4"/>
      <c r="AD1592" s="4"/>
      <c r="AE1592" s="4"/>
      <c r="AF1592" s="4"/>
      <c r="AG1592" s="4"/>
      <c r="AH1592" s="4"/>
      <c r="AI1592" s="4"/>
      <c r="AJ1592" s="4"/>
      <c r="AK1592" s="4"/>
      <c r="AL1592" s="4"/>
      <c r="AM1592" s="4"/>
    </row>
    <row r="1593" spans="1:39" s="3" customFormat="1" ht="15" x14ac:dyDescent="0.25">
      <c r="A1593" s="63"/>
      <c r="B1593" s="63"/>
      <c r="C1593" s="63"/>
      <c r="D1593" s="63"/>
      <c r="E1593" s="10"/>
      <c r="F1593" s="10"/>
      <c r="G1593" s="7"/>
      <c r="I1593" s="63"/>
      <c r="J1593" s="47"/>
      <c r="K1593" s="108"/>
      <c r="M1593" s="63"/>
      <c r="N1593" s="112"/>
      <c r="P1593" s="113"/>
      <c r="Q1593" s="47"/>
      <c r="S1593" s="113"/>
      <c r="T1593" s="47"/>
      <c r="V1593" s="82"/>
      <c r="W1593" s="82"/>
      <c r="X1593" s="82"/>
      <c r="Y1593" s="82"/>
      <c r="Z1593" s="82"/>
      <c r="AA1593" s="65"/>
      <c r="AB1593" s="4"/>
      <c r="AC1593" s="4"/>
      <c r="AD1593" s="4"/>
      <c r="AE1593" s="4"/>
      <c r="AF1593" s="4"/>
      <c r="AG1593" s="4"/>
      <c r="AH1593" s="4"/>
      <c r="AI1593" s="4"/>
      <c r="AJ1593" s="4"/>
      <c r="AK1593" s="4"/>
      <c r="AL1593" s="4"/>
      <c r="AM1593" s="4"/>
    </row>
    <row r="1594" spans="1:39" s="3" customFormat="1" ht="15" x14ac:dyDescent="0.25">
      <c r="A1594" s="63"/>
      <c r="B1594" s="63"/>
      <c r="C1594" s="63"/>
      <c r="D1594" s="63"/>
      <c r="E1594" s="10"/>
      <c r="F1594" s="10"/>
      <c r="G1594" s="7"/>
      <c r="I1594" s="63"/>
      <c r="J1594" s="47"/>
      <c r="K1594" s="108"/>
      <c r="M1594" s="63"/>
      <c r="N1594" s="112"/>
      <c r="P1594" s="113"/>
      <c r="Q1594" s="47"/>
      <c r="S1594" s="113"/>
      <c r="T1594" s="47"/>
      <c r="V1594" s="82"/>
      <c r="W1594" s="82"/>
      <c r="X1594" s="82"/>
      <c r="Y1594" s="82"/>
      <c r="Z1594" s="82"/>
      <c r="AA1594" s="65"/>
      <c r="AB1594" s="4"/>
      <c r="AC1594" s="4"/>
      <c r="AD1594" s="4"/>
      <c r="AE1594" s="4"/>
      <c r="AF1594" s="4"/>
      <c r="AG1594" s="4"/>
      <c r="AH1594" s="4"/>
      <c r="AI1594" s="4"/>
      <c r="AJ1594" s="4"/>
      <c r="AK1594" s="4"/>
      <c r="AL1594" s="4"/>
      <c r="AM1594" s="4"/>
    </row>
    <row r="1595" spans="1:39" s="3" customFormat="1" ht="15" x14ac:dyDescent="0.25">
      <c r="A1595" s="63"/>
      <c r="B1595" s="63"/>
      <c r="C1595" s="63"/>
      <c r="D1595" s="63"/>
      <c r="E1595" s="10"/>
      <c r="F1595" s="10"/>
      <c r="G1595" s="7"/>
      <c r="I1595" s="63"/>
      <c r="J1595" s="47"/>
      <c r="K1595" s="108"/>
      <c r="M1595" s="63"/>
      <c r="N1595" s="112"/>
      <c r="P1595" s="113"/>
      <c r="Q1595" s="47"/>
      <c r="S1595" s="113"/>
      <c r="T1595" s="47"/>
      <c r="V1595" s="82"/>
      <c r="W1595" s="82"/>
      <c r="X1595" s="82"/>
      <c r="Y1595" s="82"/>
      <c r="Z1595" s="82"/>
      <c r="AA1595" s="65"/>
      <c r="AB1595" s="4"/>
      <c r="AC1595" s="4"/>
      <c r="AD1595" s="4"/>
      <c r="AE1595" s="4"/>
      <c r="AF1595" s="4"/>
      <c r="AG1595" s="4"/>
      <c r="AH1595" s="4"/>
      <c r="AI1595" s="4"/>
      <c r="AJ1595" s="4"/>
      <c r="AK1595" s="4"/>
      <c r="AL1595" s="4"/>
      <c r="AM1595" s="4"/>
    </row>
    <row r="1596" spans="1:39" s="3" customFormat="1" ht="15" x14ac:dyDescent="0.25">
      <c r="A1596" s="63"/>
      <c r="B1596" s="63"/>
      <c r="C1596" s="63"/>
      <c r="D1596" s="63"/>
      <c r="E1596" s="10"/>
      <c r="F1596" s="10"/>
      <c r="G1596" s="7"/>
      <c r="I1596" s="63"/>
      <c r="J1596" s="47"/>
      <c r="K1596" s="108"/>
      <c r="M1596" s="63"/>
      <c r="N1596" s="112"/>
      <c r="P1596" s="113"/>
      <c r="Q1596" s="47"/>
      <c r="S1596" s="113"/>
      <c r="T1596" s="47"/>
      <c r="V1596" s="82"/>
      <c r="W1596" s="82"/>
      <c r="X1596" s="82"/>
      <c r="Y1596" s="82"/>
      <c r="Z1596" s="82"/>
      <c r="AA1596" s="65"/>
      <c r="AB1596" s="4"/>
      <c r="AC1596" s="4"/>
      <c r="AD1596" s="4"/>
      <c r="AE1596" s="4"/>
      <c r="AF1596" s="4"/>
      <c r="AG1596" s="4"/>
      <c r="AH1596" s="4"/>
      <c r="AI1596" s="4"/>
      <c r="AJ1596" s="4"/>
      <c r="AK1596" s="4"/>
      <c r="AL1596" s="4"/>
      <c r="AM1596" s="4"/>
    </row>
    <row r="1597" spans="1:39" s="3" customFormat="1" ht="15" x14ac:dyDescent="0.25">
      <c r="A1597" s="63"/>
      <c r="B1597" s="63"/>
      <c r="C1597" s="63"/>
      <c r="D1597" s="63"/>
      <c r="E1597" s="10"/>
      <c r="F1597" s="10"/>
      <c r="G1597" s="7"/>
      <c r="I1597" s="63"/>
      <c r="J1597" s="47"/>
      <c r="K1597" s="108"/>
      <c r="M1597" s="63"/>
      <c r="N1597" s="112"/>
      <c r="P1597" s="113"/>
      <c r="Q1597" s="47"/>
      <c r="S1597" s="113"/>
      <c r="T1597" s="47"/>
      <c r="V1597" s="82"/>
      <c r="W1597" s="82"/>
      <c r="X1597" s="82"/>
      <c r="Y1597" s="82"/>
      <c r="Z1597" s="82"/>
      <c r="AA1597" s="65"/>
      <c r="AB1597" s="4"/>
      <c r="AC1597" s="4"/>
      <c r="AD1597" s="4"/>
      <c r="AE1597" s="4"/>
      <c r="AF1597" s="4"/>
      <c r="AG1597" s="4"/>
      <c r="AH1597" s="4"/>
      <c r="AI1597" s="4"/>
      <c r="AJ1597" s="4"/>
      <c r="AK1597" s="4"/>
      <c r="AL1597" s="4"/>
      <c r="AM1597" s="4"/>
    </row>
    <row r="1598" spans="1:39" s="3" customFormat="1" ht="15" x14ac:dyDescent="0.25">
      <c r="A1598" s="63"/>
      <c r="B1598" s="63"/>
      <c r="C1598" s="63"/>
      <c r="D1598" s="63"/>
      <c r="E1598" s="10"/>
      <c r="F1598" s="10"/>
      <c r="G1598" s="7"/>
      <c r="I1598" s="63"/>
      <c r="J1598" s="47"/>
      <c r="K1598" s="108"/>
      <c r="M1598" s="63"/>
      <c r="N1598" s="112"/>
      <c r="P1598" s="113"/>
      <c r="Q1598" s="47"/>
      <c r="S1598" s="113"/>
      <c r="T1598" s="47"/>
      <c r="V1598" s="82"/>
      <c r="W1598" s="82"/>
      <c r="X1598" s="82"/>
      <c r="Y1598" s="82"/>
      <c r="Z1598" s="82"/>
      <c r="AA1598" s="65"/>
      <c r="AB1598" s="4"/>
      <c r="AC1598" s="4"/>
      <c r="AD1598" s="4"/>
      <c r="AE1598" s="4"/>
      <c r="AF1598" s="4"/>
      <c r="AG1598" s="4"/>
      <c r="AH1598" s="4"/>
      <c r="AI1598" s="4"/>
      <c r="AJ1598" s="4"/>
      <c r="AK1598" s="4"/>
      <c r="AL1598" s="4"/>
      <c r="AM1598" s="4"/>
    </row>
    <row r="1599" spans="1:39" s="3" customFormat="1" ht="15" x14ac:dyDescent="0.25">
      <c r="A1599" s="63"/>
      <c r="B1599" s="63"/>
      <c r="C1599" s="63"/>
      <c r="D1599" s="63"/>
      <c r="E1599" s="10"/>
      <c r="F1599" s="10"/>
      <c r="G1599" s="7"/>
      <c r="I1599" s="63"/>
      <c r="J1599" s="47"/>
      <c r="K1599" s="108"/>
      <c r="M1599" s="63"/>
      <c r="N1599" s="112"/>
      <c r="P1599" s="113"/>
      <c r="Q1599" s="47"/>
      <c r="S1599" s="113"/>
      <c r="T1599" s="47"/>
      <c r="V1599" s="82"/>
      <c r="W1599" s="82"/>
      <c r="X1599" s="82"/>
      <c r="Y1599" s="82"/>
      <c r="Z1599" s="82"/>
      <c r="AA1599" s="65"/>
      <c r="AB1599" s="4"/>
      <c r="AC1599" s="4"/>
      <c r="AD1599" s="4"/>
      <c r="AE1599" s="4"/>
      <c r="AF1599" s="4"/>
      <c r="AG1599" s="4"/>
      <c r="AH1599" s="4"/>
      <c r="AI1599" s="4"/>
      <c r="AJ1599" s="4"/>
      <c r="AK1599" s="4"/>
      <c r="AL1599" s="4"/>
      <c r="AM1599" s="4"/>
    </row>
    <row r="1600" spans="1:39" s="3" customFormat="1" ht="15" x14ac:dyDescent="0.25">
      <c r="A1600" s="63"/>
      <c r="B1600" s="63"/>
      <c r="C1600" s="63"/>
      <c r="D1600" s="63"/>
      <c r="E1600" s="10"/>
      <c r="F1600" s="10"/>
      <c r="G1600" s="7"/>
      <c r="I1600" s="63"/>
      <c r="J1600" s="47"/>
      <c r="K1600" s="108"/>
      <c r="M1600" s="63"/>
      <c r="N1600" s="112"/>
      <c r="P1600" s="113"/>
      <c r="Q1600" s="47"/>
      <c r="S1600" s="113"/>
      <c r="T1600" s="47"/>
      <c r="V1600" s="82"/>
      <c r="W1600" s="82"/>
      <c r="X1600" s="82"/>
      <c r="Y1600" s="82"/>
      <c r="Z1600" s="82"/>
      <c r="AA1600" s="65"/>
      <c r="AB1600" s="4"/>
      <c r="AC1600" s="4"/>
      <c r="AD1600" s="4"/>
      <c r="AE1600" s="4"/>
      <c r="AF1600" s="4"/>
      <c r="AG1600" s="4"/>
      <c r="AH1600" s="4"/>
      <c r="AI1600" s="4"/>
      <c r="AJ1600" s="4"/>
      <c r="AK1600" s="4"/>
      <c r="AL1600" s="4"/>
      <c r="AM1600" s="4"/>
    </row>
    <row r="1601" spans="1:39" s="3" customFormat="1" ht="15" x14ac:dyDescent="0.25">
      <c r="A1601" s="63"/>
      <c r="B1601" s="63"/>
      <c r="C1601" s="63"/>
      <c r="D1601" s="63"/>
      <c r="E1601" s="10"/>
      <c r="F1601" s="10"/>
      <c r="G1601" s="7"/>
      <c r="I1601" s="63"/>
      <c r="J1601" s="47"/>
      <c r="K1601" s="108"/>
      <c r="M1601" s="63"/>
      <c r="N1601" s="112"/>
      <c r="P1601" s="113"/>
      <c r="Q1601" s="47"/>
      <c r="S1601" s="113"/>
      <c r="T1601" s="47"/>
      <c r="V1601" s="82"/>
      <c r="W1601" s="82"/>
      <c r="X1601" s="82"/>
      <c r="Y1601" s="82"/>
      <c r="Z1601" s="82"/>
      <c r="AA1601" s="65"/>
      <c r="AB1601" s="4"/>
      <c r="AC1601" s="4"/>
      <c r="AD1601" s="4"/>
      <c r="AE1601" s="4"/>
      <c r="AF1601" s="4"/>
      <c r="AG1601" s="4"/>
      <c r="AH1601" s="4"/>
      <c r="AI1601" s="4"/>
      <c r="AJ1601" s="4"/>
      <c r="AK1601" s="4"/>
      <c r="AL1601" s="4"/>
      <c r="AM1601" s="4"/>
    </row>
    <row r="1602" spans="1:39" s="3" customFormat="1" ht="15" x14ac:dyDescent="0.25">
      <c r="A1602" s="63"/>
      <c r="B1602" s="63"/>
      <c r="C1602" s="63"/>
      <c r="D1602" s="63"/>
      <c r="E1602" s="10"/>
      <c r="F1602" s="10"/>
      <c r="G1602" s="7"/>
      <c r="I1602" s="63"/>
      <c r="J1602" s="47"/>
      <c r="K1602" s="108"/>
      <c r="M1602" s="63"/>
      <c r="N1602" s="112"/>
      <c r="P1602" s="113"/>
      <c r="Q1602" s="47"/>
      <c r="S1602" s="113"/>
      <c r="T1602" s="47"/>
      <c r="V1602" s="82"/>
      <c r="W1602" s="82"/>
      <c r="X1602" s="82"/>
      <c r="Y1602" s="82"/>
      <c r="Z1602" s="82"/>
      <c r="AA1602" s="65"/>
      <c r="AB1602" s="4"/>
      <c r="AC1602" s="4"/>
      <c r="AD1602" s="4"/>
      <c r="AE1602" s="4"/>
      <c r="AF1602" s="4"/>
      <c r="AG1602" s="4"/>
      <c r="AH1602" s="4"/>
      <c r="AI1602" s="4"/>
      <c r="AJ1602" s="4"/>
      <c r="AK1602" s="4"/>
      <c r="AL1602" s="4"/>
      <c r="AM1602" s="4"/>
    </row>
    <row r="1603" spans="1:39" s="3" customFormat="1" ht="15" x14ac:dyDescent="0.25">
      <c r="A1603" s="63"/>
      <c r="B1603" s="63"/>
      <c r="C1603" s="63"/>
      <c r="D1603" s="63"/>
      <c r="E1603" s="10"/>
      <c r="F1603" s="10"/>
      <c r="G1603" s="7"/>
      <c r="I1603" s="63"/>
      <c r="J1603" s="47"/>
      <c r="K1603" s="108"/>
      <c r="M1603" s="63"/>
      <c r="N1603" s="112"/>
      <c r="P1603" s="113"/>
      <c r="Q1603" s="47"/>
      <c r="S1603" s="113"/>
      <c r="T1603" s="47"/>
      <c r="V1603" s="82"/>
      <c r="W1603" s="82"/>
      <c r="X1603" s="82"/>
      <c r="Y1603" s="82"/>
      <c r="Z1603" s="82"/>
      <c r="AA1603" s="65"/>
      <c r="AB1603" s="4"/>
      <c r="AC1603" s="4"/>
      <c r="AD1603" s="4"/>
      <c r="AE1603" s="4"/>
      <c r="AF1603" s="4"/>
      <c r="AG1603" s="4"/>
      <c r="AH1603" s="4"/>
      <c r="AI1603" s="4"/>
      <c r="AJ1603" s="4"/>
      <c r="AK1603" s="4"/>
      <c r="AL1603" s="4"/>
      <c r="AM1603" s="4"/>
    </row>
    <row r="1604" spans="1:39" s="3" customFormat="1" ht="15" x14ac:dyDescent="0.25">
      <c r="A1604" s="63"/>
      <c r="B1604" s="63"/>
      <c r="C1604" s="63"/>
      <c r="D1604" s="63"/>
      <c r="E1604" s="10"/>
      <c r="F1604" s="10"/>
      <c r="G1604" s="7"/>
      <c r="I1604" s="63"/>
      <c r="J1604" s="47"/>
      <c r="K1604" s="108"/>
      <c r="M1604" s="63"/>
      <c r="N1604" s="112"/>
      <c r="P1604" s="113"/>
      <c r="Q1604" s="47"/>
      <c r="S1604" s="113"/>
      <c r="T1604" s="47"/>
      <c r="V1604" s="82"/>
      <c r="W1604" s="82"/>
      <c r="X1604" s="82"/>
      <c r="Y1604" s="82"/>
      <c r="Z1604" s="82"/>
      <c r="AA1604" s="65"/>
      <c r="AB1604" s="4"/>
      <c r="AC1604" s="4"/>
      <c r="AD1604" s="4"/>
      <c r="AE1604" s="4"/>
      <c r="AF1604" s="4"/>
      <c r="AG1604" s="4"/>
      <c r="AH1604" s="4"/>
      <c r="AI1604" s="4"/>
      <c r="AJ1604" s="4"/>
      <c r="AK1604" s="4"/>
      <c r="AL1604" s="4"/>
      <c r="AM1604" s="4"/>
    </row>
    <row r="1605" spans="1:39" s="3" customFormat="1" ht="15" x14ac:dyDescent="0.25">
      <c r="A1605" s="63"/>
      <c r="B1605" s="63"/>
      <c r="C1605" s="63"/>
      <c r="D1605" s="63"/>
      <c r="E1605" s="10"/>
      <c r="F1605" s="10"/>
      <c r="G1605" s="7"/>
      <c r="I1605" s="63"/>
      <c r="J1605" s="47"/>
      <c r="K1605" s="108"/>
      <c r="M1605" s="63"/>
      <c r="N1605" s="112"/>
      <c r="P1605" s="113"/>
      <c r="Q1605" s="47"/>
      <c r="S1605" s="113"/>
      <c r="T1605" s="47"/>
      <c r="V1605" s="82"/>
      <c r="W1605" s="82"/>
      <c r="X1605" s="82"/>
      <c r="Y1605" s="82"/>
      <c r="Z1605" s="82"/>
      <c r="AA1605" s="65"/>
      <c r="AB1605" s="4"/>
      <c r="AC1605" s="4"/>
      <c r="AD1605" s="4"/>
      <c r="AE1605" s="4"/>
      <c r="AF1605" s="4"/>
      <c r="AG1605" s="4"/>
      <c r="AH1605" s="4"/>
      <c r="AI1605" s="4"/>
      <c r="AJ1605" s="4"/>
      <c r="AK1605" s="4"/>
      <c r="AL1605" s="4"/>
      <c r="AM1605" s="4"/>
    </row>
    <row r="1606" spans="1:39" s="3" customFormat="1" ht="15" x14ac:dyDescent="0.25">
      <c r="A1606" s="63"/>
      <c r="B1606" s="63"/>
      <c r="C1606" s="63"/>
      <c r="D1606" s="63"/>
      <c r="E1606" s="10"/>
      <c r="F1606" s="10"/>
      <c r="G1606" s="7"/>
      <c r="I1606" s="63"/>
      <c r="J1606" s="47"/>
      <c r="K1606" s="108"/>
      <c r="M1606" s="63"/>
      <c r="N1606" s="112"/>
      <c r="P1606" s="113"/>
      <c r="Q1606" s="47"/>
      <c r="S1606" s="113"/>
      <c r="T1606" s="47"/>
      <c r="V1606" s="82"/>
      <c r="W1606" s="82"/>
      <c r="X1606" s="82"/>
      <c r="Y1606" s="82"/>
      <c r="Z1606" s="82"/>
      <c r="AA1606" s="65"/>
      <c r="AB1606" s="4"/>
      <c r="AC1606" s="4"/>
      <c r="AD1606" s="4"/>
      <c r="AE1606" s="4"/>
      <c r="AF1606" s="4"/>
      <c r="AG1606" s="4"/>
      <c r="AH1606" s="4"/>
      <c r="AI1606" s="4"/>
      <c r="AJ1606" s="4"/>
      <c r="AK1606" s="4"/>
      <c r="AL1606" s="4"/>
      <c r="AM1606" s="4"/>
    </row>
    <row r="1607" spans="1:39" s="3" customFormat="1" ht="15" x14ac:dyDescent="0.25">
      <c r="A1607" s="63"/>
      <c r="B1607" s="63"/>
      <c r="C1607" s="63"/>
      <c r="D1607" s="63"/>
      <c r="E1607" s="10"/>
      <c r="F1607" s="10"/>
      <c r="G1607" s="7"/>
      <c r="I1607" s="63"/>
      <c r="J1607" s="47"/>
      <c r="K1607" s="108"/>
      <c r="M1607" s="63"/>
      <c r="N1607" s="112"/>
      <c r="P1607" s="113"/>
      <c r="Q1607" s="47"/>
      <c r="S1607" s="113"/>
      <c r="T1607" s="47"/>
      <c r="V1607" s="82"/>
      <c r="W1607" s="82"/>
      <c r="X1607" s="82"/>
      <c r="Y1607" s="82"/>
      <c r="Z1607" s="82"/>
      <c r="AA1607" s="65"/>
      <c r="AB1607" s="4"/>
      <c r="AC1607" s="4"/>
      <c r="AD1607" s="4"/>
      <c r="AE1607" s="4"/>
      <c r="AF1607" s="4"/>
      <c r="AG1607" s="4"/>
      <c r="AH1607" s="4"/>
      <c r="AI1607" s="4"/>
      <c r="AJ1607" s="4"/>
      <c r="AK1607" s="4"/>
      <c r="AL1607" s="4"/>
      <c r="AM1607" s="4"/>
    </row>
    <row r="1608" spans="1:39" s="3" customFormat="1" ht="15" x14ac:dyDescent="0.25">
      <c r="A1608" s="63"/>
      <c r="B1608" s="63"/>
      <c r="C1608" s="63"/>
      <c r="D1608" s="63"/>
      <c r="E1608" s="10"/>
      <c r="F1608" s="10"/>
      <c r="G1608" s="7"/>
      <c r="I1608" s="63"/>
      <c r="J1608" s="47"/>
      <c r="K1608" s="108"/>
      <c r="M1608" s="63"/>
      <c r="N1608" s="112"/>
      <c r="P1608" s="113"/>
      <c r="Q1608" s="47"/>
      <c r="S1608" s="113"/>
      <c r="T1608" s="47"/>
      <c r="V1608" s="82"/>
      <c r="W1608" s="82"/>
      <c r="X1608" s="82"/>
      <c r="Y1608" s="82"/>
      <c r="Z1608" s="82"/>
      <c r="AA1608" s="65"/>
      <c r="AB1608" s="4"/>
      <c r="AC1608" s="4"/>
      <c r="AD1608" s="4"/>
      <c r="AE1608" s="4"/>
      <c r="AF1608" s="4"/>
      <c r="AG1608" s="4"/>
      <c r="AH1608" s="4"/>
      <c r="AI1608" s="4"/>
      <c r="AJ1608" s="4"/>
      <c r="AK1608" s="4"/>
      <c r="AL1608" s="4"/>
      <c r="AM1608" s="4"/>
    </row>
    <row r="1609" spans="1:39" s="3" customFormat="1" ht="15" x14ac:dyDescent="0.25">
      <c r="A1609" s="63"/>
      <c r="B1609" s="63"/>
      <c r="C1609" s="63"/>
      <c r="D1609" s="63"/>
      <c r="E1609" s="10"/>
      <c r="F1609" s="10"/>
      <c r="G1609" s="7"/>
      <c r="I1609" s="63"/>
      <c r="J1609" s="47"/>
      <c r="K1609" s="108"/>
      <c r="M1609" s="63"/>
      <c r="N1609" s="112"/>
      <c r="P1609" s="113"/>
      <c r="Q1609" s="47"/>
      <c r="S1609" s="113"/>
      <c r="T1609" s="47"/>
      <c r="V1609" s="82"/>
      <c r="W1609" s="82"/>
      <c r="X1609" s="82"/>
      <c r="Y1609" s="82"/>
      <c r="Z1609" s="82"/>
      <c r="AA1609" s="65"/>
      <c r="AB1609" s="4"/>
      <c r="AC1609" s="4"/>
      <c r="AD1609" s="4"/>
      <c r="AE1609" s="4"/>
      <c r="AF1609" s="4"/>
      <c r="AG1609" s="4"/>
      <c r="AH1609" s="4"/>
      <c r="AI1609" s="4"/>
      <c r="AJ1609" s="4"/>
      <c r="AK1609" s="4"/>
      <c r="AL1609" s="4"/>
      <c r="AM1609" s="4"/>
    </row>
    <row r="1610" spans="1:39" s="3" customFormat="1" ht="15" x14ac:dyDescent="0.25">
      <c r="A1610" s="63"/>
      <c r="B1610" s="63"/>
      <c r="C1610" s="63"/>
      <c r="D1610" s="63"/>
      <c r="E1610" s="10"/>
      <c r="F1610" s="10"/>
      <c r="G1610" s="7"/>
      <c r="I1610" s="63"/>
      <c r="J1610" s="47"/>
      <c r="K1610" s="108"/>
      <c r="M1610" s="63"/>
      <c r="N1610" s="112"/>
      <c r="P1610" s="113"/>
      <c r="Q1610" s="47"/>
      <c r="S1610" s="113"/>
      <c r="T1610" s="47"/>
      <c r="V1610" s="82"/>
      <c r="W1610" s="82"/>
      <c r="X1610" s="82"/>
      <c r="Y1610" s="82"/>
      <c r="Z1610" s="82"/>
      <c r="AA1610" s="65"/>
      <c r="AB1610" s="4"/>
      <c r="AC1610" s="4"/>
      <c r="AD1610" s="4"/>
      <c r="AE1610" s="4"/>
      <c r="AF1610" s="4"/>
      <c r="AG1610" s="4"/>
      <c r="AH1610" s="4"/>
      <c r="AI1610" s="4"/>
      <c r="AJ1610" s="4"/>
      <c r="AK1610" s="4"/>
      <c r="AL1610" s="4"/>
      <c r="AM1610" s="4"/>
    </row>
    <row r="1611" spans="1:39" s="3" customFormat="1" ht="15" x14ac:dyDescent="0.25">
      <c r="A1611" s="63"/>
      <c r="B1611" s="63"/>
      <c r="C1611" s="63"/>
      <c r="D1611" s="63"/>
      <c r="E1611" s="10"/>
      <c r="F1611" s="10"/>
      <c r="G1611" s="7"/>
      <c r="I1611" s="63"/>
      <c r="J1611" s="47"/>
      <c r="K1611" s="108"/>
      <c r="M1611" s="63"/>
      <c r="N1611" s="112"/>
      <c r="P1611" s="113"/>
      <c r="Q1611" s="47"/>
      <c r="S1611" s="113"/>
      <c r="T1611" s="47"/>
      <c r="V1611" s="82"/>
      <c r="W1611" s="82"/>
      <c r="X1611" s="82"/>
      <c r="Y1611" s="82"/>
      <c r="Z1611" s="82"/>
      <c r="AA1611" s="65"/>
      <c r="AB1611" s="4"/>
      <c r="AC1611" s="4"/>
      <c r="AD1611" s="4"/>
      <c r="AE1611" s="4"/>
      <c r="AF1611" s="4"/>
      <c r="AG1611" s="4"/>
      <c r="AH1611" s="4"/>
      <c r="AI1611" s="4"/>
      <c r="AJ1611" s="4"/>
      <c r="AK1611" s="4"/>
      <c r="AL1611" s="4"/>
      <c r="AM1611" s="4"/>
    </row>
    <row r="1612" spans="1:39" s="3" customFormat="1" ht="15" x14ac:dyDescent="0.25">
      <c r="A1612" s="63"/>
      <c r="B1612" s="63"/>
      <c r="C1612" s="63"/>
      <c r="D1612" s="63"/>
      <c r="E1612" s="10"/>
      <c r="F1612" s="10"/>
      <c r="G1612" s="7"/>
      <c r="I1612" s="63"/>
      <c r="J1612" s="47"/>
      <c r="K1612" s="108"/>
      <c r="M1612" s="63"/>
      <c r="N1612" s="112"/>
      <c r="P1612" s="113"/>
      <c r="Q1612" s="47"/>
      <c r="S1612" s="113"/>
      <c r="T1612" s="47"/>
      <c r="V1612" s="82"/>
      <c r="W1612" s="82"/>
      <c r="X1612" s="82"/>
      <c r="Y1612" s="82"/>
      <c r="Z1612" s="82"/>
      <c r="AA1612" s="65"/>
      <c r="AB1612" s="4"/>
      <c r="AC1612" s="4"/>
      <c r="AD1612" s="4"/>
      <c r="AE1612" s="4"/>
      <c r="AF1612" s="4"/>
      <c r="AG1612" s="4"/>
      <c r="AH1612" s="4"/>
      <c r="AI1612" s="4"/>
      <c r="AJ1612" s="4"/>
      <c r="AK1612" s="4"/>
      <c r="AL1612" s="4"/>
      <c r="AM1612" s="4"/>
    </row>
    <row r="1613" spans="1:39" s="3" customFormat="1" ht="15" x14ac:dyDescent="0.25">
      <c r="A1613" s="63"/>
      <c r="B1613" s="63"/>
      <c r="C1613" s="63"/>
      <c r="D1613" s="63"/>
      <c r="E1613" s="10"/>
      <c r="F1613" s="10"/>
      <c r="G1613" s="7"/>
      <c r="I1613" s="63"/>
      <c r="J1613" s="47"/>
      <c r="K1613" s="108"/>
      <c r="M1613" s="63"/>
      <c r="N1613" s="112"/>
      <c r="P1613" s="113"/>
      <c r="Q1613" s="47"/>
      <c r="S1613" s="113"/>
      <c r="T1613" s="47"/>
      <c r="V1613" s="82"/>
      <c r="W1613" s="82"/>
      <c r="X1613" s="82"/>
      <c r="Y1613" s="82"/>
      <c r="Z1613" s="82"/>
      <c r="AA1613" s="65"/>
      <c r="AB1613" s="4"/>
      <c r="AC1613" s="4"/>
      <c r="AD1613" s="4"/>
      <c r="AE1613" s="4"/>
      <c r="AF1613" s="4"/>
      <c r="AG1613" s="4"/>
      <c r="AH1613" s="4"/>
      <c r="AI1613" s="4"/>
      <c r="AJ1613" s="4"/>
      <c r="AK1613" s="4"/>
      <c r="AL1613" s="4"/>
      <c r="AM1613" s="4"/>
    </row>
    <row r="1614" spans="1:39" s="3" customFormat="1" ht="15" x14ac:dyDescent="0.25">
      <c r="A1614" s="63"/>
      <c r="B1614" s="63"/>
      <c r="C1614" s="63"/>
      <c r="D1614" s="63"/>
      <c r="E1614" s="10"/>
      <c r="F1614" s="10"/>
      <c r="G1614" s="7"/>
      <c r="I1614" s="63"/>
      <c r="J1614" s="47"/>
      <c r="K1614" s="108"/>
      <c r="M1614" s="63"/>
      <c r="N1614" s="112"/>
      <c r="P1614" s="113"/>
      <c r="Q1614" s="47"/>
      <c r="S1614" s="113"/>
      <c r="T1614" s="47"/>
      <c r="V1614" s="82"/>
      <c r="W1614" s="82"/>
      <c r="X1614" s="82"/>
      <c r="Y1614" s="82"/>
      <c r="Z1614" s="82"/>
      <c r="AA1614" s="65"/>
      <c r="AB1614" s="4"/>
      <c r="AC1614" s="4"/>
      <c r="AD1614" s="4"/>
      <c r="AE1614" s="4"/>
      <c r="AF1614" s="4"/>
      <c r="AG1614" s="4"/>
      <c r="AH1614" s="4"/>
      <c r="AI1614" s="4"/>
      <c r="AJ1614" s="4"/>
      <c r="AK1614" s="4"/>
      <c r="AL1614" s="4"/>
      <c r="AM1614" s="4"/>
    </row>
    <row r="1615" spans="1:39" s="3" customFormat="1" ht="15" x14ac:dyDescent="0.25">
      <c r="A1615" s="63"/>
      <c r="B1615" s="63"/>
      <c r="C1615" s="63"/>
      <c r="D1615" s="63"/>
      <c r="E1615" s="10"/>
      <c r="F1615" s="10"/>
      <c r="G1615" s="7"/>
      <c r="I1615" s="63"/>
      <c r="J1615" s="47"/>
      <c r="K1615" s="108"/>
      <c r="M1615" s="63"/>
      <c r="N1615" s="112"/>
      <c r="P1615" s="113"/>
      <c r="Q1615" s="47"/>
      <c r="S1615" s="113"/>
      <c r="T1615" s="47"/>
      <c r="V1615" s="82"/>
      <c r="W1615" s="82"/>
      <c r="X1615" s="82"/>
      <c r="Y1615" s="82"/>
      <c r="Z1615" s="82"/>
      <c r="AA1615" s="65"/>
      <c r="AB1615" s="4"/>
      <c r="AC1615" s="4"/>
      <c r="AD1615" s="4"/>
      <c r="AE1615" s="4"/>
      <c r="AF1615" s="4"/>
      <c r="AG1615" s="4"/>
      <c r="AH1615" s="4"/>
      <c r="AI1615" s="4"/>
      <c r="AJ1615" s="4"/>
      <c r="AK1615" s="4"/>
      <c r="AL1615" s="4"/>
      <c r="AM1615" s="4"/>
    </row>
    <row r="1616" spans="1:39" s="3" customFormat="1" ht="15" x14ac:dyDescent="0.25">
      <c r="A1616" s="63"/>
      <c r="B1616" s="63"/>
      <c r="C1616" s="63"/>
      <c r="D1616" s="63"/>
      <c r="E1616" s="10"/>
      <c r="F1616" s="10"/>
      <c r="G1616" s="7"/>
      <c r="I1616" s="63"/>
      <c r="J1616" s="47"/>
      <c r="K1616" s="108"/>
      <c r="M1616" s="63"/>
      <c r="N1616" s="112"/>
      <c r="P1616" s="113"/>
      <c r="Q1616" s="47"/>
      <c r="S1616" s="113"/>
      <c r="T1616" s="47"/>
      <c r="V1616" s="82"/>
      <c r="W1616" s="82"/>
      <c r="X1616" s="82"/>
      <c r="Y1616" s="82"/>
      <c r="Z1616" s="82"/>
      <c r="AA1616" s="65"/>
      <c r="AB1616" s="4"/>
      <c r="AC1616" s="4"/>
      <c r="AD1616" s="4"/>
      <c r="AE1616" s="4"/>
      <c r="AF1616" s="4"/>
      <c r="AG1616" s="4"/>
      <c r="AH1616" s="4"/>
      <c r="AI1616" s="4"/>
      <c r="AJ1616" s="4"/>
      <c r="AK1616" s="4"/>
      <c r="AL1616" s="4"/>
      <c r="AM1616" s="4"/>
    </row>
    <row r="1617" spans="1:39" s="3" customFormat="1" ht="15" x14ac:dyDescent="0.25">
      <c r="A1617" s="63"/>
      <c r="B1617" s="63"/>
      <c r="C1617" s="63"/>
      <c r="D1617" s="63"/>
      <c r="E1617" s="10"/>
      <c r="F1617" s="10"/>
      <c r="G1617" s="7"/>
      <c r="I1617" s="63"/>
      <c r="J1617" s="47"/>
      <c r="K1617" s="108"/>
      <c r="M1617" s="63"/>
      <c r="N1617" s="112"/>
      <c r="P1617" s="113"/>
      <c r="Q1617" s="47"/>
      <c r="S1617" s="113"/>
      <c r="T1617" s="47"/>
      <c r="V1617" s="82"/>
      <c r="W1617" s="82"/>
      <c r="X1617" s="82"/>
      <c r="Y1617" s="82"/>
      <c r="Z1617" s="82"/>
      <c r="AA1617" s="65"/>
      <c r="AB1617" s="4"/>
      <c r="AC1617" s="4"/>
      <c r="AD1617" s="4"/>
      <c r="AE1617" s="4"/>
      <c r="AF1617" s="4"/>
      <c r="AG1617" s="4"/>
      <c r="AH1617" s="4"/>
      <c r="AI1617" s="4"/>
      <c r="AJ1617" s="4"/>
      <c r="AK1617" s="4"/>
      <c r="AL1617" s="4"/>
      <c r="AM1617" s="4"/>
    </row>
    <row r="1618" spans="1:39" s="3" customFormat="1" ht="15" x14ac:dyDescent="0.25">
      <c r="A1618" s="63"/>
      <c r="B1618" s="63"/>
      <c r="C1618" s="63"/>
      <c r="D1618" s="63"/>
      <c r="E1618" s="10"/>
      <c r="F1618" s="10"/>
      <c r="G1618" s="7"/>
      <c r="I1618" s="63"/>
      <c r="J1618" s="47"/>
      <c r="K1618" s="108"/>
      <c r="M1618" s="63"/>
      <c r="N1618" s="112"/>
      <c r="P1618" s="113"/>
      <c r="Q1618" s="47"/>
      <c r="S1618" s="113"/>
      <c r="T1618" s="47"/>
      <c r="V1618" s="82"/>
      <c r="W1618" s="82"/>
      <c r="X1618" s="82"/>
      <c r="Y1618" s="82"/>
      <c r="Z1618" s="82"/>
      <c r="AA1618" s="65"/>
      <c r="AB1618" s="4"/>
      <c r="AC1618" s="4"/>
      <c r="AD1618" s="4"/>
      <c r="AE1618" s="4"/>
      <c r="AF1618" s="4"/>
      <c r="AG1618" s="4"/>
      <c r="AH1618" s="4"/>
      <c r="AI1618" s="4"/>
      <c r="AJ1618" s="4"/>
      <c r="AK1618" s="4"/>
      <c r="AL1618" s="4"/>
      <c r="AM1618" s="4"/>
    </row>
    <row r="1619" spans="1:39" s="3" customFormat="1" ht="15" x14ac:dyDescent="0.25">
      <c r="A1619" s="63"/>
      <c r="B1619" s="63"/>
      <c r="C1619" s="63"/>
      <c r="D1619" s="63"/>
      <c r="E1619" s="10"/>
      <c r="F1619" s="10"/>
      <c r="G1619" s="7"/>
      <c r="I1619" s="63"/>
      <c r="J1619" s="47"/>
      <c r="K1619" s="108"/>
      <c r="M1619" s="63"/>
      <c r="N1619" s="112"/>
      <c r="P1619" s="113"/>
      <c r="Q1619" s="47"/>
      <c r="S1619" s="113"/>
      <c r="T1619" s="47"/>
      <c r="V1619" s="82"/>
      <c r="W1619" s="82"/>
      <c r="X1619" s="82"/>
      <c r="Y1619" s="82"/>
      <c r="Z1619" s="82"/>
      <c r="AA1619" s="65"/>
      <c r="AB1619" s="4"/>
      <c r="AC1619" s="4"/>
      <c r="AD1619" s="4"/>
      <c r="AE1619" s="4"/>
      <c r="AF1619" s="4"/>
      <c r="AG1619" s="4"/>
      <c r="AH1619" s="4"/>
      <c r="AI1619" s="4"/>
      <c r="AJ1619" s="4"/>
      <c r="AK1619" s="4"/>
      <c r="AL1619" s="4"/>
      <c r="AM1619" s="4"/>
    </row>
    <row r="1620" spans="1:39" s="3" customFormat="1" ht="15" x14ac:dyDescent="0.25">
      <c r="A1620" s="63"/>
      <c r="B1620" s="63"/>
      <c r="C1620" s="63"/>
      <c r="D1620" s="63"/>
      <c r="E1620" s="10"/>
      <c r="F1620" s="10"/>
      <c r="G1620" s="7"/>
      <c r="I1620" s="63"/>
      <c r="J1620" s="47"/>
      <c r="K1620" s="108"/>
      <c r="M1620" s="63"/>
      <c r="N1620" s="112"/>
      <c r="P1620" s="113"/>
      <c r="Q1620" s="47"/>
      <c r="S1620" s="113"/>
      <c r="T1620" s="47"/>
      <c r="V1620" s="82"/>
      <c r="W1620" s="82"/>
      <c r="X1620" s="82"/>
      <c r="Y1620" s="82"/>
      <c r="Z1620" s="82"/>
      <c r="AA1620" s="65"/>
      <c r="AB1620" s="4"/>
      <c r="AC1620" s="4"/>
      <c r="AD1620" s="4"/>
      <c r="AE1620" s="4"/>
      <c r="AF1620" s="4"/>
      <c r="AG1620" s="4"/>
      <c r="AH1620" s="4"/>
      <c r="AI1620" s="4"/>
      <c r="AJ1620" s="4"/>
      <c r="AK1620" s="4"/>
      <c r="AL1620" s="4"/>
      <c r="AM1620" s="4"/>
    </row>
    <row r="1621" spans="1:39" s="3" customFormat="1" ht="15" x14ac:dyDescent="0.25">
      <c r="A1621" s="63"/>
      <c r="B1621" s="63"/>
      <c r="C1621" s="63"/>
      <c r="D1621" s="63"/>
      <c r="E1621" s="10"/>
      <c r="F1621" s="10"/>
      <c r="G1621" s="7"/>
      <c r="I1621" s="63"/>
      <c r="J1621" s="47"/>
      <c r="K1621" s="108"/>
      <c r="M1621" s="63"/>
      <c r="N1621" s="112"/>
      <c r="P1621" s="113"/>
      <c r="Q1621" s="47"/>
      <c r="S1621" s="113"/>
      <c r="T1621" s="47"/>
      <c r="V1621" s="82"/>
      <c r="W1621" s="82"/>
      <c r="X1621" s="82"/>
      <c r="Y1621" s="82"/>
      <c r="Z1621" s="82"/>
      <c r="AA1621" s="65"/>
      <c r="AB1621" s="4"/>
      <c r="AC1621" s="4"/>
      <c r="AD1621" s="4"/>
      <c r="AE1621" s="4"/>
      <c r="AF1621" s="4"/>
      <c r="AG1621" s="4"/>
      <c r="AH1621" s="4"/>
      <c r="AI1621" s="4"/>
      <c r="AJ1621" s="4"/>
      <c r="AK1621" s="4"/>
      <c r="AL1621" s="4"/>
      <c r="AM1621" s="4"/>
    </row>
    <row r="1622" spans="1:39" s="3" customFormat="1" ht="15" x14ac:dyDescent="0.25">
      <c r="A1622" s="63"/>
      <c r="B1622" s="63"/>
      <c r="C1622" s="63"/>
      <c r="D1622" s="63"/>
      <c r="E1622" s="10"/>
      <c r="F1622" s="10"/>
      <c r="G1622" s="7"/>
      <c r="I1622" s="63"/>
      <c r="J1622" s="47"/>
      <c r="K1622" s="108"/>
      <c r="M1622" s="63"/>
      <c r="N1622" s="112"/>
      <c r="P1622" s="113"/>
      <c r="Q1622" s="47"/>
      <c r="S1622" s="113"/>
      <c r="T1622" s="47"/>
      <c r="V1622" s="82"/>
      <c r="W1622" s="82"/>
      <c r="X1622" s="82"/>
      <c r="Y1622" s="82"/>
      <c r="Z1622" s="82"/>
      <c r="AA1622" s="65"/>
      <c r="AB1622" s="4"/>
      <c r="AC1622" s="4"/>
      <c r="AD1622" s="4"/>
      <c r="AE1622" s="4"/>
      <c r="AF1622" s="4"/>
      <c r="AG1622" s="4"/>
      <c r="AH1622" s="4"/>
      <c r="AI1622" s="4"/>
      <c r="AJ1622" s="4"/>
      <c r="AK1622" s="4"/>
      <c r="AL1622" s="4"/>
      <c r="AM1622" s="4"/>
    </row>
    <row r="1623" spans="1:39" s="3" customFormat="1" ht="15" x14ac:dyDescent="0.25">
      <c r="A1623" s="63"/>
      <c r="B1623" s="63"/>
      <c r="C1623" s="63"/>
      <c r="D1623" s="63"/>
      <c r="E1623" s="10"/>
      <c r="F1623" s="10"/>
      <c r="G1623" s="7"/>
      <c r="I1623" s="63"/>
      <c r="J1623" s="47"/>
      <c r="K1623" s="108"/>
      <c r="M1623" s="63"/>
      <c r="N1623" s="112"/>
      <c r="P1623" s="113"/>
      <c r="Q1623" s="47"/>
      <c r="S1623" s="113"/>
      <c r="T1623" s="47"/>
      <c r="V1623" s="82"/>
      <c r="W1623" s="82"/>
      <c r="X1623" s="82"/>
      <c r="Y1623" s="82"/>
      <c r="Z1623" s="82"/>
      <c r="AA1623" s="65"/>
      <c r="AB1623" s="4"/>
      <c r="AC1623" s="4"/>
      <c r="AD1623" s="4"/>
      <c r="AE1623" s="4"/>
      <c r="AF1623" s="4"/>
      <c r="AG1623" s="4"/>
      <c r="AH1623" s="4"/>
      <c r="AI1623" s="4"/>
      <c r="AJ1623" s="4"/>
      <c r="AK1623" s="4"/>
      <c r="AL1623" s="4"/>
      <c r="AM1623" s="4"/>
    </row>
    <row r="1624" spans="1:39" s="3" customFormat="1" ht="15" x14ac:dyDescent="0.25">
      <c r="A1624" s="63"/>
      <c r="B1624" s="63"/>
      <c r="C1624" s="63"/>
      <c r="D1624" s="63"/>
      <c r="E1624" s="10"/>
      <c r="F1624" s="10"/>
      <c r="G1624" s="7"/>
      <c r="I1624" s="63"/>
      <c r="J1624" s="47"/>
      <c r="K1624" s="108"/>
      <c r="M1624" s="63"/>
      <c r="N1624" s="112"/>
      <c r="P1624" s="63"/>
      <c r="Q1624" s="47"/>
      <c r="S1624" s="63"/>
      <c r="T1624" s="47"/>
      <c r="V1624" s="82"/>
      <c r="W1624" s="82"/>
      <c r="X1624" s="82"/>
      <c r="Y1624" s="82"/>
      <c r="Z1624" s="82"/>
      <c r="AA1624" s="65"/>
      <c r="AB1624" s="4"/>
      <c r="AC1624" s="4"/>
      <c r="AD1624" s="4"/>
      <c r="AE1624" s="4"/>
      <c r="AF1624" s="4"/>
      <c r="AG1624" s="4"/>
      <c r="AH1624" s="4"/>
      <c r="AI1624" s="4"/>
      <c r="AJ1624" s="4"/>
      <c r="AK1624" s="4"/>
      <c r="AL1624" s="4"/>
      <c r="AM1624" s="4"/>
    </row>
    <row r="1625" spans="1:39" s="3" customFormat="1" ht="15" x14ac:dyDescent="0.25">
      <c r="A1625" s="63"/>
      <c r="B1625" s="63"/>
      <c r="C1625" s="63"/>
      <c r="D1625" s="63"/>
      <c r="E1625" s="10"/>
      <c r="F1625" s="10"/>
      <c r="G1625" s="7"/>
      <c r="I1625" s="63"/>
      <c r="J1625" s="47"/>
      <c r="K1625" s="108"/>
      <c r="M1625" s="63"/>
      <c r="N1625" s="112"/>
      <c r="P1625" s="63"/>
      <c r="Q1625" s="47"/>
      <c r="S1625" s="63"/>
      <c r="T1625" s="47"/>
      <c r="V1625" s="82"/>
      <c r="W1625" s="82"/>
      <c r="X1625" s="82"/>
      <c r="Y1625" s="82"/>
      <c r="Z1625" s="82"/>
      <c r="AA1625" s="65"/>
      <c r="AB1625" s="4"/>
      <c r="AC1625" s="4"/>
      <c r="AD1625" s="4"/>
      <c r="AE1625" s="4"/>
      <c r="AF1625" s="4"/>
      <c r="AG1625" s="4"/>
      <c r="AH1625" s="4"/>
      <c r="AI1625" s="4"/>
      <c r="AJ1625" s="4"/>
      <c r="AK1625" s="4"/>
      <c r="AL1625" s="4"/>
      <c r="AM1625" s="4"/>
    </row>
    <row r="1626" spans="1:39" s="3" customFormat="1" ht="15" x14ac:dyDescent="0.25">
      <c r="A1626" s="63"/>
      <c r="B1626" s="63"/>
      <c r="C1626" s="63"/>
      <c r="D1626" s="63"/>
      <c r="E1626" s="10"/>
      <c r="F1626" s="10"/>
      <c r="G1626" s="7"/>
      <c r="I1626" s="63"/>
      <c r="J1626" s="47"/>
      <c r="K1626" s="108"/>
      <c r="M1626" s="63"/>
      <c r="N1626" s="112"/>
      <c r="P1626" s="63"/>
      <c r="Q1626" s="47"/>
      <c r="S1626" s="63"/>
      <c r="T1626" s="47"/>
      <c r="V1626" s="82"/>
      <c r="W1626" s="82"/>
      <c r="X1626" s="82"/>
      <c r="Y1626" s="82"/>
      <c r="Z1626" s="82"/>
      <c r="AA1626" s="65"/>
      <c r="AB1626" s="4"/>
      <c r="AC1626" s="4"/>
      <c r="AD1626" s="4"/>
      <c r="AE1626" s="4"/>
      <c r="AF1626" s="4"/>
      <c r="AG1626" s="4"/>
      <c r="AH1626" s="4"/>
      <c r="AI1626" s="4"/>
      <c r="AJ1626" s="4"/>
      <c r="AK1626" s="4"/>
      <c r="AL1626" s="4"/>
      <c r="AM1626" s="4"/>
    </row>
    <row r="1627" spans="1:39" s="3" customFormat="1" ht="15" x14ac:dyDescent="0.25">
      <c r="A1627" s="63"/>
      <c r="B1627" s="63"/>
      <c r="C1627" s="63"/>
      <c r="D1627" s="63"/>
      <c r="E1627" s="10"/>
      <c r="F1627" s="10"/>
      <c r="G1627" s="7"/>
      <c r="I1627" s="63"/>
      <c r="J1627" s="47"/>
      <c r="K1627" s="108"/>
      <c r="M1627" s="63"/>
      <c r="N1627" s="112"/>
      <c r="P1627" s="63"/>
      <c r="Q1627" s="47"/>
      <c r="S1627" s="63"/>
      <c r="T1627" s="47"/>
      <c r="V1627" s="82"/>
      <c r="W1627" s="82"/>
      <c r="X1627" s="82"/>
      <c r="Y1627" s="82"/>
      <c r="Z1627" s="82"/>
      <c r="AA1627" s="65"/>
      <c r="AB1627" s="4"/>
      <c r="AC1627" s="4"/>
      <c r="AD1627" s="4"/>
      <c r="AE1627" s="4"/>
      <c r="AF1627" s="4"/>
      <c r="AG1627" s="4"/>
      <c r="AH1627" s="4"/>
      <c r="AI1627" s="4"/>
      <c r="AJ1627" s="4"/>
      <c r="AK1627" s="4"/>
      <c r="AL1627" s="4"/>
      <c r="AM1627" s="4"/>
    </row>
    <row r="1628" spans="1:39" s="3" customFormat="1" ht="15" x14ac:dyDescent="0.25">
      <c r="A1628" s="63"/>
      <c r="B1628" s="63"/>
      <c r="C1628" s="63"/>
      <c r="D1628" s="63"/>
      <c r="E1628" s="10"/>
      <c r="F1628" s="10"/>
      <c r="G1628" s="7"/>
      <c r="I1628" s="63"/>
      <c r="J1628" s="47"/>
      <c r="K1628" s="108"/>
      <c r="M1628" s="63"/>
      <c r="N1628" s="112"/>
      <c r="P1628" s="63"/>
      <c r="Q1628" s="47"/>
      <c r="S1628" s="63"/>
      <c r="T1628" s="47"/>
      <c r="V1628" s="82"/>
      <c r="W1628" s="82"/>
      <c r="X1628" s="82"/>
      <c r="Y1628" s="82"/>
      <c r="Z1628" s="82"/>
      <c r="AA1628" s="65"/>
      <c r="AB1628" s="4"/>
      <c r="AC1628" s="4"/>
      <c r="AD1628" s="4"/>
      <c r="AE1628" s="4"/>
      <c r="AF1628" s="4"/>
      <c r="AG1628" s="4"/>
      <c r="AH1628" s="4"/>
      <c r="AI1628" s="4"/>
      <c r="AJ1628" s="4"/>
      <c r="AK1628" s="4"/>
      <c r="AL1628" s="4"/>
      <c r="AM1628" s="4"/>
    </row>
    <row r="1629" spans="1:39" s="3" customFormat="1" ht="15" x14ac:dyDescent="0.25">
      <c r="A1629" s="63"/>
      <c r="B1629" s="63"/>
      <c r="C1629" s="63"/>
      <c r="D1629" s="63"/>
      <c r="E1629" s="10"/>
      <c r="F1629" s="10"/>
      <c r="G1629" s="7"/>
      <c r="I1629" s="63"/>
      <c r="J1629" s="47"/>
      <c r="K1629" s="108"/>
      <c r="M1629" s="63"/>
      <c r="N1629" s="112"/>
      <c r="P1629" s="63"/>
      <c r="Q1629" s="47"/>
      <c r="S1629" s="63"/>
      <c r="T1629" s="47"/>
      <c r="V1629" s="82"/>
      <c r="W1629" s="82"/>
      <c r="X1629" s="82"/>
      <c r="Y1629" s="82"/>
      <c r="Z1629" s="82"/>
      <c r="AA1629" s="65"/>
      <c r="AB1629" s="4"/>
      <c r="AC1629" s="4"/>
      <c r="AD1629" s="4"/>
      <c r="AE1629" s="4"/>
      <c r="AF1629" s="4"/>
      <c r="AG1629" s="4"/>
      <c r="AH1629" s="4"/>
      <c r="AI1629" s="4"/>
      <c r="AJ1629" s="4"/>
      <c r="AK1629" s="4"/>
      <c r="AL1629" s="4"/>
      <c r="AM1629" s="4"/>
    </row>
    <row r="1630" spans="1:39" s="3" customFormat="1" ht="15" x14ac:dyDescent="0.25">
      <c r="A1630" s="63"/>
      <c r="B1630" s="63"/>
      <c r="C1630" s="63"/>
      <c r="D1630" s="63"/>
      <c r="E1630" s="10"/>
      <c r="F1630" s="10"/>
      <c r="G1630" s="7"/>
      <c r="I1630" s="63"/>
      <c r="J1630" s="47"/>
      <c r="K1630" s="108"/>
      <c r="M1630" s="63"/>
      <c r="N1630" s="112"/>
      <c r="P1630" s="63"/>
      <c r="Q1630" s="47"/>
      <c r="S1630" s="63"/>
      <c r="T1630" s="47"/>
      <c r="V1630" s="82"/>
      <c r="W1630" s="82"/>
      <c r="X1630" s="82"/>
      <c r="Y1630" s="82"/>
      <c r="Z1630" s="82"/>
      <c r="AA1630" s="65"/>
      <c r="AB1630" s="4"/>
      <c r="AC1630" s="4"/>
      <c r="AD1630" s="4"/>
      <c r="AE1630" s="4"/>
      <c r="AF1630" s="4"/>
      <c r="AG1630" s="4"/>
      <c r="AH1630" s="4"/>
      <c r="AI1630" s="4"/>
      <c r="AJ1630" s="4"/>
      <c r="AK1630" s="4"/>
      <c r="AL1630" s="4"/>
      <c r="AM1630" s="4"/>
    </row>
    <row r="1631" spans="1:39" s="3" customFormat="1" ht="15" x14ac:dyDescent="0.25">
      <c r="A1631" s="63"/>
      <c r="B1631" s="63"/>
      <c r="C1631" s="63"/>
      <c r="D1631" s="63"/>
      <c r="E1631" s="10"/>
      <c r="F1631" s="10"/>
      <c r="G1631" s="7"/>
      <c r="I1631" s="63"/>
      <c r="J1631" s="47"/>
      <c r="K1631" s="108"/>
      <c r="M1631" s="63"/>
      <c r="N1631" s="112"/>
      <c r="P1631" s="63"/>
      <c r="Q1631" s="47"/>
      <c r="S1631" s="63"/>
      <c r="T1631" s="47"/>
      <c r="V1631" s="82"/>
      <c r="W1631" s="82"/>
      <c r="X1631" s="82"/>
      <c r="Y1631" s="82"/>
      <c r="Z1631" s="82"/>
      <c r="AA1631" s="65"/>
      <c r="AB1631" s="4"/>
      <c r="AC1631" s="4"/>
      <c r="AD1631" s="4"/>
      <c r="AE1631" s="4"/>
      <c r="AF1631" s="4"/>
      <c r="AG1631" s="4"/>
      <c r="AH1631" s="4"/>
      <c r="AI1631" s="4"/>
      <c r="AJ1631" s="4"/>
      <c r="AK1631" s="4"/>
      <c r="AL1631" s="4"/>
      <c r="AM1631" s="4"/>
    </row>
    <row r="1632" spans="1:39" s="3" customFormat="1" ht="15" x14ac:dyDescent="0.25">
      <c r="A1632" s="63"/>
      <c r="B1632" s="63"/>
      <c r="C1632" s="63"/>
      <c r="D1632" s="63"/>
      <c r="E1632" s="10"/>
      <c r="F1632" s="10"/>
      <c r="G1632" s="7"/>
      <c r="I1632" s="63"/>
      <c r="J1632" s="80"/>
      <c r="K1632" s="108"/>
      <c r="M1632" s="63"/>
      <c r="N1632" s="112"/>
      <c r="P1632" s="63"/>
      <c r="Q1632" s="47"/>
      <c r="S1632" s="63"/>
      <c r="T1632" s="47"/>
      <c r="V1632" s="82"/>
      <c r="W1632" s="82"/>
      <c r="X1632" s="82"/>
      <c r="Y1632" s="82"/>
      <c r="Z1632" s="82"/>
      <c r="AA1632" s="65"/>
      <c r="AB1632" s="4"/>
      <c r="AC1632" s="4"/>
      <c r="AD1632" s="4"/>
      <c r="AE1632" s="4"/>
      <c r="AF1632" s="4"/>
      <c r="AG1632" s="4"/>
      <c r="AH1632" s="4"/>
      <c r="AI1632" s="4"/>
      <c r="AJ1632" s="4"/>
      <c r="AK1632" s="4"/>
      <c r="AL1632" s="4"/>
      <c r="AM1632" s="4"/>
    </row>
    <row r="1633" spans="1:39" s="3" customFormat="1" ht="15.75" thickBot="1" x14ac:dyDescent="0.3">
      <c r="A1633" s="63"/>
      <c r="B1633" s="63"/>
      <c r="C1633" s="63"/>
      <c r="D1633" s="63"/>
      <c r="E1633" s="10"/>
      <c r="F1633" s="10"/>
      <c r="G1633" s="7"/>
      <c r="I1633" s="63"/>
      <c r="J1633" s="47"/>
      <c r="K1633" s="108"/>
      <c r="M1633" s="63"/>
      <c r="N1633" s="112"/>
      <c r="P1633" s="63"/>
      <c r="Q1633" s="47"/>
      <c r="S1633" s="63"/>
      <c r="T1633" s="47"/>
      <c r="V1633" s="140"/>
      <c r="W1633" s="140"/>
      <c r="X1633" s="140"/>
      <c r="Y1633" s="140"/>
      <c r="Z1633" s="140"/>
      <c r="AA1633" s="65"/>
      <c r="AB1633" s="4"/>
      <c r="AC1633" s="4"/>
      <c r="AD1633" s="4"/>
      <c r="AE1633" s="4"/>
      <c r="AF1633" s="4"/>
      <c r="AG1633" s="4"/>
      <c r="AH1633" s="4"/>
      <c r="AI1633" s="4"/>
      <c r="AJ1633" s="4"/>
      <c r="AK1633" s="4"/>
      <c r="AL1633" s="4"/>
      <c r="AM1633" s="4"/>
    </row>
    <row r="1634" spans="1:39" s="3" customFormat="1" ht="15.75" thickBot="1" x14ac:dyDescent="0.3">
      <c r="A1634" s="63"/>
      <c r="B1634" s="63"/>
      <c r="C1634" s="63"/>
      <c r="D1634" s="63"/>
      <c r="E1634" s="10"/>
      <c r="F1634" s="10"/>
      <c r="G1634" s="7"/>
      <c r="I1634" s="63"/>
      <c r="J1634" s="47"/>
      <c r="K1634" s="108"/>
      <c r="M1634" s="63"/>
      <c r="N1634" s="112"/>
      <c r="P1634" s="63"/>
      <c r="Q1634" s="47"/>
      <c r="S1634" s="63"/>
      <c r="T1634" s="47"/>
      <c r="V1634" s="163"/>
      <c r="W1634" s="136"/>
      <c r="X1634" s="136"/>
      <c r="Y1634" s="136"/>
      <c r="Z1634" s="135"/>
      <c r="AA1634" s="65"/>
      <c r="AB1634" s="4"/>
      <c r="AC1634" s="4"/>
      <c r="AD1634" s="4"/>
      <c r="AE1634" s="4"/>
      <c r="AF1634" s="4"/>
      <c r="AG1634" s="4"/>
      <c r="AH1634" s="4"/>
      <c r="AI1634" s="4"/>
      <c r="AJ1634" s="4"/>
      <c r="AK1634" s="4"/>
      <c r="AL1634" s="4"/>
      <c r="AM1634" s="4"/>
    </row>
    <row r="1635" spans="1:39" s="3" customFormat="1" ht="12.75" x14ac:dyDescent="0.2">
      <c r="A1635" s="63"/>
      <c r="B1635" s="63"/>
      <c r="C1635" s="63"/>
      <c r="D1635" s="63"/>
      <c r="E1635" s="10"/>
      <c r="F1635" s="10"/>
      <c r="G1635" s="7"/>
      <c r="I1635" s="63"/>
      <c r="J1635" s="47"/>
      <c r="K1635" s="108"/>
      <c r="M1635" s="63"/>
      <c r="N1635" s="112"/>
      <c r="P1635" s="63"/>
      <c r="Q1635" s="47"/>
      <c r="S1635" s="63"/>
      <c r="T1635" s="47"/>
      <c r="V1635" s="65"/>
      <c r="W1635" s="65"/>
      <c r="X1635" s="65"/>
      <c r="Y1635" s="65"/>
      <c r="Z1635" s="65"/>
      <c r="AA1635" s="65"/>
      <c r="AB1635" s="4"/>
      <c r="AC1635" s="4"/>
      <c r="AD1635" s="4"/>
      <c r="AE1635" s="4"/>
      <c r="AF1635" s="4"/>
      <c r="AG1635" s="4"/>
      <c r="AH1635" s="4"/>
      <c r="AI1635" s="4"/>
      <c r="AJ1635" s="4"/>
      <c r="AK1635" s="4"/>
      <c r="AL1635" s="4"/>
      <c r="AM1635" s="4"/>
    </row>
    <row r="1636" spans="1:39" s="3" customFormat="1" ht="12.75" x14ac:dyDescent="0.2">
      <c r="A1636" s="114"/>
      <c r="B1636" s="114"/>
      <c r="C1636" s="114"/>
      <c r="D1636" s="114"/>
      <c r="E1636" s="10"/>
      <c r="F1636" s="92"/>
      <c r="G1636" s="7"/>
      <c r="I1636" s="114"/>
      <c r="J1636" s="114"/>
      <c r="K1636" s="115"/>
      <c r="M1636" s="114"/>
      <c r="N1636" s="117"/>
      <c r="P1636" s="114"/>
      <c r="Q1636" s="118"/>
      <c r="S1636" s="114"/>
      <c r="T1636" s="118"/>
      <c r="V1636" s="65"/>
      <c r="W1636" s="65"/>
      <c r="X1636" s="65"/>
      <c r="Y1636" s="65"/>
      <c r="Z1636" s="65"/>
      <c r="AA1636" s="65"/>
      <c r="AB1636" s="4"/>
      <c r="AC1636" s="4"/>
      <c r="AD1636" s="4"/>
      <c r="AE1636" s="4"/>
      <c r="AF1636" s="4"/>
      <c r="AG1636" s="4"/>
      <c r="AH1636" s="4"/>
      <c r="AI1636" s="4"/>
      <c r="AJ1636" s="4"/>
      <c r="AK1636" s="4"/>
      <c r="AL1636" s="4"/>
      <c r="AM1636" s="4"/>
    </row>
    <row r="1637" spans="1:39" ht="0" hidden="1" customHeight="1" x14ac:dyDescent="0.2">
      <c r="A1637" s="164" t="s">
        <v>586</v>
      </c>
      <c r="B1637" s="165"/>
      <c r="C1637" s="106"/>
      <c r="D1637" s="106"/>
      <c r="E1637" s="139"/>
      <c r="F1637" s="138"/>
      <c r="G1637" s="137"/>
      <c r="I1637" s="164"/>
      <c r="J1637" s="166"/>
      <c r="K1637" s="116"/>
      <c r="M1637" s="164"/>
      <c r="N1637" s="160"/>
      <c r="P1637" s="119"/>
      <c r="Q1637" s="120"/>
      <c r="S1637" s="119"/>
      <c r="T1637" s="120"/>
    </row>
    <row r="1638" spans="1:39" ht="0" hidden="1" customHeight="1" x14ac:dyDescent="0.2">
      <c r="A1638" s="75"/>
      <c r="B1638" s="75"/>
      <c r="C1638" s="75"/>
      <c r="D1638" s="75"/>
      <c r="I1638" s="3"/>
      <c r="M1638" s="3"/>
    </row>
    <row r="1639" spans="1:39" ht="0" hidden="1" customHeight="1" x14ac:dyDescent="0.2">
      <c r="I1639" s="3"/>
      <c r="M1639" s="3"/>
    </row>
  </sheetData>
  <mergeCells count="7">
    <mergeCell ref="I2:K2"/>
    <mergeCell ref="M2:N2"/>
    <mergeCell ref="V2:W2"/>
    <mergeCell ref="A2:B2"/>
    <mergeCell ref="A4:G5"/>
    <mergeCell ref="I4:K10"/>
    <mergeCell ref="M4:T10"/>
  </mergeCells>
  <hyperlinks>
    <hyperlink ref="Z12" r:id="rId1" xr:uid="{1E7AFCB9-A511-4686-9B4A-232541C6A5A0}"/>
    <hyperlink ref="Z13:Z14" r:id="rId2" display="View Bill Inserts | Atlantic City Electric - An Exelon Company" xr:uid="{382EE232-4290-4FAC-9A61-67912ABCAB78}"/>
    <hyperlink ref="Z15" r:id="rId3" xr:uid="{C14FC37A-98C5-4A0C-87B8-37526F372C13}"/>
    <hyperlink ref="Z21" r:id="rId4" display="https://www.atlanticcityelectric.com/my-account/customer-support/assistance-programs" xr:uid="{F032DA3F-AC25-420A-A4BB-A91A94C5D530}"/>
    <hyperlink ref="Z20" r:id="rId5" location="search=bill%20of%20rights" display="https://www.atlanticcityelectric.com/SiteCollectionDocuments/ACE_BillOfRights.pdf - search=bill%20of%20rights" xr:uid="{21FCFD3A-8A97-4674-BA07-D3ACA0AEF93A}"/>
  </hyperlinks>
  <pageMargins left="0.7" right="0.7" top="0.75" bottom="0.75" header="0.3" footer="0.3"/>
  <pageSetup scale="39" orientation="portrait" r:id="rId6"/>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7109375" style="4" customWidth="1"/>
    <col min="2" max="2" width="27.28515625" style="4" bestFit="1" customWidth="1"/>
    <col min="3" max="3" width="24.28515625" style="4" bestFit="1" customWidth="1"/>
    <col min="4" max="4" width="33.28515625" style="4" bestFit="1" customWidth="1"/>
    <col min="5" max="5" width="62" style="3" customWidth="1"/>
    <col min="6" max="10" width="0" style="4" hidden="1" customWidth="1"/>
    <col min="11" max="16383" width="8.7109375" style="4" hidden="1"/>
    <col min="16384" max="16384" width="65.28515625" style="4" hidden="1" customWidth="1"/>
  </cols>
  <sheetData>
    <row r="1" spans="1:16384" ht="13.5" thickBot="1" x14ac:dyDescent="0.25">
      <c r="A1" s="60" t="s">
        <v>1060</v>
      </c>
      <c r="B1" s="3"/>
      <c r="C1" s="3"/>
      <c r="D1" s="3"/>
    </row>
    <row r="2" spans="1:16384" ht="65.650000000000006" customHeight="1" thickBot="1" x14ac:dyDescent="0.25">
      <c r="A2" s="509" t="s">
        <v>1061</v>
      </c>
      <c r="B2" s="511"/>
      <c r="C2" s="18"/>
      <c r="D2" s="18"/>
      <c r="E2" s="15"/>
      <c r="F2" s="26"/>
      <c r="G2" s="26"/>
      <c r="H2" s="26"/>
      <c r="I2" s="26"/>
      <c r="J2" s="26"/>
    </row>
    <row r="3" spans="1:16384" s="3" customFormat="1" x14ac:dyDescent="0.2">
      <c r="F3" s="3" t="s">
        <v>1062</v>
      </c>
      <c r="G3" s="3" t="s">
        <v>1062</v>
      </c>
      <c r="H3" s="3" t="s">
        <v>1062</v>
      </c>
      <c r="I3" s="3" t="s">
        <v>1062</v>
      </c>
      <c r="J3" s="3" t="s">
        <v>1062</v>
      </c>
      <c r="K3" s="3" t="s">
        <v>1062</v>
      </c>
      <c r="L3" s="3" t="s">
        <v>1062</v>
      </c>
      <c r="M3" s="3" t="s">
        <v>1062</v>
      </c>
      <c r="N3" s="3" t="s">
        <v>1062</v>
      </c>
      <c r="O3" s="3" t="s">
        <v>1062</v>
      </c>
      <c r="P3" s="3" t="s">
        <v>1062</v>
      </c>
      <c r="Q3" s="3" t="s">
        <v>1062</v>
      </c>
      <c r="R3" s="3" t="s">
        <v>1062</v>
      </c>
      <c r="S3" s="3" t="s">
        <v>1062</v>
      </c>
      <c r="T3" s="3" t="s">
        <v>1062</v>
      </c>
      <c r="U3" s="3" t="s">
        <v>1062</v>
      </c>
      <c r="V3" s="3" t="s">
        <v>1062</v>
      </c>
      <c r="W3" s="3" t="s">
        <v>1062</v>
      </c>
      <c r="X3" s="3" t="s">
        <v>1062</v>
      </c>
      <c r="Y3" s="3" t="s">
        <v>1062</v>
      </c>
      <c r="Z3" s="3" t="s">
        <v>1062</v>
      </c>
      <c r="AA3" s="3" t="s">
        <v>1062</v>
      </c>
      <c r="AB3" s="3" t="s">
        <v>1062</v>
      </c>
      <c r="AC3" s="3" t="s">
        <v>1062</v>
      </c>
      <c r="AD3" s="3" t="s">
        <v>1062</v>
      </c>
      <c r="AE3" s="3" t="s">
        <v>1062</v>
      </c>
      <c r="AF3" s="3" t="s">
        <v>1062</v>
      </c>
      <c r="AG3" s="3" t="s">
        <v>1062</v>
      </c>
      <c r="AH3" s="3" t="s">
        <v>1062</v>
      </c>
      <c r="AI3" s="3" t="s">
        <v>1062</v>
      </c>
      <c r="AJ3" s="3" t="s">
        <v>1062</v>
      </c>
      <c r="AK3" s="3" t="s">
        <v>1062</v>
      </c>
      <c r="AL3" s="3" t="s">
        <v>1062</v>
      </c>
      <c r="AM3" s="3" t="s">
        <v>1062</v>
      </c>
      <c r="AN3" s="3" t="s">
        <v>1062</v>
      </c>
      <c r="AO3" s="3" t="s">
        <v>1062</v>
      </c>
      <c r="AP3" s="3" t="s">
        <v>1062</v>
      </c>
      <c r="AQ3" s="3" t="s">
        <v>1062</v>
      </c>
      <c r="AR3" s="3" t="s">
        <v>1062</v>
      </c>
      <c r="AS3" s="3" t="s">
        <v>1062</v>
      </c>
      <c r="AT3" s="3" t="s">
        <v>1062</v>
      </c>
      <c r="AU3" s="3" t="s">
        <v>1062</v>
      </c>
      <c r="AV3" s="3" t="s">
        <v>1062</v>
      </c>
      <c r="AW3" s="3" t="s">
        <v>1062</v>
      </c>
      <c r="AX3" s="3" t="s">
        <v>1062</v>
      </c>
      <c r="AY3" s="3" t="s">
        <v>1062</v>
      </c>
      <c r="AZ3" s="3" t="s">
        <v>1062</v>
      </c>
      <c r="BA3" s="3" t="s">
        <v>1062</v>
      </c>
      <c r="BB3" s="3" t="s">
        <v>1062</v>
      </c>
      <c r="BC3" s="3" t="s">
        <v>1062</v>
      </c>
      <c r="BD3" s="3" t="s">
        <v>1062</v>
      </c>
      <c r="BE3" s="3" t="s">
        <v>1062</v>
      </c>
      <c r="BF3" s="3" t="s">
        <v>1062</v>
      </c>
      <c r="BG3" s="3" t="s">
        <v>1062</v>
      </c>
      <c r="BH3" s="3" t="s">
        <v>1062</v>
      </c>
      <c r="BI3" s="3" t="s">
        <v>1062</v>
      </c>
      <c r="BJ3" s="3" t="s">
        <v>1062</v>
      </c>
      <c r="BK3" s="3" t="s">
        <v>1062</v>
      </c>
      <c r="BL3" s="3" t="s">
        <v>1062</v>
      </c>
      <c r="BM3" s="3" t="s">
        <v>1062</v>
      </c>
      <c r="BN3" s="3" t="s">
        <v>1062</v>
      </c>
      <c r="BO3" s="3" t="s">
        <v>1062</v>
      </c>
      <c r="BP3" s="3" t="s">
        <v>1062</v>
      </c>
      <c r="BQ3" s="3" t="s">
        <v>1062</v>
      </c>
      <c r="BR3" s="3" t="s">
        <v>1062</v>
      </c>
      <c r="BS3" s="3" t="s">
        <v>1062</v>
      </c>
      <c r="BT3" s="3" t="s">
        <v>1062</v>
      </c>
      <c r="BU3" s="3" t="s">
        <v>1062</v>
      </c>
      <c r="BV3" s="3" t="s">
        <v>1062</v>
      </c>
      <c r="BW3" s="3" t="s">
        <v>1062</v>
      </c>
      <c r="BX3" s="3" t="s">
        <v>1062</v>
      </c>
      <c r="BY3" s="3" t="s">
        <v>1062</v>
      </c>
      <c r="BZ3" s="3" t="s">
        <v>1062</v>
      </c>
      <c r="CA3" s="3" t="s">
        <v>1062</v>
      </c>
      <c r="CB3" s="3" t="s">
        <v>1062</v>
      </c>
      <c r="CC3" s="3" t="s">
        <v>1062</v>
      </c>
      <c r="CD3" s="3" t="s">
        <v>1062</v>
      </c>
      <c r="CE3" s="3" t="s">
        <v>1062</v>
      </c>
      <c r="CF3" s="3" t="s">
        <v>1062</v>
      </c>
      <c r="CG3" s="3" t="s">
        <v>1062</v>
      </c>
      <c r="CH3" s="3" t="s">
        <v>1062</v>
      </c>
      <c r="CI3" s="3" t="s">
        <v>1062</v>
      </c>
      <c r="CJ3" s="3" t="s">
        <v>1062</v>
      </c>
      <c r="CK3" s="3" t="s">
        <v>1062</v>
      </c>
      <c r="CL3" s="3" t="s">
        <v>1062</v>
      </c>
      <c r="CM3" s="3" t="s">
        <v>1062</v>
      </c>
      <c r="CN3" s="3" t="s">
        <v>1062</v>
      </c>
      <c r="CO3" s="3" t="s">
        <v>1062</v>
      </c>
      <c r="CP3" s="3" t="s">
        <v>1062</v>
      </c>
      <c r="CQ3" s="3" t="s">
        <v>1062</v>
      </c>
      <c r="CR3" s="3" t="s">
        <v>1062</v>
      </c>
      <c r="CS3" s="3" t="s">
        <v>1062</v>
      </c>
      <c r="CT3" s="3" t="s">
        <v>1062</v>
      </c>
      <c r="CU3" s="3" t="s">
        <v>1062</v>
      </c>
      <c r="CV3" s="3" t="s">
        <v>1062</v>
      </c>
      <c r="CW3" s="3" t="s">
        <v>1062</v>
      </c>
      <c r="CX3" s="3" t="s">
        <v>1062</v>
      </c>
      <c r="CY3" s="3" t="s">
        <v>1062</v>
      </c>
      <c r="CZ3" s="3" t="s">
        <v>1062</v>
      </c>
      <c r="DA3" s="3" t="s">
        <v>1062</v>
      </c>
      <c r="DB3" s="3" t="s">
        <v>1062</v>
      </c>
      <c r="DC3" s="3" t="s">
        <v>1062</v>
      </c>
      <c r="DD3" s="3" t="s">
        <v>1062</v>
      </c>
      <c r="DE3" s="3" t="s">
        <v>1062</v>
      </c>
      <c r="DF3" s="3" t="s">
        <v>1062</v>
      </c>
      <c r="DG3" s="3" t="s">
        <v>1062</v>
      </c>
      <c r="DH3" s="3" t="s">
        <v>1062</v>
      </c>
      <c r="DI3" s="3" t="s">
        <v>1062</v>
      </c>
      <c r="DJ3" s="3" t="s">
        <v>1062</v>
      </c>
      <c r="DK3" s="3" t="s">
        <v>1062</v>
      </c>
      <c r="DL3" s="3" t="s">
        <v>1062</v>
      </c>
      <c r="DM3" s="3" t="s">
        <v>1062</v>
      </c>
      <c r="DN3" s="3" t="s">
        <v>1062</v>
      </c>
      <c r="DO3" s="3" t="s">
        <v>1062</v>
      </c>
      <c r="DP3" s="3" t="s">
        <v>1062</v>
      </c>
      <c r="DQ3" s="3" t="s">
        <v>1062</v>
      </c>
      <c r="DR3" s="3" t="s">
        <v>1062</v>
      </c>
      <c r="DS3" s="3" t="s">
        <v>1062</v>
      </c>
      <c r="DT3" s="3" t="s">
        <v>1062</v>
      </c>
      <c r="DU3" s="3" t="s">
        <v>1062</v>
      </c>
      <c r="DV3" s="3" t="s">
        <v>1062</v>
      </c>
      <c r="DW3" s="3" t="s">
        <v>1062</v>
      </c>
      <c r="DX3" s="3" t="s">
        <v>1062</v>
      </c>
      <c r="DY3" s="3" t="s">
        <v>1062</v>
      </c>
      <c r="DZ3" s="3" t="s">
        <v>1062</v>
      </c>
      <c r="EA3" s="3" t="s">
        <v>1062</v>
      </c>
      <c r="EB3" s="3" t="s">
        <v>1062</v>
      </c>
      <c r="EC3" s="3" t="s">
        <v>1062</v>
      </c>
      <c r="ED3" s="3" t="s">
        <v>1062</v>
      </c>
      <c r="EE3" s="3" t="s">
        <v>1062</v>
      </c>
      <c r="EF3" s="3" t="s">
        <v>1062</v>
      </c>
      <c r="EG3" s="3" t="s">
        <v>1062</v>
      </c>
      <c r="EH3" s="3" t="s">
        <v>1062</v>
      </c>
      <c r="EI3" s="3" t="s">
        <v>1062</v>
      </c>
      <c r="EJ3" s="3" t="s">
        <v>1062</v>
      </c>
      <c r="EK3" s="3" t="s">
        <v>1062</v>
      </c>
      <c r="EL3" s="3" t="s">
        <v>1062</v>
      </c>
      <c r="EM3" s="3" t="s">
        <v>1062</v>
      </c>
      <c r="EN3" s="3" t="s">
        <v>1062</v>
      </c>
      <c r="EO3" s="3" t="s">
        <v>1062</v>
      </c>
      <c r="EP3" s="3" t="s">
        <v>1062</v>
      </c>
      <c r="EQ3" s="3" t="s">
        <v>1062</v>
      </c>
      <c r="ER3" s="3" t="s">
        <v>1062</v>
      </c>
      <c r="ES3" s="3" t="s">
        <v>1062</v>
      </c>
      <c r="ET3" s="3" t="s">
        <v>1062</v>
      </c>
      <c r="EU3" s="3" t="s">
        <v>1062</v>
      </c>
      <c r="EV3" s="3" t="s">
        <v>1062</v>
      </c>
      <c r="EW3" s="3" t="s">
        <v>1062</v>
      </c>
      <c r="EX3" s="3" t="s">
        <v>1062</v>
      </c>
      <c r="EY3" s="3" t="s">
        <v>1062</v>
      </c>
      <c r="EZ3" s="3" t="s">
        <v>1062</v>
      </c>
      <c r="FA3" s="3" t="s">
        <v>1062</v>
      </c>
      <c r="FB3" s="3" t="s">
        <v>1062</v>
      </c>
      <c r="FC3" s="3" t="s">
        <v>1062</v>
      </c>
      <c r="FD3" s="3" t="s">
        <v>1062</v>
      </c>
      <c r="FE3" s="3" t="s">
        <v>1062</v>
      </c>
      <c r="FF3" s="3" t="s">
        <v>1062</v>
      </c>
      <c r="FG3" s="3" t="s">
        <v>1062</v>
      </c>
      <c r="FH3" s="3" t="s">
        <v>1062</v>
      </c>
      <c r="FI3" s="3" t="s">
        <v>1062</v>
      </c>
      <c r="FJ3" s="3" t="s">
        <v>1062</v>
      </c>
      <c r="FK3" s="3" t="s">
        <v>1062</v>
      </c>
      <c r="FL3" s="3" t="s">
        <v>1062</v>
      </c>
      <c r="FM3" s="3" t="s">
        <v>1062</v>
      </c>
      <c r="FN3" s="3" t="s">
        <v>1062</v>
      </c>
      <c r="FO3" s="3" t="s">
        <v>1062</v>
      </c>
      <c r="FP3" s="3" t="s">
        <v>1062</v>
      </c>
      <c r="FQ3" s="3" t="s">
        <v>1062</v>
      </c>
      <c r="FR3" s="3" t="s">
        <v>1062</v>
      </c>
      <c r="FS3" s="3" t="s">
        <v>1062</v>
      </c>
      <c r="FT3" s="3" t="s">
        <v>1062</v>
      </c>
      <c r="FU3" s="3" t="s">
        <v>1062</v>
      </c>
      <c r="FV3" s="3" t="s">
        <v>1062</v>
      </c>
      <c r="FW3" s="3" t="s">
        <v>1062</v>
      </c>
      <c r="FX3" s="3" t="s">
        <v>1062</v>
      </c>
      <c r="FY3" s="3" t="s">
        <v>1062</v>
      </c>
      <c r="FZ3" s="3" t="s">
        <v>1062</v>
      </c>
      <c r="GA3" s="3" t="s">
        <v>1062</v>
      </c>
      <c r="GB3" s="3" t="s">
        <v>1062</v>
      </c>
      <c r="GC3" s="3" t="s">
        <v>1062</v>
      </c>
      <c r="GD3" s="3" t="s">
        <v>1062</v>
      </c>
      <c r="GE3" s="3" t="s">
        <v>1062</v>
      </c>
      <c r="GF3" s="3" t="s">
        <v>1062</v>
      </c>
      <c r="GG3" s="3" t="s">
        <v>1062</v>
      </c>
      <c r="GH3" s="3" t="s">
        <v>1062</v>
      </c>
      <c r="GI3" s="3" t="s">
        <v>1062</v>
      </c>
      <c r="GJ3" s="3" t="s">
        <v>1062</v>
      </c>
      <c r="GK3" s="3" t="s">
        <v>1062</v>
      </c>
      <c r="GL3" s="3" t="s">
        <v>1062</v>
      </c>
      <c r="GM3" s="3" t="s">
        <v>1062</v>
      </c>
      <c r="GN3" s="3" t="s">
        <v>1062</v>
      </c>
      <c r="GO3" s="3" t="s">
        <v>1062</v>
      </c>
      <c r="GP3" s="3" t="s">
        <v>1062</v>
      </c>
      <c r="GQ3" s="3" t="s">
        <v>1062</v>
      </c>
      <c r="GR3" s="3" t="s">
        <v>1062</v>
      </c>
      <c r="GS3" s="3" t="s">
        <v>1062</v>
      </c>
      <c r="GT3" s="3" t="s">
        <v>1062</v>
      </c>
      <c r="GU3" s="3" t="s">
        <v>1062</v>
      </c>
      <c r="GV3" s="3" t="s">
        <v>1062</v>
      </c>
      <c r="GW3" s="3" t="s">
        <v>1062</v>
      </c>
      <c r="GX3" s="3" t="s">
        <v>1062</v>
      </c>
      <c r="GY3" s="3" t="s">
        <v>1062</v>
      </c>
      <c r="GZ3" s="3" t="s">
        <v>1062</v>
      </c>
      <c r="HA3" s="3" t="s">
        <v>1062</v>
      </c>
      <c r="HB3" s="3" t="s">
        <v>1062</v>
      </c>
      <c r="HC3" s="3" t="s">
        <v>1062</v>
      </c>
      <c r="HD3" s="3" t="s">
        <v>1062</v>
      </c>
      <c r="HE3" s="3" t="s">
        <v>1062</v>
      </c>
      <c r="HF3" s="3" t="s">
        <v>1062</v>
      </c>
      <c r="HG3" s="3" t="s">
        <v>1062</v>
      </c>
      <c r="HH3" s="3" t="s">
        <v>1062</v>
      </c>
      <c r="HI3" s="3" t="s">
        <v>1062</v>
      </c>
      <c r="HJ3" s="3" t="s">
        <v>1062</v>
      </c>
      <c r="HK3" s="3" t="s">
        <v>1062</v>
      </c>
      <c r="HL3" s="3" t="s">
        <v>1062</v>
      </c>
      <c r="HM3" s="3" t="s">
        <v>1062</v>
      </c>
      <c r="HN3" s="3" t="s">
        <v>1062</v>
      </c>
      <c r="HO3" s="3" t="s">
        <v>1062</v>
      </c>
      <c r="HP3" s="3" t="s">
        <v>1062</v>
      </c>
      <c r="HQ3" s="3" t="s">
        <v>1062</v>
      </c>
      <c r="HR3" s="3" t="s">
        <v>1062</v>
      </c>
      <c r="HS3" s="3" t="s">
        <v>1062</v>
      </c>
      <c r="HT3" s="3" t="s">
        <v>1062</v>
      </c>
      <c r="HU3" s="3" t="s">
        <v>1062</v>
      </c>
      <c r="HV3" s="3" t="s">
        <v>1062</v>
      </c>
      <c r="HW3" s="3" t="s">
        <v>1062</v>
      </c>
      <c r="HX3" s="3" t="s">
        <v>1062</v>
      </c>
      <c r="HY3" s="3" t="s">
        <v>1062</v>
      </c>
      <c r="HZ3" s="3" t="s">
        <v>1062</v>
      </c>
      <c r="IA3" s="3" t="s">
        <v>1062</v>
      </c>
      <c r="IB3" s="3" t="s">
        <v>1062</v>
      </c>
      <c r="IC3" s="3" t="s">
        <v>1062</v>
      </c>
      <c r="ID3" s="3" t="s">
        <v>1062</v>
      </c>
      <c r="IE3" s="3" t="s">
        <v>1062</v>
      </c>
      <c r="IF3" s="3" t="s">
        <v>1062</v>
      </c>
      <c r="IG3" s="3" t="s">
        <v>1062</v>
      </c>
      <c r="IH3" s="3" t="s">
        <v>1062</v>
      </c>
      <c r="II3" s="3" t="s">
        <v>1062</v>
      </c>
      <c r="IJ3" s="3" t="s">
        <v>1062</v>
      </c>
      <c r="IK3" s="3" t="s">
        <v>1062</v>
      </c>
      <c r="IL3" s="3" t="s">
        <v>1062</v>
      </c>
      <c r="IM3" s="3" t="s">
        <v>1062</v>
      </c>
      <c r="IN3" s="3" t="s">
        <v>1062</v>
      </c>
      <c r="IO3" s="3" t="s">
        <v>1062</v>
      </c>
      <c r="IP3" s="3" t="s">
        <v>1062</v>
      </c>
      <c r="IQ3" s="3" t="s">
        <v>1062</v>
      </c>
      <c r="IR3" s="3" t="s">
        <v>1062</v>
      </c>
      <c r="IS3" s="3" t="s">
        <v>1062</v>
      </c>
      <c r="IT3" s="3" t="s">
        <v>1062</v>
      </c>
      <c r="IU3" s="3" t="s">
        <v>1062</v>
      </c>
      <c r="IV3" s="3" t="s">
        <v>1062</v>
      </c>
      <c r="IW3" s="3" t="s">
        <v>1062</v>
      </c>
      <c r="IX3" s="3" t="s">
        <v>1062</v>
      </c>
      <c r="IY3" s="3" t="s">
        <v>1062</v>
      </c>
      <c r="IZ3" s="3" t="s">
        <v>1062</v>
      </c>
      <c r="JA3" s="3" t="s">
        <v>1062</v>
      </c>
      <c r="JB3" s="3" t="s">
        <v>1062</v>
      </c>
      <c r="JC3" s="3" t="s">
        <v>1062</v>
      </c>
      <c r="JD3" s="3" t="s">
        <v>1062</v>
      </c>
      <c r="JE3" s="3" t="s">
        <v>1062</v>
      </c>
      <c r="JF3" s="3" t="s">
        <v>1062</v>
      </c>
      <c r="JG3" s="3" t="s">
        <v>1062</v>
      </c>
      <c r="JH3" s="3" t="s">
        <v>1062</v>
      </c>
      <c r="JI3" s="3" t="s">
        <v>1062</v>
      </c>
      <c r="JJ3" s="3" t="s">
        <v>1062</v>
      </c>
      <c r="JK3" s="3" t="s">
        <v>1062</v>
      </c>
      <c r="JL3" s="3" t="s">
        <v>1062</v>
      </c>
      <c r="JM3" s="3" t="s">
        <v>1062</v>
      </c>
      <c r="JN3" s="3" t="s">
        <v>1062</v>
      </c>
      <c r="JO3" s="3" t="s">
        <v>1062</v>
      </c>
      <c r="JP3" s="3" t="s">
        <v>1062</v>
      </c>
      <c r="JQ3" s="3" t="s">
        <v>1062</v>
      </c>
      <c r="JR3" s="3" t="s">
        <v>1062</v>
      </c>
      <c r="JS3" s="3" t="s">
        <v>1062</v>
      </c>
      <c r="JT3" s="3" t="s">
        <v>1062</v>
      </c>
      <c r="JU3" s="3" t="s">
        <v>1062</v>
      </c>
      <c r="JV3" s="3" t="s">
        <v>1062</v>
      </c>
      <c r="JW3" s="3" t="s">
        <v>1062</v>
      </c>
      <c r="JX3" s="3" t="s">
        <v>1062</v>
      </c>
      <c r="JY3" s="3" t="s">
        <v>1062</v>
      </c>
      <c r="JZ3" s="3" t="s">
        <v>1062</v>
      </c>
      <c r="KA3" s="3" t="s">
        <v>1062</v>
      </c>
      <c r="KB3" s="3" t="s">
        <v>1062</v>
      </c>
      <c r="KC3" s="3" t="s">
        <v>1062</v>
      </c>
      <c r="KD3" s="3" t="s">
        <v>1062</v>
      </c>
      <c r="KE3" s="3" t="s">
        <v>1062</v>
      </c>
      <c r="KF3" s="3" t="s">
        <v>1062</v>
      </c>
      <c r="KG3" s="3" t="s">
        <v>1062</v>
      </c>
      <c r="KH3" s="3" t="s">
        <v>1062</v>
      </c>
      <c r="KI3" s="3" t="s">
        <v>1062</v>
      </c>
      <c r="KJ3" s="3" t="s">
        <v>1062</v>
      </c>
      <c r="KK3" s="3" t="s">
        <v>1062</v>
      </c>
      <c r="KL3" s="3" t="s">
        <v>1062</v>
      </c>
      <c r="KM3" s="3" t="s">
        <v>1062</v>
      </c>
      <c r="KN3" s="3" t="s">
        <v>1062</v>
      </c>
      <c r="KO3" s="3" t="s">
        <v>1062</v>
      </c>
      <c r="KP3" s="3" t="s">
        <v>1062</v>
      </c>
      <c r="KQ3" s="3" t="s">
        <v>1062</v>
      </c>
      <c r="KR3" s="3" t="s">
        <v>1062</v>
      </c>
      <c r="KS3" s="3" t="s">
        <v>1062</v>
      </c>
      <c r="KT3" s="3" t="s">
        <v>1062</v>
      </c>
      <c r="KU3" s="3" t="s">
        <v>1062</v>
      </c>
      <c r="KV3" s="3" t="s">
        <v>1062</v>
      </c>
      <c r="KW3" s="3" t="s">
        <v>1062</v>
      </c>
      <c r="KX3" s="3" t="s">
        <v>1062</v>
      </c>
      <c r="KY3" s="3" t="s">
        <v>1062</v>
      </c>
      <c r="KZ3" s="3" t="s">
        <v>1062</v>
      </c>
      <c r="LA3" s="3" t="s">
        <v>1062</v>
      </c>
      <c r="LB3" s="3" t="s">
        <v>1062</v>
      </c>
      <c r="LC3" s="3" t="s">
        <v>1062</v>
      </c>
      <c r="LD3" s="3" t="s">
        <v>1062</v>
      </c>
      <c r="LE3" s="3" t="s">
        <v>1062</v>
      </c>
      <c r="LF3" s="3" t="s">
        <v>1062</v>
      </c>
      <c r="LG3" s="3" t="s">
        <v>1062</v>
      </c>
      <c r="LH3" s="3" t="s">
        <v>1062</v>
      </c>
      <c r="LI3" s="3" t="s">
        <v>1062</v>
      </c>
      <c r="LJ3" s="3" t="s">
        <v>1062</v>
      </c>
      <c r="LK3" s="3" t="s">
        <v>1062</v>
      </c>
      <c r="LL3" s="3" t="s">
        <v>1062</v>
      </c>
      <c r="LM3" s="3" t="s">
        <v>1062</v>
      </c>
      <c r="LN3" s="3" t="s">
        <v>1062</v>
      </c>
      <c r="LO3" s="3" t="s">
        <v>1062</v>
      </c>
      <c r="LP3" s="3" t="s">
        <v>1062</v>
      </c>
      <c r="LQ3" s="3" t="s">
        <v>1062</v>
      </c>
      <c r="LR3" s="3" t="s">
        <v>1062</v>
      </c>
      <c r="LS3" s="3" t="s">
        <v>1062</v>
      </c>
      <c r="LT3" s="3" t="s">
        <v>1062</v>
      </c>
      <c r="LU3" s="3" t="s">
        <v>1062</v>
      </c>
      <c r="LV3" s="3" t="s">
        <v>1062</v>
      </c>
      <c r="LW3" s="3" t="s">
        <v>1062</v>
      </c>
      <c r="LX3" s="3" t="s">
        <v>1062</v>
      </c>
      <c r="LY3" s="3" t="s">
        <v>1062</v>
      </c>
      <c r="LZ3" s="3" t="s">
        <v>1062</v>
      </c>
      <c r="MA3" s="3" t="s">
        <v>1062</v>
      </c>
      <c r="MB3" s="3" t="s">
        <v>1062</v>
      </c>
      <c r="MC3" s="3" t="s">
        <v>1062</v>
      </c>
      <c r="MD3" s="3" t="s">
        <v>1062</v>
      </c>
      <c r="ME3" s="3" t="s">
        <v>1062</v>
      </c>
      <c r="MF3" s="3" t="s">
        <v>1062</v>
      </c>
      <c r="MG3" s="3" t="s">
        <v>1062</v>
      </c>
      <c r="MH3" s="3" t="s">
        <v>1062</v>
      </c>
      <c r="MI3" s="3" t="s">
        <v>1062</v>
      </c>
      <c r="MJ3" s="3" t="s">
        <v>1062</v>
      </c>
      <c r="MK3" s="3" t="s">
        <v>1062</v>
      </c>
      <c r="ML3" s="3" t="s">
        <v>1062</v>
      </c>
      <c r="MM3" s="3" t="s">
        <v>1062</v>
      </c>
      <c r="MN3" s="3" t="s">
        <v>1062</v>
      </c>
      <c r="MO3" s="3" t="s">
        <v>1062</v>
      </c>
      <c r="MP3" s="3" t="s">
        <v>1062</v>
      </c>
      <c r="MQ3" s="3" t="s">
        <v>1062</v>
      </c>
      <c r="MR3" s="3" t="s">
        <v>1062</v>
      </c>
      <c r="MS3" s="3" t="s">
        <v>1062</v>
      </c>
      <c r="MT3" s="3" t="s">
        <v>1062</v>
      </c>
      <c r="MU3" s="3" t="s">
        <v>1062</v>
      </c>
      <c r="MV3" s="3" t="s">
        <v>1062</v>
      </c>
      <c r="MW3" s="3" t="s">
        <v>1062</v>
      </c>
      <c r="MX3" s="3" t="s">
        <v>1062</v>
      </c>
      <c r="MY3" s="3" t="s">
        <v>1062</v>
      </c>
      <c r="MZ3" s="3" t="s">
        <v>1062</v>
      </c>
      <c r="NA3" s="3" t="s">
        <v>1062</v>
      </c>
      <c r="NB3" s="3" t="s">
        <v>1062</v>
      </c>
      <c r="NC3" s="3" t="s">
        <v>1062</v>
      </c>
      <c r="ND3" s="3" t="s">
        <v>1062</v>
      </c>
      <c r="NE3" s="3" t="s">
        <v>1062</v>
      </c>
      <c r="NF3" s="3" t="s">
        <v>1062</v>
      </c>
      <c r="NG3" s="3" t="s">
        <v>1062</v>
      </c>
      <c r="NH3" s="3" t="s">
        <v>1062</v>
      </c>
      <c r="NI3" s="3" t="s">
        <v>1062</v>
      </c>
      <c r="NJ3" s="3" t="s">
        <v>1062</v>
      </c>
      <c r="NK3" s="3" t="s">
        <v>1062</v>
      </c>
      <c r="NL3" s="3" t="s">
        <v>1062</v>
      </c>
      <c r="NM3" s="3" t="s">
        <v>1062</v>
      </c>
      <c r="NN3" s="3" t="s">
        <v>1062</v>
      </c>
      <c r="NO3" s="3" t="s">
        <v>1062</v>
      </c>
      <c r="NP3" s="3" t="s">
        <v>1062</v>
      </c>
      <c r="NQ3" s="3" t="s">
        <v>1062</v>
      </c>
      <c r="NR3" s="3" t="s">
        <v>1062</v>
      </c>
      <c r="NS3" s="3" t="s">
        <v>1062</v>
      </c>
      <c r="NT3" s="3" t="s">
        <v>1062</v>
      </c>
      <c r="NU3" s="3" t="s">
        <v>1062</v>
      </c>
      <c r="NV3" s="3" t="s">
        <v>1062</v>
      </c>
      <c r="NW3" s="3" t="s">
        <v>1062</v>
      </c>
      <c r="NX3" s="3" t="s">
        <v>1062</v>
      </c>
      <c r="NY3" s="3" t="s">
        <v>1062</v>
      </c>
      <c r="NZ3" s="3" t="s">
        <v>1062</v>
      </c>
      <c r="OA3" s="3" t="s">
        <v>1062</v>
      </c>
      <c r="OB3" s="3" t="s">
        <v>1062</v>
      </c>
      <c r="OC3" s="3" t="s">
        <v>1062</v>
      </c>
      <c r="OD3" s="3" t="s">
        <v>1062</v>
      </c>
      <c r="OE3" s="3" t="s">
        <v>1062</v>
      </c>
      <c r="OF3" s="3" t="s">
        <v>1062</v>
      </c>
      <c r="OG3" s="3" t="s">
        <v>1062</v>
      </c>
      <c r="OH3" s="3" t="s">
        <v>1062</v>
      </c>
      <c r="OI3" s="3" t="s">
        <v>1062</v>
      </c>
      <c r="OJ3" s="3" t="s">
        <v>1062</v>
      </c>
      <c r="OK3" s="3" t="s">
        <v>1062</v>
      </c>
      <c r="OL3" s="3" t="s">
        <v>1062</v>
      </c>
      <c r="OM3" s="3" t="s">
        <v>1062</v>
      </c>
      <c r="ON3" s="3" t="s">
        <v>1062</v>
      </c>
      <c r="OO3" s="3" t="s">
        <v>1062</v>
      </c>
      <c r="OP3" s="3" t="s">
        <v>1062</v>
      </c>
      <c r="OQ3" s="3" t="s">
        <v>1062</v>
      </c>
      <c r="OR3" s="3" t="s">
        <v>1062</v>
      </c>
      <c r="OS3" s="3" t="s">
        <v>1062</v>
      </c>
      <c r="OT3" s="3" t="s">
        <v>1062</v>
      </c>
      <c r="OU3" s="3" t="s">
        <v>1062</v>
      </c>
      <c r="OV3" s="3" t="s">
        <v>1062</v>
      </c>
      <c r="OW3" s="3" t="s">
        <v>1062</v>
      </c>
      <c r="OX3" s="3" t="s">
        <v>1062</v>
      </c>
      <c r="OY3" s="3" t="s">
        <v>1062</v>
      </c>
      <c r="OZ3" s="3" t="s">
        <v>1062</v>
      </c>
      <c r="PA3" s="3" t="s">
        <v>1062</v>
      </c>
      <c r="PB3" s="3" t="s">
        <v>1062</v>
      </c>
      <c r="PC3" s="3" t="s">
        <v>1062</v>
      </c>
      <c r="PD3" s="3" t="s">
        <v>1062</v>
      </c>
      <c r="PE3" s="3" t="s">
        <v>1062</v>
      </c>
      <c r="PF3" s="3" t="s">
        <v>1062</v>
      </c>
      <c r="PG3" s="3" t="s">
        <v>1062</v>
      </c>
      <c r="PH3" s="3" t="s">
        <v>1062</v>
      </c>
      <c r="PI3" s="3" t="s">
        <v>1062</v>
      </c>
      <c r="PJ3" s="3" t="s">
        <v>1062</v>
      </c>
      <c r="PK3" s="3" t="s">
        <v>1062</v>
      </c>
      <c r="PL3" s="3" t="s">
        <v>1062</v>
      </c>
      <c r="PM3" s="3" t="s">
        <v>1062</v>
      </c>
      <c r="PN3" s="3" t="s">
        <v>1062</v>
      </c>
      <c r="PO3" s="3" t="s">
        <v>1062</v>
      </c>
      <c r="PP3" s="3" t="s">
        <v>1062</v>
      </c>
      <c r="PQ3" s="3" t="s">
        <v>1062</v>
      </c>
      <c r="PR3" s="3" t="s">
        <v>1062</v>
      </c>
      <c r="PS3" s="3" t="s">
        <v>1062</v>
      </c>
      <c r="PT3" s="3" t="s">
        <v>1062</v>
      </c>
      <c r="PU3" s="3" t="s">
        <v>1062</v>
      </c>
      <c r="PV3" s="3" t="s">
        <v>1062</v>
      </c>
      <c r="PW3" s="3" t="s">
        <v>1062</v>
      </c>
      <c r="PX3" s="3" t="s">
        <v>1062</v>
      </c>
      <c r="PY3" s="3" t="s">
        <v>1062</v>
      </c>
      <c r="PZ3" s="3" t="s">
        <v>1062</v>
      </c>
      <c r="QA3" s="3" t="s">
        <v>1062</v>
      </c>
      <c r="QB3" s="3" t="s">
        <v>1062</v>
      </c>
      <c r="QC3" s="3" t="s">
        <v>1062</v>
      </c>
      <c r="QD3" s="3" t="s">
        <v>1062</v>
      </c>
      <c r="QE3" s="3" t="s">
        <v>1062</v>
      </c>
      <c r="QF3" s="3" t="s">
        <v>1062</v>
      </c>
      <c r="QG3" s="3" t="s">
        <v>1062</v>
      </c>
      <c r="QH3" s="3" t="s">
        <v>1062</v>
      </c>
      <c r="QI3" s="3" t="s">
        <v>1062</v>
      </c>
      <c r="QJ3" s="3" t="s">
        <v>1062</v>
      </c>
      <c r="QK3" s="3" t="s">
        <v>1062</v>
      </c>
      <c r="QL3" s="3" t="s">
        <v>1062</v>
      </c>
      <c r="QM3" s="3" t="s">
        <v>1062</v>
      </c>
      <c r="QN3" s="3" t="s">
        <v>1062</v>
      </c>
      <c r="QO3" s="3" t="s">
        <v>1062</v>
      </c>
      <c r="QP3" s="3" t="s">
        <v>1062</v>
      </c>
      <c r="QQ3" s="3" t="s">
        <v>1062</v>
      </c>
      <c r="QR3" s="3" t="s">
        <v>1062</v>
      </c>
      <c r="QS3" s="3" t="s">
        <v>1062</v>
      </c>
      <c r="QT3" s="3" t="s">
        <v>1062</v>
      </c>
      <c r="QU3" s="3" t="s">
        <v>1062</v>
      </c>
      <c r="QV3" s="3" t="s">
        <v>1062</v>
      </c>
      <c r="QW3" s="3" t="s">
        <v>1062</v>
      </c>
      <c r="QX3" s="3" t="s">
        <v>1062</v>
      </c>
      <c r="QY3" s="3" t="s">
        <v>1062</v>
      </c>
      <c r="QZ3" s="3" t="s">
        <v>1062</v>
      </c>
      <c r="RA3" s="3" t="s">
        <v>1062</v>
      </c>
      <c r="RB3" s="3" t="s">
        <v>1062</v>
      </c>
      <c r="RC3" s="3" t="s">
        <v>1062</v>
      </c>
      <c r="RD3" s="3" t="s">
        <v>1062</v>
      </c>
      <c r="RE3" s="3" t="s">
        <v>1062</v>
      </c>
      <c r="RF3" s="3" t="s">
        <v>1062</v>
      </c>
      <c r="RG3" s="3" t="s">
        <v>1062</v>
      </c>
      <c r="RH3" s="3" t="s">
        <v>1062</v>
      </c>
      <c r="RI3" s="3" t="s">
        <v>1062</v>
      </c>
      <c r="RJ3" s="3" t="s">
        <v>1062</v>
      </c>
      <c r="RK3" s="3" t="s">
        <v>1062</v>
      </c>
      <c r="RL3" s="3" t="s">
        <v>1062</v>
      </c>
      <c r="RM3" s="3" t="s">
        <v>1062</v>
      </c>
      <c r="RN3" s="3" t="s">
        <v>1062</v>
      </c>
      <c r="RO3" s="3" t="s">
        <v>1062</v>
      </c>
      <c r="RP3" s="3" t="s">
        <v>1062</v>
      </c>
      <c r="RQ3" s="3" t="s">
        <v>1062</v>
      </c>
      <c r="RR3" s="3" t="s">
        <v>1062</v>
      </c>
      <c r="RS3" s="3" t="s">
        <v>1062</v>
      </c>
      <c r="RT3" s="3" t="s">
        <v>1062</v>
      </c>
      <c r="RU3" s="3" t="s">
        <v>1062</v>
      </c>
      <c r="RV3" s="3" t="s">
        <v>1062</v>
      </c>
      <c r="RW3" s="3" t="s">
        <v>1062</v>
      </c>
      <c r="RX3" s="3" t="s">
        <v>1062</v>
      </c>
      <c r="RY3" s="3" t="s">
        <v>1062</v>
      </c>
      <c r="RZ3" s="3" t="s">
        <v>1062</v>
      </c>
      <c r="SA3" s="3" t="s">
        <v>1062</v>
      </c>
      <c r="SB3" s="3" t="s">
        <v>1062</v>
      </c>
      <c r="SC3" s="3" t="s">
        <v>1062</v>
      </c>
      <c r="SD3" s="3" t="s">
        <v>1062</v>
      </c>
      <c r="SE3" s="3" t="s">
        <v>1062</v>
      </c>
      <c r="SF3" s="3" t="s">
        <v>1062</v>
      </c>
      <c r="SG3" s="3" t="s">
        <v>1062</v>
      </c>
      <c r="SH3" s="3" t="s">
        <v>1062</v>
      </c>
      <c r="SI3" s="3" t="s">
        <v>1062</v>
      </c>
      <c r="SJ3" s="3" t="s">
        <v>1062</v>
      </c>
      <c r="SK3" s="3" t="s">
        <v>1062</v>
      </c>
      <c r="SL3" s="3" t="s">
        <v>1062</v>
      </c>
      <c r="SM3" s="3" t="s">
        <v>1062</v>
      </c>
      <c r="SN3" s="3" t="s">
        <v>1062</v>
      </c>
      <c r="SO3" s="3" t="s">
        <v>1062</v>
      </c>
      <c r="SP3" s="3" t="s">
        <v>1062</v>
      </c>
      <c r="SQ3" s="3" t="s">
        <v>1062</v>
      </c>
      <c r="SR3" s="3" t="s">
        <v>1062</v>
      </c>
      <c r="SS3" s="3" t="s">
        <v>1062</v>
      </c>
      <c r="ST3" s="3" t="s">
        <v>1062</v>
      </c>
      <c r="SU3" s="3" t="s">
        <v>1062</v>
      </c>
      <c r="SV3" s="3" t="s">
        <v>1062</v>
      </c>
      <c r="SW3" s="3" t="s">
        <v>1062</v>
      </c>
      <c r="SX3" s="3" t="s">
        <v>1062</v>
      </c>
      <c r="SY3" s="3" t="s">
        <v>1062</v>
      </c>
      <c r="SZ3" s="3" t="s">
        <v>1062</v>
      </c>
      <c r="TA3" s="3" t="s">
        <v>1062</v>
      </c>
      <c r="TB3" s="3" t="s">
        <v>1062</v>
      </c>
      <c r="TC3" s="3" t="s">
        <v>1062</v>
      </c>
      <c r="TD3" s="3" t="s">
        <v>1062</v>
      </c>
      <c r="TE3" s="3" t="s">
        <v>1062</v>
      </c>
      <c r="TF3" s="3" t="s">
        <v>1062</v>
      </c>
      <c r="TG3" s="3" t="s">
        <v>1062</v>
      </c>
      <c r="TH3" s="3" t="s">
        <v>1062</v>
      </c>
      <c r="TI3" s="3" t="s">
        <v>1062</v>
      </c>
      <c r="TJ3" s="3" t="s">
        <v>1062</v>
      </c>
      <c r="TK3" s="3" t="s">
        <v>1062</v>
      </c>
      <c r="TL3" s="3" t="s">
        <v>1062</v>
      </c>
      <c r="TM3" s="3" t="s">
        <v>1062</v>
      </c>
      <c r="TN3" s="3" t="s">
        <v>1062</v>
      </c>
      <c r="TO3" s="3" t="s">
        <v>1062</v>
      </c>
      <c r="TP3" s="3" t="s">
        <v>1062</v>
      </c>
      <c r="TQ3" s="3" t="s">
        <v>1062</v>
      </c>
      <c r="TR3" s="3" t="s">
        <v>1062</v>
      </c>
      <c r="TS3" s="3" t="s">
        <v>1062</v>
      </c>
      <c r="TT3" s="3" t="s">
        <v>1062</v>
      </c>
      <c r="TU3" s="3" t="s">
        <v>1062</v>
      </c>
      <c r="TV3" s="3" t="s">
        <v>1062</v>
      </c>
      <c r="TW3" s="3" t="s">
        <v>1062</v>
      </c>
      <c r="TX3" s="3" t="s">
        <v>1062</v>
      </c>
      <c r="TY3" s="3" t="s">
        <v>1062</v>
      </c>
      <c r="TZ3" s="3" t="s">
        <v>1062</v>
      </c>
      <c r="UA3" s="3" t="s">
        <v>1062</v>
      </c>
      <c r="UB3" s="3" t="s">
        <v>1062</v>
      </c>
      <c r="UC3" s="3" t="s">
        <v>1062</v>
      </c>
      <c r="UD3" s="3" t="s">
        <v>1062</v>
      </c>
      <c r="UE3" s="3" t="s">
        <v>1062</v>
      </c>
      <c r="UF3" s="3" t="s">
        <v>1062</v>
      </c>
      <c r="UG3" s="3" t="s">
        <v>1062</v>
      </c>
      <c r="UH3" s="3" t="s">
        <v>1062</v>
      </c>
      <c r="UI3" s="3" t="s">
        <v>1062</v>
      </c>
      <c r="UJ3" s="3" t="s">
        <v>1062</v>
      </c>
      <c r="UK3" s="3" t="s">
        <v>1062</v>
      </c>
      <c r="UL3" s="3" t="s">
        <v>1062</v>
      </c>
      <c r="UM3" s="3" t="s">
        <v>1062</v>
      </c>
      <c r="UN3" s="3" t="s">
        <v>1062</v>
      </c>
      <c r="UO3" s="3" t="s">
        <v>1062</v>
      </c>
      <c r="UP3" s="3" t="s">
        <v>1062</v>
      </c>
      <c r="UQ3" s="3" t="s">
        <v>1062</v>
      </c>
      <c r="UR3" s="3" t="s">
        <v>1062</v>
      </c>
      <c r="US3" s="3" t="s">
        <v>1062</v>
      </c>
      <c r="UT3" s="3" t="s">
        <v>1062</v>
      </c>
      <c r="UU3" s="3" t="s">
        <v>1062</v>
      </c>
      <c r="UV3" s="3" t="s">
        <v>1062</v>
      </c>
      <c r="UW3" s="3" t="s">
        <v>1062</v>
      </c>
      <c r="UX3" s="3" t="s">
        <v>1062</v>
      </c>
      <c r="UY3" s="3" t="s">
        <v>1062</v>
      </c>
      <c r="UZ3" s="3" t="s">
        <v>1062</v>
      </c>
      <c r="VA3" s="3" t="s">
        <v>1062</v>
      </c>
      <c r="VB3" s="3" t="s">
        <v>1062</v>
      </c>
      <c r="VC3" s="3" t="s">
        <v>1062</v>
      </c>
      <c r="VD3" s="3" t="s">
        <v>1062</v>
      </c>
      <c r="VE3" s="3" t="s">
        <v>1062</v>
      </c>
      <c r="VF3" s="3" t="s">
        <v>1062</v>
      </c>
      <c r="VG3" s="3" t="s">
        <v>1062</v>
      </c>
      <c r="VH3" s="3" t="s">
        <v>1062</v>
      </c>
      <c r="VI3" s="3" t="s">
        <v>1062</v>
      </c>
      <c r="VJ3" s="3" t="s">
        <v>1062</v>
      </c>
      <c r="VK3" s="3" t="s">
        <v>1062</v>
      </c>
      <c r="VL3" s="3" t="s">
        <v>1062</v>
      </c>
      <c r="VM3" s="3" t="s">
        <v>1062</v>
      </c>
      <c r="VN3" s="3" t="s">
        <v>1062</v>
      </c>
      <c r="VO3" s="3" t="s">
        <v>1062</v>
      </c>
      <c r="VP3" s="3" t="s">
        <v>1062</v>
      </c>
      <c r="VQ3" s="3" t="s">
        <v>1062</v>
      </c>
      <c r="VR3" s="3" t="s">
        <v>1062</v>
      </c>
      <c r="VS3" s="3" t="s">
        <v>1062</v>
      </c>
      <c r="VT3" s="3" t="s">
        <v>1062</v>
      </c>
      <c r="VU3" s="3" t="s">
        <v>1062</v>
      </c>
      <c r="VV3" s="3" t="s">
        <v>1062</v>
      </c>
      <c r="VW3" s="3" t="s">
        <v>1062</v>
      </c>
      <c r="VX3" s="3" t="s">
        <v>1062</v>
      </c>
      <c r="VY3" s="3" t="s">
        <v>1062</v>
      </c>
      <c r="VZ3" s="3" t="s">
        <v>1062</v>
      </c>
      <c r="WA3" s="3" t="s">
        <v>1062</v>
      </c>
      <c r="WB3" s="3" t="s">
        <v>1062</v>
      </c>
      <c r="WC3" s="3" t="s">
        <v>1062</v>
      </c>
      <c r="WD3" s="3" t="s">
        <v>1062</v>
      </c>
      <c r="WE3" s="3" t="s">
        <v>1062</v>
      </c>
      <c r="WF3" s="3" t="s">
        <v>1062</v>
      </c>
      <c r="WG3" s="3" t="s">
        <v>1062</v>
      </c>
      <c r="WH3" s="3" t="s">
        <v>1062</v>
      </c>
      <c r="WI3" s="3" t="s">
        <v>1062</v>
      </c>
      <c r="WJ3" s="3" t="s">
        <v>1062</v>
      </c>
      <c r="WK3" s="3" t="s">
        <v>1062</v>
      </c>
      <c r="WL3" s="3" t="s">
        <v>1062</v>
      </c>
      <c r="WM3" s="3" t="s">
        <v>1062</v>
      </c>
      <c r="WN3" s="3" t="s">
        <v>1062</v>
      </c>
      <c r="WO3" s="3" t="s">
        <v>1062</v>
      </c>
      <c r="WP3" s="3" t="s">
        <v>1062</v>
      </c>
      <c r="WQ3" s="3" t="s">
        <v>1062</v>
      </c>
      <c r="WR3" s="3" t="s">
        <v>1062</v>
      </c>
      <c r="WS3" s="3" t="s">
        <v>1062</v>
      </c>
      <c r="WT3" s="3" t="s">
        <v>1062</v>
      </c>
      <c r="WU3" s="3" t="s">
        <v>1062</v>
      </c>
      <c r="WV3" s="3" t="s">
        <v>1062</v>
      </c>
      <c r="WW3" s="3" t="s">
        <v>1062</v>
      </c>
      <c r="WX3" s="3" t="s">
        <v>1062</v>
      </c>
      <c r="WY3" s="3" t="s">
        <v>1062</v>
      </c>
      <c r="WZ3" s="3" t="s">
        <v>1062</v>
      </c>
      <c r="XA3" s="3" t="s">
        <v>1062</v>
      </c>
      <c r="XB3" s="3" t="s">
        <v>1062</v>
      </c>
      <c r="XC3" s="3" t="s">
        <v>1062</v>
      </c>
      <c r="XD3" s="3" t="s">
        <v>1062</v>
      </c>
      <c r="XE3" s="3" t="s">
        <v>1062</v>
      </c>
      <c r="XF3" s="3" t="s">
        <v>1062</v>
      </c>
      <c r="XG3" s="3" t="s">
        <v>1062</v>
      </c>
      <c r="XH3" s="3" t="s">
        <v>1062</v>
      </c>
      <c r="XI3" s="3" t="s">
        <v>1062</v>
      </c>
      <c r="XJ3" s="3" t="s">
        <v>1062</v>
      </c>
      <c r="XK3" s="3" t="s">
        <v>1062</v>
      </c>
      <c r="XL3" s="3" t="s">
        <v>1062</v>
      </c>
      <c r="XM3" s="3" t="s">
        <v>1062</v>
      </c>
      <c r="XN3" s="3" t="s">
        <v>1062</v>
      </c>
      <c r="XO3" s="3" t="s">
        <v>1062</v>
      </c>
      <c r="XP3" s="3" t="s">
        <v>1062</v>
      </c>
      <c r="XQ3" s="3" t="s">
        <v>1062</v>
      </c>
      <c r="XR3" s="3" t="s">
        <v>1062</v>
      </c>
      <c r="XS3" s="3" t="s">
        <v>1062</v>
      </c>
      <c r="XT3" s="3" t="s">
        <v>1062</v>
      </c>
      <c r="XU3" s="3" t="s">
        <v>1062</v>
      </c>
      <c r="XV3" s="3" t="s">
        <v>1062</v>
      </c>
      <c r="XW3" s="3" t="s">
        <v>1062</v>
      </c>
      <c r="XX3" s="3" t="s">
        <v>1062</v>
      </c>
      <c r="XY3" s="3" t="s">
        <v>1062</v>
      </c>
      <c r="XZ3" s="3" t="s">
        <v>1062</v>
      </c>
      <c r="YA3" s="3" t="s">
        <v>1062</v>
      </c>
      <c r="YB3" s="3" t="s">
        <v>1062</v>
      </c>
      <c r="YC3" s="3" t="s">
        <v>1062</v>
      </c>
      <c r="YD3" s="3" t="s">
        <v>1062</v>
      </c>
      <c r="YE3" s="3" t="s">
        <v>1062</v>
      </c>
      <c r="YF3" s="3" t="s">
        <v>1062</v>
      </c>
      <c r="YG3" s="3" t="s">
        <v>1062</v>
      </c>
      <c r="YH3" s="3" t="s">
        <v>1062</v>
      </c>
      <c r="YI3" s="3" t="s">
        <v>1062</v>
      </c>
      <c r="YJ3" s="3" t="s">
        <v>1062</v>
      </c>
      <c r="YK3" s="3" t="s">
        <v>1062</v>
      </c>
      <c r="YL3" s="3" t="s">
        <v>1062</v>
      </c>
      <c r="YM3" s="3" t="s">
        <v>1062</v>
      </c>
      <c r="YN3" s="3" t="s">
        <v>1062</v>
      </c>
      <c r="YO3" s="3" t="s">
        <v>1062</v>
      </c>
      <c r="YP3" s="3" t="s">
        <v>1062</v>
      </c>
      <c r="YQ3" s="3" t="s">
        <v>1062</v>
      </c>
      <c r="YR3" s="3" t="s">
        <v>1062</v>
      </c>
      <c r="YS3" s="3" t="s">
        <v>1062</v>
      </c>
      <c r="YT3" s="3" t="s">
        <v>1062</v>
      </c>
      <c r="YU3" s="3" t="s">
        <v>1062</v>
      </c>
      <c r="YV3" s="3" t="s">
        <v>1062</v>
      </c>
      <c r="YW3" s="3" t="s">
        <v>1062</v>
      </c>
      <c r="YX3" s="3" t="s">
        <v>1062</v>
      </c>
      <c r="YY3" s="3" t="s">
        <v>1062</v>
      </c>
      <c r="YZ3" s="3" t="s">
        <v>1062</v>
      </c>
      <c r="ZA3" s="3" t="s">
        <v>1062</v>
      </c>
      <c r="ZB3" s="3" t="s">
        <v>1062</v>
      </c>
      <c r="ZC3" s="3" t="s">
        <v>1062</v>
      </c>
      <c r="ZD3" s="3" t="s">
        <v>1062</v>
      </c>
      <c r="ZE3" s="3" t="s">
        <v>1062</v>
      </c>
      <c r="ZF3" s="3" t="s">
        <v>1062</v>
      </c>
      <c r="ZG3" s="3" t="s">
        <v>1062</v>
      </c>
      <c r="ZH3" s="3" t="s">
        <v>1062</v>
      </c>
      <c r="ZI3" s="3" t="s">
        <v>1062</v>
      </c>
      <c r="ZJ3" s="3" t="s">
        <v>1062</v>
      </c>
      <c r="ZK3" s="3" t="s">
        <v>1062</v>
      </c>
      <c r="ZL3" s="3" t="s">
        <v>1062</v>
      </c>
      <c r="ZM3" s="3" t="s">
        <v>1062</v>
      </c>
      <c r="ZN3" s="3" t="s">
        <v>1062</v>
      </c>
      <c r="ZO3" s="3" t="s">
        <v>1062</v>
      </c>
      <c r="ZP3" s="3" t="s">
        <v>1062</v>
      </c>
      <c r="ZQ3" s="3" t="s">
        <v>1062</v>
      </c>
      <c r="ZR3" s="3" t="s">
        <v>1062</v>
      </c>
      <c r="ZS3" s="3" t="s">
        <v>1062</v>
      </c>
      <c r="ZT3" s="3" t="s">
        <v>1062</v>
      </c>
      <c r="ZU3" s="3" t="s">
        <v>1062</v>
      </c>
      <c r="ZV3" s="3" t="s">
        <v>1062</v>
      </c>
      <c r="ZW3" s="3" t="s">
        <v>1062</v>
      </c>
      <c r="ZX3" s="3" t="s">
        <v>1062</v>
      </c>
      <c r="ZY3" s="3" t="s">
        <v>1062</v>
      </c>
      <c r="ZZ3" s="3" t="s">
        <v>1062</v>
      </c>
      <c r="AAA3" s="3" t="s">
        <v>1062</v>
      </c>
      <c r="AAB3" s="3" t="s">
        <v>1062</v>
      </c>
      <c r="AAC3" s="3" t="s">
        <v>1062</v>
      </c>
      <c r="AAD3" s="3" t="s">
        <v>1062</v>
      </c>
      <c r="AAE3" s="3" t="s">
        <v>1062</v>
      </c>
      <c r="AAF3" s="3" t="s">
        <v>1062</v>
      </c>
      <c r="AAG3" s="3" t="s">
        <v>1062</v>
      </c>
      <c r="AAH3" s="3" t="s">
        <v>1062</v>
      </c>
      <c r="AAI3" s="3" t="s">
        <v>1062</v>
      </c>
      <c r="AAJ3" s="3" t="s">
        <v>1062</v>
      </c>
      <c r="AAK3" s="3" t="s">
        <v>1062</v>
      </c>
      <c r="AAL3" s="3" t="s">
        <v>1062</v>
      </c>
      <c r="AAM3" s="3" t="s">
        <v>1062</v>
      </c>
      <c r="AAN3" s="3" t="s">
        <v>1062</v>
      </c>
      <c r="AAO3" s="3" t="s">
        <v>1062</v>
      </c>
      <c r="AAP3" s="3" t="s">
        <v>1062</v>
      </c>
      <c r="AAQ3" s="3" t="s">
        <v>1062</v>
      </c>
      <c r="AAR3" s="3" t="s">
        <v>1062</v>
      </c>
      <c r="AAS3" s="3" t="s">
        <v>1062</v>
      </c>
      <c r="AAT3" s="3" t="s">
        <v>1062</v>
      </c>
      <c r="AAU3" s="3" t="s">
        <v>1062</v>
      </c>
      <c r="AAV3" s="3" t="s">
        <v>1062</v>
      </c>
      <c r="AAW3" s="3" t="s">
        <v>1062</v>
      </c>
      <c r="AAX3" s="3" t="s">
        <v>1062</v>
      </c>
      <c r="AAY3" s="3" t="s">
        <v>1062</v>
      </c>
      <c r="AAZ3" s="3" t="s">
        <v>1062</v>
      </c>
      <c r="ABA3" s="3" t="s">
        <v>1062</v>
      </c>
      <c r="ABB3" s="3" t="s">
        <v>1062</v>
      </c>
      <c r="ABC3" s="3" t="s">
        <v>1062</v>
      </c>
      <c r="ABD3" s="3" t="s">
        <v>1062</v>
      </c>
      <c r="ABE3" s="3" t="s">
        <v>1062</v>
      </c>
      <c r="ABF3" s="3" t="s">
        <v>1062</v>
      </c>
      <c r="ABG3" s="3" t="s">
        <v>1062</v>
      </c>
      <c r="ABH3" s="3" t="s">
        <v>1062</v>
      </c>
      <c r="ABI3" s="3" t="s">
        <v>1062</v>
      </c>
      <c r="ABJ3" s="3" t="s">
        <v>1062</v>
      </c>
      <c r="ABK3" s="3" t="s">
        <v>1062</v>
      </c>
      <c r="ABL3" s="3" t="s">
        <v>1062</v>
      </c>
      <c r="ABM3" s="3" t="s">
        <v>1062</v>
      </c>
      <c r="ABN3" s="3" t="s">
        <v>1062</v>
      </c>
      <c r="ABO3" s="3" t="s">
        <v>1062</v>
      </c>
      <c r="ABP3" s="3" t="s">
        <v>1062</v>
      </c>
      <c r="ABQ3" s="3" t="s">
        <v>1062</v>
      </c>
      <c r="ABR3" s="3" t="s">
        <v>1062</v>
      </c>
      <c r="ABS3" s="3" t="s">
        <v>1062</v>
      </c>
      <c r="ABT3" s="3" t="s">
        <v>1062</v>
      </c>
      <c r="ABU3" s="3" t="s">
        <v>1062</v>
      </c>
      <c r="ABV3" s="3" t="s">
        <v>1062</v>
      </c>
      <c r="ABW3" s="3" t="s">
        <v>1062</v>
      </c>
      <c r="ABX3" s="3" t="s">
        <v>1062</v>
      </c>
      <c r="ABY3" s="3" t="s">
        <v>1062</v>
      </c>
      <c r="ABZ3" s="3" t="s">
        <v>1062</v>
      </c>
      <c r="ACA3" s="3" t="s">
        <v>1062</v>
      </c>
      <c r="ACB3" s="3" t="s">
        <v>1062</v>
      </c>
      <c r="ACC3" s="3" t="s">
        <v>1062</v>
      </c>
      <c r="ACD3" s="3" t="s">
        <v>1062</v>
      </c>
      <c r="ACE3" s="3" t="s">
        <v>1062</v>
      </c>
      <c r="ACF3" s="3" t="s">
        <v>1062</v>
      </c>
      <c r="ACG3" s="3" t="s">
        <v>1062</v>
      </c>
      <c r="ACH3" s="3" t="s">
        <v>1062</v>
      </c>
      <c r="ACI3" s="3" t="s">
        <v>1062</v>
      </c>
      <c r="ACJ3" s="3" t="s">
        <v>1062</v>
      </c>
      <c r="ACK3" s="3" t="s">
        <v>1062</v>
      </c>
      <c r="ACL3" s="3" t="s">
        <v>1062</v>
      </c>
      <c r="ACM3" s="3" t="s">
        <v>1062</v>
      </c>
      <c r="ACN3" s="3" t="s">
        <v>1062</v>
      </c>
      <c r="ACO3" s="3" t="s">
        <v>1062</v>
      </c>
      <c r="ACP3" s="3" t="s">
        <v>1062</v>
      </c>
      <c r="ACQ3" s="3" t="s">
        <v>1062</v>
      </c>
      <c r="ACR3" s="3" t="s">
        <v>1062</v>
      </c>
      <c r="ACS3" s="3" t="s">
        <v>1062</v>
      </c>
      <c r="ACT3" s="3" t="s">
        <v>1062</v>
      </c>
      <c r="ACU3" s="3" t="s">
        <v>1062</v>
      </c>
      <c r="ACV3" s="3" t="s">
        <v>1062</v>
      </c>
      <c r="ACW3" s="3" t="s">
        <v>1062</v>
      </c>
      <c r="ACX3" s="3" t="s">
        <v>1062</v>
      </c>
      <c r="ACY3" s="3" t="s">
        <v>1062</v>
      </c>
      <c r="ACZ3" s="3" t="s">
        <v>1062</v>
      </c>
      <c r="ADA3" s="3" t="s">
        <v>1062</v>
      </c>
      <c r="ADB3" s="3" t="s">
        <v>1062</v>
      </c>
      <c r="ADC3" s="3" t="s">
        <v>1062</v>
      </c>
      <c r="ADD3" s="3" t="s">
        <v>1062</v>
      </c>
      <c r="ADE3" s="3" t="s">
        <v>1062</v>
      </c>
      <c r="ADF3" s="3" t="s">
        <v>1062</v>
      </c>
      <c r="ADG3" s="3" t="s">
        <v>1062</v>
      </c>
      <c r="ADH3" s="3" t="s">
        <v>1062</v>
      </c>
      <c r="ADI3" s="3" t="s">
        <v>1062</v>
      </c>
      <c r="ADJ3" s="3" t="s">
        <v>1062</v>
      </c>
      <c r="ADK3" s="3" t="s">
        <v>1062</v>
      </c>
      <c r="ADL3" s="3" t="s">
        <v>1062</v>
      </c>
      <c r="ADM3" s="3" t="s">
        <v>1062</v>
      </c>
      <c r="ADN3" s="3" t="s">
        <v>1062</v>
      </c>
      <c r="ADO3" s="3" t="s">
        <v>1062</v>
      </c>
      <c r="ADP3" s="3" t="s">
        <v>1062</v>
      </c>
      <c r="ADQ3" s="3" t="s">
        <v>1062</v>
      </c>
      <c r="ADR3" s="3" t="s">
        <v>1062</v>
      </c>
      <c r="ADS3" s="3" t="s">
        <v>1062</v>
      </c>
      <c r="ADT3" s="3" t="s">
        <v>1062</v>
      </c>
      <c r="ADU3" s="3" t="s">
        <v>1062</v>
      </c>
      <c r="ADV3" s="3" t="s">
        <v>1062</v>
      </c>
      <c r="ADW3" s="3" t="s">
        <v>1062</v>
      </c>
      <c r="ADX3" s="3" t="s">
        <v>1062</v>
      </c>
      <c r="ADY3" s="3" t="s">
        <v>1062</v>
      </c>
      <c r="ADZ3" s="3" t="s">
        <v>1062</v>
      </c>
      <c r="AEA3" s="3" t="s">
        <v>1062</v>
      </c>
      <c r="AEB3" s="3" t="s">
        <v>1062</v>
      </c>
      <c r="AEC3" s="3" t="s">
        <v>1062</v>
      </c>
      <c r="AED3" s="3" t="s">
        <v>1062</v>
      </c>
      <c r="AEE3" s="3" t="s">
        <v>1062</v>
      </c>
      <c r="AEF3" s="3" t="s">
        <v>1062</v>
      </c>
      <c r="AEG3" s="3" t="s">
        <v>1062</v>
      </c>
      <c r="AEH3" s="3" t="s">
        <v>1062</v>
      </c>
      <c r="AEI3" s="3" t="s">
        <v>1062</v>
      </c>
      <c r="AEJ3" s="3" t="s">
        <v>1062</v>
      </c>
      <c r="AEK3" s="3" t="s">
        <v>1062</v>
      </c>
      <c r="AEL3" s="3" t="s">
        <v>1062</v>
      </c>
      <c r="AEM3" s="3" t="s">
        <v>1062</v>
      </c>
      <c r="AEN3" s="3" t="s">
        <v>1062</v>
      </c>
      <c r="AEO3" s="3" t="s">
        <v>1062</v>
      </c>
      <c r="AEP3" s="3" t="s">
        <v>1062</v>
      </c>
      <c r="AEQ3" s="3" t="s">
        <v>1062</v>
      </c>
      <c r="AER3" s="3" t="s">
        <v>1062</v>
      </c>
      <c r="AES3" s="3" t="s">
        <v>1062</v>
      </c>
      <c r="AET3" s="3" t="s">
        <v>1062</v>
      </c>
      <c r="AEU3" s="3" t="s">
        <v>1062</v>
      </c>
      <c r="AEV3" s="3" t="s">
        <v>1062</v>
      </c>
      <c r="AEW3" s="3" t="s">
        <v>1062</v>
      </c>
      <c r="AEX3" s="3" t="s">
        <v>1062</v>
      </c>
      <c r="AEY3" s="3" t="s">
        <v>1062</v>
      </c>
      <c r="AEZ3" s="3" t="s">
        <v>1062</v>
      </c>
      <c r="AFA3" s="3" t="s">
        <v>1062</v>
      </c>
      <c r="AFB3" s="3" t="s">
        <v>1062</v>
      </c>
      <c r="AFC3" s="3" t="s">
        <v>1062</v>
      </c>
      <c r="AFD3" s="3" t="s">
        <v>1062</v>
      </c>
      <c r="AFE3" s="3" t="s">
        <v>1062</v>
      </c>
      <c r="AFF3" s="3" t="s">
        <v>1062</v>
      </c>
      <c r="AFG3" s="3" t="s">
        <v>1062</v>
      </c>
      <c r="AFH3" s="3" t="s">
        <v>1062</v>
      </c>
      <c r="AFI3" s="3" t="s">
        <v>1062</v>
      </c>
      <c r="AFJ3" s="3" t="s">
        <v>1062</v>
      </c>
      <c r="AFK3" s="3" t="s">
        <v>1062</v>
      </c>
      <c r="AFL3" s="3" t="s">
        <v>1062</v>
      </c>
      <c r="AFM3" s="3" t="s">
        <v>1062</v>
      </c>
      <c r="AFN3" s="3" t="s">
        <v>1062</v>
      </c>
      <c r="AFO3" s="3" t="s">
        <v>1062</v>
      </c>
      <c r="AFP3" s="3" t="s">
        <v>1062</v>
      </c>
      <c r="AFQ3" s="3" t="s">
        <v>1062</v>
      </c>
      <c r="AFR3" s="3" t="s">
        <v>1062</v>
      </c>
      <c r="AFS3" s="3" t="s">
        <v>1062</v>
      </c>
      <c r="AFT3" s="3" t="s">
        <v>1062</v>
      </c>
      <c r="AFU3" s="3" t="s">
        <v>1062</v>
      </c>
      <c r="AFV3" s="3" t="s">
        <v>1062</v>
      </c>
      <c r="AFW3" s="3" t="s">
        <v>1062</v>
      </c>
      <c r="AFX3" s="3" t="s">
        <v>1062</v>
      </c>
      <c r="AFY3" s="3" t="s">
        <v>1062</v>
      </c>
      <c r="AFZ3" s="3" t="s">
        <v>1062</v>
      </c>
      <c r="AGA3" s="3" t="s">
        <v>1062</v>
      </c>
      <c r="AGB3" s="3" t="s">
        <v>1062</v>
      </c>
      <c r="AGC3" s="3" t="s">
        <v>1062</v>
      </c>
      <c r="AGD3" s="3" t="s">
        <v>1062</v>
      </c>
      <c r="AGE3" s="3" t="s">
        <v>1062</v>
      </c>
      <c r="AGF3" s="3" t="s">
        <v>1062</v>
      </c>
      <c r="AGG3" s="3" t="s">
        <v>1062</v>
      </c>
      <c r="AGH3" s="3" t="s">
        <v>1062</v>
      </c>
      <c r="AGI3" s="3" t="s">
        <v>1062</v>
      </c>
      <c r="AGJ3" s="3" t="s">
        <v>1062</v>
      </c>
      <c r="AGK3" s="3" t="s">
        <v>1062</v>
      </c>
      <c r="AGL3" s="3" t="s">
        <v>1062</v>
      </c>
      <c r="AGM3" s="3" t="s">
        <v>1062</v>
      </c>
      <c r="AGN3" s="3" t="s">
        <v>1062</v>
      </c>
      <c r="AGO3" s="3" t="s">
        <v>1062</v>
      </c>
      <c r="AGP3" s="3" t="s">
        <v>1062</v>
      </c>
      <c r="AGQ3" s="3" t="s">
        <v>1062</v>
      </c>
      <c r="AGR3" s="3" t="s">
        <v>1062</v>
      </c>
      <c r="AGS3" s="3" t="s">
        <v>1062</v>
      </c>
      <c r="AGT3" s="3" t="s">
        <v>1062</v>
      </c>
      <c r="AGU3" s="3" t="s">
        <v>1062</v>
      </c>
      <c r="AGV3" s="3" t="s">
        <v>1062</v>
      </c>
      <c r="AGW3" s="3" t="s">
        <v>1062</v>
      </c>
      <c r="AGX3" s="3" t="s">
        <v>1062</v>
      </c>
      <c r="AGY3" s="3" t="s">
        <v>1062</v>
      </c>
      <c r="AGZ3" s="3" t="s">
        <v>1062</v>
      </c>
      <c r="AHA3" s="3" t="s">
        <v>1062</v>
      </c>
      <c r="AHB3" s="3" t="s">
        <v>1062</v>
      </c>
      <c r="AHC3" s="3" t="s">
        <v>1062</v>
      </c>
      <c r="AHD3" s="3" t="s">
        <v>1062</v>
      </c>
      <c r="AHE3" s="3" t="s">
        <v>1062</v>
      </c>
      <c r="AHF3" s="3" t="s">
        <v>1062</v>
      </c>
      <c r="AHG3" s="3" t="s">
        <v>1062</v>
      </c>
      <c r="AHH3" s="3" t="s">
        <v>1062</v>
      </c>
      <c r="AHI3" s="3" t="s">
        <v>1062</v>
      </c>
      <c r="AHJ3" s="3" t="s">
        <v>1062</v>
      </c>
      <c r="AHK3" s="3" t="s">
        <v>1062</v>
      </c>
      <c r="AHL3" s="3" t="s">
        <v>1062</v>
      </c>
      <c r="AHM3" s="3" t="s">
        <v>1062</v>
      </c>
      <c r="AHN3" s="3" t="s">
        <v>1062</v>
      </c>
      <c r="AHO3" s="3" t="s">
        <v>1062</v>
      </c>
      <c r="AHP3" s="3" t="s">
        <v>1062</v>
      </c>
      <c r="AHQ3" s="3" t="s">
        <v>1062</v>
      </c>
      <c r="AHR3" s="3" t="s">
        <v>1062</v>
      </c>
      <c r="AHS3" s="3" t="s">
        <v>1062</v>
      </c>
      <c r="AHT3" s="3" t="s">
        <v>1062</v>
      </c>
      <c r="AHU3" s="3" t="s">
        <v>1062</v>
      </c>
      <c r="AHV3" s="3" t="s">
        <v>1062</v>
      </c>
      <c r="AHW3" s="3" t="s">
        <v>1062</v>
      </c>
      <c r="AHX3" s="3" t="s">
        <v>1062</v>
      </c>
      <c r="AHY3" s="3" t="s">
        <v>1062</v>
      </c>
      <c r="AHZ3" s="3" t="s">
        <v>1062</v>
      </c>
      <c r="AIA3" s="3" t="s">
        <v>1062</v>
      </c>
      <c r="AIB3" s="3" t="s">
        <v>1062</v>
      </c>
      <c r="AIC3" s="3" t="s">
        <v>1062</v>
      </c>
      <c r="AID3" s="3" t="s">
        <v>1062</v>
      </c>
      <c r="AIE3" s="3" t="s">
        <v>1062</v>
      </c>
      <c r="AIF3" s="3" t="s">
        <v>1062</v>
      </c>
      <c r="AIG3" s="3" t="s">
        <v>1062</v>
      </c>
      <c r="AIH3" s="3" t="s">
        <v>1062</v>
      </c>
      <c r="AII3" s="3" t="s">
        <v>1062</v>
      </c>
      <c r="AIJ3" s="3" t="s">
        <v>1062</v>
      </c>
      <c r="AIK3" s="3" t="s">
        <v>1062</v>
      </c>
      <c r="AIL3" s="3" t="s">
        <v>1062</v>
      </c>
      <c r="AIM3" s="3" t="s">
        <v>1062</v>
      </c>
      <c r="AIN3" s="3" t="s">
        <v>1062</v>
      </c>
      <c r="AIO3" s="3" t="s">
        <v>1062</v>
      </c>
      <c r="AIP3" s="3" t="s">
        <v>1062</v>
      </c>
      <c r="AIQ3" s="3" t="s">
        <v>1062</v>
      </c>
      <c r="AIR3" s="3" t="s">
        <v>1062</v>
      </c>
      <c r="AIS3" s="3" t="s">
        <v>1062</v>
      </c>
      <c r="AIT3" s="3" t="s">
        <v>1062</v>
      </c>
      <c r="AIU3" s="3" t="s">
        <v>1062</v>
      </c>
      <c r="AIV3" s="3" t="s">
        <v>1062</v>
      </c>
      <c r="AIW3" s="3" t="s">
        <v>1062</v>
      </c>
      <c r="AIX3" s="3" t="s">
        <v>1062</v>
      </c>
      <c r="AIY3" s="3" t="s">
        <v>1062</v>
      </c>
      <c r="AIZ3" s="3" t="s">
        <v>1062</v>
      </c>
      <c r="AJA3" s="3" t="s">
        <v>1062</v>
      </c>
      <c r="AJB3" s="3" t="s">
        <v>1062</v>
      </c>
      <c r="AJC3" s="3" t="s">
        <v>1062</v>
      </c>
      <c r="AJD3" s="3" t="s">
        <v>1062</v>
      </c>
      <c r="AJE3" s="3" t="s">
        <v>1062</v>
      </c>
      <c r="AJF3" s="3" t="s">
        <v>1062</v>
      </c>
      <c r="AJG3" s="3" t="s">
        <v>1062</v>
      </c>
      <c r="AJH3" s="3" t="s">
        <v>1062</v>
      </c>
      <c r="AJI3" s="3" t="s">
        <v>1062</v>
      </c>
      <c r="AJJ3" s="3" t="s">
        <v>1062</v>
      </c>
      <c r="AJK3" s="3" t="s">
        <v>1062</v>
      </c>
      <c r="AJL3" s="3" t="s">
        <v>1062</v>
      </c>
      <c r="AJM3" s="3" t="s">
        <v>1062</v>
      </c>
      <c r="AJN3" s="3" t="s">
        <v>1062</v>
      </c>
      <c r="AJO3" s="3" t="s">
        <v>1062</v>
      </c>
      <c r="AJP3" s="3" t="s">
        <v>1062</v>
      </c>
      <c r="AJQ3" s="3" t="s">
        <v>1062</v>
      </c>
      <c r="AJR3" s="3" t="s">
        <v>1062</v>
      </c>
      <c r="AJS3" s="3" t="s">
        <v>1062</v>
      </c>
      <c r="AJT3" s="3" t="s">
        <v>1062</v>
      </c>
      <c r="AJU3" s="3" t="s">
        <v>1062</v>
      </c>
      <c r="AJV3" s="3" t="s">
        <v>1062</v>
      </c>
      <c r="AJW3" s="3" t="s">
        <v>1062</v>
      </c>
      <c r="AJX3" s="3" t="s">
        <v>1062</v>
      </c>
      <c r="AJY3" s="3" t="s">
        <v>1062</v>
      </c>
      <c r="AJZ3" s="3" t="s">
        <v>1062</v>
      </c>
      <c r="AKA3" s="3" t="s">
        <v>1062</v>
      </c>
      <c r="AKB3" s="3" t="s">
        <v>1062</v>
      </c>
      <c r="AKC3" s="3" t="s">
        <v>1062</v>
      </c>
      <c r="AKD3" s="3" t="s">
        <v>1062</v>
      </c>
      <c r="AKE3" s="3" t="s">
        <v>1062</v>
      </c>
      <c r="AKF3" s="3" t="s">
        <v>1062</v>
      </c>
      <c r="AKG3" s="3" t="s">
        <v>1062</v>
      </c>
      <c r="AKH3" s="3" t="s">
        <v>1062</v>
      </c>
      <c r="AKI3" s="3" t="s">
        <v>1062</v>
      </c>
      <c r="AKJ3" s="3" t="s">
        <v>1062</v>
      </c>
      <c r="AKK3" s="3" t="s">
        <v>1062</v>
      </c>
      <c r="AKL3" s="3" t="s">
        <v>1062</v>
      </c>
      <c r="AKM3" s="3" t="s">
        <v>1062</v>
      </c>
      <c r="AKN3" s="3" t="s">
        <v>1062</v>
      </c>
      <c r="AKO3" s="3" t="s">
        <v>1062</v>
      </c>
      <c r="AKP3" s="3" t="s">
        <v>1062</v>
      </c>
      <c r="AKQ3" s="3" t="s">
        <v>1062</v>
      </c>
      <c r="AKR3" s="3" t="s">
        <v>1062</v>
      </c>
      <c r="AKS3" s="3" t="s">
        <v>1062</v>
      </c>
      <c r="AKT3" s="3" t="s">
        <v>1062</v>
      </c>
      <c r="AKU3" s="3" t="s">
        <v>1062</v>
      </c>
      <c r="AKV3" s="3" t="s">
        <v>1062</v>
      </c>
      <c r="AKW3" s="3" t="s">
        <v>1062</v>
      </c>
      <c r="AKX3" s="3" t="s">
        <v>1062</v>
      </c>
      <c r="AKY3" s="3" t="s">
        <v>1062</v>
      </c>
      <c r="AKZ3" s="3" t="s">
        <v>1062</v>
      </c>
      <c r="ALA3" s="3" t="s">
        <v>1062</v>
      </c>
      <c r="ALB3" s="3" t="s">
        <v>1062</v>
      </c>
      <c r="ALC3" s="3" t="s">
        <v>1062</v>
      </c>
      <c r="ALD3" s="3" t="s">
        <v>1062</v>
      </c>
      <c r="ALE3" s="3" t="s">
        <v>1062</v>
      </c>
      <c r="ALF3" s="3" t="s">
        <v>1062</v>
      </c>
      <c r="ALG3" s="3" t="s">
        <v>1062</v>
      </c>
      <c r="ALH3" s="3" t="s">
        <v>1062</v>
      </c>
      <c r="ALI3" s="3" t="s">
        <v>1062</v>
      </c>
      <c r="ALJ3" s="3" t="s">
        <v>1062</v>
      </c>
      <c r="ALK3" s="3" t="s">
        <v>1062</v>
      </c>
      <c r="ALL3" s="3" t="s">
        <v>1062</v>
      </c>
      <c r="ALM3" s="3" t="s">
        <v>1062</v>
      </c>
      <c r="ALN3" s="3" t="s">
        <v>1062</v>
      </c>
      <c r="ALO3" s="3" t="s">
        <v>1062</v>
      </c>
      <c r="ALP3" s="3" t="s">
        <v>1062</v>
      </c>
      <c r="ALQ3" s="3" t="s">
        <v>1062</v>
      </c>
      <c r="ALR3" s="3" t="s">
        <v>1062</v>
      </c>
      <c r="ALS3" s="3" t="s">
        <v>1062</v>
      </c>
      <c r="ALT3" s="3" t="s">
        <v>1062</v>
      </c>
      <c r="ALU3" s="3" t="s">
        <v>1062</v>
      </c>
      <c r="ALV3" s="3" t="s">
        <v>1062</v>
      </c>
      <c r="ALW3" s="3" t="s">
        <v>1062</v>
      </c>
      <c r="ALX3" s="3" t="s">
        <v>1062</v>
      </c>
      <c r="ALY3" s="3" t="s">
        <v>1062</v>
      </c>
      <c r="ALZ3" s="3" t="s">
        <v>1062</v>
      </c>
      <c r="AMA3" s="3" t="s">
        <v>1062</v>
      </c>
      <c r="AMB3" s="3" t="s">
        <v>1062</v>
      </c>
      <c r="AMC3" s="3" t="s">
        <v>1062</v>
      </c>
      <c r="AMD3" s="3" t="s">
        <v>1062</v>
      </c>
      <c r="AME3" s="3" t="s">
        <v>1062</v>
      </c>
      <c r="AMF3" s="3" t="s">
        <v>1062</v>
      </c>
      <c r="AMG3" s="3" t="s">
        <v>1062</v>
      </c>
      <c r="AMH3" s="3" t="s">
        <v>1062</v>
      </c>
      <c r="AMI3" s="3" t="s">
        <v>1062</v>
      </c>
      <c r="AMJ3" s="3" t="s">
        <v>1062</v>
      </c>
      <c r="AMK3" s="3" t="s">
        <v>1062</v>
      </c>
      <c r="AML3" s="3" t="s">
        <v>1062</v>
      </c>
      <c r="AMM3" s="3" t="s">
        <v>1062</v>
      </c>
      <c r="AMN3" s="3" t="s">
        <v>1062</v>
      </c>
      <c r="AMO3" s="3" t="s">
        <v>1062</v>
      </c>
      <c r="AMP3" s="3" t="s">
        <v>1062</v>
      </c>
      <c r="AMQ3" s="3" t="s">
        <v>1062</v>
      </c>
      <c r="AMR3" s="3" t="s">
        <v>1062</v>
      </c>
      <c r="AMS3" s="3" t="s">
        <v>1062</v>
      </c>
      <c r="AMT3" s="3" t="s">
        <v>1062</v>
      </c>
      <c r="AMU3" s="3" t="s">
        <v>1062</v>
      </c>
      <c r="AMV3" s="3" t="s">
        <v>1062</v>
      </c>
      <c r="AMW3" s="3" t="s">
        <v>1062</v>
      </c>
      <c r="AMX3" s="3" t="s">
        <v>1062</v>
      </c>
      <c r="AMY3" s="3" t="s">
        <v>1062</v>
      </c>
      <c r="AMZ3" s="3" t="s">
        <v>1062</v>
      </c>
      <c r="ANA3" s="3" t="s">
        <v>1062</v>
      </c>
      <c r="ANB3" s="3" t="s">
        <v>1062</v>
      </c>
      <c r="ANC3" s="3" t="s">
        <v>1062</v>
      </c>
      <c r="AND3" s="3" t="s">
        <v>1062</v>
      </c>
      <c r="ANE3" s="3" t="s">
        <v>1062</v>
      </c>
      <c r="ANF3" s="3" t="s">
        <v>1062</v>
      </c>
      <c r="ANG3" s="3" t="s">
        <v>1062</v>
      </c>
      <c r="ANH3" s="3" t="s">
        <v>1062</v>
      </c>
      <c r="ANI3" s="3" t="s">
        <v>1062</v>
      </c>
      <c r="ANJ3" s="3" t="s">
        <v>1062</v>
      </c>
      <c r="ANK3" s="3" t="s">
        <v>1062</v>
      </c>
      <c r="ANL3" s="3" t="s">
        <v>1062</v>
      </c>
      <c r="ANM3" s="3" t="s">
        <v>1062</v>
      </c>
      <c r="ANN3" s="3" t="s">
        <v>1062</v>
      </c>
      <c r="ANO3" s="3" t="s">
        <v>1062</v>
      </c>
      <c r="ANP3" s="3" t="s">
        <v>1062</v>
      </c>
      <c r="ANQ3" s="3" t="s">
        <v>1062</v>
      </c>
      <c r="ANR3" s="3" t="s">
        <v>1062</v>
      </c>
      <c r="ANS3" s="3" t="s">
        <v>1062</v>
      </c>
      <c r="ANT3" s="3" t="s">
        <v>1062</v>
      </c>
      <c r="ANU3" s="3" t="s">
        <v>1062</v>
      </c>
      <c r="ANV3" s="3" t="s">
        <v>1062</v>
      </c>
      <c r="ANW3" s="3" t="s">
        <v>1062</v>
      </c>
      <c r="ANX3" s="3" t="s">
        <v>1062</v>
      </c>
      <c r="ANY3" s="3" t="s">
        <v>1062</v>
      </c>
      <c r="ANZ3" s="3" t="s">
        <v>1062</v>
      </c>
      <c r="AOA3" s="3" t="s">
        <v>1062</v>
      </c>
      <c r="AOB3" s="3" t="s">
        <v>1062</v>
      </c>
      <c r="AOC3" s="3" t="s">
        <v>1062</v>
      </c>
      <c r="AOD3" s="3" t="s">
        <v>1062</v>
      </c>
      <c r="AOE3" s="3" t="s">
        <v>1062</v>
      </c>
      <c r="AOF3" s="3" t="s">
        <v>1062</v>
      </c>
      <c r="AOG3" s="3" t="s">
        <v>1062</v>
      </c>
      <c r="AOH3" s="3" t="s">
        <v>1062</v>
      </c>
      <c r="AOI3" s="3" t="s">
        <v>1062</v>
      </c>
      <c r="AOJ3" s="3" t="s">
        <v>1062</v>
      </c>
      <c r="AOK3" s="3" t="s">
        <v>1062</v>
      </c>
      <c r="AOL3" s="3" t="s">
        <v>1062</v>
      </c>
      <c r="AOM3" s="3" t="s">
        <v>1062</v>
      </c>
      <c r="AON3" s="3" t="s">
        <v>1062</v>
      </c>
      <c r="AOO3" s="3" t="s">
        <v>1062</v>
      </c>
      <c r="AOP3" s="3" t="s">
        <v>1062</v>
      </c>
      <c r="AOQ3" s="3" t="s">
        <v>1062</v>
      </c>
      <c r="AOR3" s="3" t="s">
        <v>1062</v>
      </c>
      <c r="AOS3" s="3" t="s">
        <v>1062</v>
      </c>
      <c r="AOT3" s="3" t="s">
        <v>1062</v>
      </c>
      <c r="AOU3" s="3" t="s">
        <v>1062</v>
      </c>
      <c r="AOV3" s="3" t="s">
        <v>1062</v>
      </c>
      <c r="AOW3" s="3" t="s">
        <v>1062</v>
      </c>
      <c r="AOX3" s="3" t="s">
        <v>1062</v>
      </c>
      <c r="AOY3" s="3" t="s">
        <v>1062</v>
      </c>
      <c r="AOZ3" s="3" t="s">
        <v>1062</v>
      </c>
      <c r="APA3" s="3" t="s">
        <v>1062</v>
      </c>
      <c r="APB3" s="3" t="s">
        <v>1062</v>
      </c>
      <c r="APC3" s="3" t="s">
        <v>1062</v>
      </c>
      <c r="APD3" s="3" t="s">
        <v>1062</v>
      </c>
      <c r="APE3" s="3" t="s">
        <v>1062</v>
      </c>
      <c r="APF3" s="3" t="s">
        <v>1062</v>
      </c>
      <c r="APG3" s="3" t="s">
        <v>1062</v>
      </c>
      <c r="APH3" s="3" t="s">
        <v>1062</v>
      </c>
      <c r="API3" s="3" t="s">
        <v>1062</v>
      </c>
      <c r="APJ3" s="3" t="s">
        <v>1062</v>
      </c>
      <c r="APK3" s="3" t="s">
        <v>1062</v>
      </c>
      <c r="APL3" s="3" t="s">
        <v>1062</v>
      </c>
      <c r="APM3" s="3" t="s">
        <v>1062</v>
      </c>
      <c r="APN3" s="3" t="s">
        <v>1062</v>
      </c>
      <c r="APO3" s="3" t="s">
        <v>1062</v>
      </c>
      <c r="APP3" s="3" t="s">
        <v>1062</v>
      </c>
      <c r="APQ3" s="3" t="s">
        <v>1062</v>
      </c>
      <c r="APR3" s="3" t="s">
        <v>1062</v>
      </c>
      <c r="APS3" s="3" t="s">
        <v>1062</v>
      </c>
      <c r="APT3" s="3" t="s">
        <v>1062</v>
      </c>
      <c r="APU3" s="3" t="s">
        <v>1062</v>
      </c>
      <c r="APV3" s="3" t="s">
        <v>1062</v>
      </c>
      <c r="APW3" s="3" t="s">
        <v>1062</v>
      </c>
      <c r="APX3" s="3" t="s">
        <v>1062</v>
      </c>
      <c r="APY3" s="3" t="s">
        <v>1062</v>
      </c>
      <c r="APZ3" s="3" t="s">
        <v>1062</v>
      </c>
      <c r="AQA3" s="3" t="s">
        <v>1062</v>
      </c>
      <c r="AQB3" s="3" t="s">
        <v>1062</v>
      </c>
      <c r="AQC3" s="3" t="s">
        <v>1062</v>
      </c>
      <c r="AQD3" s="3" t="s">
        <v>1062</v>
      </c>
      <c r="AQE3" s="3" t="s">
        <v>1062</v>
      </c>
      <c r="AQF3" s="3" t="s">
        <v>1062</v>
      </c>
      <c r="AQG3" s="3" t="s">
        <v>1062</v>
      </c>
      <c r="AQH3" s="3" t="s">
        <v>1062</v>
      </c>
      <c r="AQI3" s="3" t="s">
        <v>1062</v>
      </c>
      <c r="AQJ3" s="3" t="s">
        <v>1062</v>
      </c>
      <c r="AQK3" s="3" t="s">
        <v>1062</v>
      </c>
      <c r="AQL3" s="3" t="s">
        <v>1062</v>
      </c>
      <c r="AQM3" s="3" t="s">
        <v>1062</v>
      </c>
      <c r="AQN3" s="3" t="s">
        <v>1062</v>
      </c>
      <c r="AQO3" s="3" t="s">
        <v>1062</v>
      </c>
      <c r="AQP3" s="3" t="s">
        <v>1062</v>
      </c>
      <c r="AQQ3" s="3" t="s">
        <v>1062</v>
      </c>
      <c r="AQR3" s="3" t="s">
        <v>1062</v>
      </c>
      <c r="AQS3" s="3" t="s">
        <v>1062</v>
      </c>
      <c r="AQT3" s="3" t="s">
        <v>1062</v>
      </c>
      <c r="AQU3" s="3" t="s">
        <v>1062</v>
      </c>
      <c r="AQV3" s="3" t="s">
        <v>1062</v>
      </c>
      <c r="AQW3" s="3" t="s">
        <v>1062</v>
      </c>
      <c r="AQX3" s="3" t="s">
        <v>1062</v>
      </c>
      <c r="AQY3" s="3" t="s">
        <v>1062</v>
      </c>
      <c r="AQZ3" s="3" t="s">
        <v>1062</v>
      </c>
      <c r="ARA3" s="3" t="s">
        <v>1062</v>
      </c>
      <c r="ARB3" s="3" t="s">
        <v>1062</v>
      </c>
      <c r="ARC3" s="3" t="s">
        <v>1062</v>
      </c>
      <c r="ARD3" s="3" t="s">
        <v>1062</v>
      </c>
      <c r="ARE3" s="3" t="s">
        <v>1062</v>
      </c>
      <c r="ARF3" s="3" t="s">
        <v>1062</v>
      </c>
      <c r="ARG3" s="3" t="s">
        <v>1062</v>
      </c>
      <c r="ARH3" s="3" t="s">
        <v>1062</v>
      </c>
      <c r="ARI3" s="3" t="s">
        <v>1062</v>
      </c>
      <c r="ARJ3" s="3" t="s">
        <v>1062</v>
      </c>
      <c r="ARK3" s="3" t="s">
        <v>1062</v>
      </c>
      <c r="ARL3" s="3" t="s">
        <v>1062</v>
      </c>
      <c r="ARM3" s="3" t="s">
        <v>1062</v>
      </c>
      <c r="ARN3" s="3" t="s">
        <v>1062</v>
      </c>
      <c r="ARO3" s="3" t="s">
        <v>1062</v>
      </c>
      <c r="ARP3" s="3" t="s">
        <v>1062</v>
      </c>
      <c r="ARQ3" s="3" t="s">
        <v>1062</v>
      </c>
      <c r="ARR3" s="3" t="s">
        <v>1062</v>
      </c>
      <c r="ARS3" s="3" t="s">
        <v>1062</v>
      </c>
      <c r="ART3" s="3" t="s">
        <v>1062</v>
      </c>
      <c r="ARU3" s="3" t="s">
        <v>1062</v>
      </c>
      <c r="ARV3" s="3" t="s">
        <v>1062</v>
      </c>
      <c r="ARW3" s="3" t="s">
        <v>1062</v>
      </c>
      <c r="ARX3" s="3" t="s">
        <v>1062</v>
      </c>
      <c r="ARY3" s="3" t="s">
        <v>1062</v>
      </c>
      <c r="ARZ3" s="3" t="s">
        <v>1062</v>
      </c>
      <c r="ASA3" s="3" t="s">
        <v>1062</v>
      </c>
      <c r="ASB3" s="3" t="s">
        <v>1062</v>
      </c>
      <c r="ASC3" s="3" t="s">
        <v>1062</v>
      </c>
      <c r="ASD3" s="3" t="s">
        <v>1062</v>
      </c>
      <c r="ASE3" s="3" t="s">
        <v>1062</v>
      </c>
      <c r="ASF3" s="3" t="s">
        <v>1062</v>
      </c>
      <c r="ASG3" s="3" t="s">
        <v>1062</v>
      </c>
      <c r="ASH3" s="3" t="s">
        <v>1062</v>
      </c>
      <c r="ASI3" s="3" t="s">
        <v>1062</v>
      </c>
      <c r="ASJ3" s="3" t="s">
        <v>1062</v>
      </c>
      <c r="ASK3" s="3" t="s">
        <v>1062</v>
      </c>
      <c r="ASL3" s="3" t="s">
        <v>1062</v>
      </c>
      <c r="ASM3" s="3" t="s">
        <v>1062</v>
      </c>
      <c r="ASN3" s="3" t="s">
        <v>1062</v>
      </c>
      <c r="ASO3" s="3" t="s">
        <v>1062</v>
      </c>
      <c r="ASP3" s="3" t="s">
        <v>1062</v>
      </c>
      <c r="ASQ3" s="3" t="s">
        <v>1062</v>
      </c>
      <c r="ASR3" s="3" t="s">
        <v>1062</v>
      </c>
      <c r="ASS3" s="3" t="s">
        <v>1062</v>
      </c>
      <c r="AST3" s="3" t="s">
        <v>1062</v>
      </c>
      <c r="ASU3" s="3" t="s">
        <v>1062</v>
      </c>
      <c r="ASV3" s="3" t="s">
        <v>1062</v>
      </c>
      <c r="ASW3" s="3" t="s">
        <v>1062</v>
      </c>
      <c r="ASX3" s="3" t="s">
        <v>1062</v>
      </c>
      <c r="ASY3" s="3" t="s">
        <v>1062</v>
      </c>
      <c r="ASZ3" s="3" t="s">
        <v>1062</v>
      </c>
      <c r="ATA3" s="3" t="s">
        <v>1062</v>
      </c>
      <c r="ATB3" s="3" t="s">
        <v>1062</v>
      </c>
      <c r="ATC3" s="3" t="s">
        <v>1062</v>
      </c>
      <c r="ATD3" s="3" t="s">
        <v>1062</v>
      </c>
      <c r="ATE3" s="3" t="s">
        <v>1062</v>
      </c>
      <c r="ATF3" s="3" t="s">
        <v>1062</v>
      </c>
      <c r="ATG3" s="3" t="s">
        <v>1062</v>
      </c>
      <c r="ATH3" s="3" t="s">
        <v>1062</v>
      </c>
      <c r="ATI3" s="3" t="s">
        <v>1062</v>
      </c>
      <c r="ATJ3" s="3" t="s">
        <v>1062</v>
      </c>
      <c r="ATK3" s="3" t="s">
        <v>1062</v>
      </c>
      <c r="ATL3" s="3" t="s">
        <v>1062</v>
      </c>
      <c r="ATM3" s="3" t="s">
        <v>1062</v>
      </c>
      <c r="ATN3" s="3" t="s">
        <v>1062</v>
      </c>
      <c r="ATO3" s="3" t="s">
        <v>1062</v>
      </c>
      <c r="ATP3" s="3" t="s">
        <v>1062</v>
      </c>
      <c r="ATQ3" s="3" t="s">
        <v>1062</v>
      </c>
      <c r="ATR3" s="3" t="s">
        <v>1062</v>
      </c>
      <c r="ATS3" s="3" t="s">
        <v>1062</v>
      </c>
      <c r="ATT3" s="3" t="s">
        <v>1062</v>
      </c>
      <c r="ATU3" s="3" t="s">
        <v>1062</v>
      </c>
      <c r="ATV3" s="3" t="s">
        <v>1062</v>
      </c>
      <c r="ATW3" s="3" t="s">
        <v>1062</v>
      </c>
      <c r="ATX3" s="3" t="s">
        <v>1062</v>
      </c>
      <c r="ATY3" s="3" t="s">
        <v>1062</v>
      </c>
      <c r="ATZ3" s="3" t="s">
        <v>1062</v>
      </c>
      <c r="AUA3" s="3" t="s">
        <v>1062</v>
      </c>
      <c r="AUB3" s="3" t="s">
        <v>1062</v>
      </c>
      <c r="AUC3" s="3" t="s">
        <v>1062</v>
      </c>
      <c r="AUD3" s="3" t="s">
        <v>1062</v>
      </c>
      <c r="AUE3" s="3" t="s">
        <v>1062</v>
      </c>
      <c r="AUF3" s="3" t="s">
        <v>1062</v>
      </c>
      <c r="AUG3" s="3" t="s">
        <v>1062</v>
      </c>
      <c r="AUH3" s="3" t="s">
        <v>1062</v>
      </c>
      <c r="AUI3" s="3" t="s">
        <v>1062</v>
      </c>
      <c r="AUJ3" s="3" t="s">
        <v>1062</v>
      </c>
      <c r="AUK3" s="3" t="s">
        <v>1062</v>
      </c>
      <c r="AUL3" s="3" t="s">
        <v>1062</v>
      </c>
      <c r="AUM3" s="3" t="s">
        <v>1062</v>
      </c>
      <c r="AUN3" s="3" t="s">
        <v>1062</v>
      </c>
      <c r="AUO3" s="3" t="s">
        <v>1062</v>
      </c>
      <c r="AUP3" s="3" t="s">
        <v>1062</v>
      </c>
      <c r="AUQ3" s="3" t="s">
        <v>1062</v>
      </c>
      <c r="AUR3" s="3" t="s">
        <v>1062</v>
      </c>
      <c r="AUS3" s="3" t="s">
        <v>1062</v>
      </c>
      <c r="AUT3" s="3" t="s">
        <v>1062</v>
      </c>
      <c r="AUU3" s="3" t="s">
        <v>1062</v>
      </c>
      <c r="AUV3" s="3" t="s">
        <v>1062</v>
      </c>
      <c r="AUW3" s="3" t="s">
        <v>1062</v>
      </c>
      <c r="AUX3" s="3" t="s">
        <v>1062</v>
      </c>
      <c r="AUY3" s="3" t="s">
        <v>1062</v>
      </c>
      <c r="AUZ3" s="3" t="s">
        <v>1062</v>
      </c>
      <c r="AVA3" s="3" t="s">
        <v>1062</v>
      </c>
      <c r="AVB3" s="3" t="s">
        <v>1062</v>
      </c>
      <c r="AVC3" s="3" t="s">
        <v>1062</v>
      </c>
      <c r="AVD3" s="3" t="s">
        <v>1062</v>
      </c>
      <c r="AVE3" s="3" t="s">
        <v>1062</v>
      </c>
      <c r="AVF3" s="3" t="s">
        <v>1062</v>
      </c>
      <c r="AVG3" s="3" t="s">
        <v>1062</v>
      </c>
      <c r="AVH3" s="3" t="s">
        <v>1062</v>
      </c>
      <c r="AVI3" s="3" t="s">
        <v>1062</v>
      </c>
      <c r="AVJ3" s="3" t="s">
        <v>1062</v>
      </c>
      <c r="AVK3" s="3" t="s">
        <v>1062</v>
      </c>
      <c r="AVL3" s="3" t="s">
        <v>1062</v>
      </c>
      <c r="AVM3" s="3" t="s">
        <v>1062</v>
      </c>
      <c r="AVN3" s="3" t="s">
        <v>1062</v>
      </c>
      <c r="AVO3" s="3" t="s">
        <v>1062</v>
      </c>
      <c r="AVP3" s="3" t="s">
        <v>1062</v>
      </c>
      <c r="AVQ3" s="3" t="s">
        <v>1062</v>
      </c>
      <c r="AVR3" s="3" t="s">
        <v>1062</v>
      </c>
      <c r="AVS3" s="3" t="s">
        <v>1062</v>
      </c>
      <c r="AVT3" s="3" t="s">
        <v>1062</v>
      </c>
      <c r="AVU3" s="3" t="s">
        <v>1062</v>
      </c>
      <c r="AVV3" s="3" t="s">
        <v>1062</v>
      </c>
      <c r="AVW3" s="3" t="s">
        <v>1062</v>
      </c>
      <c r="AVX3" s="3" t="s">
        <v>1062</v>
      </c>
      <c r="AVY3" s="3" t="s">
        <v>1062</v>
      </c>
      <c r="AVZ3" s="3" t="s">
        <v>1062</v>
      </c>
      <c r="AWA3" s="3" t="s">
        <v>1062</v>
      </c>
      <c r="AWB3" s="3" t="s">
        <v>1062</v>
      </c>
      <c r="AWC3" s="3" t="s">
        <v>1062</v>
      </c>
      <c r="AWD3" s="3" t="s">
        <v>1062</v>
      </c>
      <c r="AWE3" s="3" t="s">
        <v>1062</v>
      </c>
      <c r="AWF3" s="3" t="s">
        <v>1062</v>
      </c>
      <c r="AWG3" s="3" t="s">
        <v>1062</v>
      </c>
      <c r="AWH3" s="3" t="s">
        <v>1062</v>
      </c>
      <c r="AWI3" s="3" t="s">
        <v>1062</v>
      </c>
      <c r="AWJ3" s="3" t="s">
        <v>1062</v>
      </c>
      <c r="AWK3" s="3" t="s">
        <v>1062</v>
      </c>
      <c r="AWL3" s="3" t="s">
        <v>1062</v>
      </c>
      <c r="AWM3" s="3" t="s">
        <v>1062</v>
      </c>
      <c r="AWN3" s="3" t="s">
        <v>1062</v>
      </c>
      <c r="AWO3" s="3" t="s">
        <v>1062</v>
      </c>
      <c r="AWP3" s="3" t="s">
        <v>1062</v>
      </c>
      <c r="AWQ3" s="3" t="s">
        <v>1062</v>
      </c>
      <c r="AWR3" s="3" t="s">
        <v>1062</v>
      </c>
      <c r="AWS3" s="3" t="s">
        <v>1062</v>
      </c>
      <c r="AWT3" s="3" t="s">
        <v>1062</v>
      </c>
      <c r="AWU3" s="3" t="s">
        <v>1062</v>
      </c>
      <c r="AWV3" s="3" t="s">
        <v>1062</v>
      </c>
      <c r="AWW3" s="3" t="s">
        <v>1062</v>
      </c>
      <c r="AWX3" s="3" t="s">
        <v>1062</v>
      </c>
      <c r="AWY3" s="3" t="s">
        <v>1062</v>
      </c>
      <c r="AWZ3" s="3" t="s">
        <v>1062</v>
      </c>
      <c r="AXA3" s="3" t="s">
        <v>1062</v>
      </c>
      <c r="AXB3" s="3" t="s">
        <v>1062</v>
      </c>
      <c r="AXC3" s="3" t="s">
        <v>1062</v>
      </c>
      <c r="AXD3" s="3" t="s">
        <v>1062</v>
      </c>
      <c r="AXE3" s="3" t="s">
        <v>1062</v>
      </c>
      <c r="AXF3" s="3" t="s">
        <v>1062</v>
      </c>
      <c r="AXG3" s="3" t="s">
        <v>1062</v>
      </c>
      <c r="AXH3" s="3" t="s">
        <v>1062</v>
      </c>
      <c r="AXI3" s="3" t="s">
        <v>1062</v>
      </c>
      <c r="AXJ3" s="3" t="s">
        <v>1062</v>
      </c>
      <c r="AXK3" s="3" t="s">
        <v>1062</v>
      </c>
      <c r="AXL3" s="3" t="s">
        <v>1062</v>
      </c>
      <c r="AXM3" s="3" t="s">
        <v>1062</v>
      </c>
      <c r="AXN3" s="3" t="s">
        <v>1062</v>
      </c>
      <c r="AXO3" s="3" t="s">
        <v>1062</v>
      </c>
      <c r="AXP3" s="3" t="s">
        <v>1062</v>
      </c>
      <c r="AXQ3" s="3" t="s">
        <v>1062</v>
      </c>
      <c r="AXR3" s="3" t="s">
        <v>1062</v>
      </c>
      <c r="AXS3" s="3" t="s">
        <v>1062</v>
      </c>
      <c r="AXT3" s="3" t="s">
        <v>1062</v>
      </c>
      <c r="AXU3" s="3" t="s">
        <v>1062</v>
      </c>
      <c r="AXV3" s="3" t="s">
        <v>1062</v>
      </c>
      <c r="AXW3" s="3" t="s">
        <v>1062</v>
      </c>
      <c r="AXX3" s="3" t="s">
        <v>1062</v>
      </c>
      <c r="AXY3" s="3" t="s">
        <v>1062</v>
      </c>
      <c r="AXZ3" s="3" t="s">
        <v>1062</v>
      </c>
      <c r="AYA3" s="3" t="s">
        <v>1062</v>
      </c>
      <c r="AYB3" s="3" t="s">
        <v>1062</v>
      </c>
      <c r="AYC3" s="3" t="s">
        <v>1062</v>
      </c>
      <c r="AYD3" s="3" t="s">
        <v>1062</v>
      </c>
      <c r="AYE3" s="3" t="s">
        <v>1062</v>
      </c>
      <c r="AYF3" s="3" t="s">
        <v>1062</v>
      </c>
      <c r="AYG3" s="3" t="s">
        <v>1062</v>
      </c>
      <c r="AYH3" s="3" t="s">
        <v>1062</v>
      </c>
      <c r="AYI3" s="3" t="s">
        <v>1062</v>
      </c>
      <c r="AYJ3" s="3" t="s">
        <v>1062</v>
      </c>
      <c r="AYK3" s="3" t="s">
        <v>1062</v>
      </c>
      <c r="AYL3" s="3" t="s">
        <v>1062</v>
      </c>
      <c r="AYM3" s="3" t="s">
        <v>1062</v>
      </c>
      <c r="AYN3" s="3" t="s">
        <v>1062</v>
      </c>
      <c r="AYO3" s="3" t="s">
        <v>1062</v>
      </c>
      <c r="AYP3" s="3" t="s">
        <v>1062</v>
      </c>
      <c r="AYQ3" s="3" t="s">
        <v>1062</v>
      </c>
      <c r="AYR3" s="3" t="s">
        <v>1062</v>
      </c>
      <c r="AYS3" s="3" t="s">
        <v>1062</v>
      </c>
      <c r="AYT3" s="3" t="s">
        <v>1062</v>
      </c>
      <c r="AYU3" s="3" t="s">
        <v>1062</v>
      </c>
      <c r="AYV3" s="3" t="s">
        <v>1062</v>
      </c>
      <c r="AYW3" s="3" t="s">
        <v>1062</v>
      </c>
      <c r="AYX3" s="3" t="s">
        <v>1062</v>
      </c>
      <c r="AYY3" s="3" t="s">
        <v>1062</v>
      </c>
      <c r="AYZ3" s="3" t="s">
        <v>1062</v>
      </c>
      <c r="AZA3" s="3" t="s">
        <v>1062</v>
      </c>
      <c r="AZB3" s="3" t="s">
        <v>1062</v>
      </c>
      <c r="AZC3" s="3" t="s">
        <v>1062</v>
      </c>
      <c r="AZD3" s="3" t="s">
        <v>1062</v>
      </c>
      <c r="AZE3" s="3" t="s">
        <v>1062</v>
      </c>
      <c r="AZF3" s="3" t="s">
        <v>1062</v>
      </c>
      <c r="AZG3" s="3" t="s">
        <v>1062</v>
      </c>
      <c r="AZH3" s="3" t="s">
        <v>1062</v>
      </c>
      <c r="AZI3" s="3" t="s">
        <v>1062</v>
      </c>
      <c r="AZJ3" s="3" t="s">
        <v>1062</v>
      </c>
      <c r="AZK3" s="3" t="s">
        <v>1062</v>
      </c>
      <c r="AZL3" s="3" t="s">
        <v>1062</v>
      </c>
      <c r="AZM3" s="3" t="s">
        <v>1062</v>
      </c>
      <c r="AZN3" s="3" t="s">
        <v>1062</v>
      </c>
      <c r="AZO3" s="3" t="s">
        <v>1062</v>
      </c>
      <c r="AZP3" s="3" t="s">
        <v>1062</v>
      </c>
      <c r="AZQ3" s="3" t="s">
        <v>1062</v>
      </c>
      <c r="AZR3" s="3" t="s">
        <v>1062</v>
      </c>
      <c r="AZS3" s="3" t="s">
        <v>1062</v>
      </c>
      <c r="AZT3" s="3" t="s">
        <v>1062</v>
      </c>
      <c r="AZU3" s="3" t="s">
        <v>1062</v>
      </c>
      <c r="AZV3" s="3" t="s">
        <v>1062</v>
      </c>
      <c r="AZW3" s="3" t="s">
        <v>1062</v>
      </c>
      <c r="AZX3" s="3" t="s">
        <v>1062</v>
      </c>
      <c r="AZY3" s="3" t="s">
        <v>1062</v>
      </c>
      <c r="AZZ3" s="3" t="s">
        <v>1062</v>
      </c>
      <c r="BAA3" s="3" t="s">
        <v>1062</v>
      </c>
      <c r="BAB3" s="3" t="s">
        <v>1062</v>
      </c>
      <c r="BAC3" s="3" t="s">
        <v>1062</v>
      </c>
      <c r="BAD3" s="3" t="s">
        <v>1062</v>
      </c>
      <c r="BAE3" s="3" t="s">
        <v>1062</v>
      </c>
      <c r="BAF3" s="3" t="s">
        <v>1062</v>
      </c>
      <c r="BAG3" s="3" t="s">
        <v>1062</v>
      </c>
      <c r="BAH3" s="3" t="s">
        <v>1062</v>
      </c>
      <c r="BAI3" s="3" t="s">
        <v>1062</v>
      </c>
      <c r="BAJ3" s="3" t="s">
        <v>1062</v>
      </c>
      <c r="BAK3" s="3" t="s">
        <v>1062</v>
      </c>
      <c r="BAL3" s="3" t="s">
        <v>1062</v>
      </c>
      <c r="BAM3" s="3" t="s">
        <v>1062</v>
      </c>
      <c r="BAN3" s="3" t="s">
        <v>1062</v>
      </c>
      <c r="BAO3" s="3" t="s">
        <v>1062</v>
      </c>
      <c r="BAP3" s="3" t="s">
        <v>1062</v>
      </c>
      <c r="BAQ3" s="3" t="s">
        <v>1062</v>
      </c>
      <c r="BAR3" s="3" t="s">
        <v>1062</v>
      </c>
      <c r="BAS3" s="3" t="s">
        <v>1062</v>
      </c>
      <c r="BAT3" s="3" t="s">
        <v>1062</v>
      </c>
      <c r="BAU3" s="3" t="s">
        <v>1062</v>
      </c>
      <c r="BAV3" s="3" t="s">
        <v>1062</v>
      </c>
      <c r="BAW3" s="3" t="s">
        <v>1062</v>
      </c>
      <c r="BAX3" s="3" t="s">
        <v>1062</v>
      </c>
      <c r="BAY3" s="3" t="s">
        <v>1062</v>
      </c>
      <c r="BAZ3" s="3" t="s">
        <v>1062</v>
      </c>
      <c r="BBA3" s="3" t="s">
        <v>1062</v>
      </c>
      <c r="BBB3" s="3" t="s">
        <v>1062</v>
      </c>
      <c r="BBC3" s="3" t="s">
        <v>1062</v>
      </c>
      <c r="BBD3" s="3" t="s">
        <v>1062</v>
      </c>
      <c r="BBE3" s="3" t="s">
        <v>1062</v>
      </c>
      <c r="BBF3" s="3" t="s">
        <v>1062</v>
      </c>
      <c r="BBG3" s="3" t="s">
        <v>1062</v>
      </c>
      <c r="BBH3" s="3" t="s">
        <v>1062</v>
      </c>
      <c r="BBI3" s="3" t="s">
        <v>1062</v>
      </c>
      <c r="BBJ3" s="3" t="s">
        <v>1062</v>
      </c>
      <c r="BBK3" s="3" t="s">
        <v>1062</v>
      </c>
      <c r="BBL3" s="3" t="s">
        <v>1062</v>
      </c>
      <c r="BBM3" s="3" t="s">
        <v>1062</v>
      </c>
      <c r="BBN3" s="3" t="s">
        <v>1062</v>
      </c>
      <c r="BBO3" s="3" t="s">
        <v>1062</v>
      </c>
      <c r="BBP3" s="3" t="s">
        <v>1062</v>
      </c>
      <c r="BBQ3" s="3" t="s">
        <v>1062</v>
      </c>
      <c r="BBR3" s="3" t="s">
        <v>1062</v>
      </c>
      <c r="BBS3" s="3" t="s">
        <v>1062</v>
      </c>
      <c r="BBT3" s="3" t="s">
        <v>1062</v>
      </c>
      <c r="BBU3" s="3" t="s">
        <v>1062</v>
      </c>
      <c r="BBV3" s="3" t="s">
        <v>1062</v>
      </c>
      <c r="BBW3" s="3" t="s">
        <v>1062</v>
      </c>
      <c r="BBX3" s="3" t="s">
        <v>1062</v>
      </c>
      <c r="BBY3" s="3" t="s">
        <v>1062</v>
      </c>
      <c r="BBZ3" s="3" t="s">
        <v>1062</v>
      </c>
      <c r="BCA3" s="3" t="s">
        <v>1062</v>
      </c>
      <c r="BCB3" s="3" t="s">
        <v>1062</v>
      </c>
      <c r="BCC3" s="3" t="s">
        <v>1062</v>
      </c>
      <c r="BCD3" s="3" t="s">
        <v>1062</v>
      </c>
      <c r="BCE3" s="3" t="s">
        <v>1062</v>
      </c>
      <c r="BCF3" s="3" t="s">
        <v>1062</v>
      </c>
      <c r="BCG3" s="3" t="s">
        <v>1062</v>
      </c>
      <c r="BCH3" s="3" t="s">
        <v>1062</v>
      </c>
      <c r="BCI3" s="3" t="s">
        <v>1062</v>
      </c>
      <c r="BCJ3" s="3" t="s">
        <v>1062</v>
      </c>
      <c r="BCK3" s="3" t="s">
        <v>1062</v>
      </c>
      <c r="BCL3" s="3" t="s">
        <v>1062</v>
      </c>
      <c r="BCM3" s="3" t="s">
        <v>1062</v>
      </c>
      <c r="BCN3" s="3" t="s">
        <v>1062</v>
      </c>
      <c r="BCO3" s="3" t="s">
        <v>1062</v>
      </c>
      <c r="BCP3" s="3" t="s">
        <v>1062</v>
      </c>
      <c r="BCQ3" s="3" t="s">
        <v>1062</v>
      </c>
      <c r="BCR3" s="3" t="s">
        <v>1062</v>
      </c>
      <c r="BCS3" s="3" t="s">
        <v>1062</v>
      </c>
      <c r="BCT3" s="3" t="s">
        <v>1062</v>
      </c>
      <c r="BCU3" s="3" t="s">
        <v>1062</v>
      </c>
      <c r="BCV3" s="3" t="s">
        <v>1062</v>
      </c>
      <c r="BCW3" s="3" t="s">
        <v>1062</v>
      </c>
      <c r="BCX3" s="3" t="s">
        <v>1062</v>
      </c>
      <c r="BCY3" s="3" t="s">
        <v>1062</v>
      </c>
      <c r="BCZ3" s="3" t="s">
        <v>1062</v>
      </c>
      <c r="BDA3" s="3" t="s">
        <v>1062</v>
      </c>
      <c r="BDB3" s="3" t="s">
        <v>1062</v>
      </c>
      <c r="BDC3" s="3" t="s">
        <v>1062</v>
      </c>
      <c r="BDD3" s="3" t="s">
        <v>1062</v>
      </c>
      <c r="BDE3" s="3" t="s">
        <v>1062</v>
      </c>
      <c r="BDF3" s="3" t="s">
        <v>1062</v>
      </c>
      <c r="BDG3" s="3" t="s">
        <v>1062</v>
      </c>
      <c r="BDH3" s="3" t="s">
        <v>1062</v>
      </c>
      <c r="BDI3" s="3" t="s">
        <v>1062</v>
      </c>
      <c r="BDJ3" s="3" t="s">
        <v>1062</v>
      </c>
      <c r="BDK3" s="3" t="s">
        <v>1062</v>
      </c>
      <c r="BDL3" s="3" t="s">
        <v>1062</v>
      </c>
      <c r="BDM3" s="3" t="s">
        <v>1062</v>
      </c>
      <c r="BDN3" s="3" t="s">
        <v>1062</v>
      </c>
      <c r="BDO3" s="3" t="s">
        <v>1062</v>
      </c>
      <c r="BDP3" s="3" t="s">
        <v>1062</v>
      </c>
      <c r="BDQ3" s="3" t="s">
        <v>1062</v>
      </c>
      <c r="BDR3" s="3" t="s">
        <v>1062</v>
      </c>
      <c r="BDS3" s="3" t="s">
        <v>1062</v>
      </c>
      <c r="BDT3" s="3" t="s">
        <v>1062</v>
      </c>
      <c r="BDU3" s="3" t="s">
        <v>1062</v>
      </c>
      <c r="BDV3" s="3" t="s">
        <v>1062</v>
      </c>
      <c r="BDW3" s="3" t="s">
        <v>1062</v>
      </c>
      <c r="BDX3" s="3" t="s">
        <v>1062</v>
      </c>
      <c r="BDY3" s="3" t="s">
        <v>1062</v>
      </c>
      <c r="BDZ3" s="3" t="s">
        <v>1062</v>
      </c>
      <c r="BEA3" s="3" t="s">
        <v>1062</v>
      </c>
      <c r="BEB3" s="3" t="s">
        <v>1062</v>
      </c>
      <c r="BEC3" s="3" t="s">
        <v>1062</v>
      </c>
      <c r="BED3" s="3" t="s">
        <v>1062</v>
      </c>
      <c r="BEE3" s="3" t="s">
        <v>1062</v>
      </c>
      <c r="BEF3" s="3" t="s">
        <v>1062</v>
      </c>
      <c r="BEG3" s="3" t="s">
        <v>1062</v>
      </c>
      <c r="BEH3" s="3" t="s">
        <v>1062</v>
      </c>
      <c r="BEI3" s="3" t="s">
        <v>1062</v>
      </c>
      <c r="BEJ3" s="3" t="s">
        <v>1062</v>
      </c>
      <c r="BEK3" s="3" t="s">
        <v>1062</v>
      </c>
      <c r="BEL3" s="3" t="s">
        <v>1062</v>
      </c>
      <c r="BEM3" s="3" t="s">
        <v>1062</v>
      </c>
      <c r="BEN3" s="3" t="s">
        <v>1062</v>
      </c>
      <c r="BEO3" s="3" t="s">
        <v>1062</v>
      </c>
      <c r="BEP3" s="3" t="s">
        <v>1062</v>
      </c>
      <c r="BEQ3" s="3" t="s">
        <v>1062</v>
      </c>
      <c r="BER3" s="3" t="s">
        <v>1062</v>
      </c>
      <c r="BES3" s="3" t="s">
        <v>1062</v>
      </c>
      <c r="BET3" s="3" t="s">
        <v>1062</v>
      </c>
      <c r="BEU3" s="3" t="s">
        <v>1062</v>
      </c>
      <c r="BEV3" s="3" t="s">
        <v>1062</v>
      </c>
      <c r="BEW3" s="3" t="s">
        <v>1062</v>
      </c>
      <c r="BEX3" s="3" t="s">
        <v>1062</v>
      </c>
      <c r="BEY3" s="3" t="s">
        <v>1062</v>
      </c>
      <c r="BEZ3" s="3" t="s">
        <v>1062</v>
      </c>
      <c r="BFA3" s="3" t="s">
        <v>1062</v>
      </c>
      <c r="BFB3" s="3" t="s">
        <v>1062</v>
      </c>
      <c r="BFC3" s="3" t="s">
        <v>1062</v>
      </c>
      <c r="BFD3" s="3" t="s">
        <v>1062</v>
      </c>
      <c r="BFE3" s="3" t="s">
        <v>1062</v>
      </c>
      <c r="BFF3" s="3" t="s">
        <v>1062</v>
      </c>
      <c r="BFG3" s="3" t="s">
        <v>1062</v>
      </c>
      <c r="BFH3" s="3" t="s">
        <v>1062</v>
      </c>
      <c r="BFI3" s="3" t="s">
        <v>1062</v>
      </c>
      <c r="BFJ3" s="3" t="s">
        <v>1062</v>
      </c>
      <c r="BFK3" s="3" t="s">
        <v>1062</v>
      </c>
      <c r="BFL3" s="3" t="s">
        <v>1062</v>
      </c>
      <c r="BFM3" s="3" t="s">
        <v>1062</v>
      </c>
      <c r="BFN3" s="3" t="s">
        <v>1062</v>
      </c>
      <c r="BFO3" s="3" t="s">
        <v>1062</v>
      </c>
      <c r="BFP3" s="3" t="s">
        <v>1062</v>
      </c>
      <c r="BFQ3" s="3" t="s">
        <v>1062</v>
      </c>
      <c r="BFR3" s="3" t="s">
        <v>1062</v>
      </c>
      <c r="BFS3" s="3" t="s">
        <v>1062</v>
      </c>
      <c r="BFT3" s="3" t="s">
        <v>1062</v>
      </c>
      <c r="BFU3" s="3" t="s">
        <v>1062</v>
      </c>
      <c r="BFV3" s="3" t="s">
        <v>1062</v>
      </c>
      <c r="BFW3" s="3" t="s">
        <v>1062</v>
      </c>
      <c r="BFX3" s="3" t="s">
        <v>1062</v>
      </c>
      <c r="BFY3" s="3" t="s">
        <v>1062</v>
      </c>
      <c r="BFZ3" s="3" t="s">
        <v>1062</v>
      </c>
      <c r="BGA3" s="3" t="s">
        <v>1062</v>
      </c>
      <c r="BGB3" s="3" t="s">
        <v>1062</v>
      </c>
      <c r="BGC3" s="3" t="s">
        <v>1062</v>
      </c>
      <c r="BGD3" s="3" t="s">
        <v>1062</v>
      </c>
      <c r="BGE3" s="3" t="s">
        <v>1062</v>
      </c>
      <c r="BGF3" s="3" t="s">
        <v>1062</v>
      </c>
      <c r="BGG3" s="3" t="s">
        <v>1062</v>
      </c>
      <c r="BGH3" s="3" t="s">
        <v>1062</v>
      </c>
      <c r="BGI3" s="3" t="s">
        <v>1062</v>
      </c>
      <c r="BGJ3" s="3" t="s">
        <v>1062</v>
      </c>
      <c r="BGK3" s="3" t="s">
        <v>1062</v>
      </c>
      <c r="BGL3" s="3" t="s">
        <v>1062</v>
      </c>
      <c r="BGM3" s="3" t="s">
        <v>1062</v>
      </c>
      <c r="BGN3" s="3" t="s">
        <v>1062</v>
      </c>
      <c r="BGO3" s="3" t="s">
        <v>1062</v>
      </c>
      <c r="BGP3" s="3" t="s">
        <v>1062</v>
      </c>
      <c r="BGQ3" s="3" t="s">
        <v>1062</v>
      </c>
      <c r="BGR3" s="3" t="s">
        <v>1062</v>
      </c>
      <c r="BGS3" s="3" t="s">
        <v>1062</v>
      </c>
      <c r="BGT3" s="3" t="s">
        <v>1062</v>
      </c>
      <c r="BGU3" s="3" t="s">
        <v>1062</v>
      </c>
      <c r="BGV3" s="3" t="s">
        <v>1062</v>
      </c>
      <c r="BGW3" s="3" t="s">
        <v>1062</v>
      </c>
      <c r="BGX3" s="3" t="s">
        <v>1062</v>
      </c>
      <c r="BGY3" s="3" t="s">
        <v>1062</v>
      </c>
      <c r="BGZ3" s="3" t="s">
        <v>1062</v>
      </c>
      <c r="BHA3" s="3" t="s">
        <v>1062</v>
      </c>
      <c r="BHB3" s="3" t="s">
        <v>1062</v>
      </c>
      <c r="BHC3" s="3" t="s">
        <v>1062</v>
      </c>
      <c r="BHD3" s="3" t="s">
        <v>1062</v>
      </c>
      <c r="BHE3" s="3" t="s">
        <v>1062</v>
      </c>
      <c r="BHF3" s="3" t="s">
        <v>1062</v>
      </c>
      <c r="BHG3" s="3" t="s">
        <v>1062</v>
      </c>
      <c r="BHH3" s="3" t="s">
        <v>1062</v>
      </c>
      <c r="BHI3" s="3" t="s">
        <v>1062</v>
      </c>
      <c r="BHJ3" s="3" t="s">
        <v>1062</v>
      </c>
      <c r="BHK3" s="3" t="s">
        <v>1062</v>
      </c>
      <c r="BHL3" s="3" t="s">
        <v>1062</v>
      </c>
      <c r="BHM3" s="3" t="s">
        <v>1062</v>
      </c>
      <c r="BHN3" s="3" t="s">
        <v>1062</v>
      </c>
      <c r="BHO3" s="3" t="s">
        <v>1062</v>
      </c>
      <c r="BHP3" s="3" t="s">
        <v>1062</v>
      </c>
      <c r="BHQ3" s="3" t="s">
        <v>1062</v>
      </c>
      <c r="BHR3" s="3" t="s">
        <v>1062</v>
      </c>
      <c r="BHS3" s="3" t="s">
        <v>1062</v>
      </c>
      <c r="BHT3" s="3" t="s">
        <v>1062</v>
      </c>
      <c r="BHU3" s="3" t="s">
        <v>1062</v>
      </c>
      <c r="BHV3" s="3" t="s">
        <v>1062</v>
      </c>
      <c r="BHW3" s="3" t="s">
        <v>1062</v>
      </c>
      <c r="BHX3" s="3" t="s">
        <v>1062</v>
      </c>
      <c r="BHY3" s="3" t="s">
        <v>1062</v>
      </c>
      <c r="BHZ3" s="3" t="s">
        <v>1062</v>
      </c>
      <c r="BIA3" s="3" t="s">
        <v>1062</v>
      </c>
      <c r="BIB3" s="3" t="s">
        <v>1062</v>
      </c>
      <c r="BIC3" s="3" t="s">
        <v>1062</v>
      </c>
      <c r="BID3" s="3" t="s">
        <v>1062</v>
      </c>
      <c r="BIE3" s="3" t="s">
        <v>1062</v>
      </c>
      <c r="BIF3" s="3" t="s">
        <v>1062</v>
      </c>
      <c r="BIG3" s="3" t="s">
        <v>1062</v>
      </c>
      <c r="BIH3" s="3" t="s">
        <v>1062</v>
      </c>
      <c r="BII3" s="3" t="s">
        <v>1062</v>
      </c>
      <c r="BIJ3" s="3" t="s">
        <v>1062</v>
      </c>
      <c r="BIK3" s="3" t="s">
        <v>1062</v>
      </c>
      <c r="BIL3" s="3" t="s">
        <v>1062</v>
      </c>
      <c r="BIM3" s="3" t="s">
        <v>1062</v>
      </c>
      <c r="BIN3" s="3" t="s">
        <v>1062</v>
      </c>
      <c r="BIO3" s="3" t="s">
        <v>1062</v>
      </c>
      <c r="BIP3" s="3" t="s">
        <v>1062</v>
      </c>
      <c r="BIQ3" s="3" t="s">
        <v>1062</v>
      </c>
      <c r="BIR3" s="3" t="s">
        <v>1062</v>
      </c>
      <c r="BIS3" s="3" t="s">
        <v>1062</v>
      </c>
      <c r="BIT3" s="3" t="s">
        <v>1062</v>
      </c>
      <c r="BIU3" s="3" t="s">
        <v>1062</v>
      </c>
      <c r="BIV3" s="3" t="s">
        <v>1062</v>
      </c>
      <c r="BIW3" s="3" t="s">
        <v>1062</v>
      </c>
      <c r="BIX3" s="3" t="s">
        <v>1062</v>
      </c>
      <c r="BIY3" s="3" t="s">
        <v>1062</v>
      </c>
      <c r="BIZ3" s="3" t="s">
        <v>1062</v>
      </c>
      <c r="BJA3" s="3" t="s">
        <v>1062</v>
      </c>
      <c r="BJB3" s="3" t="s">
        <v>1062</v>
      </c>
      <c r="BJC3" s="3" t="s">
        <v>1062</v>
      </c>
      <c r="BJD3" s="3" t="s">
        <v>1062</v>
      </c>
      <c r="BJE3" s="3" t="s">
        <v>1062</v>
      </c>
      <c r="BJF3" s="3" t="s">
        <v>1062</v>
      </c>
      <c r="BJG3" s="3" t="s">
        <v>1062</v>
      </c>
      <c r="BJH3" s="3" t="s">
        <v>1062</v>
      </c>
      <c r="BJI3" s="3" t="s">
        <v>1062</v>
      </c>
      <c r="BJJ3" s="3" t="s">
        <v>1062</v>
      </c>
      <c r="BJK3" s="3" t="s">
        <v>1062</v>
      </c>
      <c r="BJL3" s="3" t="s">
        <v>1062</v>
      </c>
      <c r="BJM3" s="3" t="s">
        <v>1062</v>
      </c>
      <c r="BJN3" s="3" t="s">
        <v>1062</v>
      </c>
      <c r="BJO3" s="3" t="s">
        <v>1062</v>
      </c>
      <c r="BJP3" s="3" t="s">
        <v>1062</v>
      </c>
      <c r="BJQ3" s="3" t="s">
        <v>1062</v>
      </c>
      <c r="BJR3" s="3" t="s">
        <v>1062</v>
      </c>
      <c r="BJS3" s="3" t="s">
        <v>1062</v>
      </c>
      <c r="BJT3" s="3" t="s">
        <v>1062</v>
      </c>
      <c r="BJU3" s="3" t="s">
        <v>1062</v>
      </c>
      <c r="BJV3" s="3" t="s">
        <v>1062</v>
      </c>
      <c r="BJW3" s="3" t="s">
        <v>1062</v>
      </c>
      <c r="BJX3" s="3" t="s">
        <v>1062</v>
      </c>
      <c r="BJY3" s="3" t="s">
        <v>1062</v>
      </c>
      <c r="BJZ3" s="3" t="s">
        <v>1062</v>
      </c>
      <c r="BKA3" s="3" t="s">
        <v>1062</v>
      </c>
      <c r="BKB3" s="3" t="s">
        <v>1062</v>
      </c>
      <c r="BKC3" s="3" t="s">
        <v>1062</v>
      </c>
      <c r="BKD3" s="3" t="s">
        <v>1062</v>
      </c>
      <c r="BKE3" s="3" t="s">
        <v>1062</v>
      </c>
      <c r="BKF3" s="3" t="s">
        <v>1062</v>
      </c>
      <c r="BKG3" s="3" t="s">
        <v>1062</v>
      </c>
      <c r="BKH3" s="3" t="s">
        <v>1062</v>
      </c>
      <c r="BKI3" s="3" t="s">
        <v>1062</v>
      </c>
      <c r="BKJ3" s="3" t="s">
        <v>1062</v>
      </c>
      <c r="BKK3" s="3" t="s">
        <v>1062</v>
      </c>
      <c r="BKL3" s="3" t="s">
        <v>1062</v>
      </c>
      <c r="BKM3" s="3" t="s">
        <v>1062</v>
      </c>
      <c r="BKN3" s="3" t="s">
        <v>1062</v>
      </c>
      <c r="BKO3" s="3" t="s">
        <v>1062</v>
      </c>
      <c r="BKP3" s="3" t="s">
        <v>1062</v>
      </c>
      <c r="BKQ3" s="3" t="s">
        <v>1062</v>
      </c>
      <c r="BKR3" s="3" t="s">
        <v>1062</v>
      </c>
      <c r="BKS3" s="3" t="s">
        <v>1062</v>
      </c>
      <c r="BKT3" s="3" t="s">
        <v>1062</v>
      </c>
      <c r="BKU3" s="3" t="s">
        <v>1062</v>
      </c>
      <c r="BKV3" s="3" t="s">
        <v>1062</v>
      </c>
      <c r="BKW3" s="3" t="s">
        <v>1062</v>
      </c>
      <c r="BKX3" s="3" t="s">
        <v>1062</v>
      </c>
      <c r="BKY3" s="3" t="s">
        <v>1062</v>
      </c>
      <c r="BKZ3" s="3" t="s">
        <v>1062</v>
      </c>
      <c r="BLA3" s="3" t="s">
        <v>1062</v>
      </c>
      <c r="BLB3" s="3" t="s">
        <v>1062</v>
      </c>
      <c r="BLC3" s="3" t="s">
        <v>1062</v>
      </c>
      <c r="BLD3" s="3" t="s">
        <v>1062</v>
      </c>
      <c r="BLE3" s="3" t="s">
        <v>1062</v>
      </c>
      <c r="BLF3" s="3" t="s">
        <v>1062</v>
      </c>
      <c r="BLG3" s="3" t="s">
        <v>1062</v>
      </c>
      <c r="BLH3" s="3" t="s">
        <v>1062</v>
      </c>
      <c r="BLI3" s="3" t="s">
        <v>1062</v>
      </c>
      <c r="BLJ3" s="3" t="s">
        <v>1062</v>
      </c>
      <c r="BLK3" s="3" t="s">
        <v>1062</v>
      </c>
      <c r="BLL3" s="3" t="s">
        <v>1062</v>
      </c>
      <c r="BLM3" s="3" t="s">
        <v>1062</v>
      </c>
      <c r="BLN3" s="3" t="s">
        <v>1062</v>
      </c>
      <c r="BLO3" s="3" t="s">
        <v>1062</v>
      </c>
      <c r="BLP3" s="3" t="s">
        <v>1062</v>
      </c>
      <c r="BLQ3" s="3" t="s">
        <v>1062</v>
      </c>
      <c r="BLR3" s="3" t="s">
        <v>1062</v>
      </c>
      <c r="BLS3" s="3" t="s">
        <v>1062</v>
      </c>
      <c r="BLT3" s="3" t="s">
        <v>1062</v>
      </c>
      <c r="BLU3" s="3" t="s">
        <v>1062</v>
      </c>
      <c r="BLV3" s="3" t="s">
        <v>1062</v>
      </c>
      <c r="BLW3" s="3" t="s">
        <v>1062</v>
      </c>
      <c r="BLX3" s="3" t="s">
        <v>1062</v>
      </c>
      <c r="BLY3" s="3" t="s">
        <v>1062</v>
      </c>
      <c r="BLZ3" s="3" t="s">
        <v>1062</v>
      </c>
      <c r="BMA3" s="3" t="s">
        <v>1062</v>
      </c>
      <c r="BMB3" s="3" t="s">
        <v>1062</v>
      </c>
      <c r="BMC3" s="3" t="s">
        <v>1062</v>
      </c>
      <c r="BMD3" s="3" t="s">
        <v>1062</v>
      </c>
      <c r="BME3" s="3" t="s">
        <v>1062</v>
      </c>
      <c r="BMF3" s="3" t="s">
        <v>1062</v>
      </c>
      <c r="BMG3" s="3" t="s">
        <v>1062</v>
      </c>
      <c r="BMH3" s="3" t="s">
        <v>1062</v>
      </c>
      <c r="BMI3" s="3" t="s">
        <v>1062</v>
      </c>
      <c r="BMJ3" s="3" t="s">
        <v>1062</v>
      </c>
      <c r="BMK3" s="3" t="s">
        <v>1062</v>
      </c>
      <c r="BML3" s="3" t="s">
        <v>1062</v>
      </c>
      <c r="BMM3" s="3" t="s">
        <v>1062</v>
      </c>
      <c r="BMN3" s="3" t="s">
        <v>1062</v>
      </c>
      <c r="BMO3" s="3" t="s">
        <v>1062</v>
      </c>
      <c r="BMP3" s="3" t="s">
        <v>1062</v>
      </c>
      <c r="BMQ3" s="3" t="s">
        <v>1062</v>
      </c>
      <c r="BMR3" s="3" t="s">
        <v>1062</v>
      </c>
      <c r="BMS3" s="3" t="s">
        <v>1062</v>
      </c>
      <c r="BMT3" s="3" t="s">
        <v>1062</v>
      </c>
      <c r="BMU3" s="3" t="s">
        <v>1062</v>
      </c>
      <c r="BMV3" s="3" t="s">
        <v>1062</v>
      </c>
      <c r="BMW3" s="3" t="s">
        <v>1062</v>
      </c>
      <c r="BMX3" s="3" t="s">
        <v>1062</v>
      </c>
      <c r="BMY3" s="3" t="s">
        <v>1062</v>
      </c>
      <c r="BMZ3" s="3" t="s">
        <v>1062</v>
      </c>
      <c r="BNA3" s="3" t="s">
        <v>1062</v>
      </c>
      <c r="BNB3" s="3" t="s">
        <v>1062</v>
      </c>
      <c r="BNC3" s="3" t="s">
        <v>1062</v>
      </c>
      <c r="BND3" s="3" t="s">
        <v>1062</v>
      </c>
      <c r="BNE3" s="3" t="s">
        <v>1062</v>
      </c>
      <c r="BNF3" s="3" t="s">
        <v>1062</v>
      </c>
      <c r="BNG3" s="3" t="s">
        <v>1062</v>
      </c>
      <c r="BNH3" s="3" t="s">
        <v>1062</v>
      </c>
      <c r="BNI3" s="3" t="s">
        <v>1062</v>
      </c>
      <c r="BNJ3" s="3" t="s">
        <v>1062</v>
      </c>
      <c r="BNK3" s="3" t="s">
        <v>1062</v>
      </c>
      <c r="BNL3" s="3" t="s">
        <v>1062</v>
      </c>
      <c r="BNM3" s="3" t="s">
        <v>1062</v>
      </c>
      <c r="BNN3" s="3" t="s">
        <v>1062</v>
      </c>
      <c r="BNO3" s="3" t="s">
        <v>1062</v>
      </c>
      <c r="BNP3" s="3" t="s">
        <v>1062</v>
      </c>
      <c r="BNQ3" s="3" t="s">
        <v>1062</v>
      </c>
      <c r="BNR3" s="3" t="s">
        <v>1062</v>
      </c>
      <c r="BNS3" s="3" t="s">
        <v>1062</v>
      </c>
      <c r="BNT3" s="3" t="s">
        <v>1062</v>
      </c>
      <c r="BNU3" s="3" t="s">
        <v>1062</v>
      </c>
      <c r="BNV3" s="3" t="s">
        <v>1062</v>
      </c>
      <c r="BNW3" s="3" t="s">
        <v>1062</v>
      </c>
      <c r="BNX3" s="3" t="s">
        <v>1062</v>
      </c>
      <c r="BNY3" s="3" t="s">
        <v>1062</v>
      </c>
      <c r="BNZ3" s="3" t="s">
        <v>1062</v>
      </c>
      <c r="BOA3" s="3" t="s">
        <v>1062</v>
      </c>
      <c r="BOB3" s="3" t="s">
        <v>1062</v>
      </c>
      <c r="BOC3" s="3" t="s">
        <v>1062</v>
      </c>
      <c r="BOD3" s="3" t="s">
        <v>1062</v>
      </c>
      <c r="BOE3" s="3" t="s">
        <v>1062</v>
      </c>
      <c r="BOF3" s="3" t="s">
        <v>1062</v>
      </c>
      <c r="BOG3" s="3" t="s">
        <v>1062</v>
      </c>
      <c r="BOH3" s="3" t="s">
        <v>1062</v>
      </c>
      <c r="BOI3" s="3" t="s">
        <v>1062</v>
      </c>
      <c r="BOJ3" s="3" t="s">
        <v>1062</v>
      </c>
      <c r="BOK3" s="3" t="s">
        <v>1062</v>
      </c>
      <c r="BOL3" s="3" t="s">
        <v>1062</v>
      </c>
      <c r="BOM3" s="3" t="s">
        <v>1062</v>
      </c>
      <c r="BON3" s="3" t="s">
        <v>1062</v>
      </c>
      <c r="BOO3" s="3" t="s">
        <v>1062</v>
      </c>
      <c r="BOP3" s="3" t="s">
        <v>1062</v>
      </c>
      <c r="BOQ3" s="3" t="s">
        <v>1062</v>
      </c>
      <c r="BOR3" s="3" t="s">
        <v>1062</v>
      </c>
      <c r="BOS3" s="3" t="s">
        <v>1062</v>
      </c>
      <c r="BOT3" s="3" t="s">
        <v>1062</v>
      </c>
      <c r="BOU3" s="3" t="s">
        <v>1062</v>
      </c>
      <c r="BOV3" s="3" t="s">
        <v>1062</v>
      </c>
      <c r="BOW3" s="3" t="s">
        <v>1062</v>
      </c>
      <c r="BOX3" s="3" t="s">
        <v>1062</v>
      </c>
      <c r="BOY3" s="3" t="s">
        <v>1062</v>
      </c>
      <c r="BOZ3" s="3" t="s">
        <v>1062</v>
      </c>
      <c r="BPA3" s="3" t="s">
        <v>1062</v>
      </c>
      <c r="BPB3" s="3" t="s">
        <v>1062</v>
      </c>
      <c r="BPC3" s="3" t="s">
        <v>1062</v>
      </c>
      <c r="BPD3" s="3" t="s">
        <v>1062</v>
      </c>
      <c r="BPE3" s="3" t="s">
        <v>1062</v>
      </c>
      <c r="BPF3" s="3" t="s">
        <v>1062</v>
      </c>
      <c r="BPG3" s="3" t="s">
        <v>1062</v>
      </c>
      <c r="BPH3" s="3" t="s">
        <v>1062</v>
      </c>
      <c r="BPI3" s="3" t="s">
        <v>1062</v>
      </c>
      <c r="BPJ3" s="3" t="s">
        <v>1062</v>
      </c>
      <c r="BPK3" s="3" t="s">
        <v>1062</v>
      </c>
      <c r="BPL3" s="3" t="s">
        <v>1062</v>
      </c>
      <c r="BPM3" s="3" t="s">
        <v>1062</v>
      </c>
      <c r="BPN3" s="3" t="s">
        <v>1062</v>
      </c>
      <c r="BPO3" s="3" t="s">
        <v>1062</v>
      </c>
      <c r="BPP3" s="3" t="s">
        <v>1062</v>
      </c>
      <c r="BPQ3" s="3" t="s">
        <v>1062</v>
      </c>
      <c r="BPR3" s="3" t="s">
        <v>1062</v>
      </c>
      <c r="BPS3" s="3" t="s">
        <v>1062</v>
      </c>
      <c r="BPT3" s="3" t="s">
        <v>1062</v>
      </c>
      <c r="BPU3" s="3" t="s">
        <v>1062</v>
      </c>
      <c r="BPV3" s="3" t="s">
        <v>1062</v>
      </c>
      <c r="BPW3" s="3" t="s">
        <v>1062</v>
      </c>
      <c r="BPX3" s="3" t="s">
        <v>1062</v>
      </c>
      <c r="BPY3" s="3" t="s">
        <v>1062</v>
      </c>
      <c r="BPZ3" s="3" t="s">
        <v>1062</v>
      </c>
      <c r="BQA3" s="3" t="s">
        <v>1062</v>
      </c>
      <c r="BQB3" s="3" t="s">
        <v>1062</v>
      </c>
      <c r="BQC3" s="3" t="s">
        <v>1062</v>
      </c>
      <c r="BQD3" s="3" t="s">
        <v>1062</v>
      </c>
      <c r="BQE3" s="3" t="s">
        <v>1062</v>
      </c>
      <c r="BQF3" s="3" t="s">
        <v>1062</v>
      </c>
      <c r="BQG3" s="3" t="s">
        <v>1062</v>
      </c>
      <c r="BQH3" s="3" t="s">
        <v>1062</v>
      </c>
      <c r="BQI3" s="3" t="s">
        <v>1062</v>
      </c>
      <c r="BQJ3" s="3" t="s">
        <v>1062</v>
      </c>
      <c r="BQK3" s="3" t="s">
        <v>1062</v>
      </c>
      <c r="BQL3" s="3" t="s">
        <v>1062</v>
      </c>
      <c r="BQM3" s="3" t="s">
        <v>1062</v>
      </c>
      <c r="BQN3" s="3" t="s">
        <v>1062</v>
      </c>
      <c r="BQO3" s="3" t="s">
        <v>1062</v>
      </c>
      <c r="BQP3" s="3" t="s">
        <v>1062</v>
      </c>
      <c r="BQQ3" s="3" t="s">
        <v>1062</v>
      </c>
      <c r="BQR3" s="3" t="s">
        <v>1062</v>
      </c>
      <c r="BQS3" s="3" t="s">
        <v>1062</v>
      </c>
      <c r="BQT3" s="3" t="s">
        <v>1062</v>
      </c>
      <c r="BQU3" s="3" t="s">
        <v>1062</v>
      </c>
      <c r="BQV3" s="3" t="s">
        <v>1062</v>
      </c>
      <c r="BQW3" s="3" t="s">
        <v>1062</v>
      </c>
      <c r="BQX3" s="3" t="s">
        <v>1062</v>
      </c>
      <c r="BQY3" s="3" t="s">
        <v>1062</v>
      </c>
      <c r="BQZ3" s="3" t="s">
        <v>1062</v>
      </c>
      <c r="BRA3" s="3" t="s">
        <v>1062</v>
      </c>
      <c r="BRB3" s="3" t="s">
        <v>1062</v>
      </c>
      <c r="BRC3" s="3" t="s">
        <v>1062</v>
      </c>
      <c r="BRD3" s="3" t="s">
        <v>1062</v>
      </c>
      <c r="BRE3" s="3" t="s">
        <v>1062</v>
      </c>
      <c r="BRF3" s="3" t="s">
        <v>1062</v>
      </c>
      <c r="BRG3" s="3" t="s">
        <v>1062</v>
      </c>
      <c r="BRH3" s="3" t="s">
        <v>1062</v>
      </c>
      <c r="BRI3" s="3" t="s">
        <v>1062</v>
      </c>
      <c r="BRJ3" s="3" t="s">
        <v>1062</v>
      </c>
      <c r="BRK3" s="3" t="s">
        <v>1062</v>
      </c>
      <c r="BRL3" s="3" t="s">
        <v>1062</v>
      </c>
      <c r="BRM3" s="3" t="s">
        <v>1062</v>
      </c>
      <c r="BRN3" s="3" t="s">
        <v>1062</v>
      </c>
      <c r="BRO3" s="3" t="s">
        <v>1062</v>
      </c>
      <c r="BRP3" s="3" t="s">
        <v>1062</v>
      </c>
      <c r="BRQ3" s="3" t="s">
        <v>1062</v>
      </c>
      <c r="BRR3" s="3" t="s">
        <v>1062</v>
      </c>
      <c r="BRS3" s="3" t="s">
        <v>1062</v>
      </c>
      <c r="BRT3" s="3" t="s">
        <v>1062</v>
      </c>
      <c r="BRU3" s="3" t="s">
        <v>1062</v>
      </c>
      <c r="BRV3" s="3" t="s">
        <v>1062</v>
      </c>
      <c r="BRW3" s="3" t="s">
        <v>1062</v>
      </c>
      <c r="BRX3" s="3" t="s">
        <v>1062</v>
      </c>
      <c r="BRY3" s="3" t="s">
        <v>1062</v>
      </c>
      <c r="BRZ3" s="3" t="s">
        <v>1062</v>
      </c>
      <c r="BSA3" s="3" t="s">
        <v>1062</v>
      </c>
      <c r="BSB3" s="3" t="s">
        <v>1062</v>
      </c>
      <c r="BSC3" s="3" t="s">
        <v>1062</v>
      </c>
      <c r="BSD3" s="3" t="s">
        <v>1062</v>
      </c>
      <c r="BSE3" s="3" t="s">
        <v>1062</v>
      </c>
      <c r="BSF3" s="3" t="s">
        <v>1062</v>
      </c>
      <c r="BSG3" s="3" t="s">
        <v>1062</v>
      </c>
      <c r="BSH3" s="3" t="s">
        <v>1062</v>
      </c>
      <c r="BSI3" s="3" t="s">
        <v>1062</v>
      </c>
      <c r="BSJ3" s="3" t="s">
        <v>1062</v>
      </c>
      <c r="BSK3" s="3" t="s">
        <v>1062</v>
      </c>
      <c r="BSL3" s="3" t="s">
        <v>1062</v>
      </c>
      <c r="BSM3" s="3" t="s">
        <v>1062</v>
      </c>
      <c r="BSN3" s="3" t="s">
        <v>1062</v>
      </c>
      <c r="BSO3" s="3" t="s">
        <v>1062</v>
      </c>
      <c r="BSP3" s="3" t="s">
        <v>1062</v>
      </c>
      <c r="BSQ3" s="3" t="s">
        <v>1062</v>
      </c>
      <c r="BSR3" s="3" t="s">
        <v>1062</v>
      </c>
      <c r="BSS3" s="3" t="s">
        <v>1062</v>
      </c>
      <c r="BST3" s="3" t="s">
        <v>1062</v>
      </c>
      <c r="BSU3" s="3" t="s">
        <v>1062</v>
      </c>
      <c r="BSV3" s="3" t="s">
        <v>1062</v>
      </c>
      <c r="BSW3" s="3" t="s">
        <v>1062</v>
      </c>
      <c r="BSX3" s="3" t="s">
        <v>1062</v>
      </c>
      <c r="BSY3" s="3" t="s">
        <v>1062</v>
      </c>
      <c r="BSZ3" s="3" t="s">
        <v>1062</v>
      </c>
      <c r="BTA3" s="3" t="s">
        <v>1062</v>
      </c>
      <c r="BTB3" s="3" t="s">
        <v>1062</v>
      </c>
      <c r="BTC3" s="3" t="s">
        <v>1062</v>
      </c>
      <c r="BTD3" s="3" t="s">
        <v>1062</v>
      </c>
      <c r="BTE3" s="3" t="s">
        <v>1062</v>
      </c>
      <c r="BTF3" s="3" t="s">
        <v>1062</v>
      </c>
      <c r="BTG3" s="3" t="s">
        <v>1062</v>
      </c>
      <c r="BTH3" s="3" t="s">
        <v>1062</v>
      </c>
      <c r="BTI3" s="3" t="s">
        <v>1062</v>
      </c>
      <c r="BTJ3" s="3" t="s">
        <v>1062</v>
      </c>
      <c r="BTK3" s="3" t="s">
        <v>1062</v>
      </c>
      <c r="BTL3" s="3" t="s">
        <v>1062</v>
      </c>
      <c r="BTM3" s="3" t="s">
        <v>1062</v>
      </c>
      <c r="BTN3" s="3" t="s">
        <v>1062</v>
      </c>
      <c r="BTO3" s="3" t="s">
        <v>1062</v>
      </c>
      <c r="BTP3" s="3" t="s">
        <v>1062</v>
      </c>
      <c r="BTQ3" s="3" t="s">
        <v>1062</v>
      </c>
      <c r="BTR3" s="3" t="s">
        <v>1062</v>
      </c>
      <c r="BTS3" s="3" t="s">
        <v>1062</v>
      </c>
      <c r="BTT3" s="3" t="s">
        <v>1062</v>
      </c>
      <c r="BTU3" s="3" t="s">
        <v>1062</v>
      </c>
      <c r="BTV3" s="3" t="s">
        <v>1062</v>
      </c>
      <c r="BTW3" s="3" t="s">
        <v>1062</v>
      </c>
      <c r="BTX3" s="3" t="s">
        <v>1062</v>
      </c>
      <c r="BTY3" s="3" t="s">
        <v>1062</v>
      </c>
      <c r="BTZ3" s="3" t="s">
        <v>1062</v>
      </c>
      <c r="BUA3" s="3" t="s">
        <v>1062</v>
      </c>
      <c r="BUB3" s="3" t="s">
        <v>1062</v>
      </c>
      <c r="BUC3" s="3" t="s">
        <v>1062</v>
      </c>
      <c r="BUD3" s="3" t="s">
        <v>1062</v>
      </c>
      <c r="BUE3" s="3" t="s">
        <v>1062</v>
      </c>
      <c r="BUF3" s="3" t="s">
        <v>1062</v>
      </c>
      <c r="BUG3" s="3" t="s">
        <v>1062</v>
      </c>
      <c r="BUH3" s="3" t="s">
        <v>1062</v>
      </c>
      <c r="BUI3" s="3" t="s">
        <v>1062</v>
      </c>
      <c r="BUJ3" s="3" t="s">
        <v>1062</v>
      </c>
      <c r="BUK3" s="3" t="s">
        <v>1062</v>
      </c>
      <c r="BUL3" s="3" t="s">
        <v>1062</v>
      </c>
      <c r="BUM3" s="3" t="s">
        <v>1062</v>
      </c>
      <c r="BUN3" s="3" t="s">
        <v>1062</v>
      </c>
      <c r="BUO3" s="3" t="s">
        <v>1062</v>
      </c>
      <c r="BUP3" s="3" t="s">
        <v>1062</v>
      </c>
      <c r="BUQ3" s="3" t="s">
        <v>1062</v>
      </c>
      <c r="BUR3" s="3" t="s">
        <v>1062</v>
      </c>
      <c r="BUS3" s="3" t="s">
        <v>1062</v>
      </c>
      <c r="BUT3" s="3" t="s">
        <v>1062</v>
      </c>
      <c r="BUU3" s="3" t="s">
        <v>1062</v>
      </c>
      <c r="BUV3" s="3" t="s">
        <v>1062</v>
      </c>
      <c r="BUW3" s="3" t="s">
        <v>1062</v>
      </c>
      <c r="BUX3" s="3" t="s">
        <v>1062</v>
      </c>
      <c r="BUY3" s="3" t="s">
        <v>1062</v>
      </c>
      <c r="BUZ3" s="3" t="s">
        <v>1062</v>
      </c>
      <c r="BVA3" s="3" t="s">
        <v>1062</v>
      </c>
      <c r="BVB3" s="3" t="s">
        <v>1062</v>
      </c>
      <c r="BVC3" s="3" t="s">
        <v>1062</v>
      </c>
      <c r="BVD3" s="3" t="s">
        <v>1062</v>
      </c>
      <c r="BVE3" s="3" t="s">
        <v>1062</v>
      </c>
      <c r="BVF3" s="3" t="s">
        <v>1062</v>
      </c>
      <c r="BVG3" s="3" t="s">
        <v>1062</v>
      </c>
      <c r="BVH3" s="3" t="s">
        <v>1062</v>
      </c>
      <c r="BVI3" s="3" t="s">
        <v>1062</v>
      </c>
      <c r="BVJ3" s="3" t="s">
        <v>1062</v>
      </c>
      <c r="BVK3" s="3" t="s">
        <v>1062</v>
      </c>
      <c r="BVL3" s="3" t="s">
        <v>1062</v>
      </c>
      <c r="BVM3" s="3" t="s">
        <v>1062</v>
      </c>
      <c r="BVN3" s="3" t="s">
        <v>1062</v>
      </c>
      <c r="BVO3" s="3" t="s">
        <v>1062</v>
      </c>
      <c r="BVP3" s="3" t="s">
        <v>1062</v>
      </c>
      <c r="BVQ3" s="3" t="s">
        <v>1062</v>
      </c>
      <c r="BVR3" s="3" t="s">
        <v>1062</v>
      </c>
      <c r="BVS3" s="3" t="s">
        <v>1062</v>
      </c>
      <c r="BVT3" s="3" t="s">
        <v>1062</v>
      </c>
      <c r="BVU3" s="3" t="s">
        <v>1062</v>
      </c>
      <c r="BVV3" s="3" t="s">
        <v>1062</v>
      </c>
      <c r="BVW3" s="3" t="s">
        <v>1062</v>
      </c>
      <c r="BVX3" s="3" t="s">
        <v>1062</v>
      </c>
      <c r="BVY3" s="3" t="s">
        <v>1062</v>
      </c>
      <c r="BVZ3" s="3" t="s">
        <v>1062</v>
      </c>
      <c r="BWA3" s="3" t="s">
        <v>1062</v>
      </c>
      <c r="BWB3" s="3" t="s">
        <v>1062</v>
      </c>
      <c r="BWC3" s="3" t="s">
        <v>1062</v>
      </c>
      <c r="BWD3" s="3" t="s">
        <v>1062</v>
      </c>
      <c r="BWE3" s="3" t="s">
        <v>1062</v>
      </c>
      <c r="BWF3" s="3" t="s">
        <v>1062</v>
      </c>
      <c r="BWG3" s="3" t="s">
        <v>1062</v>
      </c>
      <c r="BWH3" s="3" t="s">
        <v>1062</v>
      </c>
      <c r="BWI3" s="3" t="s">
        <v>1062</v>
      </c>
      <c r="BWJ3" s="3" t="s">
        <v>1062</v>
      </c>
      <c r="BWK3" s="3" t="s">
        <v>1062</v>
      </c>
      <c r="BWL3" s="3" t="s">
        <v>1062</v>
      </c>
      <c r="BWM3" s="3" t="s">
        <v>1062</v>
      </c>
      <c r="BWN3" s="3" t="s">
        <v>1062</v>
      </c>
      <c r="BWO3" s="3" t="s">
        <v>1062</v>
      </c>
      <c r="BWP3" s="3" t="s">
        <v>1062</v>
      </c>
      <c r="BWQ3" s="3" t="s">
        <v>1062</v>
      </c>
      <c r="BWR3" s="3" t="s">
        <v>1062</v>
      </c>
      <c r="BWS3" s="3" t="s">
        <v>1062</v>
      </c>
      <c r="BWT3" s="3" t="s">
        <v>1062</v>
      </c>
      <c r="BWU3" s="3" t="s">
        <v>1062</v>
      </c>
      <c r="BWV3" s="3" t="s">
        <v>1062</v>
      </c>
      <c r="BWW3" s="3" t="s">
        <v>1062</v>
      </c>
      <c r="BWX3" s="3" t="s">
        <v>1062</v>
      </c>
      <c r="BWY3" s="3" t="s">
        <v>1062</v>
      </c>
      <c r="BWZ3" s="3" t="s">
        <v>1062</v>
      </c>
      <c r="BXA3" s="3" t="s">
        <v>1062</v>
      </c>
      <c r="BXB3" s="3" t="s">
        <v>1062</v>
      </c>
      <c r="BXC3" s="3" t="s">
        <v>1062</v>
      </c>
      <c r="BXD3" s="3" t="s">
        <v>1062</v>
      </c>
      <c r="BXE3" s="3" t="s">
        <v>1062</v>
      </c>
      <c r="BXF3" s="3" t="s">
        <v>1062</v>
      </c>
      <c r="BXG3" s="3" t="s">
        <v>1062</v>
      </c>
      <c r="BXH3" s="3" t="s">
        <v>1062</v>
      </c>
      <c r="BXI3" s="3" t="s">
        <v>1062</v>
      </c>
      <c r="BXJ3" s="3" t="s">
        <v>1062</v>
      </c>
      <c r="BXK3" s="3" t="s">
        <v>1062</v>
      </c>
      <c r="BXL3" s="3" t="s">
        <v>1062</v>
      </c>
      <c r="BXM3" s="3" t="s">
        <v>1062</v>
      </c>
      <c r="BXN3" s="3" t="s">
        <v>1062</v>
      </c>
      <c r="BXO3" s="3" t="s">
        <v>1062</v>
      </c>
      <c r="BXP3" s="3" t="s">
        <v>1062</v>
      </c>
      <c r="BXQ3" s="3" t="s">
        <v>1062</v>
      </c>
      <c r="BXR3" s="3" t="s">
        <v>1062</v>
      </c>
      <c r="BXS3" s="3" t="s">
        <v>1062</v>
      </c>
      <c r="BXT3" s="3" t="s">
        <v>1062</v>
      </c>
      <c r="BXU3" s="3" t="s">
        <v>1062</v>
      </c>
      <c r="BXV3" s="3" t="s">
        <v>1062</v>
      </c>
      <c r="BXW3" s="3" t="s">
        <v>1062</v>
      </c>
      <c r="BXX3" s="3" t="s">
        <v>1062</v>
      </c>
      <c r="BXY3" s="3" t="s">
        <v>1062</v>
      </c>
      <c r="BXZ3" s="3" t="s">
        <v>1062</v>
      </c>
      <c r="BYA3" s="3" t="s">
        <v>1062</v>
      </c>
      <c r="BYB3" s="3" t="s">
        <v>1062</v>
      </c>
      <c r="BYC3" s="3" t="s">
        <v>1062</v>
      </c>
      <c r="BYD3" s="3" t="s">
        <v>1062</v>
      </c>
      <c r="BYE3" s="3" t="s">
        <v>1062</v>
      </c>
      <c r="BYF3" s="3" t="s">
        <v>1062</v>
      </c>
      <c r="BYG3" s="3" t="s">
        <v>1062</v>
      </c>
      <c r="BYH3" s="3" t="s">
        <v>1062</v>
      </c>
      <c r="BYI3" s="3" t="s">
        <v>1062</v>
      </c>
      <c r="BYJ3" s="3" t="s">
        <v>1062</v>
      </c>
      <c r="BYK3" s="3" t="s">
        <v>1062</v>
      </c>
      <c r="BYL3" s="3" t="s">
        <v>1062</v>
      </c>
      <c r="BYM3" s="3" t="s">
        <v>1062</v>
      </c>
      <c r="BYN3" s="3" t="s">
        <v>1062</v>
      </c>
      <c r="BYO3" s="3" t="s">
        <v>1062</v>
      </c>
      <c r="BYP3" s="3" t="s">
        <v>1062</v>
      </c>
      <c r="BYQ3" s="3" t="s">
        <v>1062</v>
      </c>
      <c r="BYR3" s="3" t="s">
        <v>1062</v>
      </c>
      <c r="BYS3" s="3" t="s">
        <v>1062</v>
      </c>
      <c r="BYT3" s="3" t="s">
        <v>1062</v>
      </c>
      <c r="BYU3" s="3" t="s">
        <v>1062</v>
      </c>
      <c r="BYV3" s="3" t="s">
        <v>1062</v>
      </c>
      <c r="BYW3" s="3" t="s">
        <v>1062</v>
      </c>
      <c r="BYX3" s="3" t="s">
        <v>1062</v>
      </c>
      <c r="BYY3" s="3" t="s">
        <v>1062</v>
      </c>
      <c r="BYZ3" s="3" t="s">
        <v>1062</v>
      </c>
      <c r="BZA3" s="3" t="s">
        <v>1062</v>
      </c>
      <c r="BZB3" s="3" t="s">
        <v>1062</v>
      </c>
      <c r="BZC3" s="3" t="s">
        <v>1062</v>
      </c>
      <c r="BZD3" s="3" t="s">
        <v>1062</v>
      </c>
      <c r="BZE3" s="3" t="s">
        <v>1062</v>
      </c>
      <c r="BZF3" s="3" t="s">
        <v>1062</v>
      </c>
      <c r="BZG3" s="3" t="s">
        <v>1062</v>
      </c>
      <c r="BZH3" s="3" t="s">
        <v>1062</v>
      </c>
      <c r="BZI3" s="3" t="s">
        <v>1062</v>
      </c>
      <c r="BZJ3" s="3" t="s">
        <v>1062</v>
      </c>
      <c r="BZK3" s="3" t="s">
        <v>1062</v>
      </c>
      <c r="BZL3" s="3" t="s">
        <v>1062</v>
      </c>
      <c r="BZM3" s="3" t="s">
        <v>1062</v>
      </c>
      <c r="BZN3" s="3" t="s">
        <v>1062</v>
      </c>
      <c r="BZO3" s="3" t="s">
        <v>1062</v>
      </c>
      <c r="BZP3" s="3" t="s">
        <v>1062</v>
      </c>
      <c r="BZQ3" s="3" t="s">
        <v>1062</v>
      </c>
      <c r="BZR3" s="3" t="s">
        <v>1062</v>
      </c>
      <c r="BZS3" s="3" t="s">
        <v>1062</v>
      </c>
      <c r="BZT3" s="3" t="s">
        <v>1062</v>
      </c>
      <c r="BZU3" s="3" t="s">
        <v>1062</v>
      </c>
      <c r="BZV3" s="3" t="s">
        <v>1062</v>
      </c>
      <c r="BZW3" s="3" t="s">
        <v>1062</v>
      </c>
      <c r="BZX3" s="3" t="s">
        <v>1062</v>
      </c>
      <c r="BZY3" s="3" t="s">
        <v>1062</v>
      </c>
      <c r="BZZ3" s="3" t="s">
        <v>1062</v>
      </c>
      <c r="CAA3" s="3" t="s">
        <v>1062</v>
      </c>
      <c r="CAB3" s="3" t="s">
        <v>1062</v>
      </c>
      <c r="CAC3" s="3" t="s">
        <v>1062</v>
      </c>
      <c r="CAD3" s="3" t="s">
        <v>1062</v>
      </c>
      <c r="CAE3" s="3" t="s">
        <v>1062</v>
      </c>
      <c r="CAF3" s="3" t="s">
        <v>1062</v>
      </c>
      <c r="CAG3" s="3" t="s">
        <v>1062</v>
      </c>
      <c r="CAH3" s="3" t="s">
        <v>1062</v>
      </c>
      <c r="CAI3" s="3" t="s">
        <v>1062</v>
      </c>
      <c r="CAJ3" s="3" t="s">
        <v>1062</v>
      </c>
      <c r="CAK3" s="3" t="s">
        <v>1062</v>
      </c>
      <c r="CAL3" s="3" t="s">
        <v>1062</v>
      </c>
      <c r="CAM3" s="3" t="s">
        <v>1062</v>
      </c>
      <c r="CAN3" s="3" t="s">
        <v>1062</v>
      </c>
      <c r="CAO3" s="3" t="s">
        <v>1062</v>
      </c>
      <c r="CAP3" s="3" t="s">
        <v>1062</v>
      </c>
      <c r="CAQ3" s="3" t="s">
        <v>1062</v>
      </c>
      <c r="CAR3" s="3" t="s">
        <v>1062</v>
      </c>
      <c r="CAS3" s="3" t="s">
        <v>1062</v>
      </c>
      <c r="CAT3" s="3" t="s">
        <v>1062</v>
      </c>
      <c r="CAU3" s="3" t="s">
        <v>1062</v>
      </c>
      <c r="CAV3" s="3" t="s">
        <v>1062</v>
      </c>
      <c r="CAW3" s="3" t="s">
        <v>1062</v>
      </c>
      <c r="CAX3" s="3" t="s">
        <v>1062</v>
      </c>
      <c r="CAY3" s="3" t="s">
        <v>1062</v>
      </c>
      <c r="CAZ3" s="3" t="s">
        <v>1062</v>
      </c>
      <c r="CBA3" s="3" t="s">
        <v>1062</v>
      </c>
      <c r="CBB3" s="3" t="s">
        <v>1062</v>
      </c>
      <c r="CBC3" s="3" t="s">
        <v>1062</v>
      </c>
      <c r="CBD3" s="3" t="s">
        <v>1062</v>
      </c>
      <c r="CBE3" s="3" t="s">
        <v>1062</v>
      </c>
      <c r="CBF3" s="3" t="s">
        <v>1062</v>
      </c>
      <c r="CBG3" s="3" t="s">
        <v>1062</v>
      </c>
      <c r="CBH3" s="3" t="s">
        <v>1062</v>
      </c>
      <c r="CBI3" s="3" t="s">
        <v>1062</v>
      </c>
      <c r="CBJ3" s="3" t="s">
        <v>1062</v>
      </c>
      <c r="CBK3" s="3" t="s">
        <v>1062</v>
      </c>
      <c r="CBL3" s="3" t="s">
        <v>1062</v>
      </c>
      <c r="CBM3" s="3" t="s">
        <v>1062</v>
      </c>
      <c r="CBN3" s="3" t="s">
        <v>1062</v>
      </c>
      <c r="CBO3" s="3" t="s">
        <v>1062</v>
      </c>
      <c r="CBP3" s="3" t="s">
        <v>1062</v>
      </c>
      <c r="CBQ3" s="3" t="s">
        <v>1062</v>
      </c>
      <c r="CBR3" s="3" t="s">
        <v>1062</v>
      </c>
      <c r="CBS3" s="3" t="s">
        <v>1062</v>
      </c>
      <c r="CBT3" s="3" t="s">
        <v>1062</v>
      </c>
      <c r="CBU3" s="3" t="s">
        <v>1062</v>
      </c>
      <c r="CBV3" s="3" t="s">
        <v>1062</v>
      </c>
      <c r="CBW3" s="3" t="s">
        <v>1062</v>
      </c>
      <c r="CBX3" s="3" t="s">
        <v>1062</v>
      </c>
      <c r="CBY3" s="3" t="s">
        <v>1062</v>
      </c>
      <c r="CBZ3" s="3" t="s">
        <v>1062</v>
      </c>
      <c r="CCA3" s="3" t="s">
        <v>1062</v>
      </c>
      <c r="CCB3" s="3" t="s">
        <v>1062</v>
      </c>
      <c r="CCC3" s="3" t="s">
        <v>1062</v>
      </c>
      <c r="CCD3" s="3" t="s">
        <v>1062</v>
      </c>
      <c r="CCE3" s="3" t="s">
        <v>1062</v>
      </c>
      <c r="CCF3" s="3" t="s">
        <v>1062</v>
      </c>
      <c r="CCG3" s="3" t="s">
        <v>1062</v>
      </c>
      <c r="CCH3" s="3" t="s">
        <v>1062</v>
      </c>
      <c r="CCI3" s="3" t="s">
        <v>1062</v>
      </c>
      <c r="CCJ3" s="3" t="s">
        <v>1062</v>
      </c>
      <c r="CCK3" s="3" t="s">
        <v>1062</v>
      </c>
      <c r="CCL3" s="3" t="s">
        <v>1062</v>
      </c>
      <c r="CCM3" s="3" t="s">
        <v>1062</v>
      </c>
      <c r="CCN3" s="3" t="s">
        <v>1062</v>
      </c>
      <c r="CCO3" s="3" t="s">
        <v>1062</v>
      </c>
      <c r="CCP3" s="3" t="s">
        <v>1062</v>
      </c>
      <c r="CCQ3" s="3" t="s">
        <v>1062</v>
      </c>
      <c r="CCR3" s="3" t="s">
        <v>1062</v>
      </c>
      <c r="CCS3" s="3" t="s">
        <v>1062</v>
      </c>
      <c r="CCT3" s="3" t="s">
        <v>1062</v>
      </c>
      <c r="CCU3" s="3" t="s">
        <v>1062</v>
      </c>
      <c r="CCV3" s="3" t="s">
        <v>1062</v>
      </c>
      <c r="CCW3" s="3" t="s">
        <v>1062</v>
      </c>
      <c r="CCX3" s="3" t="s">
        <v>1062</v>
      </c>
      <c r="CCY3" s="3" t="s">
        <v>1062</v>
      </c>
      <c r="CCZ3" s="3" t="s">
        <v>1062</v>
      </c>
      <c r="CDA3" s="3" t="s">
        <v>1062</v>
      </c>
      <c r="CDB3" s="3" t="s">
        <v>1062</v>
      </c>
      <c r="CDC3" s="3" t="s">
        <v>1062</v>
      </c>
      <c r="CDD3" s="3" t="s">
        <v>1062</v>
      </c>
      <c r="CDE3" s="3" t="s">
        <v>1062</v>
      </c>
      <c r="CDF3" s="3" t="s">
        <v>1062</v>
      </c>
      <c r="CDG3" s="3" t="s">
        <v>1062</v>
      </c>
      <c r="CDH3" s="3" t="s">
        <v>1062</v>
      </c>
      <c r="CDI3" s="3" t="s">
        <v>1062</v>
      </c>
      <c r="CDJ3" s="3" t="s">
        <v>1062</v>
      </c>
      <c r="CDK3" s="3" t="s">
        <v>1062</v>
      </c>
      <c r="CDL3" s="3" t="s">
        <v>1062</v>
      </c>
      <c r="CDM3" s="3" t="s">
        <v>1062</v>
      </c>
      <c r="CDN3" s="3" t="s">
        <v>1062</v>
      </c>
      <c r="CDO3" s="3" t="s">
        <v>1062</v>
      </c>
      <c r="CDP3" s="3" t="s">
        <v>1062</v>
      </c>
      <c r="CDQ3" s="3" t="s">
        <v>1062</v>
      </c>
      <c r="CDR3" s="3" t="s">
        <v>1062</v>
      </c>
      <c r="CDS3" s="3" t="s">
        <v>1062</v>
      </c>
      <c r="CDT3" s="3" t="s">
        <v>1062</v>
      </c>
      <c r="CDU3" s="3" t="s">
        <v>1062</v>
      </c>
      <c r="CDV3" s="3" t="s">
        <v>1062</v>
      </c>
      <c r="CDW3" s="3" t="s">
        <v>1062</v>
      </c>
      <c r="CDX3" s="3" t="s">
        <v>1062</v>
      </c>
      <c r="CDY3" s="3" t="s">
        <v>1062</v>
      </c>
      <c r="CDZ3" s="3" t="s">
        <v>1062</v>
      </c>
      <c r="CEA3" s="3" t="s">
        <v>1062</v>
      </c>
      <c r="CEB3" s="3" t="s">
        <v>1062</v>
      </c>
      <c r="CEC3" s="3" t="s">
        <v>1062</v>
      </c>
      <c r="CED3" s="3" t="s">
        <v>1062</v>
      </c>
      <c r="CEE3" s="3" t="s">
        <v>1062</v>
      </c>
      <c r="CEF3" s="3" t="s">
        <v>1062</v>
      </c>
      <c r="CEG3" s="3" t="s">
        <v>1062</v>
      </c>
      <c r="CEH3" s="3" t="s">
        <v>1062</v>
      </c>
      <c r="CEI3" s="3" t="s">
        <v>1062</v>
      </c>
      <c r="CEJ3" s="3" t="s">
        <v>1062</v>
      </c>
      <c r="CEK3" s="3" t="s">
        <v>1062</v>
      </c>
      <c r="CEL3" s="3" t="s">
        <v>1062</v>
      </c>
      <c r="CEM3" s="3" t="s">
        <v>1062</v>
      </c>
      <c r="CEN3" s="3" t="s">
        <v>1062</v>
      </c>
      <c r="CEO3" s="3" t="s">
        <v>1062</v>
      </c>
      <c r="CEP3" s="3" t="s">
        <v>1062</v>
      </c>
      <c r="CEQ3" s="3" t="s">
        <v>1062</v>
      </c>
      <c r="CER3" s="3" t="s">
        <v>1062</v>
      </c>
      <c r="CES3" s="3" t="s">
        <v>1062</v>
      </c>
      <c r="CET3" s="3" t="s">
        <v>1062</v>
      </c>
      <c r="CEU3" s="3" t="s">
        <v>1062</v>
      </c>
      <c r="CEV3" s="3" t="s">
        <v>1062</v>
      </c>
      <c r="CEW3" s="3" t="s">
        <v>1062</v>
      </c>
      <c r="CEX3" s="3" t="s">
        <v>1062</v>
      </c>
      <c r="CEY3" s="3" t="s">
        <v>1062</v>
      </c>
      <c r="CEZ3" s="3" t="s">
        <v>1062</v>
      </c>
      <c r="CFA3" s="3" t="s">
        <v>1062</v>
      </c>
      <c r="CFB3" s="3" t="s">
        <v>1062</v>
      </c>
      <c r="CFC3" s="3" t="s">
        <v>1062</v>
      </c>
      <c r="CFD3" s="3" t="s">
        <v>1062</v>
      </c>
      <c r="CFE3" s="3" t="s">
        <v>1062</v>
      </c>
      <c r="CFF3" s="3" t="s">
        <v>1062</v>
      </c>
      <c r="CFG3" s="3" t="s">
        <v>1062</v>
      </c>
      <c r="CFH3" s="3" t="s">
        <v>1062</v>
      </c>
      <c r="CFI3" s="3" t="s">
        <v>1062</v>
      </c>
      <c r="CFJ3" s="3" t="s">
        <v>1062</v>
      </c>
      <c r="CFK3" s="3" t="s">
        <v>1062</v>
      </c>
      <c r="CFL3" s="3" t="s">
        <v>1062</v>
      </c>
      <c r="CFM3" s="3" t="s">
        <v>1062</v>
      </c>
      <c r="CFN3" s="3" t="s">
        <v>1062</v>
      </c>
      <c r="CFO3" s="3" t="s">
        <v>1062</v>
      </c>
      <c r="CFP3" s="3" t="s">
        <v>1062</v>
      </c>
      <c r="CFQ3" s="3" t="s">
        <v>1062</v>
      </c>
      <c r="CFR3" s="3" t="s">
        <v>1062</v>
      </c>
      <c r="CFS3" s="3" t="s">
        <v>1062</v>
      </c>
      <c r="CFT3" s="3" t="s">
        <v>1062</v>
      </c>
      <c r="CFU3" s="3" t="s">
        <v>1062</v>
      </c>
      <c r="CFV3" s="3" t="s">
        <v>1062</v>
      </c>
      <c r="CFW3" s="3" t="s">
        <v>1062</v>
      </c>
      <c r="CFX3" s="3" t="s">
        <v>1062</v>
      </c>
      <c r="CFY3" s="3" t="s">
        <v>1062</v>
      </c>
      <c r="CFZ3" s="3" t="s">
        <v>1062</v>
      </c>
      <c r="CGA3" s="3" t="s">
        <v>1062</v>
      </c>
      <c r="CGB3" s="3" t="s">
        <v>1062</v>
      </c>
      <c r="CGC3" s="3" t="s">
        <v>1062</v>
      </c>
      <c r="CGD3" s="3" t="s">
        <v>1062</v>
      </c>
      <c r="CGE3" s="3" t="s">
        <v>1062</v>
      </c>
      <c r="CGF3" s="3" t="s">
        <v>1062</v>
      </c>
      <c r="CGG3" s="3" t="s">
        <v>1062</v>
      </c>
      <c r="CGH3" s="3" t="s">
        <v>1062</v>
      </c>
      <c r="CGI3" s="3" t="s">
        <v>1062</v>
      </c>
      <c r="CGJ3" s="3" t="s">
        <v>1062</v>
      </c>
      <c r="CGK3" s="3" t="s">
        <v>1062</v>
      </c>
      <c r="CGL3" s="3" t="s">
        <v>1062</v>
      </c>
      <c r="CGM3" s="3" t="s">
        <v>1062</v>
      </c>
      <c r="CGN3" s="3" t="s">
        <v>1062</v>
      </c>
      <c r="CGO3" s="3" t="s">
        <v>1062</v>
      </c>
      <c r="CGP3" s="3" t="s">
        <v>1062</v>
      </c>
      <c r="CGQ3" s="3" t="s">
        <v>1062</v>
      </c>
      <c r="CGR3" s="3" t="s">
        <v>1062</v>
      </c>
      <c r="CGS3" s="3" t="s">
        <v>1062</v>
      </c>
      <c r="CGT3" s="3" t="s">
        <v>1062</v>
      </c>
      <c r="CGU3" s="3" t="s">
        <v>1062</v>
      </c>
      <c r="CGV3" s="3" t="s">
        <v>1062</v>
      </c>
      <c r="CGW3" s="3" t="s">
        <v>1062</v>
      </c>
      <c r="CGX3" s="3" t="s">
        <v>1062</v>
      </c>
      <c r="CGY3" s="3" t="s">
        <v>1062</v>
      </c>
      <c r="CGZ3" s="3" t="s">
        <v>1062</v>
      </c>
      <c r="CHA3" s="3" t="s">
        <v>1062</v>
      </c>
      <c r="CHB3" s="3" t="s">
        <v>1062</v>
      </c>
      <c r="CHC3" s="3" t="s">
        <v>1062</v>
      </c>
      <c r="CHD3" s="3" t="s">
        <v>1062</v>
      </c>
      <c r="CHE3" s="3" t="s">
        <v>1062</v>
      </c>
      <c r="CHF3" s="3" t="s">
        <v>1062</v>
      </c>
      <c r="CHG3" s="3" t="s">
        <v>1062</v>
      </c>
      <c r="CHH3" s="3" t="s">
        <v>1062</v>
      </c>
      <c r="CHI3" s="3" t="s">
        <v>1062</v>
      </c>
      <c r="CHJ3" s="3" t="s">
        <v>1062</v>
      </c>
      <c r="CHK3" s="3" t="s">
        <v>1062</v>
      </c>
      <c r="CHL3" s="3" t="s">
        <v>1062</v>
      </c>
      <c r="CHM3" s="3" t="s">
        <v>1062</v>
      </c>
      <c r="CHN3" s="3" t="s">
        <v>1062</v>
      </c>
      <c r="CHO3" s="3" t="s">
        <v>1062</v>
      </c>
      <c r="CHP3" s="3" t="s">
        <v>1062</v>
      </c>
      <c r="CHQ3" s="3" t="s">
        <v>1062</v>
      </c>
      <c r="CHR3" s="3" t="s">
        <v>1062</v>
      </c>
      <c r="CHS3" s="3" t="s">
        <v>1062</v>
      </c>
      <c r="CHT3" s="3" t="s">
        <v>1062</v>
      </c>
      <c r="CHU3" s="3" t="s">
        <v>1062</v>
      </c>
      <c r="CHV3" s="3" t="s">
        <v>1062</v>
      </c>
      <c r="CHW3" s="3" t="s">
        <v>1062</v>
      </c>
      <c r="CHX3" s="3" t="s">
        <v>1062</v>
      </c>
      <c r="CHY3" s="3" t="s">
        <v>1062</v>
      </c>
      <c r="CHZ3" s="3" t="s">
        <v>1062</v>
      </c>
      <c r="CIA3" s="3" t="s">
        <v>1062</v>
      </c>
      <c r="CIB3" s="3" t="s">
        <v>1062</v>
      </c>
      <c r="CIC3" s="3" t="s">
        <v>1062</v>
      </c>
      <c r="CID3" s="3" t="s">
        <v>1062</v>
      </c>
      <c r="CIE3" s="3" t="s">
        <v>1062</v>
      </c>
      <c r="CIF3" s="3" t="s">
        <v>1062</v>
      </c>
      <c r="CIG3" s="3" t="s">
        <v>1062</v>
      </c>
      <c r="CIH3" s="3" t="s">
        <v>1062</v>
      </c>
      <c r="CII3" s="3" t="s">
        <v>1062</v>
      </c>
      <c r="CIJ3" s="3" t="s">
        <v>1062</v>
      </c>
      <c r="CIK3" s="3" t="s">
        <v>1062</v>
      </c>
      <c r="CIL3" s="3" t="s">
        <v>1062</v>
      </c>
      <c r="CIM3" s="3" t="s">
        <v>1062</v>
      </c>
      <c r="CIN3" s="3" t="s">
        <v>1062</v>
      </c>
      <c r="CIO3" s="3" t="s">
        <v>1062</v>
      </c>
      <c r="CIP3" s="3" t="s">
        <v>1062</v>
      </c>
      <c r="CIQ3" s="3" t="s">
        <v>1062</v>
      </c>
      <c r="CIR3" s="3" t="s">
        <v>1062</v>
      </c>
      <c r="CIS3" s="3" t="s">
        <v>1062</v>
      </c>
      <c r="CIT3" s="3" t="s">
        <v>1062</v>
      </c>
      <c r="CIU3" s="3" t="s">
        <v>1062</v>
      </c>
      <c r="CIV3" s="3" t="s">
        <v>1062</v>
      </c>
      <c r="CIW3" s="3" t="s">
        <v>1062</v>
      </c>
      <c r="CIX3" s="3" t="s">
        <v>1062</v>
      </c>
      <c r="CIY3" s="3" t="s">
        <v>1062</v>
      </c>
      <c r="CIZ3" s="3" t="s">
        <v>1062</v>
      </c>
      <c r="CJA3" s="3" t="s">
        <v>1062</v>
      </c>
      <c r="CJB3" s="3" t="s">
        <v>1062</v>
      </c>
      <c r="CJC3" s="3" t="s">
        <v>1062</v>
      </c>
      <c r="CJD3" s="3" t="s">
        <v>1062</v>
      </c>
      <c r="CJE3" s="3" t="s">
        <v>1062</v>
      </c>
      <c r="CJF3" s="3" t="s">
        <v>1062</v>
      </c>
      <c r="CJG3" s="3" t="s">
        <v>1062</v>
      </c>
      <c r="CJH3" s="3" t="s">
        <v>1062</v>
      </c>
      <c r="CJI3" s="3" t="s">
        <v>1062</v>
      </c>
      <c r="CJJ3" s="3" t="s">
        <v>1062</v>
      </c>
      <c r="CJK3" s="3" t="s">
        <v>1062</v>
      </c>
      <c r="CJL3" s="3" t="s">
        <v>1062</v>
      </c>
      <c r="CJM3" s="3" t="s">
        <v>1062</v>
      </c>
      <c r="CJN3" s="3" t="s">
        <v>1062</v>
      </c>
      <c r="CJO3" s="3" t="s">
        <v>1062</v>
      </c>
      <c r="CJP3" s="3" t="s">
        <v>1062</v>
      </c>
      <c r="CJQ3" s="3" t="s">
        <v>1062</v>
      </c>
      <c r="CJR3" s="3" t="s">
        <v>1062</v>
      </c>
      <c r="CJS3" s="3" t="s">
        <v>1062</v>
      </c>
      <c r="CJT3" s="3" t="s">
        <v>1062</v>
      </c>
      <c r="CJU3" s="3" t="s">
        <v>1062</v>
      </c>
      <c r="CJV3" s="3" t="s">
        <v>1062</v>
      </c>
      <c r="CJW3" s="3" t="s">
        <v>1062</v>
      </c>
      <c r="CJX3" s="3" t="s">
        <v>1062</v>
      </c>
      <c r="CJY3" s="3" t="s">
        <v>1062</v>
      </c>
      <c r="CJZ3" s="3" t="s">
        <v>1062</v>
      </c>
      <c r="CKA3" s="3" t="s">
        <v>1062</v>
      </c>
      <c r="CKB3" s="3" t="s">
        <v>1062</v>
      </c>
      <c r="CKC3" s="3" t="s">
        <v>1062</v>
      </c>
      <c r="CKD3" s="3" t="s">
        <v>1062</v>
      </c>
      <c r="CKE3" s="3" t="s">
        <v>1062</v>
      </c>
      <c r="CKF3" s="3" t="s">
        <v>1062</v>
      </c>
      <c r="CKG3" s="3" t="s">
        <v>1062</v>
      </c>
      <c r="CKH3" s="3" t="s">
        <v>1062</v>
      </c>
      <c r="CKI3" s="3" t="s">
        <v>1062</v>
      </c>
      <c r="CKJ3" s="3" t="s">
        <v>1062</v>
      </c>
      <c r="CKK3" s="3" t="s">
        <v>1062</v>
      </c>
      <c r="CKL3" s="3" t="s">
        <v>1062</v>
      </c>
      <c r="CKM3" s="3" t="s">
        <v>1062</v>
      </c>
      <c r="CKN3" s="3" t="s">
        <v>1062</v>
      </c>
      <c r="CKO3" s="3" t="s">
        <v>1062</v>
      </c>
      <c r="CKP3" s="3" t="s">
        <v>1062</v>
      </c>
      <c r="CKQ3" s="3" t="s">
        <v>1062</v>
      </c>
      <c r="CKR3" s="3" t="s">
        <v>1062</v>
      </c>
      <c r="CKS3" s="3" t="s">
        <v>1062</v>
      </c>
      <c r="CKT3" s="3" t="s">
        <v>1062</v>
      </c>
      <c r="CKU3" s="3" t="s">
        <v>1062</v>
      </c>
      <c r="CKV3" s="3" t="s">
        <v>1062</v>
      </c>
      <c r="CKW3" s="3" t="s">
        <v>1062</v>
      </c>
      <c r="CKX3" s="3" t="s">
        <v>1062</v>
      </c>
      <c r="CKY3" s="3" t="s">
        <v>1062</v>
      </c>
      <c r="CKZ3" s="3" t="s">
        <v>1062</v>
      </c>
      <c r="CLA3" s="3" t="s">
        <v>1062</v>
      </c>
      <c r="CLB3" s="3" t="s">
        <v>1062</v>
      </c>
      <c r="CLC3" s="3" t="s">
        <v>1062</v>
      </c>
      <c r="CLD3" s="3" t="s">
        <v>1062</v>
      </c>
      <c r="CLE3" s="3" t="s">
        <v>1062</v>
      </c>
      <c r="CLF3" s="3" t="s">
        <v>1062</v>
      </c>
      <c r="CLG3" s="3" t="s">
        <v>1062</v>
      </c>
      <c r="CLH3" s="3" t="s">
        <v>1062</v>
      </c>
      <c r="CLI3" s="3" t="s">
        <v>1062</v>
      </c>
      <c r="CLJ3" s="3" t="s">
        <v>1062</v>
      </c>
      <c r="CLK3" s="3" t="s">
        <v>1062</v>
      </c>
      <c r="CLL3" s="3" t="s">
        <v>1062</v>
      </c>
      <c r="CLM3" s="3" t="s">
        <v>1062</v>
      </c>
      <c r="CLN3" s="3" t="s">
        <v>1062</v>
      </c>
      <c r="CLO3" s="3" t="s">
        <v>1062</v>
      </c>
      <c r="CLP3" s="3" t="s">
        <v>1062</v>
      </c>
      <c r="CLQ3" s="3" t="s">
        <v>1062</v>
      </c>
      <c r="CLR3" s="3" t="s">
        <v>1062</v>
      </c>
      <c r="CLS3" s="3" t="s">
        <v>1062</v>
      </c>
      <c r="CLT3" s="3" t="s">
        <v>1062</v>
      </c>
      <c r="CLU3" s="3" t="s">
        <v>1062</v>
      </c>
      <c r="CLV3" s="3" t="s">
        <v>1062</v>
      </c>
      <c r="CLW3" s="3" t="s">
        <v>1062</v>
      </c>
      <c r="CLX3" s="3" t="s">
        <v>1062</v>
      </c>
      <c r="CLY3" s="3" t="s">
        <v>1062</v>
      </c>
      <c r="CLZ3" s="3" t="s">
        <v>1062</v>
      </c>
      <c r="CMA3" s="3" t="s">
        <v>1062</v>
      </c>
      <c r="CMB3" s="3" t="s">
        <v>1062</v>
      </c>
      <c r="CMC3" s="3" t="s">
        <v>1062</v>
      </c>
      <c r="CMD3" s="3" t="s">
        <v>1062</v>
      </c>
      <c r="CME3" s="3" t="s">
        <v>1062</v>
      </c>
      <c r="CMF3" s="3" t="s">
        <v>1062</v>
      </c>
      <c r="CMG3" s="3" t="s">
        <v>1062</v>
      </c>
      <c r="CMH3" s="3" t="s">
        <v>1062</v>
      </c>
      <c r="CMI3" s="3" t="s">
        <v>1062</v>
      </c>
      <c r="CMJ3" s="3" t="s">
        <v>1062</v>
      </c>
      <c r="CMK3" s="3" t="s">
        <v>1062</v>
      </c>
      <c r="CML3" s="3" t="s">
        <v>1062</v>
      </c>
      <c r="CMM3" s="3" t="s">
        <v>1062</v>
      </c>
      <c r="CMN3" s="3" t="s">
        <v>1062</v>
      </c>
      <c r="CMO3" s="3" t="s">
        <v>1062</v>
      </c>
      <c r="CMP3" s="3" t="s">
        <v>1062</v>
      </c>
      <c r="CMQ3" s="3" t="s">
        <v>1062</v>
      </c>
      <c r="CMR3" s="3" t="s">
        <v>1062</v>
      </c>
      <c r="CMS3" s="3" t="s">
        <v>1062</v>
      </c>
      <c r="CMT3" s="3" t="s">
        <v>1062</v>
      </c>
      <c r="CMU3" s="3" t="s">
        <v>1062</v>
      </c>
      <c r="CMV3" s="3" t="s">
        <v>1062</v>
      </c>
      <c r="CMW3" s="3" t="s">
        <v>1062</v>
      </c>
      <c r="CMX3" s="3" t="s">
        <v>1062</v>
      </c>
      <c r="CMY3" s="3" t="s">
        <v>1062</v>
      </c>
      <c r="CMZ3" s="3" t="s">
        <v>1062</v>
      </c>
      <c r="CNA3" s="3" t="s">
        <v>1062</v>
      </c>
      <c r="CNB3" s="3" t="s">
        <v>1062</v>
      </c>
      <c r="CNC3" s="3" t="s">
        <v>1062</v>
      </c>
      <c r="CND3" s="3" t="s">
        <v>1062</v>
      </c>
      <c r="CNE3" s="3" t="s">
        <v>1062</v>
      </c>
      <c r="CNF3" s="3" t="s">
        <v>1062</v>
      </c>
      <c r="CNG3" s="3" t="s">
        <v>1062</v>
      </c>
      <c r="CNH3" s="3" t="s">
        <v>1062</v>
      </c>
      <c r="CNI3" s="3" t="s">
        <v>1062</v>
      </c>
      <c r="CNJ3" s="3" t="s">
        <v>1062</v>
      </c>
      <c r="CNK3" s="3" t="s">
        <v>1062</v>
      </c>
      <c r="CNL3" s="3" t="s">
        <v>1062</v>
      </c>
      <c r="CNM3" s="3" t="s">
        <v>1062</v>
      </c>
      <c r="CNN3" s="3" t="s">
        <v>1062</v>
      </c>
      <c r="CNO3" s="3" t="s">
        <v>1062</v>
      </c>
      <c r="CNP3" s="3" t="s">
        <v>1062</v>
      </c>
      <c r="CNQ3" s="3" t="s">
        <v>1062</v>
      </c>
      <c r="CNR3" s="3" t="s">
        <v>1062</v>
      </c>
      <c r="CNS3" s="3" t="s">
        <v>1062</v>
      </c>
      <c r="CNT3" s="3" t="s">
        <v>1062</v>
      </c>
      <c r="CNU3" s="3" t="s">
        <v>1062</v>
      </c>
      <c r="CNV3" s="3" t="s">
        <v>1062</v>
      </c>
      <c r="CNW3" s="3" t="s">
        <v>1062</v>
      </c>
      <c r="CNX3" s="3" t="s">
        <v>1062</v>
      </c>
      <c r="CNY3" s="3" t="s">
        <v>1062</v>
      </c>
      <c r="CNZ3" s="3" t="s">
        <v>1062</v>
      </c>
      <c r="COA3" s="3" t="s">
        <v>1062</v>
      </c>
      <c r="COB3" s="3" t="s">
        <v>1062</v>
      </c>
      <c r="COC3" s="3" t="s">
        <v>1062</v>
      </c>
      <c r="COD3" s="3" t="s">
        <v>1062</v>
      </c>
      <c r="COE3" s="3" t="s">
        <v>1062</v>
      </c>
      <c r="COF3" s="3" t="s">
        <v>1062</v>
      </c>
      <c r="COG3" s="3" t="s">
        <v>1062</v>
      </c>
      <c r="COH3" s="3" t="s">
        <v>1062</v>
      </c>
      <c r="COI3" s="3" t="s">
        <v>1062</v>
      </c>
      <c r="COJ3" s="3" t="s">
        <v>1062</v>
      </c>
      <c r="COK3" s="3" t="s">
        <v>1062</v>
      </c>
      <c r="COL3" s="3" t="s">
        <v>1062</v>
      </c>
      <c r="COM3" s="3" t="s">
        <v>1062</v>
      </c>
      <c r="CON3" s="3" t="s">
        <v>1062</v>
      </c>
      <c r="COO3" s="3" t="s">
        <v>1062</v>
      </c>
      <c r="COP3" s="3" t="s">
        <v>1062</v>
      </c>
      <c r="COQ3" s="3" t="s">
        <v>1062</v>
      </c>
      <c r="COR3" s="3" t="s">
        <v>1062</v>
      </c>
      <c r="COS3" s="3" t="s">
        <v>1062</v>
      </c>
      <c r="COT3" s="3" t="s">
        <v>1062</v>
      </c>
      <c r="COU3" s="3" t="s">
        <v>1062</v>
      </c>
      <c r="COV3" s="3" t="s">
        <v>1062</v>
      </c>
      <c r="COW3" s="3" t="s">
        <v>1062</v>
      </c>
      <c r="COX3" s="3" t="s">
        <v>1062</v>
      </c>
      <c r="COY3" s="3" t="s">
        <v>1062</v>
      </c>
      <c r="COZ3" s="3" t="s">
        <v>1062</v>
      </c>
      <c r="CPA3" s="3" t="s">
        <v>1062</v>
      </c>
      <c r="CPB3" s="3" t="s">
        <v>1062</v>
      </c>
      <c r="CPC3" s="3" t="s">
        <v>1062</v>
      </c>
      <c r="CPD3" s="3" t="s">
        <v>1062</v>
      </c>
      <c r="CPE3" s="3" t="s">
        <v>1062</v>
      </c>
      <c r="CPF3" s="3" t="s">
        <v>1062</v>
      </c>
      <c r="CPG3" s="3" t="s">
        <v>1062</v>
      </c>
      <c r="CPH3" s="3" t="s">
        <v>1062</v>
      </c>
      <c r="CPI3" s="3" t="s">
        <v>1062</v>
      </c>
      <c r="CPJ3" s="3" t="s">
        <v>1062</v>
      </c>
      <c r="CPK3" s="3" t="s">
        <v>1062</v>
      </c>
      <c r="CPL3" s="3" t="s">
        <v>1062</v>
      </c>
      <c r="CPM3" s="3" t="s">
        <v>1062</v>
      </c>
      <c r="CPN3" s="3" t="s">
        <v>1062</v>
      </c>
      <c r="CPO3" s="3" t="s">
        <v>1062</v>
      </c>
      <c r="CPP3" s="3" t="s">
        <v>1062</v>
      </c>
      <c r="CPQ3" s="3" t="s">
        <v>1062</v>
      </c>
      <c r="CPR3" s="3" t="s">
        <v>1062</v>
      </c>
      <c r="CPS3" s="3" t="s">
        <v>1062</v>
      </c>
      <c r="CPT3" s="3" t="s">
        <v>1062</v>
      </c>
      <c r="CPU3" s="3" t="s">
        <v>1062</v>
      </c>
      <c r="CPV3" s="3" t="s">
        <v>1062</v>
      </c>
      <c r="CPW3" s="3" t="s">
        <v>1062</v>
      </c>
      <c r="CPX3" s="3" t="s">
        <v>1062</v>
      </c>
      <c r="CPY3" s="3" t="s">
        <v>1062</v>
      </c>
      <c r="CPZ3" s="3" t="s">
        <v>1062</v>
      </c>
      <c r="CQA3" s="3" t="s">
        <v>1062</v>
      </c>
      <c r="CQB3" s="3" t="s">
        <v>1062</v>
      </c>
      <c r="CQC3" s="3" t="s">
        <v>1062</v>
      </c>
      <c r="CQD3" s="3" t="s">
        <v>1062</v>
      </c>
      <c r="CQE3" s="3" t="s">
        <v>1062</v>
      </c>
      <c r="CQF3" s="3" t="s">
        <v>1062</v>
      </c>
      <c r="CQG3" s="3" t="s">
        <v>1062</v>
      </c>
      <c r="CQH3" s="3" t="s">
        <v>1062</v>
      </c>
      <c r="CQI3" s="3" t="s">
        <v>1062</v>
      </c>
      <c r="CQJ3" s="3" t="s">
        <v>1062</v>
      </c>
      <c r="CQK3" s="3" t="s">
        <v>1062</v>
      </c>
      <c r="CQL3" s="3" t="s">
        <v>1062</v>
      </c>
      <c r="CQM3" s="3" t="s">
        <v>1062</v>
      </c>
      <c r="CQN3" s="3" t="s">
        <v>1062</v>
      </c>
      <c r="CQO3" s="3" t="s">
        <v>1062</v>
      </c>
      <c r="CQP3" s="3" t="s">
        <v>1062</v>
      </c>
      <c r="CQQ3" s="3" t="s">
        <v>1062</v>
      </c>
      <c r="CQR3" s="3" t="s">
        <v>1062</v>
      </c>
      <c r="CQS3" s="3" t="s">
        <v>1062</v>
      </c>
      <c r="CQT3" s="3" t="s">
        <v>1062</v>
      </c>
      <c r="CQU3" s="3" t="s">
        <v>1062</v>
      </c>
      <c r="CQV3" s="3" t="s">
        <v>1062</v>
      </c>
      <c r="CQW3" s="3" t="s">
        <v>1062</v>
      </c>
      <c r="CQX3" s="3" t="s">
        <v>1062</v>
      </c>
      <c r="CQY3" s="3" t="s">
        <v>1062</v>
      </c>
      <c r="CQZ3" s="3" t="s">
        <v>1062</v>
      </c>
      <c r="CRA3" s="3" t="s">
        <v>1062</v>
      </c>
      <c r="CRB3" s="3" t="s">
        <v>1062</v>
      </c>
      <c r="CRC3" s="3" t="s">
        <v>1062</v>
      </c>
      <c r="CRD3" s="3" t="s">
        <v>1062</v>
      </c>
      <c r="CRE3" s="3" t="s">
        <v>1062</v>
      </c>
      <c r="CRF3" s="3" t="s">
        <v>1062</v>
      </c>
      <c r="CRG3" s="3" t="s">
        <v>1062</v>
      </c>
      <c r="CRH3" s="3" t="s">
        <v>1062</v>
      </c>
      <c r="CRI3" s="3" t="s">
        <v>1062</v>
      </c>
      <c r="CRJ3" s="3" t="s">
        <v>1062</v>
      </c>
      <c r="CRK3" s="3" t="s">
        <v>1062</v>
      </c>
      <c r="CRL3" s="3" t="s">
        <v>1062</v>
      </c>
      <c r="CRM3" s="3" t="s">
        <v>1062</v>
      </c>
      <c r="CRN3" s="3" t="s">
        <v>1062</v>
      </c>
      <c r="CRO3" s="3" t="s">
        <v>1062</v>
      </c>
      <c r="CRP3" s="3" t="s">
        <v>1062</v>
      </c>
      <c r="CRQ3" s="3" t="s">
        <v>1062</v>
      </c>
      <c r="CRR3" s="3" t="s">
        <v>1062</v>
      </c>
      <c r="CRS3" s="3" t="s">
        <v>1062</v>
      </c>
      <c r="CRT3" s="3" t="s">
        <v>1062</v>
      </c>
      <c r="CRU3" s="3" t="s">
        <v>1062</v>
      </c>
      <c r="CRV3" s="3" t="s">
        <v>1062</v>
      </c>
      <c r="CRW3" s="3" t="s">
        <v>1062</v>
      </c>
      <c r="CRX3" s="3" t="s">
        <v>1062</v>
      </c>
      <c r="CRY3" s="3" t="s">
        <v>1062</v>
      </c>
      <c r="CRZ3" s="3" t="s">
        <v>1062</v>
      </c>
      <c r="CSA3" s="3" t="s">
        <v>1062</v>
      </c>
      <c r="CSB3" s="3" t="s">
        <v>1062</v>
      </c>
      <c r="CSC3" s="3" t="s">
        <v>1062</v>
      </c>
      <c r="CSD3" s="3" t="s">
        <v>1062</v>
      </c>
      <c r="CSE3" s="3" t="s">
        <v>1062</v>
      </c>
      <c r="CSF3" s="3" t="s">
        <v>1062</v>
      </c>
      <c r="CSG3" s="3" t="s">
        <v>1062</v>
      </c>
      <c r="CSH3" s="3" t="s">
        <v>1062</v>
      </c>
      <c r="CSI3" s="3" t="s">
        <v>1062</v>
      </c>
      <c r="CSJ3" s="3" t="s">
        <v>1062</v>
      </c>
      <c r="CSK3" s="3" t="s">
        <v>1062</v>
      </c>
      <c r="CSL3" s="3" t="s">
        <v>1062</v>
      </c>
      <c r="CSM3" s="3" t="s">
        <v>1062</v>
      </c>
      <c r="CSN3" s="3" t="s">
        <v>1062</v>
      </c>
      <c r="CSO3" s="3" t="s">
        <v>1062</v>
      </c>
      <c r="CSP3" s="3" t="s">
        <v>1062</v>
      </c>
      <c r="CSQ3" s="3" t="s">
        <v>1062</v>
      </c>
      <c r="CSR3" s="3" t="s">
        <v>1062</v>
      </c>
      <c r="CSS3" s="3" t="s">
        <v>1062</v>
      </c>
      <c r="CST3" s="3" t="s">
        <v>1062</v>
      </c>
      <c r="CSU3" s="3" t="s">
        <v>1062</v>
      </c>
      <c r="CSV3" s="3" t="s">
        <v>1062</v>
      </c>
      <c r="CSW3" s="3" t="s">
        <v>1062</v>
      </c>
      <c r="CSX3" s="3" t="s">
        <v>1062</v>
      </c>
      <c r="CSY3" s="3" t="s">
        <v>1062</v>
      </c>
      <c r="CSZ3" s="3" t="s">
        <v>1062</v>
      </c>
      <c r="CTA3" s="3" t="s">
        <v>1062</v>
      </c>
      <c r="CTB3" s="3" t="s">
        <v>1062</v>
      </c>
      <c r="CTC3" s="3" t="s">
        <v>1062</v>
      </c>
      <c r="CTD3" s="3" t="s">
        <v>1062</v>
      </c>
      <c r="CTE3" s="3" t="s">
        <v>1062</v>
      </c>
      <c r="CTF3" s="3" t="s">
        <v>1062</v>
      </c>
      <c r="CTG3" s="3" t="s">
        <v>1062</v>
      </c>
      <c r="CTH3" s="3" t="s">
        <v>1062</v>
      </c>
      <c r="CTI3" s="3" t="s">
        <v>1062</v>
      </c>
      <c r="CTJ3" s="3" t="s">
        <v>1062</v>
      </c>
      <c r="CTK3" s="3" t="s">
        <v>1062</v>
      </c>
      <c r="CTL3" s="3" t="s">
        <v>1062</v>
      </c>
      <c r="CTM3" s="3" t="s">
        <v>1062</v>
      </c>
      <c r="CTN3" s="3" t="s">
        <v>1062</v>
      </c>
      <c r="CTO3" s="3" t="s">
        <v>1062</v>
      </c>
      <c r="CTP3" s="3" t="s">
        <v>1062</v>
      </c>
      <c r="CTQ3" s="3" t="s">
        <v>1062</v>
      </c>
      <c r="CTR3" s="3" t="s">
        <v>1062</v>
      </c>
      <c r="CTS3" s="3" t="s">
        <v>1062</v>
      </c>
      <c r="CTT3" s="3" t="s">
        <v>1062</v>
      </c>
      <c r="CTU3" s="3" t="s">
        <v>1062</v>
      </c>
      <c r="CTV3" s="3" t="s">
        <v>1062</v>
      </c>
      <c r="CTW3" s="3" t="s">
        <v>1062</v>
      </c>
      <c r="CTX3" s="3" t="s">
        <v>1062</v>
      </c>
      <c r="CTY3" s="3" t="s">
        <v>1062</v>
      </c>
      <c r="CTZ3" s="3" t="s">
        <v>1062</v>
      </c>
      <c r="CUA3" s="3" t="s">
        <v>1062</v>
      </c>
      <c r="CUB3" s="3" t="s">
        <v>1062</v>
      </c>
      <c r="CUC3" s="3" t="s">
        <v>1062</v>
      </c>
      <c r="CUD3" s="3" t="s">
        <v>1062</v>
      </c>
      <c r="CUE3" s="3" t="s">
        <v>1062</v>
      </c>
      <c r="CUF3" s="3" t="s">
        <v>1062</v>
      </c>
      <c r="CUG3" s="3" t="s">
        <v>1062</v>
      </c>
      <c r="CUH3" s="3" t="s">
        <v>1062</v>
      </c>
      <c r="CUI3" s="3" t="s">
        <v>1062</v>
      </c>
      <c r="CUJ3" s="3" t="s">
        <v>1062</v>
      </c>
      <c r="CUK3" s="3" t="s">
        <v>1062</v>
      </c>
      <c r="CUL3" s="3" t="s">
        <v>1062</v>
      </c>
      <c r="CUM3" s="3" t="s">
        <v>1062</v>
      </c>
      <c r="CUN3" s="3" t="s">
        <v>1062</v>
      </c>
      <c r="CUO3" s="3" t="s">
        <v>1062</v>
      </c>
      <c r="CUP3" s="3" t="s">
        <v>1062</v>
      </c>
      <c r="CUQ3" s="3" t="s">
        <v>1062</v>
      </c>
      <c r="CUR3" s="3" t="s">
        <v>1062</v>
      </c>
      <c r="CUS3" s="3" t="s">
        <v>1062</v>
      </c>
      <c r="CUT3" s="3" t="s">
        <v>1062</v>
      </c>
      <c r="CUU3" s="3" t="s">
        <v>1062</v>
      </c>
      <c r="CUV3" s="3" t="s">
        <v>1062</v>
      </c>
      <c r="CUW3" s="3" t="s">
        <v>1062</v>
      </c>
      <c r="CUX3" s="3" t="s">
        <v>1062</v>
      </c>
      <c r="CUY3" s="3" t="s">
        <v>1062</v>
      </c>
      <c r="CUZ3" s="3" t="s">
        <v>1062</v>
      </c>
      <c r="CVA3" s="3" t="s">
        <v>1062</v>
      </c>
      <c r="CVB3" s="3" t="s">
        <v>1062</v>
      </c>
      <c r="CVC3" s="3" t="s">
        <v>1062</v>
      </c>
      <c r="CVD3" s="3" t="s">
        <v>1062</v>
      </c>
      <c r="CVE3" s="3" t="s">
        <v>1062</v>
      </c>
      <c r="CVF3" s="3" t="s">
        <v>1062</v>
      </c>
      <c r="CVG3" s="3" t="s">
        <v>1062</v>
      </c>
      <c r="CVH3" s="3" t="s">
        <v>1062</v>
      </c>
      <c r="CVI3" s="3" t="s">
        <v>1062</v>
      </c>
      <c r="CVJ3" s="3" t="s">
        <v>1062</v>
      </c>
      <c r="CVK3" s="3" t="s">
        <v>1062</v>
      </c>
      <c r="CVL3" s="3" t="s">
        <v>1062</v>
      </c>
      <c r="CVM3" s="3" t="s">
        <v>1062</v>
      </c>
      <c r="CVN3" s="3" t="s">
        <v>1062</v>
      </c>
      <c r="CVO3" s="3" t="s">
        <v>1062</v>
      </c>
      <c r="CVP3" s="3" t="s">
        <v>1062</v>
      </c>
      <c r="CVQ3" s="3" t="s">
        <v>1062</v>
      </c>
      <c r="CVR3" s="3" t="s">
        <v>1062</v>
      </c>
      <c r="CVS3" s="3" t="s">
        <v>1062</v>
      </c>
      <c r="CVT3" s="3" t="s">
        <v>1062</v>
      </c>
      <c r="CVU3" s="3" t="s">
        <v>1062</v>
      </c>
      <c r="CVV3" s="3" t="s">
        <v>1062</v>
      </c>
      <c r="CVW3" s="3" t="s">
        <v>1062</v>
      </c>
      <c r="CVX3" s="3" t="s">
        <v>1062</v>
      </c>
      <c r="CVY3" s="3" t="s">
        <v>1062</v>
      </c>
      <c r="CVZ3" s="3" t="s">
        <v>1062</v>
      </c>
      <c r="CWA3" s="3" t="s">
        <v>1062</v>
      </c>
      <c r="CWB3" s="3" t="s">
        <v>1062</v>
      </c>
      <c r="CWC3" s="3" t="s">
        <v>1062</v>
      </c>
      <c r="CWD3" s="3" t="s">
        <v>1062</v>
      </c>
      <c r="CWE3" s="3" t="s">
        <v>1062</v>
      </c>
      <c r="CWF3" s="3" t="s">
        <v>1062</v>
      </c>
      <c r="CWG3" s="3" t="s">
        <v>1062</v>
      </c>
      <c r="CWH3" s="3" t="s">
        <v>1062</v>
      </c>
      <c r="CWI3" s="3" t="s">
        <v>1062</v>
      </c>
      <c r="CWJ3" s="3" t="s">
        <v>1062</v>
      </c>
      <c r="CWK3" s="3" t="s">
        <v>1062</v>
      </c>
      <c r="CWL3" s="3" t="s">
        <v>1062</v>
      </c>
      <c r="CWM3" s="3" t="s">
        <v>1062</v>
      </c>
      <c r="CWN3" s="3" t="s">
        <v>1062</v>
      </c>
      <c r="CWO3" s="3" t="s">
        <v>1062</v>
      </c>
      <c r="CWP3" s="3" t="s">
        <v>1062</v>
      </c>
      <c r="CWQ3" s="3" t="s">
        <v>1062</v>
      </c>
      <c r="CWR3" s="3" t="s">
        <v>1062</v>
      </c>
      <c r="CWS3" s="3" t="s">
        <v>1062</v>
      </c>
      <c r="CWT3" s="3" t="s">
        <v>1062</v>
      </c>
      <c r="CWU3" s="3" t="s">
        <v>1062</v>
      </c>
      <c r="CWV3" s="3" t="s">
        <v>1062</v>
      </c>
      <c r="CWW3" s="3" t="s">
        <v>1062</v>
      </c>
      <c r="CWX3" s="3" t="s">
        <v>1062</v>
      </c>
      <c r="CWY3" s="3" t="s">
        <v>1062</v>
      </c>
      <c r="CWZ3" s="3" t="s">
        <v>1062</v>
      </c>
      <c r="CXA3" s="3" t="s">
        <v>1062</v>
      </c>
      <c r="CXB3" s="3" t="s">
        <v>1062</v>
      </c>
      <c r="CXC3" s="3" t="s">
        <v>1062</v>
      </c>
      <c r="CXD3" s="3" t="s">
        <v>1062</v>
      </c>
      <c r="CXE3" s="3" t="s">
        <v>1062</v>
      </c>
      <c r="CXF3" s="3" t="s">
        <v>1062</v>
      </c>
      <c r="CXG3" s="3" t="s">
        <v>1062</v>
      </c>
      <c r="CXH3" s="3" t="s">
        <v>1062</v>
      </c>
      <c r="CXI3" s="3" t="s">
        <v>1062</v>
      </c>
      <c r="CXJ3" s="3" t="s">
        <v>1062</v>
      </c>
      <c r="CXK3" s="3" t="s">
        <v>1062</v>
      </c>
      <c r="CXL3" s="3" t="s">
        <v>1062</v>
      </c>
      <c r="CXM3" s="3" t="s">
        <v>1062</v>
      </c>
      <c r="CXN3" s="3" t="s">
        <v>1062</v>
      </c>
      <c r="CXO3" s="3" t="s">
        <v>1062</v>
      </c>
      <c r="CXP3" s="3" t="s">
        <v>1062</v>
      </c>
      <c r="CXQ3" s="3" t="s">
        <v>1062</v>
      </c>
      <c r="CXR3" s="3" t="s">
        <v>1062</v>
      </c>
      <c r="CXS3" s="3" t="s">
        <v>1062</v>
      </c>
      <c r="CXT3" s="3" t="s">
        <v>1062</v>
      </c>
      <c r="CXU3" s="3" t="s">
        <v>1062</v>
      </c>
      <c r="CXV3" s="3" t="s">
        <v>1062</v>
      </c>
      <c r="CXW3" s="3" t="s">
        <v>1062</v>
      </c>
      <c r="CXX3" s="3" t="s">
        <v>1062</v>
      </c>
      <c r="CXY3" s="3" t="s">
        <v>1062</v>
      </c>
      <c r="CXZ3" s="3" t="s">
        <v>1062</v>
      </c>
      <c r="CYA3" s="3" t="s">
        <v>1062</v>
      </c>
      <c r="CYB3" s="3" t="s">
        <v>1062</v>
      </c>
      <c r="CYC3" s="3" t="s">
        <v>1062</v>
      </c>
      <c r="CYD3" s="3" t="s">
        <v>1062</v>
      </c>
      <c r="CYE3" s="3" t="s">
        <v>1062</v>
      </c>
      <c r="CYF3" s="3" t="s">
        <v>1062</v>
      </c>
      <c r="CYG3" s="3" t="s">
        <v>1062</v>
      </c>
      <c r="CYH3" s="3" t="s">
        <v>1062</v>
      </c>
      <c r="CYI3" s="3" t="s">
        <v>1062</v>
      </c>
      <c r="CYJ3" s="3" t="s">
        <v>1062</v>
      </c>
      <c r="CYK3" s="3" t="s">
        <v>1062</v>
      </c>
      <c r="CYL3" s="3" t="s">
        <v>1062</v>
      </c>
      <c r="CYM3" s="3" t="s">
        <v>1062</v>
      </c>
      <c r="CYN3" s="3" t="s">
        <v>1062</v>
      </c>
      <c r="CYO3" s="3" t="s">
        <v>1062</v>
      </c>
      <c r="CYP3" s="3" t="s">
        <v>1062</v>
      </c>
      <c r="CYQ3" s="3" t="s">
        <v>1062</v>
      </c>
      <c r="CYR3" s="3" t="s">
        <v>1062</v>
      </c>
      <c r="CYS3" s="3" t="s">
        <v>1062</v>
      </c>
      <c r="CYT3" s="3" t="s">
        <v>1062</v>
      </c>
      <c r="CYU3" s="3" t="s">
        <v>1062</v>
      </c>
      <c r="CYV3" s="3" t="s">
        <v>1062</v>
      </c>
      <c r="CYW3" s="3" t="s">
        <v>1062</v>
      </c>
      <c r="CYX3" s="3" t="s">
        <v>1062</v>
      </c>
      <c r="CYY3" s="3" t="s">
        <v>1062</v>
      </c>
      <c r="CYZ3" s="3" t="s">
        <v>1062</v>
      </c>
      <c r="CZA3" s="3" t="s">
        <v>1062</v>
      </c>
      <c r="CZB3" s="3" t="s">
        <v>1062</v>
      </c>
      <c r="CZC3" s="3" t="s">
        <v>1062</v>
      </c>
      <c r="CZD3" s="3" t="s">
        <v>1062</v>
      </c>
      <c r="CZE3" s="3" t="s">
        <v>1062</v>
      </c>
      <c r="CZF3" s="3" t="s">
        <v>1062</v>
      </c>
      <c r="CZG3" s="3" t="s">
        <v>1062</v>
      </c>
      <c r="CZH3" s="3" t="s">
        <v>1062</v>
      </c>
      <c r="CZI3" s="3" t="s">
        <v>1062</v>
      </c>
      <c r="CZJ3" s="3" t="s">
        <v>1062</v>
      </c>
      <c r="CZK3" s="3" t="s">
        <v>1062</v>
      </c>
      <c r="CZL3" s="3" t="s">
        <v>1062</v>
      </c>
      <c r="CZM3" s="3" t="s">
        <v>1062</v>
      </c>
      <c r="CZN3" s="3" t="s">
        <v>1062</v>
      </c>
      <c r="CZO3" s="3" t="s">
        <v>1062</v>
      </c>
      <c r="CZP3" s="3" t="s">
        <v>1062</v>
      </c>
      <c r="CZQ3" s="3" t="s">
        <v>1062</v>
      </c>
      <c r="CZR3" s="3" t="s">
        <v>1062</v>
      </c>
      <c r="CZS3" s="3" t="s">
        <v>1062</v>
      </c>
      <c r="CZT3" s="3" t="s">
        <v>1062</v>
      </c>
      <c r="CZU3" s="3" t="s">
        <v>1062</v>
      </c>
      <c r="CZV3" s="3" t="s">
        <v>1062</v>
      </c>
      <c r="CZW3" s="3" t="s">
        <v>1062</v>
      </c>
      <c r="CZX3" s="3" t="s">
        <v>1062</v>
      </c>
      <c r="CZY3" s="3" t="s">
        <v>1062</v>
      </c>
      <c r="CZZ3" s="3" t="s">
        <v>1062</v>
      </c>
      <c r="DAA3" s="3" t="s">
        <v>1062</v>
      </c>
      <c r="DAB3" s="3" t="s">
        <v>1062</v>
      </c>
      <c r="DAC3" s="3" t="s">
        <v>1062</v>
      </c>
      <c r="DAD3" s="3" t="s">
        <v>1062</v>
      </c>
      <c r="DAE3" s="3" t="s">
        <v>1062</v>
      </c>
      <c r="DAF3" s="3" t="s">
        <v>1062</v>
      </c>
      <c r="DAG3" s="3" t="s">
        <v>1062</v>
      </c>
      <c r="DAH3" s="3" t="s">
        <v>1062</v>
      </c>
      <c r="DAI3" s="3" t="s">
        <v>1062</v>
      </c>
      <c r="DAJ3" s="3" t="s">
        <v>1062</v>
      </c>
      <c r="DAK3" s="3" t="s">
        <v>1062</v>
      </c>
      <c r="DAL3" s="3" t="s">
        <v>1062</v>
      </c>
      <c r="DAM3" s="3" t="s">
        <v>1062</v>
      </c>
      <c r="DAN3" s="3" t="s">
        <v>1062</v>
      </c>
      <c r="DAO3" s="3" t="s">
        <v>1062</v>
      </c>
      <c r="DAP3" s="3" t="s">
        <v>1062</v>
      </c>
      <c r="DAQ3" s="3" t="s">
        <v>1062</v>
      </c>
      <c r="DAR3" s="3" t="s">
        <v>1062</v>
      </c>
      <c r="DAS3" s="3" t="s">
        <v>1062</v>
      </c>
      <c r="DAT3" s="3" t="s">
        <v>1062</v>
      </c>
      <c r="DAU3" s="3" t="s">
        <v>1062</v>
      </c>
      <c r="DAV3" s="3" t="s">
        <v>1062</v>
      </c>
      <c r="DAW3" s="3" t="s">
        <v>1062</v>
      </c>
      <c r="DAX3" s="3" t="s">
        <v>1062</v>
      </c>
      <c r="DAY3" s="3" t="s">
        <v>1062</v>
      </c>
      <c r="DAZ3" s="3" t="s">
        <v>1062</v>
      </c>
      <c r="DBA3" s="3" t="s">
        <v>1062</v>
      </c>
      <c r="DBB3" s="3" t="s">
        <v>1062</v>
      </c>
      <c r="DBC3" s="3" t="s">
        <v>1062</v>
      </c>
      <c r="DBD3" s="3" t="s">
        <v>1062</v>
      </c>
      <c r="DBE3" s="3" t="s">
        <v>1062</v>
      </c>
      <c r="DBF3" s="3" t="s">
        <v>1062</v>
      </c>
      <c r="DBG3" s="3" t="s">
        <v>1062</v>
      </c>
      <c r="DBH3" s="3" t="s">
        <v>1062</v>
      </c>
      <c r="DBI3" s="3" t="s">
        <v>1062</v>
      </c>
      <c r="DBJ3" s="3" t="s">
        <v>1062</v>
      </c>
      <c r="DBK3" s="3" t="s">
        <v>1062</v>
      </c>
      <c r="DBL3" s="3" t="s">
        <v>1062</v>
      </c>
      <c r="DBM3" s="3" t="s">
        <v>1062</v>
      </c>
      <c r="DBN3" s="3" t="s">
        <v>1062</v>
      </c>
      <c r="DBO3" s="3" t="s">
        <v>1062</v>
      </c>
      <c r="DBP3" s="3" t="s">
        <v>1062</v>
      </c>
      <c r="DBQ3" s="3" t="s">
        <v>1062</v>
      </c>
      <c r="DBR3" s="3" t="s">
        <v>1062</v>
      </c>
      <c r="DBS3" s="3" t="s">
        <v>1062</v>
      </c>
      <c r="DBT3" s="3" t="s">
        <v>1062</v>
      </c>
      <c r="DBU3" s="3" t="s">
        <v>1062</v>
      </c>
      <c r="DBV3" s="3" t="s">
        <v>1062</v>
      </c>
      <c r="DBW3" s="3" t="s">
        <v>1062</v>
      </c>
      <c r="DBX3" s="3" t="s">
        <v>1062</v>
      </c>
      <c r="DBY3" s="3" t="s">
        <v>1062</v>
      </c>
      <c r="DBZ3" s="3" t="s">
        <v>1062</v>
      </c>
      <c r="DCA3" s="3" t="s">
        <v>1062</v>
      </c>
      <c r="DCB3" s="3" t="s">
        <v>1062</v>
      </c>
      <c r="DCC3" s="3" t="s">
        <v>1062</v>
      </c>
      <c r="DCD3" s="3" t="s">
        <v>1062</v>
      </c>
      <c r="DCE3" s="3" t="s">
        <v>1062</v>
      </c>
      <c r="DCF3" s="3" t="s">
        <v>1062</v>
      </c>
      <c r="DCG3" s="3" t="s">
        <v>1062</v>
      </c>
      <c r="DCH3" s="3" t="s">
        <v>1062</v>
      </c>
      <c r="DCI3" s="3" t="s">
        <v>1062</v>
      </c>
      <c r="DCJ3" s="3" t="s">
        <v>1062</v>
      </c>
      <c r="DCK3" s="3" t="s">
        <v>1062</v>
      </c>
      <c r="DCL3" s="3" t="s">
        <v>1062</v>
      </c>
      <c r="DCM3" s="3" t="s">
        <v>1062</v>
      </c>
      <c r="DCN3" s="3" t="s">
        <v>1062</v>
      </c>
      <c r="DCO3" s="3" t="s">
        <v>1062</v>
      </c>
      <c r="DCP3" s="3" t="s">
        <v>1062</v>
      </c>
      <c r="DCQ3" s="3" t="s">
        <v>1062</v>
      </c>
      <c r="DCR3" s="3" t="s">
        <v>1062</v>
      </c>
      <c r="DCS3" s="3" t="s">
        <v>1062</v>
      </c>
      <c r="DCT3" s="3" t="s">
        <v>1062</v>
      </c>
      <c r="DCU3" s="3" t="s">
        <v>1062</v>
      </c>
      <c r="DCV3" s="3" t="s">
        <v>1062</v>
      </c>
      <c r="DCW3" s="3" t="s">
        <v>1062</v>
      </c>
      <c r="DCX3" s="3" t="s">
        <v>1062</v>
      </c>
      <c r="DCY3" s="3" t="s">
        <v>1062</v>
      </c>
      <c r="DCZ3" s="3" t="s">
        <v>1062</v>
      </c>
      <c r="DDA3" s="3" t="s">
        <v>1062</v>
      </c>
      <c r="DDB3" s="3" t="s">
        <v>1062</v>
      </c>
      <c r="DDC3" s="3" t="s">
        <v>1062</v>
      </c>
      <c r="DDD3" s="3" t="s">
        <v>1062</v>
      </c>
      <c r="DDE3" s="3" t="s">
        <v>1062</v>
      </c>
      <c r="DDF3" s="3" t="s">
        <v>1062</v>
      </c>
      <c r="DDG3" s="3" t="s">
        <v>1062</v>
      </c>
      <c r="DDH3" s="3" t="s">
        <v>1062</v>
      </c>
      <c r="DDI3" s="3" t="s">
        <v>1062</v>
      </c>
      <c r="DDJ3" s="3" t="s">
        <v>1062</v>
      </c>
      <c r="DDK3" s="3" t="s">
        <v>1062</v>
      </c>
      <c r="DDL3" s="3" t="s">
        <v>1062</v>
      </c>
      <c r="DDM3" s="3" t="s">
        <v>1062</v>
      </c>
      <c r="DDN3" s="3" t="s">
        <v>1062</v>
      </c>
      <c r="DDO3" s="3" t="s">
        <v>1062</v>
      </c>
      <c r="DDP3" s="3" t="s">
        <v>1062</v>
      </c>
      <c r="DDQ3" s="3" t="s">
        <v>1062</v>
      </c>
      <c r="DDR3" s="3" t="s">
        <v>1062</v>
      </c>
      <c r="DDS3" s="3" t="s">
        <v>1062</v>
      </c>
      <c r="DDT3" s="3" t="s">
        <v>1062</v>
      </c>
      <c r="DDU3" s="3" t="s">
        <v>1062</v>
      </c>
      <c r="DDV3" s="3" t="s">
        <v>1062</v>
      </c>
      <c r="DDW3" s="3" t="s">
        <v>1062</v>
      </c>
      <c r="DDX3" s="3" t="s">
        <v>1062</v>
      </c>
      <c r="DDY3" s="3" t="s">
        <v>1062</v>
      </c>
      <c r="DDZ3" s="3" t="s">
        <v>1062</v>
      </c>
      <c r="DEA3" s="3" t="s">
        <v>1062</v>
      </c>
      <c r="DEB3" s="3" t="s">
        <v>1062</v>
      </c>
      <c r="DEC3" s="3" t="s">
        <v>1062</v>
      </c>
      <c r="DED3" s="3" t="s">
        <v>1062</v>
      </c>
      <c r="DEE3" s="3" t="s">
        <v>1062</v>
      </c>
      <c r="DEF3" s="3" t="s">
        <v>1062</v>
      </c>
      <c r="DEG3" s="3" t="s">
        <v>1062</v>
      </c>
      <c r="DEH3" s="3" t="s">
        <v>1062</v>
      </c>
      <c r="DEI3" s="3" t="s">
        <v>1062</v>
      </c>
      <c r="DEJ3" s="3" t="s">
        <v>1062</v>
      </c>
      <c r="DEK3" s="3" t="s">
        <v>1062</v>
      </c>
      <c r="DEL3" s="3" t="s">
        <v>1062</v>
      </c>
      <c r="DEM3" s="3" t="s">
        <v>1062</v>
      </c>
      <c r="DEN3" s="3" t="s">
        <v>1062</v>
      </c>
      <c r="DEO3" s="3" t="s">
        <v>1062</v>
      </c>
      <c r="DEP3" s="3" t="s">
        <v>1062</v>
      </c>
      <c r="DEQ3" s="3" t="s">
        <v>1062</v>
      </c>
      <c r="DER3" s="3" t="s">
        <v>1062</v>
      </c>
      <c r="DES3" s="3" t="s">
        <v>1062</v>
      </c>
      <c r="DET3" s="3" t="s">
        <v>1062</v>
      </c>
      <c r="DEU3" s="3" t="s">
        <v>1062</v>
      </c>
      <c r="DEV3" s="3" t="s">
        <v>1062</v>
      </c>
      <c r="DEW3" s="3" t="s">
        <v>1062</v>
      </c>
      <c r="DEX3" s="3" t="s">
        <v>1062</v>
      </c>
      <c r="DEY3" s="3" t="s">
        <v>1062</v>
      </c>
      <c r="DEZ3" s="3" t="s">
        <v>1062</v>
      </c>
      <c r="DFA3" s="3" t="s">
        <v>1062</v>
      </c>
      <c r="DFB3" s="3" t="s">
        <v>1062</v>
      </c>
      <c r="DFC3" s="3" t="s">
        <v>1062</v>
      </c>
      <c r="DFD3" s="3" t="s">
        <v>1062</v>
      </c>
      <c r="DFE3" s="3" t="s">
        <v>1062</v>
      </c>
      <c r="DFF3" s="3" t="s">
        <v>1062</v>
      </c>
      <c r="DFG3" s="3" t="s">
        <v>1062</v>
      </c>
      <c r="DFH3" s="3" t="s">
        <v>1062</v>
      </c>
      <c r="DFI3" s="3" t="s">
        <v>1062</v>
      </c>
      <c r="DFJ3" s="3" t="s">
        <v>1062</v>
      </c>
      <c r="DFK3" s="3" t="s">
        <v>1062</v>
      </c>
      <c r="DFL3" s="3" t="s">
        <v>1062</v>
      </c>
      <c r="DFM3" s="3" t="s">
        <v>1062</v>
      </c>
      <c r="DFN3" s="3" t="s">
        <v>1062</v>
      </c>
      <c r="DFO3" s="3" t="s">
        <v>1062</v>
      </c>
      <c r="DFP3" s="3" t="s">
        <v>1062</v>
      </c>
      <c r="DFQ3" s="3" t="s">
        <v>1062</v>
      </c>
      <c r="DFR3" s="3" t="s">
        <v>1062</v>
      </c>
      <c r="DFS3" s="3" t="s">
        <v>1062</v>
      </c>
      <c r="DFT3" s="3" t="s">
        <v>1062</v>
      </c>
      <c r="DFU3" s="3" t="s">
        <v>1062</v>
      </c>
      <c r="DFV3" s="3" t="s">
        <v>1062</v>
      </c>
      <c r="DFW3" s="3" t="s">
        <v>1062</v>
      </c>
      <c r="DFX3" s="3" t="s">
        <v>1062</v>
      </c>
      <c r="DFY3" s="3" t="s">
        <v>1062</v>
      </c>
      <c r="DFZ3" s="3" t="s">
        <v>1062</v>
      </c>
      <c r="DGA3" s="3" t="s">
        <v>1062</v>
      </c>
      <c r="DGB3" s="3" t="s">
        <v>1062</v>
      </c>
      <c r="DGC3" s="3" t="s">
        <v>1062</v>
      </c>
      <c r="DGD3" s="3" t="s">
        <v>1062</v>
      </c>
      <c r="DGE3" s="3" t="s">
        <v>1062</v>
      </c>
      <c r="DGF3" s="3" t="s">
        <v>1062</v>
      </c>
      <c r="DGG3" s="3" t="s">
        <v>1062</v>
      </c>
      <c r="DGH3" s="3" t="s">
        <v>1062</v>
      </c>
      <c r="DGI3" s="3" t="s">
        <v>1062</v>
      </c>
      <c r="DGJ3" s="3" t="s">
        <v>1062</v>
      </c>
      <c r="DGK3" s="3" t="s">
        <v>1062</v>
      </c>
      <c r="DGL3" s="3" t="s">
        <v>1062</v>
      </c>
      <c r="DGM3" s="3" t="s">
        <v>1062</v>
      </c>
      <c r="DGN3" s="3" t="s">
        <v>1062</v>
      </c>
      <c r="DGO3" s="3" t="s">
        <v>1062</v>
      </c>
      <c r="DGP3" s="3" t="s">
        <v>1062</v>
      </c>
      <c r="DGQ3" s="3" t="s">
        <v>1062</v>
      </c>
      <c r="DGR3" s="3" t="s">
        <v>1062</v>
      </c>
      <c r="DGS3" s="3" t="s">
        <v>1062</v>
      </c>
      <c r="DGT3" s="3" t="s">
        <v>1062</v>
      </c>
      <c r="DGU3" s="3" t="s">
        <v>1062</v>
      </c>
      <c r="DGV3" s="3" t="s">
        <v>1062</v>
      </c>
      <c r="DGW3" s="3" t="s">
        <v>1062</v>
      </c>
      <c r="DGX3" s="3" t="s">
        <v>1062</v>
      </c>
      <c r="DGY3" s="3" t="s">
        <v>1062</v>
      </c>
      <c r="DGZ3" s="3" t="s">
        <v>1062</v>
      </c>
      <c r="DHA3" s="3" t="s">
        <v>1062</v>
      </c>
      <c r="DHB3" s="3" t="s">
        <v>1062</v>
      </c>
      <c r="DHC3" s="3" t="s">
        <v>1062</v>
      </c>
      <c r="DHD3" s="3" t="s">
        <v>1062</v>
      </c>
      <c r="DHE3" s="3" t="s">
        <v>1062</v>
      </c>
      <c r="DHF3" s="3" t="s">
        <v>1062</v>
      </c>
      <c r="DHG3" s="3" t="s">
        <v>1062</v>
      </c>
      <c r="DHH3" s="3" t="s">
        <v>1062</v>
      </c>
      <c r="DHI3" s="3" t="s">
        <v>1062</v>
      </c>
      <c r="DHJ3" s="3" t="s">
        <v>1062</v>
      </c>
      <c r="DHK3" s="3" t="s">
        <v>1062</v>
      </c>
      <c r="DHL3" s="3" t="s">
        <v>1062</v>
      </c>
      <c r="DHM3" s="3" t="s">
        <v>1062</v>
      </c>
      <c r="DHN3" s="3" t="s">
        <v>1062</v>
      </c>
      <c r="DHO3" s="3" t="s">
        <v>1062</v>
      </c>
      <c r="DHP3" s="3" t="s">
        <v>1062</v>
      </c>
      <c r="DHQ3" s="3" t="s">
        <v>1062</v>
      </c>
      <c r="DHR3" s="3" t="s">
        <v>1062</v>
      </c>
      <c r="DHS3" s="3" t="s">
        <v>1062</v>
      </c>
      <c r="DHT3" s="3" t="s">
        <v>1062</v>
      </c>
      <c r="DHU3" s="3" t="s">
        <v>1062</v>
      </c>
      <c r="DHV3" s="3" t="s">
        <v>1062</v>
      </c>
      <c r="DHW3" s="3" t="s">
        <v>1062</v>
      </c>
      <c r="DHX3" s="3" t="s">
        <v>1062</v>
      </c>
      <c r="DHY3" s="3" t="s">
        <v>1062</v>
      </c>
      <c r="DHZ3" s="3" t="s">
        <v>1062</v>
      </c>
      <c r="DIA3" s="3" t="s">
        <v>1062</v>
      </c>
      <c r="DIB3" s="3" t="s">
        <v>1062</v>
      </c>
      <c r="DIC3" s="3" t="s">
        <v>1062</v>
      </c>
      <c r="DID3" s="3" t="s">
        <v>1062</v>
      </c>
      <c r="DIE3" s="3" t="s">
        <v>1062</v>
      </c>
      <c r="DIF3" s="3" t="s">
        <v>1062</v>
      </c>
      <c r="DIG3" s="3" t="s">
        <v>1062</v>
      </c>
      <c r="DIH3" s="3" t="s">
        <v>1062</v>
      </c>
      <c r="DII3" s="3" t="s">
        <v>1062</v>
      </c>
      <c r="DIJ3" s="3" t="s">
        <v>1062</v>
      </c>
      <c r="DIK3" s="3" t="s">
        <v>1062</v>
      </c>
      <c r="DIL3" s="3" t="s">
        <v>1062</v>
      </c>
      <c r="DIM3" s="3" t="s">
        <v>1062</v>
      </c>
      <c r="DIN3" s="3" t="s">
        <v>1062</v>
      </c>
      <c r="DIO3" s="3" t="s">
        <v>1062</v>
      </c>
      <c r="DIP3" s="3" t="s">
        <v>1062</v>
      </c>
      <c r="DIQ3" s="3" t="s">
        <v>1062</v>
      </c>
      <c r="DIR3" s="3" t="s">
        <v>1062</v>
      </c>
      <c r="DIS3" s="3" t="s">
        <v>1062</v>
      </c>
      <c r="DIT3" s="3" t="s">
        <v>1062</v>
      </c>
      <c r="DIU3" s="3" t="s">
        <v>1062</v>
      </c>
      <c r="DIV3" s="3" t="s">
        <v>1062</v>
      </c>
      <c r="DIW3" s="3" t="s">
        <v>1062</v>
      </c>
      <c r="DIX3" s="3" t="s">
        <v>1062</v>
      </c>
      <c r="DIY3" s="3" t="s">
        <v>1062</v>
      </c>
      <c r="DIZ3" s="3" t="s">
        <v>1062</v>
      </c>
      <c r="DJA3" s="3" t="s">
        <v>1062</v>
      </c>
      <c r="DJB3" s="3" t="s">
        <v>1062</v>
      </c>
      <c r="DJC3" s="3" t="s">
        <v>1062</v>
      </c>
      <c r="DJD3" s="3" t="s">
        <v>1062</v>
      </c>
      <c r="DJE3" s="3" t="s">
        <v>1062</v>
      </c>
      <c r="DJF3" s="3" t="s">
        <v>1062</v>
      </c>
      <c r="DJG3" s="3" t="s">
        <v>1062</v>
      </c>
      <c r="DJH3" s="3" t="s">
        <v>1062</v>
      </c>
      <c r="DJI3" s="3" t="s">
        <v>1062</v>
      </c>
      <c r="DJJ3" s="3" t="s">
        <v>1062</v>
      </c>
      <c r="DJK3" s="3" t="s">
        <v>1062</v>
      </c>
      <c r="DJL3" s="3" t="s">
        <v>1062</v>
      </c>
      <c r="DJM3" s="3" t="s">
        <v>1062</v>
      </c>
      <c r="DJN3" s="3" t="s">
        <v>1062</v>
      </c>
      <c r="DJO3" s="3" t="s">
        <v>1062</v>
      </c>
      <c r="DJP3" s="3" t="s">
        <v>1062</v>
      </c>
      <c r="DJQ3" s="3" t="s">
        <v>1062</v>
      </c>
      <c r="DJR3" s="3" t="s">
        <v>1062</v>
      </c>
      <c r="DJS3" s="3" t="s">
        <v>1062</v>
      </c>
      <c r="DJT3" s="3" t="s">
        <v>1062</v>
      </c>
      <c r="DJU3" s="3" t="s">
        <v>1062</v>
      </c>
      <c r="DJV3" s="3" t="s">
        <v>1062</v>
      </c>
      <c r="DJW3" s="3" t="s">
        <v>1062</v>
      </c>
      <c r="DJX3" s="3" t="s">
        <v>1062</v>
      </c>
      <c r="DJY3" s="3" t="s">
        <v>1062</v>
      </c>
      <c r="DJZ3" s="3" t="s">
        <v>1062</v>
      </c>
      <c r="DKA3" s="3" t="s">
        <v>1062</v>
      </c>
      <c r="DKB3" s="3" t="s">
        <v>1062</v>
      </c>
      <c r="DKC3" s="3" t="s">
        <v>1062</v>
      </c>
      <c r="DKD3" s="3" t="s">
        <v>1062</v>
      </c>
      <c r="DKE3" s="3" t="s">
        <v>1062</v>
      </c>
      <c r="DKF3" s="3" t="s">
        <v>1062</v>
      </c>
      <c r="DKG3" s="3" t="s">
        <v>1062</v>
      </c>
      <c r="DKH3" s="3" t="s">
        <v>1062</v>
      </c>
      <c r="DKI3" s="3" t="s">
        <v>1062</v>
      </c>
      <c r="DKJ3" s="3" t="s">
        <v>1062</v>
      </c>
      <c r="DKK3" s="3" t="s">
        <v>1062</v>
      </c>
      <c r="DKL3" s="3" t="s">
        <v>1062</v>
      </c>
      <c r="DKM3" s="3" t="s">
        <v>1062</v>
      </c>
      <c r="DKN3" s="3" t="s">
        <v>1062</v>
      </c>
      <c r="DKO3" s="3" t="s">
        <v>1062</v>
      </c>
      <c r="DKP3" s="3" t="s">
        <v>1062</v>
      </c>
      <c r="DKQ3" s="3" t="s">
        <v>1062</v>
      </c>
      <c r="DKR3" s="3" t="s">
        <v>1062</v>
      </c>
      <c r="DKS3" s="3" t="s">
        <v>1062</v>
      </c>
      <c r="DKT3" s="3" t="s">
        <v>1062</v>
      </c>
      <c r="DKU3" s="3" t="s">
        <v>1062</v>
      </c>
      <c r="DKV3" s="3" t="s">
        <v>1062</v>
      </c>
      <c r="DKW3" s="3" t="s">
        <v>1062</v>
      </c>
      <c r="DKX3" s="3" t="s">
        <v>1062</v>
      </c>
      <c r="DKY3" s="3" t="s">
        <v>1062</v>
      </c>
      <c r="DKZ3" s="3" t="s">
        <v>1062</v>
      </c>
      <c r="DLA3" s="3" t="s">
        <v>1062</v>
      </c>
      <c r="DLB3" s="3" t="s">
        <v>1062</v>
      </c>
      <c r="DLC3" s="3" t="s">
        <v>1062</v>
      </c>
      <c r="DLD3" s="3" t="s">
        <v>1062</v>
      </c>
      <c r="DLE3" s="3" t="s">
        <v>1062</v>
      </c>
      <c r="DLF3" s="3" t="s">
        <v>1062</v>
      </c>
      <c r="DLG3" s="3" t="s">
        <v>1062</v>
      </c>
      <c r="DLH3" s="3" t="s">
        <v>1062</v>
      </c>
      <c r="DLI3" s="3" t="s">
        <v>1062</v>
      </c>
      <c r="DLJ3" s="3" t="s">
        <v>1062</v>
      </c>
      <c r="DLK3" s="3" t="s">
        <v>1062</v>
      </c>
      <c r="DLL3" s="3" t="s">
        <v>1062</v>
      </c>
      <c r="DLM3" s="3" t="s">
        <v>1062</v>
      </c>
      <c r="DLN3" s="3" t="s">
        <v>1062</v>
      </c>
      <c r="DLO3" s="3" t="s">
        <v>1062</v>
      </c>
      <c r="DLP3" s="3" t="s">
        <v>1062</v>
      </c>
      <c r="DLQ3" s="3" t="s">
        <v>1062</v>
      </c>
      <c r="DLR3" s="3" t="s">
        <v>1062</v>
      </c>
      <c r="DLS3" s="3" t="s">
        <v>1062</v>
      </c>
      <c r="DLT3" s="3" t="s">
        <v>1062</v>
      </c>
      <c r="DLU3" s="3" t="s">
        <v>1062</v>
      </c>
      <c r="DLV3" s="3" t="s">
        <v>1062</v>
      </c>
      <c r="DLW3" s="3" t="s">
        <v>1062</v>
      </c>
      <c r="DLX3" s="3" t="s">
        <v>1062</v>
      </c>
      <c r="DLY3" s="3" t="s">
        <v>1062</v>
      </c>
      <c r="DLZ3" s="3" t="s">
        <v>1062</v>
      </c>
      <c r="DMA3" s="3" t="s">
        <v>1062</v>
      </c>
      <c r="DMB3" s="3" t="s">
        <v>1062</v>
      </c>
      <c r="DMC3" s="3" t="s">
        <v>1062</v>
      </c>
      <c r="DMD3" s="3" t="s">
        <v>1062</v>
      </c>
      <c r="DME3" s="3" t="s">
        <v>1062</v>
      </c>
      <c r="DMF3" s="3" t="s">
        <v>1062</v>
      </c>
      <c r="DMG3" s="3" t="s">
        <v>1062</v>
      </c>
      <c r="DMH3" s="3" t="s">
        <v>1062</v>
      </c>
      <c r="DMI3" s="3" t="s">
        <v>1062</v>
      </c>
      <c r="DMJ3" s="3" t="s">
        <v>1062</v>
      </c>
      <c r="DMK3" s="3" t="s">
        <v>1062</v>
      </c>
      <c r="DML3" s="3" t="s">
        <v>1062</v>
      </c>
      <c r="DMM3" s="3" t="s">
        <v>1062</v>
      </c>
      <c r="DMN3" s="3" t="s">
        <v>1062</v>
      </c>
      <c r="DMO3" s="3" t="s">
        <v>1062</v>
      </c>
      <c r="DMP3" s="3" t="s">
        <v>1062</v>
      </c>
      <c r="DMQ3" s="3" t="s">
        <v>1062</v>
      </c>
      <c r="DMR3" s="3" t="s">
        <v>1062</v>
      </c>
      <c r="DMS3" s="3" t="s">
        <v>1062</v>
      </c>
      <c r="DMT3" s="3" t="s">
        <v>1062</v>
      </c>
      <c r="DMU3" s="3" t="s">
        <v>1062</v>
      </c>
      <c r="DMV3" s="3" t="s">
        <v>1062</v>
      </c>
      <c r="DMW3" s="3" t="s">
        <v>1062</v>
      </c>
      <c r="DMX3" s="3" t="s">
        <v>1062</v>
      </c>
      <c r="DMY3" s="3" t="s">
        <v>1062</v>
      </c>
      <c r="DMZ3" s="3" t="s">
        <v>1062</v>
      </c>
      <c r="DNA3" s="3" t="s">
        <v>1062</v>
      </c>
      <c r="DNB3" s="3" t="s">
        <v>1062</v>
      </c>
      <c r="DNC3" s="3" t="s">
        <v>1062</v>
      </c>
      <c r="DND3" s="3" t="s">
        <v>1062</v>
      </c>
      <c r="DNE3" s="3" t="s">
        <v>1062</v>
      </c>
      <c r="DNF3" s="3" t="s">
        <v>1062</v>
      </c>
      <c r="DNG3" s="3" t="s">
        <v>1062</v>
      </c>
      <c r="DNH3" s="3" t="s">
        <v>1062</v>
      </c>
      <c r="DNI3" s="3" t="s">
        <v>1062</v>
      </c>
      <c r="DNJ3" s="3" t="s">
        <v>1062</v>
      </c>
      <c r="DNK3" s="3" t="s">
        <v>1062</v>
      </c>
      <c r="DNL3" s="3" t="s">
        <v>1062</v>
      </c>
      <c r="DNM3" s="3" t="s">
        <v>1062</v>
      </c>
      <c r="DNN3" s="3" t="s">
        <v>1062</v>
      </c>
      <c r="DNO3" s="3" t="s">
        <v>1062</v>
      </c>
      <c r="DNP3" s="3" t="s">
        <v>1062</v>
      </c>
      <c r="DNQ3" s="3" t="s">
        <v>1062</v>
      </c>
      <c r="DNR3" s="3" t="s">
        <v>1062</v>
      </c>
      <c r="DNS3" s="3" t="s">
        <v>1062</v>
      </c>
      <c r="DNT3" s="3" t="s">
        <v>1062</v>
      </c>
      <c r="DNU3" s="3" t="s">
        <v>1062</v>
      </c>
      <c r="DNV3" s="3" t="s">
        <v>1062</v>
      </c>
      <c r="DNW3" s="3" t="s">
        <v>1062</v>
      </c>
      <c r="DNX3" s="3" t="s">
        <v>1062</v>
      </c>
      <c r="DNY3" s="3" t="s">
        <v>1062</v>
      </c>
      <c r="DNZ3" s="3" t="s">
        <v>1062</v>
      </c>
      <c r="DOA3" s="3" t="s">
        <v>1062</v>
      </c>
      <c r="DOB3" s="3" t="s">
        <v>1062</v>
      </c>
      <c r="DOC3" s="3" t="s">
        <v>1062</v>
      </c>
      <c r="DOD3" s="3" t="s">
        <v>1062</v>
      </c>
      <c r="DOE3" s="3" t="s">
        <v>1062</v>
      </c>
      <c r="DOF3" s="3" t="s">
        <v>1062</v>
      </c>
      <c r="DOG3" s="3" t="s">
        <v>1062</v>
      </c>
      <c r="DOH3" s="3" t="s">
        <v>1062</v>
      </c>
      <c r="DOI3" s="3" t="s">
        <v>1062</v>
      </c>
      <c r="DOJ3" s="3" t="s">
        <v>1062</v>
      </c>
      <c r="DOK3" s="3" t="s">
        <v>1062</v>
      </c>
      <c r="DOL3" s="3" t="s">
        <v>1062</v>
      </c>
      <c r="DOM3" s="3" t="s">
        <v>1062</v>
      </c>
      <c r="DON3" s="3" t="s">
        <v>1062</v>
      </c>
      <c r="DOO3" s="3" t="s">
        <v>1062</v>
      </c>
      <c r="DOP3" s="3" t="s">
        <v>1062</v>
      </c>
      <c r="DOQ3" s="3" t="s">
        <v>1062</v>
      </c>
      <c r="DOR3" s="3" t="s">
        <v>1062</v>
      </c>
      <c r="DOS3" s="3" t="s">
        <v>1062</v>
      </c>
      <c r="DOT3" s="3" t="s">
        <v>1062</v>
      </c>
      <c r="DOU3" s="3" t="s">
        <v>1062</v>
      </c>
      <c r="DOV3" s="3" t="s">
        <v>1062</v>
      </c>
      <c r="DOW3" s="3" t="s">
        <v>1062</v>
      </c>
      <c r="DOX3" s="3" t="s">
        <v>1062</v>
      </c>
      <c r="DOY3" s="3" t="s">
        <v>1062</v>
      </c>
      <c r="DOZ3" s="3" t="s">
        <v>1062</v>
      </c>
      <c r="DPA3" s="3" t="s">
        <v>1062</v>
      </c>
      <c r="DPB3" s="3" t="s">
        <v>1062</v>
      </c>
      <c r="DPC3" s="3" t="s">
        <v>1062</v>
      </c>
      <c r="DPD3" s="3" t="s">
        <v>1062</v>
      </c>
      <c r="DPE3" s="3" t="s">
        <v>1062</v>
      </c>
      <c r="DPF3" s="3" t="s">
        <v>1062</v>
      </c>
      <c r="DPG3" s="3" t="s">
        <v>1062</v>
      </c>
      <c r="DPH3" s="3" t="s">
        <v>1062</v>
      </c>
      <c r="DPI3" s="3" t="s">
        <v>1062</v>
      </c>
      <c r="DPJ3" s="3" t="s">
        <v>1062</v>
      </c>
      <c r="DPK3" s="3" t="s">
        <v>1062</v>
      </c>
      <c r="DPL3" s="3" t="s">
        <v>1062</v>
      </c>
      <c r="DPM3" s="3" t="s">
        <v>1062</v>
      </c>
      <c r="DPN3" s="3" t="s">
        <v>1062</v>
      </c>
      <c r="DPO3" s="3" t="s">
        <v>1062</v>
      </c>
      <c r="DPP3" s="3" t="s">
        <v>1062</v>
      </c>
      <c r="DPQ3" s="3" t="s">
        <v>1062</v>
      </c>
      <c r="DPR3" s="3" t="s">
        <v>1062</v>
      </c>
      <c r="DPS3" s="3" t="s">
        <v>1062</v>
      </c>
      <c r="DPT3" s="3" t="s">
        <v>1062</v>
      </c>
      <c r="DPU3" s="3" t="s">
        <v>1062</v>
      </c>
      <c r="DPV3" s="3" t="s">
        <v>1062</v>
      </c>
      <c r="DPW3" s="3" t="s">
        <v>1062</v>
      </c>
      <c r="DPX3" s="3" t="s">
        <v>1062</v>
      </c>
      <c r="DPY3" s="3" t="s">
        <v>1062</v>
      </c>
      <c r="DPZ3" s="3" t="s">
        <v>1062</v>
      </c>
      <c r="DQA3" s="3" t="s">
        <v>1062</v>
      </c>
      <c r="DQB3" s="3" t="s">
        <v>1062</v>
      </c>
      <c r="DQC3" s="3" t="s">
        <v>1062</v>
      </c>
      <c r="DQD3" s="3" t="s">
        <v>1062</v>
      </c>
      <c r="DQE3" s="3" t="s">
        <v>1062</v>
      </c>
      <c r="DQF3" s="3" t="s">
        <v>1062</v>
      </c>
      <c r="DQG3" s="3" t="s">
        <v>1062</v>
      </c>
      <c r="DQH3" s="3" t="s">
        <v>1062</v>
      </c>
      <c r="DQI3" s="3" t="s">
        <v>1062</v>
      </c>
      <c r="DQJ3" s="3" t="s">
        <v>1062</v>
      </c>
      <c r="DQK3" s="3" t="s">
        <v>1062</v>
      </c>
      <c r="DQL3" s="3" t="s">
        <v>1062</v>
      </c>
      <c r="DQM3" s="3" t="s">
        <v>1062</v>
      </c>
      <c r="DQN3" s="3" t="s">
        <v>1062</v>
      </c>
      <c r="DQO3" s="3" t="s">
        <v>1062</v>
      </c>
      <c r="DQP3" s="3" t="s">
        <v>1062</v>
      </c>
      <c r="DQQ3" s="3" t="s">
        <v>1062</v>
      </c>
      <c r="DQR3" s="3" t="s">
        <v>1062</v>
      </c>
      <c r="DQS3" s="3" t="s">
        <v>1062</v>
      </c>
      <c r="DQT3" s="3" t="s">
        <v>1062</v>
      </c>
      <c r="DQU3" s="3" t="s">
        <v>1062</v>
      </c>
      <c r="DQV3" s="3" t="s">
        <v>1062</v>
      </c>
      <c r="DQW3" s="3" t="s">
        <v>1062</v>
      </c>
      <c r="DQX3" s="3" t="s">
        <v>1062</v>
      </c>
      <c r="DQY3" s="3" t="s">
        <v>1062</v>
      </c>
      <c r="DQZ3" s="3" t="s">
        <v>1062</v>
      </c>
      <c r="DRA3" s="3" t="s">
        <v>1062</v>
      </c>
      <c r="DRB3" s="3" t="s">
        <v>1062</v>
      </c>
      <c r="DRC3" s="3" t="s">
        <v>1062</v>
      </c>
      <c r="DRD3" s="3" t="s">
        <v>1062</v>
      </c>
      <c r="DRE3" s="3" t="s">
        <v>1062</v>
      </c>
      <c r="DRF3" s="3" t="s">
        <v>1062</v>
      </c>
      <c r="DRG3" s="3" t="s">
        <v>1062</v>
      </c>
      <c r="DRH3" s="3" t="s">
        <v>1062</v>
      </c>
      <c r="DRI3" s="3" t="s">
        <v>1062</v>
      </c>
      <c r="DRJ3" s="3" t="s">
        <v>1062</v>
      </c>
      <c r="DRK3" s="3" t="s">
        <v>1062</v>
      </c>
      <c r="DRL3" s="3" t="s">
        <v>1062</v>
      </c>
      <c r="DRM3" s="3" t="s">
        <v>1062</v>
      </c>
      <c r="DRN3" s="3" t="s">
        <v>1062</v>
      </c>
      <c r="DRO3" s="3" t="s">
        <v>1062</v>
      </c>
      <c r="DRP3" s="3" t="s">
        <v>1062</v>
      </c>
      <c r="DRQ3" s="3" t="s">
        <v>1062</v>
      </c>
      <c r="DRR3" s="3" t="s">
        <v>1062</v>
      </c>
      <c r="DRS3" s="3" t="s">
        <v>1062</v>
      </c>
      <c r="DRT3" s="3" t="s">
        <v>1062</v>
      </c>
      <c r="DRU3" s="3" t="s">
        <v>1062</v>
      </c>
      <c r="DRV3" s="3" t="s">
        <v>1062</v>
      </c>
      <c r="DRW3" s="3" t="s">
        <v>1062</v>
      </c>
      <c r="DRX3" s="3" t="s">
        <v>1062</v>
      </c>
      <c r="DRY3" s="3" t="s">
        <v>1062</v>
      </c>
      <c r="DRZ3" s="3" t="s">
        <v>1062</v>
      </c>
      <c r="DSA3" s="3" t="s">
        <v>1062</v>
      </c>
      <c r="DSB3" s="3" t="s">
        <v>1062</v>
      </c>
      <c r="DSC3" s="3" t="s">
        <v>1062</v>
      </c>
      <c r="DSD3" s="3" t="s">
        <v>1062</v>
      </c>
      <c r="DSE3" s="3" t="s">
        <v>1062</v>
      </c>
      <c r="DSF3" s="3" t="s">
        <v>1062</v>
      </c>
      <c r="DSG3" s="3" t="s">
        <v>1062</v>
      </c>
      <c r="DSH3" s="3" t="s">
        <v>1062</v>
      </c>
      <c r="DSI3" s="3" t="s">
        <v>1062</v>
      </c>
      <c r="DSJ3" s="3" t="s">
        <v>1062</v>
      </c>
      <c r="DSK3" s="3" t="s">
        <v>1062</v>
      </c>
      <c r="DSL3" s="3" t="s">
        <v>1062</v>
      </c>
      <c r="DSM3" s="3" t="s">
        <v>1062</v>
      </c>
      <c r="DSN3" s="3" t="s">
        <v>1062</v>
      </c>
      <c r="DSO3" s="3" t="s">
        <v>1062</v>
      </c>
      <c r="DSP3" s="3" t="s">
        <v>1062</v>
      </c>
      <c r="DSQ3" s="3" t="s">
        <v>1062</v>
      </c>
      <c r="DSR3" s="3" t="s">
        <v>1062</v>
      </c>
      <c r="DSS3" s="3" t="s">
        <v>1062</v>
      </c>
      <c r="DST3" s="3" t="s">
        <v>1062</v>
      </c>
      <c r="DSU3" s="3" t="s">
        <v>1062</v>
      </c>
      <c r="DSV3" s="3" t="s">
        <v>1062</v>
      </c>
      <c r="DSW3" s="3" t="s">
        <v>1062</v>
      </c>
      <c r="DSX3" s="3" t="s">
        <v>1062</v>
      </c>
      <c r="DSY3" s="3" t="s">
        <v>1062</v>
      </c>
      <c r="DSZ3" s="3" t="s">
        <v>1062</v>
      </c>
      <c r="DTA3" s="3" t="s">
        <v>1062</v>
      </c>
      <c r="DTB3" s="3" t="s">
        <v>1062</v>
      </c>
      <c r="DTC3" s="3" t="s">
        <v>1062</v>
      </c>
      <c r="DTD3" s="3" t="s">
        <v>1062</v>
      </c>
      <c r="DTE3" s="3" t="s">
        <v>1062</v>
      </c>
      <c r="DTF3" s="3" t="s">
        <v>1062</v>
      </c>
      <c r="DTG3" s="3" t="s">
        <v>1062</v>
      </c>
      <c r="DTH3" s="3" t="s">
        <v>1062</v>
      </c>
      <c r="DTI3" s="3" t="s">
        <v>1062</v>
      </c>
      <c r="DTJ3" s="3" t="s">
        <v>1062</v>
      </c>
      <c r="DTK3" s="3" t="s">
        <v>1062</v>
      </c>
      <c r="DTL3" s="3" t="s">
        <v>1062</v>
      </c>
      <c r="DTM3" s="3" t="s">
        <v>1062</v>
      </c>
      <c r="DTN3" s="3" t="s">
        <v>1062</v>
      </c>
      <c r="DTO3" s="3" t="s">
        <v>1062</v>
      </c>
      <c r="DTP3" s="3" t="s">
        <v>1062</v>
      </c>
      <c r="DTQ3" s="3" t="s">
        <v>1062</v>
      </c>
      <c r="DTR3" s="3" t="s">
        <v>1062</v>
      </c>
      <c r="DTS3" s="3" t="s">
        <v>1062</v>
      </c>
      <c r="DTT3" s="3" t="s">
        <v>1062</v>
      </c>
      <c r="DTU3" s="3" t="s">
        <v>1062</v>
      </c>
      <c r="DTV3" s="3" t="s">
        <v>1062</v>
      </c>
      <c r="DTW3" s="3" t="s">
        <v>1062</v>
      </c>
      <c r="DTX3" s="3" t="s">
        <v>1062</v>
      </c>
      <c r="DTY3" s="3" t="s">
        <v>1062</v>
      </c>
      <c r="DTZ3" s="3" t="s">
        <v>1062</v>
      </c>
      <c r="DUA3" s="3" t="s">
        <v>1062</v>
      </c>
      <c r="DUB3" s="3" t="s">
        <v>1062</v>
      </c>
      <c r="DUC3" s="3" t="s">
        <v>1062</v>
      </c>
      <c r="DUD3" s="3" t="s">
        <v>1062</v>
      </c>
      <c r="DUE3" s="3" t="s">
        <v>1062</v>
      </c>
      <c r="DUF3" s="3" t="s">
        <v>1062</v>
      </c>
      <c r="DUG3" s="3" t="s">
        <v>1062</v>
      </c>
      <c r="DUH3" s="3" t="s">
        <v>1062</v>
      </c>
      <c r="DUI3" s="3" t="s">
        <v>1062</v>
      </c>
      <c r="DUJ3" s="3" t="s">
        <v>1062</v>
      </c>
      <c r="DUK3" s="3" t="s">
        <v>1062</v>
      </c>
      <c r="DUL3" s="3" t="s">
        <v>1062</v>
      </c>
      <c r="DUM3" s="3" t="s">
        <v>1062</v>
      </c>
      <c r="DUN3" s="3" t="s">
        <v>1062</v>
      </c>
      <c r="DUO3" s="3" t="s">
        <v>1062</v>
      </c>
      <c r="DUP3" s="3" t="s">
        <v>1062</v>
      </c>
      <c r="DUQ3" s="3" t="s">
        <v>1062</v>
      </c>
      <c r="DUR3" s="3" t="s">
        <v>1062</v>
      </c>
      <c r="DUS3" s="3" t="s">
        <v>1062</v>
      </c>
      <c r="DUT3" s="3" t="s">
        <v>1062</v>
      </c>
      <c r="DUU3" s="3" t="s">
        <v>1062</v>
      </c>
      <c r="DUV3" s="3" t="s">
        <v>1062</v>
      </c>
      <c r="DUW3" s="3" t="s">
        <v>1062</v>
      </c>
      <c r="DUX3" s="3" t="s">
        <v>1062</v>
      </c>
      <c r="DUY3" s="3" t="s">
        <v>1062</v>
      </c>
      <c r="DUZ3" s="3" t="s">
        <v>1062</v>
      </c>
      <c r="DVA3" s="3" t="s">
        <v>1062</v>
      </c>
      <c r="DVB3" s="3" t="s">
        <v>1062</v>
      </c>
      <c r="DVC3" s="3" t="s">
        <v>1062</v>
      </c>
      <c r="DVD3" s="3" t="s">
        <v>1062</v>
      </c>
      <c r="DVE3" s="3" t="s">
        <v>1062</v>
      </c>
      <c r="DVF3" s="3" t="s">
        <v>1062</v>
      </c>
      <c r="DVG3" s="3" t="s">
        <v>1062</v>
      </c>
      <c r="DVH3" s="3" t="s">
        <v>1062</v>
      </c>
      <c r="DVI3" s="3" t="s">
        <v>1062</v>
      </c>
      <c r="DVJ3" s="3" t="s">
        <v>1062</v>
      </c>
      <c r="DVK3" s="3" t="s">
        <v>1062</v>
      </c>
      <c r="DVL3" s="3" t="s">
        <v>1062</v>
      </c>
      <c r="DVM3" s="3" t="s">
        <v>1062</v>
      </c>
      <c r="DVN3" s="3" t="s">
        <v>1062</v>
      </c>
      <c r="DVO3" s="3" t="s">
        <v>1062</v>
      </c>
      <c r="DVP3" s="3" t="s">
        <v>1062</v>
      </c>
      <c r="DVQ3" s="3" t="s">
        <v>1062</v>
      </c>
      <c r="DVR3" s="3" t="s">
        <v>1062</v>
      </c>
      <c r="DVS3" s="3" t="s">
        <v>1062</v>
      </c>
      <c r="DVT3" s="3" t="s">
        <v>1062</v>
      </c>
      <c r="DVU3" s="3" t="s">
        <v>1062</v>
      </c>
      <c r="DVV3" s="3" t="s">
        <v>1062</v>
      </c>
      <c r="DVW3" s="3" t="s">
        <v>1062</v>
      </c>
      <c r="DVX3" s="3" t="s">
        <v>1062</v>
      </c>
      <c r="DVY3" s="3" t="s">
        <v>1062</v>
      </c>
      <c r="DVZ3" s="3" t="s">
        <v>1062</v>
      </c>
      <c r="DWA3" s="3" t="s">
        <v>1062</v>
      </c>
      <c r="DWB3" s="3" t="s">
        <v>1062</v>
      </c>
      <c r="DWC3" s="3" t="s">
        <v>1062</v>
      </c>
      <c r="DWD3" s="3" t="s">
        <v>1062</v>
      </c>
      <c r="DWE3" s="3" t="s">
        <v>1062</v>
      </c>
      <c r="DWF3" s="3" t="s">
        <v>1062</v>
      </c>
      <c r="DWG3" s="3" t="s">
        <v>1062</v>
      </c>
      <c r="DWH3" s="3" t="s">
        <v>1062</v>
      </c>
      <c r="DWI3" s="3" t="s">
        <v>1062</v>
      </c>
      <c r="DWJ3" s="3" t="s">
        <v>1062</v>
      </c>
      <c r="DWK3" s="3" t="s">
        <v>1062</v>
      </c>
      <c r="DWL3" s="3" t="s">
        <v>1062</v>
      </c>
      <c r="DWM3" s="3" t="s">
        <v>1062</v>
      </c>
      <c r="DWN3" s="3" t="s">
        <v>1062</v>
      </c>
      <c r="DWO3" s="3" t="s">
        <v>1062</v>
      </c>
      <c r="DWP3" s="3" t="s">
        <v>1062</v>
      </c>
      <c r="DWQ3" s="3" t="s">
        <v>1062</v>
      </c>
      <c r="DWR3" s="3" t="s">
        <v>1062</v>
      </c>
      <c r="DWS3" s="3" t="s">
        <v>1062</v>
      </c>
      <c r="DWT3" s="3" t="s">
        <v>1062</v>
      </c>
      <c r="DWU3" s="3" t="s">
        <v>1062</v>
      </c>
      <c r="DWV3" s="3" t="s">
        <v>1062</v>
      </c>
      <c r="DWW3" s="3" t="s">
        <v>1062</v>
      </c>
      <c r="DWX3" s="3" t="s">
        <v>1062</v>
      </c>
      <c r="DWY3" s="3" t="s">
        <v>1062</v>
      </c>
      <c r="DWZ3" s="3" t="s">
        <v>1062</v>
      </c>
      <c r="DXA3" s="3" t="s">
        <v>1062</v>
      </c>
      <c r="DXB3" s="3" t="s">
        <v>1062</v>
      </c>
      <c r="DXC3" s="3" t="s">
        <v>1062</v>
      </c>
      <c r="DXD3" s="3" t="s">
        <v>1062</v>
      </c>
      <c r="DXE3" s="3" t="s">
        <v>1062</v>
      </c>
      <c r="DXF3" s="3" t="s">
        <v>1062</v>
      </c>
      <c r="DXG3" s="3" t="s">
        <v>1062</v>
      </c>
      <c r="DXH3" s="3" t="s">
        <v>1062</v>
      </c>
      <c r="DXI3" s="3" t="s">
        <v>1062</v>
      </c>
      <c r="DXJ3" s="3" t="s">
        <v>1062</v>
      </c>
      <c r="DXK3" s="3" t="s">
        <v>1062</v>
      </c>
      <c r="DXL3" s="3" t="s">
        <v>1062</v>
      </c>
      <c r="DXM3" s="3" t="s">
        <v>1062</v>
      </c>
      <c r="DXN3" s="3" t="s">
        <v>1062</v>
      </c>
      <c r="DXO3" s="3" t="s">
        <v>1062</v>
      </c>
      <c r="DXP3" s="3" t="s">
        <v>1062</v>
      </c>
      <c r="DXQ3" s="3" t="s">
        <v>1062</v>
      </c>
      <c r="DXR3" s="3" t="s">
        <v>1062</v>
      </c>
      <c r="DXS3" s="3" t="s">
        <v>1062</v>
      </c>
      <c r="DXT3" s="3" t="s">
        <v>1062</v>
      </c>
      <c r="DXU3" s="3" t="s">
        <v>1062</v>
      </c>
      <c r="DXV3" s="3" t="s">
        <v>1062</v>
      </c>
      <c r="DXW3" s="3" t="s">
        <v>1062</v>
      </c>
      <c r="DXX3" s="3" t="s">
        <v>1062</v>
      </c>
      <c r="DXY3" s="3" t="s">
        <v>1062</v>
      </c>
      <c r="DXZ3" s="3" t="s">
        <v>1062</v>
      </c>
      <c r="DYA3" s="3" t="s">
        <v>1062</v>
      </c>
      <c r="DYB3" s="3" t="s">
        <v>1062</v>
      </c>
      <c r="DYC3" s="3" t="s">
        <v>1062</v>
      </c>
      <c r="DYD3" s="3" t="s">
        <v>1062</v>
      </c>
      <c r="DYE3" s="3" t="s">
        <v>1062</v>
      </c>
      <c r="DYF3" s="3" t="s">
        <v>1062</v>
      </c>
      <c r="DYG3" s="3" t="s">
        <v>1062</v>
      </c>
      <c r="DYH3" s="3" t="s">
        <v>1062</v>
      </c>
      <c r="DYI3" s="3" t="s">
        <v>1062</v>
      </c>
      <c r="DYJ3" s="3" t="s">
        <v>1062</v>
      </c>
      <c r="DYK3" s="3" t="s">
        <v>1062</v>
      </c>
      <c r="DYL3" s="3" t="s">
        <v>1062</v>
      </c>
      <c r="DYM3" s="3" t="s">
        <v>1062</v>
      </c>
      <c r="DYN3" s="3" t="s">
        <v>1062</v>
      </c>
      <c r="DYO3" s="3" t="s">
        <v>1062</v>
      </c>
      <c r="DYP3" s="3" t="s">
        <v>1062</v>
      </c>
      <c r="DYQ3" s="3" t="s">
        <v>1062</v>
      </c>
      <c r="DYR3" s="3" t="s">
        <v>1062</v>
      </c>
      <c r="DYS3" s="3" t="s">
        <v>1062</v>
      </c>
      <c r="DYT3" s="3" t="s">
        <v>1062</v>
      </c>
      <c r="DYU3" s="3" t="s">
        <v>1062</v>
      </c>
      <c r="DYV3" s="3" t="s">
        <v>1062</v>
      </c>
      <c r="DYW3" s="3" t="s">
        <v>1062</v>
      </c>
      <c r="DYX3" s="3" t="s">
        <v>1062</v>
      </c>
      <c r="DYY3" s="3" t="s">
        <v>1062</v>
      </c>
      <c r="DYZ3" s="3" t="s">
        <v>1062</v>
      </c>
      <c r="DZA3" s="3" t="s">
        <v>1062</v>
      </c>
      <c r="DZB3" s="3" t="s">
        <v>1062</v>
      </c>
      <c r="DZC3" s="3" t="s">
        <v>1062</v>
      </c>
      <c r="DZD3" s="3" t="s">
        <v>1062</v>
      </c>
      <c r="DZE3" s="3" t="s">
        <v>1062</v>
      </c>
      <c r="DZF3" s="3" t="s">
        <v>1062</v>
      </c>
      <c r="DZG3" s="3" t="s">
        <v>1062</v>
      </c>
      <c r="DZH3" s="3" t="s">
        <v>1062</v>
      </c>
      <c r="DZI3" s="3" t="s">
        <v>1062</v>
      </c>
      <c r="DZJ3" s="3" t="s">
        <v>1062</v>
      </c>
      <c r="DZK3" s="3" t="s">
        <v>1062</v>
      </c>
      <c r="DZL3" s="3" t="s">
        <v>1062</v>
      </c>
      <c r="DZM3" s="3" t="s">
        <v>1062</v>
      </c>
      <c r="DZN3" s="3" t="s">
        <v>1062</v>
      </c>
      <c r="DZO3" s="3" t="s">
        <v>1062</v>
      </c>
      <c r="DZP3" s="3" t="s">
        <v>1062</v>
      </c>
      <c r="DZQ3" s="3" t="s">
        <v>1062</v>
      </c>
      <c r="DZR3" s="3" t="s">
        <v>1062</v>
      </c>
      <c r="DZS3" s="3" t="s">
        <v>1062</v>
      </c>
      <c r="DZT3" s="3" t="s">
        <v>1062</v>
      </c>
      <c r="DZU3" s="3" t="s">
        <v>1062</v>
      </c>
      <c r="DZV3" s="3" t="s">
        <v>1062</v>
      </c>
      <c r="DZW3" s="3" t="s">
        <v>1062</v>
      </c>
      <c r="DZX3" s="3" t="s">
        <v>1062</v>
      </c>
      <c r="DZY3" s="3" t="s">
        <v>1062</v>
      </c>
      <c r="DZZ3" s="3" t="s">
        <v>1062</v>
      </c>
      <c r="EAA3" s="3" t="s">
        <v>1062</v>
      </c>
      <c r="EAB3" s="3" t="s">
        <v>1062</v>
      </c>
      <c r="EAC3" s="3" t="s">
        <v>1062</v>
      </c>
      <c r="EAD3" s="3" t="s">
        <v>1062</v>
      </c>
      <c r="EAE3" s="3" t="s">
        <v>1062</v>
      </c>
      <c r="EAF3" s="3" t="s">
        <v>1062</v>
      </c>
      <c r="EAG3" s="3" t="s">
        <v>1062</v>
      </c>
      <c r="EAH3" s="3" t="s">
        <v>1062</v>
      </c>
      <c r="EAI3" s="3" t="s">
        <v>1062</v>
      </c>
      <c r="EAJ3" s="3" t="s">
        <v>1062</v>
      </c>
      <c r="EAK3" s="3" t="s">
        <v>1062</v>
      </c>
      <c r="EAL3" s="3" t="s">
        <v>1062</v>
      </c>
      <c r="EAM3" s="3" t="s">
        <v>1062</v>
      </c>
      <c r="EAN3" s="3" t="s">
        <v>1062</v>
      </c>
      <c r="EAO3" s="3" t="s">
        <v>1062</v>
      </c>
      <c r="EAP3" s="3" t="s">
        <v>1062</v>
      </c>
      <c r="EAQ3" s="3" t="s">
        <v>1062</v>
      </c>
      <c r="EAR3" s="3" t="s">
        <v>1062</v>
      </c>
      <c r="EAS3" s="3" t="s">
        <v>1062</v>
      </c>
      <c r="EAT3" s="3" t="s">
        <v>1062</v>
      </c>
      <c r="EAU3" s="3" t="s">
        <v>1062</v>
      </c>
      <c r="EAV3" s="3" t="s">
        <v>1062</v>
      </c>
      <c r="EAW3" s="3" t="s">
        <v>1062</v>
      </c>
      <c r="EAX3" s="3" t="s">
        <v>1062</v>
      </c>
      <c r="EAY3" s="3" t="s">
        <v>1062</v>
      </c>
      <c r="EAZ3" s="3" t="s">
        <v>1062</v>
      </c>
      <c r="EBA3" s="3" t="s">
        <v>1062</v>
      </c>
      <c r="EBB3" s="3" t="s">
        <v>1062</v>
      </c>
      <c r="EBC3" s="3" t="s">
        <v>1062</v>
      </c>
      <c r="EBD3" s="3" t="s">
        <v>1062</v>
      </c>
      <c r="EBE3" s="3" t="s">
        <v>1062</v>
      </c>
      <c r="EBF3" s="3" t="s">
        <v>1062</v>
      </c>
      <c r="EBG3" s="3" t="s">
        <v>1062</v>
      </c>
      <c r="EBH3" s="3" t="s">
        <v>1062</v>
      </c>
      <c r="EBI3" s="3" t="s">
        <v>1062</v>
      </c>
      <c r="EBJ3" s="3" t="s">
        <v>1062</v>
      </c>
      <c r="EBK3" s="3" t="s">
        <v>1062</v>
      </c>
      <c r="EBL3" s="3" t="s">
        <v>1062</v>
      </c>
      <c r="EBM3" s="3" t="s">
        <v>1062</v>
      </c>
      <c r="EBN3" s="3" t="s">
        <v>1062</v>
      </c>
      <c r="EBO3" s="3" t="s">
        <v>1062</v>
      </c>
      <c r="EBP3" s="3" t="s">
        <v>1062</v>
      </c>
      <c r="EBQ3" s="3" t="s">
        <v>1062</v>
      </c>
      <c r="EBR3" s="3" t="s">
        <v>1062</v>
      </c>
      <c r="EBS3" s="3" t="s">
        <v>1062</v>
      </c>
      <c r="EBT3" s="3" t="s">
        <v>1062</v>
      </c>
      <c r="EBU3" s="3" t="s">
        <v>1062</v>
      </c>
      <c r="EBV3" s="3" t="s">
        <v>1062</v>
      </c>
      <c r="EBW3" s="3" t="s">
        <v>1062</v>
      </c>
      <c r="EBX3" s="3" t="s">
        <v>1062</v>
      </c>
      <c r="EBY3" s="3" t="s">
        <v>1062</v>
      </c>
      <c r="EBZ3" s="3" t="s">
        <v>1062</v>
      </c>
      <c r="ECA3" s="3" t="s">
        <v>1062</v>
      </c>
      <c r="ECB3" s="3" t="s">
        <v>1062</v>
      </c>
      <c r="ECC3" s="3" t="s">
        <v>1062</v>
      </c>
      <c r="ECD3" s="3" t="s">
        <v>1062</v>
      </c>
      <c r="ECE3" s="3" t="s">
        <v>1062</v>
      </c>
      <c r="ECF3" s="3" t="s">
        <v>1062</v>
      </c>
      <c r="ECG3" s="3" t="s">
        <v>1062</v>
      </c>
      <c r="ECH3" s="3" t="s">
        <v>1062</v>
      </c>
      <c r="ECI3" s="3" t="s">
        <v>1062</v>
      </c>
      <c r="ECJ3" s="3" t="s">
        <v>1062</v>
      </c>
      <c r="ECK3" s="3" t="s">
        <v>1062</v>
      </c>
      <c r="ECL3" s="3" t="s">
        <v>1062</v>
      </c>
      <c r="ECM3" s="3" t="s">
        <v>1062</v>
      </c>
      <c r="ECN3" s="3" t="s">
        <v>1062</v>
      </c>
      <c r="ECO3" s="3" t="s">
        <v>1062</v>
      </c>
      <c r="ECP3" s="3" t="s">
        <v>1062</v>
      </c>
      <c r="ECQ3" s="3" t="s">
        <v>1062</v>
      </c>
      <c r="ECR3" s="3" t="s">
        <v>1062</v>
      </c>
      <c r="ECS3" s="3" t="s">
        <v>1062</v>
      </c>
      <c r="ECT3" s="3" t="s">
        <v>1062</v>
      </c>
      <c r="ECU3" s="3" t="s">
        <v>1062</v>
      </c>
      <c r="ECV3" s="3" t="s">
        <v>1062</v>
      </c>
      <c r="ECW3" s="3" t="s">
        <v>1062</v>
      </c>
      <c r="ECX3" s="3" t="s">
        <v>1062</v>
      </c>
      <c r="ECY3" s="3" t="s">
        <v>1062</v>
      </c>
      <c r="ECZ3" s="3" t="s">
        <v>1062</v>
      </c>
      <c r="EDA3" s="3" t="s">
        <v>1062</v>
      </c>
      <c r="EDB3" s="3" t="s">
        <v>1062</v>
      </c>
      <c r="EDC3" s="3" t="s">
        <v>1062</v>
      </c>
      <c r="EDD3" s="3" t="s">
        <v>1062</v>
      </c>
      <c r="EDE3" s="3" t="s">
        <v>1062</v>
      </c>
      <c r="EDF3" s="3" t="s">
        <v>1062</v>
      </c>
      <c r="EDG3" s="3" t="s">
        <v>1062</v>
      </c>
      <c r="EDH3" s="3" t="s">
        <v>1062</v>
      </c>
      <c r="EDI3" s="3" t="s">
        <v>1062</v>
      </c>
      <c r="EDJ3" s="3" t="s">
        <v>1062</v>
      </c>
      <c r="EDK3" s="3" t="s">
        <v>1062</v>
      </c>
      <c r="EDL3" s="3" t="s">
        <v>1062</v>
      </c>
      <c r="EDM3" s="3" t="s">
        <v>1062</v>
      </c>
      <c r="EDN3" s="3" t="s">
        <v>1062</v>
      </c>
      <c r="EDO3" s="3" t="s">
        <v>1062</v>
      </c>
      <c r="EDP3" s="3" t="s">
        <v>1062</v>
      </c>
      <c r="EDQ3" s="3" t="s">
        <v>1062</v>
      </c>
      <c r="EDR3" s="3" t="s">
        <v>1062</v>
      </c>
      <c r="EDS3" s="3" t="s">
        <v>1062</v>
      </c>
      <c r="EDT3" s="3" t="s">
        <v>1062</v>
      </c>
      <c r="EDU3" s="3" t="s">
        <v>1062</v>
      </c>
      <c r="EDV3" s="3" t="s">
        <v>1062</v>
      </c>
      <c r="EDW3" s="3" t="s">
        <v>1062</v>
      </c>
      <c r="EDX3" s="3" t="s">
        <v>1062</v>
      </c>
      <c r="EDY3" s="3" t="s">
        <v>1062</v>
      </c>
      <c r="EDZ3" s="3" t="s">
        <v>1062</v>
      </c>
      <c r="EEA3" s="3" t="s">
        <v>1062</v>
      </c>
      <c r="EEB3" s="3" t="s">
        <v>1062</v>
      </c>
      <c r="EEC3" s="3" t="s">
        <v>1062</v>
      </c>
      <c r="EED3" s="3" t="s">
        <v>1062</v>
      </c>
      <c r="EEE3" s="3" t="s">
        <v>1062</v>
      </c>
      <c r="EEF3" s="3" t="s">
        <v>1062</v>
      </c>
      <c r="EEG3" s="3" t="s">
        <v>1062</v>
      </c>
      <c r="EEH3" s="3" t="s">
        <v>1062</v>
      </c>
      <c r="EEI3" s="3" t="s">
        <v>1062</v>
      </c>
      <c r="EEJ3" s="3" t="s">
        <v>1062</v>
      </c>
      <c r="EEK3" s="3" t="s">
        <v>1062</v>
      </c>
      <c r="EEL3" s="3" t="s">
        <v>1062</v>
      </c>
      <c r="EEM3" s="3" t="s">
        <v>1062</v>
      </c>
      <c r="EEN3" s="3" t="s">
        <v>1062</v>
      </c>
      <c r="EEO3" s="3" t="s">
        <v>1062</v>
      </c>
      <c r="EEP3" s="3" t="s">
        <v>1062</v>
      </c>
      <c r="EEQ3" s="3" t="s">
        <v>1062</v>
      </c>
      <c r="EER3" s="3" t="s">
        <v>1062</v>
      </c>
      <c r="EES3" s="3" t="s">
        <v>1062</v>
      </c>
      <c r="EET3" s="3" t="s">
        <v>1062</v>
      </c>
      <c r="EEU3" s="3" t="s">
        <v>1062</v>
      </c>
      <c r="EEV3" s="3" t="s">
        <v>1062</v>
      </c>
      <c r="EEW3" s="3" t="s">
        <v>1062</v>
      </c>
      <c r="EEX3" s="3" t="s">
        <v>1062</v>
      </c>
      <c r="EEY3" s="3" t="s">
        <v>1062</v>
      </c>
      <c r="EEZ3" s="3" t="s">
        <v>1062</v>
      </c>
      <c r="EFA3" s="3" t="s">
        <v>1062</v>
      </c>
      <c r="EFB3" s="3" t="s">
        <v>1062</v>
      </c>
      <c r="EFC3" s="3" t="s">
        <v>1062</v>
      </c>
      <c r="EFD3" s="3" t="s">
        <v>1062</v>
      </c>
      <c r="EFE3" s="3" t="s">
        <v>1062</v>
      </c>
      <c r="EFF3" s="3" t="s">
        <v>1062</v>
      </c>
      <c r="EFG3" s="3" t="s">
        <v>1062</v>
      </c>
      <c r="EFH3" s="3" t="s">
        <v>1062</v>
      </c>
      <c r="EFI3" s="3" t="s">
        <v>1062</v>
      </c>
      <c r="EFJ3" s="3" t="s">
        <v>1062</v>
      </c>
      <c r="EFK3" s="3" t="s">
        <v>1062</v>
      </c>
      <c r="EFL3" s="3" t="s">
        <v>1062</v>
      </c>
      <c r="EFM3" s="3" t="s">
        <v>1062</v>
      </c>
      <c r="EFN3" s="3" t="s">
        <v>1062</v>
      </c>
      <c r="EFO3" s="3" t="s">
        <v>1062</v>
      </c>
      <c r="EFP3" s="3" t="s">
        <v>1062</v>
      </c>
      <c r="EFQ3" s="3" t="s">
        <v>1062</v>
      </c>
      <c r="EFR3" s="3" t="s">
        <v>1062</v>
      </c>
      <c r="EFS3" s="3" t="s">
        <v>1062</v>
      </c>
      <c r="EFT3" s="3" t="s">
        <v>1062</v>
      </c>
      <c r="EFU3" s="3" t="s">
        <v>1062</v>
      </c>
      <c r="EFV3" s="3" t="s">
        <v>1062</v>
      </c>
      <c r="EFW3" s="3" t="s">
        <v>1062</v>
      </c>
      <c r="EFX3" s="3" t="s">
        <v>1062</v>
      </c>
      <c r="EFY3" s="3" t="s">
        <v>1062</v>
      </c>
      <c r="EFZ3" s="3" t="s">
        <v>1062</v>
      </c>
      <c r="EGA3" s="3" t="s">
        <v>1062</v>
      </c>
      <c r="EGB3" s="3" t="s">
        <v>1062</v>
      </c>
      <c r="EGC3" s="3" t="s">
        <v>1062</v>
      </c>
      <c r="EGD3" s="3" t="s">
        <v>1062</v>
      </c>
      <c r="EGE3" s="3" t="s">
        <v>1062</v>
      </c>
      <c r="EGF3" s="3" t="s">
        <v>1062</v>
      </c>
      <c r="EGG3" s="3" t="s">
        <v>1062</v>
      </c>
      <c r="EGH3" s="3" t="s">
        <v>1062</v>
      </c>
      <c r="EGI3" s="3" t="s">
        <v>1062</v>
      </c>
      <c r="EGJ3" s="3" t="s">
        <v>1062</v>
      </c>
      <c r="EGK3" s="3" t="s">
        <v>1062</v>
      </c>
      <c r="EGL3" s="3" t="s">
        <v>1062</v>
      </c>
      <c r="EGM3" s="3" t="s">
        <v>1062</v>
      </c>
      <c r="EGN3" s="3" t="s">
        <v>1062</v>
      </c>
      <c r="EGO3" s="3" t="s">
        <v>1062</v>
      </c>
      <c r="EGP3" s="3" t="s">
        <v>1062</v>
      </c>
      <c r="EGQ3" s="3" t="s">
        <v>1062</v>
      </c>
      <c r="EGR3" s="3" t="s">
        <v>1062</v>
      </c>
      <c r="EGS3" s="3" t="s">
        <v>1062</v>
      </c>
      <c r="EGT3" s="3" t="s">
        <v>1062</v>
      </c>
      <c r="EGU3" s="3" t="s">
        <v>1062</v>
      </c>
      <c r="EGV3" s="3" t="s">
        <v>1062</v>
      </c>
      <c r="EGW3" s="3" t="s">
        <v>1062</v>
      </c>
      <c r="EGX3" s="3" t="s">
        <v>1062</v>
      </c>
      <c r="EGY3" s="3" t="s">
        <v>1062</v>
      </c>
      <c r="EGZ3" s="3" t="s">
        <v>1062</v>
      </c>
      <c r="EHA3" s="3" t="s">
        <v>1062</v>
      </c>
      <c r="EHB3" s="3" t="s">
        <v>1062</v>
      </c>
      <c r="EHC3" s="3" t="s">
        <v>1062</v>
      </c>
      <c r="EHD3" s="3" t="s">
        <v>1062</v>
      </c>
      <c r="EHE3" s="3" t="s">
        <v>1062</v>
      </c>
      <c r="EHF3" s="3" t="s">
        <v>1062</v>
      </c>
      <c r="EHG3" s="3" t="s">
        <v>1062</v>
      </c>
      <c r="EHH3" s="3" t="s">
        <v>1062</v>
      </c>
      <c r="EHI3" s="3" t="s">
        <v>1062</v>
      </c>
      <c r="EHJ3" s="3" t="s">
        <v>1062</v>
      </c>
      <c r="EHK3" s="3" t="s">
        <v>1062</v>
      </c>
      <c r="EHL3" s="3" t="s">
        <v>1062</v>
      </c>
      <c r="EHM3" s="3" t="s">
        <v>1062</v>
      </c>
      <c r="EHN3" s="3" t="s">
        <v>1062</v>
      </c>
      <c r="EHO3" s="3" t="s">
        <v>1062</v>
      </c>
      <c r="EHP3" s="3" t="s">
        <v>1062</v>
      </c>
      <c r="EHQ3" s="3" t="s">
        <v>1062</v>
      </c>
      <c r="EHR3" s="3" t="s">
        <v>1062</v>
      </c>
      <c r="EHS3" s="3" t="s">
        <v>1062</v>
      </c>
      <c r="EHT3" s="3" t="s">
        <v>1062</v>
      </c>
      <c r="EHU3" s="3" t="s">
        <v>1062</v>
      </c>
      <c r="EHV3" s="3" t="s">
        <v>1062</v>
      </c>
      <c r="EHW3" s="3" t="s">
        <v>1062</v>
      </c>
      <c r="EHX3" s="3" t="s">
        <v>1062</v>
      </c>
      <c r="EHY3" s="3" t="s">
        <v>1062</v>
      </c>
      <c r="EHZ3" s="3" t="s">
        <v>1062</v>
      </c>
      <c r="EIA3" s="3" t="s">
        <v>1062</v>
      </c>
      <c r="EIB3" s="3" t="s">
        <v>1062</v>
      </c>
      <c r="EIC3" s="3" t="s">
        <v>1062</v>
      </c>
      <c r="EID3" s="3" t="s">
        <v>1062</v>
      </c>
      <c r="EIE3" s="3" t="s">
        <v>1062</v>
      </c>
      <c r="EIF3" s="3" t="s">
        <v>1062</v>
      </c>
      <c r="EIG3" s="3" t="s">
        <v>1062</v>
      </c>
      <c r="EIH3" s="3" t="s">
        <v>1062</v>
      </c>
      <c r="EII3" s="3" t="s">
        <v>1062</v>
      </c>
      <c r="EIJ3" s="3" t="s">
        <v>1062</v>
      </c>
      <c r="EIK3" s="3" t="s">
        <v>1062</v>
      </c>
      <c r="EIL3" s="3" t="s">
        <v>1062</v>
      </c>
      <c r="EIM3" s="3" t="s">
        <v>1062</v>
      </c>
      <c r="EIN3" s="3" t="s">
        <v>1062</v>
      </c>
      <c r="EIO3" s="3" t="s">
        <v>1062</v>
      </c>
      <c r="EIP3" s="3" t="s">
        <v>1062</v>
      </c>
      <c r="EIQ3" s="3" t="s">
        <v>1062</v>
      </c>
      <c r="EIR3" s="3" t="s">
        <v>1062</v>
      </c>
      <c r="EIS3" s="3" t="s">
        <v>1062</v>
      </c>
      <c r="EIT3" s="3" t="s">
        <v>1062</v>
      </c>
      <c r="EIU3" s="3" t="s">
        <v>1062</v>
      </c>
      <c r="EIV3" s="3" t="s">
        <v>1062</v>
      </c>
      <c r="EIW3" s="3" t="s">
        <v>1062</v>
      </c>
      <c r="EIX3" s="3" t="s">
        <v>1062</v>
      </c>
      <c r="EIY3" s="3" t="s">
        <v>1062</v>
      </c>
      <c r="EIZ3" s="3" t="s">
        <v>1062</v>
      </c>
      <c r="EJA3" s="3" t="s">
        <v>1062</v>
      </c>
      <c r="EJB3" s="3" t="s">
        <v>1062</v>
      </c>
      <c r="EJC3" s="3" t="s">
        <v>1062</v>
      </c>
      <c r="EJD3" s="3" t="s">
        <v>1062</v>
      </c>
      <c r="EJE3" s="3" t="s">
        <v>1062</v>
      </c>
      <c r="EJF3" s="3" t="s">
        <v>1062</v>
      </c>
      <c r="EJG3" s="3" t="s">
        <v>1062</v>
      </c>
      <c r="EJH3" s="3" t="s">
        <v>1062</v>
      </c>
      <c r="EJI3" s="3" t="s">
        <v>1062</v>
      </c>
      <c r="EJJ3" s="3" t="s">
        <v>1062</v>
      </c>
      <c r="EJK3" s="3" t="s">
        <v>1062</v>
      </c>
      <c r="EJL3" s="3" t="s">
        <v>1062</v>
      </c>
      <c r="EJM3" s="3" t="s">
        <v>1062</v>
      </c>
      <c r="EJN3" s="3" t="s">
        <v>1062</v>
      </c>
      <c r="EJO3" s="3" t="s">
        <v>1062</v>
      </c>
      <c r="EJP3" s="3" t="s">
        <v>1062</v>
      </c>
      <c r="EJQ3" s="3" t="s">
        <v>1062</v>
      </c>
      <c r="EJR3" s="3" t="s">
        <v>1062</v>
      </c>
      <c r="EJS3" s="3" t="s">
        <v>1062</v>
      </c>
      <c r="EJT3" s="3" t="s">
        <v>1062</v>
      </c>
      <c r="EJU3" s="3" t="s">
        <v>1062</v>
      </c>
      <c r="EJV3" s="3" t="s">
        <v>1062</v>
      </c>
      <c r="EJW3" s="3" t="s">
        <v>1062</v>
      </c>
      <c r="EJX3" s="3" t="s">
        <v>1062</v>
      </c>
      <c r="EJY3" s="3" t="s">
        <v>1062</v>
      </c>
      <c r="EJZ3" s="3" t="s">
        <v>1062</v>
      </c>
      <c r="EKA3" s="3" t="s">
        <v>1062</v>
      </c>
      <c r="EKB3" s="3" t="s">
        <v>1062</v>
      </c>
      <c r="EKC3" s="3" t="s">
        <v>1062</v>
      </c>
      <c r="EKD3" s="3" t="s">
        <v>1062</v>
      </c>
      <c r="EKE3" s="3" t="s">
        <v>1062</v>
      </c>
      <c r="EKF3" s="3" t="s">
        <v>1062</v>
      </c>
      <c r="EKG3" s="3" t="s">
        <v>1062</v>
      </c>
      <c r="EKH3" s="3" t="s">
        <v>1062</v>
      </c>
      <c r="EKI3" s="3" t="s">
        <v>1062</v>
      </c>
      <c r="EKJ3" s="3" t="s">
        <v>1062</v>
      </c>
      <c r="EKK3" s="3" t="s">
        <v>1062</v>
      </c>
      <c r="EKL3" s="3" t="s">
        <v>1062</v>
      </c>
      <c r="EKM3" s="3" t="s">
        <v>1062</v>
      </c>
      <c r="EKN3" s="3" t="s">
        <v>1062</v>
      </c>
      <c r="EKO3" s="3" t="s">
        <v>1062</v>
      </c>
      <c r="EKP3" s="3" t="s">
        <v>1062</v>
      </c>
      <c r="EKQ3" s="3" t="s">
        <v>1062</v>
      </c>
      <c r="EKR3" s="3" t="s">
        <v>1062</v>
      </c>
      <c r="EKS3" s="3" t="s">
        <v>1062</v>
      </c>
      <c r="EKT3" s="3" t="s">
        <v>1062</v>
      </c>
      <c r="EKU3" s="3" t="s">
        <v>1062</v>
      </c>
      <c r="EKV3" s="3" t="s">
        <v>1062</v>
      </c>
      <c r="EKW3" s="3" t="s">
        <v>1062</v>
      </c>
      <c r="EKX3" s="3" t="s">
        <v>1062</v>
      </c>
      <c r="EKY3" s="3" t="s">
        <v>1062</v>
      </c>
      <c r="EKZ3" s="3" t="s">
        <v>1062</v>
      </c>
      <c r="ELA3" s="3" t="s">
        <v>1062</v>
      </c>
      <c r="ELB3" s="3" t="s">
        <v>1062</v>
      </c>
      <c r="ELC3" s="3" t="s">
        <v>1062</v>
      </c>
      <c r="ELD3" s="3" t="s">
        <v>1062</v>
      </c>
      <c r="ELE3" s="3" t="s">
        <v>1062</v>
      </c>
      <c r="ELF3" s="3" t="s">
        <v>1062</v>
      </c>
      <c r="ELG3" s="3" t="s">
        <v>1062</v>
      </c>
      <c r="ELH3" s="3" t="s">
        <v>1062</v>
      </c>
      <c r="ELI3" s="3" t="s">
        <v>1062</v>
      </c>
      <c r="ELJ3" s="3" t="s">
        <v>1062</v>
      </c>
      <c r="ELK3" s="3" t="s">
        <v>1062</v>
      </c>
      <c r="ELL3" s="3" t="s">
        <v>1062</v>
      </c>
      <c r="ELM3" s="3" t="s">
        <v>1062</v>
      </c>
      <c r="ELN3" s="3" t="s">
        <v>1062</v>
      </c>
      <c r="ELO3" s="3" t="s">
        <v>1062</v>
      </c>
      <c r="ELP3" s="3" t="s">
        <v>1062</v>
      </c>
      <c r="ELQ3" s="3" t="s">
        <v>1062</v>
      </c>
      <c r="ELR3" s="3" t="s">
        <v>1062</v>
      </c>
      <c r="ELS3" s="3" t="s">
        <v>1062</v>
      </c>
      <c r="ELT3" s="3" t="s">
        <v>1062</v>
      </c>
      <c r="ELU3" s="3" t="s">
        <v>1062</v>
      </c>
      <c r="ELV3" s="3" t="s">
        <v>1062</v>
      </c>
      <c r="ELW3" s="3" t="s">
        <v>1062</v>
      </c>
      <c r="ELX3" s="3" t="s">
        <v>1062</v>
      </c>
      <c r="ELY3" s="3" t="s">
        <v>1062</v>
      </c>
      <c r="ELZ3" s="3" t="s">
        <v>1062</v>
      </c>
      <c r="EMA3" s="3" t="s">
        <v>1062</v>
      </c>
      <c r="EMB3" s="3" t="s">
        <v>1062</v>
      </c>
      <c r="EMC3" s="3" t="s">
        <v>1062</v>
      </c>
      <c r="EMD3" s="3" t="s">
        <v>1062</v>
      </c>
      <c r="EME3" s="3" t="s">
        <v>1062</v>
      </c>
      <c r="EMF3" s="3" t="s">
        <v>1062</v>
      </c>
      <c r="EMG3" s="3" t="s">
        <v>1062</v>
      </c>
      <c r="EMH3" s="3" t="s">
        <v>1062</v>
      </c>
      <c r="EMI3" s="3" t="s">
        <v>1062</v>
      </c>
      <c r="EMJ3" s="3" t="s">
        <v>1062</v>
      </c>
      <c r="EMK3" s="3" t="s">
        <v>1062</v>
      </c>
      <c r="EML3" s="3" t="s">
        <v>1062</v>
      </c>
      <c r="EMM3" s="3" t="s">
        <v>1062</v>
      </c>
      <c r="EMN3" s="3" t="s">
        <v>1062</v>
      </c>
      <c r="EMO3" s="3" t="s">
        <v>1062</v>
      </c>
      <c r="EMP3" s="3" t="s">
        <v>1062</v>
      </c>
      <c r="EMQ3" s="3" t="s">
        <v>1062</v>
      </c>
      <c r="EMR3" s="3" t="s">
        <v>1062</v>
      </c>
      <c r="EMS3" s="3" t="s">
        <v>1062</v>
      </c>
      <c r="EMT3" s="3" t="s">
        <v>1062</v>
      </c>
      <c r="EMU3" s="3" t="s">
        <v>1062</v>
      </c>
      <c r="EMV3" s="3" t="s">
        <v>1062</v>
      </c>
      <c r="EMW3" s="3" t="s">
        <v>1062</v>
      </c>
      <c r="EMX3" s="3" t="s">
        <v>1062</v>
      </c>
      <c r="EMY3" s="3" t="s">
        <v>1062</v>
      </c>
      <c r="EMZ3" s="3" t="s">
        <v>1062</v>
      </c>
      <c r="ENA3" s="3" t="s">
        <v>1062</v>
      </c>
      <c r="ENB3" s="3" t="s">
        <v>1062</v>
      </c>
      <c r="ENC3" s="3" t="s">
        <v>1062</v>
      </c>
      <c r="END3" s="3" t="s">
        <v>1062</v>
      </c>
      <c r="ENE3" s="3" t="s">
        <v>1062</v>
      </c>
      <c r="ENF3" s="3" t="s">
        <v>1062</v>
      </c>
      <c r="ENG3" s="3" t="s">
        <v>1062</v>
      </c>
      <c r="ENH3" s="3" t="s">
        <v>1062</v>
      </c>
      <c r="ENI3" s="3" t="s">
        <v>1062</v>
      </c>
      <c r="ENJ3" s="3" t="s">
        <v>1062</v>
      </c>
      <c r="ENK3" s="3" t="s">
        <v>1062</v>
      </c>
      <c r="ENL3" s="3" t="s">
        <v>1062</v>
      </c>
      <c r="ENM3" s="3" t="s">
        <v>1062</v>
      </c>
      <c r="ENN3" s="3" t="s">
        <v>1062</v>
      </c>
      <c r="ENO3" s="3" t="s">
        <v>1062</v>
      </c>
      <c r="ENP3" s="3" t="s">
        <v>1062</v>
      </c>
      <c r="ENQ3" s="3" t="s">
        <v>1062</v>
      </c>
      <c r="ENR3" s="3" t="s">
        <v>1062</v>
      </c>
      <c r="ENS3" s="3" t="s">
        <v>1062</v>
      </c>
      <c r="ENT3" s="3" t="s">
        <v>1062</v>
      </c>
      <c r="ENU3" s="3" t="s">
        <v>1062</v>
      </c>
      <c r="ENV3" s="3" t="s">
        <v>1062</v>
      </c>
      <c r="ENW3" s="3" t="s">
        <v>1062</v>
      </c>
      <c r="ENX3" s="3" t="s">
        <v>1062</v>
      </c>
      <c r="ENY3" s="3" t="s">
        <v>1062</v>
      </c>
      <c r="ENZ3" s="3" t="s">
        <v>1062</v>
      </c>
      <c r="EOA3" s="3" t="s">
        <v>1062</v>
      </c>
      <c r="EOB3" s="3" t="s">
        <v>1062</v>
      </c>
      <c r="EOC3" s="3" t="s">
        <v>1062</v>
      </c>
      <c r="EOD3" s="3" t="s">
        <v>1062</v>
      </c>
      <c r="EOE3" s="3" t="s">
        <v>1062</v>
      </c>
      <c r="EOF3" s="3" t="s">
        <v>1062</v>
      </c>
      <c r="EOG3" s="3" t="s">
        <v>1062</v>
      </c>
      <c r="EOH3" s="3" t="s">
        <v>1062</v>
      </c>
      <c r="EOI3" s="3" t="s">
        <v>1062</v>
      </c>
      <c r="EOJ3" s="3" t="s">
        <v>1062</v>
      </c>
      <c r="EOK3" s="3" t="s">
        <v>1062</v>
      </c>
      <c r="EOL3" s="3" t="s">
        <v>1062</v>
      </c>
      <c r="EOM3" s="3" t="s">
        <v>1062</v>
      </c>
      <c r="EON3" s="3" t="s">
        <v>1062</v>
      </c>
      <c r="EOO3" s="3" t="s">
        <v>1062</v>
      </c>
      <c r="EOP3" s="3" t="s">
        <v>1062</v>
      </c>
      <c r="EOQ3" s="3" t="s">
        <v>1062</v>
      </c>
      <c r="EOR3" s="3" t="s">
        <v>1062</v>
      </c>
      <c r="EOS3" s="3" t="s">
        <v>1062</v>
      </c>
      <c r="EOT3" s="3" t="s">
        <v>1062</v>
      </c>
      <c r="EOU3" s="3" t="s">
        <v>1062</v>
      </c>
      <c r="EOV3" s="3" t="s">
        <v>1062</v>
      </c>
      <c r="EOW3" s="3" t="s">
        <v>1062</v>
      </c>
      <c r="EOX3" s="3" t="s">
        <v>1062</v>
      </c>
      <c r="EOY3" s="3" t="s">
        <v>1062</v>
      </c>
      <c r="EOZ3" s="3" t="s">
        <v>1062</v>
      </c>
      <c r="EPA3" s="3" t="s">
        <v>1062</v>
      </c>
      <c r="EPB3" s="3" t="s">
        <v>1062</v>
      </c>
      <c r="EPC3" s="3" t="s">
        <v>1062</v>
      </c>
      <c r="EPD3" s="3" t="s">
        <v>1062</v>
      </c>
      <c r="EPE3" s="3" t="s">
        <v>1062</v>
      </c>
      <c r="EPF3" s="3" t="s">
        <v>1062</v>
      </c>
      <c r="EPG3" s="3" t="s">
        <v>1062</v>
      </c>
      <c r="EPH3" s="3" t="s">
        <v>1062</v>
      </c>
      <c r="EPI3" s="3" t="s">
        <v>1062</v>
      </c>
      <c r="EPJ3" s="3" t="s">
        <v>1062</v>
      </c>
      <c r="EPK3" s="3" t="s">
        <v>1062</v>
      </c>
      <c r="EPL3" s="3" t="s">
        <v>1062</v>
      </c>
      <c r="EPM3" s="3" t="s">
        <v>1062</v>
      </c>
      <c r="EPN3" s="3" t="s">
        <v>1062</v>
      </c>
      <c r="EPO3" s="3" t="s">
        <v>1062</v>
      </c>
      <c r="EPP3" s="3" t="s">
        <v>1062</v>
      </c>
      <c r="EPQ3" s="3" t="s">
        <v>1062</v>
      </c>
      <c r="EPR3" s="3" t="s">
        <v>1062</v>
      </c>
      <c r="EPS3" s="3" t="s">
        <v>1062</v>
      </c>
      <c r="EPT3" s="3" t="s">
        <v>1062</v>
      </c>
      <c r="EPU3" s="3" t="s">
        <v>1062</v>
      </c>
      <c r="EPV3" s="3" t="s">
        <v>1062</v>
      </c>
      <c r="EPW3" s="3" t="s">
        <v>1062</v>
      </c>
      <c r="EPX3" s="3" t="s">
        <v>1062</v>
      </c>
      <c r="EPY3" s="3" t="s">
        <v>1062</v>
      </c>
      <c r="EPZ3" s="3" t="s">
        <v>1062</v>
      </c>
      <c r="EQA3" s="3" t="s">
        <v>1062</v>
      </c>
      <c r="EQB3" s="3" t="s">
        <v>1062</v>
      </c>
      <c r="EQC3" s="3" t="s">
        <v>1062</v>
      </c>
      <c r="EQD3" s="3" t="s">
        <v>1062</v>
      </c>
      <c r="EQE3" s="3" t="s">
        <v>1062</v>
      </c>
      <c r="EQF3" s="3" t="s">
        <v>1062</v>
      </c>
      <c r="EQG3" s="3" t="s">
        <v>1062</v>
      </c>
      <c r="EQH3" s="3" t="s">
        <v>1062</v>
      </c>
      <c r="EQI3" s="3" t="s">
        <v>1062</v>
      </c>
      <c r="EQJ3" s="3" t="s">
        <v>1062</v>
      </c>
      <c r="EQK3" s="3" t="s">
        <v>1062</v>
      </c>
      <c r="EQL3" s="3" t="s">
        <v>1062</v>
      </c>
      <c r="EQM3" s="3" t="s">
        <v>1062</v>
      </c>
      <c r="EQN3" s="3" t="s">
        <v>1062</v>
      </c>
      <c r="EQO3" s="3" t="s">
        <v>1062</v>
      </c>
      <c r="EQP3" s="3" t="s">
        <v>1062</v>
      </c>
      <c r="EQQ3" s="3" t="s">
        <v>1062</v>
      </c>
      <c r="EQR3" s="3" t="s">
        <v>1062</v>
      </c>
      <c r="EQS3" s="3" t="s">
        <v>1062</v>
      </c>
      <c r="EQT3" s="3" t="s">
        <v>1062</v>
      </c>
      <c r="EQU3" s="3" t="s">
        <v>1062</v>
      </c>
      <c r="EQV3" s="3" t="s">
        <v>1062</v>
      </c>
      <c r="EQW3" s="3" t="s">
        <v>1062</v>
      </c>
      <c r="EQX3" s="3" t="s">
        <v>1062</v>
      </c>
      <c r="EQY3" s="3" t="s">
        <v>1062</v>
      </c>
      <c r="EQZ3" s="3" t="s">
        <v>1062</v>
      </c>
      <c r="ERA3" s="3" t="s">
        <v>1062</v>
      </c>
      <c r="ERB3" s="3" t="s">
        <v>1062</v>
      </c>
      <c r="ERC3" s="3" t="s">
        <v>1062</v>
      </c>
      <c r="ERD3" s="3" t="s">
        <v>1062</v>
      </c>
      <c r="ERE3" s="3" t="s">
        <v>1062</v>
      </c>
      <c r="ERF3" s="3" t="s">
        <v>1062</v>
      </c>
      <c r="ERG3" s="3" t="s">
        <v>1062</v>
      </c>
      <c r="ERH3" s="3" t="s">
        <v>1062</v>
      </c>
      <c r="ERI3" s="3" t="s">
        <v>1062</v>
      </c>
      <c r="ERJ3" s="3" t="s">
        <v>1062</v>
      </c>
      <c r="ERK3" s="3" t="s">
        <v>1062</v>
      </c>
      <c r="ERL3" s="3" t="s">
        <v>1062</v>
      </c>
      <c r="ERM3" s="3" t="s">
        <v>1062</v>
      </c>
      <c r="ERN3" s="3" t="s">
        <v>1062</v>
      </c>
      <c r="ERO3" s="3" t="s">
        <v>1062</v>
      </c>
      <c r="ERP3" s="3" t="s">
        <v>1062</v>
      </c>
      <c r="ERQ3" s="3" t="s">
        <v>1062</v>
      </c>
      <c r="ERR3" s="3" t="s">
        <v>1062</v>
      </c>
      <c r="ERS3" s="3" t="s">
        <v>1062</v>
      </c>
      <c r="ERT3" s="3" t="s">
        <v>1062</v>
      </c>
      <c r="ERU3" s="3" t="s">
        <v>1062</v>
      </c>
      <c r="ERV3" s="3" t="s">
        <v>1062</v>
      </c>
      <c r="ERW3" s="3" t="s">
        <v>1062</v>
      </c>
      <c r="ERX3" s="3" t="s">
        <v>1062</v>
      </c>
      <c r="ERY3" s="3" t="s">
        <v>1062</v>
      </c>
      <c r="ERZ3" s="3" t="s">
        <v>1062</v>
      </c>
      <c r="ESA3" s="3" t="s">
        <v>1062</v>
      </c>
      <c r="ESB3" s="3" t="s">
        <v>1062</v>
      </c>
      <c r="ESC3" s="3" t="s">
        <v>1062</v>
      </c>
      <c r="ESD3" s="3" t="s">
        <v>1062</v>
      </c>
      <c r="ESE3" s="3" t="s">
        <v>1062</v>
      </c>
      <c r="ESF3" s="3" t="s">
        <v>1062</v>
      </c>
      <c r="ESG3" s="3" t="s">
        <v>1062</v>
      </c>
      <c r="ESH3" s="3" t="s">
        <v>1062</v>
      </c>
      <c r="ESI3" s="3" t="s">
        <v>1062</v>
      </c>
      <c r="ESJ3" s="3" t="s">
        <v>1062</v>
      </c>
      <c r="ESK3" s="3" t="s">
        <v>1062</v>
      </c>
      <c r="ESL3" s="3" t="s">
        <v>1062</v>
      </c>
      <c r="ESM3" s="3" t="s">
        <v>1062</v>
      </c>
      <c r="ESN3" s="3" t="s">
        <v>1062</v>
      </c>
      <c r="ESO3" s="3" t="s">
        <v>1062</v>
      </c>
      <c r="ESP3" s="3" t="s">
        <v>1062</v>
      </c>
      <c r="ESQ3" s="3" t="s">
        <v>1062</v>
      </c>
      <c r="ESR3" s="3" t="s">
        <v>1062</v>
      </c>
      <c r="ESS3" s="3" t="s">
        <v>1062</v>
      </c>
      <c r="EST3" s="3" t="s">
        <v>1062</v>
      </c>
      <c r="ESU3" s="3" t="s">
        <v>1062</v>
      </c>
      <c r="ESV3" s="3" t="s">
        <v>1062</v>
      </c>
      <c r="ESW3" s="3" t="s">
        <v>1062</v>
      </c>
      <c r="ESX3" s="3" t="s">
        <v>1062</v>
      </c>
      <c r="ESY3" s="3" t="s">
        <v>1062</v>
      </c>
      <c r="ESZ3" s="3" t="s">
        <v>1062</v>
      </c>
      <c r="ETA3" s="3" t="s">
        <v>1062</v>
      </c>
      <c r="ETB3" s="3" t="s">
        <v>1062</v>
      </c>
      <c r="ETC3" s="3" t="s">
        <v>1062</v>
      </c>
      <c r="ETD3" s="3" t="s">
        <v>1062</v>
      </c>
      <c r="ETE3" s="3" t="s">
        <v>1062</v>
      </c>
      <c r="ETF3" s="3" t="s">
        <v>1062</v>
      </c>
      <c r="ETG3" s="3" t="s">
        <v>1062</v>
      </c>
      <c r="ETH3" s="3" t="s">
        <v>1062</v>
      </c>
      <c r="ETI3" s="3" t="s">
        <v>1062</v>
      </c>
      <c r="ETJ3" s="3" t="s">
        <v>1062</v>
      </c>
      <c r="ETK3" s="3" t="s">
        <v>1062</v>
      </c>
      <c r="ETL3" s="3" t="s">
        <v>1062</v>
      </c>
      <c r="ETM3" s="3" t="s">
        <v>1062</v>
      </c>
      <c r="ETN3" s="3" t="s">
        <v>1062</v>
      </c>
      <c r="ETO3" s="3" t="s">
        <v>1062</v>
      </c>
      <c r="ETP3" s="3" t="s">
        <v>1062</v>
      </c>
      <c r="ETQ3" s="3" t="s">
        <v>1062</v>
      </c>
      <c r="ETR3" s="3" t="s">
        <v>1062</v>
      </c>
      <c r="ETS3" s="3" t="s">
        <v>1062</v>
      </c>
      <c r="ETT3" s="3" t="s">
        <v>1062</v>
      </c>
      <c r="ETU3" s="3" t="s">
        <v>1062</v>
      </c>
      <c r="ETV3" s="3" t="s">
        <v>1062</v>
      </c>
      <c r="ETW3" s="3" t="s">
        <v>1062</v>
      </c>
      <c r="ETX3" s="3" t="s">
        <v>1062</v>
      </c>
      <c r="ETY3" s="3" t="s">
        <v>1062</v>
      </c>
      <c r="ETZ3" s="3" t="s">
        <v>1062</v>
      </c>
      <c r="EUA3" s="3" t="s">
        <v>1062</v>
      </c>
      <c r="EUB3" s="3" t="s">
        <v>1062</v>
      </c>
      <c r="EUC3" s="3" t="s">
        <v>1062</v>
      </c>
      <c r="EUD3" s="3" t="s">
        <v>1062</v>
      </c>
      <c r="EUE3" s="3" t="s">
        <v>1062</v>
      </c>
      <c r="EUF3" s="3" t="s">
        <v>1062</v>
      </c>
      <c r="EUG3" s="3" t="s">
        <v>1062</v>
      </c>
      <c r="EUH3" s="3" t="s">
        <v>1062</v>
      </c>
      <c r="EUI3" s="3" t="s">
        <v>1062</v>
      </c>
      <c r="EUJ3" s="3" t="s">
        <v>1062</v>
      </c>
      <c r="EUK3" s="3" t="s">
        <v>1062</v>
      </c>
      <c r="EUL3" s="3" t="s">
        <v>1062</v>
      </c>
      <c r="EUM3" s="3" t="s">
        <v>1062</v>
      </c>
      <c r="EUN3" s="3" t="s">
        <v>1062</v>
      </c>
      <c r="EUO3" s="3" t="s">
        <v>1062</v>
      </c>
      <c r="EUP3" s="3" t="s">
        <v>1062</v>
      </c>
      <c r="EUQ3" s="3" t="s">
        <v>1062</v>
      </c>
      <c r="EUR3" s="3" t="s">
        <v>1062</v>
      </c>
      <c r="EUS3" s="3" t="s">
        <v>1062</v>
      </c>
      <c r="EUT3" s="3" t="s">
        <v>1062</v>
      </c>
      <c r="EUU3" s="3" t="s">
        <v>1062</v>
      </c>
      <c r="EUV3" s="3" t="s">
        <v>1062</v>
      </c>
      <c r="EUW3" s="3" t="s">
        <v>1062</v>
      </c>
      <c r="EUX3" s="3" t="s">
        <v>1062</v>
      </c>
      <c r="EUY3" s="3" t="s">
        <v>1062</v>
      </c>
      <c r="EUZ3" s="3" t="s">
        <v>1062</v>
      </c>
      <c r="EVA3" s="3" t="s">
        <v>1062</v>
      </c>
      <c r="EVB3" s="3" t="s">
        <v>1062</v>
      </c>
      <c r="EVC3" s="3" t="s">
        <v>1062</v>
      </c>
      <c r="EVD3" s="3" t="s">
        <v>1062</v>
      </c>
      <c r="EVE3" s="3" t="s">
        <v>1062</v>
      </c>
      <c r="EVF3" s="3" t="s">
        <v>1062</v>
      </c>
      <c r="EVG3" s="3" t="s">
        <v>1062</v>
      </c>
      <c r="EVH3" s="3" t="s">
        <v>1062</v>
      </c>
      <c r="EVI3" s="3" t="s">
        <v>1062</v>
      </c>
      <c r="EVJ3" s="3" t="s">
        <v>1062</v>
      </c>
      <c r="EVK3" s="3" t="s">
        <v>1062</v>
      </c>
      <c r="EVL3" s="3" t="s">
        <v>1062</v>
      </c>
      <c r="EVM3" s="3" t="s">
        <v>1062</v>
      </c>
      <c r="EVN3" s="3" t="s">
        <v>1062</v>
      </c>
      <c r="EVO3" s="3" t="s">
        <v>1062</v>
      </c>
      <c r="EVP3" s="3" t="s">
        <v>1062</v>
      </c>
      <c r="EVQ3" s="3" t="s">
        <v>1062</v>
      </c>
      <c r="EVR3" s="3" t="s">
        <v>1062</v>
      </c>
      <c r="EVS3" s="3" t="s">
        <v>1062</v>
      </c>
      <c r="EVT3" s="3" t="s">
        <v>1062</v>
      </c>
      <c r="EVU3" s="3" t="s">
        <v>1062</v>
      </c>
      <c r="EVV3" s="3" t="s">
        <v>1062</v>
      </c>
      <c r="EVW3" s="3" t="s">
        <v>1062</v>
      </c>
      <c r="EVX3" s="3" t="s">
        <v>1062</v>
      </c>
      <c r="EVY3" s="3" t="s">
        <v>1062</v>
      </c>
      <c r="EVZ3" s="3" t="s">
        <v>1062</v>
      </c>
      <c r="EWA3" s="3" t="s">
        <v>1062</v>
      </c>
      <c r="EWB3" s="3" t="s">
        <v>1062</v>
      </c>
      <c r="EWC3" s="3" t="s">
        <v>1062</v>
      </c>
      <c r="EWD3" s="3" t="s">
        <v>1062</v>
      </c>
      <c r="EWE3" s="3" t="s">
        <v>1062</v>
      </c>
      <c r="EWF3" s="3" t="s">
        <v>1062</v>
      </c>
      <c r="EWG3" s="3" t="s">
        <v>1062</v>
      </c>
      <c r="EWH3" s="3" t="s">
        <v>1062</v>
      </c>
      <c r="EWI3" s="3" t="s">
        <v>1062</v>
      </c>
      <c r="EWJ3" s="3" t="s">
        <v>1062</v>
      </c>
      <c r="EWK3" s="3" t="s">
        <v>1062</v>
      </c>
      <c r="EWL3" s="3" t="s">
        <v>1062</v>
      </c>
      <c r="EWM3" s="3" t="s">
        <v>1062</v>
      </c>
      <c r="EWN3" s="3" t="s">
        <v>1062</v>
      </c>
      <c r="EWO3" s="3" t="s">
        <v>1062</v>
      </c>
      <c r="EWP3" s="3" t="s">
        <v>1062</v>
      </c>
      <c r="EWQ3" s="3" t="s">
        <v>1062</v>
      </c>
      <c r="EWR3" s="3" t="s">
        <v>1062</v>
      </c>
      <c r="EWS3" s="3" t="s">
        <v>1062</v>
      </c>
      <c r="EWT3" s="3" t="s">
        <v>1062</v>
      </c>
      <c r="EWU3" s="3" t="s">
        <v>1062</v>
      </c>
      <c r="EWV3" s="3" t="s">
        <v>1062</v>
      </c>
      <c r="EWW3" s="3" t="s">
        <v>1062</v>
      </c>
      <c r="EWX3" s="3" t="s">
        <v>1062</v>
      </c>
      <c r="EWY3" s="3" t="s">
        <v>1062</v>
      </c>
      <c r="EWZ3" s="3" t="s">
        <v>1062</v>
      </c>
      <c r="EXA3" s="3" t="s">
        <v>1062</v>
      </c>
      <c r="EXB3" s="3" t="s">
        <v>1062</v>
      </c>
      <c r="EXC3" s="3" t="s">
        <v>1062</v>
      </c>
      <c r="EXD3" s="3" t="s">
        <v>1062</v>
      </c>
      <c r="EXE3" s="3" t="s">
        <v>1062</v>
      </c>
      <c r="EXF3" s="3" t="s">
        <v>1062</v>
      </c>
      <c r="EXG3" s="3" t="s">
        <v>1062</v>
      </c>
      <c r="EXH3" s="3" t="s">
        <v>1062</v>
      </c>
      <c r="EXI3" s="3" t="s">
        <v>1062</v>
      </c>
      <c r="EXJ3" s="3" t="s">
        <v>1062</v>
      </c>
      <c r="EXK3" s="3" t="s">
        <v>1062</v>
      </c>
      <c r="EXL3" s="3" t="s">
        <v>1062</v>
      </c>
      <c r="EXM3" s="3" t="s">
        <v>1062</v>
      </c>
      <c r="EXN3" s="3" t="s">
        <v>1062</v>
      </c>
      <c r="EXO3" s="3" t="s">
        <v>1062</v>
      </c>
      <c r="EXP3" s="3" t="s">
        <v>1062</v>
      </c>
      <c r="EXQ3" s="3" t="s">
        <v>1062</v>
      </c>
      <c r="EXR3" s="3" t="s">
        <v>1062</v>
      </c>
      <c r="EXS3" s="3" t="s">
        <v>1062</v>
      </c>
      <c r="EXT3" s="3" t="s">
        <v>1062</v>
      </c>
      <c r="EXU3" s="3" t="s">
        <v>1062</v>
      </c>
      <c r="EXV3" s="3" t="s">
        <v>1062</v>
      </c>
      <c r="EXW3" s="3" t="s">
        <v>1062</v>
      </c>
      <c r="EXX3" s="3" t="s">
        <v>1062</v>
      </c>
      <c r="EXY3" s="3" t="s">
        <v>1062</v>
      </c>
      <c r="EXZ3" s="3" t="s">
        <v>1062</v>
      </c>
      <c r="EYA3" s="3" t="s">
        <v>1062</v>
      </c>
      <c r="EYB3" s="3" t="s">
        <v>1062</v>
      </c>
      <c r="EYC3" s="3" t="s">
        <v>1062</v>
      </c>
      <c r="EYD3" s="3" t="s">
        <v>1062</v>
      </c>
      <c r="EYE3" s="3" t="s">
        <v>1062</v>
      </c>
      <c r="EYF3" s="3" t="s">
        <v>1062</v>
      </c>
      <c r="EYG3" s="3" t="s">
        <v>1062</v>
      </c>
      <c r="EYH3" s="3" t="s">
        <v>1062</v>
      </c>
      <c r="EYI3" s="3" t="s">
        <v>1062</v>
      </c>
      <c r="EYJ3" s="3" t="s">
        <v>1062</v>
      </c>
      <c r="EYK3" s="3" t="s">
        <v>1062</v>
      </c>
      <c r="EYL3" s="3" t="s">
        <v>1062</v>
      </c>
      <c r="EYM3" s="3" t="s">
        <v>1062</v>
      </c>
      <c r="EYN3" s="3" t="s">
        <v>1062</v>
      </c>
      <c r="EYO3" s="3" t="s">
        <v>1062</v>
      </c>
      <c r="EYP3" s="3" t="s">
        <v>1062</v>
      </c>
      <c r="EYQ3" s="3" t="s">
        <v>1062</v>
      </c>
      <c r="EYR3" s="3" t="s">
        <v>1062</v>
      </c>
      <c r="EYS3" s="3" t="s">
        <v>1062</v>
      </c>
      <c r="EYT3" s="3" t="s">
        <v>1062</v>
      </c>
      <c r="EYU3" s="3" t="s">
        <v>1062</v>
      </c>
      <c r="EYV3" s="3" t="s">
        <v>1062</v>
      </c>
      <c r="EYW3" s="3" t="s">
        <v>1062</v>
      </c>
      <c r="EYX3" s="3" t="s">
        <v>1062</v>
      </c>
      <c r="EYY3" s="3" t="s">
        <v>1062</v>
      </c>
      <c r="EYZ3" s="3" t="s">
        <v>1062</v>
      </c>
      <c r="EZA3" s="3" t="s">
        <v>1062</v>
      </c>
      <c r="EZB3" s="3" t="s">
        <v>1062</v>
      </c>
      <c r="EZC3" s="3" t="s">
        <v>1062</v>
      </c>
      <c r="EZD3" s="3" t="s">
        <v>1062</v>
      </c>
      <c r="EZE3" s="3" t="s">
        <v>1062</v>
      </c>
      <c r="EZF3" s="3" t="s">
        <v>1062</v>
      </c>
      <c r="EZG3" s="3" t="s">
        <v>1062</v>
      </c>
      <c r="EZH3" s="3" t="s">
        <v>1062</v>
      </c>
      <c r="EZI3" s="3" t="s">
        <v>1062</v>
      </c>
      <c r="EZJ3" s="3" t="s">
        <v>1062</v>
      </c>
      <c r="EZK3" s="3" t="s">
        <v>1062</v>
      </c>
      <c r="EZL3" s="3" t="s">
        <v>1062</v>
      </c>
      <c r="EZM3" s="3" t="s">
        <v>1062</v>
      </c>
      <c r="EZN3" s="3" t="s">
        <v>1062</v>
      </c>
      <c r="EZO3" s="3" t="s">
        <v>1062</v>
      </c>
      <c r="EZP3" s="3" t="s">
        <v>1062</v>
      </c>
      <c r="EZQ3" s="3" t="s">
        <v>1062</v>
      </c>
      <c r="EZR3" s="3" t="s">
        <v>1062</v>
      </c>
      <c r="EZS3" s="3" t="s">
        <v>1062</v>
      </c>
      <c r="EZT3" s="3" t="s">
        <v>1062</v>
      </c>
      <c r="EZU3" s="3" t="s">
        <v>1062</v>
      </c>
      <c r="EZV3" s="3" t="s">
        <v>1062</v>
      </c>
      <c r="EZW3" s="3" t="s">
        <v>1062</v>
      </c>
      <c r="EZX3" s="3" t="s">
        <v>1062</v>
      </c>
      <c r="EZY3" s="3" t="s">
        <v>1062</v>
      </c>
      <c r="EZZ3" s="3" t="s">
        <v>1062</v>
      </c>
      <c r="FAA3" s="3" t="s">
        <v>1062</v>
      </c>
      <c r="FAB3" s="3" t="s">
        <v>1062</v>
      </c>
      <c r="FAC3" s="3" t="s">
        <v>1062</v>
      </c>
      <c r="FAD3" s="3" t="s">
        <v>1062</v>
      </c>
      <c r="FAE3" s="3" t="s">
        <v>1062</v>
      </c>
      <c r="FAF3" s="3" t="s">
        <v>1062</v>
      </c>
      <c r="FAG3" s="3" t="s">
        <v>1062</v>
      </c>
      <c r="FAH3" s="3" t="s">
        <v>1062</v>
      </c>
      <c r="FAI3" s="3" t="s">
        <v>1062</v>
      </c>
      <c r="FAJ3" s="3" t="s">
        <v>1062</v>
      </c>
      <c r="FAK3" s="3" t="s">
        <v>1062</v>
      </c>
      <c r="FAL3" s="3" t="s">
        <v>1062</v>
      </c>
      <c r="FAM3" s="3" t="s">
        <v>1062</v>
      </c>
      <c r="FAN3" s="3" t="s">
        <v>1062</v>
      </c>
      <c r="FAO3" s="3" t="s">
        <v>1062</v>
      </c>
      <c r="FAP3" s="3" t="s">
        <v>1062</v>
      </c>
      <c r="FAQ3" s="3" t="s">
        <v>1062</v>
      </c>
      <c r="FAR3" s="3" t="s">
        <v>1062</v>
      </c>
      <c r="FAS3" s="3" t="s">
        <v>1062</v>
      </c>
      <c r="FAT3" s="3" t="s">
        <v>1062</v>
      </c>
      <c r="FAU3" s="3" t="s">
        <v>1062</v>
      </c>
      <c r="FAV3" s="3" t="s">
        <v>1062</v>
      </c>
      <c r="FAW3" s="3" t="s">
        <v>1062</v>
      </c>
      <c r="FAX3" s="3" t="s">
        <v>1062</v>
      </c>
      <c r="FAY3" s="3" t="s">
        <v>1062</v>
      </c>
      <c r="FAZ3" s="3" t="s">
        <v>1062</v>
      </c>
      <c r="FBA3" s="3" t="s">
        <v>1062</v>
      </c>
      <c r="FBB3" s="3" t="s">
        <v>1062</v>
      </c>
      <c r="FBC3" s="3" t="s">
        <v>1062</v>
      </c>
      <c r="FBD3" s="3" t="s">
        <v>1062</v>
      </c>
      <c r="FBE3" s="3" t="s">
        <v>1062</v>
      </c>
      <c r="FBF3" s="3" t="s">
        <v>1062</v>
      </c>
      <c r="FBG3" s="3" t="s">
        <v>1062</v>
      </c>
      <c r="FBH3" s="3" t="s">
        <v>1062</v>
      </c>
      <c r="FBI3" s="3" t="s">
        <v>1062</v>
      </c>
      <c r="FBJ3" s="3" t="s">
        <v>1062</v>
      </c>
      <c r="FBK3" s="3" t="s">
        <v>1062</v>
      </c>
      <c r="FBL3" s="3" t="s">
        <v>1062</v>
      </c>
      <c r="FBM3" s="3" t="s">
        <v>1062</v>
      </c>
      <c r="FBN3" s="3" t="s">
        <v>1062</v>
      </c>
      <c r="FBO3" s="3" t="s">
        <v>1062</v>
      </c>
      <c r="FBP3" s="3" t="s">
        <v>1062</v>
      </c>
      <c r="FBQ3" s="3" t="s">
        <v>1062</v>
      </c>
      <c r="FBR3" s="3" t="s">
        <v>1062</v>
      </c>
      <c r="FBS3" s="3" t="s">
        <v>1062</v>
      </c>
      <c r="FBT3" s="3" t="s">
        <v>1062</v>
      </c>
      <c r="FBU3" s="3" t="s">
        <v>1062</v>
      </c>
      <c r="FBV3" s="3" t="s">
        <v>1062</v>
      </c>
      <c r="FBW3" s="3" t="s">
        <v>1062</v>
      </c>
      <c r="FBX3" s="3" t="s">
        <v>1062</v>
      </c>
      <c r="FBY3" s="3" t="s">
        <v>1062</v>
      </c>
      <c r="FBZ3" s="3" t="s">
        <v>1062</v>
      </c>
      <c r="FCA3" s="3" t="s">
        <v>1062</v>
      </c>
      <c r="FCB3" s="3" t="s">
        <v>1062</v>
      </c>
      <c r="FCC3" s="3" t="s">
        <v>1062</v>
      </c>
      <c r="FCD3" s="3" t="s">
        <v>1062</v>
      </c>
      <c r="FCE3" s="3" t="s">
        <v>1062</v>
      </c>
      <c r="FCF3" s="3" t="s">
        <v>1062</v>
      </c>
      <c r="FCG3" s="3" t="s">
        <v>1062</v>
      </c>
      <c r="FCH3" s="3" t="s">
        <v>1062</v>
      </c>
      <c r="FCI3" s="3" t="s">
        <v>1062</v>
      </c>
      <c r="FCJ3" s="3" t="s">
        <v>1062</v>
      </c>
      <c r="FCK3" s="3" t="s">
        <v>1062</v>
      </c>
      <c r="FCL3" s="3" t="s">
        <v>1062</v>
      </c>
      <c r="FCM3" s="3" t="s">
        <v>1062</v>
      </c>
      <c r="FCN3" s="3" t="s">
        <v>1062</v>
      </c>
      <c r="FCO3" s="3" t="s">
        <v>1062</v>
      </c>
      <c r="FCP3" s="3" t="s">
        <v>1062</v>
      </c>
      <c r="FCQ3" s="3" t="s">
        <v>1062</v>
      </c>
      <c r="FCR3" s="3" t="s">
        <v>1062</v>
      </c>
      <c r="FCS3" s="3" t="s">
        <v>1062</v>
      </c>
      <c r="FCT3" s="3" t="s">
        <v>1062</v>
      </c>
      <c r="FCU3" s="3" t="s">
        <v>1062</v>
      </c>
      <c r="FCV3" s="3" t="s">
        <v>1062</v>
      </c>
      <c r="FCW3" s="3" t="s">
        <v>1062</v>
      </c>
      <c r="FCX3" s="3" t="s">
        <v>1062</v>
      </c>
      <c r="FCY3" s="3" t="s">
        <v>1062</v>
      </c>
      <c r="FCZ3" s="3" t="s">
        <v>1062</v>
      </c>
      <c r="FDA3" s="3" t="s">
        <v>1062</v>
      </c>
      <c r="FDB3" s="3" t="s">
        <v>1062</v>
      </c>
      <c r="FDC3" s="3" t="s">
        <v>1062</v>
      </c>
      <c r="FDD3" s="3" t="s">
        <v>1062</v>
      </c>
      <c r="FDE3" s="3" t="s">
        <v>1062</v>
      </c>
      <c r="FDF3" s="3" t="s">
        <v>1062</v>
      </c>
      <c r="FDG3" s="3" t="s">
        <v>1062</v>
      </c>
      <c r="FDH3" s="3" t="s">
        <v>1062</v>
      </c>
      <c r="FDI3" s="3" t="s">
        <v>1062</v>
      </c>
      <c r="FDJ3" s="3" t="s">
        <v>1062</v>
      </c>
      <c r="FDK3" s="3" t="s">
        <v>1062</v>
      </c>
      <c r="FDL3" s="3" t="s">
        <v>1062</v>
      </c>
      <c r="FDM3" s="3" t="s">
        <v>1062</v>
      </c>
      <c r="FDN3" s="3" t="s">
        <v>1062</v>
      </c>
      <c r="FDO3" s="3" t="s">
        <v>1062</v>
      </c>
      <c r="FDP3" s="3" t="s">
        <v>1062</v>
      </c>
      <c r="FDQ3" s="3" t="s">
        <v>1062</v>
      </c>
      <c r="FDR3" s="3" t="s">
        <v>1062</v>
      </c>
      <c r="FDS3" s="3" t="s">
        <v>1062</v>
      </c>
      <c r="FDT3" s="3" t="s">
        <v>1062</v>
      </c>
      <c r="FDU3" s="3" t="s">
        <v>1062</v>
      </c>
      <c r="FDV3" s="3" t="s">
        <v>1062</v>
      </c>
      <c r="FDW3" s="3" t="s">
        <v>1062</v>
      </c>
      <c r="FDX3" s="3" t="s">
        <v>1062</v>
      </c>
      <c r="FDY3" s="3" t="s">
        <v>1062</v>
      </c>
      <c r="FDZ3" s="3" t="s">
        <v>1062</v>
      </c>
      <c r="FEA3" s="3" t="s">
        <v>1062</v>
      </c>
      <c r="FEB3" s="3" t="s">
        <v>1062</v>
      </c>
      <c r="FEC3" s="3" t="s">
        <v>1062</v>
      </c>
      <c r="FED3" s="3" t="s">
        <v>1062</v>
      </c>
      <c r="FEE3" s="3" t="s">
        <v>1062</v>
      </c>
      <c r="FEF3" s="3" t="s">
        <v>1062</v>
      </c>
      <c r="FEG3" s="3" t="s">
        <v>1062</v>
      </c>
      <c r="FEH3" s="3" t="s">
        <v>1062</v>
      </c>
      <c r="FEI3" s="3" t="s">
        <v>1062</v>
      </c>
      <c r="FEJ3" s="3" t="s">
        <v>1062</v>
      </c>
      <c r="FEK3" s="3" t="s">
        <v>1062</v>
      </c>
      <c r="FEL3" s="3" t="s">
        <v>1062</v>
      </c>
      <c r="FEM3" s="3" t="s">
        <v>1062</v>
      </c>
      <c r="FEN3" s="3" t="s">
        <v>1062</v>
      </c>
      <c r="FEO3" s="3" t="s">
        <v>1062</v>
      </c>
      <c r="FEP3" s="3" t="s">
        <v>1062</v>
      </c>
      <c r="FEQ3" s="3" t="s">
        <v>1062</v>
      </c>
      <c r="FER3" s="3" t="s">
        <v>1062</v>
      </c>
      <c r="FES3" s="3" t="s">
        <v>1062</v>
      </c>
      <c r="FET3" s="3" t="s">
        <v>1062</v>
      </c>
      <c r="FEU3" s="3" t="s">
        <v>1062</v>
      </c>
      <c r="FEV3" s="3" t="s">
        <v>1062</v>
      </c>
      <c r="FEW3" s="3" t="s">
        <v>1062</v>
      </c>
      <c r="FEX3" s="3" t="s">
        <v>1062</v>
      </c>
      <c r="FEY3" s="3" t="s">
        <v>1062</v>
      </c>
      <c r="FEZ3" s="3" t="s">
        <v>1062</v>
      </c>
      <c r="FFA3" s="3" t="s">
        <v>1062</v>
      </c>
      <c r="FFB3" s="3" t="s">
        <v>1062</v>
      </c>
      <c r="FFC3" s="3" t="s">
        <v>1062</v>
      </c>
      <c r="FFD3" s="3" t="s">
        <v>1062</v>
      </c>
      <c r="FFE3" s="3" t="s">
        <v>1062</v>
      </c>
      <c r="FFF3" s="3" t="s">
        <v>1062</v>
      </c>
      <c r="FFG3" s="3" t="s">
        <v>1062</v>
      </c>
      <c r="FFH3" s="3" t="s">
        <v>1062</v>
      </c>
      <c r="FFI3" s="3" t="s">
        <v>1062</v>
      </c>
      <c r="FFJ3" s="3" t="s">
        <v>1062</v>
      </c>
      <c r="FFK3" s="3" t="s">
        <v>1062</v>
      </c>
      <c r="FFL3" s="3" t="s">
        <v>1062</v>
      </c>
      <c r="FFM3" s="3" t="s">
        <v>1062</v>
      </c>
      <c r="FFN3" s="3" t="s">
        <v>1062</v>
      </c>
      <c r="FFO3" s="3" t="s">
        <v>1062</v>
      </c>
      <c r="FFP3" s="3" t="s">
        <v>1062</v>
      </c>
      <c r="FFQ3" s="3" t="s">
        <v>1062</v>
      </c>
      <c r="FFR3" s="3" t="s">
        <v>1062</v>
      </c>
      <c r="FFS3" s="3" t="s">
        <v>1062</v>
      </c>
      <c r="FFT3" s="3" t="s">
        <v>1062</v>
      </c>
      <c r="FFU3" s="3" t="s">
        <v>1062</v>
      </c>
      <c r="FFV3" s="3" t="s">
        <v>1062</v>
      </c>
      <c r="FFW3" s="3" t="s">
        <v>1062</v>
      </c>
      <c r="FFX3" s="3" t="s">
        <v>1062</v>
      </c>
      <c r="FFY3" s="3" t="s">
        <v>1062</v>
      </c>
      <c r="FFZ3" s="3" t="s">
        <v>1062</v>
      </c>
      <c r="FGA3" s="3" t="s">
        <v>1062</v>
      </c>
      <c r="FGB3" s="3" t="s">
        <v>1062</v>
      </c>
      <c r="FGC3" s="3" t="s">
        <v>1062</v>
      </c>
      <c r="FGD3" s="3" t="s">
        <v>1062</v>
      </c>
      <c r="FGE3" s="3" t="s">
        <v>1062</v>
      </c>
      <c r="FGF3" s="3" t="s">
        <v>1062</v>
      </c>
      <c r="FGG3" s="3" t="s">
        <v>1062</v>
      </c>
      <c r="FGH3" s="3" t="s">
        <v>1062</v>
      </c>
      <c r="FGI3" s="3" t="s">
        <v>1062</v>
      </c>
      <c r="FGJ3" s="3" t="s">
        <v>1062</v>
      </c>
      <c r="FGK3" s="3" t="s">
        <v>1062</v>
      </c>
      <c r="FGL3" s="3" t="s">
        <v>1062</v>
      </c>
      <c r="FGM3" s="3" t="s">
        <v>1062</v>
      </c>
      <c r="FGN3" s="3" t="s">
        <v>1062</v>
      </c>
      <c r="FGO3" s="3" t="s">
        <v>1062</v>
      </c>
      <c r="FGP3" s="3" t="s">
        <v>1062</v>
      </c>
      <c r="FGQ3" s="3" t="s">
        <v>1062</v>
      </c>
      <c r="FGR3" s="3" t="s">
        <v>1062</v>
      </c>
      <c r="FGS3" s="3" t="s">
        <v>1062</v>
      </c>
      <c r="FGT3" s="3" t="s">
        <v>1062</v>
      </c>
      <c r="FGU3" s="3" t="s">
        <v>1062</v>
      </c>
      <c r="FGV3" s="3" t="s">
        <v>1062</v>
      </c>
      <c r="FGW3" s="3" t="s">
        <v>1062</v>
      </c>
      <c r="FGX3" s="3" t="s">
        <v>1062</v>
      </c>
      <c r="FGY3" s="3" t="s">
        <v>1062</v>
      </c>
      <c r="FGZ3" s="3" t="s">
        <v>1062</v>
      </c>
      <c r="FHA3" s="3" t="s">
        <v>1062</v>
      </c>
      <c r="FHB3" s="3" t="s">
        <v>1062</v>
      </c>
      <c r="FHC3" s="3" t="s">
        <v>1062</v>
      </c>
      <c r="FHD3" s="3" t="s">
        <v>1062</v>
      </c>
      <c r="FHE3" s="3" t="s">
        <v>1062</v>
      </c>
      <c r="FHF3" s="3" t="s">
        <v>1062</v>
      </c>
      <c r="FHG3" s="3" t="s">
        <v>1062</v>
      </c>
      <c r="FHH3" s="3" t="s">
        <v>1062</v>
      </c>
      <c r="FHI3" s="3" t="s">
        <v>1062</v>
      </c>
      <c r="FHJ3" s="3" t="s">
        <v>1062</v>
      </c>
      <c r="FHK3" s="3" t="s">
        <v>1062</v>
      </c>
      <c r="FHL3" s="3" t="s">
        <v>1062</v>
      </c>
      <c r="FHM3" s="3" t="s">
        <v>1062</v>
      </c>
      <c r="FHN3" s="3" t="s">
        <v>1062</v>
      </c>
      <c r="FHO3" s="3" t="s">
        <v>1062</v>
      </c>
      <c r="FHP3" s="3" t="s">
        <v>1062</v>
      </c>
      <c r="FHQ3" s="3" t="s">
        <v>1062</v>
      </c>
      <c r="FHR3" s="3" t="s">
        <v>1062</v>
      </c>
      <c r="FHS3" s="3" t="s">
        <v>1062</v>
      </c>
      <c r="FHT3" s="3" t="s">
        <v>1062</v>
      </c>
      <c r="FHU3" s="3" t="s">
        <v>1062</v>
      </c>
      <c r="FHV3" s="3" t="s">
        <v>1062</v>
      </c>
      <c r="FHW3" s="3" t="s">
        <v>1062</v>
      </c>
      <c r="FHX3" s="3" t="s">
        <v>1062</v>
      </c>
      <c r="FHY3" s="3" t="s">
        <v>1062</v>
      </c>
      <c r="FHZ3" s="3" t="s">
        <v>1062</v>
      </c>
      <c r="FIA3" s="3" t="s">
        <v>1062</v>
      </c>
      <c r="FIB3" s="3" t="s">
        <v>1062</v>
      </c>
      <c r="FIC3" s="3" t="s">
        <v>1062</v>
      </c>
      <c r="FID3" s="3" t="s">
        <v>1062</v>
      </c>
      <c r="FIE3" s="3" t="s">
        <v>1062</v>
      </c>
      <c r="FIF3" s="3" t="s">
        <v>1062</v>
      </c>
      <c r="FIG3" s="3" t="s">
        <v>1062</v>
      </c>
      <c r="FIH3" s="3" t="s">
        <v>1062</v>
      </c>
      <c r="FII3" s="3" t="s">
        <v>1062</v>
      </c>
      <c r="FIJ3" s="3" t="s">
        <v>1062</v>
      </c>
      <c r="FIK3" s="3" t="s">
        <v>1062</v>
      </c>
      <c r="FIL3" s="3" t="s">
        <v>1062</v>
      </c>
      <c r="FIM3" s="3" t="s">
        <v>1062</v>
      </c>
      <c r="FIN3" s="3" t="s">
        <v>1062</v>
      </c>
      <c r="FIO3" s="3" t="s">
        <v>1062</v>
      </c>
      <c r="FIP3" s="3" t="s">
        <v>1062</v>
      </c>
      <c r="FIQ3" s="3" t="s">
        <v>1062</v>
      </c>
      <c r="FIR3" s="3" t="s">
        <v>1062</v>
      </c>
      <c r="FIS3" s="3" t="s">
        <v>1062</v>
      </c>
      <c r="FIT3" s="3" t="s">
        <v>1062</v>
      </c>
      <c r="FIU3" s="3" t="s">
        <v>1062</v>
      </c>
      <c r="FIV3" s="3" t="s">
        <v>1062</v>
      </c>
      <c r="FIW3" s="3" t="s">
        <v>1062</v>
      </c>
      <c r="FIX3" s="3" t="s">
        <v>1062</v>
      </c>
      <c r="FIY3" s="3" t="s">
        <v>1062</v>
      </c>
      <c r="FIZ3" s="3" t="s">
        <v>1062</v>
      </c>
      <c r="FJA3" s="3" t="s">
        <v>1062</v>
      </c>
      <c r="FJB3" s="3" t="s">
        <v>1062</v>
      </c>
      <c r="FJC3" s="3" t="s">
        <v>1062</v>
      </c>
      <c r="FJD3" s="3" t="s">
        <v>1062</v>
      </c>
      <c r="FJE3" s="3" t="s">
        <v>1062</v>
      </c>
      <c r="FJF3" s="3" t="s">
        <v>1062</v>
      </c>
      <c r="FJG3" s="3" t="s">
        <v>1062</v>
      </c>
      <c r="FJH3" s="3" t="s">
        <v>1062</v>
      </c>
      <c r="FJI3" s="3" t="s">
        <v>1062</v>
      </c>
      <c r="FJJ3" s="3" t="s">
        <v>1062</v>
      </c>
      <c r="FJK3" s="3" t="s">
        <v>1062</v>
      </c>
      <c r="FJL3" s="3" t="s">
        <v>1062</v>
      </c>
      <c r="FJM3" s="3" t="s">
        <v>1062</v>
      </c>
      <c r="FJN3" s="3" t="s">
        <v>1062</v>
      </c>
      <c r="FJO3" s="3" t="s">
        <v>1062</v>
      </c>
      <c r="FJP3" s="3" t="s">
        <v>1062</v>
      </c>
      <c r="FJQ3" s="3" t="s">
        <v>1062</v>
      </c>
      <c r="FJR3" s="3" t="s">
        <v>1062</v>
      </c>
      <c r="FJS3" s="3" t="s">
        <v>1062</v>
      </c>
      <c r="FJT3" s="3" t="s">
        <v>1062</v>
      </c>
      <c r="FJU3" s="3" t="s">
        <v>1062</v>
      </c>
      <c r="FJV3" s="3" t="s">
        <v>1062</v>
      </c>
      <c r="FJW3" s="3" t="s">
        <v>1062</v>
      </c>
      <c r="FJX3" s="3" t="s">
        <v>1062</v>
      </c>
      <c r="FJY3" s="3" t="s">
        <v>1062</v>
      </c>
      <c r="FJZ3" s="3" t="s">
        <v>1062</v>
      </c>
      <c r="FKA3" s="3" t="s">
        <v>1062</v>
      </c>
      <c r="FKB3" s="3" t="s">
        <v>1062</v>
      </c>
      <c r="FKC3" s="3" t="s">
        <v>1062</v>
      </c>
      <c r="FKD3" s="3" t="s">
        <v>1062</v>
      </c>
      <c r="FKE3" s="3" t="s">
        <v>1062</v>
      </c>
      <c r="FKF3" s="3" t="s">
        <v>1062</v>
      </c>
      <c r="FKG3" s="3" t="s">
        <v>1062</v>
      </c>
      <c r="FKH3" s="3" t="s">
        <v>1062</v>
      </c>
      <c r="FKI3" s="3" t="s">
        <v>1062</v>
      </c>
      <c r="FKJ3" s="3" t="s">
        <v>1062</v>
      </c>
      <c r="FKK3" s="3" t="s">
        <v>1062</v>
      </c>
      <c r="FKL3" s="3" t="s">
        <v>1062</v>
      </c>
      <c r="FKM3" s="3" t="s">
        <v>1062</v>
      </c>
      <c r="FKN3" s="3" t="s">
        <v>1062</v>
      </c>
      <c r="FKO3" s="3" t="s">
        <v>1062</v>
      </c>
      <c r="FKP3" s="3" t="s">
        <v>1062</v>
      </c>
      <c r="FKQ3" s="3" t="s">
        <v>1062</v>
      </c>
      <c r="FKR3" s="3" t="s">
        <v>1062</v>
      </c>
      <c r="FKS3" s="3" t="s">
        <v>1062</v>
      </c>
      <c r="FKT3" s="3" t="s">
        <v>1062</v>
      </c>
      <c r="FKU3" s="3" t="s">
        <v>1062</v>
      </c>
      <c r="FKV3" s="3" t="s">
        <v>1062</v>
      </c>
      <c r="FKW3" s="3" t="s">
        <v>1062</v>
      </c>
      <c r="FKX3" s="3" t="s">
        <v>1062</v>
      </c>
      <c r="FKY3" s="3" t="s">
        <v>1062</v>
      </c>
      <c r="FKZ3" s="3" t="s">
        <v>1062</v>
      </c>
      <c r="FLA3" s="3" t="s">
        <v>1062</v>
      </c>
      <c r="FLB3" s="3" t="s">
        <v>1062</v>
      </c>
      <c r="FLC3" s="3" t="s">
        <v>1062</v>
      </c>
      <c r="FLD3" s="3" t="s">
        <v>1062</v>
      </c>
      <c r="FLE3" s="3" t="s">
        <v>1062</v>
      </c>
      <c r="FLF3" s="3" t="s">
        <v>1062</v>
      </c>
      <c r="FLG3" s="3" t="s">
        <v>1062</v>
      </c>
      <c r="FLH3" s="3" t="s">
        <v>1062</v>
      </c>
      <c r="FLI3" s="3" t="s">
        <v>1062</v>
      </c>
      <c r="FLJ3" s="3" t="s">
        <v>1062</v>
      </c>
      <c r="FLK3" s="3" t="s">
        <v>1062</v>
      </c>
      <c r="FLL3" s="3" t="s">
        <v>1062</v>
      </c>
      <c r="FLM3" s="3" t="s">
        <v>1062</v>
      </c>
      <c r="FLN3" s="3" t="s">
        <v>1062</v>
      </c>
      <c r="FLO3" s="3" t="s">
        <v>1062</v>
      </c>
      <c r="FLP3" s="3" t="s">
        <v>1062</v>
      </c>
      <c r="FLQ3" s="3" t="s">
        <v>1062</v>
      </c>
      <c r="FLR3" s="3" t="s">
        <v>1062</v>
      </c>
      <c r="FLS3" s="3" t="s">
        <v>1062</v>
      </c>
      <c r="FLT3" s="3" t="s">
        <v>1062</v>
      </c>
      <c r="FLU3" s="3" t="s">
        <v>1062</v>
      </c>
      <c r="FLV3" s="3" t="s">
        <v>1062</v>
      </c>
      <c r="FLW3" s="3" t="s">
        <v>1062</v>
      </c>
      <c r="FLX3" s="3" t="s">
        <v>1062</v>
      </c>
      <c r="FLY3" s="3" t="s">
        <v>1062</v>
      </c>
      <c r="FLZ3" s="3" t="s">
        <v>1062</v>
      </c>
      <c r="FMA3" s="3" t="s">
        <v>1062</v>
      </c>
      <c r="FMB3" s="3" t="s">
        <v>1062</v>
      </c>
      <c r="FMC3" s="3" t="s">
        <v>1062</v>
      </c>
      <c r="FMD3" s="3" t="s">
        <v>1062</v>
      </c>
      <c r="FME3" s="3" t="s">
        <v>1062</v>
      </c>
      <c r="FMF3" s="3" t="s">
        <v>1062</v>
      </c>
      <c r="FMG3" s="3" t="s">
        <v>1062</v>
      </c>
      <c r="FMH3" s="3" t="s">
        <v>1062</v>
      </c>
      <c r="FMI3" s="3" t="s">
        <v>1062</v>
      </c>
      <c r="FMJ3" s="3" t="s">
        <v>1062</v>
      </c>
      <c r="FMK3" s="3" t="s">
        <v>1062</v>
      </c>
      <c r="FML3" s="3" t="s">
        <v>1062</v>
      </c>
      <c r="FMM3" s="3" t="s">
        <v>1062</v>
      </c>
      <c r="FMN3" s="3" t="s">
        <v>1062</v>
      </c>
      <c r="FMO3" s="3" t="s">
        <v>1062</v>
      </c>
      <c r="FMP3" s="3" t="s">
        <v>1062</v>
      </c>
      <c r="FMQ3" s="3" t="s">
        <v>1062</v>
      </c>
      <c r="FMR3" s="3" t="s">
        <v>1062</v>
      </c>
      <c r="FMS3" s="3" t="s">
        <v>1062</v>
      </c>
      <c r="FMT3" s="3" t="s">
        <v>1062</v>
      </c>
      <c r="FMU3" s="3" t="s">
        <v>1062</v>
      </c>
      <c r="FMV3" s="3" t="s">
        <v>1062</v>
      </c>
      <c r="FMW3" s="3" t="s">
        <v>1062</v>
      </c>
      <c r="FMX3" s="3" t="s">
        <v>1062</v>
      </c>
      <c r="FMY3" s="3" t="s">
        <v>1062</v>
      </c>
      <c r="FMZ3" s="3" t="s">
        <v>1062</v>
      </c>
      <c r="FNA3" s="3" t="s">
        <v>1062</v>
      </c>
      <c r="FNB3" s="3" t="s">
        <v>1062</v>
      </c>
      <c r="FNC3" s="3" t="s">
        <v>1062</v>
      </c>
      <c r="FND3" s="3" t="s">
        <v>1062</v>
      </c>
      <c r="FNE3" s="3" t="s">
        <v>1062</v>
      </c>
      <c r="FNF3" s="3" t="s">
        <v>1062</v>
      </c>
      <c r="FNG3" s="3" t="s">
        <v>1062</v>
      </c>
      <c r="FNH3" s="3" t="s">
        <v>1062</v>
      </c>
      <c r="FNI3" s="3" t="s">
        <v>1062</v>
      </c>
      <c r="FNJ3" s="3" t="s">
        <v>1062</v>
      </c>
      <c r="FNK3" s="3" t="s">
        <v>1062</v>
      </c>
      <c r="FNL3" s="3" t="s">
        <v>1062</v>
      </c>
      <c r="FNM3" s="3" t="s">
        <v>1062</v>
      </c>
      <c r="FNN3" s="3" t="s">
        <v>1062</v>
      </c>
      <c r="FNO3" s="3" t="s">
        <v>1062</v>
      </c>
      <c r="FNP3" s="3" t="s">
        <v>1062</v>
      </c>
      <c r="FNQ3" s="3" t="s">
        <v>1062</v>
      </c>
      <c r="FNR3" s="3" t="s">
        <v>1062</v>
      </c>
      <c r="FNS3" s="3" t="s">
        <v>1062</v>
      </c>
      <c r="FNT3" s="3" t="s">
        <v>1062</v>
      </c>
      <c r="FNU3" s="3" t="s">
        <v>1062</v>
      </c>
      <c r="FNV3" s="3" t="s">
        <v>1062</v>
      </c>
      <c r="FNW3" s="3" t="s">
        <v>1062</v>
      </c>
      <c r="FNX3" s="3" t="s">
        <v>1062</v>
      </c>
      <c r="FNY3" s="3" t="s">
        <v>1062</v>
      </c>
      <c r="FNZ3" s="3" t="s">
        <v>1062</v>
      </c>
      <c r="FOA3" s="3" t="s">
        <v>1062</v>
      </c>
      <c r="FOB3" s="3" t="s">
        <v>1062</v>
      </c>
      <c r="FOC3" s="3" t="s">
        <v>1062</v>
      </c>
      <c r="FOD3" s="3" t="s">
        <v>1062</v>
      </c>
      <c r="FOE3" s="3" t="s">
        <v>1062</v>
      </c>
      <c r="FOF3" s="3" t="s">
        <v>1062</v>
      </c>
      <c r="FOG3" s="3" t="s">
        <v>1062</v>
      </c>
      <c r="FOH3" s="3" t="s">
        <v>1062</v>
      </c>
      <c r="FOI3" s="3" t="s">
        <v>1062</v>
      </c>
      <c r="FOJ3" s="3" t="s">
        <v>1062</v>
      </c>
      <c r="FOK3" s="3" t="s">
        <v>1062</v>
      </c>
      <c r="FOL3" s="3" t="s">
        <v>1062</v>
      </c>
      <c r="FOM3" s="3" t="s">
        <v>1062</v>
      </c>
      <c r="FON3" s="3" t="s">
        <v>1062</v>
      </c>
      <c r="FOO3" s="3" t="s">
        <v>1062</v>
      </c>
      <c r="FOP3" s="3" t="s">
        <v>1062</v>
      </c>
      <c r="FOQ3" s="3" t="s">
        <v>1062</v>
      </c>
      <c r="FOR3" s="3" t="s">
        <v>1062</v>
      </c>
      <c r="FOS3" s="3" t="s">
        <v>1062</v>
      </c>
      <c r="FOT3" s="3" t="s">
        <v>1062</v>
      </c>
      <c r="FOU3" s="3" t="s">
        <v>1062</v>
      </c>
      <c r="FOV3" s="3" t="s">
        <v>1062</v>
      </c>
      <c r="FOW3" s="3" t="s">
        <v>1062</v>
      </c>
      <c r="FOX3" s="3" t="s">
        <v>1062</v>
      </c>
      <c r="FOY3" s="3" t="s">
        <v>1062</v>
      </c>
      <c r="FOZ3" s="3" t="s">
        <v>1062</v>
      </c>
      <c r="FPA3" s="3" t="s">
        <v>1062</v>
      </c>
      <c r="FPB3" s="3" t="s">
        <v>1062</v>
      </c>
      <c r="FPC3" s="3" t="s">
        <v>1062</v>
      </c>
      <c r="FPD3" s="3" t="s">
        <v>1062</v>
      </c>
      <c r="FPE3" s="3" t="s">
        <v>1062</v>
      </c>
      <c r="FPF3" s="3" t="s">
        <v>1062</v>
      </c>
      <c r="FPG3" s="3" t="s">
        <v>1062</v>
      </c>
      <c r="FPH3" s="3" t="s">
        <v>1062</v>
      </c>
      <c r="FPI3" s="3" t="s">
        <v>1062</v>
      </c>
      <c r="FPJ3" s="3" t="s">
        <v>1062</v>
      </c>
      <c r="FPK3" s="3" t="s">
        <v>1062</v>
      </c>
      <c r="FPL3" s="3" t="s">
        <v>1062</v>
      </c>
      <c r="FPM3" s="3" t="s">
        <v>1062</v>
      </c>
      <c r="FPN3" s="3" t="s">
        <v>1062</v>
      </c>
      <c r="FPO3" s="3" t="s">
        <v>1062</v>
      </c>
      <c r="FPP3" s="3" t="s">
        <v>1062</v>
      </c>
      <c r="FPQ3" s="3" t="s">
        <v>1062</v>
      </c>
      <c r="FPR3" s="3" t="s">
        <v>1062</v>
      </c>
      <c r="FPS3" s="3" t="s">
        <v>1062</v>
      </c>
      <c r="FPT3" s="3" t="s">
        <v>1062</v>
      </c>
      <c r="FPU3" s="3" t="s">
        <v>1062</v>
      </c>
      <c r="FPV3" s="3" t="s">
        <v>1062</v>
      </c>
      <c r="FPW3" s="3" t="s">
        <v>1062</v>
      </c>
      <c r="FPX3" s="3" t="s">
        <v>1062</v>
      </c>
      <c r="FPY3" s="3" t="s">
        <v>1062</v>
      </c>
      <c r="FPZ3" s="3" t="s">
        <v>1062</v>
      </c>
      <c r="FQA3" s="3" t="s">
        <v>1062</v>
      </c>
      <c r="FQB3" s="3" t="s">
        <v>1062</v>
      </c>
      <c r="FQC3" s="3" t="s">
        <v>1062</v>
      </c>
      <c r="FQD3" s="3" t="s">
        <v>1062</v>
      </c>
      <c r="FQE3" s="3" t="s">
        <v>1062</v>
      </c>
      <c r="FQF3" s="3" t="s">
        <v>1062</v>
      </c>
      <c r="FQG3" s="3" t="s">
        <v>1062</v>
      </c>
      <c r="FQH3" s="3" t="s">
        <v>1062</v>
      </c>
      <c r="FQI3" s="3" t="s">
        <v>1062</v>
      </c>
      <c r="FQJ3" s="3" t="s">
        <v>1062</v>
      </c>
      <c r="FQK3" s="3" t="s">
        <v>1062</v>
      </c>
      <c r="FQL3" s="3" t="s">
        <v>1062</v>
      </c>
      <c r="FQM3" s="3" t="s">
        <v>1062</v>
      </c>
      <c r="FQN3" s="3" t="s">
        <v>1062</v>
      </c>
      <c r="FQO3" s="3" t="s">
        <v>1062</v>
      </c>
      <c r="FQP3" s="3" t="s">
        <v>1062</v>
      </c>
      <c r="FQQ3" s="3" t="s">
        <v>1062</v>
      </c>
      <c r="FQR3" s="3" t="s">
        <v>1062</v>
      </c>
      <c r="FQS3" s="3" t="s">
        <v>1062</v>
      </c>
      <c r="FQT3" s="3" t="s">
        <v>1062</v>
      </c>
      <c r="FQU3" s="3" t="s">
        <v>1062</v>
      </c>
      <c r="FQV3" s="3" t="s">
        <v>1062</v>
      </c>
      <c r="FQW3" s="3" t="s">
        <v>1062</v>
      </c>
      <c r="FQX3" s="3" t="s">
        <v>1062</v>
      </c>
      <c r="FQY3" s="3" t="s">
        <v>1062</v>
      </c>
      <c r="FQZ3" s="3" t="s">
        <v>1062</v>
      </c>
      <c r="FRA3" s="3" t="s">
        <v>1062</v>
      </c>
      <c r="FRB3" s="3" t="s">
        <v>1062</v>
      </c>
      <c r="FRC3" s="3" t="s">
        <v>1062</v>
      </c>
      <c r="FRD3" s="3" t="s">
        <v>1062</v>
      </c>
      <c r="FRE3" s="3" t="s">
        <v>1062</v>
      </c>
      <c r="FRF3" s="3" t="s">
        <v>1062</v>
      </c>
      <c r="FRG3" s="3" t="s">
        <v>1062</v>
      </c>
      <c r="FRH3" s="3" t="s">
        <v>1062</v>
      </c>
      <c r="FRI3" s="3" t="s">
        <v>1062</v>
      </c>
      <c r="FRJ3" s="3" t="s">
        <v>1062</v>
      </c>
      <c r="FRK3" s="3" t="s">
        <v>1062</v>
      </c>
      <c r="FRL3" s="3" t="s">
        <v>1062</v>
      </c>
      <c r="FRM3" s="3" t="s">
        <v>1062</v>
      </c>
      <c r="FRN3" s="3" t="s">
        <v>1062</v>
      </c>
      <c r="FRO3" s="3" t="s">
        <v>1062</v>
      </c>
      <c r="FRP3" s="3" t="s">
        <v>1062</v>
      </c>
      <c r="FRQ3" s="3" t="s">
        <v>1062</v>
      </c>
      <c r="FRR3" s="3" t="s">
        <v>1062</v>
      </c>
      <c r="FRS3" s="3" t="s">
        <v>1062</v>
      </c>
      <c r="FRT3" s="3" t="s">
        <v>1062</v>
      </c>
      <c r="FRU3" s="3" t="s">
        <v>1062</v>
      </c>
      <c r="FRV3" s="3" t="s">
        <v>1062</v>
      </c>
      <c r="FRW3" s="3" t="s">
        <v>1062</v>
      </c>
      <c r="FRX3" s="3" t="s">
        <v>1062</v>
      </c>
      <c r="FRY3" s="3" t="s">
        <v>1062</v>
      </c>
      <c r="FRZ3" s="3" t="s">
        <v>1062</v>
      </c>
      <c r="FSA3" s="3" t="s">
        <v>1062</v>
      </c>
      <c r="FSB3" s="3" t="s">
        <v>1062</v>
      </c>
      <c r="FSC3" s="3" t="s">
        <v>1062</v>
      </c>
      <c r="FSD3" s="3" t="s">
        <v>1062</v>
      </c>
      <c r="FSE3" s="3" t="s">
        <v>1062</v>
      </c>
      <c r="FSF3" s="3" t="s">
        <v>1062</v>
      </c>
      <c r="FSG3" s="3" t="s">
        <v>1062</v>
      </c>
      <c r="FSH3" s="3" t="s">
        <v>1062</v>
      </c>
      <c r="FSI3" s="3" t="s">
        <v>1062</v>
      </c>
      <c r="FSJ3" s="3" t="s">
        <v>1062</v>
      </c>
      <c r="FSK3" s="3" t="s">
        <v>1062</v>
      </c>
      <c r="FSL3" s="3" t="s">
        <v>1062</v>
      </c>
      <c r="FSM3" s="3" t="s">
        <v>1062</v>
      </c>
      <c r="FSN3" s="3" t="s">
        <v>1062</v>
      </c>
      <c r="FSO3" s="3" t="s">
        <v>1062</v>
      </c>
      <c r="FSP3" s="3" t="s">
        <v>1062</v>
      </c>
      <c r="FSQ3" s="3" t="s">
        <v>1062</v>
      </c>
      <c r="FSR3" s="3" t="s">
        <v>1062</v>
      </c>
      <c r="FSS3" s="3" t="s">
        <v>1062</v>
      </c>
      <c r="FST3" s="3" t="s">
        <v>1062</v>
      </c>
      <c r="FSU3" s="3" t="s">
        <v>1062</v>
      </c>
      <c r="FSV3" s="3" t="s">
        <v>1062</v>
      </c>
      <c r="FSW3" s="3" t="s">
        <v>1062</v>
      </c>
      <c r="FSX3" s="3" t="s">
        <v>1062</v>
      </c>
      <c r="FSY3" s="3" t="s">
        <v>1062</v>
      </c>
      <c r="FSZ3" s="3" t="s">
        <v>1062</v>
      </c>
      <c r="FTA3" s="3" t="s">
        <v>1062</v>
      </c>
      <c r="FTB3" s="3" t="s">
        <v>1062</v>
      </c>
      <c r="FTC3" s="3" t="s">
        <v>1062</v>
      </c>
      <c r="FTD3" s="3" t="s">
        <v>1062</v>
      </c>
      <c r="FTE3" s="3" t="s">
        <v>1062</v>
      </c>
      <c r="FTF3" s="3" t="s">
        <v>1062</v>
      </c>
      <c r="FTG3" s="3" t="s">
        <v>1062</v>
      </c>
      <c r="FTH3" s="3" t="s">
        <v>1062</v>
      </c>
      <c r="FTI3" s="3" t="s">
        <v>1062</v>
      </c>
      <c r="FTJ3" s="3" t="s">
        <v>1062</v>
      </c>
      <c r="FTK3" s="3" t="s">
        <v>1062</v>
      </c>
      <c r="FTL3" s="3" t="s">
        <v>1062</v>
      </c>
      <c r="FTM3" s="3" t="s">
        <v>1062</v>
      </c>
      <c r="FTN3" s="3" t="s">
        <v>1062</v>
      </c>
      <c r="FTO3" s="3" t="s">
        <v>1062</v>
      </c>
      <c r="FTP3" s="3" t="s">
        <v>1062</v>
      </c>
      <c r="FTQ3" s="3" t="s">
        <v>1062</v>
      </c>
      <c r="FTR3" s="3" t="s">
        <v>1062</v>
      </c>
      <c r="FTS3" s="3" t="s">
        <v>1062</v>
      </c>
      <c r="FTT3" s="3" t="s">
        <v>1062</v>
      </c>
      <c r="FTU3" s="3" t="s">
        <v>1062</v>
      </c>
      <c r="FTV3" s="3" t="s">
        <v>1062</v>
      </c>
      <c r="FTW3" s="3" t="s">
        <v>1062</v>
      </c>
      <c r="FTX3" s="3" t="s">
        <v>1062</v>
      </c>
      <c r="FTY3" s="3" t="s">
        <v>1062</v>
      </c>
      <c r="FTZ3" s="3" t="s">
        <v>1062</v>
      </c>
      <c r="FUA3" s="3" t="s">
        <v>1062</v>
      </c>
      <c r="FUB3" s="3" t="s">
        <v>1062</v>
      </c>
      <c r="FUC3" s="3" t="s">
        <v>1062</v>
      </c>
      <c r="FUD3" s="3" t="s">
        <v>1062</v>
      </c>
      <c r="FUE3" s="3" t="s">
        <v>1062</v>
      </c>
      <c r="FUF3" s="3" t="s">
        <v>1062</v>
      </c>
      <c r="FUG3" s="3" t="s">
        <v>1062</v>
      </c>
      <c r="FUH3" s="3" t="s">
        <v>1062</v>
      </c>
      <c r="FUI3" s="3" t="s">
        <v>1062</v>
      </c>
      <c r="FUJ3" s="3" t="s">
        <v>1062</v>
      </c>
      <c r="FUK3" s="3" t="s">
        <v>1062</v>
      </c>
      <c r="FUL3" s="3" t="s">
        <v>1062</v>
      </c>
      <c r="FUM3" s="3" t="s">
        <v>1062</v>
      </c>
      <c r="FUN3" s="3" t="s">
        <v>1062</v>
      </c>
      <c r="FUO3" s="3" t="s">
        <v>1062</v>
      </c>
      <c r="FUP3" s="3" t="s">
        <v>1062</v>
      </c>
      <c r="FUQ3" s="3" t="s">
        <v>1062</v>
      </c>
      <c r="FUR3" s="3" t="s">
        <v>1062</v>
      </c>
      <c r="FUS3" s="3" t="s">
        <v>1062</v>
      </c>
      <c r="FUT3" s="3" t="s">
        <v>1062</v>
      </c>
      <c r="FUU3" s="3" t="s">
        <v>1062</v>
      </c>
      <c r="FUV3" s="3" t="s">
        <v>1062</v>
      </c>
      <c r="FUW3" s="3" t="s">
        <v>1062</v>
      </c>
      <c r="FUX3" s="3" t="s">
        <v>1062</v>
      </c>
      <c r="FUY3" s="3" t="s">
        <v>1062</v>
      </c>
      <c r="FUZ3" s="3" t="s">
        <v>1062</v>
      </c>
      <c r="FVA3" s="3" t="s">
        <v>1062</v>
      </c>
      <c r="FVB3" s="3" t="s">
        <v>1062</v>
      </c>
      <c r="FVC3" s="3" t="s">
        <v>1062</v>
      </c>
      <c r="FVD3" s="3" t="s">
        <v>1062</v>
      </c>
      <c r="FVE3" s="3" t="s">
        <v>1062</v>
      </c>
      <c r="FVF3" s="3" t="s">
        <v>1062</v>
      </c>
      <c r="FVG3" s="3" t="s">
        <v>1062</v>
      </c>
      <c r="FVH3" s="3" t="s">
        <v>1062</v>
      </c>
      <c r="FVI3" s="3" t="s">
        <v>1062</v>
      </c>
      <c r="FVJ3" s="3" t="s">
        <v>1062</v>
      </c>
      <c r="FVK3" s="3" t="s">
        <v>1062</v>
      </c>
      <c r="FVL3" s="3" t="s">
        <v>1062</v>
      </c>
      <c r="FVM3" s="3" t="s">
        <v>1062</v>
      </c>
      <c r="FVN3" s="3" t="s">
        <v>1062</v>
      </c>
      <c r="FVO3" s="3" t="s">
        <v>1062</v>
      </c>
      <c r="FVP3" s="3" t="s">
        <v>1062</v>
      </c>
      <c r="FVQ3" s="3" t="s">
        <v>1062</v>
      </c>
      <c r="FVR3" s="3" t="s">
        <v>1062</v>
      </c>
      <c r="FVS3" s="3" t="s">
        <v>1062</v>
      </c>
      <c r="FVT3" s="3" t="s">
        <v>1062</v>
      </c>
      <c r="FVU3" s="3" t="s">
        <v>1062</v>
      </c>
      <c r="FVV3" s="3" t="s">
        <v>1062</v>
      </c>
      <c r="FVW3" s="3" t="s">
        <v>1062</v>
      </c>
      <c r="FVX3" s="3" t="s">
        <v>1062</v>
      </c>
      <c r="FVY3" s="3" t="s">
        <v>1062</v>
      </c>
      <c r="FVZ3" s="3" t="s">
        <v>1062</v>
      </c>
      <c r="FWA3" s="3" t="s">
        <v>1062</v>
      </c>
      <c r="FWB3" s="3" t="s">
        <v>1062</v>
      </c>
      <c r="FWC3" s="3" t="s">
        <v>1062</v>
      </c>
      <c r="FWD3" s="3" t="s">
        <v>1062</v>
      </c>
      <c r="FWE3" s="3" t="s">
        <v>1062</v>
      </c>
      <c r="FWF3" s="3" t="s">
        <v>1062</v>
      </c>
      <c r="FWG3" s="3" t="s">
        <v>1062</v>
      </c>
      <c r="FWH3" s="3" t="s">
        <v>1062</v>
      </c>
      <c r="FWI3" s="3" t="s">
        <v>1062</v>
      </c>
      <c r="FWJ3" s="3" t="s">
        <v>1062</v>
      </c>
      <c r="FWK3" s="3" t="s">
        <v>1062</v>
      </c>
      <c r="FWL3" s="3" t="s">
        <v>1062</v>
      </c>
      <c r="FWM3" s="3" t="s">
        <v>1062</v>
      </c>
      <c r="FWN3" s="3" t="s">
        <v>1062</v>
      </c>
      <c r="FWO3" s="3" t="s">
        <v>1062</v>
      </c>
      <c r="FWP3" s="3" t="s">
        <v>1062</v>
      </c>
      <c r="FWQ3" s="3" t="s">
        <v>1062</v>
      </c>
      <c r="FWR3" s="3" t="s">
        <v>1062</v>
      </c>
      <c r="FWS3" s="3" t="s">
        <v>1062</v>
      </c>
      <c r="FWT3" s="3" t="s">
        <v>1062</v>
      </c>
      <c r="FWU3" s="3" t="s">
        <v>1062</v>
      </c>
      <c r="FWV3" s="3" t="s">
        <v>1062</v>
      </c>
      <c r="FWW3" s="3" t="s">
        <v>1062</v>
      </c>
      <c r="FWX3" s="3" t="s">
        <v>1062</v>
      </c>
      <c r="FWY3" s="3" t="s">
        <v>1062</v>
      </c>
      <c r="FWZ3" s="3" t="s">
        <v>1062</v>
      </c>
      <c r="FXA3" s="3" t="s">
        <v>1062</v>
      </c>
      <c r="FXB3" s="3" t="s">
        <v>1062</v>
      </c>
      <c r="FXC3" s="3" t="s">
        <v>1062</v>
      </c>
      <c r="FXD3" s="3" t="s">
        <v>1062</v>
      </c>
      <c r="FXE3" s="3" t="s">
        <v>1062</v>
      </c>
      <c r="FXF3" s="3" t="s">
        <v>1062</v>
      </c>
      <c r="FXG3" s="3" t="s">
        <v>1062</v>
      </c>
      <c r="FXH3" s="3" t="s">
        <v>1062</v>
      </c>
      <c r="FXI3" s="3" t="s">
        <v>1062</v>
      </c>
      <c r="FXJ3" s="3" t="s">
        <v>1062</v>
      </c>
      <c r="FXK3" s="3" t="s">
        <v>1062</v>
      </c>
      <c r="FXL3" s="3" t="s">
        <v>1062</v>
      </c>
      <c r="FXM3" s="3" t="s">
        <v>1062</v>
      </c>
      <c r="FXN3" s="3" t="s">
        <v>1062</v>
      </c>
      <c r="FXO3" s="3" t="s">
        <v>1062</v>
      </c>
      <c r="FXP3" s="3" t="s">
        <v>1062</v>
      </c>
      <c r="FXQ3" s="3" t="s">
        <v>1062</v>
      </c>
      <c r="FXR3" s="3" t="s">
        <v>1062</v>
      </c>
      <c r="FXS3" s="3" t="s">
        <v>1062</v>
      </c>
      <c r="FXT3" s="3" t="s">
        <v>1062</v>
      </c>
      <c r="FXU3" s="3" t="s">
        <v>1062</v>
      </c>
      <c r="FXV3" s="3" t="s">
        <v>1062</v>
      </c>
      <c r="FXW3" s="3" t="s">
        <v>1062</v>
      </c>
      <c r="FXX3" s="3" t="s">
        <v>1062</v>
      </c>
      <c r="FXY3" s="3" t="s">
        <v>1062</v>
      </c>
      <c r="FXZ3" s="3" t="s">
        <v>1062</v>
      </c>
      <c r="FYA3" s="3" t="s">
        <v>1062</v>
      </c>
      <c r="FYB3" s="3" t="s">
        <v>1062</v>
      </c>
      <c r="FYC3" s="3" t="s">
        <v>1062</v>
      </c>
      <c r="FYD3" s="3" t="s">
        <v>1062</v>
      </c>
      <c r="FYE3" s="3" t="s">
        <v>1062</v>
      </c>
      <c r="FYF3" s="3" t="s">
        <v>1062</v>
      </c>
      <c r="FYG3" s="3" t="s">
        <v>1062</v>
      </c>
      <c r="FYH3" s="3" t="s">
        <v>1062</v>
      </c>
      <c r="FYI3" s="3" t="s">
        <v>1062</v>
      </c>
      <c r="FYJ3" s="3" t="s">
        <v>1062</v>
      </c>
      <c r="FYK3" s="3" t="s">
        <v>1062</v>
      </c>
      <c r="FYL3" s="3" t="s">
        <v>1062</v>
      </c>
      <c r="FYM3" s="3" t="s">
        <v>1062</v>
      </c>
      <c r="FYN3" s="3" t="s">
        <v>1062</v>
      </c>
      <c r="FYO3" s="3" t="s">
        <v>1062</v>
      </c>
      <c r="FYP3" s="3" t="s">
        <v>1062</v>
      </c>
      <c r="FYQ3" s="3" t="s">
        <v>1062</v>
      </c>
      <c r="FYR3" s="3" t="s">
        <v>1062</v>
      </c>
      <c r="FYS3" s="3" t="s">
        <v>1062</v>
      </c>
      <c r="FYT3" s="3" t="s">
        <v>1062</v>
      </c>
      <c r="FYU3" s="3" t="s">
        <v>1062</v>
      </c>
      <c r="FYV3" s="3" t="s">
        <v>1062</v>
      </c>
      <c r="FYW3" s="3" t="s">
        <v>1062</v>
      </c>
      <c r="FYX3" s="3" t="s">
        <v>1062</v>
      </c>
      <c r="FYY3" s="3" t="s">
        <v>1062</v>
      </c>
      <c r="FYZ3" s="3" t="s">
        <v>1062</v>
      </c>
      <c r="FZA3" s="3" t="s">
        <v>1062</v>
      </c>
      <c r="FZB3" s="3" t="s">
        <v>1062</v>
      </c>
      <c r="FZC3" s="3" t="s">
        <v>1062</v>
      </c>
      <c r="FZD3" s="3" t="s">
        <v>1062</v>
      </c>
      <c r="FZE3" s="3" t="s">
        <v>1062</v>
      </c>
      <c r="FZF3" s="3" t="s">
        <v>1062</v>
      </c>
      <c r="FZG3" s="3" t="s">
        <v>1062</v>
      </c>
      <c r="FZH3" s="3" t="s">
        <v>1062</v>
      </c>
      <c r="FZI3" s="3" t="s">
        <v>1062</v>
      </c>
      <c r="FZJ3" s="3" t="s">
        <v>1062</v>
      </c>
      <c r="FZK3" s="3" t="s">
        <v>1062</v>
      </c>
      <c r="FZL3" s="3" t="s">
        <v>1062</v>
      </c>
      <c r="FZM3" s="3" t="s">
        <v>1062</v>
      </c>
      <c r="FZN3" s="3" t="s">
        <v>1062</v>
      </c>
      <c r="FZO3" s="3" t="s">
        <v>1062</v>
      </c>
      <c r="FZP3" s="3" t="s">
        <v>1062</v>
      </c>
      <c r="FZQ3" s="3" t="s">
        <v>1062</v>
      </c>
      <c r="FZR3" s="3" t="s">
        <v>1062</v>
      </c>
      <c r="FZS3" s="3" t="s">
        <v>1062</v>
      </c>
      <c r="FZT3" s="3" t="s">
        <v>1062</v>
      </c>
      <c r="FZU3" s="3" t="s">
        <v>1062</v>
      </c>
      <c r="FZV3" s="3" t="s">
        <v>1062</v>
      </c>
      <c r="FZW3" s="3" t="s">
        <v>1062</v>
      </c>
      <c r="FZX3" s="3" t="s">
        <v>1062</v>
      </c>
      <c r="FZY3" s="3" t="s">
        <v>1062</v>
      </c>
      <c r="FZZ3" s="3" t="s">
        <v>1062</v>
      </c>
      <c r="GAA3" s="3" t="s">
        <v>1062</v>
      </c>
      <c r="GAB3" s="3" t="s">
        <v>1062</v>
      </c>
      <c r="GAC3" s="3" t="s">
        <v>1062</v>
      </c>
      <c r="GAD3" s="3" t="s">
        <v>1062</v>
      </c>
      <c r="GAE3" s="3" t="s">
        <v>1062</v>
      </c>
      <c r="GAF3" s="3" t="s">
        <v>1062</v>
      </c>
      <c r="GAG3" s="3" t="s">
        <v>1062</v>
      </c>
      <c r="GAH3" s="3" t="s">
        <v>1062</v>
      </c>
      <c r="GAI3" s="3" t="s">
        <v>1062</v>
      </c>
      <c r="GAJ3" s="3" t="s">
        <v>1062</v>
      </c>
      <c r="GAK3" s="3" t="s">
        <v>1062</v>
      </c>
      <c r="GAL3" s="3" t="s">
        <v>1062</v>
      </c>
      <c r="GAM3" s="3" t="s">
        <v>1062</v>
      </c>
      <c r="GAN3" s="3" t="s">
        <v>1062</v>
      </c>
      <c r="GAO3" s="3" t="s">
        <v>1062</v>
      </c>
      <c r="GAP3" s="3" t="s">
        <v>1062</v>
      </c>
      <c r="GAQ3" s="3" t="s">
        <v>1062</v>
      </c>
      <c r="GAR3" s="3" t="s">
        <v>1062</v>
      </c>
      <c r="GAS3" s="3" t="s">
        <v>1062</v>
      </c>
      <c r="GAT3" s="3" t="s">
        <v>1062</v>
      </c>
      <c r="GAU3" s="3" t="s">
        <v>1062</v>
      </c>
      <c r="GAV3" s="3" t="s">
        <v>1062</v>
      </c>
      <c r="GAW3" s="3" t="s">
        <v>1062</v>
      </c>
      <c r="GAX3" s="3" t="s">
        <v>1062</v>
      </c>
      <c r="GAY3" s="3" t="s">
        <v>1062</v>
      </c>
      <c r="GAZ3" s="3" t="s">
        <v>1062</v>
      </c>
      <c r="GBA3" s="3" t="s">
        <v>1062</v>
      </c>
      <c r="GBB3" s="3" t="s">
        <v>1062</v>
      </c>
      <c r="GBC3" s="3" t="s">
        <v>1062</v>
      </c>
      <c r="GBD3" s="3" t="s">
        <v>1062</v>
      </c>
      <c r="GBE3" s="3" t="s">
        <v>1062</v>
      </c>
      <c r="GBF3" s="3" t="s">
        <v>1062</v>
      </c>
      <c r="GBG3" s="3" t="s">
        <v>1062</v>
      </c>
      <c r="GBH3" s="3" t="s">
        <v>1062</v>
      </c>
      <c r="GBI3" s="3" t="s">
        <v>1062</v>
      </c>
      <c r="GBJ3" s="3" t="s">
        <v>1062</v>
      </c>
      <c r="GBK3" s="3" t="s">
        <v>1062</v>
      </c>
      <c r="GBL3" s="3" t="s">
        <v>1062</v>
      </c>
      <c r="GBM3" s="3" t="s">
        <v>1062</v>
      </c>
      <c r="GBN3" s="3" t="s">
        <v>1062</v>
      </c>
      <c r="GBO3" s="3" t="s">
        <v>1062</v>
      </c>
      <c r="GBP3" s="3" t="s">
        <v>1062</v>
      </c>
      <c r="GBQ3" s="3" t="s">
        <v>1062</v>
      </c>
      <c r="GBR3" s="3" t="s">
        <v>1062</v>
      </c>
      <c r="GBS3" s="3" t="s">
        <v>1062</v>
      </c>
      <c r="GBT3" s="3" t="s">
        <v>1062</v>
      </c>
      <c r="GBU3" s="3" t="s">
        <v>1062</v>
      </c>
      <c r="GBV3" s="3" t="s">
        <v>1062</v>
      </c>
      <c r="GBW3" s="3" t="s">
        <v>1062</v>
      </c>
      <c r="GBX3" s="3" t="s">
        <v>1062</v>
      </c>
      <c r="GBY3" s="3" t="s">
        <v>1062</v>
      </c>
      <c r="GBZ3" s="3" t="s">
        <v>1062</v>
      </c>
      <c r="GCA3" s="3" t="s">
        <v>1062</v>
      </c>
      <c r="GCB3" s="3" t="s">
        <v>1062</v>
      </c>
      <c r="GCC3" s="3" t="s">
        <v>1062</v>
      </c>
      <c r="GCD3" s="3" t="s">
        <v>1062</v>
      </c>
      <c r="GCE3" s="3" t="s">
        <v>1062</v>
      </c>
      <c r="GCF3" s="3" t="s">
        <v>1062</v>
      </c>
      <c r="GCG3" s="3" t="s">
        <v>1062</v>
      </c>
      <c r="GCH3" s="3" t="s">
        <v>1062</v>
      </c>
      <c r="GCI3" s="3" t="s">
        <v>1062</v>
      </c>
      <c r="GCJ3" s="3" t="s">
        <v>1062</v>
      </c>
      <c r="GCK3" s="3" t="s">
        <v>1062</v>
      </c>
      <c r="GCL3" s="3" t="s">
        <v>1062</v>
      </c>
      <c r="GCM3" s="3" t="s">
        <v>1062</v>
      </c>
      <c r="GCN3" s="3" t="s">
        <v>1062</v>
      </c>
      <c r="GCO3" s="3" t="s">
        <v>1062</v>
      </c>
      <c r="GCP3" s="3" t="s">
        <v>1062</v>
      </c>
      <c r="GCQ3" s="3" t="s">
        <v>1062</v>
      </c>
      <c r="GCR3" s="3" t="s">
        <v>1062</v>
      </c>
      <c r="GCS3" s="3" t="s">
        <v>1062</v>
      </c>
      <c r="GCT3" s="3" t="s">
        <v>1062</v>
      </c>
      <c r="GCU3" s="3" t="s">
        <v>1062</v>
      </c>
      <c r="GCV3" s="3" t="s">
        <v>1062</v>
      </c>
      <c r="GCW3" s="3" t="s">
        <v>1062</v>
      </c>
      <c r="GCX3" s="3" t="s">
        <v>1062</v>
      </c>
      <c r="GCY3" s="3" t="s">
        <v>1062</v>
      </c>
      <c r="GCZ3" s="3" t="s">
        <v>1062</v>
      </c>
      <c r="GDA3" s="3" t="s">
        <v>1062</v>
      </c>
      <c r="GDB3" s="3" t="s">
        <v>1062</v>
      </c>
      <c r="GDC3" s="3" t="s">
        <v>1062</v>
      </c>
      <c r="GDD3" s="3" t="s">
        <v>1062</v>
      </c>
      <c r="GDE3" s="3" t="s">
        <v>1062</v>
      </c>
      <c r="GDF3" s="3" t="s">
        <v>1062</v>
      </c>
      <c r="GDG3" s="3" t="s">
        <v>1062</v>
      </c>
      <c r="GDH3" s="3" t="s">
        <v>1062</v>
      </c>
      <c r="GDI3" s="3" t="s">
        <v>1062</v>
      </c>
      <c r="GDJ3" s="3" t="s">
        <v>1062</v>
      </c>
      <c r="GDK3" s="3" t="s">
        <v>1062</v>
      </c>
      <c r="GDL3" s="3" t="s">
        <v>1062</v>
      </c>
      <c r="GDM3" s="3" t="s">
        <v>1062</v>
      </c>
      <c r="GDN3" s="3" t="s">
        <v>1062</v>
      </c>
      <c r="GDO3" s="3" t="s">
        <v>1062</v>
      </c>
      <c r="GDP3" s="3" t="s">
        <v>1062</v>
      </c>
      <c r="GDQ3" s="3" t="s">
        <v>1062</v>
      </c>
      <c r="GDR3" s="3" t="s">
        <v>1062</v>
      </c>
      <c r="GDS3" s="3" t="s">
        <v>1062</v>
      </c>
      <c r="GDT3" s="3" t="s">
        <v>1062</v>
      </c>
      <c r="GDU3" s="3" t="s">
        <v>1062</v>
      </c>
      <c r="GDV3" s="3" t="s">
        <v>1062</v>
      </c>
      <c r="GDW3" s="3" t="s">
        <v>1062</v>
      </c>
      <c r="GDX3" s="3" t="s">
        <v>1062</v>
      </c>
      <c r="GDY3" s="3" t="s">
        <v>1062</v>
      </c>
      <c r="GDZ3" s="3" t="s">
        <v>1062</v>
      </c>
      <c r="GEA3" s="3" t="s">
        <v>1062</v>
      </c>
      <c r="GEB3" s="3" t="s">
        <v>1062</v>
      </c>
      <c r="GEC3" s="3" t="s">
        <v>1062</v>
      </c>
      <c r="GED3" s="3" t="s">
        <v>1062</v>
      </c>
      <c r="GEE3" s="3" t="s">
        <v>1062</v>
      </c>
      <c r="GEF3" s="3" t="s">
        <v>1062</v>
      </c>
      <c r="GEG3" s="3" t="s">
        <v>1062</v>
      </c>
      <c r="GEH3" s="3" t="s">
        <v>1062</v>
      </c>
      <c r="GEI3" s="3" t="s">
        <v>1062</v>
      </c>
      <c r="GEJ3" s="3" t="s">
        <v>1062</v>
      </c>
      <c r="GEK3" s="3" t="s">
        <v>1062</v>
      </c>
      <c r="GEL3" s="3" t="s">
        <v>1062</v>
      </c>
      <c r="GEM3" s="3" t="s">
        <v>1062</v>
      </c>
      <c r="GEN3" s="3" t="s">
        <v>1062</v>
      </c>
      <c r="GEO3" s="3" t="s">
        <v>1062</v>
      </c>
      <c r="GEP3" s="3" t="s">
        <v>1062</v>
      </c>
      <c r="GEQ3" s="3" t="s">
        <v>1062</v>
      </c>
      <c r="GER3" s="3" t="s">
        <v>1062</v>
      </c>
      <c r="GES3" s="3" t="s">
        <v>1062</v>
      </c>
      <c r="GET3" s="3" t="s">
        <v>1062</v>
      </c>
      <c r="GEU3" s="3" t="s">
        <v>1062</v>
      </c>
      <c r="GEV3" s="3" t="s">
        <v>1062</v>
      </c>
      <c r="GEW3" s="3" t="s">
        <v>1062</v>
      </c>
      <c r="GEX3" s="3" t="s">
        <v>1062</v>
      </c>
      <c r="GEY3" s="3" t="s">
        <v>1062</v>
      </c>
      <c r="GEZ3" s="3" t="s">
        <v>1062</v>
      </c>
      <c r="GFA3" s="3" t="s">
        <v>1062</v>
      </c>
      <c r="GFB3" s="3" t="s">
        <v>1062</v>
      </c>
      <c r="GFC3" s="3" t="s">
        <v>1062</v>
      </c>
      <c r="GFD3" s="3" t="s">
        <v>1062</v>
      </c>
      <c r="GFE3" s="3" t="s">
        <v>1062</v>
      </c>
      <c r="GFF3" s="3" t="s">
        <v>1062</v>
      </c>
      <c r="GFG3" s="3" t="s">
        <v>1062</v>
      </c>
      <c r="GFH3" s="3" t="s">
        <v>1062</v>
      </c>
      <c r="GFI3" s="3" t="s">
        <v>1062</v>
      </c>
      <c r="GFJ3" s="3" t="s">
        <v>1062</v>
      </c>
      <c r="GFK3" s="3" t="s">
        <v>1062</v>
      </c>
      <c r="GFL3" s="3" t="s">
        <v>1062</v>
      </c>
      <c r="GFM3" s="3" t="s">
        <v>1062</v>
      </c>
      <c r="GFN3" s="3" t="s">
        <v>1062</v>
      </c>
      <c r="GFO3" s="3" t="s">
        <v>1062</v>
      </c>
      <c r="GFP3" s="3" t="s">
        <v>1062</v>
      </c>
      <c r="GFQ3" s="3" t="s">
        <v>1062</v>
      </c>
      <c r="GFR3" s="3" t="s">
        <v>1062</v>
      </c>
      <c r="GFS3" s="3" t="s">
        <v>1062</v>
      </c>
      <c r="GFT3" s="3" t="s">
        <v>1062</v>
      </c>
      <c r="GFU3" s="3" t="s">
        <v>1062</v>
      </c>
      <c r="GFV3" s="3" t="s">
        <v>1062</v>
      </c>
      <c r="GFW3" s="3" t="s">
        <v>1062</v>
      </c>
      <c r="GFX3" s="3" t="s">
        <v>1062</v>
      </c>
      <c r="GFY3" s="3" t="s">
        <v>1062</v>
      </c>
      <c r="GFZ3" s="3" t="s">
        <v>1062</v>
      </c>
      <c r="GGA3" s="3" t="s">
        <v>1062</v>
      </c>
      <c r="GGB3" s="3" t="s">
        <v>1062</v>
      </c>
      <c r="GGC3" s="3" t="s">
        <v>1062</v>
      </c>
      <c r="GGD3" s="3" t="s">
        <v>1062</v>
      </c>
      <c r="GGE3" s="3" t="s">
        <v>1062</v>
      </c>
      <c r="GGF3" s="3" t="s">
        <v>1062</v>
      </c>
      <c r="GGG3" s="3" t="s">
        <v>1062</v>
      </c>
      <c r="GGH3" s="3" t="s">
        <v>1062</v>
      </c>
      <c r="GGI3" s="3" t="s">
        <v>1062</v>
      </c>
      <c r="GGJ3" s="3" t="s">
        <v>1062</v>
      </c>
      <c r="GGK3" s="3" t="s">
        <v>1062</v>
      </c>
      <c r="GGL3" s="3" t="s">
        <v>1062</v>
      </c>
      <c r="GGM3" s="3" t="s">
        <v>1062</v>
      </c>
      <c r="GGN3" s="3" t="s">
        <v>1062</v>
      </c>
      <c r="GGO3" s="3" t="s">
        <v>1062</v>
      </c>
      <c r="GGP3" s="3" t="s">
        <v>1062</v>
      </c>
      <c r="GGQ3" s="3" t="s">
        <v>1062</v>
      </c>
      <c r="GGR3" s="3" t="s">
        <v>1062</v>
      </c>
      <c r="GGS3" s="3" t="s">
        <v>1062</v>
      </c>
      <c r="GGT3" s="3" t="s">
        <v>1062</v>
      </c>
      <c r="GGU3" s="3" t="s">
        <v>1062</v>
      </c>
      <c r="GGV3" s="3" t="s">
        <v>1062</v>
      </c>
      <c r="GGW3" s="3" t="s">
        <v>1062</v>
      </c>
      <c r="GGX3" s="3" t="s">
        <v>1062</v>
      </c>
      <c r="GGY3" s="3" t="s">
        <v>1062</v>
      </c>
      <c r="GGZ3" s="3" t="s">
        <v>1062</v>
      </c>
      <c r="GHA3" s="3" t="s">
        <v>1062</v>
      </c>
      <c r="GHB3" s="3" t="s">
        <v>1062</v>
      </c>
      <c r="GHC3" s="3" t="s">
        <v>1062</v>
      </c>
      <c r="GHD3" s="3" t="s">
        <v>1062</v>
      </c>
      <c r="GHE3" s="3" t="s">
        <v>1062</v>
      </c>
      <c r="GHF3" s="3" t="s">
        <v>1062</v>
      </c>
      <c r="GHG3" s="3" t="s">
        <v>1062</v>
      </c>
      <c r="GHH3" s="3" t="s">
        <v>1062</v>
      </c>
      <c r="GHI3" s="3" t="s">
        <v>1062</v>
      </c>
      <c r="GHJ3" s="3" t="s">
        <v>1062</v>
      </c>
      <c r="GHK3" s="3" t="s">
        <v>1062</v>
      </c>
      <c r="GHL3" s="3" t="s">
        <v>1062</v>
      </c>
      <c r="GHM3" s="3" t="s">
        <v>1062</v>
      </c>
      <c r="GHN3" s="3" t="s">
        <v>1062</v>
      </c>
      <c r="GHO3" s="3" t="s">
        <v>1062</v>
      </c>
      <c r="GHP3" s="3" t="s">
        <v>1062</v>
      </c>
      <c r="GHQ3" s="3" t="s">
        <v>1062</v>
      </c>
      <c r="GHR3" s="3" t="s">
        <v>1062</v>
      </c>
      <c r="GHS3" s="3" t="s">
        <v>1062</v>
      </c>
      <c r="GHT3" s="3" t="s">
        <v>1062</v>
      </c>
      <c r="GHU3" s="3" t="s">
        <v>1062</v>
      </c>
      <c r="GHV3" s="3" t="s">
        <v>1062</v>
      </c>
      <c r="GHW3" s="3" t="s">
        <v>1062</v>
      </c>
      <c r="GHX3" s="3" t="s">
        <v>1062</v>
      </c>
      <c r="GHY3" s="3" t="s">
        <v>1062</v>
      </c>
      <c r="GHZ3" s="3" t="s">
        <v>1062</v>
      </c>
      <c r="GIA3" s="3" t="s">
        <v>1062</v>
      </c>
      <c r="GIB3" s="3" t="s">
        <v>1062</v>
      </c>
      <c r="GIC3" s="3" t="s">
        <v>1062</v>
      </c>
      <c r="GID3" s="3" t="s">
        <v>1062</v>
      </c>
      <c r="GIE3" s="3" t="s">
        <v>1062</v>
      </c>
      <c r="GIF3" s="3" t="s">
        <v>1062</v>
      </c>
      <c r="GIG3" s="3" t="s">
        <v>1062</v>
      </c>
      <c r="GIH3" s="3" t="s">
        <v>1062</v>
      </c>
      <c r="GII3" s="3" t="s">
        <v>1062</v>
      </c>
      <c r="GIJ3" s="3" t="s">
        <v>1062</v>
      </c>
      <c r="GIK3" s="3" t="s">
        <v>1062</v>
      </c>
      <c r="GIL3" s="3" t="s">
        <v>1062</v>
      </c>
      <c r="GIM3" s="3" t="s">
        <v>1062</v>
      </c>
      <c r="GIN3" s="3" t="s">
        <v>1062</v>
      </c>
      <c r="GIO3" s="3" t="s">
        <v>1062</v>
      </c>
      <c r="GIP3" s="3" t="s">
        <v>1062</v>
      </c>
      <c r="GIQ3" s="3" t="s">
        <v>1062</v>
      </c>
      <c r="GIR3" s="3" t="s">
        <v>1062</v>
      </c>
      <c r="GIS3" s="3" t="s">
        <v>1062</v>
      </c>
      <c r="GIT3" s="3" t="s">
        <v>1062</v>
      </c>
      <c r="GIU3" s="3" t="s">
        <v>1062</v>
      </c>
      <c r="GIV3" s="3" t="s">
        <v>1062</v>
      </c>
      <c r="GIW3" s="3" t="s">
        <v>1062</v>
      </c>
      <c r="GIX3" s="3" t="s">
        <v>1062</v>
      </c>
      <c r="GIY3" s="3" t="s">
        <v>1062</v>
      </c>
      <c r="GIZ3" s="3" t="s">
        <v>1062</v>
      </c>
      <c r="GJA3" s="3" t="s">
        <v>1062</v>
      </c>
      <c r="GJB3" s="3" t="s">
        <v>1062</v>
      </c>
      <c r="GJC3" s="3" t="s">
        <v>1062</v>
      </c>
      <c r="GJD3" s="3" t="s">
        <v>1062</v>
      </c>
      <c r="GJE3" s="3" t="s">
        <v>1062</v>
      </c>
      <c r="GJF3" s="3" t="s">
        <v>1062</v>
      </c>
      <c r="GJG3" s="3" t="s">
        <v>1062</v>
      </c>
      <c r="GJH3" s="3" t="s">
        <v>1062</v>
      </c>
      <c r="GJI3" s="3" t="s">
        <v>1062</v>
      </c>
      <c r="GJJ3" s="3" t="s">
        <v>1062</v>
      </c>
      <c r="GJK3" s="3" t="s">
        <v>1062</v>
      </c>
      <c r="GJL3" s="3" t="s">
        <v>1062</v>
      </c>
      <c r="GJM3" s="3" t="s">
        <v>1062</v>
      </c>
      <c r="GJN3" s="3" t="s">
        <v>1062</v>
      </c>
      <c r="GJO3" s="3" t="s">
        <v>1062</v>
      </c>
      <c r="GJP3" s="3" t="s">
        <v>1062</v>
      </c>
      <c r="GJQ3" s="3" t="s">
        <v>1062</v>
      </c>
      <c r="GJR3" s="3" t="s">
        <v>1062</v>
      </c>
      <c r="GJS3" s="3" t="s">
        <v>1062</v>
      </c>
      <c r="GJT3" s="3" t="s">
        <v>1062</v>
      </c>
      <c r="GJU3" s="3" t="s">
        <v>1062</v>
      </c>
      <c r="GJV3" s="3" t="s">
        <v>1062</v>
      </c>
      <c r="GJW3" s="3" t="s">
        <v>1062</v>
      </c>
      <c r="GJX3" s="3" t="s">
        <v>1062</v>
      </c>
      <c r="GJY3" s="3" t="s">
        <v>1062</v>
      </c>
      <c r="GJZ3" s="3" t="s">
        <v>1062</v>
      </c>
      <c r="GKA3" s="3" t="s">
        <v>1062</v>
      </c>
      <c r="GKB3" s="3" t="s">
        <v>1062</v>
      </c>
      <c r="GKC3" s="3" t="s">
        <v>1062</v>
      </c>
      <c r="GKD3" s="3" t="s">
        <v>1062</v>
      </c>
      <c r="GKE3" s="3" t="s">
        <v>1062</v>
      </c>
      <c r="GKF3" s="3" t="s">
        <v>1062</v>
      </c>
      <c r="GKG3" s="3" t="s">
        <v>1062</v>
      </c>
      <c r="GKH3" s="3" t="s">
        <v>1062</v>
      </c>
      <c r="GKI3" s="3" t="s">
        <v>1062</v>
      </c>
      <c r="GKJ3" s="3" t="s">
        <v>1062</v>
      </c>
      <c r="GKK3" s="3" t="s">
        <v>1062</v>
      </c>
      <c r="GKL3" s="3" t="s">
        <v>1062</v>
      </c>
      <c r="GKM3" s="3" t="s">
        <v>1062</v>
      </c>
      <c r="GKN3" s="3" t="s">
        <v>1062</v>
      </c>
      <c r="GKO3" s="3" t="s">
        <v>1062</v>
      </c>
      <c r="GKP3" s="3" t="s">
        <v>1062</v>
      </c>
      <c r="GKQ3" s="3" t="s">
        <v>1062</v>
      </c>
      <c r="GKR3" s="3" t="s">
        <v>1062</v>
      </c>
      <c r="GKS3" s="3" t="s">
        <v>1062</v>
      </c>
      <c r="GKT3" s="3" t="s">
        <v>1062</v>
      </c>
      <c r="GKU3" s="3" t="s">
        <v>1062</v>
      </c>
      <c r="GKV3" s="3" t="s">
        <v>1062</v>
      </c>
      <c r="GKW3" s="3" t="s">
        <v>1062</v>
      </c>
      <c r="GKX3" s="3" t="s">
        <v>1062</v>
      </c>
      <c r="GKY3" s="3" t="s">
        <v>1062</v>
      </c>
      <c r="GKZ3" s="3" t="s">
        <v>1062</v>
      </c>
      <c r="GLA3" s="3" t="s">
        <v>1062</v>
      </c>
      <c r="GLB3" s="3" t="s">
        <v>1062</v>
      </c>
      <c r="GLC3" s="3" t="s">
        <v>1062</v>
      </c>
      <c r="GLD3" s="3" t="s">
        <v>1062</v>
      </c>
      <c r="GLE3" s="3" t="s">
        <v>1062</v>
      </c>
      <c r="GLF3" s="3" t="s">
        <v>1062</v>
      </c>
      <c r="GLG3" s="3" t="s">
        <v>1062</v>
      </c>
      <c r="GLH3" s="3" t="s">
        <v>1062</v>
      </c>
      <c r="GLI3" s="3" t="s">
        <v>1062</v>
      </c>
      <c r="GLJ3" s="3" t="s">
        <v>1062</v>
      </c>
      <c r="GLK3" s="3" t="s">
        <v>1062</v>
      </c>
      <c r="GLL3" s="3" t="s">
        <v>1062</v>
      </c>
      <c r="GLM3" s="3" t="s">
        <v>1062</v>
      </c>
      <c r="GLN3" s="3" t="s">
        <v>1062</v>
      </c>
      <c r="GLO3" s="3" t="s">
        <v>1062</v>
      </c>
      <c r="GLP3" s="3" t="s">
        <v>1062</v>
      </c>
      <c r="GLQ3" s="3" t="s">
        <v>1062</v>
      </c>
      <c r="GLR3" s="3" t="s">
        <v>1062</v>
      </c>
      <c r="GLS3" s="3" t="s">
        <v>1062</v>
      </c>
      <c r="GLT3" s="3" t="s">
        <v>1062</v>
      </c>
      <c r="GLU3" s="3" t="s">
        <v>1062</v>
      </c>
      <c r="GLV3" s="3" t="s">
        <v>1062</v>
      </c>
      <c r="GLW3" s="3" t="s">
        <v>1062</v>
      </c>
      <c r="GLX3" s="3" t="s">
        <v>1062</v>
      </c>
      <c r="GLY3" s="3" t="s">
        <v>1062</v>
      </c>
      <c r="GLZ3" s="3" t="s">
        <v>1062</v>
      </c>
      <c r="GMA3" s="3" t="s">
        <v>1062</v>
      </c>
      <c r="GMB3" s="3" t="s">
        <v>1062</v>
      </c>
      <c r="GMC3" s="3" t="s">
        <v>1062</v>
      </c>
      <c r="GMD3" s="3" t="s">
        <v>1062</v>
      </c>
      <c r="GME3" s="3" t="s">
        <v>1062</v>
      </c>
      <c r="GMF3" s="3" t="s">
        <v>1062</v>
      </c>
      <c r="GMG3" s="3" t="s">
        <v>1062</v>
      </c>
      <c r="GMH3" s="3" t="s">
        <v>1062</v>
      </c>
      <c r="GMI3" s="3" t="s">
        <v>1062</v>
      </c>
      <c r="GMJ3" s="3" t="s">
        <v>1062</v>
      </c>
      <c r="GMK3" s="3" t="s">
        <v>1062</v>
      </c>
      <c r="GML3" s="3" t="s">
        <v>1062</v>
      </c>
      <c r="GMM3" s="3" t="s">
        <v>1062</v>
      </c>
      <c r="GMN3" s="3" t="s">
        <v>1062</v>
      </c>
      <c r="GMO3" s="3" t="s">
        <v>1062</v>
      </c>
      <c r="GMP3" s="3" t="s">
        <v>1062</v>
      </c>
      <c r="GMQ3" s="3" t="s">
        <v>1062</v>
      </c>
      <c r="GMR3" s="3" t="s">
        <v>1062</v>
      </c>
      <c r="GMS3" s="3" t="s">
        <v>1062</v>
      </c>
      <c r="GMT3" s="3" t="s">
        <v>1062</v>
      </c>
      <c r="GMU3" s="3" t="s">
        <v>1062</v>
      </c>
      <c r="GMV3" s="3" t="s">
        <v>1062</v>
      </c>
      <c r="GMW3" s="3" t="s">
        <v>1062</v>
      </c>
      <c r="GMX3" s="3" t="s">
        <v>1062</v>
      </c>
      <c r="GMY3" s="3" t="s">
        <v>1062</v>
      </c>
      <c r="GMZ3" s="3" t="s">
        <v>1062</v>
      </c>
      <c r="GNA3" s="3" t="s">
        <v>1062</v>
      </c>
      <c r="GNB3" s="3" t="s">
        <v>1062</v>
      </c>
      <c r="GNC3" s="3" t="s">
        <v>1062</v>
      </c>
      <c r="GND3" s="3" t="s">
        <v>1062</v>
      </c>
      <c r="GNE3" s="3" t="s">
        <v>1062</v>
      </c>
      <c r="GNF3" s="3" t="s">
        <v>1062</v>
      </c>
      <c r="GNG3" s="3" t="s">
        <v>1062</v>
      </c>
      <c r="GNH3" s="3" t="s">
        <v>1062</v>
      </c>
      <c r="GNI3" s="3" t="s">
        <v>1062</v>
      </c>
      <c r="GNJ3" s="3" t="s">
        <v>1062</v>
      </c>
      <c r="GNK3" s="3" t="s">
        <v>1062</v>
      </c>
      <c r="GNL3" s="3" t="s">
        <v>1062</v>
      </c>
      <c r="GNM3" s="3" t="s">
        <v>1062</v>
      </c>
      <c r="GNN3" s="3" t="s">
        <v>1062</v>
      </c>
      <c r="GNO3" s="3" t="s">
        <v>1062</v>
      </c>
      <c r="GNP3" s="3" t="s">
        <v>1062</v>
      </c>
      <c r="GNQ3" s="3" t="s">
        <v>1062</v>
      </c>
      <c r="GNR3" s="3" t="s">
        <v>1062</v>
      </c>
      <c r="GNS3" s="3" t="s">
        <v>1062</v>
      </c>
      <c r="GNT3" s="3" t="s">
        <v>1062</v>
      </c>
      <c r="GNU3" s="3" t="s">
        <v>1062</v>
      </c>
      <c r="GNV3" s="3" t="s">
        <v>1062</v>
      </c>
      <c r="GNW3" s="3" t="s">
        <v>1062</v>
      </c>
      <c r="GNX3" s="3" t="s">
        <v>1062</v>
      </c>
      <c r="GNY3" s="3" t="s">
        <v>1062</v>
      </c>
      <c r="GNZ3" s="3" t="s">
        <v>1062</v>
      </c>
      <c r="GOA3" s="3" t="s">
        <v>1062</v>
      </c>
      <c r="GOB3" s="3" t="s">
        <v>1062</v>
      </c>
      <c r="GOC3" s="3" t="s">
        <v>1062</v>
      </c>
      <c r="GOD3" s="3" t="s">
        <v>1062</v>
      </c>
      <c r="GOE3" s="3" t="s">
        <v>1062</v>
      </c>
      <c r="GOF3" s="3" t="s">
        <v>1062</v>
      </c>
      <c r="GOG3" s="3" t="s">
        <v>1062</v>
      </c>
      <c r="GOH3" s="3" t="s">
        <v>1062</v>
      </c>
      <c r="GOI3" s="3" t="s">
        <v>1062</v>
      </c>
      <c r="GOJ3" s="3" t="s">
        <v>1062</v>
      </c>
      <c r="GOK3" s="3" t="s">
        <v>1062</v>
      </c>
      <c r="GOL3" s="3" t="s">
        <v>1062</v>
      </c>
      <c r="GOM3" s="3" t="s">
        <v>1062</v>
      </c>
      <c r="GON3" s="3" t="s">
        <v>1062</v>
      </c>
      <c r="GOO3" s="3" t="s">
        <v>1062</v>
      </c>
      <c r="GOP3" s="3" t="s">
        <v>1062</v>
      </c>
      <c r="GOQ3" s="3" t="s">
        <v>1062</v>
      </c>
      <c r="GOR3" s="3" t="s">
        <v>1062</v>
      </c>
      <c r="GOS3" s="3" t="s">
        <v>1062</v>
      </c>
      <c r="GOT3" s="3" t="s">
        <v>1062</v>
      </c>
      <c r="GOU3" s="3" t="s">
        <v>1062</v>
      </c>
      <c r="GOV3" s="3" t="s">
        <v>1062</v>
      </c>
      <c r="GOW3" s="3" t="s">
        <v>1062</v>
      </c>
      <c r="GOX3" s="3" t="s">
        <v>1062</v>
      </c>
      <c r="GOY3" s="3" t="s">
        <v>1062</v>
      </c>
      <c r="GOZ3" s="3" t="s">
        <v>1062</v>
      </c>
      <c r="GPA3" s="3" t="s">
        <v>1062</v>
      </c>
      <c r="GPB3" s="3" t="s">
        <v>1062</v>
      </c>
      <c r="GPC3" s="3" t="s">
        <v>1062</v>
      </c>
      <c r="GPD3" s="3" t="s">
        <v>1062</v>
      </c>
      <c r="GPE3" s="3" t="s">
        <v>1062</v>
      </c>
      <c r="GPF3" s="3" t="s">
        <v>1062</v>
      </c>
      <c r="GPG3" s="3" t="s">
        <v>1062</v>
      </c>
      <c r="GPH3" s="3" t="s">
        <v>1062</v>
      </c>
      <c r="GPI3" s="3" t="s">
        <v>1062</v>
      </c>
      <c r="GPJ3" s="3" t="s">
        <v>1062</v>
      </c>
      <c r="GPK3" s="3" t="s">
        <v>1062</v>
      </c>
      <c r="GPL3" s="3" t="s">
        <v>1062</v>
      </c>
      <c r="GPM3" s="3" t="s">
        <v>1062</v>
      </c>
      <c r="GPN3" s="3" t="s">
        <v>1062</v>
      </c>
      <c r="GPO3" s="3" t="s">
        <v>1062</v>
      </c>
      <c r="GPP3" s="3" t="s">
        <v>1062</v>
      </c>
      <c r="GPQ3" s="3" t="s">
        <v>1062</v>
      </c>
      <c r="GPR3" s="3" t="s">
        <v>1062</v>
      </c>
      <c r="GPS3" s="3" t="s">
        <v>1062</v>
      </c>
      <c r="GPT3" s="3" t="s">
        <v>1062</v>
      </c>
      <c r="GPU3" s="3" t="s">
        <v>1062</v>
      </c>
      <c r="GPV3" s="3" t="s">
        <v>1062</v>
      </c>
      <c r="GPW3" s="3" t="s">
        <v>1062</v>
      </c>
      <c r="GPX3" s="3" t="s">
        <v>1062</v>
      </c>
      <c r="GPY3" s="3" t="s">
        <v>1062</v>
      </c>
      <c r="GPZ3" s="3" t="s">
        <v>1062</v>
      </c>
      <c r="GQA3" s="3" t="s">
        <v>1062</v>
      </c>
      <c r="GQB3" s="3" t="s">
        <v>1062</v>
      </c>
      <c r="GQC3" s="3" t="s">
        <v>1062</v>
      </c>
      <c r="GQD3" s="3" t="s">
        <v>1062</v>
      </c>
      <c r="GQE3" s="3" t="s">
        <v>1062</v>
      </c>
      <c r="GQF3" s="3" t="s">
        <v>1062</v>
      </c>
      <c r="GQG3" s="3" t="s">
        <v>1062</v>
      </c>
      <c r="GQH3" s="3" t="s">
        <v>1062</v>
      </c>
      <c r="GQI3" s="3" t="s">
        <v>1062</v>
      </c>
      <c r="GQJ3" s="3" t="s">
        <v>1062</v>
      </c>
      <c r="GQK3" s="3" t="s">
        <v>1062</v>
      </c>
      <c r="GQL3" s="3" t="s">
        <v>1062</v>
      </c>
      <c r="GQM3" s="3" t="s">
        <v>1062</v>
      </c>
      <c r="GQN3" s="3" t="s">
        <v>1062</v>
      </c>
      <c r="GQO3" s="3" t="s">
        <v>1062</v>
      </c>
      <c r="GQP3" s="3" t="s">
        <v>1062</v>
      </c>
      <c r="GQQ3" s="3" t="s">
        <v>1062</v>
      </c>
      <c r="GQR3" s="3" t="s">
        <v>1062</v>
      </c>
      <c r="GQS3" s="3" t="s">
        <v>1062</v>
      </c>
      <c r="GQT3" s="3" t="s">
        <v>1062</v>
      </c>
      <c r="GQU3" s="3" t="s">
        <v>1062</v>
      </c>
      <c r="GQV3" s="3" t="s">
        <v>1062</v>
      </c>
      <c r="GQW3" s="3" t="s">
        <v>1062</v>
      </c>
      <c r="GQX3" s="3" t="s">
        <v>1062</v>
      </c>
      <c r="GQY3" s="3" t="s">
        <v>1062</v>
      </c>
      <c r="GQZ3" s="3" t="s">
        <v>1062</v>
      </c>
      <c r="GRA3" s="3" t="s">
        <v>1062</v>
      </c>
      <c r="GRB3" s="3" t="s">
        <v>1062</v>
      </c>
      <c r="GRC3" s="3" t="s">
        <v>1062</v>
      </c>
      <c r="GRD3" s="3" t="s">
        <v>1062</v>
      </c>
      <c r="GRE3" s="3" t="s">
        <v>1062</v>
      </c>
      <c r="GRF3" s="3" t="s">
        <v>1062</v>
      </c>
      <c r="GRG3" s="3" t="s">
        <v>1062</v>
      </c>
      <c r="GRH3" s="3" t="s">
        <v>1062</v>
      </c>
      <c r="GRI3" s="3" t="s">
        <v>1062</v>
      </c>
      <c r="GRJ3" s="3" t="s">
        <v>1062</v>
      </c>
      <c r="GRK3" s="3" t="s">
        <v>1062</v>
      </c>
      <c r="GRL3" s="3" t="s">
        <v>1062</v>
      </c>
      <c r="GRM3" s="3" t="s">
        <v>1062</v>
      </c>
      <c r="GRN3" s="3" t="s">
        <v>1062</v>
      </c>
      <c r="GRO3" s="3" t="s">
        <v>1062</v>
      </c>
      <c r="GRP3" s="3" t="s">
        <v>1062</v>
      </c>
      <c r="GRQ3" s="3" t="s">
        <v>1062</v>
      </c>
      <c r="GRR3" s="3" t="s">
        <v>1062</v>
      </c>
      <c r="GRS3" s="3" t="s">
        <v>1062</v>
      </c>
      <c r="GRT3" s="3" t="s">
        <v>1062</v>
      </c>
      <c r="GRU3" s="3" t="s">
        <v>1062</v>
      </c>
      <c r="GRV3" s="3" t="s">
        <v>1062</v>
      </c>
      <c r="GRW3" s="3" t="s">
        <v>1062</v>
      </c>
      <c r="GRX3" s="3" t="s">
        <v>1062</v>
      </c>
      <c r="GRY3" s="3" t="s">
        <v>1062</v>
      </c>
      <c r="GRZ3" s="3" t="s">
        <v>1062</v>
      </c>
      <c r="GSA3" s="3" t="s">
        <v>1062</v>
      </c>
      <c r="GSB3" s="3" t="s">
        <v>1062</v>
      </c>
      <c r="GSC3" s="3" t="s">
        <v>1062</v>
      </c>
      <c r="GSD3" s="3" t="s">
        <v>1062</v>
      </c>
      <c r="GSE3" s="3" t="s">
        <v>1062</v>
      </c>
      <c r="GSF3" s="3" t="s">
        <v>1062</v>
      </c>
      <c r="GSG3" s="3" t="s">
        <v>1062</v>
      </c>
      <c r="GSH3" s="3" t="s">
        <v>1062</v>
      </c>
      <c r="GSI3" s="3" t="s">
        <v>1062</v>
      </c>
      <c r="GSJ3" s="3" t="s">
        <v>1062</v>
      </c>
      <c r="GSK3" s="3" t="s">
        <v>1062</v>
      </c>
      <c r="GSL3" s="3" t="s">
        <v>1062</v>
      </c>
      <c r="GSM3" s="3" t="s">
        <v>1062</v>
      </c>
      <c r="GSN3" s="3" t="s">
        <v>1062</v>
      </c>
      <c r="GSO3" s="3" t="s">
        <v>1062</v>
      </c>
      <c r="GSP3" s="3" t="s">
        <v>1062</v>
      </c>
      <c r="GSQ3" s="3" t="s">
        <v>1062</v>
      </c>
      <c r="GSR3" s="3" t="s">
        <v>1062</v>
      </c>
      <c r="GSS3" s="3" t="s">
        <v>1062</v>
      </c>
      <c r="GST3" s="3" t="s">
        <v>1062</v>
      </c>
      <c r="GSU3" s="3" t="s">
        <v>1062</v>
      </c>
      <c r="GSV3" s="3" t="s">
        <v>1062</v>
      </c>
      <c r="GSW3" s="3" t="s">
        <v>1062</v>
      </c>
      <c r="GSX3" s="3" t="s">
        <v>1062</v>
      </c>
      <c r="GSY3" s="3" t="s">
        <v>1062</v>
      </c>
      <c r="GSZ3" s="3" t="s">
        <v>1062</v>
      </c>
      <c r="GTA3" s="3" t="s">
        <v>1062</v>
      </c>
      <c r="GTB3" s="3" t="s">
        <v>1062</v>
      </c>
      <c r="GTC3" s="3" t="s">
        <v>1062</v>
      </c>
      <c r="GTD3" s="3" t="s">
        <v>1062</v>
      </c>
      <c r="GTE3" s="3" t="s">
        <v>1062</v>
      </c>
      <c r="GTF3" s="3" t="s">
        <v>1062</v>
      </c>
      <c r="GTG3" s="3" t="s">
        <v>1062</v>
      </c>
      <c r="GTH3" s="3" t="s">
        <v>1062</v>
      </c>
      <c r="GTI3" s="3" t="s">
        <v>1062</v>
      </c>
      <c r="GTJ3" s="3" t="s">
        <v>1062</v>
      </c>
      <c r="GTK3" s="3" t="s">
        <v>1062</v>
      </c>
      <c r="GTL3" s="3" t="s">
        <v>1062</v>
      </c>
      <c r="GTM3" s="3" t="s">
        <v>1062</v>
      </c>
      <c r="GTN3" s="3" t="s">
        <v>1062</v>
      </c>
      <c r="GTO3" s="3" t="s">
        <v>1062</v>
      </c>
      <c r="GTP3" s="3" t="s">
        <v>1062</v>
      </c>
      <c r="GTQ3" s="3" t="s">
        <v>1062</v>
      </c>
      <c r="GTR3" s="3" t="s">
        <v>1062</v>
      </c>
      <c r="GTS3" s="3" t="s">
        <v>1062</v>
      </c>
      <c r="GTT3" s="3" t="s">
        <v>1062</v>
      </c>
      <c r="GTU3" s="3" t="s">
        <v>1062</v>
      </c>
      <c r="GTV3" s="3" t="s">
        <v>1062</v>
      </c>
      <c r="GTW3" s="3" t="s">
        <v>1062</v>
      </c>
      <c r="GTX3" s="3" t="s">
        <v>1062</v>
      </c>
      <c r="GTY3" s="3" t="s">
        <v>1062</v>
      </c>
      <c r="GTZ3" s="3" t="s">
        <v>1062</v>
      </c>
      <c r="GUA3" s="3" t="s">
        <v>1062</v>
      </c>
      <c r="GUB3" s="3" t="s">
        <v>1062</v>
      </c>
      <c r="GUC3" s="3" t="s">
        <v>1062</v>
      </c>
      <c r="GUD3" s="3" t="s">
        <v>1062</v>
      </c>
      <c r="GUE3" s="3" t="s">
        <v>1062</v>
      </c>
      <c r="GUF3" s="3" t="s">
        <v>1062</v>
      </c>
      <c r="GUG3" s="3" t="s">
        <v>1062</v>
      </c>
      <c r="GUH3" s="3" t="s">
        <v>1062</v>
      </c>
      <c r="GUI3" s="3" t="s">
        <v>1062</v>
      </c>
      <c r="GUJ3" s="3" t="s">
        <v>1062</v>
      </c>
      <c r="GUK3" s="3" t="s">
        <v>1062</v>
      </c>
      <c r="GUL3" s="3" t="s">
        <v>1062</v>
      </c>
      <c r="GUM3" s="3" t="s">
        <v>1062</v>
      </c>
      <c r="GUN3" s="3" t="s">
        <v>1062</v>
      </c>
      <c r="GUO3" s="3" t="s">
        <v>1062</v>
      </c>
      <c r="GUP3" s="3" t="s">
        <v>1062</v>
      </c>
      <c r="GUQ3" s="3" t="s">
        <v>1062</v>
      </c>
      <c r="GUR3" s="3" t="s">
        <v>1062</v>
      </c>
      <c r="GUS3" s="3" t="s">
        <v>1062</v>
      </c>
      <c r="GUT3" s="3" t="s">
        <v>1062</v>
      </c>
      <c r="GUU3" s="3" t="s">
        <v>1062</v>
      </c>
      <c r="GUV3" s="3" t="s">
        <v>1062</v>
      </c>
      <c r="GUW3" s="3" t="s">
        <v>1062</v>
      </c>
      <c r="GUX3" s="3" t="s">
        <v>1062</v>
      </c>
      <c r="GUY3" s="3" t="s">
        <v>1062</v>
      </c>
      <c r="GUZ3" s="3" t="s">
        <v>1062</v>
      </c>
      <c r="GVA3" s="3" t="s">
        <v>1062</v>
      </c>
      <c r="GVB3" s="3" t="s">
        <v>1062</v>
      </c>
      <c r="GVC3" s="3" t="s">
        <v>1062</v>
      </c>
      <c r="GVD3" s="3" t="s">
        <v>1062</v>
      </c>
      <c r="GVE3" s="3" t="s">
        <v>1062</v>
      </c>
      <c r="GVF3" s="3" t="s">
        <v>1062</v>
      </c>
      <c r="GVG3" s="3" t="s">
        <v>1062</v>
      </c>
      <c r="GVH3" s="3" t="s">
        <v>1062</v>
      </c>
      <c r="GVI3" s="3" t="s">
        <v>1062</v>
      </c>
      <c r="GVJ3" s="3" t="s">
        <v>1062</v>
      </c>
      <c r="GVK3" s="3" t="s">
        <v>1062</v>
      </c>
      <c r="GVL3" s="3" t="s">
        <v>1062</v>
      </c>
      <c r="GVM3" s="3" t="s">
        <v>1062</v>
      </c>
      <c r="GVN3" s="3" t="s">
        <v>1062</v>
      </c>
      <c r="GVO3" s="3" t="s">
        <v>1062</v>
      </c>
      <c r="GVP3" s="3" t="s">
        <v>1062</v>
      </c>
      <c r="GVQ3" s="3" t="s">
        <v>1062</v>
      </c>
      <c r="GVR3" s="3" t="s">
        <v>1062</v>
      </c>
      <c r="GVS3" s="3" t="s">
        <v>1062</v>
      </c>
      <c r="GVT3" s="3" t="s">
        <v>1062</v>
      </c>
      <c r="GVU3" s="3" t="s">
        <v>1062</v>
      </c>
      <c r="GVV3" s="3" t="s">
        <v>1062</v>
      </c>
      <c r="GVW3" s="3" t="s">
        <v>1062</v>
      </c>
      <c r="GVX3" s="3" t="s">
        <v>1062</v>
      </c>
      <c r="GVY3" s="3" t="s">
        <v>1062</v>
      </c>
      <c r="GVZ3" s="3" t="s">
        <v>1062</v>
      </c>
      <c r="GWA3" s="3" t="s">
        <v>1062</v>
      </c>
      <c r="GWB3" s="3" t="s">
        <v>1062</v>
      </c>
      <c r="GWC3" s="3" t="s">
        <v>1062</v>
      </c>
      <c r="GWD3" s="3" t="s">
        <v>1062</v>
      </c>
      <c r="GWE3" s="3" t="s">
        <v>1062</v>
      </c>
      <c r="GWF3" s="3" t="s">
        <v>1062</v>
      </c>
      <c r="GWG3" s="3" t="s">
        <v>1062</v>
      </c>
      <c r="GWH3" s="3" t="s">
        <v>1062</v>
      </c>
      <c r="GWI3" s="3" t="s">
        <v>1062</v>
      </c>
      <c r="GWJ3" s="3" t="s">
        <v>1062</v>
      </c>
      <c r="GWK3" s="3" t="s">
        <v>1062</v>
      </c>
      <c r="GWL3" s="3" t="s">
        <v>1062</v>
      </c>
      <c r="GWM3" s="3" t="s">
        <v>1062</v>
      </c>
      <c r="GWN3" s="3" t="s">
        <v>1062</v>
      </c>
      <c r="GWO3" s="3" t="s">
        <v>1062</v>
      </c>
      <c r="GWP3" s="3" t="s">
        <v>1062</v>
      </c>
      <c r="GWQ3" s="3" t="s">
        <v>1062</v>
      </c>
      <c r="GWR3" s="3" t="s">
        <v>1062</v>
      </c>
      <c r="GWS3" s="3" t="s">
        <v>1062</v>
      </c>
      <c r="GWT3" s="3" t="s">
        <v>1062</v>
      </c>
      <c r="GWU3" s="3" t="s">
        <v>1062</v>
      </c>
      <c r="GWV3" s="3" t="s">
        <v>1062</v>
      </c>
      <c r="GWW3" s="3" t="s">
        <v>1062</v>
      </c>
      <c r="GWX3" s="3" t="s">
        <v>1062</v>
      </c>
      <c r="GWY3" s="3" t="s">
        <v>1062</v>
      </c>
      <c r="GWZ3" s="3" t="s">
        <v>1062</v>
      </c>
      <c r="GXA3" s="3" t="s">
        <v>1062</v>
      </c>
      <c r="GXB3" s="3" t="s">
        <v>1062</v>
      </c>
      <c r="GXC3" s="3" t="s">
        <v>1062</v>
      </c>
      <c r="GXD3" s="3" t="s">
        <v>1062</v>
      </c>
      <c r="GXE3" s="3" t="s">
        <v>1062</v>
      </c>
      <c r="GXF3" s="3" t="s">
        <v>1062</v>
      </c>
      <c r="GXG3" s="3" t="s">
        <v>1062</v>
      </c>
      <c r="GXH3" s="3" t="s">
        <v>1062</v>
      </c>
      <c r="GXI3" s="3" t="s">
        <v>1062</v>
      </c>
      <c r="GXJ3" s="3" t="s">
        <v>1062</v>
      </c>
      <c r="GXK3" s="3" t="s">
        <v>1062</v>
      </c>
      <c r="GXL3" s="3" t="s">
        <v>1062</v>
      </c>
      <c r="GXM3" s="3" t="s">
        <v>1062</v>
      </c>
      <c r="GXN3" s="3" t="s">
        <v>1062</v>
      </c>
      <c r="GXO3" s="3" t="s">
        <v>1062</v>
      </c>
      <c r="GXP3" s="3" t="s">
        <v>1062</v>
      </c>
      <c r="GXQ3" s="3" t="s">
        <v>1062</v>
      </c>
      <c r="GXR3" s="3" t="s">
        <v>1062</v>
      </c>
      <c r="GXS3" s="3" t="s">
        <v>1062</v>
      </c>
      <c r="GXT3" s="3" t="s">
        <v>1062</v>
      </c>
      <c r="GXU3" s="3" t="s">
        <v>1062</v>
      </c>
      <c r="GXV3" s="3" t="s">
        <v>1062</v>
      </c>
      <c r="GXW3" s="3" t="s">
        <v>1062</v>
      </c>
      <c r="GXX3" s="3" t="s">
        <v>1062</v>
      </c>
      <c r="GXY3" s="3" t="s">
        <v>1062</v>
      </c>
      <c r="GXZ3" s="3" t="s">
        <v>1062</v>
      </c>
      <c r="GYA3" s="3" t="s">
        <v>1062</v>
      </c>
      <c r="GYB3" s="3" t="s">
        <v>1062</v>
      </c>
      <c r="GYC3" s="3" t="s">
        <v>1062</v>
      </c>
      <c r="GYD3" s="3" t="s">
        <v>1062</v>
      </c>
      <c r="GYE3" s="3" t="s">
        <v>1062</v>
      </c>
      <c r="GYF3" s="3" t="s">
        <v>1062</v>
      </c>
      <c r="GYG3" s="3" t="s">
        <v>1062</v>
      </c>
      <c r="GYH3" s="3" t="s">
        <v>1062</v>
      </c>
      <c r="GYI3" s="3" t="s">
        <v>1062</v>
      </c>
      <c r="GYJ3" s="3" t="s">
        <v>1062</v>
      </c>
      <c r="GYK3" s="3" t="s">
        <v>1062</v>
      </c>
      <c r="GYL3" s="3" t="s">
        <v>1062</v>
      </c>
      <c r="GYM3" s="3" t="s">
        <v>1062</v>
      </c>
      <c r="GYN3" s="3" t="s">
        <v>1062</v>
      </c>
      <c r="GYO3" s="3" t="s">
        <v>1062</v>
      </c>
      <c r="GYP3" s="3" t="s">
        <v>1062</v>
      </c>
      <c r="GYQ3" s="3" t="s">
        <v>1062</v>
      </c>
      <c r="GYR3" s="3" t="s">
        <v>1062</v>
      </c>
      <c r="GYS3" s="3" t="s">
        <v>1062</v>
      </c>
      <c r="GYT3" s="3" t="s">
        <v>1062</v>
      </c>
      <c r="GYU3" s="3" t="s">
        <v>1062</v>
      </c>
      <c r="GYV3" s="3" t="s">
        <v>1062</v>
      </c>
      <c r="GYW3" s="3" t="s">
        <v>1062</v>
      </c>
      <c r="GYX3" s="3" t="s">
        <v>1062</v>
      </c>
      <c r="GYY3" s="3" t="s">
        <v>1062</v>
      </c>
      <c r="GYZ3" s="3" t="s">
        <v>1062</v>
      </c>
      <c r="GZA3" s="3" t="s">
        <v>1062</v>
      </c>
      <c r="GZB3" s="3" t="s">
        <v>1062</v>
      </c>
      <c r="GZC3" s="3" t="s">
        <v>1062</v>
      </c>
      <c r="GZD3" s="3" t="s">
        <v>1062</v>
      </c>
      <c r="GZE3" s="3" t="s">
        <v>1062</v>
      </c>
      <c r="GZF3" s="3" t="s">
        <v>1062</v>
      </c>
      <c r="GZG3" s="3" t="s">
        <v>1062</v>
      </c>
      <c r="GZH3" s="3" t="s">
        <v>1062</v>
      </c>
      <c r="GZI3" s="3" t="s">
        <v>1062</v>
      </c>
      <c r="GZJ3" s="3" t="s">
        <v>1062</v>
      </c>
      <c r="GZK3" s="3" t="s">
        <v>1062</v>
      </c>
      <c r="GZL3" s="3" t="s">
        <v>1062</v>
      </c>
      <c r="GZM3" s="3" t="s">
        <v>1062</v>
      </c>
      <c r="GZN3" s="3" t="s">
        <v>1062</v>
      </c>
      <c r="GZO3" s="3" t="s">
        <v>1062</v>
      </c>
      <c r="GZP3" s="3" t="s">
        <v>1062</v>
      </c>
      <c r="GZQ3" s="3" t="s">
        <v>1062</v>
      </c>
      <c r="GZR3" s="3" t="s">
        <v>1062</v>
      </c>
      <c r="GZS3" s="3" t="s">
        <v>1062</v>
      </c>
      <c r="GZT3" s="3" t="s">
        <v>1062</v>
      </c>
      <c r="GZU3" s="3" t="s">
        <v>1062</v>
      </c>
      <c r="GZV3" s="3" t="s">
        <v>1062</v>
      </c>
      <c r="GZW3" s="3" t="s">
        <v>1062</v>
      </c>
      <c r="GZX3" s="3" t="s">
        <v>1062</v>
      </c>
      <c r="GZY3" s="3" t="s">
        <v>1062</v>
      </c>
      <c r="GZZ3" s="3" t="s">
        <v>1062</v>
      </c>
      <c r="HAA3" s="3" t="s">
        <v>1062</v>
      </c>
      <c r="HAB3" s="3" t="s">
        <v>1062</v>
      </c>
      <c r="HAC3" s="3" t="s">
        <v>1062</v>
      </c>
      <c r="HAD3" s="3" t="s">
        <v>1062</v>
      </c>
      <c r="HAE3" s="3" t="s">
        <v>1062</v>
      </c>
      <c r="HAF3" s="3" t="s">
        <v>1062</v>
      </c>
      <c r="HAG3" s="3" t="s">
        <v>1062</v>
      </c>
      <c r="HAH3" s="3" t="s">
        <v>1062</v>
      </c>
      <c r="HAI3" s="3" t="s">
        <v>1062</v>
      </c>
      <c r="HAJ3" s="3" t="s">
        <v>1062</v>
      </c>
      <c r="HAK3" s="3" t="s">
        <v>1062</v>
      </c>
      <c r="HAL3" s="3" t="s">
        <v>1062</v>
      </c>
      <c r="HAM3" s="3" t="s">
        <v>1062</v>
      </c>
      <c r="HAN3" s="3" t="s">
        <v>1062</v>
      </c>
      <c r="HAO3" s="3" t="s">
        <v>1062</v>
      </c>
      <c r="HAP3" s="3" t="s">
        <v>1062</v>
      </c>
      <c r="HAQ3" s="3" t="s">
        <v>1062</v>
      </c>
      <c r="HAR3" s="3" t="s">
        <v>1062</v>
      </c>
      <c r="HAS3" s="3" t="s">
        <v>1062</v>
      </c>
      <c r="HAT3" s="3" t="s">
        <v>1062</v>
      </c>
      <c r="HAU3" s="3" t="s">
        <v>1062</v>
      </c>
      <c r="HAV3" s="3" t="s">
        <v>1062</v>
      </c>
      <c r="HAW3" s="3" t="s">
        <v>1062</v>
      </c>
      <c r="HAX3" s="3" t="s">
        <v>1062</v>
      </c>
      <c r="HAY3" s="3" t="s">
        <v>1062</v>
      </c>
      <c r="HAZ3" s="3" t="s">
        <v>1062</v>
      </c>
      <c r="HBA3" s="3" t="s">
        <v>1062</v>
      </c>
      <c r="HBB3" s="3" t="s">
        <v>1062</v>
      </c>
      <c r="HBC3" s="3" t="s">
        <v>1062</v>
      </c>
      <c r="HBD3" s="3" t="s">
        <v>1062</v>
      </c>
      <c r="HBE3" s="3" t="s">
        <v>1062</v>
      </c>
      <c r="HBF3" s="3" t="s">
        <v>1062</v>
      </c>
      <c r="HBG3" s="3" t="s">
        <v>1062</v>
      </c>
      <c r="HBH3" s="3" t="s">
        <v>1062</v>
      </c>
      <c r="HBI3" s="3" t="s">
        <v>1062</v>
      </c>
      <c r="HBJ3" s="3" t="s">
        <v>1062</v>
      </c>
      <c r="HBK3" s="3" t="s">
        <v>1062</v>
      </c>
      <c r="HBL3" s="3" t="s">
        <v>1062</v>
      </c>
      <c r="HBM3" s="3" t="s">
        <v>1062</v>
      </c>
      <c r="HBN3" s="3" t="s">
        <v>1062</v>
      </c>
      <c r="HBO3" s="3" t="s">
        <v>1062</v>
      </c>
      <c r="HBP3" s="3" t="s">
        <v>1062</v>
      </c>
      <c r="HBQ3" s="3" t="s">
        <v>1062</v>
      </c>
      <c r="HBR3" s="3" t="s">
        <v>1062</v>
      </c>
      <c r="HBS3" s="3" t="s">
        <v>1062</v>
      </c>
      <c r="HBT3" s="3" t="s">
        <v>1062</v>
      </c>
      <c r="HBU3" s="3" t="s">
        <v>1062</v>
      </c>
      <c r="HBV3" s="3" t="s">
        <v>1062</v>
      </c>
      <c r="HBW3" s="3" t="s">
        <v>1062</v>
      </c>
      <c r="HBX3" s="3" t="s">
        <v>1062</v>
      </c>
      <c r="HBY3" s="3" t="s">
        <v>1062</v>
      </c>
      <c r="HBZ3" s="3" t="s">
        <v>1062</v>
      </c>
      <c r="HCA3" s="3" t="s">
        <v>1062</v>
      </c>
      <c r="HCB3" s="3" t="s">
        <v>1062</v>
      </c>
      <c r="HCC3" s="3" t="s">
        <v>1062</v>
      </c>
      <c r="HCD3" s="3" t="s">
        <v>1062</v>
      </c>
      <c r="HCE3" s="3" t="s">
        <v>1062</v>
      </c>
      <c r="HCF3" s="3" t="s">
        <v>1062</v>
      </c>
      <c r="HCG3" s="3" t="s">
        <v>1062</v>
      </c>
      <c r="HCH3" s="3" t="s">
        <v>1062</v>
      </c>
      <c r="HCI3" s="3" t="s">
        <v>1062</v>
      </c>
      <c r="HCJ3" s="3" t="s">
        <v>1062</v>
      </c>
      <c r="HCK3" s="3" t="s">
        <v>1062</v>
      </c>
      <c r="HCL3" s="3" t="s">
        <v>1062</v>
      </c>
      <c r="HCM3" s="3" t="s">
        <v>1062</v>
      </c>
      <c r="HCN3" s="3" t="s">
        <v>1062</v>
      </c>
      <c r="HCO3" s="3" t="s">
        <v>1062</v>
      </c>
      <c r="HCP3" s="3" t="s">
        <v>1062</v>
      </c>
      <c r="HCQ3" s="3" t="s">
        <v>1062</v>
      </c>
      <c r="HCR3" s="3" t="s">
        <v>1062</v>
      </c>
      <c r="HCS3" s="3" t="s">
        <v>1062</v>
      </c>
      <c r="HCT3" s="3" t="s">
        <v>1062</v>
      </c>
      <c r="HCU3" s="3" t="s">
        <v>1062</v>
      </c>
      <c r="HCV3" s="3" t="s">
        <v>1062</v>
      </c>
      <c r="HCW3" s="3" t="s">
        <v>1062</v>
      </c>
      <c r="HCX3" s="3" t="s">
        <v>1062</v>
      </c>
      <c r="HCY3" s="3" t="s">
        <v>1062</v>
      </c>
      <c r="HCZ3" s="3" t="s">
        <v>1062</v>
      </c>
      <c r="HDA3" s="3" t="s">
        <v>1062</v>
      </c>
      <c r="HDB3" s="3" t="s">
        <v>1062</v>
      </c>
      <c r="HDC3" s="3" t="s">
        <v>1062</v>
      </c>
      <c r="HDD3" s="3" t="s">
        <v>1062</v>
      </c>
      <c r="HDE3" s="3" t="s">
        <v>1062</v>
      </c>
      <c r="HDF3" s="3" t="s">
        <v>1062</v>
      </c>
      <c r="HDG3" s="3" t="s">
        <v>1062</v>
      </c>
      <c r="HDH3" s="3" t="s">
        <v>1062</v>
      </c>
      <c r="HDI3" s="3" t="s">
        <v>1062</v>
      </c>
      <c r="HDJ3" s="3" t="s">
        <v>1062</v>
      </c>
      <c r="HDK3" s="3" t="s">
        <v>1062</v>
      </c>
      <c r="HDL3" s="3" t="s">
        <v>1062</v>
      </c>
      <c r="HDM3" s="3" t="s">
        <v>1062</v>
      </c>
      <c r="HDN3" s="3" t="s">
        <v>1062</v>
      </c>
      <c r="HDO3" s="3" t="s">
        <v>1062</v>
      </c>
      <c r="HDP3" s="3" t="s">
        <v>1062</v>
      </c>
      <c r="HDQ3" s="3" t="s">
        <v>1062</v>
      </c>
      <c r="HDR3" s="3" t="s">
        <v>1062</v>
      </c>
      <c r="HDS3" s="3" t="s">
        <v>1062</v>
      </c>
      <c r="HDT3" s="3" t="s">
        <v>1062</v>
      </c>
      <c r="HDU3" s="3" t="s">
        <v>1062</v>
      </c>
      <c r="HDV3" s="3" t="s">
        <v>1062</v>
      </c>
      <c r="HDW3" s="3" t="s">
        <v>1062</v>
      </c>
      <c r="HDX3" s="3" t="s">
        <v>1062</v>
      </c>
      <c r="HDY3" s="3" t="s">
        <v>1062</v>
      </c>
      <c r="HDZ3" s="3" t="s">
        <v>1062</v>
      </c>
      <c r="HEA3" s="3" t="s">
        <v>1062</v>
      </c>
      <c r="HEB3" s="3" t="s">
        <v>1062</v>
      </c>
      <c r="HEC3" s="3" t="s">
        <v>1062</v>
      </c>
      <c r="HED3" s="3" t="s">
        <v>1062</v>
      </c>
      <c r="HEE3" s="3" t="s">
        <v>1062</v>
      </c>
      <c r="HEF3" s="3" t="s">
        <v>1062</v>
      </c>
      <c r="HEG3" s="3" t="s">
        <v>1062</v>
      </c>
      <c r="HEH3" s="3" t="s">
        <v>1062</v>
      </c>
      <c r="HEI3" s="3" t="s">
        <v>1062</v>
      </c>
      <c r="HEJ3" s="3" t="s">
        <v>1062</v>
      </c>
      <c r="HEK3" s="3" t="s">
        <v>1062</v>
      </c>
      <c r="HEL3" s="3" t="s">
        <v>1062</v>
      </c>
      <c r="HEM3" s="3" t="s">
        <v>1062</v>
      </c>
      <c r="HEN3" s="3" t="s">
        <v>1062</v>
      </c>
      <c r="HEO3" s="3" t="s">
        <v>1062</v>
      </c>
      <c r="HEP3" s="3" t="s">
        <v>1062</v>
      </c>
      <c r="HEQ3" s="3" t="s">
        <v>1062</v>
      </c>
      <c r="HER3" s="3" t="s">
        <v>1062</v>
      </c>
      <c r="HES3" s="3" t="s">
        <v>1062</v>
      </c>
      <c r="HET3" s="3" t="s">
        <v>1062</v>
      </c>
      <c r="HEU3" s="3" t="s">
        <v>1062</v>
      </c>
      <c r="HEV3" s="3" t="s">
        <v>1062</v>
      </c>
      <c r="HEW3" s="3" t="s">
        <v>1062</v>
      </c>
      <c r="HEX3" s="3" t="s">
        <v>1062</v>
      </c>
      <c r="HEY3" s="3" t="s">
        <v>1062</v>
      </c>
      <c r="HEZ3" s="3" t="s">
        <v>1062</v>
      </c>
      <c r="HFA3" s="3" t="s">
        <v>1062</v>
      </c>
      <c r="HFB3" s="3" t="s">
        <v>1062</v>
      </c>
      <c r="HFC3" s="3" t="s">
        <v>1062</v>
      </c>
      <c r="HFD3" s="3" t="s">
        <v>1062</v>
      </c>
      <c r="HFE3" s="3" t="s">
        <v>1062</v>
      </c>
      <c r="HFF3" s="3" t="s">
        <v>1062</v>
      </c>
      <c r="HFG3" s="3" t="s">
        <v>1062</v>
      </c>
      <c r="HFH3" s="3" t="s">
        <v>1062</v>
      </c>
      <c r="HFI3" s="3" t="s">
        <v>1062</v>
      </c>
      <c r="HFJ3" s="3" t="s">
        <v>1062</v>
      </c>
      <c r="HFK3" s="3" t="s">
        <v>1062</v>
      </c>
      <c r="HFL3" s="3" t="s">
        <v>1062</v>
      </c>
      <c r="HFM3" s="3" t="s">
        <v>1062</v>
      </c>
      <c r="HFN3" s="3" t="s">
        <v>1062</v>
      </c>
      <c r="HFO3" s="3" t="s">
        <v>1062</v>
      </c>
      <c r="HFP3" s="3" t="s">
        <v>1062</v>
      </c>
      <c r="HFQ3" s="3" t="s">
        <v>1062</v>
      </c>
      <c r="HFR3" s="3" t="s">
        <v>1062</v>
      </c>
      <c r="HFS3" s="3" t="s">
        <v>1062</v>
      </c>
      <c r="HFT3" s="3" t="s">
        <v>1062</v>
      </c>
      <c r="HFU3" s="3" t="s">
        <v>1062</v>
      </c>
      <c r="HFV3" s="3" t="s">
        <v>1062</v>
      </c>
      <c r="HFW3" s="3" t="s">
        <v>1062</v>
      </c>
      <c r="HFX3" s="3" t="s">
        <v>1062</v>
      </c>
      <c r="HFY3" s="3" t="s">
        <v>1062</v>
      </c>
      <c r="HFZ3" s="3" t="s">
        <v>1062</v>
      </c>
      <c r="HGA3" s="3" t="s">
        <v>1062</v>
      </c>
      <c r="HGB3" s="3" t="s">
        <v>1062</v>
      </c>
      <c r="HGC3" s="3" t="s">
        <v>1062</v>
      </c>
      <c r="HGD3" s="3" t="s">
        <v>1062</v>
      </c>
      <c r="HGE3" s="3" t="s">
        <v>1062</v>
      </c>
      <c r="HGF3" s="3" t="s">
        <v>1062</v>
      </c>
      <c r="HGG3" s="3" t="s">
        <v>1062</v>
      </c>
      <c r="HGH3" s="3" t="s">
        <v>1062</v>
      </c>
      <c r="HGI3" s="3" t="s">
        <v>1062</v>
      </c>
      <c r="HGJ3" s="3" t="s">
        <v>1062</v>
      </c>
      <c r="HGK3" s="3" t="s">
        <v>1062</v>
      </c>
      <c r="HGL3" s="3" t="s">
        <v>1062</v>
      </c>
      <c r="HGM3" s="3" t="s">
        <v>1062</v>
      </c>
      <c r="HGN3" s="3" t="s">
        <v>1062</v>
      </c>
      <c r="HGO3" s="3" t="s">
        <v>1062</v>
      </c>
      <c r="HGP3" s="3" t="s">
        <v>1062</v>
      </c>
      <c r="HGQ3" s="3" t="s">
        <v>1062</v>
      </c>
      <c r="HGR3" s="3" t="s">
        <v>1062</v>
      </c>
      <c r="HGS3" s="3" t="s">
        <v>1062</v>
      </c>
      <c r="HGT3" s="3" t="s">
        <v>1062</v>
      </c>
      <c r="HGU3" s="3" t="s">
        <v>1062</v>
      </c>
      <c r="HGV3" s="3" t="s">
        <v>1062</v>
      </c>
      <c r="HGW3" s="3" t="s">
        <v>1062</v>
      </c>
      <c r="HGX3" s="3" t="s">
        <v>1062</v>
      </c>
      <c r="HGY3" s="3" t="s">
        <v>1062</v>
      </c>
      <c r="HGZ3" s="3" t="s">
        <v>1062</v>
      </c>
      <c r="HHA3" s="3" t="s">
        <v>1062</v>
      </c>
      <c r="HHB3" s="3" t="s">
        <v>1062</v>
      </c>
      <c r="HHC3" s="3" t="s">
        <v>1062</v>
      </c>
      <c r="HHD3" s="3" t="s">
        <v>1062</v>
      </c>
      <c r="HHE3" s="3" t="s">
        <v>1062</v>
      </c>
      <c r="HHF3" s="3" t="s">
        <v>1062</v>
      </c>
      <c r="HHG3" s="3" t="s">
        <v>1062</v>
      </c>
      <c r="HHH3" s="3" t="s">
        <v>1062</v>
      </c>
      <c r="HHI3" s="3" t="s">
        <v>1062</v>
      </c>
      <c r="HHJ3" s="3" t="s">
        <v>1062</v>
      </c>
      <c r="HHK3" s="3" t="s">
        <v>1062</v>
      </c>
      <c r="HHL3" s="3" t="s">
        <v>1062</v>
      </c>
      <c r="HHM3" s="3" t="s">
        <v>1062</v>
      </c>
      <c r="HHN3" s="3" t="s">
        <v>1062</v>
      </c>
      <c r="HHO3" s="3" t="s">
        <v>1062</v>
      </c>
      <c r="HHP3" s="3" t="s">
        <v>1062</v>
      </c>
      <c r="HHQ3" s="3" t="s">
        <v>1062</v>
      </c>
      <c r="HHR3" s="3" t="s">
        <v>1062</v>
      </c>
      <c r="HHS3" s="3" t="s">
        <v>1062</v>
      </c>
      <c r="HHT3" s="3" t="s">
        <v>1062</v>
      </c>
      <c r="HHU3" s="3" t="s">
        <v>1062</v>
      </c>
      <c r="HHV3" s="3" t="s">
        <v>1062</v>
      </c>
      <c r="HHW3" s="3" t="s">
        <v>1062</v>
      </c>
      <c r="HHX3" s="3" t="s">
        <v>1062</v>
      </c>
      <c r="HHY3" s="3" t="s">
        <v>1062</v>
      </c>
      <c r="HHZ3" s="3" t="s">
        <v>1062</v>
      </c>
      <c r="HIA3" s="3" t="s">
        <v>1062</v>
      </c>
      <c r="HIB3" s="3" t="s">
        <v>1062</v>
      </c>
      <c r="HIC3" s="3" t="s">
        <v>1062</v>
      </c>
      <c r="HID3" s="3" t="s">
        <v>1062</v>
      </c>
      <c r="HIE3" s="3" t="s">
        <v>1062</v>
      </c>
      <c r="HIF3" s="3" t="s">
        <v>1062</v>
      </c>
      <c r="HIG3" s="3" t="s">
        <v>1062</v>
      </c>
      <c r="HIH3" s="3" t="s">
        <v>1062</v>
      </c>
      <c r="HII3" s="3" t="s">
        <v>1062</v>
      </c>
      <c r="HIJ3" s="3" t="s">
        <v>1062</v>
      </c>
      <c r="HIK3" s="3" t="s">
        <v>1062</v>
      </c>
      <c r="HIL3" s="3" t="s">
        <v>1062</v>
      </c>
      <c r="HIM3" s="3" t="s">
        <v>1062</v>
      </c>
      <c r="HIN3" s="3" t="s">
        <v>1062</v>
      </c>
      <c r="HIO3" s="3" t="s">
        <v>1062</v>
      </c>
      <c r="HIP3" s="3" t="s">
        <v>1062</v>
      </c>
      <c r="HIQ3" s="3" t="s">
        <v>1062</v>
      </c>
      <c r="HIR3" s="3" t="s">
        <v>1062</v>
      </c>
      <c r="HIS3" s="3" t="s">
        <v>1062</v>
      </c>
      <c r="HIT3" s="3" t="s">
        <v>1062</v>
      </c>
      <c r="HIU3" s="3" t="s">
        <v>1062</v>
      </c>
      <c r="HIV3" s="3" t="s">
        <v>1062</v>
      </c>
      <c r="HIW3" s="3" t="s">
        <v>1062</v>
      </c>
      <c r="HIX3" s="3" t="s">
        <v>1062</v>
      </c>
      <c r="HIY3" s="3" t="s">
        <v>1062</v>
      </c>
      <c r="HIZ3" s="3" t="s">
        <v>1062</v>
      </c>
      <c r="HJA3" s="3" t="s">
        <v>1062</v>
      </c>
      <c r="HJB3" s="3" t="s">
        <v>1062</v>
      </c>
      <c r="HJC3" s="3" t="s">
        <v>1062</v>
      </c>
      <c r="HJD3" s="3" t="s">
        <v>1062</v>
      </c>
      <c r="HJE3" s="3" t="s">
        <v>1062</v>
      </c>
      <c r="HJF3" s="3" t="s">
        <v>1062</v>
      </c>
      <c r="HJG3" s="3" t="s">
        <v>1062</v>
      </c>
      <c r="HJH3" s="3" t="s">
        <v>1062</v>
      </c>
      <c r="HJI3" s="3" t="s">
        <v>1062</v>
      </c>
      <c r="HJJ3" s="3" t="s">
        <v>1062</v>
      </c>
      <c r="HJK3" s="3" t="s">
        <v>1062</v>
      </c>
      <c r="HJL3" s="3" t="s">
        <v>1062</v>
      </c>
      <c r="HJM3" s="3" t="s">
        <v>1062</v>
      </c>
      <c r="HJN3" s="3" t="s">
        <v>1062</v>
      </c>
      <c r="HJO3" s="3" t="s">
        <v>1062</v>
      </c>
      <c r="HJP3" s="3" t="s">
        <v>1062</v>
      </c>
      <c r="HJQ3" s="3" t="s">
        <v>1062</v>
      </c>
      <c r="HJR3" s="3" t="s">
        <v>1062</v>
      </c>
      <c r="HJS3" s="3" t="s">
        <v>1062</v>
      </c>
      <c r="HJT3" s="3" t="s">
        <v>1062</v>
      </c>
      <c r="HJU3" s="3" t="s">
        <v>1062</v>
      </c>
      <c r="HJV3" s="3" t="s">
        <v>1062</v>
      </c>
      <c r="HJW3" s="3" t="s">
        <v>1062</v>
      </c>
      <c r="HJX3" s="3" t="s">
        <v>1062</v>
      </c>
      <c r="HJY3" s="3" t="s">
        <v>1062</v>
      </c>
      <c r="HJZ3" s="3" t="s">
        <v>1062</v>
      </c>
      <c r="HKA3" s="3" t="s">
        <v>1062</v>
      </c>
      <c r="HKB3" s="3" t="s">
        <v>1062</v>
      </c>
      <c r="HKC3" s="3" t="s">
        <v>1062</v>
      </c>
      <c r="HKD3" s="3" t="s">
        <v>1062</v>
      </c>
      <c r="HKE3" s="3" t="s">
        <v>1062</v>
      </c>
      <c r="HKF3" s="3" t="s">
        <v>1062</v>
      </c>
      <c r="HKG3" s="3" t="s">
        <v>1062</v>
      </c>
      <c r="HKH3" s="3" t="s">
        <v>1062</v>
      </c>
      <c r="HKI3" s="3" t="s">
        <v>1062</v>
      </c>
      <c r="HKJ3" s="3" t="s">
        <v>1062</v>
      </c>
      <c r="HKK3" s="3" t="s">
        <v>1062</v>
      </c>
      <c r="HKL3" s="3" t="s">
        <v>1062</v>
      </c>
      <c r="HKM3" s="3" t="s">
        <v>1062</v>
      </c>
      <c r="HKN3" s="3" t="s">
        <v>1062</v>
      </c>
      <c r="HKO3" s="3" t="s">
        <v>1062</v>
      </c>
      <c r="HKP3" s="3" t="s">
        <v>1062</v>
      </c>
      <c r="HKQ3" s="3" t="s">
        <v>1062</v>
      </c>
      <c r="HKR3" s="3" t="s">
        <v>1062</v>
      </c>
      <c r="HKS3" s="3" t="s">
        <v>1062</v>
      </c>
      <c r="HKT3" s="3" t="s">
        <v>1062</v>
      </c>
      <c r="HKU3" s="3" t="s">
        <v>1062</v>
      </c>
      <c r="HKV3" s="3" t="s">
        <v>1062</v>
      </c>
      <c r="HKW3" s="3" t="s">
        <v>1062</v>
      </c>
      <c r="HKX3" s="3" t="s">
        <v>1062</v>
      </c>
      <c r="HKY3" s="3" t="s">
        <v>1062</v>
      </c>
      <c r="HKZ3" s="3" t="s">
        <v>1062</v>
      </c>
      <c r="HLA3" s="3" t="s">
        <v>1062</v>
      </c>
      <c r="HLB3" s="3" t="s">
        <v>1062</v>
      </c>
      <c r="HLC3" s="3" t="s">
        <v>1062</v>
      </c>
      <c r="HLD3" s="3" t="s">
        <v>1062</v>
      </c>
      <c r="HLE3" s="3" t="s">
        <v>1062</v>
      </c>
      <c r="HLF3" s="3" t="s">
        <v>1062</v>
      </c>
      <c r="HLG3" s="3" t="s">
        <v>1062</v>
      </c>
      <c r="HLH3" s="3" t="s">
        <v>1062</v>
      </c>
      <c r="HLI3" s="3" t="s">
        <v>1062</v>
      </c>
      <c r="HLJ3" s="3" t="s">
        <v>1062</v>
      </c>
      <c r="HLK3" s="3" t="s">
        <v>1062</v>
      </c>
      <c r="HLL3" s="3" t="s">
        <v>1062</v>
      </c>
      <c r="HLM3" s="3" t="s">
        <v>1062</v>
      </c>
      <c r="HLN3" s="3" t="s">
        <v>1062</v>
      </c>
      <c r="HLO3" s="3" t="s">
        <v>1062</v>
      </c>
      <c r="HLP3" s="3" t="s">
        <v>1062</v>
      </c>
      <c r="HLQ3" s="3" t="s">
        <v>1062</v>
      </c>
      <c r="HLR3" s="3" t="s">
        <v>1062</v>
      </c>
      <c r="HLS3" s="3" t="s">
        <v>1062</v>
      </c>
      <c r="HLT3" s="3" t="s">
        <v>1062</v>
      </c>
      <c r="HLU3" s="3" t="s">
        <v>1062</v>
      </c>
      <c r="HLV3" s="3" t="s">
        <v>1062</v>
      </c>
      <c r="HLW3" s="3" t="s">
        <v>1062</v>
      </c>
      <c r="HLX3" s="3" t="s">
        <v>1062</v>
      </c>
      <c r="HLY3" s="3" t="s">
        <v>1062</v>
      </c>
      <c r="HLZ3" s="3" t="s">
        <v>1062</v>
      </c>
      <c r="HMA3" s="3" t="s">
        <v>1062</v>
      </c>
      <c r="HMB3" s="3" t="s">
        <v>1062</v>
      </c>
      <c r="HMC3" s="3" t="s">
        <v>1062</v>
      </c>
      <c r="HMD3" s="3" t="s">
        <v>1062</v>
      </c>
      <c r="HME3" s="3" t="s">
        <v>1062</v>
      </c>
      <c r="HMF3" s="3" t="s">
        <v>1062</v>
      </c>
      <c r="HMG3" s="3" t="s">
        <v>1062</v>
      </c>
      <c r="HMH3" s="3" t="s">
        <v>1062</v>
      </c>
      <c r="HMI3" s="3" t="s">
        <v>1062</v>
      </c>
      <c r="HMJ3" s="3" t="s">
        <v>1062</v>
      </c>
      <c r="HMK3" s="3" t="s">
        <v>1062</v>
      </c>
      <c r="HML3" s="3" t="s">
        <v>1062</v>
      </c>
      <c r="HMM3" s="3" t="s">
        <v>1062</v>
      </c>
      <c r="HMN3" s="3" t="s">
        <v>1062</v>
      </c>
      <c r="HMO3" s="3" t="s">
        <v>1062</v>
      </c>
      <c r="HMP3" s="3" t="s">
        <v>1062</v>
      </c>
      <c r="HMQ3" s="3" t="s">
        <v>1062</v>
      </c>
      <c r="HMR3" s="3" t="s">
        <v>1062</v>
      </c>
      <c r="HMS3" s="3" t="s">
        <v>1062</v>
      </c>
      <c r="HMT3" s="3" t="s">
        <v>1062</v>
      </c>
      <c r="HMU3" s="3" t="s">
        <v>1062</v>
      </c>
      <c r="HMV3" s="3" t="s">
        <v>1062</v>
      </c>
      <c r="HMW3" s="3" t="s">
        <v>1062</v>
      </c>
      <c r="HMX3" s="3" t="s">
        <v>1062</v>
      </c>
      <c r="HMY3" s="3" t="s">
        <v>1062</v>
      </c>
      <c r="HMZ3" s="3" t="s">
        <v>1062</v>
      </c>
      <c r="HNA3" s="3" t="s">
        <v>1062</v>
      </c>
      <c r="HNB3" s="3" t="s">
        <v>1062</v>
      </c>
      <c r="HNC3" s="3" t="s">
        <v>1062</v>
      </c>
      <c r="HND3" s="3" t="s">
        <v>1062</v>
      </c>
      <c r="HNE3" s="3" t="s">
        <v>1062</v>
      </c>
      <c r="HNF3" s="3" t="s">
        <v>1062</v>
      </c>
      <c r="HNG3" s="3" t="s">
        <v>1062</v>
      </c>
      <c r="HNH3" s="3" t="s">
        <v>1062</v>
      </c>
      <c r="HNI3" s="3" t="s">
        <v>1062</v>
      </c>
      <c r="HNJ3" s="3" t="s">
        <v>1062</v>
      </c>
      <c r="HNK3" s="3" t="s">
        <v>1062</v>
      </c>
      <c r="HNL3" s="3" t="s">
        <v>1062</v>
      </c>
      <c r="HNM3" s="3" t="s">
        <v>1062</v>
      </c>
      <c r="HNN3" s="3" t="s">
        <v>1062</v>
      </c>
      <c r="HNO3" s="3" t="s">
        <v>1062</v>
      </c>
      <c r="HNP3" s="3" t="s">
        <v>1062</v>
      </c>
      <c r="HNQ3" s="3" t="s">
        <v>1062</v>
      </c>
      <c r="HNR3" s="3" t="s">
        <v>1062</v>
      </c>
      <c r="HNS3" s="3" t="s">
        <v>1062</v>
      </c>
      <c r="HNT3" s="3" t="s">
        <v>1062</v>
      </c>
      <c r="HNU3" s="3" t="s">
        <v>1062</v>
      </c>
      <c r="HNV3" s="3" t="s">
        <v>1062</v>
      </c>
      <c r="HNW3" s="3" t="s">
        <v>1062</v>
      </c>
      <c r="HNX3" s="3" t="s">
        <v>1062</v>
      </c>
      <c r="HNY3" s="3" t="s">
        <v>1062</v>
      </c>
      <c r="HNZ3" s="3" t="s">
        <v>1062</v>
      </c>
      <c r="HOA3" s="3" t="s">
        <v>1062</v>
      </c>
      <c r="HOB3" s="3" t="s">
        <v>1062</v>
      </c>
      <c r="HOC3" s="3" t="s">
        <v>1062</v>
      </c>
      <c r="HOD3" s="3" t="s">
        <v>1062</v>
      </c>
      <c r="HOE3" s="3" t="s">
        <v>1062</v>
      </c>
      <c r="HOF3" s="3" t="s">
        <v>1062</v>
      </c>
      <c r="HOG3" s="3" t="s">
        <v>1062</v>
      </c>
      <c r="HOH3" s="3" t="s">
        <v>1062</v>
      </c>
      <c r="HOI3" s="3" t="s">
        <v>1062</v>
      </c>
      <c r="HOJ3" s="3" t="s">
        <v>1062</v>
      </c>
      <c r="HOK3" s="3" t="s">
        <v>1062</v>
      </c>
      <c r="HOL3" s="3" t="s">
        <v>1062</v>
      </c>
      <c r="HOM3" s="3" t="s">
        <v>1062</v>
      </c>
      <c r="HON3" s="3" t="s">
        <v>1062</v>
      </c>
      <c r="HOO3" s="3" t="s">
        <v>1062</v>
      </c>
      <c r="HOP3" s="3" t="s">
        <v>1062</v>
      </c>
      <c r="HOQ3" s="3" t="s">
        <v>1062</v>
      </c>
      <c r="HOR3" s="3" t="s">
        <v>1062</v>
      </c>
      <c r="HOS3" s="3" t="s">
        <v>1062</v>
      </c>
      <c r="HOT3" s="3" t="s">
        <v>1062</v>
      </c>
      <c r="HOU3" s="3" t="s">
        <v>1062</v>
      </c>
      <c r="HOV3" s="3" t="s">
        <v>1062</v>
      </c>
      <c r="HOW3" s="3" t="s">
        <v>1062</v>
      </c>
      <c r="HOX3" s="3" t="s">
        <v>1062</v>
      </c>
      <c r="HOY3" s="3" t="s">
        <v>1062</v>
      </c>
      <c r="HOZ3" s="3" t="s">
        <v>1062</v>
      </c>
      <c r="HPA3" s="3" t="s">
        <v>1062</v>
      </c>
      <c r="HPB3" s="3" t="s">
        <v>1062</v>
      </c>
      <c r="HPC3" s="3" t="s">
        <v>1062</v>
      </c>
      <c r="HPD3" s="3" t="s">
        <v>1062</v>
      </c>
      <c r="HPE3" s="3" t="s">
        <v>1062</v>
      </c>
      <c r="HPF3" s="3" t="s">
        <v>1062</v>
      </c>
      <c r="HPG3" s="3" t="s">
        <v>1062</v>
      </c>
      <c r="HPH3" s="3" t="s">
        <v>1062</v>
      </c>
      <c r="HPI3" s="3" t="s">
        <v>1062</v>
      </c>
      <c r="HPJ3" s="3" t="s">
        <v>1062</v>
      </c>
      <c r="HPK3" s="3" t="s">
        <v>1062</v>
      </c>
      <c r="HPL3" s="3" t="s">
        <v>1062</v>
      </c>
      <c r="HPM3" s="3" t="s">
        <v>1062</v>
      </c>
      <c r="HPN3" s="3" t="s">
        <v>1062</v>
      </c>
      <c r="HPO3" s="3" t="s">
        <v>1062</v>
      </c>
      <c r="HPP3" s="3" t="s">
        <v>1062</v>
      </c>
      <c r="HPQ3" s="3" t="s">
        <v>1062</v>
      </c>
      <c r="HPR3" s="3" t="s">
        <v>1062</v>
      </c>
      <c r="HPS3" s="3" t="s">
        <v>1062</v>
      </c>
      <c r="HPT3" s="3" t="s">
        <v>1062</v>
      </c>
      <c r="HPU3" s="3" t="s">
        <v>1062</v>
      </c>
      <c r="HPV3" s="3" t="s">
        <v>1062</v>
      </c>
      <c r="HPW3" s="3" t="s">
        <v>1062</v>
      </c>
      <c r="HPX3" s="3" t="s">
        <v>1062</v>
      </c>
      <c r="HPY3" s="3" t="s">
        <v>1062</v>
      </c>
      <c r="HPZ3" s="3" t="s">
        <v>1062</v>
      </c>
      <c r="HQA3" s="3" t="s">
        <v>1062</v>
      </c>
      <c r="HQB3" s="3" t="s">
        <v>1062</v>
      </c>
      <c r="HQC3" s="3" t="s">
        <v>1062</v>
      </c>
      <c r="HQD3" s="3" t="s">
        <v>1062</v>
      </c>
      <c r="HQE3" s="3" t="s">
        <v>1062</v>
      </c>
      <c r="HQF3" s="3" t="s">
        <v>1062</v>
      </c>
      <c r="HQG3" s="3" t="s">
        <v>1062</v>
      </c>
      <c r="HQH3" s="3" t="s">
        <v>1062</v>
      </c>
      <c r="HQI3" s="3" t="s">
        <v>1062</v>
      </c>
      <c r="HQJ3" s="3" t="s">
        <v>1062</v>
      </c>
      <c r="HQK3" s="3" t="s">
        <v>1062</v>
      </c>
      <c r="HQL3" s="3" t="s">
        <v>1062</v>
      </c>
      <c r="HQM3" s="3" t="s">
        <v>1062</v>
      </c>
      <c r="HQN3" s="3" t="s">
        <v>1062</v>
      </c>
      <c r="HQO3" s="3" t="s">
        <v>1062</v>
      </c>
      <c r="HQP3" s="3" t="s">
        <v>1062</v>
      </c>
      <c r="HQQ3" s="3" t="s">
        <v>1062</v>
      </c>
      <c r="HQR3" s="3" t="s">
        <v>1062</v>
      </c>
      <c r="HQS3" s="3" t="s">
        <v>1062</v>
      </c>
      <c r="HQT3" s="3" t="s">
        <v>1062</v>
      </c>
      <c r="HQU3" s="3" t="s">
        <v>1062</v>
      </c>
      <c r="HQV3" s="3" t="s">
        <v>1062</v>
      </c>
      <c r="HQW3" s="3" t="s">
        <v>1062</v>
      </c>
      <c r="HQX3" s="3" t="s">
        <v>1062</v>
      </c>
      <c r="HQY3" s="3" t="s">
        <v>1062</v>
      </c>
      <c r="HQZ3" s="3" t="s">
        <v>1062</v>
      </c>
      <c r="HRA3" s="3" t="s">
        <v>1062</v>
      </c>
      <c r="HRB3" s="3" t="s">
        <v>1062</v>
      </c>
      <c r="HRC3" s="3" t="s">
        <v>1062</v>
      </c>
      <c r="HRD3" s="3" t="s">
        <v>1062</v>
      </c>
      <c r="HRE3" s="3" t="s">
        <v>1062</v>
      </c>
      <c r="HRF3" s="3" t="s">
        <v>1062</v>
      </c>
      <c r="HRG3" s="3" t="s">
        <v>1062</v>
      </c>
      <c r="HRH3" s="3" t="s">
        <v>1062</v>
      </c>
      <c r="HRI3" s="3" t="s">
        <v>1062</v>
      </c>
      <c r="HRJ3" s="3" t="s">
        <v>1062</v>
      </c>
      <c r="HRK3" s="3" t="s">
        <v>1062</v>
      </c>
      <c r="HRL3" s="3" t="s">
        <v>1062</v>
      </c>
      <c r="HRM3" s="3" t="s">
        <v>1062</v>
      </c>
      <c r="HRN3" s="3" t="s">
        <v>1062</v>
      </c>
      <c r="HRO3" s="3" t="s">
        <v>1062</v>
      </c>
      <c r="HRP3" s="3" t="s">
        <v>1062</v>
      </c>
      <c r="HRQ3" s="3" t="s">
        <v>1062</v>
      </c>
      <c r="HRR3" s="3" t="s">
        <v>1062</v>
      </c>
      <c r="HRS3" s="3" t="s">
        <v>1062</v>
      </c>
      <c r="HRT3" s="3" t="s">
        <v>1062</v>
      </c>
      <c r="HRU3" s="3" t="s">
        <v>1062</v>
      </c>
      <c r="HRV3" s="3" t="s">
        <v>1062</v>
      </c>
      <c r="HRW3" s="3" t="s">
        <v>1062</v>
      </c>
      <c r="HRX3" s="3" t="s">
        <v>1062</v>
      </c>
      <c r="HRY3" s="3" t="s">
        <v>1062</v>
      </c>
      <c r="HRZ3" s="3" t="s">
        <v>1062</v>
      </c>
      <c r="HSA3" s="3" t="s">
        <v>1062</v>
      </c>
      <c r="HSB3" s="3" t="s">
        <v>1062</v>
      </c>
      <c r="HSC3" s="3" t="s">
        <v>1062</v>
      </c>
      <c r="HSD3" s="3" t="s">
        <v>1062</v>
      </c>
      <c r="HSE3" s="3" t="s">
        <v>1062</v>
      </c>
      <c r="HSF3" s="3" t="s">
        <v>1062</v>
      </c>
      <c r="HSG3" s="3" t="s">
        <v>1062</v>
      </c>
      <c r="HSH3" s="3" t="s">
        <v>1062</v>
      </c>
      <c r="HSI3" s="3" t="s">
        <v>1062</v>
      </c>
      <c r="HSJ3" s="3" t="s">
        <v>1062</v>
      </c>
      <c r="HSK3" s="3" t="s">
        <v>1062</v>
      </c>
      <c r="HSL3" s="3" t="s">
        <v>1062</v>
      </c>
      <c r="HSM3" s="3" t="s">
        <v>1062</v>
      </c>
      <c r="HSN3" s="3" t="s">
        <v>1062</v>
      </c>
      <c r="HSO3" s="3" t="s">
        <v>1062</v>
      </c>
      <c r="HSP3" s="3" t="s">
        <v>1062</v>
      </c>
      <c r="HSQ3" s="3" t="s">
        <v>1062</v>
      </c>
      <c r="HSR3" s="3" t="s">
        <v>1062</v>
      </c>
      <c r="HSS3" s="3" t="s">
        <v>1062</v>
      </c>
      <c r="HST3" s="3" t="s">
        <v>1062</v>
      </c>
      <c r="HSU3" s="3" t="s">
        <v>1062</v>
      </c>
      <c r="HSV3" s="3" t="s">
        <v>1062</v>
      </c>
      <c r="HSW3" s="3" t="s">
        <v>1062</v>
      </c>
      <c r="HSX3" s="3" t="s">
        <v>1062</v>
      </c>
      <c r="HSY3" s="3" t="s">
        <v>1062</v>
      </c>
      <c r="HSZ3" s="3" t="s">
        <v>1062</v>
      </c>
      <c r="HTA3" s="3" t="s">
        <v>1062</v>
      </c>
      <c r="HTB3" s="3" t="s">
        <v>1062</v>
      </c>
      <c r="HTC3" s="3" t="s">
        <v>1062</v>
      </c>
      <c r="HTD3" s="3" t="s">
        <v>1062</v>
      </c>
      <c r="HTE3" s="3" t="s">
        <v>1062</v>
      </c>
      <c r="HTF3" s="3" t="s">
        <v>1062</v>
      </c>
      <c r="HTG3" s="3" t="s">
        <v>1062</v>
      </c>
      <c r="HTH3" s="3" t="s">
        <v>1062</v>
      </c>
      <c r="HTI3" s="3" t="s">
        <v>1062</v>
      </c>
      <c r="HTJ3" s="3" t="s">
        <v>1062</v>
      </c>
      <c r="HTK3" s="3" t="s">
        <v>1062</v>
      </c>
      <c r="HTL3" s="3" t="s">
        <v>1062</v>
      </c>
      <c r="HTM3" s="3" t="s">
        <v>1062</v>
      </c>
      <c r="HTN3" s="3" t="s">
        <v>1062</v>
      </c>
      <c r="HTO3" s="3" t="s">
        <v>1062</v>
      </c>
      <c r="HTP3" s="3" t="s">
        <v>1062</v>
      </c>
      <c r="HTQ3" s="3" t="s">
        <v>1062</v>
      </c>
      <c r="HTR3" s="3" t="s">
        <v>1062</v>
      </c>
      <c r="HTS3" s="3" t="s">
        <v>1062</v>
      </c>
      <c r="HTT3" s="3" t="s">
        <v>1062</v>
      </c>
      <c r="HTU3" s="3" t="s">
        <v>1062</v>
      </c>
      <c r="HTV3" s="3" t="s">
        <v>1062</v>
      </c>
      <c r="HTW3" s="3" t="s">
        <v>1062</v>
      </c>
      <c r="HTX3" s="3" t="s">
        <v>1062</v>
      </c>
      <c r="HTY3" s="3" t="s">
        <v>1062</v>
      </c>
      <c r="HTZ3" s="3" t="s">
        <v>1062</v>
      </c>
      <c r="HUA3" s="3" t="s">
        <v>1062</v>
      </c>
      <c r="HUB3" s="3" t="s">
        <v>1062</v>
      </c>
      <c r="HUC3" s="3" t="s">
        <v>1062</v>
      </c>
      <c r="HUD3" s="3" t="s">
        <v>1062</v>
      </c>
      <c r="HUE3" s="3" t="s">
        <v>1062</v>
      </c>
      <c r="HUF3" s="3" t="s">
        <v>1062</v>
      </c>
      <c r="HUG3" s="3" t="s">
        <v>1062</v>
      </c>
      <c r="HUH3" s="3" t="s">
        <v>1062</v>
      </c>
      <c r="HUI3" s="3" t="s">
        <v>1062</v>
      </c>
      <c r="HUJ3" s="3" t="s">
        <v>1062</v>
      </c>
      <c r="HUK3" s="3" t="s">
        <v>1062</v>
      </c>
      <c r="HUL3" s="3" t="s">
        <v>1062</v>
      </c>
      <c r="HUM3" s="3" t="s">
        <v>1062</v>
      </c>
      <c r="HUN3" s="3" t="s">
        <v>1062</v>
      </c>
      <c r="HUO3" s="3" t="s">
        <v>1062</v>
      </c>
      <c r="HUP3" s="3" t="s">
        <v>1062</v>
      </c>
      <c r="HUQ3" s="3" t="s">
        <v>1062</v>
      </c>
      <c r="HUR3" s="3" t="s">
        <v>1062</v>
      </c>
      <c r="HUS3" s="3" t="s">
        <v>1062</v>
      </c>
      <c r="HUT3" s="3" t="s">
        <v>1062</v>
      </c>
      <c r="HUU3" s="3" t="s">
        <v>1062</v>
      </c>
      <c r="HUV3" s="3" t="s">
        <v>1062</v>
      </c>
      <c r="HUW3" s="3" t="s">
        <v>1062</v>
      </c>
      <c r="HUX3" s="3" t="s">
        <v>1062</v>
      </c>
      <c r="HUY3" s="3" t="s">
        <v>1062</v>
      </c>
      <c r="HUZ3" s="3" t="s">
        <v>1062</v>
      </c>
      <c r="HVA3" s="3" t="s">
        <v>1062</v>
      </c>
      <c r="HVB3" s="3" t="s">
        <v>1062</v>
      </c>
      <c r="HVC3" s="3" t="s">
        <v>1062</v>
      </c>
      <c r="HVD3" s="3" t="s">
        <v>1062</v>
      </c>
      <c r="HVE3" s="3" t="s">
        <v>1062</v>
      </c>
      <c r="HVF3" s="3" t="s">
        <v>1062</v>
      </c>
      <c r="HVG3" s="3" t="s">
        <v>1062</v>
      </c>
      <c r="HVH3" s="3" t="s">
        <v>1062</v>
      </c>
      <c r="HVI3" s="3" t="s">
        <v>1062</v>
      </c>
      <c r="HVJ3" s="3" t="s">
        <v>1062</v>
      </c>
      <c r="HVK3" s="3" t="s">
        <v>1062</v>
      </c>
      <c r="HVL3" s="3" t="s">
        <v>1062</v>
      </c>
      <c r="HVM3" s="3" t="s">
        <v>1062</v>
      </c>
      <c r="HVN3" s="3" t="s">
        <v>1062</v>
      </c>
      <c r="HVO3" s="3" t="s">
        <v>1062</v>
      </c>
      <c r="HVP3" s="3" t="s">
        <v>1062</v>
      </c>
      <c r="HVQ3" s="3" t="s">
        <v>1062</v>
      </c>
      <c r="HVR3" s="3" t="s">
        <v>1062</v>
      </c>
      <c r="HVS3" s="3" t="s">
        <v>1062</v>
      </c>
      <c r="HVT3" s="3" t="s">
        <v>1062</v>
      </c>
      <c r="HVU3" s="3" t="s">
        <v>1062</v>
      </c>
      <c r="HVV3" s="3" t="s">
        <v>1062</v>
      </c>
      <c r="HVW3" s="3" t="s">
        <v>1062</v>
      </c>
      <c r="HVX3" s="3" t="s">
        <v>1062</v>
      </c>
      <c r="HVY3" s="3" t="s">
        <v>1062</v>
      </c>
      <c r="HVZ3" s="3" t="s">
        <v>1062</v>
      </c>
      <c r="HWA3" s="3" t="s">
        <v>1062</v>
      </c>
      <c r="HWB3" s="3" t="s">
        <v>1062</v>
      </c>
      <c r="HWC3" s="3" t="s">
        <v>1062</v>
      </c>
      <c r="HWD3" s="3" t="s">
        <v>1062</v>
      </c>
      <c r="HWE3" s="3" t="s">
        <v>1062</v>
      </c>
      <c r="HWF3" s="3" t="s">
        <v>1062</v>
      </c>
      <c r="HWG3" s="3" t="s">
        <v>1062</v>
      </c>
      <c r="HWH3" s="3" t="s">
        <v>1062</v>
      </c>
      <c r="HWI3" s="3" t="s">
        <v>1062</v>
      </c>
      <c r="HWJ3" s="3" t="s">
        <v>1062</v>
      </c>
      <c r="HWK3" s="3" t="s">
        <v>1062</v>
      </c>
      <c r="HWL3" s="3" t="s">
        <v>1062</v>
      </c>
      <c r="HWM3" s="3" t="s">
        <v>1062</v>
      </c>
      <c r="HWN3" s="3" t="s">
        <v>1062</v>
      </c>
      <c r="HWO3" s="3" t="s">
        <v>1062</v>
      </c>
      <c r="HWP3" s="3" t="s">
        <v>1062</v>
      </c>
      <c r="HWQ3" s="3" t="s">
        <v>1062</v>
      </c>
      <c r="HWR3" s="3" t="s">
        <v>1062</v>
      </c>
      <c r="HWS3" s="3" t="s">
        <v>1062</v>
      </c>
      <c r="HWT3" s="3" t="s">
        <v>1062</v>
      </c>
      <c r="HWU3" s="3" t="s">
        <v>1062</v>
      </c>
      <c r="HWV3" s="3" t="s">
        <v>1062</v>
      </c>
      <c r="HWW3" s="3" t="s">
        <v>1062</v>
      </c>
      <c r="HWX3" s="3" t="s">
        <v>1062</v>
      </c>
      <c r="HWY3" s="3" t="s">
        <v>1062</v>
      </c>
      <c r="HWZ3" s="3" t="s">
        <v>1062</v>
      </c>
      <c r="HXA3" s="3" t="s">
        <v>1062</v>
      </c>
      <c r="HXB3" s="3" t="s">
        <v>1062</v>
      </c>
      <c r="HXC3" s="3" t="s">
        <v>1062</v>
      </c>
      <c r="HXD3" s="3" t="s">
        <v>1062</v>
      </c>
      <c r="HXE3" s="3" t="s">
        <v>1062</v>
      </c>
      <c r="HXF3" s="3" t="s">
        <v>1062</v>
      </c>
      <c r="HXG3" s="3" t="s">
        <v>1062</v>
      </c>
      <c r="HXH3" s="3" t="s">
        <v>1062</v>
      </c>
      <c r="HXI3" s="3" t="s">
        <v>1062</v>
      </c>
      <c r="HXJ3" s="3" t="s">
        <v>1062</v>
      </c>
      <c r="HXK3" s="3" t="s">
        <v>1062</v>
      </c>
      <c r="HXL3" s="3" t="s">
        <v>1062</v>
      </c>
      <c r="HXM3" s="3" t="s">
        <v>1062</v>
      </c>
      <c r="HXN3" s="3" t="s">
        <v>1062</v>
      </c>
      <c r="HXO3" s="3" t="s">
        <v>1062</v>
      </c>
      <c r="HXP3" s="3" t="s">
        <v>1062</v>
      </c>
      <c r="HXQ3" s="3" t="s">
        <v>1062</v>
      </c>
      <c r="HXR3" s="3" t="s">
        <v>1062</v>
      </c>
      <c r="HXS3" s="3" t="s">
        <v>1062</v>
      </c>
      <c r="HXT3" s="3" t="s">
        <v>1062</v>
      </c>
      <c r="HXU3" s="3" t="s">
        <v>1062</v>
      </c>
      <c r="HXV3" s="3" t="s">
        <v>1062</v>
      </c>
      <c r="HXW3" s="3" t="s">
        <v>1062</v>
      </c>
      <c r="HXX3" s="3" t="s">
        <v>1062</v>
      </c>
      <c r="HXY3" s="3" t="s">
        <v>1062</v>
      </c>
      <c r="HXZ3" s="3" t="s">
        <v>1062</v>
      </c>
      <c r="HYA3" s="3" t="s">
        <v>1062</v>
      </c>
      <c r="HYB3" s="3" t="s">
        <v>1062</v>
      </c>
      <c r="HYC3" s="3" t="s">
        <v>1062</v>
      </c>
      <c r="HYD3" s="3" t="s">
        <v>1062</v>
      </c>
      <c r="HYE3" s="3" t="s">
        <v>1062</v>
      </c>
      <c r="HYF3" s="3" t="s">
        <v>1062</v>
      </c>
      <c r="HYG3" s="3" t="s">
        <v>1062</v>
      </c>
      <c r="HYH3" s="3" t="s">
        <v>1062</v>
      </c>
      <c r="HYI3" s="3" t="s">
        <v>1062</v>
      </c>
      <c r="HYJ3" s="3" t="s">
        <v>1062</v>
      </c>
      <c r="HYK3" s="3" t="s">
        <v>1062</v>
      </c>
      <c r="HYL3" s="3" t="s">
        <v>1062</v>
      </c>
      <c r="HYM3" s="3" t="s">
        <v>1062</v>
      </c>
      <c r="HYN3" s="3" t="s">
        <v>1062</v>
      </c>
      <c r="HYO3" s="3" t="s">
        <v>1062</v>
      </c>
      <c r="HYP3" s="3" t="s">
        <v>1062</v>
      </c>
      <c r="HYQ3" s="3" t="s">
        <v>1062</v>
      </c>
      <c r="HYR3" s="3" t="s">
        <v>1062</v>
      </c>
      <c r="HYS3" s="3" t="s">
        <v>1062</v>
      </c>
      <c r="HYT3" s="3" t="s">
        <v>1062</v>
      </c>
      <c r="HYU3" s="3" t="s">
        <v>1062</v>
      </c>
      <c r="HYV3" s="3" t="s">
        <v>1062</v>
      </c>
      <c r="HYW3" s="3" t="s">
        <v>1062</v>
      </c>
      <c r="HYX3" s="3" t="s">
        <v>1062</v>
      </c>
      <c r="HYY3" s="3" t="s">
        <v>1062</v>
      </c>
      <c r="HYZ3" s="3" t="s">
        <v>1062</v>
      </c>
      <c r="HZA3" s="3" t="s">
        <v>1062</v>
      </c>
      <c r="HZB3" s="3" t="s">
        <v>1062</v>
      </c>
      <c r="HZC3" s="3" t="s">
        <v>1062</v>
      </c>
      <c r="HZD3" s="3" t="s">
        <v>1062</v>
      </c>
      <c r="HZE3" s="3" t="s">
        <v>1062</v>
      </c>
      <c r="HZF3" s="3" t="s">
        <v>1062</v>
      </c>
      <c r="HZG3" s="3" t="s">
        <v>1062</v>
      </c>
      <c r="HZH3" s="3" t="s">
        <v>1062</v>
      </c>
      <c r="HZI3" s="3" t="s">
        <v>1062</v>
      </c>
      <c r="HZJ3" s="3" t="s">
        <v>1062</v>
      </c>
      <c r="HZK3" s="3" t="s">
        <v>1062</v>
      </c>
      <c r="HZL3" s="3" t="s">
        <v>1062</v>
      </c>
      <c r="HZM3" s="3" t="s">
        <v>1062</v>
      </c>
      <c r="HZN3" s="3" t="s">
        <v>1062</v>
      </c>
      <c r="HZO3" s="3" t="s">
        <v>1062</v>
      </c>
      <c r="HZP3" s="3" t="s">
        <v>1062</v>
      </c>
      <c r="HZQ3" s="3" t="s">
        <v>1062</v>
      </c>
      <c r="HZR3" s="3" t="s">
        <v>1062</v>
      </c>
      <c r="HZS3" s="3" t="s">
        <v>1062</v>
      </c>
      <c r="HZT3" s="3" t="s">
        <v>1062</v>
      </c>
      <c r="HZU3" s="3" t="s">
        <v>1062</v>
      </c>
      <c r="HZV3" s="3" t="s">
        <v>1062</v>
      </c>
      <c r="HZW3" s="3" t="s">
        <v>1062</v>
      </c>
      <c r="HZX3" s="3" t="s">
        <v>1062</v>
      </c>
      <c r="HZY3" s="3" t="s">
        <v>1062</v>
      </c>
      <c r="HZZ3" s="3" t="s">
        <v>1062</v>
      </c>
      <c r="IAA3" s="3" t="s">
        <v>1062</v>
      </c>
      <c r="IAB3" s="3" t="s">
        <v>1062</v>
      </c>
      <c r="IAC3" s="3" t="s">
        <v>1062</v>
      </c>
      <c r="IAD3" s="3" t="s">
        <v>1062</v>
      </c>
      <c r="IAE3" s="3" t="s">
        <v>1062</v>
      </c>
      <c r="IAF3" s="3" t="s">
        <v>1062</v>
      </c>
      <c r="IAG3" s="3" t="s">
        <v>1062</v>
      </c>
      <c r="IAH3" s="3" t="s">
        <v>1062</v>
      </c>
      <c r="IAI3" s="3" t="s">
        <v>1062</v>
      </c>
      <c r="IAJ3" s="3" t="s">
        <v>1062</v>
      </c>
      <c r="IAK3" s="3" t="s">
        <v>1062</v>
      </c>
      <c r="IAL3" s="3" t="s">
        <v>1062</v>
      </c>
      <c r="IAM3" s="3" t="s">
        <v>1062</v>
      </c>
      <c r="IAN3" s="3" t="s">
        <v>1062</v>
      </c>
      <c r="IAO3" s="3" t="s">
        <v>1062</v>
      </c>
      <c r="IAP3" s="3" t="s">
        <v>1062</v>
      </c>
      <c r="IAQ3" s="3" t="s">
        <v>1062</v>
      </c>
      <c r="IAR3" s="3" t="s">
        <v>1062</v>
      </c>
      <c r="IAS3" s="3" t="s">
        <v>1062</v>
      </c>
      <c r="IAT3" s="3" t="s">
        <v>1062</v>
      </c>
      <c r="IAU3" s="3" t="s">
        <v>1062</v>
      </c>
      <c r="IAV3" s="3" t="s">
        <v>1062</v>
      </c>
      <c r="IAW3" s="3" t="s">
        <v>1062</v>
      </c>
      <c r="IAX3" s="3" t="s">
        <v>1062</v>
      </c>
      <c r="IAY3" s="3" t="s">
        <v>1062</v>
      </c>
      <c r="IAZ3" s="3" t="s">
        <v>1062</v>
      </c>
      <c r="IBA3" s="3" t="s">
        <v>1062</v>
      </c>
      <c r="IBB3" s="3" t="s">
        <v>1062</v>
      </c>
      <c r="IBC3" s="3" t="s">
        <v>1062</v>
      </c>
      <c r="IBD3" s="3" t="s">
        <v>1062</v>
      </c>
      <c r="IBE3" s="3" t="s">
        <v>1062</v>
      </c>
      <c r="IBF3" s="3" t="s">
        <v>1062</v>
      </c>
      <c r="IBG3" s="3" t="s">
        <v>1062</v>
      </c>
      <c r="IBH3" s="3" t="s">
        <v>1062</v>
      </c>
      <c r="IBI3" s="3" t="s">
        <v>1062</v>
      </c>
      <c r="IBJ3" s="3" t="s">
        <v>1062</v>
      </c>
      <c r="IBK3" s="3" t="s">
        <v>1062</v>
      </c>
      <c r="IBL3" s="3" t="s">
        <v>1062</v>
      </c>
      <c r="IBM3" s="3" t="s">
        <v>1062</v>
      </c>
      <c r="IBN3" s="3" t="s">
        <v>1062</v>
      </c>
      <c r="IBO3" s="3" t="s">
        <v>1062</v>
      </c>
      <c r="IBP3" s="3" t="s">
        <v>1062</v>
      </c>
      <c r="IBQ3" s="3" t="s">
        <v>1062</v>
      </c>
      <c r="IBR3" s="3" t="s">
        <v>1062</v>
      </c>
      <c r="IBS3" s="3" t="s">
        <v>1062</v>
      </c>
      <c r="IBT3" s="3" t="s">
        <v>1062</v>
      </c>
      <c r="IBU3" s="3" t="s">
        <v>1062</v>
      </c>
      <c r="IBV3" s="3" t="s">
        <v>1062</v>
      </c>
      <c r="IBW3" s="3" t="s">
        <v>1062</v>
      </c>
      <c r="IBX3" s="3" t="s">
        <v>1062</v>
      </c>
      <c r="IBY3" s="3" t="s">
        <v>1062</v>
      </c>
      <c r="IBZ3" s="3" t="s">
        <v>1062</v>
      </c>
      <c r="ICA3" s="3" t="s">
        <v>1062</v>
      </c>
      <c r="ICB3" s="3" t="s">
        <v>1062</v>
      </c>
      <c r="ICC3" s="3" t="s">
        <v>1062</v>
      </c>
      <c r="ICD3" s="3" t="s">
        <v>1062</v>
      </c>
      <c r="ICE3" s="3" t="s">
        <v>1062</v>
      </c>
      <c r="ICF3" s="3" t="s">
        <v>1062</v>
      </c>
      <c r="ICG3" s="3" t="s">
        <v>1062</v>
      </c>
      <c r="ICH3" s="3" t="s">
        <v>1062</v>
      </c>
      <c r="ICI3" s="3" t="s">
        <v>1062</v>
      </c>
      <c r="ICJ3" s="3" t="s">
        <v>1062</v>
      </c>
      <c r="ICK3" s="3" t="s">
        <v>1062</v>
      </c>
      <c r="ICL3" s="3" t="s">
        <v>1062</v>
      </c>
      <c r="ICM3" s="3" t="s">
        <v>1062</v>
      </c>
      <c r="ICN3" s="3" t="s">
        <v>1062</v>
      </c>
      <c r="ICO3" s="3" t="s">
        <v>1062</v>
      </c>
      <c r="ICP3" s="3" t="s">
        <v>1062</v>
      </c>
      <c r="ICQ3" s="3" t="s">
        <v>1062</v>
      </c>
      <c r="ICR3" s="3" t="s">
        <v>1062</v>
      </c>
      <c r="ICS3" s="3" t="s">
        <v>1062</v>
      </c>
      <c r="ICT3" s="3" t="s">
        <v>1062</v>
      </c>
      <c r="ICU3" s="3" t="s">
        <v>1062</v>
      </c>
      <c r="ICV3" s="3" t="s">
        <v>1062</v>
      </c>
      <c r="ICW3" s="3" t="s">
        <v>1062</v>
      </c>
      <c r="ICX3" s="3" t="s">
        <v>1062</v>
      </c>
      <c r="ICY3" s="3" t="s">
        <v>1062</v>
      </c>
      <c r="ICZ3" s="3" t="s">
        <v>1062</v>
      </c>
      <c r="IDA3" s="3" t="s">
        <v>1062</v>
      </c>
      <c r="IDB3" s="3" t="s">
        <v>1062</v>
      </c>
      <c r="IDC3" s="3" t="s">
        <v>1062</v>
      </c>
      <c r="IDD3" s="3" t="s">
        <v>1062</v>
      </c>
      <c r="IDE3" s="3" t="s">
        <v>1062</v>
      </c>
      <c r="IDF3" s="3" t="s">
        <v>1062</v>
      </c>
      <c r="IDG3" s="3" t="s">
        <v>1062</v>
      </c>
      <c r="IDH3" s="3" t="s">
        <v>1062</v>
      </c>
      <c r="IDI3" s="3" t="s">
        <v>1062</v>
      </c>
      <c r="IDJ3" s="3" t="s">
        <v>1062</v>
      </c>
      <c r="IDK3" s="3" t="s">
        <v>1062</v>
      </c>
      <c r="IDL3" s="3" t="s">
        <v>1062</v>
      </c>
      <c r="IDM3" s="3" t="s">
        <v>1062</v>
      </c>
      <c r="IDN3" s="3" t="s">
        <v>1062</v>
      </c>
      <c r="IDO3" s="3" t="s">
        <v>1062</v>
      </c>
      <c r="IDP3" s="3" t="s">
        <v>1062</v>
      </c>
      <c r="IDQ3" s="3" t="s">
        <v>1062</v>
      </c>
      <c r="IDR3" s="3" t="s">
        <v>1062</v>
      </c>
      <c r="IDS3" s="3" t="s">
        <v>1062</v>
      </c>
      <c r="IDT3" s="3" t="s">
        <v>1062</v>
      </c>
      <c r="IDU3" s="3" t="s">
        <v>1062</v>
      </c>
      <c r="IDV3" s="3" t="s">
        <v>1062</v>
      </c>
      <c r="IDW3" s="3" t="s">
        <v>1062</v>
      </c>
      <c r="IDX3" s="3" t="s">
        <v>1062</v>
      </c>
      <c r="IDY3" s="3" t="s">
        <v>1062</v>
      </c>
      <c r="IDZ3" s="3" t="s">
        <v>1062</v>
      </c>
      <c r="IEA3" s="3" t="s">
        <v>1062</v>
      </c>
      <c r="IEB3" s="3" t="s">
        <v>1062</v>
      </c>
      <c r="IEC3" s="3" t="s">
        <v>1062</v>
      </c>
      <c r="IED3" s="3" t="s">
        <v>1062</v>
      </c>
      <c r="IEE3" s="3" t="s">
        <v>1062</v>
      </c>
      <c r="IEF3" s="3" t="s">
        <v>1062</v>
      </c>
      <c r="IEG3" s="3" t="s">
        <v>1062</v>
      </c>
      <c r="IEH3" s="3" t="s">
        <v>1062</v>
      </c>
      <c r="IEI3" s="3" t="s">
        <v>1062</v>
      </c>
      <c r="IEJ3" s="3" t="s">
        <v>1062</v>
      </c>
      <c r="IEK3" s="3" t="s">
        <v>1062</v>
      </c>
      <c r="IEL3" s="3" t="s">
        <v>1062</v>
      </c>
      <c r="IEM3" s="3" t="s">
        <v>1062</v>
      </c>
      <c r="IEN3" s="3" t="s">
        <v>1062</v>
      </c>
      <c r="IEO3" s="3" t="s">
        <v>1062</v>
      </c>
      <c r="IEP3" s="3" t="s">
        <v>1062</v>
      </c>
      <c r="IEQ3" s="3" t="s">
        <v>1062</v>
      </c>
      <c r="IER3" s="3" t="s">
        <v>1062</v>
      </c>
      <c r="IES3" s="3" t="s">
        <v>1062</v>
      </c>
      <c r="IET3" s="3" t="s">
        <v>1062</v>
      </c>
      <c r="IEU3" s="3" t="s">
        <v>1062</v>
      </c>
      <c r="IEV3" s="3" t="s">
        <v>1062</v>
      </c>
      <c r="IEW3" s="3" t="s">
        <v>1062</v>
      </c>
      <c r="IEX3" s="3" t="s">
        <v>1062</v>
      </c>
      <c r="IEY3" s="3" t="s">
        <v>1062</v>
      </c>
      <c r="IEZ3" s="3" t="s">
        <v>1062</v>
      </c>
      <c r="IFA3" s="3" t="s">
        <v>1062</v>
      </c>
      <c r="IFB3" s="3" t="s">
        <v>1062</v>
      </c>
      <c r="IFC3" s="3" t="s">
        <v>1062</v>
      </c>
      <c r="IFD3" s="3" t="s">
        <v>1062</v>
      </c>
      <c r="IFE3" s="3" t="s">
        <v>1062</v>
      </c>
      <c r="IFF3" s="3" t="s">
        <v>1062</v>
      </c>
      <c r="IFG3" s="3" t="s">
        <v>1062</v>
      </c>
      <c r="IFH3" s="3" t="s">
        <v>1062</v>
      </c>
      <c r="IFI3" s="3" t="s">
        <v>1062</v>
      </c>
      <c r="IFJ3" s="3" t="s">
        <v>1062</v>
      </c>
      <c r="IFK3" s="3" t="s">
        <v>1062</v>
      </c>
      <c r="IFL3" s="3" t="s">
        <v>1062</v>
      </c>
      <c r="IFM3" s="3" t="s">
        <v>1062</v>
      </c>
      <c r="IFN3" s="3" t="s">
        <v>1062</v>
      </c>
      <c r="IFO3" s="3" t="s">
        <v>1062</v>
      </c>
      <c r="IFP3" s="3" t="s">
        <v>1062</v>
      </c>
      <c r="IFQ3" s="3" t="s">
        <v>1062</v>
      </c>
      <c r="IFR3" s="3" t="s">
        <v>1062</v>
      </c>
      <c r="IFS3" s="3" t="s">
        <v>1062</v>
      </c>
      <c r="IFT3" s="3" t="s">
        <v>1062</v>
      </c>
      <c r="IFU3" s="3" t="s">
        <v>1062</v>
      </c>
      <c r="IFV3" s="3" t="s">
        <v>1062</v>
      </c>
      <c r="IFW3" s="3" t="s">
        <v>1062</v>
      </c>
      <c r="IFX3" s="3" t="s">
        <v>1062</v>
      </c>
      <c r="IFY3" s="3" t="s">
        <v>1062</v>
      </c>
      <c r="IFZ3" s="3" t="s">
        <v>1062</v>
      </c>
      <c r="IGA3" s="3" t="s">
        <v>1062</v>
      </c>
      <c r="IGB3" s="3" t="s">
        <v>1062</v>
      </c>
      <c r="IGC3" s="3" t="s">
        <v>1062</v>
      </c>
      <c r="IGD3" s="3" t="s">
        <v>1062</v>
      </c>
      <c r="IGE3" s="3" t="s">
        <v>1062</v>
      </c>
      <c r="IGF3" s="3" t="s">
        <v>1062</v>
      </c>
      <c r="IGG3" s="3" t="s">
        <v>1062</v>
      </c>
      <c r="IGH3" s="3" t="s">
        <v>1062</v>
      </c>
      <c r="IGI3" s="3" t="s">
        <v>1062</v>
      </c>
      <c r="IGJ3" s="3" t="s">
        <v>1062</v>
      </c>
      <c r="IGK3" s="3" t="s">
        <v>1062</v>
      </c>
      <c r="IGL3" s="3" t="s">
        <v>1062</v>
      </c>
      <c r="IGM3" s="3" t="s">
        <v>1062</v>
      </c>
      <c r="IGN3" s="3" t="s">
        <v>1062</v>
      </c>
      <c r="IGO3" s="3" t="s">
        <v>1062</v>
      </c>
      <c r="IGP3" s="3" t="s">
        <v>1062</v>
      </c>
      <c r="IGQ3" s="3" t="s">
        <v>1062</v>
      </c>
      <c r="IGR3" s="3" t="s">
        <v>1062</v>
      </c>
      <c r="IGS3" s="3" t="s">
        <v>1062</v>
      </c>
      <c r="IGT3" s="3" t="s">
        <v>1062</v>
      </c>
      <c r="IGU3" s="3" t="s">
        <v>1062</v>
      </c>
      <c r="IGV3" s="3" t="s">
        <v>1062</v>
      </c>
      <c r="IGW3" s="3" t="s">
        <v>1062</v>
      </c>
      <c r="IGX3" s="3" t="s">
        <v>1062</v>
      </c>
      <c r="IGY3" s="3" t="s">
        <v>1062</v>
      </c>
      <c r="IGZ3" s="3" t="s">
        <v>1062</v>
      </c>
      <c r="IHA3" s="3" t="s">
        <v>1062</v>
      </c>
      <c r="IHB3" s="3" t="s">
        <v>1062</v>
      </c>
      <c r="IHC3" s="3" t="s">
        <v>1062</v>
      </c>
      <c r="IHD3" s="3" t="s">
        <v>1062</v>
      </c>
      <c r="IHE3" s="3" t="s">
        <v>1062</v>
      </c>
      <c r="IHF3" s="3" t="s">
        <v>1062</v>
      </c>
      <c r="IHG3" s="3" t="s">
        <v>1062</v>
      </c>
      <c r="IHH3" s="3" t="s">
        <v>1062</v>
      </c>
      <c r="IHI3" s="3" t="s">
        <v>1062</v>
      </c>
      <c r="IHJ3" s="3" t="s">
        <v>1062</v>
      </c>
      <c r="IHK3" s="3" t="s">
        <v>1062</v>
      </c>
      <c r="IHL3" s="3" t="s">
        <v>1062</v>
      </c>
      <c r="IHM3" s="3" t="s">
        <v>1062</v>
      </c>
      <c r="IHN3" s="3" t="s">
        <v>1062</v>
      </c>
      <c r="IHO3" s="3" t="s">
        <v>1062</v>
      </c>
      <c r="IHP3" s="3" t="s">
        <v>1062</v>
      </c>
      <c r="IHQ3" s="3" t="s">
        <v>1062</v>
      </c>
      <c r="IHR3" s="3" t="s">
        <v>1062</v>
      </c>
      <c r="IHS3" s="3" t="s">
        <v>1062</v>
      </c>
      <c r="IHT3" s="3" t="s">
        <v>1062</v>
      </c>
      <c r="IHU3" s="3" t="s">
        <v>1062</v>
      </c>
      <c r="IHV3" s="3" t="s">
        <v>1062</v>
      </c>
      <c r="IHW3" s="3" t="s">
        <v>1062</v>
      </c>
      <c r="IHX3" s="3" t="s">
        <v>1062</v>
      </c>
      <c r="IHY3" s="3" t="s">
        <v>1062</v>
      </c>
      <c r="IHZ3" s="3" t="s">
        <v>1062</v>
      </c>
      <c r="IIA3" s="3" t="s">
        <v>1062</v>
      </c>
      <c r="IIB3" s="3" t="s">
        <v>1062</v>
      </c>
      <c r="IIC3" s="3" t="s">
        <v>1062</v>
      </c>
      <c r="IID3" s="3" t="s">
        <v>1062</v>
      </c>
      <c r="IIE3" s="3" t="s">
        <v>1062</v>
      </c>
      <c r="IIF3" s="3" t="s">
        <v>1062</v>
      </c>
      <c r="IIG3" s="3" t="s">
        <v>1062</v>
      </c>
      <c r="IIH3" s="3" t="s">
        <v>1062</v>
      </c>
      <c r="III3" s="3" t="s">
        <v>1062</v>
      </c>
      <c r="IIJ3" s="3" t="s">
        <v>1062</v>
      </c>
      <c r="IIK3" s="3" t="s">
        <v>1062</v>
      </c>
      <c r="IIL3" s="3" t="s">
        <v>1062</v>
      </c>
      <c r="IIM3" s="3" t="s">
        <v>1062</v>
      </c>
      <c r="IIN3" s="3" t="s">
        <v>1062</v>
      </c>
      <c r="IIO3" s="3" t="s">
        <v>1062</v>
      </c>
      <c r="IIP3" s="3" t="s">
        <v>1062</v>
      </c>
      <c r="IIQ3" s="3" t="s">
        <v>1062</v>
      </c>
      <c r="IIR3" s="3" t="s">
        <v>1062</v>
      </c>
      <c r="IIS3" s="3" t="s">
        <v>1062</v>
      </c>
      <c r="IIT3" s="3" t="s">
        <v>1062</v>
      </c>
      <c r="IIU3" s="3" t="s">
        <v>1062</v>
      </c>
      <c r="IIV3" s="3" t="s">
        <v>1062</v>
      </c>
      <c r="IIW3" s="3" t="s">
        <v>1062</v>
      </c>
      <c r="IIX3" s="3" t="s">
        <v>1062</v>
      </c>
      <c r="IIY3" s="3" t="s">
        <v>1062</v>
      </c>
      <c r="IIZ3" s="3" t="s">
        <v>1062</v>
      </c>
      <c r="IJA3" s="3" t="s">
        <v>1062</v>
      </c>
      <c r="IJB3" s="3" t="s">
        <v>1062</v>
      </c>
      <c r="IJC3" s="3" t="s">
        <v>1062</v>
      </c>
      <c r="IJD3" s="3" t="s">
        <v>1062</v>
      </c>
      <c r="IJE3" s="3" t="s">
        <v>1062</v>
      </c>
      <c r="IJF3" s="3" t="s">
        <v>1062</v>
      </c>
      <c r="IJG3" s="3" t="s">
        <v>1062</v>
      </c>
      <c r="IJH3" s="3" t="s">
        <v>1062</v>
      </c>
      <c r="IJI3" s="3" t="s">
        <v>1062</v>
      </c>
      <c r="IJJ3" s="3" t="s">
        <v>1062</v>
      </c>
      <c r="IJK3" s="3" t="s">
        <v>1062</v>
      </c>
      <c r="IJL3" s="3" t="s">
        <v>1062</v>
      </c>
      <c r="IJM3" s="3" t="s">
        <v>1062</v>
      </c>
      <c r="IJN3" s="3" t="s">
        <v>1062</v>
      </c>
      <c r="IJO3" s="3" t="s">
        <v>1062</v>
      </c>
      <c r="IJP3" s="3" t="s">
        <v>1062</v>
      </c>
      <c r="IJQ3" s="3" t="s">
        <v>1062</v>
      </c>
      <c r="IJR3" s="3" t="s">
        <v>1062</v>
      </c>
      <c r="IJS3" s="3" t="s">
        <v>1062</v>
      </c>
      <c r="IJT3" s="3" t="s">
        <v>1062</v>
      </c>
      <c r="IJU3" s="3" t="s">
        <v>1062</v>
      </c>
      <c r="IJV3" s="3" t="s">
        <v>1062</v>
      </c>
      <c r="IJW3" s="3" t="s">
        <v>1062</v>
      </c>
      <c r="IJX3" s="3" t="s">
        <v>1062</v>
      </c>
      <c r="IJY3" s="3" t="s">
        <v>1062</v>
      </c>
      <c r="IJZ3" s="3" t="s">
        <v>1062</v>
      </c>
      <c r="IKA3" s="3" t="s">
        <v>1062</v>
      </c>
      <c r="IKB3" s="3" t="s">
        <v>1062</v>
      </c>
      <c r="IKC3" s="3" t="s">
        <v>1062</v>
      </c>
      <c r="IKD3" s="3" t="s">
        <v>1062</v>
      </c>
      <c r="IKE3" s="3" t="s">
        <v>1062</v>
      </c>
      <c r="IKF3" s="3" t="s">
        <v>1062</v>
      </c>
      <c r="IKG3" s="3" t="s">
        <v>1062</v>
      </c>
      <c r="IKH3" s="3" t="s">
        <v>1062</v>
      </c>
      <c r="IKI3" s="3" t="s">
        <v>1062</v>
      </c>
      <c r="IKJ3" s="3" t="s">
        <v>1062</v>
      </c>
      <c r="IKK3" s="3" t="s">
        <v>1062</v>
      </c>
      <c r="IKL3" s="3" t="s">
        <v>1062</v>
      </c>
      <c r="IKM3" s="3" t="s">
        <v>1062</v>
      </c>
      <c r="IKN3" s="3" t="s">
        <v>1062</v>
      </c>
      <c r="IKO3" s="3" t="s">
        <v>1062</v>
      </c>
      <c r="IKP3" s="3" t="s">
        <v>1062</v>
      </c>
      <c r="IKQ3" s="3" t="s">
        <v>1062</v>
      </c>
      <c r="IKR3" s="3" t="s">
        <v>1062</v>
      </c>
      <c r="IKS3" s="3" t="s">
        <v>1062</v>
      </c>
      <c r="IKT3" s="3" t="s">
        <v>1062</v>
      </c>
      <c r="IKU3" s="3" t="s">
        <v>1062</v>
      </c>
      <c r="IKV3" s="3" t="s">
        <v>1062</v>
      </c>
      <c r="IKW3" s="3" t="s">
        <v>1062</v>
      </c>
      <c r="IKX3" s="3" t="s">
        <v>1062</v>
      </c>
      <c r="IKY3" s="3" t="s">
        <v>1062</v>
      </c>
      <c r="IKZ3" s="3" t="s">
        <v>1062</v>
      </c>
      <c r="ILA3" s="3" t="s">
        <v>1062</v>
      </c>
      <c r="ILB3" s="3" t="s">
        <v>1062</v>
      </c>
      <c r="ILC3" s="3" t="s">
        <v>1062</v>
      </c>
      <c r="ILD3" s="3" t="s">
        <v>1062</v>
      </c>
      <c r="ILE3" s="3" t="s">
        <v>1062</v>
      </c>
      <c r="ILF3" s="3" t="s">
        <v>1062</v>
      </c>
      <c r="ILG3" s="3" t="s">
        <v>1062</v>
      </c>
      <c r="ILH3" s="3" t="s">
        <v>1062</v>
      </c>
      <c r="ILI3" s="3" t="s">
        <v>1062</v>
      </c>
      <c r="ILJ3" s="3" t="s">
        <v>1062</v>
      </c>
      <c r="ILK3" s="3" t="s">
        <v>1062</v>
      </c>
      <c r="ILL3" s="3" t="s">
        <v>1062</v>
      </c>
      <c r="ILM3" s="3" t="s">
        <v>1062</v>
      </c>
      <c r="ILN3" s="3" t="s">
        <v>1062</v>
      </c>
      <c r="ILO3" s="3" t="s">
        <v>1062</v>
      </c>
      <c r="ILP3" s="3" t="s">
        <v>1062</v>
      </c>
      <c r="ILQ3" s="3" t="s">
        <v>1062</v>
      </c>
      <c r="ILR3" s="3" t="s">
        <v>1062</v>
      </c>
      <c r="ILS3" s="3" t="s">
        <v>1062</v>
      </c>
      <c r="ILT3" s="3" t="s">
        <v>1062</v>
      </c>
      <c r="ILU3" s="3" t="s">
        <v>1062</v>
      </c>
      <c r="ILV3" s="3" t="s">
        <v>1062</v>
      </c>
      <c r="ILW3" s="3" t="s">
        <v>1062</v>
      </c>
      <c r="ILX3" s="3" t="s">
        <v>1062</v>
      </c>
      <c r="ILY3" s="3" t="s">
        <v>1062</v>
      </c>
      <c r="ILZ3" s="3" t="s">
        <v>1062</v>
      </c>
      <c r="IMA3" s="3" t="s">
        <v>1062</v>
      </c>
      <c r="IMB3" s="3" t="s">
        <v>1062</v>
      </c>
      <c r="IMC3" s="3" t="s">
        <v>1062</v>
      </c>
      <c r="IMD3" s="3" t="s">
        <v>1062</v>
      </c>
      <c r="IME3" s="3" t="s">
        <v>1062</v>
      </c>
      <c r="IMF3" s="3" t="s">
        <v>1062</v>
      </c>
      <c r="IMG3" s="3" t="s">
        <v>1062</v>
      </c>
      <c r="IMH3" s="3" t="s">
        <v>1062</v>
      </c>
      <c r="IMI3" s="3" t="s">
        <v>1062</v>
      </c>
      <c r="IMJ3" s="3" t="s">
        <v>1062</v>
      </c>
      <c r="IMK3" s="3" t="s">
        <v>1062</v>
      </c>
      <c r="IML3" s="3" t="s">
        <v>1062</v>
      </c>
      <c r="IMM3" s="3" t="s">
        <v>1062</v>
      </c>
      <c r="IMN3" s="3" t="s">
        <v>1062</v>
      </c>
      <c r="IMO3" s="3" t="s">
        <v>1062</v>
      </c>
      <c r="IMP3" s="3" t="s">
        <v>1062</v>
      </c>
      <c r="IMQ3" s="3" t="s">
        <v>1062</v>
      </c>
      <c r="IMR3" s="3" t="s">
        <v>1062</v>
      </c>
      <c r="IMS3" s="3" t="s">
        <v>1062</v>
      </c>
      <c r="IMT3" s="3" t="s">
        <v>1062</v>
      </c>
      <c r="IMU3" s="3" t="s">
        <v>1062</v>
      </c>
      <c r="IMV3" s="3" t="s">
        <v>1062</v>
      </c>
      <c r="IMW3" s="3" t="s">
        <v>1062</v>
      </c>
      <c r="IMX3" s="3" t="s">
        <v>1062</v>
      </c>
      <c r="IMY3" s="3" t="s">
        <v>1062</v>
      </c>
      <c r="IMZ3" s="3" t="s">
        <v>1062</v>
      </c>
      <c r="INA3" s="3" t="s">
        <v>1062</v>
      </c>
      <c r="INB3" s="3" t="s">
        <v>1062</v>
      </c>
      <c r="INC3" s="3" t="s">
        <v>1062</v>
      </c>
      <c r="IND3" s="3" t="s">
        <v>1062</v>
      </c>
      <c r="INE3" s="3" t="s">
        <v>1062</v>
      </c>
      <c r="INF3" s="3" t="s">
        <v>1062</v>
      </c>
      <c r="ING3" s="3" t="s">
        <v>1062</v>
      </c>
      <c r="INH3" s="3" t="s">
        <v>1062</v>
      </c>
      <c r="INI3" s="3" t="s">
        <v>1062</v>
      </c>
      <c r="INJ3" s="3" t="s">
        <v>1062</v>
      </c>
      <c r="INK3" s="3" t="s">
        <v>1062</v>
      </c>
      <c r="INL3" s="3" t="s">
        <v>1062</v>
      </c>
      <c r="INM3" s="3" t="s">
        <v>1062</v>
      </c>
      <c r="INN3" s="3" t="s">
        <v>1062</v>
      </c>
      <c r="INO3" s="3" t="s">
        <v>1062</v>
      </c>
      <c r="INP3" s="3" t="s">
        <v>1062</v>
      </c>
      <c r="INQ3" s="3" t="s">
        <v>1062</v>
      </c>
      <c r="INR3" s="3" t="s">
        <v>1062</v>
      </c>
      <c r="INS3" s="3" t="s">
        <v>1062</v>
      </c>
      <c r="INT3" s="3" t="s">
        <v>1062</v>
      </c>
      <c r="INU3" s="3" t="s">
        <v>1062</v>
      </c>
      <c r="INV3" s="3" t="s">
        <v>1062</v>
      </c>
      <c r="INW3" s="3" t="s">
        <v>1062</v>
      </c>
      <c r="INX3" s="3" t="s">
        <v>1062</v>
      </c>
      <c r="INY3" s="3" t="s">
        <v>1062</v>
      </c>
      <c r="INZ3" s="3" t="s">
        <v>1062</v>
      </c>
      <c r="IOA3" s="3" t="s">
        <v>1062</v>
      </c>
      <c r="IOB3" s="3" t="s">
        <v>1062</v>
      </c>
      <c r="IOC3" s="3" t="s">
        <v>1062</v>
      </c>
      <c r="IOD3" s="3" t="s">
        <v>1062</v>
      </c>
      <c r="IOE3" s="3" t="s">
        <v>1062</v>
      </c>
      <c r="IOF3" s="3" t="s">
        <v>1062</v>
      </c>
      <c r="IOG3" s="3" t="s">
        <v>1062</v>
      </c>
      <c r="IOH3" s="3" t="s">
        <v>1062</v>
      </c>
      <c r="IOI3" s="3" t="s">
        <v>1062</v>
      </c>
      <c r="IOJ3" s="3" t="s">
        <v>1062</v>
      </c>
      <c r="IOK3" s="3" t="s">
        <v>1062</v>
      </c>
      <c r="IOL3" s="3" t="s">
        <v>1062</v>
      </c>
      <c r="IOM3" s="3" t="s">
        <v>1062</v>
      </c>
      <c r="ION3" s="3" t="s">
        <v>1062</v>
      </c>
      <c r="IOO3" s="3" t="s">
        <v>1062</v>
      </c>
      <c r="IOP3" s="3" t="s">
        <v>1062</v>
      </c>
      <c r="IOQ3" s="3" t="s">
        <v>1062</v>
      </c>
      <c r="IOR3" s="3" t="s">
        <v>1062</v>
      </c>
      <c r="IOS3" s="3" t="s">
        <v>1062</v>
      </c>
      <c r="IOT3" s="3" t="s">
        <v>1062</v>
      </c>
      <c r="IOU3" s="3" t="s">
        <v>1062</v>
      </c>
      <c r="IOV3" s="3" t="s">
        <v>1062</v>
      </c>
      <c r="IOW3" s="3" t="s">
        <v>1062</v>
      </c>
      <c r="IOX3" s="3" t="s">
        <v>1062</v>
      </c>
      <c r="IOY3" s="3" t="s">
        <v>1062</v>
      </c>
      <c r="IOZ3" s="3" t="s">
        <v>1062</v>
      </c>
      <c r="IPA3" s="3" t="s">
        <v>1062</v>
      </c>
      <c r="IPB3" s="3" t="s">
        <v>1062</v>
      </c>
      <c r="IPC3" s="3" t="s">
        <v>1062</v>
      </c>
      <c r="IPD3" s="3" t="s">
        <v>1062</v>
      </c>
      <c r="IPE3" s="3" t="s">
        <v>1062</v>
      </c>
      <c r="IPF3" s="3" t="s">
        <v>1062</v>
      </c>
      <c r="IPG3" s="3" t="s">
        <v>1062</v>
      </c>
      <c r="IPH3" s="3" t="s">
        <v>1062</v>
      </c>
      <c r="IPI3" s="3" t="s">
        <v>1062</v>
      </c>
      <c r="IPJ3" s="3" t="s">
        <v>1062</v>
      </c>
      <c r="IPK3" s="3" t="s">
        <v>1062</v>
      </c>
      <c r="IPL3" s="3" t="s">
        <v>1062</v>
      </c>
      <c r="IPM3" s="3" t="s">
        <v>1062</v>
      </c>
      <c r="IPN3" s="3" t="s">
        <v>1062</v>
      </c>
      <c r="IPO3" s="3" t="s">
        <v>1062</v>
      </c>
      <c r="IPP3" s="3" t="s">
        <v>1062</v>
      </c>
      <c r="IPQ3" s="3" t="s">
        <v>1062</v>
      </c>
      <c r="IPR3" s="3" t="s">
        <v>1062</v>
      </c>
      <c r="IPS3" s="3" t="s">
        <v>1062</v>
      </c>
      <c r="IPT3" s="3" t="s">
        <v>1062</v>
      </c>
      <c r="IPU3" s="3" t="s">
        <v>1062</v>
      </c>
      <c r="IPV3" s="3" t="s">
        <v>1062</v>
      </c>
      <c r="IPW3" s="3" t="s">
        <v>1062</v>
      </c>
      <c r="IPX3" s="3" t="s">
        <v>1062</v>
      </c>
      <c r="IPY3" s="3" t="s">
        <v>1062</v>
      </c>
      <c r="IPZ3" s="3" t="s">
        <v>1062</v>
      </c>
      <c r="IQA3" s="3" t="s">
        <v>1062</v>
      </c>
      <c r="IQB3" s="3" t="s">
        <v>1062</v>
      </c>
      <c r="IQC3" s="3" t="s">
        <v>1062</v>
      </c>
      <c r="IQD3" s="3" t="s">
        <v>1062</v>
      </c>
      <c r="IQE3" s="3" t="s">
        <v>1062</v>
      </c>
      <c r="IQF3" s="3" t="s">
        <v>1062</v>
      </c>
      <c r="IQG3" s="3" t="s">
        <v>1062</v>
      </c>
      <c r="IQH3" s="3" t="s">
        <v>1062</v>
      </c>
      <c r="IQI3" s="3" t="s">
        <v>1062</v>
      </c>
      <c r="IQJ3" s="3" t="s">
        <v>1062</v>
      </c>
      <c r="IQK3" s="3" t="s">
        <v>1062</v>
      </c>
      <c r="IQL3" s="3" t="s">
        <v>1062</v>
      </c>
      <c r="IQM3" s="3" t="s">
        <v>1062</v>
      </c>
      <c r="IQN3" s="3" t="s">
        <v>1062</v>
      </c>
      <c r="IQO3" s="3" t="s">
        <v>1062</v>
      </c>
      <c r="IQP3" s="3" t="s">
        <v>1062</v>
      </c>
      <c r="IQQ3" s="3" t="s">
        <v>1062</v>
      </c>
      <c r="IQR3" s="3" t="s">
        <v>1062</v>
      </c>
      <c r="IQS3" s="3" t="s">
        <v>1062</v>
      </c>
      <c r="IQT3" s="3" t="s">
        <v>1062</v>
      </c>
      <c r="IQU3" s="3" t="s">
        <v>1062</v>
      </c>
      <c r="IQV3" s="3" t="s">
        <v>1062</v>
      </c>
      <c r="IQW3" s="3" t="s">
        <v>1062</v>
      </c>
      <c r="IQX3" s="3" t="s">
        <v>1062</v>
      </c>
      <c r="IQY3" s="3" t="s">
        <v>1062</v>
      </c>
      <c r="IQZ3" s="3" t="s">
        <v>1062</v>
      </c>
      <c r="IRA3" s="3" t="s">
        <v>1062</v>
      </c>
      <c r="IRB3" s="3" t="s">
        <v>1062</v>
      </c>
      <c r="IRC3" s="3" t="s">
        <v>1062</v>
      </c>
      <c r="IRD3" s="3" t="s">
        <v>1062</v>
      </c>
      <c r="IRE3" s="3" t="s">
        <v>1062</v>
      </c>
      <c r="IRF3" s="3" t="s">
        <v>1062</v>
      </c>
      <c r="IRG3" s="3" t="s">
        <v>1062</v>
      </c>
      <c r="IRH3" s="3" t="s">
        <v>1062</v>
      </c>
      <c r="IRI3" s="3" t="s">
        <v>1062</v>
      </c>
      <c r="IRJ3" s="3" t="s">
        <v>1062</v>
      </c>
      <c r="IRK3" s="3" t="s">
        <v>1062</v>
      </c>
      <c r="IRL3" s="3" t="s">
        <v>1062</v>
      </c>
      <c r="IRM3" s="3" t="s">
        <v>1062</v>
      </c>
      <c r="IRN3" s="3" t="s">
        <v>1062</v>
      </c>
      <c r="IRO3" s="3" t="s">
        <v>1062</v>
      </c>
      <c r="IRP3" s="3" t="s">
        <v>1062</v>
      </c>
      <c r="IRQ3" s="3" t="s">
        <v>1062</v>
      </c>
      <c r="IRR3" s="3" t="s">
        <v>1062</v>
      </c>
      <c r="IRS3" s="3" t="s">
        <v>1062</v>
      </c>
      <c r="IRT3" s="3" t="s">
        <v>1062</v>
      </c>
      <c r="IRU3" s="3" t="s">
        <v>1062</v>
      </c>
      <c r="IRV3" s="3" t="s">
        <v>1062</v>
      </c>
      <c r="IRW3" s="3" t="s">
        <v>1062</v>
      </c>
      <c r="IRX3" s="3" t="s">
        <v>1062</v>
      </c>
      <c r="IRY3" s="3" t="s">
        <v>1062</v>
      </c>
      <c r="IRZ3" s="3" t="s">
        <v>1062</v>
      </c>
      <c r="ISA3" s="3" t="s">
        <v>1062</v>
      </c>
      <c r="ISB3" s="3" t="s">
        <v>1062</v>
      </c>
      <c r="ISC3" s="3" t="s">
        <v>1062</v>
      </c>
      <c r="ISD3" s="3" t="s">
        <v>1062</v>
      </c>
      <c r="ISE3" s="3" t="s">
        <v>1062</v>
      </c>
      <c r="ISF3" s="3" t="s">
        <v>1062</v>
      </c>
      <c r="ISG3" s="3" t="s">
        <v>1062</v>
      </c>
      <c r="ISH3" s="3" t="s">
        <v>1062</v>
      </c>
      <c r="ISI3" s="3" t="s">
        <v>1062</v>
      </c>
      <c r="ISJ3" s="3" t="s">
        <v>1062</v>
      </c>
      <c r="ISK3" s="3" t="s">
        <v>1062</v>
      </c>
      <c r="ISL3" s="3" t="s">
        <v>1062</v>
      </c>
      <c r="ISM3" s="3" t="s">
        <v>1062</v>
      </c>
      <c r="ISN3" s="3" t="s">
        <v>1062</v>
      </c>
      <c r="ISO3" s="3" t="s">
        <v>1062</v>
      </c>
      <c r="ISP3" s="3" t="s">
        <v>1062</v>
      </c>
      <c r="ISQ3" s="3" t="s">
        <v>1062</v>
      </c>
      <c r="ISR3" s="3" t="s">
        <v>1062</v>
      </c>
      <c r="ISS3" s="3" t="s">
        <v>1062</v>
      </c>
      <c r="IST3" s="3" t="s">
        <v>1062</v>
      </c>
      <c r="ISU3" s="3" t="s">
        <v>1062</v>
      </c>
      <c r="ISV3" s="3" t="s">
        <v>1062</v>
      </c>
      <c r="ISW3" s="3" t="s">
        <v>1062</v>
      </c>
      <c r="ISX3" s="3" t="s">
        <v>1062</v>
      </c>
      <c r="ISY3" s="3" t="s">
        <v>1062</v>
      </c>
      <c r="ISZ3" s="3" t="s">
        <v>1062</v>
      </c>
      <c r="ITA3" s="3" t="s">
        <v>1062</v>
      </c>
      <c r="ITB3" s="3" t="s">
        <v>1062</v>
      </c>
      <c r="ITC3" s="3" t="s">
        <v>1062</v>
      </c>
      <c r="ITD3" s="3" t="s">
        <v>1062</v>
      </c>
      <c r="ITE3" s="3" t="s">
        <v>1062</v>
      </c>
      <c r="ITF3" s="3" t="s">
        <v>1062</v>
      </c>
      <c r="ITG3" s="3" t="s">
        <v>1062</v>
      </c>
      <c r="ITH3" s="3" t="s">
        <v>1062</v>
      </c>
      <c r="ITI3" s="3" t="s">
        <v>1062</v>
      </c>
      <c r="ITJ3" s="3" t="s">
        <v>1062</v>
      </c>
      <c r="ITK3" s="3" t="s">
        <v>1062</v>
      </c>
      <c r="ITL3" s="3" t="s">
        <v>1062</v>
      </c>
      <c r="ITM3" s="3" t="s">
        <v>1062</v>
      </c>
      <c r="ITN3" s="3" t="s">
        <v>1062</v>
      </c>
      <c r="ITO3" s="3" t="s">
        <v>1062</v>
      </c>
      <c r="ITP3" s="3" t="s">
        <v>1062</v>
      </c>
      <c r="ITQ3" s="3" t="s">
        <v>1062</v>
      </c>
      <c r="ITR3" s="3" t="s">
        <v>1062</v>
      </c>
      <c r="ITS3" s="3" t="s">
        <v>1062</v>
      </c>
      <c r="ITT3" s="3" t="s">
        <v>1062</v>
      </c>
      <c r="ITU3" s="3" t="s">
        <v>1062</v>
      </c>
      <c r="ITV3" s="3" t="s">
        <v>1062</v>
      </c>
      <c r="ITW3" s="3" t="s">
        <v>1062</v>
      </c>
      <c r="ITX3" s="3" t="s">
        <v>1062</v>
      </c>
      <c r="ITY3" s="3" t="s">
        <v>1062</v>
      </c>
      <c r="ITZ3" s="3" t="s">
        <v>1062</v>
      </c>
      <c r="IUA3" s="3" t="s">
        <v>1062</v>
      </c>
      <c r="IUB3" s="3" t="s">
        <v>1062</v>
      </c>
      <c r="IUC3" s="3" t="s">
        <v>1062</v>
      </c>
      <c r="IUD3" s="3" t="s">
        <v>1062</v>
      </c>
      <c r="IUE3" s="3" t="s">
        <v>1062</v>
      </c>
      <c r="IUF3" s="3" t="s">
        <v>1062</v>
      </c>
      <c r="IUG3" s="3" t="s">
        <v>1062</v>
      </c>
      <c r="IUH3" s="3" t="s">
        <v>1062</v>
      </c>
      <c r="IUI3" s="3" t="s">
        <v>1062</v>
      </c>
      <c r="IUJ3" s="3" t="s">
        <v>1062</v>
      </c>
      <c r="IUK3" s="3" t="s">
        <v>1062</v>
      </c>
      <c r="IUL3" s="3" t="s">
        <v>1062</v>
      </c>
      <c r="IUM3" s="3" t="s">
        <v>1062</v>
      </c>
      <c r="IUN3" s="3" t="s">
        <v>1062</v>
      </c>
      <c r="IUO3" s="3" t="s">
        <v>1062</v>
      </c>
      <c r="IUP3" s="3" t="s">
        <v>1062</v>
      </c>
      <c r="IUQ3" s="3" t="s">
        <v>1062</v>
      </c>
      <c r="IUR3" s="3" t="s">
        <v>1062</v>
      </c>
      <c r="IUS3" s="3" t="s">
        <v>1062</v>
      </c>
      <c r="IUT3" s="3" t="s">
        <v>1062</v>
      </c>
      <c r="IUU3" s="3" t="s">
        <v>1062</v>
      </c>
      <c r="IUV3" s="3" t="s">
        <v>1062</v>
      </c>
      <c r="IUW3" s="3" t="s">
        <v>1062</v>
      </c>
      <c r="IUX3" s="3" t="s">
        <v>1062</v>
      </c>
      <c r="IUY3" s="3" t="s">
        <v>1062</v>
      </c>
      <c r="IUZ3" s="3" t="s">
        <v>1062</v>
      </c>
      <c r="IVA3" s="3" t="s">
        <v>1062</v>
      </c>
      <c r="IVB3" s="3" t="s">
        <v>1062</v>
      </c>
      <c r="IVC3" s="3" t="s">
        <v>1062</v>
      </c>
      <c r="IVD3" s="3" t="s">
        <v>1062</v>
      </c>
      <c r="IVE3" s="3" t="s">
        <v>1062</v>
      </c>
      <c r="IVF3" s="3" t="s">
        <v>1062</v>
      </c>
      <c r="IVG3" s="3" t="s">
        <v>1062</v>
      </c>
      <c r="IVH3" s="3" t="s">
        <v>1062</v>
      </c>
      <c r="IVI3" s="3" t="s">
        <v>1062</v>
      </c>
      <c r="IVJ3" s="3" t="s">
        <v>1062</v>
      </c>
      <c r="IVK3" s="3" t="s">
        <v>1062</v>
      </c>
      <c r="IVL3" s="3" t="s">
        <v>1062</v>
      </c>
      <c r="IVM3" s="3" t="s">
        <v>1062</v>
      </c>
      <c r="IVN3" s="3" t="s">
        <v>1062</v>
      </c>
      <c r="IVO3" s="3" t="s">
        <v>1062</v>
      </c>
      <c r="IVP3" s="3" t="s">
        <v>1062</v>
      </c>
      <c r="IVQ3" s="3" t="s">
        <v>1062</v>
      </c>
      <c r="IVR3" s="3" t="s">
        <v>1062</v>
      </c>
      <c r="IVS3" s="3" t="s">
        <v>1062</v>
      </c>
      <c r="IVT3" s="3" t="s">
        <v>1062</v>
      </c>
      <c r="IVU3" s="3" t="s">
        <v>1062</v>
      </c>
      <c r="IVV3" s="3" t="s">
        <v>1062</v>
      </c>
      <c r="IVW3" s="3" t="s">
        <v>1062</v>
      </c>
      <c r="IVX3" s="3" t="s">
        <v>1062</v>
      </c>
      <c r="IVY3" s="3" t="s">
        <v>1062</v>
      </c>
      <c r="IVZ3" s="3" t="s">
        <v>1062</v>
      </c>
      <c r="IWA3" s="3" t="s">
        <v>1062</v>
      </c>
      <c r="IWB3" s="3" t="s">
        <v>1062</v>
      </c>
      <c r="IWC3" s="3" t="s">
        <v>1062</v>
      </c>
      <c r="IWD3" s="3" t="s">
        <v>1062</v>
      </c>
      <c r="IWE3" s="3" t="s">
        <v>1062</v>
      </c>
      <c r="IWF3" s="3" t="s">
        <v>1062</v>
      </c>
      <c r="IWG3" s="3" t="s">
        <v>1062</v>
      </c>
      <c r="IWH3" s="3" t="s">
        <v>1062</v>
      </c>
      <c r="IWI3" s="3" t="s">
        <v>1062</v>
      </c>
      <c r="IWJ3" s="3" t="s">
        <v>1062</v>
      </c>
      <c r="IWK3" s="3" t="s">
        <v>1062</v>
      </c>
      <c r="IWL3" s="3" t="s">
        <v>1062</v>
      </c>
      <c r="IWM3" s="3" t="s">
        <v>1062</v>
      </c>
      <c r="IWN3" s="3" t="s">
        <v>1062</v>
      </c>
      <c r="IWO3" s="3" t="s">
        <v>1062</v>
      </c>
      <c r="IWP3" s="3" t="s">
        <v>1062</v>
      </c>
      <c r="IWQ3" s="3" t="s">
        <v>1062</v>
      </c>
      <c r="IWR3" s="3" t="s">
        <v>1062</v>
      </c>
      <c r="IWS3" s="3" t="s">
        <v>1062</v>
      </c>
      <c r="IWT3" s="3" t="s">
        <v>1062</v>
      </c>
      <c r="IWU3" s="3" t="s">
        <v>1062</v>
      </c>
      <c r="IWV3" s="3" t="s">
        <v>1062</v>
      </c>
      <c r="IWW3" s="3" t="s">
        <v>1062</v>
      </c>
      <c r="IWX3" s="3" t="s">
        <v>1062</v>
      </c>
      <c r="IWY3" s="3" t="s">
        <v>1062</v>
      </c>
      <c r="IWZ3" s="3" t="s">
        <v>1062</v>
      </c>
      <c r="IXA3" s="3" t="s">
        <v>1062</v>
      </c>
      <c r="IXB3" s="3" t="s">
        <v>1062</v>
      </c>
      <c r="IXC3" s="3" t="s">
        <v>1062</v>
      </c>
      <c r="IXD3" s="3" t="s">
        <v>1062</v>
      </c>
      <c r="IXE3" s="3" t="s">
        <v>1062</v>
      </c>
      <c r="IXF3" s="3" t="s">
        <v>1062</v>
      </c>
      <c r="IXG3" s="3" t="s">
        <v>1062</v>
      </c>
      <c r="IXH3" s="3" t="s">
        <v>1062</v>
      </c>
      <c r="IXI3" s="3" t="s">
        <v>1062</v>
      </c>
      <c r="IXJ3" s="3" t="s">
        <v>1062</v>
      </c>
      <c r="IXK3" s="3" t="s">
        <v>1062</v>
      </c>
      <c r="IXL3" s="3" t="s">
        <v>1062</v>
      </c>
      <c r="IXM3" s="3" t="s">
        <v>1062</v>
      </c>
      <c r="IXN3" s="3" t="s">
        <v>1062</v>
      </c>
      <c r="IXO3" s="3" t="s">
        <v>1062</v>
      </c>
      <c r="IXP3" s="3" t="s">
        <v>1062</v>
      </c>
      <c r="IXQ3" s="3" t="s">
        <v>1062</v>
      </c>
      <c r="IXR3" s="3" t="s">
        <v>1062</v>
      </c>
      <c r="IXS3" s="3" t="s">
        <v>1062</v>
      </c>
      <c r="IXT3" s="3" t="s">
        <v>1062</v>
      </c>
      <c r="IXU3" s="3" t="s">
        <v>1062</v>
      </c>
      <c r="IXV3" s="3" t="s">
        <v>1062</v>
      </c>
      <c r="IXW3" s="3" t="s">
        <v>1062</v>
      </c>
      <c r="IXX3" s="3" t="s">
        <v>1062</v>
      </c>
      <c r="IXY3" s="3" t="s">
        <v>1062</v>
      </c>
      <c r="IXZ3" s="3" t="s">
        <v>1062</v>
      </c>
      <c r="IYA3" s="3" t="s">
        <v>1062</v>
      </c>
      <c r="IYB3" s="3" t="s">
        <v>1062</v>
      </c>
      <c r="IYC3" s="3" t="s">
        <v>1062</v>
      </c>
      <c r="IYD3" s="3" t="s">
        <v>1062</v>
      </c>
      <c r="IYE3" s="3" t="s">
        <v>1062</v>
      </c>
      <c r="IYF3" s="3" t="s">
        <v>1062</v>
      </c>
      <c r="IYG3" s="3" t="s">
        <v>1062</v>
      </c>
      <c r="IYH3" s="3" t="s">
        <v>1062</v>
      </c>
      <c r="IYI3" s="3" t="s">
        <v>1062</v>
      </c>
      <c r="IYJ3" s="3" t="s">
        <v>1062</v>
      </c>
      <c r="IYK3" s="3" t="s">
        <v>1062</v>
      </c>
      <c r="IYL3" s="3" t="s">
        <v>1062</v>
      </c>
      <c r="IYM3" s="3" t="s">
        <v>1062</v>
      </c>
      <c r="IYN3" s="3" t="s">
        <v>1062</v>
      </c>
      <c r="IYO3" s="3" t="s">
        <v>1062</v>
      </c>
      <c r="IYP3" s="3" t="s">
        <v>1062</v>
      </c>
      <c r="IYQ3" s="3" t="s">
        <v>1062</v>
      </c>
      <c r="IYR3" s="3" t="s">
        <v>1062</v>
      </c>
      <c r="IYS3" s="3" t="s">
        <v>1062</v>
      </c>
      <c r="IYT3" s="3" t="s">
        <v>1062</v>
      </c>
      <c r="IYU3" s="3" t="s">
        <v>1062</v>
      </c>
      <c r="IYV3" s="3" t="s">
        <v>1062</v>
      </c>
      <c r="IYW3" s="3" t="s">
        <v>1062</v>
      </c>
      <c r="IYX3" s="3" t="s">
        <v>1062</v>
      </c>
      <c r="IYY3" s="3" t="s">
        <v>1062</v>
      </c>
      <c r="IYZ3" s="3" t="s">
        <v>1062</v>
      </c>
      <c r="IZA3" s="3" t="s">
        <v>1062</v>
      </c>
      <c r="IZB3" s="3" t="s">
        <v>1062</v>
      </c>
      <c r="IZC3" s="3" t="s">
        <v>1062</v>
      </c>
      <c r="IZD3" s="3" t="s">
        <v>1062</v>
      </c>
      <c r="IZE3" s="3" t="s">
        <v>1062</v>
      </c>
      <c r="IZF3" s="3" t="s">
        <v>1062</v>
      </c>
      <c r="IZG3" s="3" t="s">
        <v>1062</v>
      </c>
      <c r="IZH3" s="3" t="s">
        <v>1062</v>
      </c>
      <c r="IZI3" s="3" t="s">
        <v>1062</v>
      </c>
      <c r="IZJ3" s="3" t="s">
        <v>1062</v>
      </c>
      <c r="IZK3" s="3" t="s">
        <v>1062</v>
      </c>
      <c r="IZL3" s="3" t="s">
        <v>1062</v>
      </c>
      <c r="IZM3" s="3" t="s">
        <v>1062</v>
      </c>
      <c r="IZN3" s="3" t="s">
        <v>1062</v>
      </c>
      <c r="IZO3" s="3" t="s">
        <v>1062</v>
      </c>
      <c r="IZP3" s="3" t="s">
        <v>1062</v>
      </c>
      <c r="IZQ3" s="3" t="s">
        <v>1062</v>
      </c>
      <c r="IZR3" s="3" t="s">
        <v>1062</v>
      </c>
      <c r="IZS3" s="3" t="s">
        <v>1062</v>
      </c>
      <c r="IZT3" s="3" t="s">
        <v>1062</v>
      </c>
      <c r="IZU3" s="3" t="s">
        <v>1062</v>
      </c>
      <c r="IZV3" s="3" t="s">
        <v>1062</v>
      </c>
      <c r="IZW3" s="3" t="s">
        <v>1062</v>
      </c>
      <c r="IZX3" s="3" t="s">
        <v>1062</v>
      </c>
      <c r="IZY3" s="3" t="s">
        <v>1062</v>
      </c>
      <c r="IZZ3" s="3" t="s">
        <v>1062</v>
      </c>
      <c r="JAA3" s="3" t="s">
        <v>1062</v>
      </c>
      <c r="JAB3" s="3" t="s">
        <v>1062</v>
      </c>
      <c r="JAC3" s="3" t="s">
        <v>1062</v>
      </c>
      <c r="JAD3" s="3" t="s">
        <v>1062</v>
      </c>
      <c r="JAE3" s="3" t="s">
        <v>1062</v>
      </c>
      <c r="JAF3" s="3" t="s">
        <v>1062</v>
      </c>
      <c r="JAG3" s="3" t="s">
        <v>1062</v>
      </c>
      <c r="JAH3" s="3" t="s">
        <v>1062</v>
      </c>
      <c r="JAI3" s="3" t="s">
        <v>1062</v>
      </c>
      <c r="JAJ3" s="3" t="s">
        <v>1062</v>
      </c>
      <c r="JAK3" s="3" t="s">
        <v>1062</v>
      </c>
      <c r="JAL3" s="3" t="s">
        <v>1062</v>
      </c>
      <c r="JAM3" s="3" t="s">
        <v>1062</v>
      </c>
      <c r="JAN3" s="3" t="s">
        <v>1062</v>
      </c>
      <c r="JAO3" s="3" t="s">
        <v>1062</v>
      </c>
      <c r="JAP3" s="3" t="s">
        <v>1062</v>
      </c>
      <c r="JAQ3" s="3" t="s">
        <v>1062</v>
      </c>
      <c r="JAR3" s="3" t="s">
        <v>1062</v>
      </c>
      <c r="JAS3" s="3" t="s">
        <v>1062</v>
      </c>
      <c r="JAT3" s="3" t="s">
        <v>1062</v>
      </c>
      <c r="JAU3" s="3" t="s">
        <v>1062</v>
      </c>
      <c r="JAV3" s="3" t="s">
        <v>1062</v>
      </c>
      <c r="JAW3" s="3" t="s">
        <v>1062</v>
      </c>
      <c r="JAX3" s="3" t="s">
        <v>1062</v>
      </c>
      <c r="JAY3" s="3" t="s">
        <v>1062</v>
      </c>
      <c r="JAZ3" s="3" t="s">
        <v>1062</v>
      </c>
      <c r="JBA3" s="3" t="s">
        <v>1062</v>
      </c>
      <c r="JBB3" s="3" t="s">
        <v>1062</v>
      </c>
      <c r="JBC3" s="3" t="s">
        <v>1062</v>
      </c>
      <c r="JBD3" s="3" t="s">
        <v>1062</v>
      </c>
      <c r="JBE3" s="3" t="s">
        <v>1062</v>
      </c>
      <c r="JBF3" s="3" t="s">
        <v>1062</v>
      </c>
      <c r="JBG3" s="3" t="s">
        <v>1062</v>
      </c>
      <c r="JBH3" s="3" t="s">
        <v>1062</v>
      </c>
      <c r="JBI3" s="3" t="s">
        <v>1062</v>
      </c>
      <c r="JBJ3" s="3" t="s">
        <v>1062</v>
      </c>
      <c r="JBK3" s="3" t="s">
        <v>1062</v>
      </c>
      <c r="JBL3" s="3" t="s">
        <v>1062</v>
      </c>
      <c r="JBM3" s="3" t="s">
        <v>1062</v>
      </c>
      <c r="JBN3" s="3" t="s">
        <v>1062</v>
      </c>
      <c r="JBO3" s="3" t="s">
        <v>1062</v>
      </c>
      <c r="JBP3" s="3" t="s">
        <v>1062</v>
      </c>
      <c r="JBQ3" s="3" t="s">
        <v>1062</v>
      </c>
      <c r="JBR3" s="3" t="s">
        <v>1062</v>
      </c>
      <c r="JBS3" s="3" t="s">
        <v>1062</v>
      </c>
      <c r="JBT3" s="3" t="s">
        <v>1062</v>
      </c>
      <c r="JBU3" s="3" t="s">
        <v>1062</v>
      </c>
      <c r="JBV3" s="3" t="s">
        <v>1062</v>
      </c>
      <c r="JBW3" s="3" t="s">
        <v>1062</v>
      </c>
      <c r="JBX3" s="3" t="s">
        <v>1062</v>
      </c>
      <c r="JBY3" s="3" t="s">
        <v>1062</v>
      </c>
      <c r="JBZ3" s="3" t="s">
        <v>1062</v>
      </c>
      <c r="JCA3" s="3" t="s">
        <v>1062</v>
      </c>
      <c r="JCB3" s="3" t="s">
        <v>1062</v>
      </c>
      <c r="JCC3" s="3" t="s">
        <v>1062</v>
      </c>
      <c r="JCD3" s="3" t="s">
        <v>1062</v>
      </c>
      <c r="JCE3" s="3" t="s">
        <v>1062</v>
      </c>
      <c r="JCF3" s="3" t="s">
        <v>1062</v>
      </c>
      <c r="JCG3" s="3" t="s">
        <v>1062</v>
      </c>
      <c r="JCH3" s="3" t="s">
        <v>1062</v>
      </c>
      <c r="JCI3" s="3" t="s">
        <v>1062</v>
      </c>
      <c r="JCJ3" s="3" t="s">
        <v>1062</v>
      </c>
      <c r="JCK3" s="3" t="s">
        <v>1062</v>
      </c>
      <c r="JCL3" s="3" t="s">
        <v>1062</v>
      </c>
      <c r="JCM3" s="3" t="s">
        <v>1062</v>
      </c>
      <c r="JCN3" s="3" t="s">
        <v>1062</v>
      </c>
      <c r="JCO3" s="3" t="s">
        <v>1062</v>
      </c>
      <c r="JCP3" s="3" t="s">
        <v>1062</v>
      </c>
      <c r="JCQ3" s="3" t="s">
        <v>1062</v>
      </c>
      <c r="JCR3" s="3" t="s">
        <v>1062</v>
      </c>
      <c r="JCS3" s="3" t="s">
        <v>1062</v>
      </c>
      <c r="JCT3" s="3" t="s">
        <v>1062</v>
      </c>
      <c r="JCU3" s="3" t="s">
        <v>1062</v>
      </c>
      <c r="JCV3" s="3" t="s">
        <v>1062</v>
      </c>
      <c r="JCW3" s="3" t="s">
        <v>1062</v>
      </c>
      <c r="JCX3" s="3" t="s">
        <v>1062</v>
      </c>
      <c r="JCY3" s="3" t="s">
        <v>1062</v>
      </c>
      <c r="JCZ3" s="3" t="s">
        <v>1062</v>
      </c>
      <c r="JDA3" s="3" t="s">
        <v>1062</v>
      </c>
      <c r="JDB3" s="3" t="s">
        <v>1062</v>
      </c>
      <c r="JDC3" s="3" t="s">
        <v>1062</v>
      </c>
      <c r="JDD3" s="3" t="s">
        <v>1062</v>
      </c>
      <c r="JDE3" s="3" t="s">
        <v>1062</v>
      </c>
      <c r="JDF3" s="3" t="s">
        <v>1062</v>
      </c>
      <c r="JDG3" s="3" t="s">
        <v>1062</v>
      </c>
      <c r="JDH3" s="3" t="s">
        <v>1062</v>
      </c>
      <c r="JDI3" s="3" t="s">
        <v>1062</v>
      </c>
      <c r="JDJ3" s="3" t="s">
        <v>1062</v>
      </c>
      <c r="JDK3" s="3" t="s">
        <v>1062</v>
      </c>
      <c r="JDL3" s="3" t="s">
        <v>1062</v>
      </c>
      <c r="JDM3" s="3" t="s">
        <v>1062</v>
      </c>
      <c r="JDN3" s="3" t="s">
        <v>1062</v>
      </c>
      <c r="JDO3" s="3" t="s">
        <v>1062</v>
      </c>
      <c r="JDP3" s="3" t="s">
        <v>1062</v>
      </c>
      <c r="JDQ3" s="3" t="s">
        <v>1062</v>
      </c>
      <c r="JDR3" s="3" t="s">
        <v>1062</v>
      </c>
      <c r="JDS3" s="3" t="s">
        <v>1062</v>
      </c>
      <c r="JDT3" s="3" t="s">
        <v>1062</v>
      </c>
      <c r="JDU3" s="3" t="s">
        <v>1062</v>
      </c>
      <c r="JDV3" s="3" t="s">
        <v>1062</v>
      </c>
      <c r="JDW3" s="3" t="s">
        <v>1062</v>
      </c>
      <c r="JDX3" s="3" t="s">
        <v>1062</v>
      </c>
      <c r="JDY3" s="3" t="s">
        <v>1062</v>
      </c>
      <c r="JDZ3" s="3" t="s">
        <v>1062</v>
      </c>
      <c r="JEA3" s="3" t="s">
        <v>1062</v>
      </c>
      <c r="JEB3" s="3" t="s">
        <v>1062</v>
      </c>
      <c r="JEC3" s="3" t="s">
        <v>1062</v>
      </c>
      <c r="JED3" s="3" t="s">
        <v>1062</v>
      </c>
      <c r="JEE3" s="3" t="s">
        <v>1062</v>
      </c>
      <c r="JEF3" s="3" t="s">
        <v>1062</v>
      </c>
      <c r="JEG3" s="3" t="s">
        <v>1062</v>
      </c>
      <c r="JEH3" s="3" t="s">
        <v>1062</v>
      </c>
      <c r="JEI3" s="3" t="s">
        <v>1062</v>
      </c>
      <c r="JEJ3" s="3" t="s">
        <v>1062</v>
      </c>
      <c r="JEK3" s="3" t="s">
        <v>1062</v>
      </c>
      <c r="JEL3" s="3" t="s">
        <v>1062</v>
      </c>
      <c r="JEM3" s="3" t="s">
        <v>1062</v>
      </c>
      <c r="JEN3" s="3" t="s">
        <v>1062</v>
      </c>
      <c r="JEO3" s="3" t="s">
        <v>1062</v>
      </c>
      <c r="JEP3" s="3" t="s">
        <v>1062</v>
      </c>
      <c r="JEQ3" s="3" t="s">
        <v>1062</v>
      </c>
      <c r="JER3" s="3" t="s">
        <v>1062</v>
      </c>
      <c r="JES3" s="3" t="s">
        <v>1062</v>
      </c>
      <c r="JET3" s="3" t="s">
        <v>1062</v>
      </c>
      <c r="JEU3" s="3" t="s">
        <v>1062</v>
      </c>
      <c r="JEV3" s="3" t="s">
        <v>1062</v>
      </c>
      <c r="JEW3" s="3" t="s">
        <v>1062</v>
      </c>
      <c r="JEX3" s="3" t="s">
        <v>1062</v>
      </c>
      <c r="JEY3" s="3" t="s">
        <v>1062</v>
      </c>
      <c r="JEZ3" s="3" t="s">
        <v>1062</v>
      </c>
      <c r="JFA3" s="3" t="s">
        <v>1062</v>
      </c>
      <c r="JFB3" s="3" t="s">
        <v>1062</v>
      </c>
      <c r="JFC3" s="3" t="s">
        <v>1062</v>
      </c>
      <c r="JFD3" s="3" t="s">
        <v>1062</v>
      </c>
      <c r="JFE3" s="3" t="s">
        <v>1062</v>
      </c>
      <c r="JFF3" s="3" t="s">
        <v>1062</v>
      </c>
      <c r="JFG3" s="3" t="s">
        <v>1062</v>
      </c>
      <c r="JFH3" s="3" t="s">
        <v>1062</v>
      </c>
      <c r="JFI3" s="3" t="s">
        <v>1062</v>
      </c>
      <c r="JFJ3" s="3" t="s">
        <v>1062</v>
      </c>
      <c r="JFK3" s="3" t="s">
        <v>1062</v>
      </c>
      <c r="JFL3" s="3" t="s">
        <v>1062</v>
      </c>
      <c r="JFM3" s="3" t="s">
        <v>1062</v>
      </c>
      <c r="JFN3" s="3" t="s">
        <v>1062</v>
      </c>
      <c r="JFO3" s="3" t="s">
        <v>1062</v>
      </c>
      <c r="JFP3" s="3" t="s">
        <v>1062</v>
      </c>
      <c r="JFQ3" s="3" t="s">
        <v>1062</v>
      </c>
      <c r="JFR3" s="3" t="s">
        <v>1062</v>
      </c>
      <c r="JFS3" s="3" t="s">
        <v>1062</v>
      </c>
      <c r="JFT3" s="3" t="s">
        <v>1062</v>
      </c>
      <c r="JFU3" s="3" t="s">
        <v>1062</v>
      </c>
      <c r="JFV3" s="3" t="s">
        <v>1062</v>
      </c>
      <c r="JFW3" s="3" t="s">
        <v>1062</v>
      </c>
      <c r="JFX3" s="3" t="s">
        <v>1062</v>
      </c>
      <c r="JFY3" s="3" t="s">
        <v>1062</v>
      </c>
      <c r="JFZ3" s="3" t="s">
        <v>1062</v>
      </c>
      <c r="JGA3" s="3" t="s">
        <v>1062</v>
      </c>
      <c r="JGB3" s="3" t="s">
        <v>1062</v>
      </c>
      <c r="JGC3" s="3" t="s">
        <v>1062</v>
      </c>
      <c r="JGD3" s="3" t="s">
        <v>1062</v>
      </c>
      <c r="JGE3" s="3" t="s">
        <v>1062</v>
      </c>
      <c r="JGF3" s="3" t="s">
        <v>1062</v>
      </c>
      <c r="JGG3" s="3" t="s">
        <v>1062</v>
      </c>
      <c r="JGH3" s="3" t="s">
        <v>1062</v>
      </c>
      <c r="JGI3" s="3" t="s">
        <v>1062</v>
      </c>
      <c r="JGJ3" s="3" t="s">
        <v>1062</v>
      </c>
      <c r="JGK3" s="3" t="s">
        <v>1062</v>
      </c>
      <c r="JGL3" s="3" t="s">
        <v>1062</v>
      </c>
      <c r="JGM3" s="3" t="s">
        <v>1062</v>
      </c>
      <c r="JGN3" s="3" t="s">
        <v>1062</v>
      </c>
      <c r="JGO3" s="3" t="s">
        <v>1062</v>
      </c>
      <c r="JGP3" s="3" t="s">
        <v>1062</v>
      </c>
      <c r="JGQ3" s="3" t="s">
        <v>1062</v>
      </c>
      <c r="JGR3" s="3" t="s">
        <v>1062</v>
      </c>
      <c r="JGS3" s="3" t="s">
        <v>1062</v>
      </c>
      <c r="JGT3" s="3" t="s">
        <v>1062</v>
      </c>
      <c r="JGU3" s="3" t="s">
        <v>1062</v>
      </c>
      <c r="JGV3" s="3" t="s">
        <v>1062</v>
      </c>
      <c r="JGW3" s="3" t="s">
        <v>1062</v>
      </c>
      <c r="JGX3" s="3" t="s">
        <v>1062</v>
      </c>
      <c r="JGY3" s="3" t="s">
        <v>1062</v>
      </c>
      <c r="JGZ3" s="3" t="s">
        <v>1062</v>
      </c>
      <c r="JHA3" s="3" t="s">
        <v>1062</v>
      </c>
      <c r="JHB3" s="3" t="s">
        <v>1062</v>
      </c>
      <c r="JHC3" s="3" t="s">
        <v>1062</v>
      </c>
      <c r="JHD3" s="3" t="s">
        <v>1062</v>
      </c>
      <c r="JHE3" s="3" t="s">
        <v>1062</v>
      </c>
      <c r="JHF3" s="3" t="s">
        <v>1062</v>
      </c>
      <c r="JHG3" s="3" t="s">
        <v>1062</v>
      </c>
      <c r="JHH3" s="3" t="s">
        <v>1062</v>
      </c>
      <c r="JHI3" s="3" t="s">
        <v>1062</v>
      </c>
      <c r="JHJ3" s="3" t="s">
        <v>1062</v>
      </c>
      <c r="JHK3" s="3" t="s">
        <v>1062</v>
      </c>
      <c r="JHL3" s="3" t="s">
        <v>1062</v>
      </c>
      <c r="JHM3" s="3" t="s">
        <v>1062</v>
      </c>
      <c r="JHN3" s="3" t="s">
        <v>1062</v>
      </c>
      <c r="JHO3" s="3" t="s">
        <v>1062</v>
      </c>
      <c r="JHP3" s="3" t="s">
        <v>1062</v>
      </c>
      <c r="JHQ3" s="3" t="s">
        <v>1062</v>
      </c>
      <c r="JHR3" s="3" t="s">
        <v>1062</v>
      </c>
      <c r="JHS3" s="3" t="s">
        <v>1062</v>
      </c>
      <c r="JHT3" s="3" t="s">
        <v>1062</v>
      </c>
      <c r="JHU3" s="3" t="s">
        <v>1062</v>
      </c>
      <c r="JHV3" s="3" t="s">
        <v>1062</v>
      </c>
      <c r="JHW3" s="3" t="s">
        <v>1062</v>
      </c>
      <c r="JHX3" s="3" t="s">
        <v>1062</v>
      </c>
      <c r="JHY3" s="3" t="s">
        <v>1062</v>
      </c>
      <c r="JHZ3" s="3" t="s">
        <v>1062</v>
      </c>
      <c r="JIA3" s="3" t="s">
        <v>1062</v>
      </c>
      <c r="JIB3" s="3" t="s">
        <v>1062</v>
      </c>
      <c r="JIC3" s="3" t="s">
        <v>1062</v>
      </c>
      <c r="JID3" s="3" t="s">
        <v>1062</v>
      </c>
      <c r="JIE3" s="3" t="s">
        <v>1062</v>
      </c>
      <c r="JIF3" s="3" t="s">
        <v>1062</v>
      </c>
      <c r="JIG3" s="3" t="s">
        <v>1062</v>
      </c>
      <c r="JIH3" s="3" t="s">
        <v>1062</v>
      </c>
      <c r="JII3" s="3" t="s">
        <v>1062</v>
      </c>
      <c r="JIJ3" s="3" t="s">
        <v>1062</v>
      </c>
      <c r="JIK3" s="3" t="s">
        <v>1062</v>
      </c>
      <c r="JIL3" s="3" t="s">
        <v>1062</v>
      </c>
      <c r="JIM3" s="3" t="s">
        <v>1062</v>
      </c>
      <c r="JIN3" s="3" t="s">
        <v>1062</v>
      </c>
      <c r="JIO3" s="3" t="s">
        <v>1062</v>
      </c>
      <c r="JIP3" s="3" t="s">
        <v>1062</v>
      </c>
      <c r="JIQ3" s="3" t="s">
        <v>1062</v>
      </c>
      <c r="JIR3" s="3" t="s">
        <v>1062</v>
      </c>
      <c r="JIS3" s="3" t="s">
        <v>1062</v>
      </c>
      <c r="JIT3" s="3" t="s">
        <v>1062</v>
      </c>
      <c r="JIU3" s="3" t="s">
        <v>1062</v>
      </c>
      <c r="JIV3" s="3" t="s">
        <v>1062</v>
      </c>
      <c r="JIW3" s="3" t="s">
        <v>1062</v>
      </c>
      <c r="JIX3" s="3" t="s">
        <v>1062</v>
      </c>
      <c r="JIY3" s="3" t="s">
        <v>1062</v>
      </c>
      <c r="JIZ3" s="3" t="s">
        <v>1062</v>
      </c>
      <c r="JJA3" s="3" t="s">
        <v>1062</v>
      </c>
      <c r="JJB3" s="3" t="s">
        <v>1062</v>
      </c>
      <c r="JJC3" s="3" t="s">
        <v>1062</v>
      </c>
      <c r="JJD3" s="3" t="s">
        <v>1062</v>
      </c>
      <c r="JJE3" s="3" t="s">
        <v>1062</v>
      </c>
      <c r="JJF3" s="3" t="s">
        <v>1062</v>
      </c>
      <c r="JJG3" s="3" t="s">
        <v>1062</v>
      </c>
      <c r="JJH3" s="3" t="s">
        <v>1062</v>
      </c>
      <c r="JJI3" s="3" t="s">
        <v>1062</v>
      </c>
      <c r="JJJ3" s="3" t="s">
        <v>1062</v>
      </c>
      <c r="JJK3" s="3" t="s">
        <v>1062</v>
      </c>
      <c r="JJL3" s="3" t="s">
        <v>1062</v>
      </c>
      <c r="JJM3" s="3" t="s">
        <v>1062</v>
      </c>
      <c r="JJN3" s="3" t="s">
        <v>1062</v>
      </c>
      <c r="JJO3" s="3" t="s">
        <v>1062</v>
      </c>
      <c r="JJP3" s="3" t="s">
        <v>1062</v>
      </c>
      <c r="JJQ3" s="3" t="s">
        <v>1062</v>
      </c>
      <c r="JJR3" s="3" t="s">
        <v>1062</v>
      </c>
      <c r="JJS3" s="3" t="s">
        <v>1062</v>
      </c>
      <c r="JJT3" s="3" t="s">
        <v>1062</v>
      </c>
      <c r="JJU3" s="3" t="s">
        <v>1062</v>
      </c>
      <c r="JJV3" s="3" t="s">
        <v>1062</v>
      </c>
      <c r="JJW3" s="3" t="s">
        <v>1062</v>
      </c>
      <c r="JJX3" s="3" t="s">
        <v>1062</v>
      </c>
      <c r="JJY3" s="3" t="s">
        <v>1062</v>
      </c>
      <c r="JJZ3" s="3" t="s">
        <v>1062</v>
      </c>
      <c r="JKA3" s="3" t="s">
        <v>1062</v>
      </c>
      <c r="JKB3" s="3" t="s">
        <v>1062</v>
      </c>
      <c r="JKC3" s="3" t="s">
        <v>1062</v>
      </c>
      <c r="JKD3" s="3" t="s">
        <v>1062</v>
      </c>
      <c r="JKE3" s="3" t="s">
        <v>1062</v>
      </c>
      <c r="JKF3" s="3" t="s">
        <v>1062</v>
      </c>
      <c r="JKG3" s="3" t="s">
        <v>1062</v>
      </c>
      <c r="JKH3" s="3" t="s">
        <v>1062</v>
      </c>
      <c r="JKI3" s="3" t="s">
        <v>1062</v>
      </c>
      <c r="JKJ3" s="3" t="s">
        <v>1062</v>
      </c>
      <c r="JKK3" s="3" t="s">
        <v>1062</v>
      </c>
      <c r="JKL3" s="3" t="s">
        <v>1062</v>
      </c>
      <c r="JKM3" s="3" t="s">
        <v>1062</v>
      </c>
      <c r="JKN3" s="3" t="s">
        <v>1062</v>
      </c>
      <c r="JKO3" s="3" t="s">
        <v>1062</v>
      </c>
      <c r="JKP3" s="3" t="s">
        <v>1062</v>
      </c>
      <c r="JKQ3" s="3" t="s">
        <v>1062</v>
      </c>
      <c r="JKR3" s="3" t="s">
        <v>1062</v>
      </c>
      <c r="JKS3" s="3" t="s">
        <v>1062</v>
      </c>
      <c r="JKT3" s="3" t="s">
        <v>1062</v>
      </c>
      <c r="JKU3" s="3" t="s">
        <v>1062</v>
      </c>
      <c r="JKV3" s="3" t="s">
        <v>1062</v>
      </c>
      <c r="JKW3" s="3" t="s">
        <v>1062</v>
      </c>
      <c r="JKX3" s="3" t="s">
        <v>1062</v>
      </c>
      <c r="JKY3" s="3" t="s">
        <v>1062</v>
      </c>
      <c r="JKZ3" s="3" t="s">
        <v>1062</v>
      </c>
      <c r="JLA3" s="3" t="s">
        <v>1062</v>
      </c>
      <c r="JLB3" s="3" t="s">
        <v>1062</v>
      </c>
      <c r="JLC3" s="3" t="s">
        <v>1062</v>
      </c>
      <c r="JLD3" s="3" t="s">
        <v>1062</v>
      </c>
      <c r="JLE3" s="3" t="s">
        <v>1062</v>
      </c>
      <c r="JLF3" s="3" t="s">
        <v>1062</v>
      </c>
      <c r="JLG3" s="3" t="s">
        <v>1062</v>
      </c>
      <c r="JLH3" s="3" t="s">
        <v>1062</v>
      </c>
      <c r="JLI3" s="3" t="s">
        <v>1062</v>
      </c>
      <c r="JLJ3" s="3" t="s">
        <v>1062</v>
      </c>
      <c r="JLK3" s="3" t="s">
        <v>1062</v>
      </c>
      <c r="JLL3" s="3" t="s">
        <v>1062</v>
      </c>
      <c r="JLM3" s="3" t="s">
        <v>1062</v>
      </c>
      <c r="JLN3" s="3" t="s">
        <v>1062</v>
      </c>
      <c r="JLO3" s="3" t="s">
        <v>1062</v>
      </c>
      <c r="JLP3" s="3" t="s">
        <v>1062</v>
      </c>
      <c r="JLQ3" s="3" t="s">
        <v>1062</v>
      </c>
      <c r="JLR3" s="3" t="s">
        <v>1062</v>
      </c>
      <c r="JLS3" s="3" t="s">
        <v>1062</v>
      </c>
      <c r="JLT3" s="3" t="s">
        <v>1062</v>
      </c>
      <c r="JLU3" s="3" t="s">
        <v>1062</v>
      </c>
      <c r="JLV3" s="3" t="s">
        <v>1062</v>
      </c>
      <c r="JLW3" s="3" t="s">
        <v>1062</v>
      </c>
      <c r="JLX3" s="3" t="s">
        <v>1062</v>
      </c>
      <c r="JLY3" s="3" t="s">
        <v>1062</v>
      </c>
      <c r="JLZ3" s="3" t="s">
        <v>1062</v>
      </c>
      <c r="JMA3" s="3" t="s">
        <v>1062</v>
      </c>
      <c r="JMB3" s="3" t="s">
        <v>1062</v>
      </c>
      <c r="JMC3" s="3" t="s">
        <v>1062</v>
      </c>
      <c r="JMD3" s="3" t="s">
        <v>1062</v>
      </c>
      <c r="JME3" s="3" t="s">
        <v>1062</v>
      </c>
      <c r="JMF3" s="3" t="s">
        <v>1062</v>
      </c>
      <c r="JMG3" s="3" t="s">
        <v>1062</v>
      </c>
      <c r="JMH3" s="3" t="s">
        <v>1062</v>
      </c>
      <c r="JMI3" s="3" t="s">
        <v>1062</v>
      </c>
      <c r="JMJ3" s="3" t="s">
        <v>1062</v>
      </c>
      <c r="JMK3" s="3" t="s">
        <v>1062</v>
      </c>
      <c r="JML3" s="3" t="s">
        <v>1062</v>
      </c>
      <c r="JMM3" s="3" t="s">
        <v>1062</v>
      </c>
      <c r="JMN3" s="3" t="s">
        <v>1062</v>
      </c>
      <c r="JMO3" s="3" t="s">
        <v>1062</v>
      </c>
      <c r="JMP3" s="3" t="s">
        <v>1062</v>
      </c>
      <c r="JMQ3" s="3" t="s">
        <v>1062</v>
      </c>
      <c r="JMR3" s="3" t="s">
        <v>1062</v>
      </c>
      <c r="JMS3" s="3" t="s">
        <v>1062</v>
      </c>
      <c r="JMT3" s="3" t="s">
        <v>1062</v>
      </c>
      <c r="JMU3" s="3" t="s">
        <v>1062</v>
      </c>
      <c r="JMV3" s="3" t="s">
        <v>1062</v>
      </c>
      <c r="JMW3" s="3" t="s">
        <v>1062</v>
      </c>
      <c r="JMX3" s="3" t="s">
        <v>1062</v>
      </c>
      <c r="JMY3" s="3" t="s">
        <v>1062</v>
      </c>
      <c r="JMZ3" s="3" t="s">
        <v>1062</v>
      </c>
      <c r="JNA3" s="3" t="s">
        <v>1062</v>
      </c>
      <c r="JNB3" s="3" t="s">
        <v>1062</v>
      </c>
      <c r="JNC3" s="3" t="s">
        <v>1062</v>
      </c>
      <c r="JND3" s="3" t="s">
        <v>1062</v>
      </c>
      <c r="JNE3" s="3" t="s">
        <v>1062</v>
      </c>
      <c r="JNF3" s="3" t="s">
        <v>1062</v>
      </c>
      <c r="JNG3" s="3" t="s">
        <v>1062</v>
      </c>
      <c r="JNH3" s="3" t="s">
        <v>1062</v>
      </c>
      <c r="JNI3" s="3" t="s">
        <v>1062</v>
      </c>
      <c r="JNJ3" s="3" t="s">
        <v>1062</v>
      </c>
      <c r="JNK3" s="3" t="s">
        <v>1062</v>
      </c>
      <c r="JNL3" s="3" t="s">
        <v>1062</v>
      </c>
      <c r="JNM3" s="3" t="s">
        <v>1062</v>
      </c>
      <c r="JNN3" s="3" t="s">
        <v>1062</v>
      </c>
      <c r="JNO3" s="3" t="s">
        <v>1062</v>
      </c>
      <c r="JNP3" s="3" t="s">
        <v>1062</v>
      </c>
      <c r="JNQ3" s="3" t="s">
        <v>1062</v>
      </c>
      <c r="JNR3" s="3" t="s">
        <v>1062</v>
      </c>
      <c r="JNS3" s="3" t="s">
        <v>1062</v>
      </c>
      <c r="JNT3" s="3" t="s">
        <v>1062</v>
      </c>
      <c r="JNU3" s="3" t="s">
        <v>1062</v>
      </c>
      <c r="JNV3" s="3" t="s">
        <v>1062</v>
      </c>
      <c r="JNW3" s="3" t="s">
        <v>1062</v>
      </c>
      <c r="JNX3" s="3" t="s">
        <v>1062</v>
      </c>
      <c r="JNY3" s="3" t="s">
        <v>1062</v>
      </c>
      <c r="JNZ3" s="3" t="s">
        <v>1062</v>
      </c>
      <c r="JOA3" s="3" t="s">
        <v>1062</v>
      </c>
      <c r="JOB3" s="3" t="s">
        <v>1062</v>
      </c>
      <c r="JOC3" s="3" t="s">
        <v>1062</v>
      </c>
      <c r="JOD3" s="3" t="s">
        <v>1062</v>
      </c>
      <c r="JOE3" s="3" t="s">
        <v>1062</v>
      </c>
      <c r="JOF3" s="3" t="s">
        <v>1062</v>
      </c>
      <c r="JOG3" s="3" t="s">
        <v>1062</v>
      </c>
      <c r="JOH3" s="3" t="s">
        <v>1062</v>
      </c>
      <c r="JOI3" s="3" t="s">
        <v>1062</v>
      </c>
      <c r="JOJ3" s="3" t="s">
        <v>1062</v>
      </c>
      <c r="JOK3" s="3" t="s">
        <v>1062</v>
      </c>
      <c r="JOL3" s="3" t="s">
        <v>1062</v>
      </c>
      <c r="JOM3" s="3" t="s">
        <v>1062</v>
      </c>
      <c r="JON3" s="3" t="s">
        <v>1062</v>
      </c>
      <c r="JOO3" s="3" t="s">
        <v>1062</v>
      </c>
      <c r="JOP3" s="3" t="s">
        <v>1062</v>
      </c>
      <c r="JOQ3" s="3" t="s">
        <v>1062</v>
      </c>
      <c r="JOR3" s="3" t="s">
        <v>1062</v>
      </c>
      <c r="JOS3" s="3" t="s">
        <v>1062</v>
      </c>
      <c r="JOT3" s="3" t="s">
        <v>1062</v>
      </c>
      <c r="JOU3" s="3" t="s">
        <v>1062</v>
      </c>
      <c r="JOV3" s="3" t="s">
        <v>1062</v>
      </c>
      <c r="JOW3" s="3" t="s">
        <v>1062</v>
      </c>
      <c r="JOX3" s="3" t="s">
        <v>1062</v>
      </c>
      <c r="JOY3" s="3" t="s">
        <v>1062</v>
      </c>
      <c r="JOZ3" s="3" t="s">
        <v>1062</v>
      </c>
      <c r="JPA3" s="3" t="s">
        <v>1062</v>
      </c>
      <c r="JPB3" s="3" t="s">
        <v>1062</v>
      </c>
      <c r="JPC3" s="3" t="s">
        <v>1062</v>
      </c>
      <c r="JPD3" s="3" t="s">
        <v>1062</v>
      </c>
      <c r="JPE3" s="3" t="s">
        <v>1062</v>
      </c>
      <c r="JPF3" s="3" t="s">
        <v>1062</v>
      </c>
      <c r="JPG3" s="3" t="s">
        <v>1062</v>
      </c>
      <c r="JPH3" s="3" t="s">
        <v>1062</v>
      </c>
      <c r="JPI3" s="3" t="s">
        <v>1062</v>
      </c>
      <c r="JPJ3" s="3" t="s">
        <v>1062</v>
      </c>
      <c r="JPK3" s="3" t="s">
        <v>1062</v>
      </c>
      <c r="JPL3" s="3" t="s">
        <v>1062</v>
      </c>
      <c r="JPM3" s="3" t="s">
        <v>1062</v>
      </c>
      <c r="JPN3" s="3" t="s">
        <v>1062</v>
      </c>
      <c r="JPO3" s="3" t="s">
        <v>1062</v>
      </c>
      <c r="JPP3" s="3" t="s">
        <v>1062</v>
      </c>
      <c r="JPQ3" s="3" t="s">
        <v>1062</v>
      </c>
      <c r="JPR3" s="3" t="s">
        <v>1062</v>
      </c>
      <c r="JPS3" s="3" t="s">
        <v>1062</v>
      </c>
      <c r="JPT3" s="3" t="s">
        <v>1062</v>
      </c>
      <c r="JPU3" s="3" t="s">
        <v>1062</v>
      </c>
      <c r="JPV3" s="3" t="s">
        <v>1062</v>
      </c>
      <c r="JPW3" s="3" t="s">
        <v>1062</v>
      </c>
      <c r="JPX3" s="3" t="s">
        <v>1062</v>
      </c>
      <c r="JPY3" s="3" t="s">
        <v>1062</v>
      </c>
      <c r="JPZ3" s="3" t="s">
        <v>1062</v>
      </c>
      <c r="JQA3" s="3" t="s">
        <v>1062</v>
      </c>
      <c r="JQB3" s="3" t="s">
        <v>1062</v>
      </c>
      <c r="JQC3" s="3" t="s">
        <v>1062</v>
      </c>
      <c r="JQD3" s="3" t="s">
        <v>1062</v>
      </c>
      <c r="JQE3" s="3" t="s">
        <v>1062</v>
      </c>
      <c r="JQF3" s="3" t="s">
        <v>1062</v>
      </c>
      <c r="JQG3" s="3" t="s">
        <v>1062</v>
      </c>
      <c r="JQH3" s="3" t="s">
        <v>1062</v>
      </c>
      <c r="JQI3" s="3" t="s">
        <v>1062</v>
      </c>
      <c r="JQJ3" s="3" t="s">
        <v>1062</v>
      </c>
      <c r="JQK3" s="3" t="s">
        <v>1062</v>
      </c>
      <c r="JQL3" s="3" t="s">
        <v>1062</v>
      </c>
      <c r="JQM3" s="3" t="s">
        <v>1062</v>
      </c>
      <c r="JQN3" s="3" t="s">
        <v>1062</v>
      </c>
      <c r="JQO3" s="3" t="s">
        <v>1062</v>
      </c>
      <c r="JQP3" s="3" t="s">
        <v>1062</v>
      </c>
      <c r="JQQ3" s="3" t="s">
        <v>1062</v>
      </c>
      <c r="JQR3" s="3" t="s">
        <v>1062</v>
      </c>
      <c r="JQS3" s="3" t="s">
        <v>1062</v>
      </c>
      <c r="JQT3" s="3" t="s">
        <v>1062</v>
      </c>
      <c r="JQU3" s="3" t="s">
        <v>1062</v>
      </c>
      <c r="JQV3" s="3" t="s">
        <v>1062</v>
      </c>
      <c r="JQW3" s="3" t="s">
        <v>1062</v>
      </c>
      <c r="JQX3" s="3" t="s">
        <v>1062</v>
      </c>
      <c r="JQY3" s="3" t="s">
        <v>1062</v>
      </c>
      <c r="JQZ3" s="3" t="s">
        <v>1062</v>
      </c>
      <c r="JRA3" s="3" t="s">
        <v>1062</v>
      </c>
      <c r="JRB3" s="3" t="s">
        <v>1062</v>
      </c>
      <c r="JRC3" s="3" t="s">
        <v>1062</v>
      </c>
      <c r="JRD3" s="3" t="s">
        <v>1062</v>
      </c>
      <c r="JRE3" s="3" t="s">
        <v>1062</v>
      </c>
      <c r="JRF3" s="3" t="s">
        <v>1062</v>
      </c>
      <c r="JRG3" s="3" t="s">
        <v>1062</v>
      </c>
      <c r="JRH3" s="3" t="s">
        <v>1062</v>
      </c>
      <c r="JRI3" s="3" t="s">
        <v>1062</v>
      </c>
      <c r="JRJ3" s="3" t="s">
        <v>1062</v>
      </c>
      <c r="JRK3" s="3" t="s">
        <v>1062</v>
      </c>
      <c r="JRL3" s="3" t="s">
        <v>1062</v>
      </c>
      <c r="JRM3" s="3" t="s">
        <v>1062</v>
      </c>
      <c r="JRN3" s="3" t="s">
        <v>1062</v>
      </c>
      <c r="JRO3" s="3" t="s">
        <v>1062</v>
      </c>
      <c r="JRP3" s="3" t="s">
        <v>1062</v>
      </c>
      <c r="JRQ3" s="3" t="s">
        <v>1062</v>
      </c>
      <c r="JRR3" s="3" t="s">
        <v>1062</v>
      </c>
      <c r="JRS3" s="3" t="s">
        <v>1062</v>
      </c>
      <c r="JRT3" s="3" t="s">
        <v>1062</v>
      </c>
      <c r="JRU3" s="3" t="s">
        <v>1062</v>
      </c>
      <c r="JRV3" s="3" t="s">
        <v>1062</v>
      </c>
      <c r="JRW3" s="3" t="s">
        <v>1062</v>
      </c>
      <c r="JRX3" s="3" t="s">
        <v>1062</v>
      </c>
      <c r="JRY3" s="3" t="s">
        <v>1062</v>
      </c>
      <c r="JRZ3" s="3" t="s">
        <v>1062</v>
      </c>
      <c r="JSA3" s="3" t="s">
        <v>1062</v>
      </c>
      <c r="JSB3" s="3" t="s">
        <v>1062</v>
      </c>
      <c r="JSC3" s="3" t="s">
        <v>1062</v>
      </c>
      <c r="JSD3" s="3" t="s">
        <v>1062</v>
      </c>
      <c r="JSE3" s="3" t="s">
        <v>1062</v>
      </c>
      <c r="JSF3" s="3" t="s">
        <v>1062</v>
      </c>
      <c r="JSG3" s="3" t="s">
        <v>1062</v>
      </c>
      <c r="JSH3" s="3" t="s">
        <v>1062</v>
      </c>
      <c r="JSI3" s="3" t="s">
        <v>1062</v>
      </c>
      <c r="JSJ3" s="3" t="s">
        <v>1062</v>
      </c>
      <c r="JSK3" s="3" t="s">
        <v>1062</v>
      </c>
      <c r="JSL3" s="3" t="s">
        <v>1062</v>
      </c>
      <c r="JSM3" s="3" t="s">
        <v>1062</v>
      </c>
      <c r="JSN3" s="3" t="s">
        <v>1062</v>
      </c>
      <c r="JSO3" s="3" t="s">
        <v>1062</v>
      </c>
      <c r="JSP3" s="3" t="s">
        <v>1062</v>
      </c>
      <c r="JSQ3" s="3" t="s">
        <v>1062</v>
      </c>
      <c r="JSR3" s="3" t="s">
        <v>1062</v>
      </c>
      <c r="JSS3" s="3" t="s">
        <v>1062</v>
      </c>
      <c r="JST3" s="3" t="s">
        <v>1062</v>
      </c>
      <c r="JSU3" s="3" t="s">
        <v>1062</v>
      </c>
      <c r="JSV3" s="3" t="s">
        <v>1062</v>
      </c>
      <c r="JSW3" s="3" t="s">
        <v>1062</v>
      </c>
      <c r="JSX3" s="3" t="s">
        <v>1062</v>
      </c>
      <c r="JSY3" s="3" t="s">
        <v>1062</v>
      </c>
      <c r="JSZ3" s="3" t="s">
        <v>1062</v>
      </c>
      <c r="JTA3" s="3" t="s">
        <v>1062</v>
      </c>
      <c r="JTB3" s="3" t="s">
        <v>1062</v>
      </c>
      <c r="JTC3" s="3" t="s">
        <v>1062</v>
      </c>
      <c r="JTD3" s="3" t="s">
        <v>1062</v>
      </c>
      <c r="JTE3" s="3" t="s">
        <v>1062</v>
      </c>
      <c r="JTF3" s="3" t="s">
        <v>1062</v>
      </c>
      <c r="JTG3" s="3" t="s">
        <v>1062</v>
      </c>
      <c r="JTH3" s="3" t="s">
        <v>1062</v>
      </c>
      <c r="JTI3" s="3" t="s">
        <v>1062</v>
      </c>
      <c r="JTJ3" s="3" t="s">
        <v>1062</v>
      </c>
      <c r="JTK3" s="3" t="s">
        <v>1062</v>
      </c>
      <c r="JTL3" s="3" t="s">
        <v>1062</v>
      </c>
      <c r="JTM3" s="3" t="s">
        <v>1062</v>
      </c>
      <c r="JTN3" s="3" t="s">
        <v>1062</v>
      </c>
      <c r="JTO3" s="3" t="s">
        <v>1062</v>
      </c>
      <c r="JTP3" s="3" t="s">
        <v>1062</v>
      </c>
      <c r="JTQ3" s="3" t="s">
        <v>1062</v>
      </c>
      <c r="JTR3" s="3" t="s">
        <v>1062</v>
      </c>
      <c r="JTS3" s="3" t="s">
        <v>1062</v>
      </c>
      <c r="JTT3" s="3" t="s">
        <v>1062</v>
      </c>
      <c r="JTU3" s="3" t="s">
        <v>1062</v>
      </c>
      <c r="JTV3" s="3" t="s">
        <v>1062</v>
      </c>
      <c r="JTW3" s="3" t="s">
        <v>1062</v>
      </c>
      <c r="JTX3" s="3" t="s">
        <v>1062</v>
      </c>
      <c r="JTY3" s="3" t="s">
        <v>1062</v>
      </c>
      <c r="JTZ3" s="3" t="s">
        <v>1062</v>
      </c>
      <c r="JUA3" s="3" t="s">
        <v>1062</v>
      </c>
      <c r="JUB3" s="3" t="s">
        <v>1062</v>
      </c>
      <c r="JUC3" s="3" t="s">
        <v>1062</v>
      </c>
      <c r="JUD3" s="3" t="s">
        <v>1062</v>
      </c>
      <c r="JUE3" s="3" t="s">
        <v>1062</v>
      </c>
      <c r="JUF3" s="3" t="s">
        <v>1062</v>
      </c>
      <c r="JUG3" s="3" t="s">
        <v>1062</v>
      </c>
      <c r="JUH3" s="3" t="s">
        <v>1062</v>
      </c>
      <c r="JUI3" s="3" t="s">
        <v>1062</v>
      </c>
      <c r="JUJ3" s="3" t="s">
        <v>1062</v>
      </c>
      <c r="JUK3" s="3" t="s">
        <v>1062</v>
      </c>
      <c r="JUL3" s="3" t="s">
        <v>1062</v>
      </c>
      <c r="JUM3" s="3" t="s">
        <v>1062</v>
      </c>
      <c r="JUN3" s="3" t="s">
        <v>1062</v>
      </c>
      <c r="JUO3" s="3" t="s">
        <v>1062</v>
      </c>
      <c r="JUP3" s="3" t="s">
        <v>1062</v>
      </c>
      <c r="JUQ3" s="3" t="s">
        <v>1062</v>
      </c>
      <c r="JUR3" s="3" t="s">
        <v>1062</v>
      </c>
      <c r="JUS3" s="3" t="s">
        <v>1062</v>
      </c>
      <c r="JUT3" s="3" t="s">
        <v>1062</v>
      </c>
      <c r="JUU3" s="3" t="s">
        <v>1062</v>
      </c>
      <c r="JUV3" s="3" t="s">
        <v>1062</v>
      </c>
      <c r="JUW3" s="3" t="s">
        <v>1062</v>
      </c>
      <c r="JUX3" s="3" t="s">
        <v>1062</v>
      </c>
      <c r="JUY3" s="3" t="s">
        <v>1062</v>
      </c>
      <c r="JUZ3" s="3" t="s">
        <v>1062</v>
      </c>
      <c r="JVA3" s="3" t="s">
        <v>1062</v>
      </c>
      <c r="JVB3" s="3" t="s">
        <v>1062</v>
      </c>
      <c r="JVC3" s="3" t="s">
        <v>1062</v>
      </c>
      <c r="JVD3" s="3" t="s">
        <v>1062</v>
      </c>
      <c r="JVE3" s="3" t="s">
        <v>1062</v>
      </c>
      <c r="JVF3" s="3" t="s">
        <v>1062</v>
      </c>
      <c r="JVG3" s="3" t="s">
        <v>1062</v>
      </c>
      <c r="JVH3" s="3" t="s">
        <v>1062</v>
      </c>
      <c r="JVI3" s="3" t="s">
        <v>1062</v>
      </c>
      <c r="JVJ3" s="3" t="s">
        <v>1062</v>
      </c>
      <c r="JVK3" s="3" t="s">
        <v>1062</v>
      </c>
      <c r="JVL3" s="3" t="s">
        <v>1062</v>
      </c>
      <c r="JVM3" s="3" t="s">
        <v>1062</v>
      </c>
      <c r="JVN3" s="3" t="s">
        <v>1062</v>
      </c>
      <c r="JVO3" s="3" t="s">
        <v>1062</v>
      </c>
      <c r="JVP3" s="3" t="s">
        <v>1062</v>
      </c>
      <c r="JVQ3" s="3" t="s">
        <v>1062</v>
      </c>
      <c r="JVR3" s="3" t="s">
        <v>1062</v>
      </c>
      <c r="JVS3" s="3" t="s">
        <v>1062</v>
      </c>
      <c r="JVT3" s="3" t="s">
        <v>1062</v>
      </c>
      <c r="JVU3" s="3" t="s">
        <v>1062</v>
      </c>
      <c r="JVV3" s="3" t="s">
        <v>1062</v>
      </c>
      <c r="JVW3" s="3" t="s">
        <v>1062</v>
      </c>
      <c r="JVX3" s="3" t="s">
        <v>1062</v>
      </c>
      <c r="JVY3" s="3" t="s">
        <v>1062</v>
      </c>
      <c r="JVZ3" s="3" t="s">
        <v>1062</v>
      </c>
      <c r="JWA3" s="3" t="s">
        <v>1062</v>
      </c>
      <c r="JWB3" s="3" t="s">
        <v>1062</v>
      </c>
      <c r="JWC3" s="3" t="s">
        <v>1062</v>
      </c>
      <c r="JWD3" s="3" t="s">
        <v>1062</v>
      </c>
      <c r="JWE3" s="3" t="s">
        <v>1062</v>
      </c>
      <c r="JWF3" s="3" t="s">
        <v>1062</v>
      </c>
      <c r="JWG3" s="3" t="s">
        <v>1062</v>
      </c>
      <c r="JWH3" s="3" t="s">
        <v>1062</v>
      </c>
      <c r="JWI3" s="3" t="s">
        <v>1062</v>
      </c>
      <c r="JWJ3" s="3" t="s">
        <v>1062</v>
      </c>
      <c r="JWK3" s="3" t="s">
        <v>1062</v>
      </c>
      <c r="JWL3" s="3" t="s">
        <v>1062</v>
      </c>
      <c r="JWM3" s="3" t="s">
        <v>1062</v>
      </c>
      <c r="JWN3" s="3" t="s">
        <v>1062</v>
      </c>
      <c r="JWO3" s="3" t="s">
        <v>1062</v>
      </c>
      <c r="JWP3" s="3" t="s">
        <v>1062</v>
      </c>
      <c r="JWQ3" s="3" t="s">
        <v>1062</v>
      </c>
      <c r="JWR3" s="3" t="s">
        <v>1062</v>
      </c>
      <c r="JWS3" s="3" t="s">
        <v>1062</v>
      </c>
      <c r="JWT3" s="3" t="s">
        <v>1062</v>
      </c>
      <c r="JWU3" s="3" t="s">
        <v>1062</v>
      </c>
      <c r="JWV3" s="3" t="s">
        <v>1062</v>
      </c>
      <c r="JWW3" s="3" t="s">
        <v>1062</v>
      </c>
      <c r="JWX3" s="3" t="s">
        <v>1062</v>
      </c>
      <c r="JWY3" s="3" t="s">
        <v>1062</v>
      </c>
      <c r="JWZ3" s="3" t="s">
        <v>1062</v>
      </c>
      <c r="JXA3" s="3" t="s">
        <v>1062</v>
      </c>
      <c r="JXB3" s="3" t="s">
        <v>1062</v>
      </c>
      <c r="JXC3" s="3" t="s">
        <v>1062</v>
      </c>
      <c r="JXD3" s="3" t="s">
        <v>1062</v>
      </c>
      <c r="JXE3" s="3" t="s">
        <v>1062</v>
      </c>
      <c r="JXF3" s="3" t="s">
        <v>1062</v>
      </c>
      <c r="JXG3" s="3" t="s">
        <v>1062</v>
      </c>
      <c r="JXH3" s="3" t="s">
        <v>1062</v>
      </c>
      <c r="JXI3" s="3" t="s">
        <v>1062</v>
      </c>
      <c r="JXJ3" s="3" t="s">
        <v>1062</v>
      </c>
      <c r="JXK3" s="3" t="s">
        <v>1062</v>
      </c>
      <c r="JXL3" s="3" t="s">
        <v>1062</v>
      </c>
      <c r="JXM3" s="3" t="s">
        <v>1062</v>
      </c>
      <c r="JXN3" s="3" t="s">
        <v>1062</v>
      </c>
      <c r="JXO3" s="3" t="s">
        <v>1062</v>
      </c>
      <c r="JXP3" s="3" t="s">
        <v>1062</v>
      </c>
      <c r="JXQ3" s="3" t="s">
        <v>1062</v>
      </c>
      <c r="JXR3" s="3" t="s">
        <v>1062</v>
      </c>
      <c r="JXS3" s="3" t="s">
        <v>1062</v>
      </c>
      <c r="JXT3" s="3" t="s">
        <v>1062</v>
      </c>
      <c r="JXU3" s="3" t="s">
        <v>1062</v>
      </c>
      <c r="JXV3" s="3" t="s">
        <v>1062</v>
      </c>
      <c r="JXW3" s="3" t="s">
        <v>1062</v>
      </c>
      <c r="JXX3" s="3" t="s">
        <v>1062</v>
      </c>
      <c r="JXY3" s="3" t="s">
        <v>1062</v>
      </c>
      <c r="JXZ3" s="3" t="s">
        <v>1062</v>
      </c>
      <c r="JYA3" s="3" t="s">
        <v>1062</v>
      </c>
      <c r="JYB3" s="3" t="s">
        <v>1062</v>
      </c>
      <c r="JYC3" s="3" t="s">
        <v>1062</v>
      </c>
      <c r="JYD3" s="3" t="s">
        <v>1062</v>
      </c>
      <c r="JYE3" s="3" t="s">
        <v>1062</v>
      </c>
      <c r="JYF3" s="3" t="s">
        <v>1062</v>
      </c>
      <c r="JYG3" s="3" t="s">
        <v>1062</v>
      </c>
      <c r="JYH3" s="3" t="s">
        <v>1062</v>
      </c>
      <c r="JYI3" s="3" t="s">
        <v>1062</v>
      </c>
      <c r="JYJ3" s="3" t="s">
        <v>1062</v>
      </c>
      <c r="JYK3" s="3" t="s">
        <v>1062</v>
      </c>
      <c r="JYL3" s="3" t="s">
        <v>1062</v>
      </c>
      <c r="JYM3" s="3" t="s">
        <v>1062</v>
      </c>
      <c r="JYN3" s="3" t="s">
        <v>1062</v>
      </c>
      <c r="JYO3" s="3" t="s">
        <v>1062</v>
      </c>
      <c r="JYP3" s="3" t="s">
        <v>1062</v>
      </c>
      <c r="JYQ3" s="3" t="s">
        <v>1062</v>
      </c>
      <c r="JYR3" s="3" t="s">
        <v>1062</v>
      </c>
      <c r="JYS3" s="3" t="s">
        <v>1062</v>
      </c>
      <c r="JYT3" s="3" t="s">
        <v>1062</v>
      </c>
      <c r="JYU3" s="3" t="s">
        <v>1062</v>
      </c>
      <c r="JYV3" s="3" t="s">
        <v>1062</v>
      </c>
      <c r="JYW3" s="3" t="s">
        <v>1062</v>
      </c>
      <c r="JYX3" s="3" t="s">
        <v>1062</v>
      </c>
      <c r="JYY3" s="3" t="s">
        <v>1062</v>
      </c>
      <c r="JYZ3" s="3" t="s">
        <v>1062</v>
      </c>
      <c r="JZA3" s="3" t="s">
        <v>1062</v>
      </c>
      <c r="JZB3" s="3" t="s">
        <v>1062</v>
      </c>
      <c r="JZC3" s="3" t="s">
        <v>1062</v>
      </c>
      <c r="JZD3" s="3" t="s">
        <v>1062</v>
      </c>
      <c r="JZE3" s="3" t="s">
        <v>1062</v>
      </c>
      <c r="JZF3" s="3" t="s">
        <v>1062</v>
      </c>
      <c r="JZG3" s="3" t="s">
        <v>1062</v>
      </c>
      <c r="JZH3" s="3" t="s">
        <v>1062</v>
      </c>
      <c r="JZI3" s="3" t="s">
        <v>1062</v>
      </c>
      <c r="JZJ3" s="3" t="s">
        <v>1062</v>
      </c>
      <c r="JZK3" s="3" t="s">
        <v>1062</v>
      </c>
      <c r="JZL3" s="3" t="s">
        <v>1062</v>
      </c>
      <c r="JZM3" s="3" t="s">
        <v>1062</v>
      </c>
      <c r="JZN3" s="3" t="s">
        <v>1062</v>
      </c>
      <c r="JZO3" s="3" t="s">
        <v>1062</v>
      </c>
      <c r="JZP3" s="3" t="s">
        <v>1062</v>
      </c>
      <c r="JZQ3" s="3" t="s">
        <v>1062</v>
      </c>
      <c r="JZR3" s="3" t="s">
        <v>1062</v>
      </c>
      <c r="JZS3" s="3" t="s">
        <v>1062</v>
      </c>
      <c r="JZT3" s="3" t="s">
        <v>1062</v>
      </c>
      <c r="JZU3" s="3" t="s">
        <v>1062</v>
      </c>
      <c r="JZV3" s="3" t="s">
        <v>1062</v>
      </c>
      <c r="JZW3" s="3" t="s">
        <v>1062</v>
      </c>
      <c r="JZX3" s="3" t="s">
        <v>1062</v>
      </c>
      <c r="JZY3" s="3" t="s">
        <v>1062</v>
      </c>
      <c r="JZZ3" s="3" t="s">
        <v>1062</v>
      </c>
      <c r="KAA3" s="3" t="s">
        <v>1062</v>
      </c>
      <c r="KAB3" s="3" t="s">
        <v>1062</v>
      </c>
      <c r="KAC3" s="3" t="s">
        <v>1062</v>
      </c>
      <c r="KAD3" s="3" t="s">
        <v>1062</v>
      </c>
      <c r="KAE3" s="3" t="s">
        <v>1062</v>
      </c>
      <c r="KAF3" s="3" t="s">
        <v>1062</v>
      </c>
      <c r="KAG3" s="3" t="s">
        <v>1062</v>
      </c>
      <c r="KAH3" s="3" t="s">
        <v>1062</v>
      </c>
      <c r="KAI3" s="3" t="s">
        <v>1062</v>
      </c>
      <c r="KAJ3" s="3" t="s">
        <v>1062</v>
      </c>
      <c r="KAK3" s="3" t="s">
        <v>1062</v>
      </c>
      <c r="KAL3" s="3" t="s">
        <v>1062</v>
      </c>
      <c r="KAM3" s="3" t="s">
        <v>1062</v>
      </c>
      <c r="KAN3" s="3" t="s">
        <v>1062</v>
      </c>
      <c r="KAO3" s="3" t="s">
        <v>1062</v>
      </c>
      <c r="KAP3" s="3" t="s">
        <v>1062</v>
      </c>
      <c r="KAQ3" s="3" t="s">
        <v>1062</v>
      </c>
      <c r="KAR3" s="3" t="s">
        <v>1062</v>
      </c>
      <c r="KAS3" s="3" t="s">
        <v>1062</v>
      </c>
      <c r="KAT3" s="3" t="s">
        <v>1062</v>
      </c>
      <c r="KAU3" s="3" t="s">
        <v>1062</v>
      </c>
      <c r="KAV3" s="3" t="s">
        <v>1062</v>
      </c>
      <c r="KAW3" s="3" t="s">
        <v>1062</v>
      </c>
      <c r="KAX3" s="3" t="s">
        <v>1062</v>
      </c>
      <c r="KAY3" s="3" t="s">
        <v>1062</v>
      </c>
      <c r="KAZ3" s="3" t="s">
        <v>1062</v>
      </c>
      <c r="KBA3" s="3" t="s">
        <v>1062</v>
      </c>
      <c r="KBB3" s="3" t="s">
        <v>1062</v>
      </c>
      <c r="KBC3" s="3" t="s">
        <v>1062</v>
      </c>
      <c r="KBD3" s="3" t="s">
        <v>1062</v>
      </c>
      <c r="KBE3" s="3" t="s">
        <v>1062</v>
      </c>
      <c r="KBF3" s="3" t="s">
        <v>1062</v>
      </c>
      <c r="KBG3" s="3" t="s">
        <v>1062</v>
      </c>
      <c r="KBH3" s="3" t="s">
        <v>1062</v>
      </c>
      <c r="KBI3" s="3" t="s">
        <v>1062</v>
      </c>
      <c r="KBJ3" s="3" t="s">
        <v>1062</v>
      </c>
      <c r="KBK3" s="3" t="s">
        <v>1062</v>
      </c>
      <c r="KBL3" s="3" t="s">
        <v>1062</v>
      </c>
      <c r="KBM3" s="3" t="s">
        <v>1062</v>
      </c>
      <c r="KBN3" s="3" t="s">
        <v>1062</v>
      </c>
      <c r="KBO3" s="3" t="s">
        <v>1062</v>
      </c>
      <c r="KBP3" s="3" t="s">
        <v>1062</v>
      </c>
      <c r="KBQ3" s="3" t="s">
        <v>1062</v>
      </c>
      <c r="KBR3" s="3" t="s">
        <v>1062</v>
      </c>
      <c r="KBS3" s="3" t="s">
        <v>1062</v>
      </c>
      <c r="KBT3" s="3" t="s">
        <v>1062</v>
      </c>
      <c r="KBU3" s="3" t="s">
        <v>1062</v>
      </c>
      <c r="KBV3" s="3" t="s">
        <v>1062</v>
      </c>
      <c r="KBW3" s="3" t="s">
        <v>1062</v>
      </c>
      <c r="KBX3" s="3" t="s">
        <v>1062</v>
      </c>
      <c r="KBY3" s="3" t="s">
        <v>1062</v>
      </c>
      <c r="KBZ3" s="3" t="s">
        <v>1062</v>
      </c>
      <c r="KCA3" s="3" t="s">
        <v>1062</v>
      </c>
      <c r="KCB3" s="3" t="s">
        <v>1062</v>
      </c>
      <c r="KCC3" s="3" t="s">
        <v>1062</v>
      </c>
      <c r="KCD3" s="3" t="s">
        <v>1062</v>
      </c>
      <c r="KCE3" s="3" t="s">
        <v>1062</v>
      </c>
      <c r="KCF3" s="3" t="s">
        <v>1062</v>
      </c>
      <c r="KCG3" s="3" t="s">
        <v>1062</v>
      </c>
      <c r="KCH3" s="3" t="s">
        <v>1062</v>
      </c>
      <c r="KCI3" s="3" t="s">
        <v>1062</v>
      </c>
      <c r="KCJ3" s="3" t="s">
        <v>1062</v>
      </c>
      <c r="KCK3" s="3" t="s">
        <v>1062</v>
      </c>
      <c r="KCL3" s="3" t="s">
        <v>1062</v>
      </c>
      <c r="KCM3" s="3" t="s">
        <v>1062</v>
      </c>
      <c r="KCN3" s="3" t="s">
        <v>1062</v>
      </c>
      <c r="KCO3" s="3" t="s">
        <v>1062</v>
      </c>
      <c r="KCP3" s="3" t="s">
        <v>1062</v>
      </c>
      <c r="KCQ3" s="3" t="s">
        <v>1062</v>
      </c>
      <c r="KCR3" s="3" t="s">
        <v>1062</v>
      </c>
      <c r="KCS3" s="3" t="s">
        <v>1062</v>
      </c>
      <c r="KCT3" s="3" t="s">
        <v>1062</v>
      </c>
      <c r="KCU3" s="3" t="s">
        <v>1062</v>
      </c>
      <c r="KCV3" s="3" t="s">
        <v>1062</v>
      </c>
      <c r="KCW3" s="3" t="s">
        <v>1062</v>
      </c>
      <c r="KCX3" s="3" t="s">
        <v>1062</v>
      </c>
      <c r="KCY3" s="3" t="s">
        <v>1062</v>
      </c>
      <c r="KCZ3" s="3" t="s">
        <v>1062</v>
      </c>
      <c r="KDA3" s="3" t="s">
        <v>1062</v>
      </c>
      <c r="KDB3" s="3" t="s">
        <v>1062</v>
      </c>
      <c r="KDC3" s="3" t="s">
        <v>1062</v>
      </c>
      <c r="KDD3" s="3" t="s">
        <v>1062</v>
      </c>
      <c r="KDE3" s="3" t="s">
        <v>1062</v>
      </c>
      <c r="KDF3" s="3" t="s">
        <v>1062</v>
      </c>
      <c r="KDG3" s="3" t="s">
        <v>1062</v>
      </c>
      <c r="KDH3" s="3" t="s">
        <v>1062</v>
      </c>
      <c r="KDI3" s="3" t="s">
        <v>1062</v>
      </c>
      <c r="KDJ3" s="3" t="s">
        <v>1062</v>
      </c>
      <c r="KDK3" s="3" t="s">
        <v>1062</v>
      </c>
      <c r="KDL3" s="3" t="s">
        <v>1062</v>
      </c>
      <c r="KDM3" s="3" t="s">
        <v>1062</v>
      </c>
      <c r="KDN3" s="3" t="s">
        <v>1062</v>
      </c>
      <c r="KDO3" s="3" t="s">
        <v>1062</v>
      </c>
      <c r="KDP3" s="3" t="s">
        <v>1062</v>
      </c>
      <c r="KDQ3" s="3" t="s">
        <v>1062</v>
      </c>
      <c r="KDR3" s="3" t="s">
        <v>1062</v>
      </c>
      <c r="KDS3" s="3" t="s">
        <v>1062</v>
      </c>
      <c r="KDT3" s="3" t="s">
        <v>1062</v>
      </c>
      <c r="KDU3" s="3" t="s">
        <v>1062</v>
      </c>
      <c r="KDV3" s="3" t="s">
        <v>1062</v>
      </c>
      <c r="KDW3" s="3" t="s">
        <v>1062</v>
      </c>
      <c r="KDX3" s="3" t="s">
        <v>1062</v>
      </c>
      <c r="KDY3" s="3" t="s">
        <v>1062</v>
      </c>
      <c r="KDZ3" s="3" t="s">
        <v>1062</v>
      </c>
      <c r="KEA3" s="3" t="s">
        <v>1062</v>
      </c>
      <c r="KEB3" s="3" t="s">
        <v>1062</v>
      </c>
      <c r="KEC3" s="3" t="s">
        <v>1062</v>
      </c>
      <c r="KED3" s="3" t="s">
        <v>1062</v>
      </c>
      <c r="KEE3" s="3" t="s">
        <v>1062</v>
      </c>
      <c r="KEF3" s="3" t="s">
        <v>1062</v>
      </c>
      <c r="KEG3" s="3" t="s">
        <v>1062</v>
      </c>
      <c r="KEH3" s="3" t="s">
        <v>1062</v>
      </c>
      <c r="KEI3" s="3" t="s">
        <v>1062</v>
      </c>
      <c r="KEJ3" s="3" t="s">
        <v>1062</v>
      </c>
      <c r="KEK3" s="3" t="s">
        <v>1062</v>
      </c>
      <c r="KEL3" s="3" t="s">
        <v>1062</v>
      </c>
      <c r="KEM3" s="3" t="s">
        <v>1062</v>
      </c>
      <c r="KEN3" s="3" t="s">
        <v>1062</v>
      </c>
      <c r="KEO3" s="3" t="s">
        <v>1062</v>
      </c>
      <c r="KEP3" s="3" t="s">
        <v>1062</v>
      </c>
      <c r="KEQ3" s="3" t="s">
        <v>1062</v>
      </c>
      <c r="KER3" s="3" t="s">
        <v>1062</v>
      </c>
      <c r="KES3" s="3" t="s">
        <v>1062</v>
      </c>
      <c r="KET3" s="3" t="s">
        <v>1062</v>
      </c>
      <c r="KEU3" s="3" t="s">
        <v>1062</v>
      </c>
      <c r="KEV3" s="3" t="s">
        <v>1062</v>
      </c>
      <c r="KEW3" s="3" t="s">
        <v>1062</v>
      </c>
      <c r="KEX3" s="3" t="s">
        <v>1062</v>
      </c>
      <c r="KEY3" s="3" t="s">
        <v>1062</v>
      </c>
      <c r="KEZ3" s="3" t="s">
        <v>1062</v>
      </c>
      <c r="KFA3" s="3" t="s">
        <v>1062</v>
      </c>
      <c r="KFB3" s="3" t="s">
        <v>1062</v>
      </c>
      <c r="KFC3" s="3" t="s">
        <v>1062</v>
      </c>
      <c r="KFD3" s="3" t="s">
        <v>1062</v>
      </c>
      <c r="KFE3" s="3" t="s">
        <v>1062</v>
      </c>
      <c r="KFF3" s="3" t="s">
        <v>1062</v>
      </c>
      <c r="KFG3" s="3" t="s">
        <v>1062</v>
      </c>
      <c r="KFH3" s="3" t="s">
        <v>1062</v>
      </c>
      <c r="KFI3" s="3" t="s">
        <v>1062</v>
      </c>
      <c r="KFJ3" s="3" t="s">
        <v>1062</v>
      </c>
      <c r="KFK3" s="3" t="s">
        <v>1062</v>
      </c>
      <c r="KFL3" s="3" t="s">
        <v>1062</v>
      </c>
      <c r="KFM3" s="3" t="s">
        <v>1062</v>
      </c>
      <c r="KFN3" s="3" t="s">
        <v>1062</v>
      </c>
      <c r="KFO3" s="3" t="s">
        <v>1062</v>
      </c>
      <c r="KFP3" s="3" t="s">
        <v>1062</v>
      </c>
      <c r="KFQ3" s="3" t="s">
        <v>1062</v>
      </c>
      <c r="KFR3" s="3" t="s">
        <v>1062</v>
      </c>
      <c r="KFS3" s="3" t="s">
        <v>1062</v>
      </c>
      <c r="KFT3" s="3" t="s">
        <v>1062</v>
      </c>
      <c r="KFU3" s="3" t="s">
        <v>1062</v>
      </c>
      <c r="KFV3" s="3" t="s">
        <v>1062</v>
      </c>
      <c r="KFW3" s="3" t="s">
        <v>1062</v>
      </c>
      <c r="KFX3" s="3" t="s">
        <v>1062</v>
      </c>
      <c r="KFY3" s="3" t="s">
        <v>1062</v>
      </c>
      <c r="KFZ3" s="3" t="s">
        <v>1062</v>
      </c>
      <c r="KGA3" s="3" t="s">
        <v>1062</v>
      </c>
      <c r="KGB3" s="3" t="s">
        <v>1062</v>
      </c>
      <c r="KGC3" s="3" t="s">
        <v>1062</v>
      </c>
      <c r="KGD3" s="3" t="s">
        <v>1062</v>
      </c>
      <c r="KGE3" s="3" t="s">
        <v>1062</v>
      </c>
      <c r="KGF3" s="3" t="s">
        <v>1062</v>
      </c>
      <c r="KGG3" s="3" t="s">
        <v>1062</v>
      </c>
      <c r="KGH3" s="3" t="s">
        <v>1062</v>
      </c>
      <c r="KGI3" s="3" t="s">
        <v>1062</v>
      </c>
      <c r="KGJ3" s="3" t="s">
        <v>1062</v>
      </c>
      <c r="KGK3" s="3" t="s">
        <v>1062</v>
      </c>
      <c r="KGL3" s="3" t="s">
        <v>1062</v>
      </c>
      <c r="KGM3" s="3" t="s">
        <v>1062</v>
      </c>
      <c r="KGN3" s="3" t="s">
        <v>1062</v>
      </c>
      <c r="KGO3" s="3" t="s">
        <v>1062</v>
      </c>
      <c r="KGP3" s="3" t="s">
        <v>1062</v>
      </c>
      <c r="KGQ3" s="3" t="s">
        <v>1062</v>
      </c>
      <c r="KGR3" s="3" t="s">
        <v>1062</v>
      </c>
      <c r="KGS3" s="3" t="s">
        <v>1062</v>
      </c>
      <c r="KGT3" s="3" t="s">
        <v>1062</v>
      </c>
      <c r="KGU3" s="3" t="s">
        <v>1062</v>
      </c>
      <c r="KGV3" s="3" t="s">
        <v>1062</v>
      </c>
      <c r="KGW3" s="3" t="s">
        <v>1062</v>
      </c>
      <c r="KGX3" s="3" t="s">
        <v>1062</v>
      </c>
      <c r="KGY3" s="3" t="s">
        <v>1062</v>
      </c>
      <c r="KGZ3" s="3" t="s">
        <v>1062</v>
      </c>
      <c r="KHA3" s="3" t="s">
        <v>1062</v>
      </c>
      <c r="KHB3" s="3" t="s">
        <v>1062</v>
      </c>
      <c r="KHC3" s="3" t="s">
        <v>1062</v>
      </c>
      <c r="KHD3" s="3" t="s">
        <v>1062</v>
      </c>
      <c r="KHE3" s="3" t="s">
        <v>1062</v>
      </c>
      <c r="KHF3" s="3" t="s">
        <v>1062</v>
      </c>
      <c r="KHG3" s="3" t="s">
        <v>1062</v>
      </c>
      <c r="KHH3" s="3" t="s">
        <v>1062</v>
      </c>
      <c r="KHI3" s="3" t="s">
        <v>1062</v>
      </c>
      <c r="KHJ3" s="3" t="s">
        <v>1062</v>
      </c>
      <c r="KHK3" s="3" t="s">
        <v>1062</v>
      </c>
      <c r="KHL3" s="3" t="s">
        <v>1062</v>
      </c>
      <c r="KHM3" s="3" t="s">
        <v>1062</v>
      </c>
      <c r="KHN3" s="3" t="s">
        <v>1062</v>
      </c>
      <c r="KHO3" s="3" t="s">
        <v>1062</v>
      </c>
      <c r="KHP3" s="3" t="s">
        <v>1062</v>
      </c>
      <c r="KHQ3" s="3" t="s">
        <v>1062</v>
      </c>
      <c r="KHR3" s="3" t="s">
        <v>1062</v>
      </c>
      <c r="KHS3" s="3" t="s">
        <v>1062</v>
      </c>
      <c r="KHT3" s="3" t="s">
        <v>1062</v>
      </c>
      <c r="KHU3" s="3" t="s">
        <v>1062</v>
      </c>
      <c r="KHV3" s="3" t="s">
        <v>1062</v>
      </c>
      <c r="KHW3" s="3" t="s">
        <v>1062</v>
      </c>
      <c r="KHX3" s="3" t="s">
        <v>1062</v>
      </c>
      <c r="KHY3" s="3" t="s">
        <v>1062</v>
      </c>
      <c r="KHZ3" s="3" t="s">
        <v>1062</v>
      </c>
      <c r="KIA3" s="3" t="s">
        <v>1062</v>
      </c>
      <c r="KIB3" s="3" t="s">
        <v>1062</v>
      </c>
      <c r="KIC3" s="3" t="s">
        <v>1062</v>
      </c>
      <c r="KID3" s="3" t="s">
        <v>1062</v>
      </c>
      <c r="KIE3" s="3" t="s">
        <v>1062</v>
      </c>
      <c r="KIF3" s="3" t="s">
        <v>1062</v>
      </c>
      <c r="KIG3" s="3" t="s">
        <v>1062</v>
      </c>
      <c r="KIH3" s="3" t="s">
        <v>1062</v>
      </c>
      <c r="KII3" s="3" t="s">
        <v>1062</v>
      </c>
      <c r="KIJ3" s="3" t="s">
        <v>1062</v>
      </c>
      <c r="KIK3" s="3" t="s">
        <v>1062</v>
      </c>
      <c r="KIL3" s="3" t="s">
        <v>1062</v>
      </c>
      <c r="KIM3" s="3" t="s">
        <v>1062</v>
      </c>
      <c r="KIN3" s="3" t="s">
        <v>1062</v>
      </c>
      <c r="KIO3" s="3" t="s">
        <v>1062</v>
      </c>
      <c r="KIP3" s="3" t="s">
        <v>1062</v>
      </c>
      <c r="KIQ3" s="3" t="s">
        <v>1062</v>
      </c>
      <c r="KIR3" s="3" t="s">
        <v>1062</v>
      </c>
      <c r="KIS3" s="3" t="s">
        <v>1062</v>
      </c>
      <c r="KIT3" s="3" t="s">
        <v>1062</v>
      </c>
      <c r="KIU3" s="3" t="s">
        <v>1062</v>
      </c>
      <c r="KIV3" s="3" t="s">
        <v>1062</v>
      </c>
      <c r="KIW3" s="3" t="s">
        <v>1062</v>
      </c>
      <c r="KIX3" s="3" t="s">
        <v>1062</v>
      </c>
      <c r="KIY3" s="3" t="s">
        <v>1062</v>
      </c>
      <c r="KIZ3" s="3" t="s">
        <v>1062</v>
      </c>
      <c r="KJA3" s="3" t="s">
        <v>1062</v>
      </c>
      <c r="KJB3" s="3" t="s">
        <v>1062</v>
      </c>
      <c r="KJC3" s="3" t="s">
        <v>1062</v>
      </c>
      <c r="KJD3" s="3" t="s">
        <v>1062</v>
      </c>
      <c r="KJE3" s="3" t="s">
        <v>1062</v>
      </c>
      <c r="KJF3" s="3" t="s">
        <v>1062</v>
      </c>
      <c r="KJG3" s="3" t="s">
        <v>1062</v>
      </c>
      <c r="KJH3" s="3" t="s">
        <v>1062</v>
      </c>
      <c r="KJI3" s="3" t="s">
        <v>1062</v>
      </c>
      <c r="KJJ3" s="3" t="s">
        <v>1062</v>
      </c>
      <c r="KJK3" s="3" t="s">
        <v>1062</v>
      </c>
      <c r="KJL3" s="3" t="s">
        <v>1062</v>
      </c>
      <c r="KJM3" s="3" t="s">
        <v>1062</v>
      </c>
      <c r="KJN3" s="3" t="s">
        <v>1062</v>
      </c>
      <c r="KJO3" s="3" t="s">
        <v>1062</v>
      </c>
      <c r="KJP3" s="3" t="s">
        <v>1062</v>
      </c>
      <c r="KJQ3" s="3" t="s">
        <v>1062</v>
      </c>
      <c r="KJR3" s="3" t="s">
        <v>1062</v>
      </c>
      <c r="KJS3" s="3" t="s">
        <v>1062</v>
      </c>
      <c r="KJT3" s="3" t="s">
        <v>1062</v>
      </c>
      <c r="KJU3" s="3" t="s">
        <v>1062</v>
      </c>
      <c r="KJV3" s="3" t="s">
        <v>1062</v>
      </c>
      <c r="KJW3" s="3" t="s">
        <v>1062</v>
      </c>
      <c r="KJX3" s="3" t="s">
        <v>1062</v>
      </c>
      <c r="KJY3" s="3" t="s">
        <v>1062</v>
      </c>
      <c r="KJZ3" s="3" t="s">
        <v>1062</v>
      </c>
      <c r="KKA3" s="3" t="s">
        <v>1062</v>
      </c>
      <c r="KKB3" s="3" t="s">
        <v>1062</v>
      </c>
      <c r="KKC3" s="3" t="s">
        <v>1062</v>
      </c>
      <c r="KKD3" s="3" t="s">
        <v>1062</v>
      </c>
      <c r="KKE3" s="3" t="s">
        <v>1062</v>
      </c>
      <c r="KKF3" s="3" t="s">
        <v>1062</v>
      </c>
      <c r="KKG3" s="3" t="s">
        <v>1062</v>
      </c>
      <c r="KKH3" s="3" t="s">
        <v>1062</v>
      </c>
      <c r="KKI3" s="3" t="s">
        <v>1062</v>
      </c>
      <c r="KKJ3" s="3" t="s">
        <v>1062</v>
      </c>
      <c r="KKK3" s="3" t="s">
        <v>1062</v>
      </c>
      <c r="KKL3" s="3" t="s">
        <v>1062</v>
      </c>
      <c r="KKM3" s="3" t="s">
        <v>1062</v>
      </c>
      <c r="KKN3" s="3" t="s">
        <v>1062</v>
      </c>
      <c r="KKO3" s="3" t="s">
        <v>1062</v>
      </c>
      <c r="KKP3" s="3" t="s">
        <v>1062</v>
      </c>
      <c r="KKQ3" s="3" t="s">
        <v>1062</v>
      </c>
      <c r="KKR3" s="3" t="s">
        <v>1062</v>
      </c>
      <c r="KKS3" s="3" t="s">
        <v>1062</v>
      </c>
      <c r="KKT3" s="3" t="s">
        <v>1062</v>
      </c>
      <c r="KKU3" s="3" t="s">
        <v>1062</v>
      </c>
      <c r="KKV3" s="3" t="s">
        <v>1062</v>
      </c>
      <c r="KKW3" s="3" t="s">
        <v>1062</v>
      </c>
      <c r="KKX3" s="3" t="s">
        <v>1062</v>
      </c>
      <c r="KKY3" s="3" t="s">
        <v>1062</v>
      </c>
      <c r="KKZ3" s="3" t="s">
        <v>1062</v>
      </c>
      <c r="KLA3" s="3" t="s">
        <v>1062</v>
      </c>
      <c r="KLB3" s="3" t="s">
        <v>1062</v>
      </c>
      <c r="KLC3" s="3" t="s">
        <v>1062</v>
      </c>
      <c r="KLD3" s="3" t="s">
        <v>1062</v>
      </c>
      <c r="KLE3" s="3" t="s">
        <v>1062</v>
      </c>
      <c r="KLF3" s="3" t="s">
        <v>1062</v>
      </c>
      <c r="KLG3" s="3" t="s">
        <v>1062</v>
      </c>
      <c r="KLH3" s="3" t="s">
        <v>1062</v>
      </c>
      <c r="KLI3" s="3" t="s">
        <v>1062</v>
      </c>
      <c r="KLJ3" s="3" t="s">
        <v>1062</v>
      </c>
      <c r="KLK3" s="3" t="s">
        <v>1062</v>
      </c>
      <c r="KLL3" s="3" t="s">
        <v>1062</v>
      </c>
      <c r="KLM3" s="3" t="s">
        <v>1062</v>
      </c>
      <c r="KLN3" s="3" t="s">
        <v>1062</v>
      </c>
      <c r="KLO3" s="3" t="s">
        <v>1062</v>
      </c>
      <c r="KLP3" s="3" t="s">
        <v>1062</v>
      </c>
      <c r="KLQ3" s="3" t="s">
        <v>1062</v>
      </c>
      <c r="KLR3" s="3" t="s">
        <v>1062</v>
      </c>
      <c r="KLS3" s="3" t="s">
        <v>1062</v>
      </c>
      <c r="KLT3" s="3" t="s">
        <v>1062</v>
      </c>
      <c r="KLU3" s="3" t="s">
        <v>1062</v>
      </c>
      <c r="KLV3" s="3" t="s">
        <v>1062</v>
      </c>
      <c r="KLW3" s="3" t="s">
        <v>1062</v>
      </c>
      <c r="KLX3" s="3" t="s">
        <v>1062</v>
      </c>
      <c r="KLY3" s="3" t="s">
        <v>1062</v>
      </c>
      <c r="KLZ3" s="3" t="s">
        <v>1062</v>
      </c>
      <c r="KMA3" s="3" t="s">
        <v>1062</v>
      </c>
      <c r="KMB3" s="3" t="s">
        <v>1062</v>
      </c>
      <c r="KMC3" s="3" t="s">
        <v>1062</v>
      </c>
      <c r="KMD3" s="3" t="s">
        <v>1062</v>
      </c>
      <c r="KME3" s="3" t="s">
        <v>1062</v>
      </c>
      <c r="KMF3" s="3" t="s">
        <v>1062</v>
      </c>
      <c r="KMG3" s="3" t="s">
        <v>1062</v>
      </c>
      <c r="KMH3" s="3" t="s">
        <v>1062</v>
      </c>
      <c r="KMI3" s="3" t="s">
        <v>1062</v>
      </c>
      <c r="KMJ3" s="3" t="s">
        <v>1062</v>
      </c>
      <c r="KMK3" s="3" t="s">
        <v>1062</v>
      </c>
      <c r="KML3" s="3" t="s">
        <v>1062</v>
      </c>
      <c r="KMM3" s="3" t="s">
        <v>1062</v>
      </c>
      <c r="KMN3" s="3" t="s">
        <v>1062</v>
      </c>
      <c r="KMO3" s="3" t="s">
        <v>1062</v>
      </c>
      <c r="KMP3" s="3" t="s">
        <v>1062</v>
      </c>
      <c r="KMQ3" s="3" t="s">
        <v>1062</v>
      </c>
      <c r="KMR3" s="3" t="s">
        <v>1062</v>
      </c>
      <c r="KMS3" s="3" t="s">
        <v>1062</v>
      </c>
      <c r="KMT3" s="3" t="s">
        <v>1062</v>
      </c>
      <c r="KMU3" s="3" t="s">
        <v>1062</v>
      </c>
      <c r="KMV3" s="3" t="s">
        <v>1062</v>
      </c>
      <c r="KMW3" s="3" t="s">
        <v>1062</v>
      </c>
      <c r="KMX3" s="3" t="s">
        <v>1062</v>
      </c>
      <c r="KMY3" s="3" t="s">
        <v>1062</v>
      </c>
      <c r="KMZ3" s="3" t="s">
        <v>1062</v>
      </c>
      <c r="KNA3" s="3" t="s">
        <v>1062</v>
      </c>
      <c r="KNB3" s="3" t="s">
        <v>1062</v>
      </c>
      <c r="KNC3" s="3" t="s">
        <v>1062</v>
      </c>
      <c r="KND3" s="3" t="s">
        <v>1062</v>
      </c>
      <c r="KNE3" s="3" t="s">
        <v>1062</v>
      </c>
      <c r="KNF3" s="3" t="s">
        <v>1062</v>
      </c>
      <c r="KNG3" s="3" t="s">
        <v>1062</v>
      </c>
      <c r="KNH3" s="3" t="s">
        <v>1062</v>
      </c>
      <c r="KNI3" s="3" t="s">
        <v>1062</v>
      </c>
      <c r="KNJ3" s="3" t="s">
        <v>1062</v>
      </c>
      <c r="KNK3" s="3" t="s">
        <v>1062</v>
      </c>
      <c r="KNL3" s="3" t="s">
        <v>1062</v>
      </c>
      <c r="KNM3" s="3" t="s">
        <v>1062</v>
      </c>
      <c r="KNN3" s="3" t="s">
        <v>1062</v>
      </c>
      <c r="KNO3" s="3" t="s">
        <v>1062</v>
      </c>
      <c r="KNP3" s="3" t="s">
        <v>1062</v>
      </c>
      <c r="KNQ3" s="3" t="s">
        <v>1062</v>
      </c>
      <c r="KNR3" s="3" t="s">
        <v>1062</v>
      </c>
      <c r="KNS3" s="3" t="s">
        <v>1062</v>
      </c>
      <c r="KNT3" s="3" t="s">
        <v>1062</v>
      </c>
      <c r="KNU3" s="3" t="s">
        <v>1062</v>
      </c>
      <c r="KNV3" s="3" t="s">
        <v>1062</v>
      </c>
      <c r="KNW3" s="3" t="s">
        <v>1062</v>
      </c>
      <c r="KNX3" s="3" t="s">
        <v>1062</v>
      </c>
      <c r="KNY3" s="3" t="s">
        <v>1062</v>
      </c>
      <c r="KNZ3" s="3" t="s">
        <v>1062</v>
      </c>
      <c r="KOA3" s="3" t="s">
        <v>1062</v>
      </c>
      <c r="KOB3" s="3" t="s">
        <v>1062</v>
      </c>
      <c r="KOC3" s="3" t="s">
        <v>1062</v>
      </c>
      <c r="KOD3" s="3" t="s">
        <v>1062</v>
      </c>
      <c r="KOE3" s="3" t="s">
        <v>1062</v>
      </c>
      <c r="KOF3" s="3" t="s">
        <v>1062</v>
      </c>
      <c r="KOG3" s="3" t="s">
        <v>1062</v>
      </c>
      <c r="KOH3" s="3" t="s">
        <v>1062</v>
      </c>
      <c r="KOI3" s="3" t="s">
        <v>1062</v>
      </c>
      <c r="KOJ3" s="3" t="s">
        <v>1062</v>
      </c>
      <c r="KOK3" s="3" t="s">
        <v>1062</v>
      </c>
      <c r="KOL3" s="3" t="s">
        <v>1062</v>
      </c>
      <c r="KOM3" s="3" t="s">
        <v>1062</v>
      </c>
      <c r="KON3" s="3" t="s">
        <v>1062</v>
      </c>
      <c r="KOO3" s="3" t="s">
        <v>1062</v>
      </c>
      <c r="KOP3" s="3" t="s">
        <v>1062</v>
      </c>
      <c r="KOQ3" s="3" t="s">
        <v>1062</v>
      </c>
      <c r="KOR3" s="3" t="s">
        <v>1062</v>
      </c>
      <c r="KOS3" s="3" t="s">
        <v>1062</v>
      </c>
      <c r="KOT3" s="3" t="s">
        <v>1062</v>
      </c>
      <c r="KOU3" s="3" t="s">
        <v>1062</v>
      </c>
      <c r="KOV3" s="3" t="s">
        <v>1062</v>
      </c>
      <c r="KOW3" s="3" t="s">
        <v>1062</v>
      </c>
      <c r="KOX3" s="3" t="s">
        <v>1062</v>
      </c>
      <c r="KOY3" s="3" t="s">
        <v>1062</v>
      </c>
      <c r="KOZ3" s="3" t="s">
        <v>1062</v>
      </c>
      <c r="KPA3" s="3" t="s">
        <v>1062</v>
      </c>
      <c r="KPB3" s="3" t="s">
        <v>1062</v>
      </c>
      <c r="KPC3" s="3" t="s">
        <v>1062</v>
      </c>
      <c r="KPD3" s="3" t="s">
        <v>1062</v>
      </c>
      <c r="KPE3" s="3" t="s">
        <v>1062</v>
      </c>
      <c r="KPF3" s="3" t="s">
        <v>1062</v>
      </c>
      <c r="KPG3" s="3" t="s">
        <v>1062</v>
      </c>
      <c r="KPH3" s="3" t="s">
        <v>1062</v>
      </c>
      <c r="KPI3" s="3" t="s">
        <v>1062</v>
      </c>
      <c r="KPJ3" s="3" t="s">
        <v>1062</v>
      </c>
      <c r="KPK3" s="3" t="s">
        <v>1062</v>
      </c>
      <c r="KPL3" s="3" t="s">
        <v>1062</v>
      </c>
      <c r="KPM3" s="3" t="s">
        <v>1062</v>
      </c>
      <c r="KPN3" s="3" t="s">
        <v>1062</v>
      </c>
      <c r="KPO3" s="3" t="s">
        <v>1062</v>
      </c>
      <c r="KPP3" s="3" t="s">
        <v>1062</v>
      </c>
      <c r="KPQ3" s="3" t="s">
        <v>1062</v>
      </c>
      <c r="KPR3" s="3" t="s">
        <v>1062</v>
      </c>
      <c r="KPS3" s="3" t="s">
        <v>1062</v>
      </c>
      <c r="KPT3" s="3" t="s">
        <v>1062</v>
      </c>
      <c r="KPU3" s="3" t="s">
        <v>1062</v>
      </c>
      <c r="KPV3" s="3" t="s">
        <v>1062</v>
      </c>
      <c r="KPW3" s="3" t="s">
        <v>1062</v>
      </c>
      <c r="KPX3" s="3" t="s">
        <v>1062</v>
      </c>
      <c r="KPY3" s="3" t="s">
        <v>1062</v>
      </c>
      <c r="KPZ3" s="3" t="s">
        <v>1062</v>
      </c>
      <c r="KQA3" s="3" t="s">
        <v>1062</v>
      </c>
      <c r="KQB3" s="3" t="s">
        <v>1062</v>
      </c>
      <c r="KQC3" s="3" t="s">
        <v>1062</v>
      </c>
      <c r="KQD3" s="3" t="s">
        <v>1062</v>
      </c>
      <c r="KQE3" s="3" t="s">
        <v>1062</v>
      </c>
      <c r="KQF3" s="3" t="s">
        <v>1062</v>
      </c>
      <c r="KQG3" s="3" t="s">
        <v>1062</v>
      </c>
      <c r="KQH3" s="3" t="s">
        <v>1062</v>
      </c>
      <c r="KQI3" s="3" t="s">
        <v>1062</v>
      </c>
      <c r="KQJ3" s="3" t="s">
        <v>1062</v>
      </c>
      <c r="KQK3" s="3" t="s">
        <v>1062</v>
      </c>
      <c r="KQL3" s="3" t="s">
        <v>1062</v>
      </c>
      <c r="KQM3" s="3" t="s">
        <v>1062</v>
      </c>
      <c r="KQN3" s="3" t="s">
        <v>1062</v>
      </c>
      <c r="KQO3" s="3" t="s">
        <v>1062</v>
      </c>
      <c r="KQP3" s="3" t="s">
        <v>1062</v>
      </c>
      <c r="KQQ3" s="3" t="s">
        <v>1062</v>
      </c>
      <c r="KQR3" s="3" t="s">
        <v>1062</v>
      </c>
      <c r="KQS3" s="3" t="s">
        <v>1062</v>
      </c>
      <c r="KQT3" s="3" t="s">
        <v>1062</v>
      </c>
      <c r="KQU3" s="3" t="s">
        <v>1062</v>
      </c>
      <c r="KQV3" s="3" t="s">
        <v>1062</v>
      </c>
      <c r="KQW3" s="3" t="s">
        <v>1062</v>
      </c>
      <c r="KQX3" s="3" t="s">
        <v>1062</v>
      </c>
      <c r="KQY3" s="3" t="s">
        <v>1062</v>
      </c>
      <c r="KQZ3" s="3" t="s">
        <v>1062</v>
      </c>
      <c r="KRA3" s="3" t="s">
        <v>1062</v>
      </c>
      <c r="KRB3" s="3" t="s">
        <v>1062</v>
      </c>
      <c r="KRC3" s="3" t="s">
        <v>1062</v>
      </c>
      <c r="KRD3" s="3" t="s">
        <v>1062</v>
      </c>
      <c r="KRE3" s="3" t="s">
        <v>1062</v>
      </c>
      <c r="KRF3" s="3" t="s">
        <v>1062</v>
      </c>
      <c r="KRG3" s="3" t="s">
        <v>1062</v>
      </c>
      <c r="KRH3" s="3" t="s">
        <v>1062</v>
      </c>
      <c r="KRI3" s="3" t="s">
        <v>1062</v>
      </c>
      <c r="KRJ3" s="3" t="s">
        <v>1062</v>
      </c>
      <c r="KRK3" s="3" t="s">
        <v>1062</v>
      </c>
      <c r="KRL3" s="3" t="s">
        <v>1062</v>
      </c>
      <c r="KRM3" s="3" t="s">
        <v>1062</v>
      </c>
      <c r="KRN3" s="3" t="s">
        <v>1062</v>
      </c>
      <c r="KRO3" s="3" t="s">
        <v>1062</v>
      </c>
      <c r="KRP3" s="3" t="s">
        <v>1062</v>
      </c>
      <c r="KRQ3" s="3" t="s">
        <v>1062</v>
      </c>
      <c r="KRR3" s="3" t="s">
        <v>1062</v>
      </c>
      <c r="KRS3" s="3" t="s">
        <v>1062</v>
      </c>
      <c r="KRT3" s="3" t="s">
        <v>1062</v>
      </c>
      <c r="KRU3" s="3" t="s">
        <v>1062</v>
      </c>
      <c r="KRV3" s="3" t="s">
        <v>1062</v>
      </c>
      <c r="KRW3" s="3" t="s">
        <v>1062</v>
      </c>
      <c r="KRX3" s="3" t="s">
        <v>1062</v>
      </c>
      <c r="KRY3" s="3" t="s">
        <v>1062</v>
      </c>
      <c r="KRZ3" s="3" t="s">
        <v>1062</v>
      </c>
      <c r="KSA3" s="3" t="s">
        <v>1062</v>
      </c>
      <c r="KSB3" s="3" t="s">
        <v>1062</v>
      </c>
      <c r="KSC3" s="3" t="s">
        <v>1062</v>
      </c>
      <c r="KSD3" s="3" t="s">
        <v>1062</v>
      </c>
      <c r="KSE3" s="3" t="s">
        <v>1062</v>
      </c>
      <c r="KSF3" s="3" t="s">
        <v>1062</v>
      </c>
      <c r="KSG3" s="3" t="s">
        <v>1062</v>
      </c>
      <c r="KSH3" s="3" t="s">
        <v>1062</v>
      </c>
      <c r="KSI3" s="3" t="s">
        <v>1062</v>
      </c>
      <c r="KSJ3" s="3" t="s">
        <v>1062</v>
      </c>
      <c r="KSK3" s="3" t="s">
        <v>1062</v>
      </c>
      <c r="KSL3" s="3" t="s">
        <v>1062</v>
      </c>
      <c r="KSM3" s="3" t="s">
        <v>1062</v>
      </c>
      <c r="KSN3" s="3" t="s">
        <v>1062</v>
      </c>
      <c r="KSO3" s="3" t="s">
        <v>1062</v>
      </c>
      <c r="KSP3" s="3" t="s">
        <v>1062</v>
      </c>
      <c r="KSQ3" s="3" t="s">
        <v>1062</v>
      </c>
      <c r="KSR3" s="3" t="s">
        <v>1062</v>
      </c>
      <c r="KSS3" s="3" t="s">
        <v>1062</v>
      </c>
      <c r="KST3" s="3" t="s">
        <v>1062</v>
      </c>
      <c r="KSU3" s="3" t="s">
        <v>1062</v>
      </c>
      <c r="KSV3" s="3" t="s">
        <v>1062</v>
      </c>
      <c r="KSW3" s="3" t="s">
        <v>1062</v>
      </c>
      <c r="KSX3" s="3" t="s">
        <v>1062</v>
      </c>
      <c r="KSY3" s="3" t="s">
        <v>1062</v>
      </c>
      <c r="KSZ3" s="3" t="s">
        <v>1062</v>
      </c>
      <c r="KTA3" s="3" t="s">
        <v>1062</v>
      </c>
      <c r="KTB3" s="3" t="s">
        <v>1062</v>
      </c>
      <c r="KTC3" s="3" t="s">
        <v>1062</v>
      </c>
      <c r="KTD3" s="3" t="s">
        <v>1062</v>
      </c>
      <c r="KTE3" s="3" t="s">
        <v>1062</v>
      </c>
      <c r="KTF3" s="3" t="s">
        <v>1062</v>
      </c>
      <c r="KTG3" s="3" t="s">
        <v>1062</v>
      </c>
      <c r="KTH3" s="3" t="s">
        <v>1062</v>
      </c>
      <c r="KTI3" s="3" t="s">
        <v>1062</v>
      </c>
      <c r="KTJ3" s="3" t="s">
        <v>1062</v>
      </c>
      <c r="KTK3" s="3" t="s">
        <v>1062</v>
      </c>
      <c r="KTL3" s="3" t="s">
        <v>1062</v>
      </c>
      <c r="KTM3" s="3" t="s">
        <v>1062</v>
      </c>
      <c r="KTN3" s="3" t="s">
        <v>1062</v>
      </c>
      <c r="KTO3" s="3" t="s">
        <v>1062</v>
      </c>
      <c r="KTP3" s="3" t="s">
        <v>1062</v>
      </c>
      <c r="KTQ3" s="3" t="s">
        <v>1062</v>
      </c>
      <c r="KTR3" s="3" t="s">
        <v>1062</v>
      </c>
      <c r="KTS3" s="3" t="s">
        <v>1062</v>
      </c>
      <c r="KTT3" s="3" t="s">
        <v>1062</v>
      </c>
      <c r="KTU3" s="3" t="s">
        <v>1062</v>
      </c>
      <c r="KTV3" s="3" t="s">
        <v>1062</v>
      </c>
      <c r="KTW3" s="3" t="s">
        <v>1062</v>
      </c>
      <c r="KTX3" s="3" t="s">
        <v>1062</v>
      </c>
      <c r="KTY3" s="3" t="s">
        <v>1062</v>
      </c>
      <c r="KTZ3" s="3" t="s">
        <v>1062</v>
      </c>
      <c r="KUA3" s="3" t="s">
        <v>1062</v>
      </c>
      <c r="KUB3" s="3" t="s">
        <v>1062</v>
      </c>
      <c r="KUC3" s="3" t="s">
        <v>1062</v>
      </c>
      <c r="KUD3" s="3" t="s">
        <v>1062</v>
      </c>
      <c r="KUE3" s="3" t="s">
        <v>1062</v>
      </c>
      <c r="KUF3" s="3" t="s">
        <v>1062</v>
      </c>
      <c r="KUG3" s="3" t="s">
        <v>1062</v>
      </c>
      <c r="KUH3" s="3" t="s">
        <v>1062</v>
      </c>
      <c r="KUI3" s="3" t="s">
        <v>1062</v>
      </c>
      <c r="KUJ3" s="3" t="s">
        <v>1062</v>
      </c>
      <c r="KUK3" s="3" t="s">
        <v>1062</v>
      </c>
      <c r="KUL3" s="3" t="s">
        <v>1062</v>
      </c>
      <c r="KUM3" s="3" t="s">
        <v>1062</v>
      </c>
      <c r="KUN3" s="3" t="s">
        <v>1062</v>
      </c>
      <c r="KUO3" s="3" t="s">
        <v>1062</v>
      </c>
      <c r="KUP3" s="3" t="s">
        <v>1062</v>
      </c>
      <c r="KUQ3" s="3" t="s">
        <v>1062</v>
      </c>
      <c r="KUR3" s="3" t="s">
        <v>1062</v>
      </c>
      <c r="KUS3" s="3" t="s">
        <v>1062</v>
      </c>
      <c r="KUT3" s="3" t="s">
        <v>1062</v>
      </c>
      <c r="KUU3" s="3" t="s">
        <v>1062</v>
      </c>
      <c r="KUV3" s="3" t="s">
        <v>1062</v>
      </c>
      <c r="KUW3" s="3" t="s">
        <v>1062</v>
      </c>
      <c r="KUX3" s="3" t="s">
        <v>1062</v>
      </c>
      <c r="KUY3" s="3" t="s">
        <v>1062</v>
      </c>
      <c r="KUZ3" s="3" t="s">
        <v>1062</v>
      </c>
      <c r="KVA3" s="3" t="s">
        <v>1062</v>
      </c>
      <c r="KVB3" s="3" t="s">
        <v>1062</v>
      </c>
      <c r="KVC3" s="3" t="s">
        <v>1062</v>
      </c>
      <c r="KVD3" s="3" t="s">
        <v>1062</v>
      </c>
      <c r="KVE3" s="3" t="s">
        <v>1062</v>
      </c>
      <c r="KVF3" s="3" t="s">
        <v>1062</v>
      </c>
      <c r="KVG3" s="3" t="s">
        <v>1062</v>
      </c>
      <c r="KVH3" s="3" t="s">
        <v>1062</v>
      </c>
      <c r="KVI3" s="3" t="s">
        <v>1062</v>
      </c>
      <c r="KVJ3" s="3" t="s">
        <v>1062</v>
      </c>
      <c r="KVK3" s="3" t="s">
        <v>1062</v>
      </c>
      <c r="KVL3" s="3" t="s">
        <v>1062</v>
      </c>
      <c r="KVM3" s="3" t="s">
        <v>1062</v>
      </c>
      <c r="KVN3" s="3" t="s">
        <v>1062</v>
      </c>
      <c r="KVO3" s="3" t="s">
        <v>1062</v>
      </c>
      <c r="KVP3" s="3" t="s">
        <v>1062</v>
      </c>
      <c r="KVQ3" s="3" t="s">
        <v>1062</v>
      </c>
      <c r="KVR3" s="3" t="s">
        <v>1062</v>
      </c>
      <c r="KVS3" s="3" t="s">
        <v>1062</v>
      </c>
      <c r="KVT3" s="3" t="s">
        <v>1062</v>
      </c>
      <c r="KVU3" s="3" t="s">
        <v>1062</v>
      </c>
      <c r="KVV3" s="3" t="s">
        <v>1062</v>
      </c>
      <c r="KVW3" s="3" t="s">
        <v>1062</v>
      </c>
      <c r="KVX3" s="3" t="s">
        <v>1062</v>
      </c>
      <c r="KVY3" s="3" t="s">
        <v>1062</v>
      </c>
      <c r="KVZ3" s="3" t="s">
        <v>1062</v>
      </c>
      <c r="KWA3" s="3" t="s">
        <v>1062</v>
      </c>
      <c r="KWB3" s="3" t="s">
        <v>1062</v>
      </c>
      <c r="KWC3" s="3" t="s">
        <v>1062</v>
      </c>
      <c r="KWD3" s="3" t="s">
        <v>1062</v>
      </c>
      <c r="KWE3" s="3" t="s">
        <v>1062</v>
      </c>
      <c r="KWF3" s="3" t="s">
        <v>1062</v>
      </c>
      <c r="KWG3" s="3" t="s">
        <v>1062</v>
      </c>
      <c r="KWH3" s="3" t="s">
        <v>1062</v>
      </c>
      <c r="KWI3" s="3" t="s">
        <v>1062</v>
      </c>
      <c r="KWJ3" s="3" t="s">
        <v>1062</v>
      </c>
      <c r="KWK3" s="3" t="s">
        <v>1062</v>
      </c>
      <c r="KWL3" s="3" t="s">
        <v>1062</v>
      </c>
      <c r="KWM3" s="3" t="s">
        <v>1062</v>
      </c>
      <c r="KWN3" s="3" t="s">
        <v>1062</v>
      </c>
      <c r="KWO3" s="3" t="s">
        <v>1062</v>
      </c>
      <c r="KWP3" s="3" t="s">
        <v>1062</v>
      </c>
      <c r="KWQ3" s="3" t="s">
        <v>1062</v>
      </c>
      <c r="KWR3" s="3" t="s">
        <v>1062</v>
      </c>
      <c r="KWS3" s="3" t="s">
        <v>1062</v>
      </c>
      <c r="KWT3" s="3" t="s">
        <v>1062</v>
      </c>
      <c r="KWU3" s="3" t="s">
        <v>1062</v>
      </c>
      <c r="KWV3" s="3" t="s">
        <v>1062</v>
      </c>
      <c r="KWW3" s="3" t="s">
        <v>1062</v>
      </c>
      <c r="KWX3" s="3" t="s">
        <v>1062</v>
      </c>
      <c r="KWY3" s="3" t="s">
        <v>1062</v>
      </c>
      <c r="KWZ3" s="3" t="s">
        <v>1062</v>
      </c>
      <c r="KXA3" s="3" t="s">
        <v>1062</v>
      </c>
      <c r="KXB3" s="3" t="s">
        <v>1062</v>
      </c>
      <c r="KXC3" s="3" t="s">
        <v>1062</v>
      </c>
      <c r="KXD3" s="3" t="s">
        <v>1062</v>
      </c>
      <c r="KXE3" s="3" t="s">
        <v>1062</v>
      </c>
      <c r="KXF3" s="3" t="s">
        <v>1062</v>
      </c>
      <c r="KXG3" s="3" t="s">
        <v>1062</v>
      </c>
      <c r="KXH3" s="3" t="s">
        <v>1062</v>
      </c>
      <c r="KXI3" s="3" t="s">
        <v>1062</v>
      </c>
      <c r="KXJ3" s="3" t="s">
        <v>1062</v>
      </c>
      <c r="KXK3" s="3" t="s">
        <v>1062</v>
      </c>
      <c r="KXL3" s="3" t="s">
        <v>1062</v>
      </c>
      <c r="KXM3" s="3" t="s">
        <v>1062</v>
      </c>
      <c r="KXN3" s="3" t="s">
        <v>1062</v>
      </c>
      <c r="KXO3" s="3" t="s">
        <v>1062</v>
      </c>
      <c r="KXP3" s="3" t="s">
        <v>1062</v>
      </c>
      <c r="KXQ3" s="3" t="s">
        <v>1062</v>
      </c>
      <c r="KXR3" s="3" t="s">
        <v>1062</v>
      </c>
      <c r="KXS3" s="3" t="s">
        <v>1062</v>
      </c>
      <c r="KXT3" s="3" t="s">
        <v>1062</v>
      </c>
      <c r="KXU3" s="3" t="s">
        <v>1062</v>
      </c>
      <c r="KXV3" s="3" t="s">
        <v>1062</v>
      </c>
      <c r="KXW3" s="3" t="s">
        <v>1062</v>
      </c>
      <c r="KXX3" s="3" t="s">
        <v>1062</v>
      </c>
      <c r="KXY3" s="3" t="s">
        <v>1062</v>
      </c>
      <c r="KXZ3" s="3" t="s">
        <v>1062</v>
      </c>
      <c r="KYA3" s="3" t="s">
        <v>1062</v>
      </c>
      <c r="KYB3" s="3" t="s">
        <v>1062</v>
      </c>
      <c r="KYC3" s="3" t="s">
        <v>1062</v>
      </c>
      <c r="KYD3" s="3" t="s">
        <v>1062</v>
      </c>
      <c r="KYE3" s="3" t="s">
        <v>1062</v>
      </c>
      <c r="KYF3" s="3" t="s">
        <v>1062</v>
      </c>
      <c r="KYG3" s="3" t="s">
        <v>1062</v>
      </c>
      <c r="KYH3" s="3" t="s">
        <v>1062</v>
      </c>
      <c r="KYI3" s="3" t="s">
        <v>1062</v>
      </c>
      <c r="KYJ3" s="3" t="s">
        <v>1062</v>
      </c>
      <c r="KYK3" s="3" t="s">
        <v>1062</v>
      </c>
      <c r="KYL3" s="3" t="s">
        <v>1062</v>
      </c>
      <c r="KYM3" s="3" t="s">
        <v>1062</v>
      </c>
      <c r="KYN3" s="3" t="s">
        <v>1062</v>
      </c>
      <c r="KYO3" s="3" t="s">
        <v>1062</v>
      </c>
      <c r="KYP3" s="3" t="s">
        <v>1062</v>
      </c>
      <c r="KYQ3" s="3" t="s">
        <v>1062</v>
      </c>
      <c r="KYR3" s="3" t="s">
        <v>1062</v>
      </c>
      <c r="KYS3" s="3" t="s">
        <v>1062</v>
      </c>
      <c r="KYT3" s="3" t="s">
        <v>1062</v>
      </c>
      <c r="KYU3" s="3" t="s">
        <v>1062</v>
      </c>
      <c r="KYV3" s="3" t="s">
        <v>1062</v>
      </c>
      <c r="KYW3" s="3" t="s">
        <v>1062</v>
      </c>
      <c r="KYX3" s="3" t="s">
        <v>1062</v>
      </c>
      <c r="KYY3" s="3" t="s">
        <v>1062</v>
      </c>
      <c r="KYZ3" s="3" t="s">
        <v>1062</v>
      </c>
      <c r="KZA3" s="3" t="s">
        <v>1062</v>
      </c>
      <c r="KZB3" s="3" t="s">
        <v>1062</v>
      </c>
      <c r="KZC3" s="3" t="s">
        <v>1062</v>
      </c>
      <c r="KZD3" s="3" t="s">
        <v>1062</v>
      </c>
      <c r="KZE3" s="3" t="s">
        <v>1062</v>
      </c>
      <c r="KZF3" s="3" t="s">
        <v>1062</v>
      </c>
      <c r="KZG3" s="3" t="s">
        <v>1062</v>
      </c>
      <c r="KZH3" s="3" t="s">
        <v>1062</v>
      </c>
      <c r="KZI3" s="3" t="s">
        <v>1062</v>
      </c>
      <c r="KZJ3" s="3" t="s">
        <v>1062</v>
      </c>
      <c r="KZK3" s="3" t="s">
        <v>1062</v>
      </c>
      <c r="KZL3" s="3" t="s">
        <v>1062</v>
      </c>
      <c r="KZM3" s="3" t="s">
        <v>1062</v>
      </c>
      <c r="KZN3" s="3" t="s">
        <v>1062</v>
      </c>
      <c r="KZO3" s="3" t="s">
        <v>1062</v>
      </c>
      <c r="KZP3" s="3" t="s">
        <v>1062</v>
      </c>
      <c r="KZQ3" s="3" t="s">
        <v>1062</v>
      </c>
      <c r="KZR3" s="3" t="s">
        <v>1062</v>
      </c>
      <c r="KZS3" s="3" t="s">
        <v>1062</v>
      </c>
      <c r="KZT3" s="3" t="s">
        <v>1062</v>
      </c>
      <c r="KZU3" s="3" t="s">
        <v>1062</v>
      </c>
      <c r="KZV3" s="3" t="s">
        <v>1062</v>
      </c>
      <c r="KZW3" s="3" t="s">
        <v>1062</v>
      </c>
      <c r="KZX3" s="3" t="s">
        <v>1062</v>
      </c>
      <c r="KZY3" s="3" t="s">
        <v>1062</v>
      </c>
      <c r="KZZ3" s="3" t="s">
        <v>1062</v>
      </c>
      <c r="LAA3" s="3" t="s">
        <v>1062</v>
      </c>
      <c r="LAB3" s="3" t="s">
        <v>1062</v>
      </c>
      <c r="LAC3" s="3" t="s">
        <v>1062</v>
      </c>
      <c r="LAD3" s="3" t="s">
        <v>1062</v>
      </c>
      <c r="LAE3" s="3" t="s">
        <v>1062</v>
      </c>
      <c r="LAF3" s="3" t="s">
        <v>1062</v>
      </c>
      <c r="LAG3" s="3" t="s">
        <v>1062</v>
      </c>
      <c r="LAH3" s="3" t="s">
        <v>1062</v>
      </c>
      <c r="LAI3" s="3" t="s">
        <v>1062</v>
      </c>
      <c r="LAJ3" s="3" t="s">
        <v>1062</v>
      </c>
      <c r="LAK3" s="3" t="s">
        <v>1062</v>
      </c>
      <c r="LAL3" s="3" t="s">
        <v>1062</v>
      </c>
      <c r="LAM3" s="3" t="s">
        <v>1062</v>
      </c>
      <c r="LAN3" s="3" t="s">
        <v>1062</v>
      </c>
      <c r="LAO3" s="3" t="s">
        <v>1062</v>
      </c>
      <c r="LAP3" s="3" t="s">
        <v>1062</v>
      </c>
      <c r="LAQ3" s="3" t="s">
        <v>1062</v>
      </c>
      <c r="LAR3" s="3" t="s">
        <v>1062</v>
      </c>
      <c r="LAS3" s="3" t="s">
        <v>1062</v>
      </c>
      <c r="LAT3" s="3" t="s">
        <v>1062</v>
      </c>
      <c r="LAU3" s="3" t="s">
        <v>1062</v>
      </c>
      <c r="LAV3" s="3" t="s">
        <v>1062</v>
      </c>
      <c r="LAW3" s="3" t="s">
        <v>1062</v>
      </c>
      <c r="LAX3" s="3" t="s">
        <v>1062</v>
      </c>
      <c r="LAY3" s="3" t="s">
        <v>1062</v>
      </c>
      <c r="LAZ3" s="3" t="s">
        <v>1062</v>
      </c>
      <c r="LBA3" s="3" t="s">
        <v>1062</v>
      </c>
      <c r="LBB3" s="3" t="s">
        <v>1062</v>
      </c>
      <c r="LBC3" s="3" t="s">
        <v>1062</v>
      </c>
      <c r="LBD3" s="3" t="s">
        <v>1062</v>
      </c>
      <c r="LBE3" s="3" t="s">
        <v>1062</v>
      </c>
      <c r="LBF3" s="3" t="s">
        <v>1062</v>
      </c>
      <c r="LBG3" s="3" t="s">
        <v>1062</v>
      </c>
      <c r="LBH3" s="3" t="s">
        <v>1062</v>
      </c>
      <c r="LBI3" s="3" t="s">
        <v>1062</v>
      </c>
      <c r="LBJ3" s="3" t="s">
        <v>1062</v>
      </c>
      <c r="LBK3" s="3" t="s">
        <v>1062</v>
      </c>
      <c r="LBL3" s="3" t="s">
        <v>1062</v>
      </c>
      <c r="LBM3" s="3" t="s">
        <v>1062</v>
      </c>
      <c r="LBN3" s="3" t="s">
        <v>1062</v>
      </c>
      <c r="LBO3" s="3" t="s">
        <v>1062</v>
      </c>
      <c r="LBP3" s="3" t="s">
        <v>1062</v>
      </c>
      <c r="LBQ3" s="3" t="s">
        <v>1062</v>
      </c>
      <c r="LBR3" s="3" t="s">
        <v>1062</v>
      </c>
      <c r="LBS3" s="3" t="s">
        <v>1062</v>
      </c>
      <c r="LBT3" s="3" t="s">
        <v>1062</v>
      </c>
      <c r="LBU3" s="3" t="s">
        <v>1062</v>
      </c>
      <c r="LBV3" s="3" t="s">
        <v>1062</v>
      </c>
      <c r="LBW3" s="3" t="s">
        <v>1062</v>
      </c>
      <c r="LBX3" s="3" t="s">
        <v>1062</v>
      </c>
      <c r="LBY3" s="3" t="s">
        <v>1062</v>
      </c>
      <c r="LBZ3" s="3" t="s">
        <v>1062</v>
      </c>
      <c r="LCA3" s="3" t="s">
        <v>1062</v>
      </c>
      <c r="LCB3" s="3" t="s">
        <v>1062</v>
      </c>
      <c r="LCC3" s="3" t="s">
        <v>1062</v>
      </c>
      <c r="LCD3" s="3" t="s">
        <v>1062</v>
      </c>
      <c r="LCE3" s="3" t="s">
        <v>1062</v>
      </c>
      <c r="LCF3" s="3" t="s">
        <v>1062</v>
      </c>
      <c r="LCG3" s="3" t="s">
        <v>1062</v>
      </c>
      <c r="LCH3" s="3" t="s">
        <v>1062</v>
      </c>
      <c r="LCI3" s="3" t="s">
        <v>1062</v>
      </c>
      <c r="LCJ3" s="3" t="s">
        <v>1062</v>
      </c>
      <c r="LCK3" s="3" t="s">
        <v>1062</v>
      </c>
      <c r="LCL3" s="3" t="s">
        <v>1062</v>
      </c>
      <c r="LCM3" s="3" t="s">
        <v>1062</v>
      </c>
      <c r="LCN3" s="3" t="s">
        <v>1062</v>
      </c>
      <c r="LCO3" s="3" t="s">
        <v>1062</v>
      </c>
      <c r="LCP3" s="3" t="s">
        <v>1062</v>
      </c>
      <c r="LCQ3" s="3" t="s">
        <v>1062</v>
      </c>
      <c r="LCR3" s="3" t="s">
        <v>1062</v>
      </c>
      <c r="LCS3" s="3" t="s">
        <v>1062</v>
      </c>
      <c r="LCT3" s="3" t="s">
        <v>1062</v>
      </c>
      <c r="LCU3" s="3" t="s">
        <v>1062</v>
      </c>
      <c r="LCV3" s="3" t="s">
        <v>1062</v>
      </c>
      <c r="LCW3" s="3" t="s">
        <v>1062</v>
      </c>
      <c r="LCX3" s="3" t="s">
        <v>1062</v>
      </c>
      <c r="LCY3" s="3" t="s">
        <v>1062</v>
      </c>
      <c r="LCZ3" s="3" t="s">
        <v>1062</v>
      </c>
      <c r="LDA3" s="3" t="s">
        <v>1062</v>
      </c>
      <c r="LDB3" s="3" t="s">
        <v>1062</v>
      </c>
      <c r="LDC3" s="3" t="s">
        <v>1062</v>
      </c>
      <c r="LDD3" s="3" t="s">
        <v>1062</v>
      </c>
      <c r="LDE3" s="3" t="s">
        <v>1062</v>
      </c>
      <c r="LDF3" s="3" t="s">
        <v>1062</v>
      </c>
      <c r="LDG3" s="3" t="s">
        <v>1062</v>
      </c>
      <c r="LDH3" s="3" t="s">
        <v>1062</v>
      </c>
      <c r="LDI3" s="3" t="s">
        <v>1062</v>
      </c>
      <c r="LDJ3" s="3" t="s">
        <v>1062</v>
      </c>
      <c r="LDK3" s="3" t="s">
        <v>1062</v>
      </c>
      <c r="LDL3" s="3" t="s">
        <v>1062</v>
      </c>
      <c r="LDM3" s="3" t="s">
        <v>1062</v>
      </c>
      <c r="LDN3" s="3" t="s">
        <v>1062</v>
      </c>
      <c r="LDO3" s="3" t="s">
        <v>1062</v>
      </c>
      <c r="LDP3" s="3" t="s">
        <v>1062</v>
      </c>
      <c r="LDQ3" s="3" t="s">
        <v>1062</v>
      </c>
      <c r="LDR3" s="3" t="s">
        <v>1062</v>
      </c>
      <c r="LDS3" s="3" t="s">
        <v>1062</v>
      </c>
      <c r="LDT3" s="3" t="s">
        <v>1062</v>
      </c>
      <c r="LDU3" s="3" t="s">
        <v>1062</v>
      </c>
      <c r="LDV3" s="3" t="s">
        <v>1062</v>
      </c>
      <c r="LDW3" s="3" t="s">
        <v>1062</v>
      </c>
      <c r="LDX3" s="3" t="s">
        <v>1062</v>
      </c>
      <c r="LDY3" s="3" t="s">
        <v>1062</v>
      </c>
      <c r="LDZ3" s="3" t="s">
        <v>1062</v>
      </c>
      <c r="LEA3" s="3" t="s">
        <v>1062</v>
      </c>
      <c r="LEB3" s="3" t="s">
        <v>1062</v>
      </c>
      <c r="LEC3" s="3" t="s">
        <v>1062</v>
      </c>
      <c r="LED3" s="3" t="s">
        <v>1062</v>
      </c>
      <c r="LEE3" s="3" t="s">
        <v>1062</v>
      </c>
      <c r="LEF3" s="3" t="s">
        <v>1062</v>
      </c>
      <c r="LEG3" s="3" t="s">
        <v>1062</v>
      </c>
      <c r="LEH3" s="3" t="s">
        <v>1062</v>
      </c>
      <c r="LEI3" s="3" t="s">
        <v>1062</v>
      </c>
      <c r="LEJ3" s="3" t="s">
        <v>1062</v>
      </c>
      <c r="LEK3" s="3" t="s">
        <v>1062</v>
      </c>
      <c r="LEL3" s="3" t="s">
        <v>1062</v>
      </c>
      <c r="LEM3" s="3" t="s">
        <v>1062</v>
      </c>
      <c r="LEN3" s="3" t="s">
        <v>1062</v>
      </c>
      <c r="LEO3" s="3" t="s">
        <v>1062</v>
      </c>
      <c r="LEP3" s="3" t="s">
        <v>1062</v>
      </c>
      <c r="LEQ3" s="3" t="s">
        <v>1062</v>
      </c>
      <c r="LER3" s="3" t="s">
        <v>1062</v>
      </c>
      <c r="LES3" s="3" t="s">
        <v>1062</v>
      </c>
      <c r="LET3" s="3" t="s">
        <v>1062</v>
      </c>
      <c r="LEU3" s="3" t="s">
        <v>1062</v>
      </c>
      <c r="LEV3" s="3" t="s">
        <v>1062</v>
      </c>
      <c r="LEW3" s="3" t="s">
        <v>1062</v>
      </c>
      <c r="LEX3" s="3" t="s">
        <v>1062</v>
      </c>
      <c r="LEY3" s="3" t="s">
        <v>1062</v>
      </c>
      <c r="LEZ3" s="3" t="s">
        <v>1062</v>
      </c>
      <c r="LFA3" s="3" t="s">
        <v>1062</v>
      </c>
      <c r="LFB3" s="3" t="s">
        <v>1062</v>
      </c>
      <c r="LFC3" s="3" t="s">
        <v>1062</v>
      </c>
      <c r="LFD3" s="3" t="s">
        <v>1062</v>
      </c>
      <c r="LFE3" s="3" t="s">
        <v>1062</v>
      </c>
      <c r="LFF3" s="3" t="s">
        <v>1062</v>
      </c>
      <c r="LFG3" s="3" t="s">
        <v>1062</v>
      </c>
      <c r="LFH3" s="3" t="s">
        <v>1062</v>
      </c>
      <c r="LFI3" s="3" t="s">
        <v>1062</v>
      </c>
      <c r="LFJ3" s="3" t="s">
        <v>1062</v>
      </c>
      <c r="LFK3" s="3" t="s">
        <v>1062</v>
      </c>
      <c r="LFL3" s="3" t="s">
        <v>1062</v>
      </c>
      <c r="LFM3" s="3" t="s">
        <v>1062</v>
      </c>
      <c r="LFN3" s="3" t="s">
        <v>1062</v>
      </c>
      <c r="LFO3" s="3" t="s">
        <v>1062</v>
      </c>
      <c r="LFP3" s="3" t="s">
        <v>1062</v>
      </c>
      <c r="LFQ3" s="3" t="s">
        <v>1062</v>
      </c>
      <c r="LFR3" s="3" t="s">
        <v>1062</v>
      </c>
      <c r="LFS3" s="3" t="s">
        <v>1062</v>
      </c>
      <c r="LFT3" s="3" t="s">
        <v>1062</v>
      </c>
      <c r="LFU3" s="3" t="s">
        <v>1062</v>
      </c>
      <c r="LFV3" s="3" t="s">
        <v>1062</v>
      </c>
      <c r="LFW3" s="3" t="s">
        <v>1062</v>
      </c>
      <c r="LFX3" s="3" t="s">
        <v>1062</v>
      </c>
      <c r="LFY3" s="3" t="s">
        <v>1062</v>
      </c>
      <c r="LFZ3" s="3" t="s">
        <v>1062</v>
      </c>
      <c r="LGA3" s="3" t="s">
        <v>1062</v>
      </c>
      <c r="LGB3" s="3" t="s">
        <v>1062</v>
      </c>
      <c r="LGC3" s="3" t="s">
        <v>1062</v>
      </c>
      <c r="LGD3" s="3" t="s">
        <v>1062</v>
      </c>
      <c r="LGE3" s="3" t="s">
        <v>1062</v>
      </c>
      <c r="LGF3" s="3" t="s">
        <v>1062</v>
      </c>
      <c r="LGG3" s="3" t="s">
        <v>1062</v>
      </c>
      <c r="LGH3" s="3" t="s">
        <v>1062</v>
      </c>
      <c r="LGI3" s="3" t="s">
        <v>1062</v>
      </c>
      <c r="LGJ3" s="3" t="s">
        <v>1062</v>
      </c>
      <c r="LGK3" s="3" t="s">
        <v>1062</v>
      </c>
      <c r="LGL3" s="3" t="s">
        <v>1062</v>
      </c>
      <c r="LGM3" s="3" t="s">
        <v>1062</v>
      </c>
      <c r="LGN3" s="3" t="s">
        <v>1062</v>
      </c>
      <c r="LGO3" s="3" t="s">
        <v>1062</v>
      </c>
      <c r="LGP3" s="3" t="s">
        <v>1062</v>
      </c>
      <c r="LGQ3" s="3" t="s">
        <v>1062</v>
      </c>
      <c r="LGR3" s="3" t="s">
        <v>1062</v>
      </c>
      <c r="LGS3" s="3" t="s">
        <v>1062</v>
      </c>
      <c r="LGT3" s="3" t="s">
        <v>1062</v>
      </c>
      <c r="LGU3" s="3" t="s">
        <v>1062</v>
      </c>
      <c r="LGV3" s="3" t="s">
        <v>1062</v>
      </c>
      <c r="LGW3" s="3" t="s">
        <v>1062</v>
      </c>
      <c r="LGX3" s="3" t="s">
        <v>1062</v>
      </c>
      <c r="LGY3" s="3" t="s">
        <v>1062</v>
      </c>
      <c r="LGZ3" s="3" t="s">
        <v>1062</v>
      </c>
      <c r="LHA3" s="3" t="s">
        <v>1062</v>
      </c>
      <c r="LHB3" s="3" t="s">
        <v>1062</v>
      </c>
      <c r="LHC3" s="3" t="s">
        <v>1062</v>
      </c>
      <c r="LHD3" s="3" t="s">
        <v>1062</v>
      </c>
      <c r="LHE3" s="3" t="s">
        <v>1062</v>
      </c>
      <c r="LHF3" s="3" t="s">
        <v>1062</v>
      </c>
      <c r="LHG3" s="3" t="s">
        <v>1062</v>
      </c>
      <c r="LHH3" s="3" t="s">
        <v>1062</v>
      </c>
      <c r="LHI3" s="3" t="s">
        <v>1062</v>
      </c>
      <c r="LHJ3" s="3" t="s">
        <v>1062</v>
      </c>
      <c r="LHK3" s="3" t="s">
        <v>1062</v>
      </c>
      <c r="LHL3" s="3" t="s">
        <v>1062</v>
      </c>
      <c r="LHM3" s="3" t="s">
        <v>1062</v>
      </c>
      <c r="LHN3" s="3" t="s">
        <v>1062</v>
      </c>
      <c r="LHO3" s="3" t="s">
        <v>1062</v>
      </c>
      <c r="LHP3" s="3" t="s">
        <v>1062</v>
      </c>
      <c r="LHQ3" s="3" t="s">
        <v>1062</v>
      </c>
      <c r="LHR3" s="3" t="s">
        <v>1062</v>
      </c>
      <c r="LHS3" s="3" t="s">
        <v>1062</v>
      </c>
      <c r="LHT3" s="3" t="s">
        <v>1062</v>
      </c>
      <c r="LHU3" s="3" t="s">
        <v>1062</v>
      </c>
      <c r="LHV3" s="3" t="s">
        <v>1062</v>
      </c>
      <c r="LHW3" s="3" t="s">
        <v>1062</v>
      </c>
      <c r="LHX3" s="3" t="s">
        <v>1062</v>
      </c>
      <c r="LHY3" s="3" t="s">
        <v>1062</v>
      </c>
      <c r="LHZ3" s="3" t="s">
        <v>1062</v>
      </c>
      <c r="LIA3" s="3" t="s">
        <v>1062</v>
      </c>
      <c r="LIB3" s="3" t="s">
        <v>1062</v>
      </c>
      <c r="LIC3" s="3" t="s">
        <v>1062</v>
      </c>
      <c r="LID3" s="3" t="s">
        <v>1062</v>
      </c>
      <c r="LIE3" s="3" t="s">
        <v>1062</v>
      </c>
      <c r="LIF3" s="3" t="s">
        <v>1062</v>
      </c>
      <c r="LIG3" s="3" t="s">
        <v>1062</v>
      </c>
      <c r="LIH3" s="3" t="s">
        <v>1062</v>
      </c>
      <c r="LII3" s="3" t="s">
        <v>1062</v>
      </c>
      <c r="LIJ3" s="3" t="s">
        <v>1062</v>
      </c>
      <c r="LIK3" s="3" t="s">
        <v>1062</v>
      </c>
      <c r="LIL3" s="3" t="s">
        <v>1062</v>
      </c>
      <c r="LIM3" s="3" t="s">
        <v>1062</v>
      </c>
      <c r="LIN3" s="3" t="s">
        <v>1062</v>
      </c>
      <c r="LIO3" s="3" t="s">
        <v>1062</v>
      </c>
      <c r="LIP3" s="3" t="s">
        <v>1062</v>
      </c>
      <c r="LIQ3" s="3" t="s">
        <v>1062</v>
      </c>
      <c r="LIR3" s="3" t="s">
        <v>1062</v>
      </c>
      <c r="LIS3" s="3" t="s">
        <v>1062</v>
      </c>
      <c r="LIT3" s="3" t="s">
        <v>1062</v>
      </c>
      <c r="LIU3" s="3" t="s">
        <v>1062</v>
      </c>
      <c r="LIV3" s="3" t="s">
        <v>1062</v>
      </c>
      <c r="LIW3" s="3" t="s">
        <v>1062</v>
      </c>
      <c r="LIX3" s="3" t="s">
        <v>1062</v>
      </c>
      <c r="LIY3" s="3" t="s">
        <v>1062</v>
      </c>
      <c r="LIZ3" s="3" t="s">
        <v>1062</v>
      </c>
      <c r="LJA3" s="3" t="s">
        <v>1062</v>
      </c>
      <c r="LJB3" s="3" t="s">
        <v>1062</v>
      </c>
      <c r="LJC3" s="3" t="s">
        <v>1062</v>
      </c>
      <c r="LJD3" s="3" t="s">
        <v>1062</v>
      </c>
      <c r="LJE3" s="3" t="s">
        <v>1062</v>
      </c>
      <c r="LJF3" s="3" t="s">
        <v>1062</v>
      </c>
      <c r="LJG3" s="3" t="s">
        <v>1062</v>
      </c>
      <c r="LJH3" s="3" t="s">
        <v>1062</v>
      </c>
      <c r="LJI3" s="3" t="s">
        <v>1062</v>
      </c>
      <c r="LJJ3" s="3" t="s">
        <v>1062</v>
      </c>
      <c r="LJK3" s="3" t="s">
        <v>1062</v>
      </c>
      <c r="LJL3" s="3" t="s">
        <v>1062</v>
      </c>
      <c r="LJM3" s="3" t="s">
        <v>1062</v>
      </c>
      <c r="LJN3" s="3" t="s">
        <v>1062</v>
      </c>
      <c r="LJO3" s="3" t="s">
        <v>1062</v>
      </c>
      <c r="LJP3" s="3" t="s">
        <v>1062</v>
      </c>
      <c r="LJQ3" s="3" t="s">
        <v>1062</v>
      </c>
      <c r="LJR3" s="3" t="s">
        <v>1062</v>
      </c>
      <c r="LJS3" s="3" t="s">
        <v>1062</v>
      </c>
      <c r="LJT3" s="3" t="s">
        <v>1062</v>
      </c>
      <c r="LJU3" s="3" t="s">
        <v>1062</v>
      </c>
      <c r="LJV3" s="3" t="s">
        <v>1062</v>
      </c>
      <c r="LJW3" s="3" t="s">
        <v>1062</v>
      </c>
      <c r="LJX3" s="3" t="s">
        <v>1062</v>
      </c>
      <c r="LJY3" s="3" t="s">
        <v>1062</v>
      </c>
      <c r="LJZ3" s="3" t="s">
        <v>1062</v>
      </c>
      <c r="LKA3" s="3" t="s">
        <v>1062</v>
      </c>
      <c r="LKB3" s="3" t="s">
        <v>1062</v>
      </c>
      <c r="LKC3" s="3" t="s">
        <v>1062</v>
      </c>
      <c r="LKD3" s="3" t="s">
        <v>1062</v>
      </c>
      <c r="LKE3" s="3" t="s">
        <v>1062</v>
      </c>
      <c r="LKF3" s="3" t="s">
        <v>1062</v>
      </c>
      <c r="LKG3" s="3" t="s">
        <v>1062</v>
      </c>
      <c r="LKH3" s="3" t="s">
        <v>1062</v>
      </c>
      <c r="LKI3" s="3" t="s">
        <v>1062</v>
      </c>
      <c r="LKJ3" s="3" t="s">
        <v>1062</v>
      </c>
      <c r="LKK3" s="3" t="s">
        <v>1062</v>
      </c>
      <c r="LKL3" s="3" t="s">
        <v>1062</v>
      </c>
      <c r="LKM3" s="3" t="s">
        <v>1062</v>
      </c>
      <c r="LKN3" s="3" t="s">
        <v>1062</v>
      </c>
      <c r="LKO3" s="3" t="s">
        <v>1062</v>
      </c>
      <c r="LKP3" s="3" t="s">
        <v>1062</v>
      </c>
      <c r="LKQ3" s="3" t="s">
        <v>1062</v>
      </c>
      <c r="LKR3" s="3" t="s">
        <v>1062</v>
      </c>
      <c r="LKS3" s="3" t="s">
        <v>1062</v>
      </c>
      <c r="LKT3" s="3" t="s">
        <v>1062</v>
      </c>
      <c r="LKU3" s="3" t="s">
        <v>1062</v>
      </c>
      <c r="LKV3" s="3" t="s">
        <v>1062</v>
      </c>
      <c r="LKW3" s="3" t="s">
        <v>1062</v>
      </c>
      <c r="LKX3" s="3" t="s">
        <v>1062</v>
      </c>
      <c r="LKY3" s="3" t="s">
        <v>1062</v>
      </c>
      <c r="LKZ3" s="3" t="s">
        <v>1062</v>
      </c>
      <c r="LLA3" s="3" t="s">
        <v>1062</v>
      </c>
      <c r="LLB3" s="3" t="s">
        <v>1062</v>
      </c>
      <c r="LLC3" s="3" t="s">
        <v>1062</v>
      </c>
      <c r="LLD3" s="3" t="s">
        <v>1062</v>
      </c>
      <c r="LLE3" s="3" t="s">
        <v>1062</v>
      </c>
      <c r="LLF3" s="3" t="s">
        <v>1062</v>
      </c>
      <c r="LLG3" s="3" t="s">
        <v>1062</v>
      </c>
      <c r="LLH3" s="3" t="s">
        <v>1062</v>
      </c>
      <c r="LLI3" s="3" t="s">
        <v>1062</v>
      </c>
      <c r="LLJ3" s="3" t="s">
        <v>1062</v>
      </c>
      <c r="LLK3" s="3" t="s">
        <v>1062</v>
      </c>
      <c r="LLL3" s="3" t="s">
        <v>1062</v>
      </c>
      <c r="LLM3" s="3" t="s">
        <v>1062</v>
      </c>
      <c r="LLN3" s="3" t="s">
        <v>1062</v>
      </c>
      <c r="LLO3" s="3" t="s">
        <v>1062</v>
      </c>
      <c r="LLP3" s="3" t="s">
        <v>1062</v>
      </c>
      <c r="LLQ3" s="3" t="s">
        <v>1062</v>
      </c>
      <c r="LLR3" s="3" t="s">
        <v>1062</v>
      </c>
      <c r="LLS3" s="3" t="s">
        <v>1062</v>
      </c>
      <c r="LLT3" s="3" t="s">
        <v>1062</v>
      </c>
      <c r="LLU3" s="3" t="s">
        <v>1062</v>
      </c>
      <c r="LLV3" s="3" t="s">
        <v>1062</v>
      </c>
      <c r="LLW3" s="3" t="s">
        <v>1062</v>
      </c>
      <c r="LLX3" s="3" t="s">
        <v>1062</v>
      </c>
      <c r="LLY3" s="3" t="s">
        <v>1062</v>
      </c>
      <c r="LLZ3" s="3" t="s">
        <v>1062</v>
      </c>
      <c r="LMA3" s="3" t="s">
        <v>1062</v>
      </c>
      <c r="LMB3" s="3" t="s">
        <v>1062</v>
      </c>
      <c r="LMC3" s="3" t="s">
        <v>1062</v>
      </c>
      <c r="LMD3" s="3" t="s">
        <v>1062</v>
      </c>
      <c r="LME3" s="3" t="s">
        <v>1062</v>
      </c>
      <c r="LMF3" s="3" t="s">
        <v>1062</v>
      </c>
      <c r="LMG3" s="3" t="s">
        <v>1062</v>
      </c>
      <c r="LMH3" s="3" t="s">
        <v>1062</v>
      </c>
      <c r="LMI3" s="3" t="s">
        <v>1062</v>
      </c>
      <c r="LMJ3" s="3" t="s">
        <v>1062</v>
      </c>
      <c r="LMK3" s="3" t="s">
        <v>1062</v>
      </c>
      <c r="LML3" s="3" t="s">
        <v>1062</v>
      </c>
      <c r="LMM3" s="3" t="s">
        <v>1062</v>
      </c>
      <c r="LMN3" s="3" t="s">
        <v>1062</v>
      </c>
      <c r="LMO3" s="3" t="s">
        <v>1062</v>
      </c>
      <c r="LMP3" s="3" t="s">
        <v>1062</v>
      </c>
      <c r="LMQ3" s="3" t="s">
        <v>1062</v>
      </c>
      <c r="LMR3" s="3" t="s">
        <v>1062</v>
      </c>
      <c r="LMS3" s="3" t="s">
        <v>1062</v>
      </c>
      <c r="LMT3" s="3" t="s">
        <v>1062</v>
      </c>
      <c r="LMU3" s="3" t="s">
        <v>1062</v>
      </c>
      <c r="LMV3" s="3" t="s">
        <v>1062</v>
      </c>
      <c r="LMW3" s="3" t="s">
        <v>1062</v>
      </c>
      <c r="LMX3" s="3" t="s">
        <v>1062</v>
      </c>
      <c r="LMY3" s="3" t="s">
        <v>1062</v>
      </c>
      <c r="LMZ3" s="3" t="s">
        <v>1062</v>
      </c>
      <c r="LNA3" s="3" t="s">
        <v>1062</v>
      </c>
      <c r="LNB3" s="3" t="s">
        <v>1062</v>
      </c>
      <c r="LNC3" s="3" t="s">
        <v>1062</v>
      </c>
      <c r="LND3" s="3" t="s">
        <v>1062</v>
      </c>
      <c r="LNE3" s="3" t="s">
        <v>1062</v>
      </c>
      <c r="LNF3" s="3" t="s">
        <v>1062</v>
      </c>
      <c r="LNG3" s="3" t="s">
        <v>1062</v>
      </c>
      <c r="LNH3" s="3" t="s">
        <v>1062</v>
      </c>
      <c r="LNI3" s="3" t="s">
        <v>1062</v>
      </c>
      <c r="LNJ3" s="3" t="s">
        <v>1062</v>
      </c>
      <c r="LNK3" s="3" t="s">
        <v>1062</v>
      </c>
      <c r="LNL3" s="3" t="s">
        <v>1062</v>
      </c>
      <c r="LNM3" s="3" t="s">
        <v>1062</v>
      </c>
      <c r="LNN3" s="3" t="s">
        <v>1062</v>
      </c>
      <c r="LNO3" s="3" t="s">
        <v>1062</v>
      </c>
      <c r="LNP3" s="3" t="s">
        <v>1062</v>
      </c>
      <c r="LNQ3" s="3" t="s">
        <v>1062</v>
      </c>
      <c r="LNR3" s="3" t="s">
        <v>1062</v>
      </c>
      <c r="LNS3" s="3" t="s">
        <v>1062</v>
      </c>
      <c r="LNT3" s="3" t="s">
        <v>1062</v>
      </c>
      <c r="LNU3" s="3" t="s">
        <v>1062</v>
      </c>
      <c r="LNV3" s="3" t="s">
        <v>1062</v>
      </c>
      <c r="LNW3" s="3" t="s">
        <v>1062</v>
      </c>
      <c r="LNX3" s="3" t="s">
        <v>1062</v>
      </c>
      <c r="LNY3" s="3" t="s">
        <v>1062</v>
      </c>
      <c r="LNZ3" s="3" t="s">
        <v>1062</v>
      </c>
      <c r="LOA3" s="3" t="s">
        <v>1062</v>
      </c>
      <c r="LOB3" s="3" t="s">
        <v>1062</v>
      </c>
      <c r="LOC3" s="3" t="s">
        <v>1062</v>
      </c>
      <c r="LOD3" s="3" t="s">
        <v>1062</v>
      </c>
      <c r="LOE3" s="3" t="s">
        <v>1062</v>
      </c>
      <c r="LOF3" s="3" t="s">
        <v>1062</v>
      </c>
      <c r="LOG3" s="3" t="s">
        <v>1062</v>
      </c>
      <c r="LOH3" s="3" t="s">
        <v>1062</v>
      </c>
      <c r="LOI3" s="3" t="s">
        <v>1062</v>
      </c>
      <c r="LOJ3" s="3" t="s">
        <v>1062</v>
      </c>
      <c r="LOK3" s="3" t="s">
        <v>1062</v>
      </c>
      <c r="LOL3" s="3" t="s">
        <v>1062</v>
      </c>
      <c r="LOM3" s="3" t="s">
        <v>1062</v>
      </c>
      <c r="LON3" s="3" t="s">
        <v>1062</v>
      </c>
      <c r="LOO3" s="3" t="s">
        <v>1062</v>
      </c>
      <c r="LOP3" s="3" t="s">
        <v>1062</v>
      </c>
      <c r="LOQ3" s="3" t="s">
        <v>1062</v>
      </c>
      <c r="LOR3" s="3" t="s">
        <v>1062</v>
      </c>
      <c r="LOS3" s="3" t="s">
        <v>1062</v>
      </c>
      <c r="LOT3" s="3" t="s">
        <v>1062</v>
      </c>
      <c r="LOU3" s="3" t="s">
        <v>1062</v>
      </c>
      <c r="LOV3" s="3" t="s">
        <v>1062</v>
      </c>
      <c r="LOW3" s="3" t="s">
        <v>1062</v>
      </c>
      <c r="LOX3" s="3" t="s">
        <v>1062</v>
      </c>
      <c r="LOY3" s="3" t="s">
        <v>1062</v>
      </c>
      <c r="LOZ3" s="3" t="s">
        <v>1062</v>
      </c>
      <c r="LPA3" s="3" t="s">
        <v>1062</v>
      </c>
      <c r="LPB3" s="3" t="s">
        <v>1062</v>
      </c>
      <c r="LPC3" s="3" t="s">
        <v>1062</v>
      </c>
      <c r="LPD3" s="3" t="s">
        <v>1062</v>
      </c>
      <c r="LPE3" s="3" t="s">
        <v>1062</v>
      </c>
      <c r="LPF3" s="3" t="s">
        <v>1062</v>
      </c>
      <c r="LPG3" s="3" t="s">
        <v>1062</v>
      </c>
      <c r="LPH3" s="3" t="s">
        <v>1062</v>
      </c>
      <c r="LPI3" s="3" t="s">
        <v>1062</v>
      </c>
      <c r="LPJ3" s="3" t="s">
        <v>1062</v>
      </c>
      <c r="LPK3" s="3" t="s">
        <v>1062</v>
      </c>
      <c r="LPL3" s="3" t="s">
        <v>1062</v>
      </c>
      <c r="LPM3" s="3" t="s">
        <v>1062</v>
      </c>
      <c r="LPN3" s="3" t="s">
        <v>1062</v>
      </c>
      <c r="LPO3" s="3" t="s">
        <v>1062</v>
      </c>
      <c r="LPP3" s="3" t="s">
        <v>1062</v>
      </c>
      <c r="LPQ3" s="3" t="s">
        <v>1062</v>
      </c>
      <c r="LPR3" s="3" t="s">
        <v>1062</v>
      </c>
      <c r="LPS3" s="3" t="s">
        <v>1062</v>
      </c>
      <c r="LPT3" s="3" t="s">
        <v>1062</v>
      </c>
      <c r="LPU3" s="3" t="s">
        <v>1062</v>
      </c>
      <c r="LPV3" s="3" t="s">
        <v>1062</v>
      </c>
      <c r="LPW3" s="3" t="s">
        <v>1062</v>
      </c>
      <c r="LPX3" s="3" t="s">
        <v>1062</v>
      </c>
      <c r="LPY3" s="3" t="s">
        <v>1062</v>
      </c>
      <c r="LPZ3" s="3" t="s">
        <v>1062</v>
      </c>
      <c r="LQA3" s="3" t="s">
        <v>1062</v>
      </c>
      <c r="LQB3" s="3" t="s">
        <v>1062</v>
      </c>
      <c r="LQC3" s="3" t="s">
        <v>1062</v>
      </c>
      <c r="LQD3" s="3" t="s">
        <v>1062</v>
      </c>
      <c r="LQE3" s="3" t="s">
        <v>1062</v>
      </c>
      <c r="LQF3" s="3" t="s">
        <v>1062</v>
      </c>
      <c r="LQG3" s="3" t="s">
        <v>1062</v>
      </c>
      <c r="LQH3" s="3" t="s">
        <v>1062</v>
      </c>
      <c r="LQI3" s="3" t="s">
        <v>1062</v>
      </c>
      <c r="LQJ3" s="3" t="s">
        <v>1062</v>
      </c>
      <c r="LQK3" s="3" t="s">
        <v>1062</v>
      </c>
      <c r="LQL3" s="3" t="s">
        <v>1062</v>
      </c>
      <c r="LQM3" s="3" t="s">
        <v>1062</v>
      </c>
      <c r="LQN3" s="3" t="s">
        <v>1062</v>
      </c>
      <c r="LQO3" s="3" t="s">
        <v>1062</v>
      </c>
      <c r="LQP3" s="3" t="s">
        <v>1062</v>
      </c>
      <c r="LQQ3" s="3" t="s">
        <v>1062</v>
      </c>
      <c r="LQR3" s="3" t="s">
        <v>1062</v>
      </c>
      <c r="LQS3" s="3" t="s">
        <v>1062</v>
      </c>
      <c r="LQT3" s="3" t="s">
        <v>1062</v>
      </c>
      <c r="LQU3" s="3" t="s">
        <v>1062</v>
      </c>
      <c r="LQV3" s="3" t="s">
        <v>1062</v>
      </c>
      <c r="LQW3" s="3" t="s">
        <v>1062</v>
      </c>
      <c r="LQX3" s="3" t="s">
        <v>1062</v>
      </c>
      <c r="LQY3" s="3" t="s">
        <v>1062</v>
      </c>
      <c r="LQZ3" s="3" t="s">
        <v>1062</v>
      </c>
      <c r="LRA3" s="3" t="s">
        <v>1062</v>
      </c>
      <c r="LRB3" s="3" t="s">
        <v>1062</v>
      </c>
      <c r="LRC3" s="3" t="s">
        <v>1062</v>
      </c>
      <c r="LRD3" s="3" t="s">
        <v>1062</v>
      </c>
      <c r="LRE3" s="3" t="s">
        <v>1062</v>
      </c>
      <c r="LRF3" s="3" t="s">
        <v>1062</v>
      </c>
      <c r="LRG3" s="3" t="s">
        <v>1062</v>
      </c>
      <c r="LRH3" s="3" t="s">
        <v>1062</v>
      </c>
      <c r="LRI3" s="3" t="s">
        <v>1062</v>
      </c>
      <c r="LRJ3" s="3" t="s">
        <v>1062</v>
      </c>
      <c r="LRK3" s="3" t="s">
        <v>1062</v>
      </c>
      <c r="LRL3" s="3" t="s">
        <v>1062</v>
      </c>
      <c r="LRM3" s="3" t="s">
        <v>1062</v>
      </c>
      <c r="LRN3" s="3" t="s">
        <v>1062</v>
      </c>
      <c r="LRO3" s="3" t="s">
        <v>1062</v>
      </c>
      <c r="LRP3" s="3" t="s">
        <v>1062</v>
      </c>
      <c r="LRQ3" s="3" t="s">
        <v>1062</v>
      </c>
      <c r="LRR3" s="3" t="s">
        <v>1062</v>
      </c>
      <c r="LRS3" s="3" t="s">
        <v>1062</v>
      </c>
      <c r="LRT3" s="3" t="s">
        <v>1062</v>
      </c>
      <c r="LRU3" s="3" t="s">
        <v>1062</v>
      </c>
      <c r="LRV3" s="3" t="s">
        <v>1062</v>
      </c>
      <c r="LRW3" s="3" t="s">
        <v>1062</v>
      </c>
      <c r="LRX3" s="3" t="s">
        <v>1062</v>
      </c>
      <c r="LRY3" s="3" t="s">
        <v>1062</v>
      </c>
      <c r="LRZ3" s="3" t="s">
        <v>1062</v>
      </c>
      <c r="LSA3" s="3" t="s">
        <v>1062</v>
      </c>
      <c r="LSB3" s="3" t="s">
        <v>1062</v>
      </c>
      <c r="LSC3" s="3" t="s">
        <v>1062</v>
      </c>
      <c r="LSD3" s="3" t="s">
        <v>1062</v>
      </c>
      <c r="LSE3" s="3" t="s">
        <v>1062</v>
      </c>
      <c r="LSF3" s="3" t="s">
        <v>1062</v>
      </c>
      <c r="LSG3" s="3" t="s">
        <v>1062</v>
      </c>
      <c r="LSH3" s="3" t="s">
        <v>1062</v>
      </c>
      <c r="LSI3" s="3" t="s">
        <v>1062</v>
      </c>
      <c r="LSJ3" s="3" t="s">
        <v>1062</v>
      </c>
      <c r="LSK3" s="3" t="s">
        <v>1062</v>
      </c>
      <c r="LSL3" s="3" t="s">
        <v>1062</v>
      </c>
      <c r="LSM3" s="3" t="s">
        <v>1062</v>
      </c>
      <c r="LSN3" s="3" t="s">
        <v>1062</v>
      </c>
      <c r="LSO3" s="3" t="s">
        <v>1062</v>
      </c>
      <c r="LSP3" s="3" t="s">
        <v>1062</v>
      </c>
      <c r="LSQ3" s="3" t="s">
        <v>1062</v>
      </c>
      <c r="LSR3" s="3" t="s">
        <v>1062</v>
      </c>
      <c r="LSS3" s="3" t="s">
        <v>1062</v>
      </c>
      <c r="LST3" s="3" t="s">
        <v>1062</v>
      </c>
      <c r="LSU3" s="3" t="s">
        <v>1062</v>
      </c>
      <c r="LSV3" s="3" t="s">
        <v>1062</v>
      </c>
      <c r="LSW3" s="3" t="s">
        <v>1062</v>
      </c>
      <c r="LSX3" s="3" t="s">
        <v>1062</v>
      </c>
      <c r="LSY3" s="3" t="s">
        <v>1062</v>
      </c>
      <c r="LSZ3" s="3" t="s">
        <v>1062</v>
      </c>
      <c r="LTA3" s="3" t="s">
        <v>1062</v>
      </c>
      <c r="LTB3" s="3" t="s">
        <v>1062</v>
      </c>
      <c r="LTC3" s="3" t="s">
        <v>1062</v>
      </c>
      <c r="LTD3" s="3" t="s">
        <v>1062</v>
      </c>
      <c r="LTE3" s="3" t="s">
        <v>1062</v>
      </c>
      <c r="LTF3" s="3" t="s">
        <v>1062</v>
      </c>
      <c r="LTG3" s="3" t="s">
        <v>1062</v>
      </c>
      <c r="LTH3" s="3" t="s">
        <v>1062</v>
      </c>
      <c r="LTI3" s="3" t="s">
        <v>1062</v>
      </c>
      <c r="LTJ3" s="3" t="s">
        <v>1062</v>
      </c>
      <c r="LTK3" s="3" t="s">
        <v>1062</v>
      </c>
      <c r="LTL3" s="3" t="s">
        <v>1062</v>
      </c>
      <c r="LTM3" s="3" t="s">
        <v>1062</v>
      </c>
      <c r="LTN3" s="3" t="s">
        <v>1062</v>
      </c>
      <c r="LTO3" s="3" t="s">
        <v>1062</v>
      </c>
      <c r="LTP3" s="3" t="s">
        <v>1062</v>
      </c>
      <c r="LTQ3" s="3" t="s">
        <v>1062</v>
      </c>
      <c r="LTR3" s="3" t="s">
        <v>1062</v>
      </c>
      <c r="LTS3" s="3" t="s">
        <v>1062</v>
      </c>
      <c r="LTT3" s="3" t="s">
        <v>1062</v>
      </c>
      <c r="LTU3" s="3" t="s">
        <v>1062</v>
      </c>
      <c r="LTV3" s="3" t="s">
        <v>1062</v>
      </c>
      <c r="LTW3" s="3" t="s">
        <v>1062</v>
      </c>
      <c r="LTX3" s="3" t="s">
        <v>1062</v>
      </c>
      <c r="LTY3" s="3" t="s">
        <v>1062</v>
      </c>
      <c r="LTZ3" s="3" t="s">
        <v>1062</v>
      </c>
      <c r="LUA3" s="3" t="s">
        <v>1062</v>
      </c>
      <c r="LUB3" s="3" t="s">
        <v>1062</v>
      </c>
      <c r="LUC3" s="3" t="s">
        <v>1062</v>
      </c>
      <c r="LUD3" s="3" t="s">
        <v>1062</v>
      </c>
      <c r="LUE3" s="3" t="s">
        <v>1062</v>
      </c>
      <c r="LUF3" s="3" t="s">
        <v>1062</v>
      </c>
      <c r="LUG3" s="3" t="s">
        <v>1062</v>
      </c>
      <c r="LUH3" s="3" t="s">
        <v>1062</v>
      </c>
      <c r="LUI3" s="3" t="s">
        <v>1062</v>
      </c>
      <c r="LUJ3" s="3" t="s">
        <v>1062</v>
      </c>
      <c r="LUK3" s="3" t="s">
        <v>1062</v>
      </c>
      <c r="LUL3" s="3" t="s">
        <v>1062</v>
      </c>
      <c r="LUM3" s="3" t="s">
        <v>1062</v>
      </c>
      <c r="LUN3" s="3" t="s">
        <v>1062</v>
      </c>
      <c r="LUO3" s="3" t="s">
        <v>1062</v>
      </c>
      <c r="LUP3" s="3" t="s">
        <v>1062</v>
      </c>
      <c r="LUQ3" s="3" t="s">
        <v>1062</v>
      </c>
      <c r="LUR3" s="3" t="s">
        <v>1062</v>
      </c>
      <c r="LUS3" s="3" t="s">
        <v>1062</v>
      </c>
      <c r="LUT3" s="3" t="s">
        <v>1062</v>
      </c>
      <c r="LUU3" s="3" t="s">
        <v>1062</v>
      </c>
      <c r="LUV3" s="3" t="s">
        <v>1062</v>
      </c>
      <c r="LUW3" s="3" t="s">
        <v>1062</v>
      </c>
      <c r="LUX3" s="3" t="s">
        <v>1062</v>
      </c>
      <c r="LUY3" s="3" t="s">
        <v>1062</v>
      </c>
      <c r="LUZ3" s="3" t="s">
        <v>1062</v>
      </c>
      <c r="LVA3" s="3" t="s">
        <v>1062</v>
      </c>
      <c r="LVB3" s="3" t="s">
        <v>1062</v>
      </c>
      <c r="LVC3" s="3" t="s">
        <v>1062</v>
      </c>
      <c r="LVD3" s="3" t="s">
        <v>1062</v>
      </c>
      <c r="LVE3" s="3" t="s">
        <v>1062</v>
      </c>
      <c r="LVF3" s="3" t="s">
        <v>1062</v>
      </c>
      <c r="LVG3" s="3" t="s">
        <v>1062</v>
      </c>
      <c r="LVH3" s="3" t="s">
        <v>1062</v>
      </c>
      <c r="LVI3" s="3" t="s">
        <v>1062</v>
      </c>
      <c r="LVJ3" s="3" t="s">
        <v>1062</v>
      </c>
      <c r="LVK3" s="3" t="s">
        <v>1062</v>
      </c>
      <c r="LVL3" s="3" t="s">
        <v>1062</v>
      </c>
      <c r="LVM3" s="3" t="s">
        <v>1062</v>
      </c>
      <c r="LVN3" s="3" t="s">
        <v>1062</v>
      </c>
      <c r="LVO3" s="3" t="s">
        <v>1062</v>
      </c>
      <c r="LVP3" s="3" t="s">
        <v>1062</v>
      </c>
      <c r="LVQ3" s="3" t="s">
        <v>1062</v>
      </c>
      <c r="LVR3" s="3" t="s">
        <v>1062</v>
      </c>
      <c r="LVS3" s="3" t="s">
        <v>1062</v>
      </c>
      <c r="LVT3" s="3" t="s">
        <v>1062</v>
      </c>
      <c r="LVU3" s="3" t="s">
        <v>1062</v>
      </c>
      <c r="LVV3" s="3" t="s">
        <v>1062</v>
      </c>
      <c r="LVW3" s="3" t="s">
        <v>1062</v>
      </c>
      <c r="LVX3" s="3" t="s">
        <v>1062</v>
      </c>
      <c r="LVY3" s="3" t="s">
        <v>1062</v>
      </c>
      <c r="LVZ3" s="3" t="s">
        <v>1062</v>
      </c>
      <c r="LWA3" s="3" t="s">
        <v>1062</v>
      </c>
      <c r="LWB3" s="3" t="s">
        <v>1062</v>
      </c>
      <c r="LWC3" s="3" t="s">
        <v>1062</v>
      </c>
      <c r="LWD3" s="3" t="s">
        <v>1062</v>
      </c>
      <c r="LWE3" s="3" t="s">
        <v>1062</v>
      </c>
      <c r="LWF3" s="3" t="s">
        <v>1062</v>
      </c>
      <c r="LWG3" s="3" t="s">
        <v>1062</v>
      </c>
      <c r="LWH3" s="3" t="s">
        <v>1062</v>
      </c>
      <c r="LWI3" s="3" t="s">
        <v>1062</v>
      </c>
      <c r="LWJ3" s="3" t="s">
        <v>1062</v>
      </c>
      <c r="LWK3" s="3" t="s">
        <v>1062</v>
      </c>
      <c r="LWL3" s="3" t="s">
        <v>1062</v>
      </c>
      <c r="LWM3" s="3" t="s">
        <v>1062</v>
      </c>
      <c r="LWN3" s="3" t="s">
        <v>1062</v>
      </c>
      <c r="LWO3" s="3" t="s">
        <v>1062</v>
      </c>
      <c r="LWP3" s="3" t="s">
        <v>1062</v>
      </c>
      <c r="LWQ3" s="3" t="s">
        <v>1062</v>
      </c>
      <c r="LWR3" s="3" t="s">
        <v>1062</v>
      </c>
      <c r="LWS3" s="3" t="s">
        <v>1062</v>
      </c>
      <c r="LWT3" s="3" t="s">
        <v>1062</v>
      </c>
      <c r="LWU3" s="3" t="s">
        <v>1062</v>
      </c>
      <c r="LWV3" s="3" t="s">
        <v>1062</v>
      </c>
      <c r="LWW3" s="3" t="s">
        <v>1062</v>
      </c>
      <c r="LWX3" s="3" t="s">
        <v>1062</v>
      </c>
      <c r="LWY3" s="3" t="s">
        <v>1062</v>
      </c>
      <c r="LWZ3" s="3" t="s">
        <v>1062</v>
      </c>
      <c r="LXA3" s="3" t="s">
        <v>1062</v>
      </c>
      <c r="LXB3" s="3" t="s">
        <v>1062</v>
      </c>
      <c r="LXC3" s="3" t="s">
        <v>1062</v>
      </c>
      <c r="LXD3" s="3" t="s">
        <v>1062</v>
      </c>
      <c r="LXE3" s="3" t="s">
        <v>1062</v>
      </c>
      <c r="LXF3" s="3" t="s">
        <v>1062</v>
      </c>
      <c r="LXG3" s="3" t="s">
        <v>1062</v>
      </c>
      <c r="LXH3" s="3" t="s">
        <v>1062</v>
      </c>
      <c r="LXI3" s="3" t="s">
        <v>1062</v>
      </c>
      <c r="LXJ3" s="3" t="s">
        <v>1062</v>
      </c>
      <c r="LXK3" s="3" t="s">
        <v>1062</v>
      </c>
      <c r="LXL3" s="3" t="s">
        <v>1062</v>
      </c>
      <c r="LXM3" s="3" t="s">
        <v>1062</v>
      </c>
      <c r="LXN3" s="3" t="s">
        <v>1062</v>
      </c>
      <c r="LXO3" s="3" t="s">
        <v>1062</v>
      </c>
      <c r="LXP3" s="3" t="s">
        <v>1062</v>
      </c>
      <c r="LXQ3" s="3" t="s">
        <v>1062</v>
      </c>
      <c r="LXR3" s="3" t="s">
        <v>1062</v>
      </c>
      <c r="LXS3" s="3" t="s">
        <v>1062</v>
      </c>
      <c r="LXT3" s="3" t="s">
        <v>1062</v>
      </c>
      <c r="LXU3" s="3" t="s">
        <v>1062</v>
      </c>
      <c r="LXV3" s="3" t="s">
        <v>1062</v>
      </c>
      <c r="LXW3" s="3" t="s">
        <v>1062</v>
      </c>
      <c r="LXX3" s="3" t="s">
        <v>1062</v>
      </c>
      <c r="LXY3" s="3" t="s">
        <v>1062</v>
      </c>
      <c r="LXZ3" s="3" t="s">
        <v>1062</v>
      </c>
      <c r="LYA3" s="3" t="s">
        <v>1062</v>
      </c>
      <c r="LYB3" s="3" t="s">
        <v>1062</v>
      </c>
      <c r="LYC3" s="3" t="s">
        <v>1062</v>
      </c>
      <c r="LYD3" s="3" t="s">
        <v>1062</v>
      </c>
      <c r="LYE3" s="3" t="s">
        <v>1062</v>
      </c>
      <c r="LYF3" s="3" t="s">
        <v>1062</v>
      </c>
      <c r="LYG3" s="3" t="s">
        <v>1062</v>
      </c>
      <c r="LYH3" s="3" t="s">
        <v>1062</v>
      </c>
      <c r="LYI3" s="3" t="s">
        <v>1062</v>
      </c>
      <c r="LYJ3" s="3" t="s">
        <v>1062</v>
      </c>
      <c r="LYK3" s="3" t="s">
        <v>1062</v>
      </c>
      <c r="LYL3" s="3" t="s">
        <v>1062</v>
      </c>
      <c r="LYM3" s="3" t="s">
        <v>1062</v>
      </c>
      <c r="LYN3" s="3" t="s">
        <v>1062</v>
      </c>
      <c r="LYO3" s="3" t="s">
        <v>1062</v>
      </c>
      <c r="LYP3" s="3" t="s">
        <v>1062</v>
      </c>
      <c r="LYQ3" s="3" t="s">
        <v>1062</v>
      </c>
      <c r="LYR3" s="3" t="s">
        <v>1062</v>
      </c>
      <c r="LYS3" s="3" t="s">
        <v>1062</v>
      </c>
      <c r="LYT3" s="3" t="s">
        <v>1062</v>
      </c>
      <c r="LYU3" s="3" t="s">
        <v>1062</v>
      </c>
      <c r="LYV3" s="3" t="s">
        <v>1062</v>
      </c>
      <c r="LYW3" s="3" t="s">
        <v>1062</v>
      </c>
      <c r="LYX3" s="3" t="s">
        <v>1062</v>
      </c>
      <c r="LYY3" s="3" t="s">
        <v>1062</v>
      </c>
      <c r="LYZ3" s="3" t="s">
        <v>1062</v>
      </c>
      <c r="LZA3" s="3" t="s">
        <v>1062</v>
      </c>
      <c r="LZB3" s="3" t="s">
        <v>1062</v>
      </c>
      <c r="LZC3" s="3" t="s">
        <v>1062</v>
      </c>
      <c r="LZD3" s="3" t="s">
        <v>1062</v>
      </c>
      <c r="LZE3" s="3" t="s">
        <v>1062</v>
      </c>
      <c r="LZF3" s="3" t="s">
        <v>1062</v>
      </c>
      <c r="LZG3" s="3" t="s">
        <v>1062</v>
      </c>
      <c r="LZH3" s="3" t="s">
        <v>1062</v>
      </c>
      <c r="LZI3" s="3" t="s">
        <v>1062</v>
      </c>
      <c r="LZJ3" s="3" t="s">
        <v>1062</v>
      </c>
      <c r="LZK3" s="3" t="s">
        <v>1062</v>
      </c>
      <c r="LZL3" s="3" t="s">
        <v>1062</v>
      </c>
      <c r="LZM3" s="3" t="s">
        <v>1062</v>
      </c>
      <c r="LZN3" s="3" t="s">
        <v>1062</v>
      </c>
      <c r="LZO3" s="3" t="s">
        <v>1062</v>
      </c>
      <c r="LZP3" s="3" t="s">
        <v>1062</v>
      </c>
      <c r="LZQ3" s="3" t="s">
        <v>1062</v>
      </c>
      <c r="LZR3" s="3" t="s">
        <v>1062</v>
      </c>
      <c r="LZS3" s="3" t="s">
        <v>1062</v>
      </c>
      <c r="LZT3" s="3" t="s">
        <v>1062</v>
      </c>
      <c r="LZU3" s="3" t="s">
        <v>1062</v>
      </c>
      <c r="LZV3" s="3" t="s">
        <v>1062</v>
      </c>
      <c r="LZW3" s="3" t="s">
        <v>1062</v>
      </c>
      <c r="LZX3" s="3" t="s">
        <v>1062</v>
      </c>
      <c r="LZY3" s="3" t="s">
        <v>1062</v>
      </c>
      <c r="LZZ3" s="3" t="s">
        <v>1062</v>
      </c>
      <c r="MAA3" s="3" t="s">
        <v>1062</v>
      </c>
      <c r="MAB3" s="3" t="s">
        <v>1062</v>
      </c>
      <c r="MAC3" s="3" t="s">
        <v>1062</v>
      </c>
      <c r="MAD3" s="3" t="s">
        <v>1062</v>
      </c>
      <c r="MAE3" s="3" t="s">
        <v>1062</v>
      </c>
      <c r="MAF3" s="3" t="s">
        <v>1062</v>
      </c>
      <c r="MAG3" s="3" t="s">
        <v>1062</v>
      </c>
      <c r="MAH3" s="3" t="s">
        <v>1062</v>
      </c>
      <c r="MAI3" s="3" t="s">
        <v>1062</v>
      </c>
      <c r="MAJ3" s="3" t="s">
        <v>1062</v>
      </c>
      <c r="MAK3" s="3" t="s">
        <v>1062</v>
      </c>
      <c r="MAL3" s="3" t="s">
        <v>1062</v>
      </c>
      <c r="MAM3" s="3" t="s">
        <v>1062</v>
      </c>
      <c r="MAN3" s="3" t="s">
        <v>1062</v>
      </c>
      <c r="MAO3" s="3" t="s">
        <v>1062</v>
      </c>
      <c r="MAP3" s="3" t="s">
        <v>1062</v>
      </c>
      <c r="MAQ3" s="3" t="s">
        <v>1062</v>
      </c>
      <c r="MAR3" s="3" t="s">
        <v>1062</v>
      </c>
      <c r="MAS3" s="3" t="s">
        <v>1062</v>
      </c>
      <c r="MAT3" s="3" t="s">
        <v>1062</v>
      </c>
      <c r="MAU3" s="3" t="s">
        <v>1062</v>
      </c>
      <c r="MAV3" s="3" t="s">
        <v>1062</v>
      </c>
      <c r="MAW3" s="3" t="s">
        <v>1062</v>
      </c>
      <c r="MAX3" s="3" t="s">
        <v>1062</v>
      </c>
      <c r="MAY3" s="3" t="s">
        <v>1062</v>
      </c>
      <c r="MAZ3" s="3" t="s">
        <v>1062</v>
      </c>
      <c r="MBA3" s="3" t="s">
        <v>1062</v>
      </c>
      <c r="MBB3" s="3" t="s">
        <v>1062</v>
      </c>
      <c r="MBC3" s="3" t="s">
        <v>1062</v>
      </c>
      <c r="MBD3" s="3" t="s">
        <v>1062</v>
      </c>
      <c r="MBE3" s="3" t="s">
        <v>1062</v>
      </c>
      <c r="MBF3" s="3" t="s">
        <v>1062</v>
      </c>
      <c r="MBG3" s="3" t="s">
        <v>1062</v>
      </c>
      <c r="MBH3" s="3" t="s">
        <v>1062</v>
      </c>
      <c r="MBI3" s="3" t="s">
        <v>1062</v>
      </c>
      <c r="MBJ3" s="3" t="s">
        <v>1062</v>
      </c>
      <c r="MBK3" s="3" t="s">
        <v>1062</v>
      </c>
      <c r="MBL3" s="3" t="s">
        <v>1062</v>
      </c>
      <c r="MBM3" s="3" t="s">
        <v>1062</v>
      </c>
      <c r="MBN3" s="3" t="s">
        <v>1062</v>
      </c>
      <c r="MBO3" s="3" t="s">
        <v>1062</v>
      </c>
      <c r="MBP3" s="3" t="s">
        <v>1062</v>
      </c>
      <c r="MBQ3" s="3" t="s">
        <v>1062</v>
      </c>
      <c r="MBR3" s="3" t="s">
        <v>1062</v>
      </c>
      <c r="MBS3" s="3" t="s">
        <v>1062</v>
      </c>
      <c r="MBT3" s="3" t="s">
        <v>1062</v>
      </c>
      <c r="MBU3" s="3" t="s">
        <v>1062</v>
      </c>
      <c r="MBV3" s="3" t="s">
        <v>1062</v>
      </c>
      <c r="MBW3" s="3" t="s">
        <v>1062</v>
      </c>
      <c r="MBX3" s="3" t="s">
        <v>1062</v>
      </c>
      <c r="MBY3" s="3" t="s">
        <v>1062</v>
      </c>
      <c r="MBZ3" s="3" t="s">
        <v>1062</v>
      </c>
      <c r="MCA3" s="3" t="s">
        <v>1062</v>
      </c>
      <c r="MCB3" s="3" t="s">
        <v>1062</v>
      </c>
      <c r="MCC3" s="3" t="s">
        <v>1062</v>
      </c>
      <c r="MCD3" s="3" t="s">
        <v>1062</v>
      </c>
      <c r="MCE3" s="3" t="s">
        <v>1062</v>
      </c>
      <c r="MCF3" s="3" t="s">
        <v>1062</v>
      </c>
      <c r="MCG3" s="3" t="s">
        <v>1062</v>
      </c>
      <c r="MCH3" s="3" t="s">
        <v>1062</v>
      </c>
      <c r="MCI3" s="3" t="s">
        <v>1062</v>
      </c>
      <c r="MCJ3" s="3" t="s">
        <v>1062</v>
      </c>
      <c r="MCK3" s="3" t="s">
        <v>1062</v>
      </c>
      <c r="MCL3" s="3" t="s">
        <v>1062</v>
      </c>
      <c r="MCM3" s="3" t="s">
        <v>1062</v>
      </c>
      <c r="MCN3" s="3" t="s">
        <v>1062</v>
      </c>
      <c r="MCO3" s="3" t="s">
        <v>1062</v>
      </c>
      <c r="MCP3" s="3" t="s">
        <v>1062</v>
      </c>
      <c r="MCQ3" s="3" t="s">
        <v>1062</v>
      </c>
      <c r="MCR3" s="3" t="s">
        <v>1062</v>
      </c>
      <c r="MCS3" s="3" t="s">
        <v>1062</v>
      </c>
      <c r="MCT3" s="3" t="s">
        <v>1062</v>
      </c>
      <c r="MCU3" s="3" t="s">
        <v>1062</v>
      </c>
      <c r="MCV3" s="3" t="s">
        <v>1062</v>
      </c>
      <c r="MCW3" s="3" t="s">
        <v>1062</v>
      </c>
      <c r="MCX3" s="3" t="s">
        <v>1062</v>
      </c>
      <c r="MCY3" s="3" t="s">
        <v>1062</v>
      </c>
      <c r="MCZ3" s="3" t="s">
        <v>1062</v>
      </c>
      <c r="MDA3" s="3" t="s">
        <v>1062</v>
      </c>
      <c r="MDB3" s="3" t="s">
        <v>1062</v>
      </c>
      <c r="MDC3" s="3" t="s">
        <v>1062</v>
      </c>
      <c r="MDD3" s="3" t="s">
        <v>1062</v>
      </c>
      <c r="MDE3" s="3" t="s">
        <v>1062</v>
      </c>
      <c r="MDF3" s="3" t="s">
        <v>1062</v>
      </c>
      <c r="MDG3" s="3" t="s">
        <v>1062</v>
      </c>
      <c r="MDH3" s="3" t="s">
        <v>1062</v>
      </c>
      <c r="MDI3" s="3" t="s">
        <v>1062</v>
      </c>
      <c r="MDJ3" s="3" t="s">
        <v>1062</v>
      </c>
      <c r="MDK3" s="3" t="s">
        <v>1062</v>
      </c>
      <c r="MDL3" s="3" t="s">
        <v>1062</v>
      </c>
      <c r="MDM3" s="3" t="s">
        <v>1062</v>
      </c>
      <c r="MDN3" s="3" t="s">
        <v>1062</v>
      </c>
      <c r="MDO3" s="3" t="s">
        <v>1062</v>
      </c>
      <c r="MDP3" s="3" t="s">
        <v>1062</v>
      </c>
      <c r="MDQ3" s="3" t="s">
        <v>1062</v>
      </c>
      <c r="MDR3" s="3" t="s">
        <v>1062</v>
      </c>
      <c r="MDS3" s="3" t="s">
        <v>1062</v>
      </c>
      <c r="MDT3" s="3" t="s">
        <v>1062</v>
      </c>
      <c r="MDU3" s="3" t="s">
        <v>1062</v>
      </c>
      <c r="MDV3" s="3" t="s">
        <v>1062</v>
      </c>
      <c r="MDW3" s="3" t="s">
        <v>1062</v>
      </c>
      <c r="MDX3" s="3" t="s">
        <v>1062</v>
      </c>
      <c r="MDY3" s="3" t="s">
        <v>1062</v>
      </c>
      <c r="MDZ3" s="3" t="s">
        <v>1062</v>
      </c>
      <c r="MEA3" s="3" t="s">
        <v>1062</v>
      </c>
      <c r="MEB3" s="3" t="s">
        <v>1062</v>
      </c>
      <c r="MEC3" s="3" t="s">
        <v>1062</v>
      </c>
      <c r="MED3" s="3" t="s">
        <v>1062</v>
      </c>
      <c r="MEE3" s="3" t="s">
        <v>1062</v>
      </c>
      <c r="MEF3" s="3" t="s">
        <v>1062</v>
      </c>
      <c r="MEG3" s="3" t="s">
        <v>1062</v>
      </c>
      <c r="MEH3" s="3" t="s">
        <v>1062</v>
      </c>
      <c r="MEI3" s="3" t="s">
        <v>1062</v>
      </c>
      <c r="MEJ3" s="3" t="s">
        <v>1062</v>
      </c>
      <c r="MEK3" s="3" t="s">
        <v>1062</v>
      </c>
      <c r="MEL3" s="3" t="s">
        <v>1062</v>
      </c>
      <c r="MEM3" s="3" t="s">
        <v>1062</v>
      </c>
      <c r="MEN3" s="3" t="s">
        <v>1062</v>
      </c>
      <c r="MEO3" s="3" t="s">
        <v>1062</v>
      </c>
      <c r="MEP3" s="3" t="s">
        <v>1062</v>
      </c>
      <c r="MEQ3" s="3" t="s">
        <v>1062</v>
      </c>
      <c r="MER3" s="3" t="s">
        <v>1062</v>
      </c>
      <c r="MES3" s="3" t="s">
        <v>1062</v>
      </c>
      <c r="MET3" s="3" t="s">
        <v>1062</v>
      </c>
      <c r="MEU3" s="3" t="s">
        <v>1062</v>
      </c>
      <c r="MEV3" s="3" t="s">
        <v>1062</v>
      </c>
      <c r="MEW3" s="3" t="s">
        <v>1062</v>
      </c>
      <c r="MEX3" s="3" t="s">
        <v>1062</v>
      </c>
      <c r="MEY3" s="3" t="s">
        <v>1062</v>
      </c>
      <c r="MEZ3" s="3" t="s">
        <v>1062</v>
      </c>
      <c r="MFA3" s="3" t="s">
        <v>1062</v>
      </c>
      <c r="MFB3" s="3" t="s">
        <v>1062</v>
      </c>
      <c r="MFC3" s="3" t="s">
        <v>1062</v>
      </c>
      <c r="MFD3" s="3" t="s">
        <v>1062</v>
      </c>
      <c r="MFE3" s="3" t="s">
        <v>1062</v>
      </c>
      <c r="MFF3" s="3" t="s">
        <v>1062</v>
      </c>
      <c r="MFG3" s="3" t="s">
        <v>1062</v>
      </c>
      <c r="MFH3" s="3" t="s">
        <v>1062</v>
      </c>
      <c r="MFI3" s="3" t="s">
        <v>1062</v>
      </c>
      <c r="MFJ3" s="3" t="s">
        <v>1062</v>
      </c>
      <c r="MFK3" s="3" t="s">
        <v>1062</v>
      </c>
      <c r="MFL3" s="3" t="s">
        <v>1062</v>
      </c>
      <c r="MFM3" s="3" t="s">
        <v>1062</v>
      </c>
      <c r="MFN3" s="3" t="s">
        <v>1062</v>
      </c>
      <c r="MFO3" s="3" t="s">
        <v>1062</v>
      </c>
      <c r="MFP3" s="3" t="s">
        <v>1062</v>
      </c>
      <c r="MFQ3" s="3" t="s">
        <v>1062</v>
      </c>
      <c r="MFR3" s="3" t="s">
        <v>1062</v>
      </c>
      <c r="MFS3" s="3" t="s">
        <v>1062</v>
      </c>
      <c r="MFT3" s="3" t="s">
        <v>1062</v>
      </c>
      <c r="MFU3" s="3" t="s">
        <v>1062</v>
      </c>
      <c r="MFV3" s="3" t="s">
        <v>1062</v>
      </c>
      <c r="MFW3" s="3" t="s">
        <v>1062</v>
      </c>
      <c r="MFX3" s="3" t="s">
        <v>1062</v>
      </c>
      <c r="MFY3" s="3" t="s">
        <v>1062</v>
      </c>
      <c r="MFZ3" s="3" t="s">
        <v>1062</v>
      </c>
      <c r="MGA3" s="3" t="s">
        <v>1062</v>
      </c>
      <c r="MGB3" s="3" t="s">
        <v>1062</v>
      </c>
      <c r="MGC3" s="3" t="s">
        <v>1062</v>
      </c>
      <c r="MGD3" s="3" t="s">
        <v>1062</v>
      </c>
      <c r="MGE3" s="3" t="s">
        <v>1062</v>
      </c>
      <c r="MGF3" s="3" t="s">
        <v>1062</v>
      </c>
      <c r="MGG3" s="3" t="s">
        <v>1062</v>
      </c>
      <c r="MGH3" s="3" t="s">
        <v>1062</v>
      </c>
      <c r="MGI3" s="3" t="s">
        <v>1062</v>
      </c>
      <c r="MGJ3" s="3" t="s">
        <v>1062</v>
      </c>
      <c r="MGK3" s="3" t="s">
        <v>1062</v>
      </c>
      <c r="MGL3" s="3" t="s">
        <v>1062</v>
      </c>
      <c r="MGM3" s="3" t="s">
        <v>1062</v>
      </c>
      <c r="MGN3" s="3" t="s">
        <v>1062</v>
      </c>
      <c r="MGO3" s="3" t="s">
        <v>1062</v>
      </c>
      <c r="MGP3" s="3" t="s">
        <v>1062</v>
      </c>
      <c r="MGQ3" s="3" t="s">
        <v>1062</v>
      </c>
      <c r="MGR3" s="3" t="s">
        <v>1062</v>
      </c>
      <c r="MGS3" s="3" t="s">
        <v>1062</v>
      </c>
      <c r="MGT3" s="3" t="s">
        <v>1062</v>
      </c>
      <c r="MGU3" s="3" t="s">
        <v>1062</v>
      </c>
      <c r="MGV3" s="3" t="s">
        <v>1062</v>
      </c>
      <c r="MGW3" s="3" t="s">
        <v>1062</v>
      </c>
      <c r="MGX3" s="3" t="s">
        <v>1062</v>
      </c>
      <c r="MGY3" s="3" t="s">
        <v>1062</v>
      </c>
      <c r="MGZ3" s="3" t="s">
        <v>1062</v>
      </c>
      <c r="MHA3" s="3" t="s">
        <v>1062</v>
      </c>
      <c r="MHB3" s="3" t="s">
        <v>1062</v>
      </c>
      <c r="MHC3" s="3" t="s">
        <v>1062</v>
      </c>
      <c r="MHD3" s="3" t="s">
        <v>1062</v>
      </c>
      <c r="MHE3" s="3" t="s">
        <v>1062</v>
      </c>
      <c r="MHF3" s="3" t="s">
        <v>1062</v>
      </c>
      <c r="MHG3" s="3" t="s">
        <v>1062</v>
      </c>
      <c r="MHH3" s="3" t="s">
        <v>1062</v>
      </c>
      <c r="MHI3" s="3" t="s">
        <v>1062</v>
      </c>
      <c r="MHJ3" s="3" t="s">
        <v>1062</v>
      </c>
      <c r="MHK3" s="3" t="s">
        <v>1062</v>
      </c>
      <c r="MHL3" s="3" t="s">
        <v>1062</v>
      </c>
      <c r="MHM3" s="3" t="s">
        <v>1062</v>
      </c>
      <c r="MHN3" s="3" t="s">
        <v>1062</v>
      </c>
      <c r="MHO3" s="3" t="s">
        <v>1062</v>
      </c>
      <c r="MHP3" s="3" t="s">
        <v>1062</v>
      </c>
      <c r="MHQ3" s="3" t="s">
        <v>1062</v>
      </c>
      <c r="MHR3" s="3" t="s">
        <v>1062</v>
      </c>
      <c r="MHS3" s="3" t="s">
        <v>1062</v>
      </c>
      <c r="MHT3" s="3" t="s">
        <v>1062</v>
      </c>
      <c r="MHU3" s="3" t="s">
        <v>1062</v>
      </c>
      <c r="MHV3" s="3" t="s">
        <v>1062</v>
      </c>
      <c r="MHW3" s="3" t="s">
        <v>1062</v>
      </c>
      <c r="MHX3" s="3" t="s">
        <v>1062</v>
      </c>
      <c r="MHY3" s="3" t="s">
        <v>1062</v>
      </c>
      <c r="MHZ3" s="3" t="s">
        <v>1062</v>
      </c>
      <c r="MIA3" s="3" t="s">
        <v>1062</v>
      </c>
      <c r="MIB3" s="3" t="s">
        <v>1062</v>
      </c>
      <c r="MIC3" s="3" t="s">
        <v>1062</v>
      </c>
      <c r="MID3" s="3" t="s">
        <v>1062</v>
      </c>
      <c r="MIE3" s="3" t="s">
        <v>1062</v>
      </c>
      <c r="MIF3" s="3" t="s">
        <v>1062</v>
      </c>
      <c r="MIG3" s="3" t="s">
        <v>1062</v>
      </c>
      <c r="MIH3" s="3" t="s">
        <v>1062</v>
      </c>
      <c r="MII3" s="3" t="s">
        <v>1062</v>
      </c>
      <c r="MIJ3" s="3" t="s">
        <v>1062</v>
      </c>
      <c r="MIK3" s="3" t="s">
        <v>1062</v>
      </c>
      <c r="MIL3" s="3" t="s">
        <v>1062</v>
      </c>
      <c r="MIM3" s="3" t="s">
        <v>1062</v>
      </c>
      <c r="MIN3" s="3" t="s">
        <v>1062</v>
      </c>
      <c r="MIO3" s="3" t="s">
        <v>1062</v>
      </c>
      <c r="MIP3" s="3" t="s">
        <v>1062</v>
      </c>
      <c r="MIQ3" s="3" t="s">
        <v>1062</v>
      </c>
      <c r="MIR3" s="3" t="s">
        <v>1062</v>
      </c>
      <c r="MIS3" s="3" t="s">
        <v>1062</v>
      </c>
      <c r="MIT3" s="3" t="s">
        <v>1062</v>
      </c>
      <c r="MIU3" s="3" t="s">
        <v>1062</v>
      </c>
      <c r="MIV3" s="3" t="s">
        <v>1062</v>
      </c>
      <c r="MIW3" s="3" t="s">
        <v>1062</v>
      </c>
      <c r="MIX3" s="3" t="s">
        <v>1062</v>
      </c>
      <c r="MIY3" s="3" t="s">
        <v>1062</v>
      </c>
      <c r="MIZ3" s="3" t="s">
        <v>1062</v>
      </c>
      <c r="MJA3" s="3" t="s">
        <v>1062</v>
      </c>
      <c r="MJB3" s="3" t="s">
        <v>1062</v>
      </c>
      <c r="MJC3" s="3" t="s">
        <v>1062</v>
      </c>
      <c r="MJD3" s="3" t="s">
        <v>1062</v>
      </c>
      <c r="MJE3" s="3" t="s">
        <v>1062</v>
      </c>
      <c r="MJF3" s="3" t="s">
        <v>1062</v>
      </c>
      <c r="MJG3" s="3" t="s">
        <v>1062</v>
      </c>
      <c r="MJH3" s="3" t="s">
        <v>1062</v>
      </c>
      <c r="MJI3" s="3" t="s">
        <v>1062</v>
      </c>
      <c r="MJJ3" s="3" t="s">
        <v>1062</v>
      </c>
      <c r="MJK3" s="3" t="s">
        <v>1062</v>
      </c>
      <c r="MJL3" s="3" t="s">
        <v>1062</v>
      </c>
      <c r="MJM3" s="3" t="s">
        <v>1062</v>
      </c>
      <c r="MJN3" s="3" t="s">
        <v>1062</v>
      </c>
      <c r="MJO3" s="3" t="s">
        <v>1062</v>
      </c>
      <c r="MJP3" s="3" t="s">
        <v>1062</v>
      </c>
      <c r="MJQ3" s="3" t="s">
        <v>1062</v>
      </c>
      <c r="MJR3" s="3" t="s">
        <v>1062</v>
      </c>
      <c r="MJS3" s="3" t="s">
        <v>1062</v>
      </c>
      <c r="MJT3" s="3" t="s">
        <v>1062</v>
      </c>
      <c r="MJU3" s="3" t="s">
        <v>1062</v>
      </c>
      <c r="MJV3" s="3" t="s">
        <v>1062</v>
      </c>
      <c r="MJW3" s="3" t="s">
        <v>1062</v>
      </c>
      <c r="MJX3" s="3" t="s">
        <v>1062</v>
      </c>
      <c r="MJY3" s="3" t="s">
        <v>1062</v>
      </c>
      <c r="MJZ3" s="3" t="s">
        <v>1062</v>
      </c>
      <c r="MKA3" s="3" t="s">
        <v>1062</v>
      </c>
      <c r="MKB3" s="3" t="s">
        <v>1062</v>
      </c>
      <c r="MKC3" s="3" t="s">
        <v>1062</v>
      </c>
      <c r="MKD3" s="3" t="s">
        <v>1062</v>
      </c>
      <c r="MKE3" s="3" t="s">
        <v>1062</v>
      </c>
      <c r="MKF3" s="3" t="s">
        <v>1062</v>
      </c>
      <c r="MKG3" s="3" t="s">
        <v>1062</v>
      </c>
      <c r="MKH3" s="3" t="s">
        <v>1062</v>
      </c>
      <c r="MKI3" s="3" t="s">
        <v>1062</v>
      </c>
      <c r="MKJ3" s="3" t="s">
        <v>1062</v>
      </c>
      <c r="MKK3" s="3" t="s">
        <v>1062</v>
      </c>
      <c r="MKL3" s="3" t="s">
        <v>1062</v>
      </c>
      <c r="MKM3" s="3" t="s">
        <v>1062</v>
      </c>
      <c r="MKN3" s="3" t="s">
        <v>1062</v>
      </c>
      <c r="MKO3" s="3" t="s">
        <v>1062</v>
      </c>
      <c r="MKP3" s="3" t="s">
        <v>1062</v>
      </c>
      <c r="MKQ3" s="3" t="s">
        <v>1062</v>
      </c>
      <c r="MKR3" s="3" t="s">
        <v>1062</v>
      </c>
      <c r="MKS3" s="3" t="s">
        <v>1062</v>
      </c>
      <c r="MKT3" s="3" t="s">
        <v>1062</v>
      </c>
      <c r="MKU3" s="3" t="s">
        <v>1062</v>
      </c>
      <c r="MKV3" s="3" t="s">
        <v>1062</v>
      </c>
      <c r="MKW3" s="3" t="s">
        <v>1062</v>
      </c>
      <c r="MKX3" s="3" t="s">
        <v>1062</v>
      </c>
      <c r="MKY3" s="3" t="s">
        <v>1062</v>
      </c>
      <c r="MKZ3" s="3" t="s">
        <v>1062</v>
      </c>
      <c r="MLA3" s="3" t="s">
        <v>1062</v>
      </c>
      <c r="MLB3" s="3" t="s">
        <v>1062</v>
      </c>
      <c r="MLC3" s="3" t="s">
        <v>1062</v>
      </c>
      <c r="MLD3" s="3" t="s">
        <v>1062</v>
      </c>
      <c r="MLE3" s="3" t="s">
        <v>1062</v>
      </c>
      <c r="MLF3" s="3" t="s">
        <v>1062</v>
      </c>
      <c r="MLG3" s="3" t="s">
        <v>1062</v>
      </c>
      <c r="MLH3" s="3" t="s">
        <v>1062</v>
      </c>
      <c r="MLI3" s="3" t="s">
        <v>1062</v>
      </c>
      <c r="MLJ3" s="3" t="s">
        <v>1062</v>
      </c>
      <c r="MLK3" s="3" t="s">
        <v>1062</v>
      </c>
      <c r="MLL3" s="3" t="s">
        <v>1062</v>
      </c>
      <c r="MLM3" s="3" t="s">
        <v>1062</v>
      </c>
      <c r="MLN3" s="3" t="s">
        <v>1062</v>
      </c>
      <c r="MLO3" s="3" t="s">
        <v>1062</v>
      </c>
      <c r="MLP3" s="3" t="s">
        <v>1062</v>
      </c>
      <c r="MLQ3" s="3" t="s">
        <v>1062</v>
      </c>
      <c r="MLR3" s="3" t="s">
        <v>1062</v>
      </c>
      <c r="MLS3" s="3" t="s">
        <v>1062</v>
      </c>
      <c r="MLT3" s="3" t="s">
        <v>1062</v>
      </c>
      <c r="MLU3" s="3" t="s">
        <v>1062</v>
      </c>
      <c r="MLV3" s="3" t="s">
        <v>1062</v>
      </c>
      <c r="MLW3" s="3" t="s">
        <v>1062</v>
      </c>
      <c r="MLX3" s="3" t="s">
        <v>1062</v>
      </c>
      <c r="MLY3" s="3" t="s">
        <v>1062</v>
      </c>
      <c r="MLZ3" s="3" t="s">
        <v>1062</v>
      </c>
      <c r="MMA3" s="3" t="s">
        <v>1062</v>
      </c>
      <c r="MMB3" s="3" t="s">
        <v>1062</v>
      </c>
      <c r="MMC3" s="3" t="s">
        <v>1062</v>
      </c>
      <c r="MMD3" s="3" t="s">
        <v>1062</v>
      </c>
      <c r="MME3" s="3" t="s">
        <v>1062</v>
      </c>
      <c r="MMF3" s="3" t="s">
        <v>1062</v>
      </c>
      <c r="MMG3" s="3" t="s">
        <v>1062</v>
      </c>
      <c r="MMH3" s="3" t="s">
        <v>1062</v>
      </c>
      <c r="MMI3" s="3" t="s">
        <v>1062</v>
      </c>
      <c r="MMJ3" s="3" t="s">
        <v>1062</v>
      </c>
      <c r="MMK3" s="3" t="s">
        <v>1062</v>
      </c>
      <c r="MML3" s="3" t="s">
        <v>1062</v>
      </c>
      <c r="MMM3" s="3" t="s">
        <v>1062</v>
      </c>
      <c r="MMN3" s="3" t="s">
        <v>1062</v>
      </c>
      <c r="MMO3" s="3" t="s">
        <v>1062</v>
      </c>
      <c r="MMP3" s="3" t="s">
        <v>1062</v>
      </c>
      <c r="MMQ3" s="3" t="s">
        <v>1062</v>
      </c>
      <c r="MMR3" s="3" t="s">
        <v>1062</v>
      </c>
      <c r="MMS3" s="3" t="s">
        <v>1062</v>
      </c>
      <c r="MMT3" s="3" t="s">
        <v>1062</v>
      </c>
      <c r="MMU3" s="3" t="s">
        <v>1062</v>
      </c>
      <c r="MMV3" s="3" t="s">
        <v>1062</v>
      </c>
      <c r="MMW3" s="3" t="s">
        <v>1062</v>
      </c>
      <c r="MMX3" s="3" t="s">
        <v>1062</v>
      </c>
      <c r="MMY3" s="3" t="s">
        <v>1062</v>
      </c>
      <c r="MMZ3" s="3" t="s">
        <v>1062</v>
      </c>
      <c r="MNA3" s="3" t="s">
        <v>1062</v>
      </c>
      <c r="MNB3" s="3" t="s">
        <v>1062</v>
      </c>
      <c r="MNC3" s="3" t="s">
        <v>1062</v>
      </c>
      <c r="MND3" s="3" t="s">
        <v>1062</v>
      </c>
      <c r="MNE3" s="3" t="s">
        <v>1062</v>
      </c>
      <c r="MNF3" s="3" t="s">
        <v>1062</v>
      </c>
      <c r="MNG3" s="3" t="s">
        <v>1062</v>
      </c>
      <c r="MNH3" s="3" t="s">
        <v>1062</v>
      </c>
      <c r="MNI3" s="3" t="s">
        <v>1062</v>
      </c>
      <c r="MNJ3" s="3" t="s">
        <v>1062</v>
      </c>
      <c r="MNK3" s="3" t="s">
        <v>1062</v>
      </c>
      <c r="MNL3" s="3" t="s">
        <v>1062</v>
      </c>
      <c r="MNM3" s="3" t="s">
        <v>1062</v>
      </c>
      <c r="MNN3" s="3" t="s">
        <v>1062</v>
      </c>
      <c r="MNO3" s="3" t="s">
        <v>1062</v>
      </c>
      <c r="MNP3" s="3" t="s">
        <v>1062</v>
      </c>
      <c r="MNQ3" s="3" t="s">
        <v>1062</v>
      </c>
      <c r="MNR3" s="3" t="s">
        <v>1062</v>
      </c>
      <c r="MNS3" s="3" t="s">
        <v>1062</v>
      </c>
      <c r="MNT3" s="3" t="s">
        <v>1062</v>
      </c>
      <c r="MNU3" s="3" t="s">
        <v>1062</v>
      </c>
      <c r="MNV3" s="3" t="s">
        <v>1062</v>
      </c>
      <c r="MNW3" s="3" t="s">
        <v>1062</v>
      </c>
      <c r="MNX3" s="3" t="s">
        <v>1062</v>
      </c>
      <c r="MNY3" s="3" t="s">
        <v>1062</v>
      </c>
      <c r="MNZ3" s="3" t="s">
        <v>1062</v>
      </c>
      <c r="MOA3" s="3" t="s">
        <v>1062</v>
      </c>
      <c r="MOB3" s="3" t="s">
        <v>1062</v>
      </c>
      <c r="MOC3" s="3" t="s">
        <v>1062</v>
      </c>
      <c r="MOD3" s="3" t="s">
        <v>1062</v>
      </c>
      <c r="MOE3" s="3" t="s">
        <v>1062</v>
      </c>
      <c r="MOF3" s="3" t="s">
        <v>1062</v>
      </c>
      <c r="MOG3" s="3" t="s">
        <v>1062</v>
      </c>
      <c r="MOH3" s="3" t="s">
        <v>1062</v>
      </c>
      <c r="MOI3" s="3" t="s">
        <v>1062</v>
      </c>
      <c r="MOJ3" s="3" t="s">
        <v>1062</v>
      </c>
      <c r="MOK3" s="3" t="s">
        <v>1062</v>
      </c>
      <c r="MOL3" s="3" t="s">
        <v>1062</v>
      </c>
      <c r="MOM3" s="3" t="s">
        <v>1062</v>
      </c>
      <c r="MON3" s="3" t="s">
        <v>1062</v>
      </c>
      <c r="MOO3" s="3" t="s">
        <v>1062</v>
      </c>
      <c r="MOP3" s="3" t="s">
        <v>1062</v>
      </c>
      <c r="MOQ3" s="3" t="s">
        <v>1062</v>
      </c>
      <c r="MOR3" s="3" t="s">
        <v>1062</v>
      </c>
      <c r="MOS3" s="3" t="s">
        <v>1062</v>
      </c>
      <c r="MOT3" s="3" t="s">
        <v>1062</v>
      </c>
      <c r="MOU3" s="3" t="s">
        <v>1062</v>
      </c>
      <c r="MOV3" s="3" t="s">
        <v>1062</v>
      </c>
      <c r="MOW3" s="3" t="s">
        <v>1062</v>
      </c>
      <c r="MOX3" s="3" t="s">
        <v>1062</v>
      </c>
      <c r="MOY3" s="3" t="s">
        <v>1062</v>
      </c>
      <c r="MOZ3" s="3" t="s">
        <v>1062</v>
      </c>
      <c r="MPA3" s="3" t="s">
        <v>1062</v>
      </c>
      <c r="MPB3" s="3" t="s">
        <v>1062</v>
      </c>
      <c r="MPC3" s="3" t="s">
        <v>1062</v>
      </c>
      <c r="MPD3" s="3" t="s">
        <v>1062</v>
      </c>
      <c r="MPE3" s="3" t="s">
        <v>1062</v>
      </c>
      <c r="MPF3" s="3" t="s">
        <v>1062</v>
      </c>
      <c r="MPG3" s="3" t="s">
        <v>1062</v>
      </c>
      <c r="MPH3" s="3" t="s">
        <v>1062</v>
      </c>
      <c r="MPI3" s="3" t="s">
        <v>1062</v>
      </c>
      <c r="MPJ3" s="3" t="s">
        <v>1062</v>
      </c>
      <c r="MPK3" s="3" t="s">
        <v>1062</v>
      </c>
      <c r="MPL3" s="3" t="s">
        <v>1062</v>
      </c>
      <c r="MPM3" s="3" t="s">
        <v>1062</v>
      </c>
      <c r="MPN3" s="3" t="s">
        <v>1062</v>
      </c>
      <c r="MPO3" s="3" t="s">
        <v>1062</v>
      </c>
      <c r="MPP3" s="3" t="s">
        <v>1062</v>
      </c>
      <c r="MPQ3" s="3" t="s">
        <v>1062</v>
      </c>
      <c r="MPR3" s="3" t="s">
        <v>1062</v>
      </c>
      <c r="MPS3" s="3" t="s">
        <v>1062</v>
      </c>
      <c r="MPT3" s="3" t="s">
        <v>1062</v>
      </c>
      <c r="MPU3" s="3" t="s">
        <v>1062</v>
      </c>
      <c r="MPV3" s="3" t="s">
        <v>1062</v>
      </c>
      <c r="MPW3" s="3" t="s">
        <v>1062</v>
      </c>
      <c r="MPX3" s="3" t="s">
        <v>1062</v>
      </c>
      <c r="MPY3" s="3" t="s">
        <v>1062</v>
      </c>
      <c r="MPZ3" s="3" t="s">
        <v>1062</v>
      </c>
      <c r="MQA3" s="3" t="s">
        <v>1062</v>
      </c>
      <c r="MQB3" s="3" t="s">
        <v>1062</v>
      </c>
      <c r="MQC3" s="3" t="s">
        <v>1062</v>
      </c>
      <c r="MQD3" s="3" t="s">
        <v>1062</v>
      </c>
      <c r="MQE3" s="3" t="s">
        <v>1062</v>
      </c>
      <c r="MQF3" s="3" t="s">
        <v>1062</v>
      </c>
      <c r="MQG3" s="3" t="s">
        <v>1062</v>
      </c>
      <c r="MQH3" s="3" t="s">
        <v>1062</v>
      </c>
      <c r="MQI3" s="3" t="s">
        <v>1062</v>
      </c>
      <c r="MQJ3" s="3" t="s">
        <v>1062</v>
      </c>
      <c r="MQK3" s="3" t="s">
        <v>1062</v>
      </c>
      <c r="MQL3" s="3" t="s">
        <v>1062</v>
      </c>
      <c r="MQM3" s="3" t="s">
        <v>1062</v>
      </c>
      <c r="MQN3" s="3" t="s">
        <v>1062</v>
      </c>
      <c r="MQO3" s="3" t="s">
        <v>1062</v>
      </c>
      <c r="MQP3" s="3" t="s">
        <v>1062</v>
      </c>
      <c r="MQQ3" s="3" t="s">
        <v>1062</v>
      </c>
      <c r="MQR3" s="3" t="s">
        <v>1062</v>
      </c>
      <c r="MQS3" s="3" t="s">
        <v>1062</v>
      </c>
      <c r="MQT3" s="3" t="s">
        <v>1062</v>
      </c>
      <c r="MQU3" s="3" t="s">
        <v>1062</v>
      </c>
      <c r="MQV3" s="3" t="s">
        <v>1062</v>
      </c>
      <c r="MQW3" s="3" t="s">
        <v>1062</v>
      </c>
      <c r="MQX3" s="3" t="s">
        <v>1062</v>
      </c>
      <c r="MQY3" s="3" t="s">
        <v>1062</v>
      </c>
      <c r="MQZ3" s="3" t="s">
        <v>1062</v>
      </c>
      <c r="MRA3" s="3" t="s">
        <v>1062</v>
      </c>
      <c r="MRB3" s="3" t="s">
        <v>1062</v>
      </c>
      <c r="MRC3" s="3" t="s">
        <v>1062</v>
      </c>
      <c r="MRD3" s="3" t="s">
        <v>1062</v>
      </c>
      <c r="MRE3" s="3" t="s">
        <v>1062</v>
      </c>
      <c r="MRF3" s="3" t="s">
        <v>1062</v>
      </c>
      <c r="MRG3" s="3" t="s">
        <v>1062</v>
      </c>
      <c r="MRH3" s="3" t="s">
        <v>1062</v>
      </c>
      <c r="MRI3" s="3" t="s">
        <v>1062</v>
      </c>
      <c r="MRJ3" s="3" t="s">
        <v>1062</v>
      </c>
      <c r="MRK3" s="3" t="s">
        <v>1062</v>
      </c>
      <c r="MRL3" s="3" t="s">
        <v>1062</v>
      </c>
      <c r="MRM3" s="3" t="s">
        <v>1062</v>
      </c>
      <c r="MRN3" s="3" t="s">
        <v>1062</v>
      </c>
      <c r="MRO3" s="3" t="s">
        <v>1062</v>
      </c>
      <c r="MRP3" s="3" t="s">
        <v>1062</v>
      </c>
      <c r="MRQ3" s="3" t="s">
        <v>1062</v>
      </c>
      <c r="MRR3" s="3" t="s">
        <v>1062</v>
      </c>
      <c r="MRS3" s="3" t="s">
        <v>1062</v>
      </c>
      <c r="MRT3" s="3" t="s">
        <v>1062</v>
      </c>
      <c r="MRU3" s="3" t="s">
        <v>1062</v>
      </c>
      <c r="MRV3" s="3" t="s">
        <v>1062</v>
      </c>
      <c r="MRW3" s="3" t="s">
        <v>1062</v>
      </c>
      <c r="MRX3" s="3" t="s">
        <v>1062</v>
      </c>
      <c r="MRY3" s="3" t="s">
        <v>1062</v>
      </c>
      <c r="MRZ3" s="3" t="s">
        <v>1062</v>
      </c>
      <c r="MSA3" s="3" t="s">
        <v>1062</v>
      </c>
      <c r="MSB3" s="3" t="s">
        <v>1062</v>
      </c>
      <c r="MSC3" s="3" t="s">
        <v>1062</v>
      </c>
      <c r="MSD3" s="3" t="s">
        <v>1062</v>
      </c>
      <c r="MSE3" s="3" t="s">
        <v>1062</v>
      </c>
      <c r="MSF3" s="3" t="s">
        <v>1062</v>
      </c>
      <c r="MSG3" s="3" t="s">
        <v>1062</v>
      </c>
      <c r="MSH3" s="3" t="s">
        <v>1062</v>
      </c>
      <c r="MSI3" s="3" t="s">
        <v>1062</v>
      </c>
      <c r="MSJ3" s="3" t="s">
        <v>1062</v>
      </c>
      <c r="MSK3" s="3" t="s">
        <v>1062</v>
      </c>
      <c r="MSL3" s="3" t="s">
        <v>1062</v>
      </c>
      <c r="MSM3" s="3" t="s">
        <v>1062</v>
      </c>
      <c r="MSN3" s="3" t="s">
        <v>1062</v>
      </c>
      <c r="MSO3" s="3" t="s">
        <v>1062</v>
      </c>
      <c r="MSP3" s="3" t="s">
        <v>1062</v>
      </c>
      <c r="MSQ3" s="3" t="s">
        <v>1062</v>
      </c>
      <c r="MSR3" s="3" t="s">
        <v>1062</v>
      </c>
      <c r="MSS3" s="3" t="s">
        <v>1062</v>
      </c>
      <c r="MST3" s="3" t="s">
        <v>1062</v>
      </c>
      <c r="MSU3" s="3" t="s">
        <v>1062</v>
      </c>
      <c r="MSV3" s="3" t="s">
        <v>1062</v>
      </c>
      <c r="MSW3" s="3" t="s">
        <v>1062</v>
      </c>
      <c r="MSX3" s="3" t="s">
        <v>1062</v>
      </c>
      <c r="MSY3" s="3" t="s">
        <v>1062</v>
      </c>
      <c r="MSZ3" s="3" t="s">
        <v>1062</v>
      </c>
      <c r="MTA3" s="3" t="s">
        <v>1062</v>
      </c>
      <c r="MTB3" s="3" t="s">
        <v>1062</v>
      </c>
      <c r="MTC3" s="3" t="s">
        <v>1062</v>
      </c>
      <c r="MTD3" s="3" t="s">
        <v>1062</v>
      </c>
      <c r="MTE3" s="3" t="s">
        <v>1062</v>
      </c>
      <c r="MTF3" s="3" t="s">
        <v>1062</v>
      </c>
      <c r="MTG3" s="3" t="s">
        <v>1062</v>
      </c>
      <c r="MTH3" s="3" t="s">
        <v>1062</v>
      </c>
      <c r="MTI3" s="3" t="s">
        <v>1062</v>
      </c>
      <c r="MTJ3" s="3" t="s">
        <v>1062</v>
      </c>
      <c r="MTK3" s="3" t="s">
        <v>1062</v>
      </c>
      <c r="MTL3" s="3" t="s">
        <v>1062</v>
      </c>
      <c r="MTM3" s="3" t="s">
        <v>1062</v>
      </c>
      <c r="MTN3" s="3" t="s">
        <v>1062</v>
      </c>
      <c r="MTO3" s="3" t="s">
        <v>1062</v>
      </c>
      <c r="MTP3" s="3" t="s">
        <v>1062</v>
      </c>
      <c r="MTQ3" s="3" t="s">
        <v>1062</v>
      </c>
      <c r="MTR3" s="3" t="s">
        <v>1062</v>
      </c>
      <c r="MTS3" s="3" t="s">
        <v>1062</v>
      </c>
      <c r="MTT3" s="3" t="s">
        <v>1062</v>
      </c>
      <c r="MTU3" s="3" t="s">
        <v>1062</v>
      </c>
      <c r="MTV3" s="3" t="s">
        <v>1062</v>
      </c>
      <c r="MTW3" s="3" t="s">
        <v>1062</v>
      </c>
      <c r="MTX3" s="3" t="s">
        <v>1062</v>
      </c>
      <c r="MTY3" s="3" t="s">
        <v>1062</v>
      </c>
      <c r="MTZ3" s="3" t="s">
        <v>1062</v>
      </c>
      <c r="MUA3" s="3" t="s">
        <v>1062</v>
      </c>
      <c r="MUB3" s="3" t="s">
        <v>1062</v>
      </c>
      <c r="MUC3" s="3" t="s">
        <v>1062</v>
      </c>
      <c r="MUD3" s="3" t="s">
        <v>1062</v>
      </c>
      <c r="MUE3" s="3" t="s">
        <v>1062</v>
      </c>
      <c r="MUF3" s="3" t="s">
        <v>1062</v>
      </c>
      <c r="MUG3" s="3" t="s">
        <v>1062</v>
      </c>
      <c r="MUH3" s="3" t="s">
        <v>1062</v>
      </c>
      <c r="MUI3" s="3" t="s">
        <v>1062</v>
      </c>
      <c r="MUJ3" s="3" t="s">
        <v>1062</v>
      </c>
      <c r="MUK3" s="3" t="s">
        <v>1062</v>
      </c>
      <c r="MUL3" s="3" t="s">
        <v>1062</v>
      </c>
      <c r="MUM3" s="3" t="s">
        <v>1062</v>
      </c>
      <c r="MUN3" s="3" t="s">
        <v>1062</v>
      </c>
      <c r="MUO3" s="3" t="s">
        <v>1062</v>
      </c>
      <c r="MUP3" s="3" t="s">
        <v>1062</v>
      </c>
      <c r="MUQ3" s="3" t="s">
        <v>1062</v>
      </c>
      <c r="MUR3" s="3" t="s">
        <v>1062</v>
      </c>
      <c r="MUS3" s="3" t="s">
        <v>1062</v>
      </c>
      <c r="MUT3" s="3" t="s">
        <v>1062</v>
      </c>
      <c r="MUU3" s="3" t="s">
        <v>1062</v>
      </c>
      <c r="MUV3" s="3" t="s">
        <v>1062</v>
      </c>
      <c r="MUW3" s="3" t="s">
        <v>1062</v>
      </c>
      <c r="MUX3" s="3" t="s">
        <v>1062</v>
      </c>
      <c r="MUY3" s="3" t="s">
        <v>1062</v>
      </c>
      <c r="MUZ3" s="3" t="s">
        <v>1062</v>
      </c>
      <c r="MVA3" s="3" t="s">
        <v>1062</v>
      </c>
      <c r="MVB3" s="3" t="s">
        <v>1062</v>
      </c>
      <c r="MVC3" s="3" t="s">
        <v>1062</v>
      </c>
      <c r="MVD3" s="3" t="s">
        <v>1062</v>
      </c>
      <c r="MVE3" s="3" t="s">
        <v>1062</v>
      </c>
      <c r="MVF3" s="3" t="s">
        <v>1062</v>
      </c>
      <c r="MVG3" s="3" t="s">
        <v>1062</v>
      </c>
      <c r="MVH3" s="3" t="s">
        <v>1062</v>
      </c>
      <c r="MVI3" s="3" t="s">
        <v>1062</v>
      </c>
      <c r="MVJ3" s="3" t="s">
        <v>1062</v>
      </c>
      <c r="MVK3" s="3" t="s">
        <v>1062</v>
      </c>
      <c r="MVL3" s="3" t="s">
        <v>1062</v>
      </c>
      <c r="MVM3" s="3" t="s">
        <v>1062</v>
      </c>
      <c r="MVN3" s="3" t="s">
        <v>1062</v>
      </c>
      <c r="MVO3" s="3" t="s">
        <v>1062</v>
      </c>
      <c r="MVP3" s="3" t="s">
        <v>1062</v>
      </c>
      <c r="MVQ3" s="3" t="s">
        <v>1062</v>
      </c>
      <c r="MVR3" s="3" t="s">
        <v>1062</v>
      </c>
      <c r="MVS3" s="3" t="s">
        <v>1062</v>
      </c>
      <c r="MVT3" s="3" t="s">
        <v>1062</v>
      </c>
      <c r="MVU3" s="3" t="s">
        <v>1062</v>
      </c>
      <c r="MVV3" s="3" t="s">
        <v>1062</v>
      </c>
      <c r="MVW3" s="3" t="s">
        <v>1062</v>
      </c>
      <c r="MVX3" s="3" t="s">
        <v>1062</v>
      </c>
      <c r="MVY3" s="3" t="s">
        <v>1062</v>
      </c>
      <c r="MVZ3" s="3" t="s">
        <v>1062</v>
      </c>
      <c r="MWA3" s="3" t="s">
        <v>1062</v>
      </c>
      <c r="MWB3" s="3" t="s">
        <v>1062</v>
      </c>
      <c r="MWC3" s="3" t="s">
        <v>1062</v>
      </c>
      <c r="MWD3" s="3" t="s">
        <v>1062</v>
      </c>
      <c r="MWE3" s="3" t="s">
        <v>1062</v>
      </c>
      <c r="MWF3" s="3" t="s">
        <v>1062</v>
      </c>
      <c r="MWG3" s="3" t="s">
        <v>1062</v>
      </c>
      <c r="MWH3" s="3" t="s">
        <v>1062</v>
      </c>
      <c r="MWI3" s="3" t="s">
        <v>1062</v>
      </c>
      <c r="MWJ3" s="3" t="s">
        <v>1062</v>
      </c>
      <c r="MWK3" s="3" t="s">
        <v>1062</v>
      </c>
      <c r="MWL3" s="3" t="s">
        <v>1062</v>
      </c>
      <c r="MWM3" s="3" t="s">
        <v>1062</v>
      </c>
      <c r="MWN3" s="3" t="s">
        <v>1062</v>
      </c>
      <c r="MWO3" s="3" t="s">
        <v>1062</v>
      </c>
      <c r="MWP3" s="3" t="s">
        <v>1062</v>
      </c>
      <c r="MWQ3" s="3" t="s">
        <v>1062</v>
      </c>
      <c r="MWR3" s="3" t="s">
        <v>1062</v>
      </c>
      <c r="MWS3" s="3" t="s">
        <v>1062</v>
      </c>
      <c r="MWT3" s="3" t="s">
        <v>1062</v>
      </c>
      <c r="MWU3" s="3" t="s">
        <v>1062</v>
      </c>
      <c r="MWV3" s="3" t="s">
        <v>1062</v>
      </c>
      <c r="MWW3" s="3" t="s">
        <v>1062</v>
      </c>
      <c r="MWX3" s="3" t="s">
        <v>1062</v>
      </c>
      <c r="MWY3" s="3" t="s">
        <v>1062</v>
      </c>
      <c r="MWZ3" s="3" t="s">
        <v>1062</v>
      </c>
      <c r="MXA3" s="3" t="s">
        <v>1062</v>
      </c>
      <c r="MXB3" s="3" t="s">
        <v>1062</v>
      </c>
      <c r="MXC3" s="3" t="s">
        <v>1062</v>
      </c>
      <c r="MXD3" s="3" t="s">
        <v>1062</v>
      </c>
      <c r="MXE3" s="3" t="s">
        <v>1062</v>
      </c>
      <c r="MXF3" s="3" t="s">
        <v>1062</v>
      </c>
      <c r="MXG3" s="3" t="s">
        <v>1062</v>
      </c>
      <c r="MXH3" s="3" t="s">
        <v>1062</v>
      </c>
      <c r="MXI3" s="3" t="s">
        <v>1062</v>
      </c>
      <c r="MXJ3" s="3" t="s">
        <v>1062</v>
      </c>
      <c r="MXK3" s="3" t="s">
        <v>1062</v>
      </c>
      <c r="MXL3" s="3" t="s">
        <v>1062</v>
      </c>
      <c r="MXM3" s="3" t="s">
        <v>1062</v>
      </c>
      <c r="MXN3" s="3" t="s">
        <v>1062</v>
      </c>
      <c r="MXO3" s="3" t="s">
        <v>1062</v>
      </c>
      <c r="MXP3" s="3" t="s">
        <v>1062</v>
      </c>
      <c r="MXQ3" s="3" t="s">
        <v>1062</v>
      </c>
      <c r="MXR3" s="3" t="s">
        <v>1062</v>
      </c>
      <c r="MXS3" s="3" t="s">
        <v>1062</v>
      </c>
      <c r="MXT3" s="3" t="s">
        <v>1062</v>
      </c>
      <c r="MXU3" s="3" t="s">
        <v>1062</v>
      </c>
      <c r="MXV3" s="3" t="s">
        <v>1062</v>
      </c>
      <c r="MXW3" s="3" t="s">
        <v>1062</v>
      </c>
      <c r="MXX3" s="3" t="s">
        <v>1062</v>
      </c>
      <c r="MXY3" s="3" t="s">
        <v>1062</v>
      </c>
      <c r="MXZ3" s="3" t="s">
        <v>1062</v>
      </c>
      <c r="MYA3" s="3" t="s">
        <v>1062</v>
      </c>
      <c r="MYB3" s="3" t="s">
        <v>1062</v>
      </c>
      <c r="MYC3" s="3" t="s">
        <v>1062</v>
      </c>
      <c r="MYD3" s="3" t="s">
        <v>1062</v>
      </c>
      <c r="MYE3" s="3" t="s">
        <v>1062</v>
      </c>
      <c r="MYF3" s="3" t="s">
        <v>1062</v>
      </c>
      <c r="MYG3" s="3" t="s">
        <v>1062</v>
      </c>
      <c r="MYH3" s="3" t="s">
        <v>1062</v>
      </c>
      <c r="MYI3" s="3" t="s">
        <v>1062</v>
      </c>
      <c r="MYJ3" s="3" t="s">
        <v>1062</v>
      </c>
      <c r="MYK3" s="3" t="s">
        <v>1062</v>
      </c>
      <c r="MYL3" s="3" t="s">
        <v>1062</v>
      </c>
      <c r="MYM3" s="3" t="s">
        <v>1062</v>
      </c>
      <c r="MYN3" s="3" t="s">
        <v>1062</v>
      </c>
      <c r="MYO3" s="3" t="s">
        <v>1062</v>
      </c>
      <c r="MYP3" s="3" t="s">
        <v>1062</v>
      </c>
      <c r="MYQ3" s="3" t="s">
        <v>1062</v>
      </c>
      <c r="MYR3" s="3" t="s">
        <v>1062</v>
      </c>
      <c r="MYS3" s="3" t="s">
        <v>1062</v>
      </c>
      <c r="MYT3" s="3" t="s">
        <v>1062</v>
      </c>
      <c r="MYU3" s="3" t="s">
        <v>1062</v>
      </c>
      <c r="MYV3" s="3" t="s">
        <v>1062</v>
      </c>
      <c r="MYW3" s="3" t="s">
        <v>1062</v>
      </c>
      <c r="MYX3" s="3" t="s">
        <v>1062</v>
      </c>
      <c r="MYY3" s="3" t="s">
        <v>1062</v>
      </c>
      <c r="MYZ3" s="3" t="s">
        <v>1062</v>
      </c>
      <c r="MZA3" s="3" t="s">
        <v>1062</v>
      </c>
      <c r="MZB3" s="3" t="s">
        <v>1062</v>
      </c>
      <c r="MZC3" s="3" t="s">
        <v>1062</v>
      </c>
      <c r="MZD3" s="3" t="s">
        <v>1062</v>
      </c>
      <c r="MZE3" s="3" t="s">
        <v>1062</v>
      </c>
      <c r="MZF3" s="3" t="s">
        <v>1062</v>
      </c>
      <c r="MZG3" s="3" t="s">
        <v>1062</v>
      </c>
      <c r="MZH3" s="3" t="s">
        <v>1062</v>
      </c>
      <c r="MZI3" s="3" t="s">
        <v>1062</v>
      </c>
      <c r="MZJ3" s="3" t="s">
        <v>1062</v>
      </c>
      <c r="MZK3" s="3" t="s">
        <v>1062</v>
      </c>
      <c r="MZL3" s="3" t="s">
        <v>1062</v>
      </c>
      <c r="MZM3" s="3" t="s">
        <v>1062</v>
      </c>
      <c r="MZN3" s="3" t="s">
        <v>1062</v>
      </c>
      <c r="MZO3" s="3" t="s">
        <v>1062</v>
      </c>
      <c r="MZP3" s="3" t="s">
        <v>1062</v>
      </c>
      <c r="MZQ3" s="3" t="s">
        <v>1062</v>
      </c>
      <c r="MZR3" s="3" t="s">
        <v>1062</v>
      </c>
      <c r="MZS3" s="3" t="s">
        <v>1062</v>
      </c>
      <c r="MZT3" s="3" t="s">
        <v>1062</v>
      </c>
      <c r="MZU3" s="3" t="s">
        <v>1062</v>
      </c>
      <c r="MZV3" s="3" t="s">
        <v>1062</v>
      </c>
      <c r="MZW3" s="3" t="s">
        <v>1062</v>
      </c>
      <c r="MZX3" s="3" t="s">
        <v>1062</v>
      </c>
      <c r="MZY3" s="3" t="s">
        <v>1062</v>
      </c>
      <c r="MZZ3" s="3" t="s">
        <v>1062</v>
      </c>
      <c r="NAA3" s="3" t="s">
        <v>1062</v>
      </c>
      <c r="NAB3" s="3" t="s">
        <v>1062</v>
      </c>
      <c r="NAC3" s="3" t="s">
        <v>1062</v>
      </c>
      <c r="NAD3" s="3" t="s">
        <v>1062</v>
      </c>
      <c r="NAE3" s="3" t="s">
        <v>1062</v>
      </c>
      <c r="NAF3" s="3" t="s">
        <v>1062</v>
      </c>
      <c r="NAG3" s="3" t="s">
        <v>1062</v>
      </c>
      <c r="NAH3" s="3" t="s">
        <v>1062</v>
      </c>
      <c r="NAI3" s="3" t="s">
        <v>1062</v>
      </c>
      <c r="NAJ3" s="3" t="s">
        <v>1062</v>
      </c>
      <c r="NAK3" s="3" t="s">
        <v>1062</v>
      </c>
      <c r="NAL3" s="3" t="s">
        <v>1062</v>
      </c>
      <c r="NAM3" s="3" t="s">
        <v>1062</v>
      </c>
      <c r="NAN3" s="3" t="s">
        <v>1062</v>
      </c>
      <c r="NAO3" s="3" t="s">
        <v>1062</v>
      </c>
      <c r="NAP3" s="3" t="s">
        <v>1062</v>
      </c>
      <c r="NAQ3" s="3" t="s">
        <v>1062</v>
      </c>
      <c r="NAR3" s="3" t="s">
        <v>1062</v>
      </c>
      <c r="NAS3" s="3" t="s">
        <v>1062</v>
      </c>
      <c r="NAT3" s="3" t="s">
        <v>1062</v>
      </c>
      <c r="NAU3" s="3" t="s">
        <v>1062</v>
      </c>
      <c r="NAV3" s="3" t="s">
        <v>1062</v>
      </c>
      <c r="NAW3" s="3" t="s">
        <v>1062</v>
      </c>
      <c r="NAX3" s="3" t="s">
        <v>1062</v>
      </c>
      <c r="NAY3" s="3" t="s">
        <v>1062</v>
      </c>
      <c r="NAZ3" s="3" t="s">
        <v>1062</v>
      </c>
      <c r="NBA3" s="3" t="s">
        <v>1062</v>
      </c>
      <c r="NBB3" s="3" t="s">
        <v>1062</v>
      </c>
      <c r="NBC3" s="3" t="s">
        <v>1062</v>
      </c>
      <c r="NBD3" s="3" t="s">
        <v>1062</v>
      </c>
      <c r="NBE3" s="3" t="s">
        <v>1062</v>
      </c>
      <c r="NBF3" s="3" t="s">
        <v>1062</v>
      </c>
      <c r="NBG3" s="3" t="s">
        <v>1062</v>
      </c>
      <c r="NBH3" s="3" t="s">
        <v>1062</v>
      </c>
      <c r="NBI3" s="3" t="s">
        <v>1062</v>
      </c>
      <c r="NBJ3" s="3" t="s">
        <v>1062</v>
      </c>
      <c r="NBK3" s="3" t="s">
        <v>1062</v>
      </c>
      <c r="NBL3" s="3" t="s">
        <v>1062</v>
      </c>
      <c r="NBM3" s="3" t="s">
        <v>1062</v>
      </c>
      <c r="NBN3" s="3" t="s">
        <v>1062</v>
      </c>
      <c r="NBO3" s="3" t="s">
        <v>1062</v>
      </c>
      <c r="NBP3" s="3" t="s">
        <v>1062</v>
      </c>
      <c r="NBQ3" s="3" t="s">
        <v>1062</v>
      </c>
      <c r="NBR3" s="3" t="s">
        <v>1062</v>
      </c>
      <c r="NBS3" s="3" t="s">
        <v>1062</v>
      </c>
      <c r="NBT3" s="3" t="s">
        <v>1062</v>
      </c>
      <c r="NBU3" s="3" t="s">
        <v>1062</v>
      </c>
      <c r="NBV3" s="3" t="s">
        <v>1062</v>
      </c>
      <c r="NBW3" s="3" t="s">
        <v>1062</v>
      </c>
      <c r="NBX3" s="3" t="s">
        <v>1062</v>
      </c>
      <c r="NBY3" s="3" t="s">
        <v>1062</v>
      </c>
      <c r="NBZ3" s="3" t="s">
        <v>1062</v>
      </c>
      <c r="NCA3" s="3" t="s">
        <v>1062</v>
      </c>
      <c r="NCB3" s="3" t="s">
        <v>1062</v>
      </c>
      <c r="NCC3" s="3" t="s">
        <v>1062</v>
      </c>
      <c r="NCD3" s="3" t="s">
        <v>1062</v>
      </c>
      <c r="NCE3" s="3" t="s">
        <v>1062</v>
      </c>
      <c r="NCF3" s="3" t="s">
        <v>1062</v>
      </c>
      <c r="NCG3" s="3" t="s">
        <v>1062</v>
      </c>
      <c r="NCH3" s="3" t="s">
        <v>1062</v>
      </c>
      <c r="NCI3" s="3" t="s">
        <v>1062</v>
      </c>
      <c r="NCJ3" s="3" t="s">
        <v>1062</v>
      </c>
      <c r="NCK3" s="3" t="s">
        <v>1062</v>
      </c>
      <c r="NCL3" s="3" t="s">
        <v>1062</v>
      </c>
      <c r="NCM3" s="3" t="s">
        <v>1062</v>
      </c>
      <c r="NCN3" s="3" t="s">
        <v>1062</v>
      </c>
      <c r="NCO3" s="3" t="s">
        <v>1062</v>
      </c>
      <c r="NCP3" s="3" t="s">
        <v>1062</v>
      </c>
      <c r="NCQ3" s="3" t="s">
        <v>1062</v>
      </c>
      <c r="NCR3" s="3" t="s">
        <v>1062</v>
      </c>
      <c r="NCS3" s="3" t="s">
        <v>1062</v>
      </c>
      <c r="NCT3" s="3" t="s">
        <v>1062</v>
      </c>
      <c r="NCU3" s="3" t="s">
        <v>1062</v>
      </c>
      <c r="NCV3" s="3" t="s">
        <v>1062</v>
      </c>
      <c r="NCW3" s="3" t="s">
        <v>1062</v>
      </c>
      <c r="NCX3" s="3" t="s">
        <v>1062</v>
      </c>
      <c r="NCY3" s="3" t="s">
        <v>1062</v>
      </c>
      <c r="NCZ3" s="3" t="s">
        <v>1062</v>
      </c>
      <c r="NDA3" s="3" t="s">
        <v>1062</v>
      </c>
      <c r="NDB3" s="3" t="s">
        <v>1062</v>
      </c>
      <c r="NDC3" s="3" t="s">
        <v>1062</v>
      </c>
      <c r="NDD3" s="3" t="s">
        <v>1062</v>
      </c>
      <c r="NDE3" s="3" t="s">
        <v>1062</v>
      </c>
      <c r="NDF3" s="3" t="s">
        <v>1062</v>
      </c>
      <c r="NDG3" s="3" t="s">
        <v>1062</v>
      </c>
      <c r="NDH3" s="3" t="s">
        <v>1062</v>
      </c>
      <c r="NDI3" s="3" t="s">
        <v>1062</v>
      </c>
      <c r="NDJ3" s="3" t="s">
        <v>1062</v>
      </c>
      <c r="NDK3" s="3" t="s">
        <v>1062</v>
      </c>
      <c r="NDL3" s="3" t="s">
        <v>1062</v>
      </c>
      <c r="NDM3" s="3" t="s">
        <v>1062</v>
      </c>
      <c r="NDN3" s="3" t="s">
        <v>1062</v>
      </c>
      <c r="NDO3" s="3" t="s">
        <v>1062</v>
      </c>
      <c r="NDP3" s="3" t="s">
        <v>1062</v>
      </c>
      <c r="NDQ3" s="3" t="s">
        <v>1062</v>
      </c>
      <c r="NDR3" s="3" t="s">
        <v>1062</v>
      </c>
      <c r="NDS3" s="3" t="s">
        <v>1062</v>
      </c>
      <c r="NDT3" s="3" t="s">
        <v>1062</v>
      </c>
      <c r="NDU3" s="3" t="s">
        <v>1062</v>
      </c>
      <c r="NDV3" s="3" t="s">
        <v>1062</v>
      </c>
      <c r="NDW3" s="3" t="s">
        <v>1062</v>
      </c>
      <c r="NDX3" s="3" t="s">
        <v>1062</v>
      </c>
      <c r="NDY3" s="3" t="s">
        <v>1062</v>
      </c>
      <c r="NDZ3" s="3" t="s">
        <v>1062</v>
      </c>
      <c r="NEA3" s="3" t="s">
        <v>1062</v>
      </c>
      <c r="NEB3" s="3" t="s">
        <v>1062</v>
      </c>
      <c r="NEC3" s="3" t="s">
        <v>1062</v>
      </c>
      <c r="NED3" s="3" t="s">
        <v>1062</v>
      </c>
      <c r="NEE3" s="3" t="s">
        <v>1062</v>
      </c>
      <c r="NEF3" s="3" t="s">
        <v>1062</v>
      </c>
      <c r="NEG3" s="3" t="s">
        <v>1062</v>
      </c>
      <c r="NEH3" s="3" t="s">
        <v>1062</v>
      </c>
      <c r="NEI3" s="3" t="s">
        <v>1062</v>
      </c>
      <c r="NEJ3" s="3" t="s">
        <v>1062</v>
      </c>
      <c r="NEK3" s="3" t="s">
        <v>1062</v>
      </c>
      <c r="NEL3" s="3" t="s">
        <v>1062</v>
      </c>
      <c r="NEM3" s="3" t="s">
        <v>1062</v>
      </c>
      <c r="NEN3" s="3" t="s">
        <v>1062</v>
      </c>
      <c r="NEO3" s="3" t="s">
        <v>1062</v>
      </c>
      <c r="NEP3" s="3" t="s">
        <v>1062</v>
      </c>
      <c r="NEQ3" s="3" t="s">
        <v>1062</v>
      </c>
      <c r="NER3" s="3" t="s">
        <v>1062</v>
      </c>
      <c r="NES3" s="3" t="s">
        <v>1062</v>
      </c>
      <c r="NET3" s="3" t="s">
        <v>1062</v>
      </c>
      <c r="NEU3" s="3" t="s">
        <v>1062</v>
      </c>
      <c r="NEV3" s="3" t="s">
        <v>1062</v>
      </c>
      <c r="NEW3" s="3" t="s">
        <v>1062</v>
      </c>
      <c r="NEX3" s="3" t="s">
        <v>1062</v>
      </c>
      <c r="NEY3" s="3" t="s">
        <v>1062</v>
      </c>
      <c r="NEZ3" s="3" t="s">
        <v>1062</v>
      </c>
      <c r="NFA3" s="3" t="s">
        <v>1062</v>
      </c>
      <c r="NFB3" s="3" t="s">
        <v>1062</v>
      </c>
      <c r="NFC3" s="3" t="s">
        <v>1062</v>
      </c>
      <c r="NFD3" s="3" t="s">
        <v>1062</v>
      </c>
      <c r="NFE3" s="3" t="s">
        <v>1062</v>
      </c>
      <c r="NFF3" s="3" t="s">
        <v>1062</v>
      </c>
      <c r="NFG3" s="3" t="s">
        <v>1062</v>
      </c>
      <c r="NFH3" s="3" t="s">
        <v>1062</v>
      </c>
      <c r="NFI3" s="3" t="s">
        <v>1062</v>
      </c>
      <c r="NFJ3" s="3" t="s">
        <v>1062</v>
      </c>
      <c r="NFK3" s="3" t="s">
        <v>1062</v>
      </c>
      <c r="NFL3" s="3" t="s">
        <v>1062</v>
      </c>
      <c r="NFM3" s="3" t="s">
        <v>1062</v>
      </c>
      <c r="NFN3" s="3" t="s">
        <v>1062</v>
      </c>
      <c r="NFO3" s="3" t="s">
        <v>1062</v>
      </c>
      <c r="NFP3" s="3" t="s">
        <v>1062</v>
      </c>
      <c r="NFQ3" s="3" t="s">
        <v>1062</v>
      </c>
      <c r="NFR3" s="3" t="s">
        <v>1062</v>
      </c>
      <c r="NFS3" s="3" t="s">
        <v>1062</v>
      </c>
      <c r="NFT3" s="3" t="s">
        <v>1062</v>
      </c>
      <c r="NFU3" s="3" t="s">
        <v>1062</v>
      </c>
      <c r="NFV3" s="3" t="s">
        <v>1062</v>
      </c>
      <c r="NFW3" s="3" t="s">
        <v>1062</v>
      </c>
      <c r="NFX3" s="3" t="s">
        <v>1062</v>
      </c>
      <c r="NFY3" s="3" t="s">
        <v>1062</v>
      </c>
      <c r="NFZ3" s="3" t="s">
        <v>1062</v>
      </c>
      <c r="NGA3" s="3" t="s">
        <v>1062</v>
      </c>
      <c r="NGB3" s="3" t="s">
        <v>1062</v>
      </c>
      <c r="NGC3" s="3" t="s">
        <v>1062</v>
      </c>
      <c r="NGD3" s="3" t="s">
        <v>1062</v>
      </c>
      <c r="NGE3" s="3" t="s">
        <v>1062</v>
      </c>
      <c r="NGF3" s="3" t="s">
        <v>1062</v>
      </c>
      <c r="NGG3" s="3" t="s">
        <v>1062</v>
      </c>
      <c r="NGH3" s="3" t="s">
        <v>1062</v>
      </c>
      <c r="NGI3" s="3" t="s">
        <v>1062</v>
      </c>
      <c r="NGJ3" s="3" t="s">
        <v>1062</v>
      </c>
      <c r="NGK3" s="3" t="s">
        <v>1062</v>
      </c>
      <c r="NGL3" s="3" t="s">
        <v>1062</v>
      </c>
      <c r="NGM3" s="3" t="s">
        <v>1062</v>
      </c>
      <c r="NGN3" s="3" t="s">
        <v>1062</v>
      </c>
      <c r="NGO3" s="3" t="s">
        <v>1062</v>
      </c>
      <c r="NGP3" s="3" t="s">
        <v>1062</v>
      </c>
      <c r="NGQ3" s="3" t="s">
        <v>1062</v>
      </c>
      <c r="NGR3" s="3" t="s">
        <v>1062</v>
      </c>
      <c r="NGS3" s="3" t="s">
        <v>1062</v>
      </c>
      <c r="NGT3" s="3" t="s">
        <v>1062</v>
      </c>
      <c r="NGU3" s="3" t="s">
        <v>1062</v>
      </c>
      <c r="NGV3" s="3" t="s">
        <v>1062</v>
      </c>
      <c r="NGW3" s="3" t="s">
        <v>1062</v>
      </c>
      <c r="NGX3" s="3" t="s">
        <v>1062</v>
      </c>
      <c r="NGY3" s="3" t="s">
        <v>1062</v>
      </c>
      <c r="NGZ3" s="3" t="s">
        <v>1062</v>
      </c>
      <c r="NHA3" s="3" t="s">
        <v>1062</v>
      </c>
      <c r="NHB3" s="3" t="s">
        <v>1062</v>
      </c>
      <c r="NHC3" s="3" t="s">
        <v>1062</v>
      </c>
      <c r="NHD3" s="3" t="s">
        <v>1062</v>
      </c>
      <c r="NHE3" s="3" t="s">
        <v>1062</v>
      </c>
      <c r="NHF3" s="3" t="s">
        <v>1062</v>
      </c>
      <c r="NHG3" s="3" t="s">
        <v>1062</v>
      </c>
      <c r="NHH3" s="3" t="s">
        <v>1062</v>
      </c>
      <c r="NHI3" s="3" t="s">
        <v>1062</v>
      </c>
      <c r="NHJ3" s="3" t="s">
        <v>1062</v>
      </c>
      <c r="NHK3" s="3" t="s">
        <v>1062</v>
      </c>
      <c r="NHL3" s="3" t="s">
        <v>1062</v>
      </c>
      <c r="NHM3" s="3" t="s">
        <v>1062</v>
      </c>
      <c r="NHN3" s="3" t="s">
        <v>1062</v>
      </c>
      <c r="NHO3" s="3" t="s">
        <v>1062</v>
      </c>
      <c r="NHP3" s="3" t="s">
        <v>1062</v>
      </c>
      <c r="NHQ3" s="3" t="s">
        <v>1062</v>
      </c>
      <c r="NHR3" s="3" t="s">
        <v>1062</v>
      </c>
      <c r="NHS3" s="3" t="s">
        <v>1062</v>
      </c>
      <c r="NHT3" s="3" t="s">
        <v>1062</v>
      </c>
      <c r="NHU3" s="3" t="s">
        <v>1062</v>
      </c>
      <c r="NHV3" s="3" t="s">
        <v>1062</v>
      </c>
      <c r="NHW3" s="3" t="s">
        <v>1062</v>
      </c>
      <c r="NHX3" s="3" t="s">
        <v>1062</v>
      </c>
      <c r="NHY3" s="3" t="s">
        <v>1062</v>
      </c>
      <c r="NHZ3" s="3" t="s">
        <v>1062</v>
      </c>
      <c r="NIA3" s="3" t="s">
        <v>1062</v>
      </c>
      <c r="NIB3" s="3" t="s">
        <v>1062</v>
      </c>
      <c r="NIC3" s="3" t="s">
        <v>1062</v>
      </c>
      <c r="NID3" s="3" t="s">
        <v>1062</v>
      </c>
      <c r="NIE3" s="3" t="s">
        <v>1062</v>
      </c>
      <c r="NIF3" s="3" t="s">
        <v>1062</v>
      </c>
      <c r="NIG3" s="3" t="s">
        <v>1062</v>
      </c>
      <c r="NIH3" s="3" t="s">
        <v>1062</v>
      </c>
      <c r="NII3" s="3" t="s">
        <v>1062</v>
      </c>
      <c r="NIJ3" s="3" t="s">
        <v>1062</v>
      </c>
      <c r="NIK3" s="3" t="s">
        <v>1062</v>
      </c>
      <c r="NIL3" s="3" t="s">
        <v>1062</v>
      </c>
      <c r="NIM3" s="3" t="s">
        <v>1062</v>
      </c>
      <c r="NIN3" s="3" t="s">
        <v>1062</v>
      </c>
      <c r="NIO3" s="3" t="s">
        <v>1062</v>
      </c>
      <c r="NIP3" s="3" t="s">
        <v>1062</v>
      </c>
      <c r="NIQ3" s="3" t="s">
        <v>1062</v>
      </c>
      <c r="NIR3" s="3" t="s">
        <v>1062</v>
      </c>
      <c r="NIS3" s="3" t="s">
        <v>1062</v>
      </c>
      <c r="NIT3" s="3" t="s">
        <v>1062</v>
      </c>
      <c r="NIU3" s="3" t="s">
        <v>1062</v>
      </c>
      <c r="NIV3" s="3" t="s">
        <v>1062</v>
      </c>
      <c r="NIW3" s="3" t="s">
        <v>1062</v>
      </c>
      <c r="NIX3" s="3" t="s">
        <v>1062</v>
      </c>
      <c r="NIY3" s="3" t="s">
        <v>1062</v>
      </c>
      <c r="NIZ3" s="3" t="s">
        <v>1062</v>
      </c>
      <c r="NJA3" s="3" t="s">
        <v>1062</v>
      </c>
      <c r="NJB3" s="3" t="s">
        <v>1062</v>
      </c>
      <c r="NJC3" s="3" t="s">
        <v>1062</v>
      </c>
      <c r="NJD3" s="3" t="s">
        <v>1062</v>
      </c>
      <c r="NJE3" s="3" t="s">
        <v>1062</v>
      </c>
      <c r="NJF3" s="3" t="s">
        <v>1062</v>
      </c>
      <c r="NJG3" s="3" t="s">
        <v>1062</v>
      </c>
      <c r="NJH3" s="3" t="s">
        <v>1062</v>
      </c>
      <c r="NJI3" s="3" t="s">
        <v>1062</v>
      </c>
      <c r="NJJ3" s="3" t="s">
        <v>1062</v>
      </c>
      <c r="NJK3" s="3" t="s">
        <v>1062</v>
      </c>
      <c r="NJL3" s="3" t="s">
        <v>1062</v>
      </c>
      <c r="NJM3" s="3" t="s">
        <v>1062</v>
      </c>
      <c r="NJN3" s="3" t="s">
        <v>1062</v>
      </c>
      <c r="NJO3" s="3" t="s">
        <v>1062</v>
      </c>
      <c r="NJP3" s="3" t="s">
        <v>1062</v>
      </c>
      <c r="NJQ3" s="3" t="s">
        <v>1062</v>
      </c>
      <c r="NJR3" s="3" t="s">
        <v>1062</v>
      </c>
      <c r="NJS3" s="3" t="s">
        <v>1062</v>
      </c>
      <c r="NJT3" s="3" t="s">
        <v>1062</v>
      </c>
      <c r="NJU3" s="3" t="s">
        <v>1062</v>
      </c>
      <c r="NJV3" s="3" t="s">
        <v>1062</v>
      </c>
      <c r="NJW3" s="3" t="s">
        <v>1062</v>
      </c>
      <c r="NJX3" s="3" t="s">
        <v>1062</v>
      </c>
      <c r="NJY3" s="3" t="s">
        <v>1062</v>
      </c>
      <c r="NJZ3" s="3" t="s">
        <v>1062</v>
      </c>
      <c r="NKA3" s="3" t="s">
        <v>1062</v>
      </c>
      <c r="NKB3" s="3" t="s">
        <v>1062</v>
      </c>
      <c r="NKC3" s="3" t="s">
        <v>1062</v>
      </c>
      <c r="NKD3" s="3" t="s">
        <v>1062</v>
      </c>
      <c r="NKE3" s="3" t="s">
        <v>1062</v>
      </c>
      <c r="NKF3" s="3" t="s">
        <v>1062</v>
      </c>
      <c r="NKG3" s="3" t="s">
        <v>1062</v>
      </c>
      <c r="NKH3" s="3" t="s">
        <v>1062</v>
      </c>
      <c r="NKI3" s="3" t="s">
        <v>1062</v>
      </c>
      <c r="NKJ3" s="3" t="s">
        <v>1062</v>
      </c>
      <c r="NKK3" s="3" t="s">
        <v>1062</v>
      </c>
      <c r="NKL3" s="3" t="s">
        <v>1062</v>
      </c>
      <c r="NKM3" s="3" t="s">
        <v>1062</v>
      </c>
      <c r="NKN3" s="3" t="s">
        <v>1062</v>
      </c>
      <c r="NKO3" s="3" t="s">
        <v>1062</v>
      </c>
      <c r="NKP3" s="3" t="s">
        <v>1062</v>
      </c>
      <c r="NKQ3" s="3" t="s">
        <v>1062</v>
      </c>
      <c r="NKR3" s="3" t="s">
        <v>1062</v>
      </c>
      <c r="NKS3" s="3" t="s">
        <v>1062</v>
      </c>
      <c r="NKT3" s="3" t="s">
        <v>1062</v>
      </c>
      <c r="NKU3" s="3" t="s">
        <v>1062</v>
      </c>
      <c r="NKV3" s="3" t="s">
        <v>1062</v>
      </c>
      <c r="NKW3" s="3" t="s">
        <v>1062</v>
      </c>
      <c r="NKX3" s="3" t="s">
        <v>1062</v>
      </c>
      <c r="NKY3" s="3" t="s">
        <v>1062</v>
      </c>
      <c r="NKZ3" s="3" t="s">
        <v>1062</v>
      </c>
      <c r="NLA3" s="3" t="s">
        <v>1062</v>
      </c>
      <c r="NLB3" s="3" t="s">
        <v>1062</v>
      </c>
      <c r="NLC3" s="3" t="s">
        <v>1062</v>
      </c>
      <c r="NLD3" s="3" t="s">
        <v>1062</v>
      </c>
      <c r="NLE3" s="3" t="s">
        <v>1062</v>
      </c>
      <c r="NLF3" s="3" t="s">
        <v>1062</v>
      </c>
      <c r="NLG3" s="3" t="s">
        <v>1062</v>
      </c>
      <c r="NLH3" s="3" t="s">
        <v>1062</v>
      </c>
      <c r="NLI3" s="3" t="s">
        <v>1062</v>
      </c>
      <c r="NLJ3" s="3" t="s">
        <v>1062</v>
      </c>
      <c r="NLK3" s="3" t="s">
        <v>1062</v>
      </c>
      <c r="NLL3" s="3" t="s">
        <v>1062</v>
      </c>
      <c r="NLM3" s="3" t="s">
        <v>1062</v>
      </c>
      <c r="NLN3" s="3" t="s">
        <v>1062</v>
      </c>
      <c r="NLO3" s="3" t="s">
        <v>1062</v>
      </c>
      <c r="NLP3" s="3" t="s">
        <v>1062</v>
      </c>
      <c r="NLQ3" s="3" t="s">
        <v>1062</v>
      </c>
      <c r="NLR3" s="3" t="s">
        <v>1062</v>
      </c>
      <c r="NLS3" s="3" t="s">
        <v>1062</v>
      </c>
      <c r="NLT3" s="3" t="s">
        <v>1062</v>
      </c>
      <c r="NLU3" s="3" t="s">
        <v>1062</v>
      </c>
      <c r="NLV3" s="3" t="s">
        <v>1062</v>
      </c>
      <c r="NLW3" s="3" t="s">
        <v>1062</v>
      </c>
      <c r="NLX3" s="3" t="s">
        <v>1062</v>
      </c>
      <c r="NLY3" s="3" t="s">
        <v>1062</v>
      </c>
      <c r="NLZ3" s="3" t="s">
        <v>1062</v>
      </c>
      <c r="NMA3" s="3" t="s">
        <v>1062</v>
      </c>
      <c r="NMB3" s="3" t="s">
        <v>1062</v>
      </c>
      <c r="NMC3" s="3" t="s">
        <v>1062</v>
      </c>
      <c r="NMD3" s="3" t="s">
        <v>1062</v>
      </c>
      <c r="NME3" s="3" t="s">
        <v>1062</v>
      </c>
      <c r="NMF3" s="3" t="s">
        <v>1062</v>
      </c>
      <c r="NMG3" s="3" t="s">
        <v>1062</v>
      </c>
      <c r="NMH3" s="3" t="s">
        <v>1062</v>
      </c>
      <c r="NMI3" s="3" t="s">
        <v>1062</v>
      </c>
      <c r="NMJ3" s="3" t="s">
        <v>1062</v>
      </c>
      <c r="NMK3" s="3" t="s">
        <v>1062</v>
      </c>
      <c r="NML3" s="3" t="s">
        <v>1062</v>
      </c>
      <c r="NMM3" s="3" t="s">
        <v>1062</v>
      </c>
      <c r="NMN3" s="3" t="s">
        <v>1062</v>
      </c>
      <c r="NMO3" s="3" t="s">
        <v>1062</v>
      </c>
      <c r="NMP3" s="3" t="s">
        <v>1062</v>
      </c>
      <c r="NMQ3" s="3" t="s">
        <v>1062</v>
      </c>
      <c r="NMR3" s="3" t="s">
        <v>1062</v>
      </c>
      <c r="NMS3" s="3" t="s">
        <v>1062</v>
      </c>
      <c r="NMT3" s="3" t="s">
        <v>1062</v>
      </c>
      <c r="NMU3" s="3" t="s">
        <v>1062</v>
      </c>
      <c r="NMV3" s="3" t="s">
        <v>1062</v>
      </c>
      <c r="NMW3" s="3" t="s">
        <v>1062</v>
      </c>
      <c r="NMX3" s="3" t="s">
        <v>1062</v>
      </c>
      <c r="NMY3" s="3" t="s">
        <v>1062</v>
      </c>
      <c r="NMZ3" s="3" t="s">
        <v>1062</v>
      </c>
      <c r="NNA3" s="3" t="s">
        <v>1062</v>
      </c>
      <c r="NNB3" s="3" t="s">
        <v>1062</v>
      </c>
      <c r="NNC3" s="3" t="s">
        <v>1062</v>
      </c>
      <c r="NND3" s="3" t="s">
        <v>1062</v>
      </c>
      <c r="NNE3" s="3" t="s">
        <v>1062</v>
      </c>
      <c r="NNF3" s="3" t="s">
        <v>1062</v>
      </c>
      <c r="NNG3" s="3" t="s">
        <v>1062</v>
      </c>
      <c r="NNH3" s="3" t="s">
        <v>1062</v>
      </c>
      <c r="NNI3" s="3" t="s">
        <v>1062</v>
      </c>
      <c r="NNJ3" s="3" t="s">
        <v>1062</v>
      </c>
      <c r="NNK3" s="3" t="s">
        <v>1062</v>
      </c>
      <c r="NNL3" s="3" t="s">
        <v>1062</v>
      </c>
      <c r="NNM3" s="3" t="s">
        <v>1062</v>
      </c>
      <c r="NNN3" s="3" t="s">
        <v>1062</v>
      </c>
      <c r="NNO3" s="3" t="s">
        <v>1062</v>
      </c>
      <c r="NNP3" s="3" t="s">
        <v>1062</v>
      </c>
      <c r="NNQ3" s="3" t="s">
        <v>1062</v>
      </c>
      <c r="NNR3" s="3" t="s">
        <v>1062</v>
      </c>
      <c r="NNS3" s="3" t="s">
        <v>1062</v>
      </c>
      <c r="NNT3" s="3" t="s">
        <v>1062</v>
      </c>
      <c r="NNU3" s="3" t="s">
        <v>1062</v>
      </c>
      <c r="NNV3" s="3" t="s">
        <v>1062</v>
      </c>
      <c r="NNW3" s="3" t="s">
        <v>1062</v>
      </c>
      <c r="NNX3" s="3" t="s">
        <v>1062</v>
      </c>
      <c r="NNY3" s="3" t="s">
        <v>1062</v>
      </c>
      <c r="NNZ3" s="3" t="s">
        <v>1062</v>
      </c>
      <c r="NOA3" s="3" t="s">
        <v>1062</v>
      </c>
      <c r="NOB3" s="3" t="s">
        <v>1062</v>
      </c>
      <c r="NOC3" s="3" t="s">
        <v>1062</v>
      </c>
      <c r="NOD3" s="3" t="s">
        <v>1062</v>
      </c>
      <c r="NOE3" s="3" t="s">
        <v>1062</v>
      </c>
      <c r="NOF3" s="3" t="s">
        <v>1062</v>
      </c>
      <c r="NOG3" s="3" t="s">
        <v>1062</v>
      </c>
      <c r="NOH3" s="3" t="s">
        <v>1062</v>
      </c>
      <c r="NOI3" s="3" t="s">
        <v>1062</v>
      </c>
      <c r="NOJ3" s="3" t="s">
        <v>1062</v>
      </c>
      <c r="NOK3" s="3" t="s">
        <v>1062</v>
      </c>
      <c r="NOL3" s="3" t="s">
        <v>1062</v>
      </c>
      <c r="NOM3" s="3" t="s">
        <v>1062</v>
      </c>
      <c r="NON3" s="3" t="s">
        <v>1062</v>
      </c>
      <c r="NOO3" s="3" t="s">
        <v>1062</v>
      </c>
      <c r="NOP3" s="3" t="s">
        <v>1062</v>
      </c>
      <c r="NOQ3" s="3" t="s">
        <v>1062</v>
      </c>
      <c r="NOR3" s="3" t="s">
        <v>1062</v>
      </c>
      <c r="NOS3" s="3" t="s">
        <v>1062</v>
      </c>
      <c r="NOT3" s="3" t="s">
        <v>1062</v>
      </c>
      <c r="NOU3" s="3" t="s">
        <v>1062</v>
      </c>
      <c r="NOV3" s="3" t="s">
        <v>1062</v>
      </c>
      <c r="NOW3" s="3" t="s">
        <v>1062</v>
      </c>
      <c r="NOX3" s="3" t="s">
        <v>1062</v>
      </c>
      <c r="NOY3" s="3" t="s">
        <v>1062</v>
      </c>
      <c r="NOZ3" s="3" t="s">
        <v>1062</v>
      </c>
      <c r="NPA3" s="3" t="s">
        <v>1062</v>
      </c>
      <c r="NPB3" s="3" t="s">
        <v>1062</v>
      </c>
      <c r="NPC3" s="3" t="s">
        <v>1062</v>
      </c>
      <c r="NPD3" s="3" t="s">
        <v>1062</v>
      </c>
      <c r="NPE3" s="3" t="s">
        <v>1062</v>
      </c>
      <c r="NPF3" s="3" t="s">
        <v>1062</v>
      </c>
      <c r="NPG3" s="3" t="s">
        <v>1062</v>
      </c>
      <c r="NPH3" s="3" t="s">
        <v>1062</v>
      </c>
      <c r="NPI3" s="3" t="s">
        <v>1062</v>
      </c>
      <c r="NPJ3" s="3" t="s">
        <v>1062</v>
      </c>
      <c r="NPK3" s="3" t="s">
        <v>1062</v>
      </c>
      <c r="NPL3" s="3" t="s">
        <v>1062</v>
      </c>
      <c r="NPM3" s="3" t="s">
        <v>1062</v>
      </c>
      <c r="NPN3" s="3" t="s">
        <v>1062</v>
      </c>
      <c r="NPO3" s="3" t="s">
        <v>1062</v>
      </c>
      <c r="NPP3" s="3" t="s">
        <v>1062</v>
      </c>
      <c r="NPQ3" s="3" t="s">
        <v>1062</v>
      </c>
      <c r="NPR3" s="3" t="s">
        <v>1062</v>
      </c>
      <c r="NPS3" s="3" t="s">
        <v>1062</v>
      </c>
      <c r="NPT3" s="3" t="s">
        <v>1062</v>
      </c>
      <c r="NPU3" s="3" t="s">
        <v>1062</v>
      </c>
      <c r="NPV3" s="3" t="s">
        <v>1062</v>
      </c>
      <c r="NPW3" s="3" t="s">
        <v>1062</v>
      </c>
      <c r="NPX3" s="3" t="s">
        <v>1062</v>
      </c>
      <c r="NPY3" s="3" t="s">
        <v>1062</v>
      </c>
      <c r="NPZ3" s="3" t="s">
        <v>1062</v>
      </c>
      <c r="NQA3" s="3" t="s">
        <v>1062</v>
      </c>
      <c r="NQB3" s="3" t="s">
        <v>1062</v>
      </c>
      <c r="NQC3" s="3" t="s">
        <v>1062</v>
      </c>
      <c r="NQD3" s="3" t="s">
        <v>1062</v>
      </c>
      <c r="NQE3" s="3" t="s">
        <v>1062</v>
      </c>
      <c r="NQF3" s="3" t="s">
        <v>1062</v>
      </c>
      <c r="NQG3" s="3" t="s">
        <v>1062</v>
      </c>
      <c r="NQH3" s="3" t="s">
        <v>1062</v>
      </c>
      <c r="NQI3" s="3" t="s">
        <v>1062</v>
      </c>
      <c r="NQJ3" s="3" t="s">
        <v>1062</v>
      </c>
      <c r="NQK3" s="3" t="s">
        <v>1062</v>
      </c>
      <c r="NQL3" s="3" t="s">
        <v>1062</v>
      </c>
      <c r="NQM3" s="3" t="s">
        <v>1062</v>
      </c>
      <c r="NQN3" s="3" t="s">
        <v>1062</v>
      </c>
      <c r="NQO3" s="3" t="s">
        <v>1062</v>
      </c>
      <c r="NQP3" s="3" t="s">
        <v>1062</v>
      </c>
      <c r="NQQ3" s="3" t="s">
        <v>1062</v>
      </c>
      <c r="NQR3" s="3" t="s">
        <v>1062</v>
      </c>
      <c r="NQS3" s="3" t="s">
        <v>1062</v>
      </c>
      <c r="NQT3" s="3" t="s">
        <v>1062</v>
      </c>
      <c r="NQU3" s="3" t="s">
        <v>1062</v>
      </c>
      <c r="NQV3" s="3" t="s">
        <v>1062</v>
      </c>
      <c r="NQW3" s="3" t="s">
        <v>1062</v>
      </c>
      <c r="NQX3" s="3" t="s">
        <v>1062</v>
      </c>
      <c r="NQY3" s="3" t="s">
        <v>1062</v>
      </c>
      <c r="NQZ3" s="3" t="s">
        <v>1062</v>
      </c>
      <c r="NRA3" s="3" t="s">
        <v>1062</v>
      </c>
      <c r="NRB3" s="3" t="s">
        <v>1062</v>
      </c>
      <c r="NRC3" s="3" t="s">
        <v>1062</v>
      </c>
      <c r="NRD3" s="3" t="s">
        <v>1062</v>
      </c>
      <c r="NRE3" s="3" t="s">
        <v>1062</v>
      </c>
      <c r="NRF3" s="3" t="s">
        <v>1062</v>
      </c>
      <c r="NRG3" s="3" t="s">
        <v>1062</v>
      </c>
      <c r="NRH3" s="3" t="s">
        <v>1062</v>
      </c>
      <c r="NRI3" s="3" t="s">
        <v>1062</v>
      </c>
      <c r="NRJ3" s="3" t="s">
        <v>1062</v>
      </c>
      <c r="NRK3" s="3" t="s">
        <v>1062</v>
      </c>
      <c r="NRL3" s="3" t="s">
        <v>1062</v>
      </c>
      <c r="NRM3" s="3" t="s">
        <v>1062</v>
      </c>
      <c r="NRN3" s="3" t="s">
        <v>1062</v>
      </c>
      <c r="NRO3" s="3" t="s">
        <v>1062</v>
      </c>
      <c r="NRP3" s="3" t="s">
        <v>1062</v>
      </c>
      <c r="NRQ3" s="3" t="s">
        <v>1062</v>
      </c>
      <c r="NRR3" s="3" t="s">
        <v>1062</v>
      </c>
      <c r="NRS3" s="3" t="s">
        <v>1062</v>
      </c>
      <c r="NRT3" s="3" t="s">
        <v>1062</v>
      </c>
      <c r="NRU3" s="3" t="s">
        <v>1062</v>
      </c>
      <c r="NRV3" s="3" t="s">
        <v>1062</v>
      </c>
      <c r="NRW3" s="3" t="s">
        <v>1062</v>
      </c>
      <c r="NRX3" s="3" t="s">
        <v>1062</v>
      </c>
      <c r="NRY3" s="3" t="s">
        <v>1062</v>
      </c>
      <c r="NRZ3" s="3" t="s">
        <v>1062</v>
      </c>
      <c r="NSA3" s="3" t="s">
        <v>1062</v>
      </c>
      <c r="NSB3" s="3" t="s">
        <v>1062</v>
      </c>
      <c r="NSC3" s="3" t="s">
        <v>1062</v>
      </c>
      <c r="NSD3" s="3" t="s">
        <v>1062</v>
      </c>
      <c r="NSE3" s="3" t="s">
        <v>1062</v>
      </c>
      <c r="NSF3" s="3" t="s">
        <v>1062</v>
      </c>
      <c r="NSG3" s="3" t="s">
        <v>1062</v>
      </c>
      <c r="NSH3" s="3" t="s">
        <v>1062</v>
      </c>
      <c r="NSI3" s="3" t="s">
        <v>1062</v>
      </c>
      <c r="NSJ3" s="3" t="s">
        <v>1062</v>
      </c>
      <c r="NSK3" s="3" t="s">
        <v>1062</v>
      </c>
      <c r="NSL3" s="3" t="s">
        <v>1062</v>
      </c>
      <c r="NSM3" s="3" t="s">
        <v>1062</v>
      </c>
      <c r="NSN3" s="3" t="s">
        <v>1062</v>
      </c>
      <c r="NSO3" s="3" t="s">
        <v>1062</v>
      </c>
      <c r="NSP3" s="3" t="s">
        <v>1062</v>
      </c>
      <c r="NSQ3" s="3" t="s">
        <v>1062</v>
      </c>
      <c r="NSR3" s="3" t="s">
        <v>1062</v>
      </c>
      <c r="NSS3" s="3" t="s">
        <v>1062</v>
      </c>
      <c r="NST3" s="3" t="s">
        <v>1062</v>
      </c>
      <c r="NSU3" s="3" t="s">
        <v>1062</v>
      </c>
      <c r="NSV3" s="3" t="s">
        <v>1062</v>
      </c>
      <c r="NSW3" s="3" t="s">
        <v>1062</v>
      </c>
      <c r="NSX3" s="3" t="s">
        <v>1062</v>
      </c>
      <c r="NSY3" s="3" t="s">
        <v>1062</v>
      </c>
      <c r="NSZ3" s="3" t="s">
        <v>1062</v>
      </c>
      <c r="NTA3" s="3" t="s">
        <v>1062</v>
      </c>
      <c r="NTB3" s="3" t="s">
        <v>1062</v>
      </c>
      <c r="NTC3" s="3" t="s">
        <v>1062</v>
      </c>
      <c r="NTD3" s="3" t="s">
        <v>1062</v>
      </c>
      <c r="NTE3" s="3" t="s">
        <v>1062</v>
      </c>
      <c r="NTF3" s="3" t="s">
        <v>1062</v>
      </c>
      <c r="NTG3" s="3" t="s">
        <v>1062</v>
      </c>
      <c r="NTH3" s="3" t="s">
        <v>1062</v>
      </c>
      <c r="NTI3" s="3" t="s">
        <v>1062</v>
      </c>
      <c r="NTJ3" s="3" t="s">
        <v>1062</v>
      </c>
      <c r="NTK3" s="3" t="s">
        <v>1062</v>
      </c>
      <c r="NTL3" s="3" t="s">
        <v>1062</v>
      </c>
      <c r="NTM3" s="3" t="s">
        <v>1062</v>
      </c>
      <c r="NTN3" s="3" t="s">
        <v>1062</v>
      </c>
      <c r="NTO3" s="3" t="s">
        <v>1062</v>
      </c>
      <c r="NTP3" s="3" t="s">
        <v>1062</v>
      </c>
      <c r="NTQ3" s="3" t="s">
        <v>1062</v>
      </c>
      <c r="NTR3" s="3" t="s">
        <v>1062</v>
      </c>
      <c r="NTS3" s="3" t="s">
        <v>1062</v>
      </c>
      <c r="NTT3" s="3" t="s">
        <v>1062</v>
      </c>
      <c r="NTU3" s="3" t="s">
        <v>1062</v>
      </c>
      <c r="NTV3" s="3" t="s">
        <v>1062</v>
      </c>
      <c r="NTW3" s="3" t="s">
        <v>1062</v>
      </c>
      <c r="NTX3" s="3" t="s">
        <v>1062</v>
      </c>
      <c r="NTY3" s="3" t="s">
        <v>1062</v>
      </c>
      <c r="NTZ3" s="3" t="s">
        <v>1062</v>
      </c>
      <c r="NUA3" s="3" t="s">
        <v>1062</v>
      </c>
      <c r="NUB3" s="3" t="s">
        <v>1062</v>
      </c>
      <c r="NUC3" s="3" t="s">
        <v>1062</v>
      </c>
      <c r="NUD3" s="3" t="s">
        <v>1062</v>
      </c>
      <c r="NUE3" s="3" t="s">
        <v>1062</v>
      </c>
      <c r="NUF3" s="3" t="s">
        <v>1062</v>
      </c>
      <c r="NUG3" s="3" t="s">
        <v>1062</v>
      </c>
      <c r="NUH3" s="3" t="s">
        <v>1062</v>
      </c>
      <c r="NUI3" s="3" t="s">
        <v>1062</v>
      </c>
      <c r="NUJ3" s="3" t="s">
        <v>1062</v>
      </c>
      <c r="NUK3" s="3" t="s">
        <v>1062</v>
      </c>
      <c r="NUL3" s="3" t="s">
        <v>1062</v>
      </c>
      <c r="NUM3" s="3" t="s">
        <v>1062</v>
      </c>
      <c r="NUN3" s="3" t="s">
        <v>1062</v>
      </c>
      <c r="NUO3" s="3" t="s">
        <v>1062</v>
      </c>
      <c r="NUP3" s="3" t="s">
        <v>1062</v>
      </c>
      <c r="NUQ3" s="3" t="s">
        <v>1062</v>
      </c>
      <c r="NUR3" s="3" t="s">
        <v>1062</v>
      </c>
      <c r="NUS3" s="3" t="s">
        <v>1062</v>
      </c>
      <c r="NUT3" s="3" t="s">
        <v>1062</v>
      </c>
      <c r="NUU3" s="3" t="s">
        <v>1062</v>
      </c>
      <c r="NUV3" s="3" t="s">
        <v>1062</v>
      </c>
      <c r="NUW3" s="3" t="s">
        <v>1062</v>
      </c>
      <c r="NUX3" s="3" t="s">
        <v>1062</v>
      </c>
      <c r="NUY3" s="3" t="s">
        <v>1062</v>
      </c>
      <c r="NUZ3" s="3" t="s">
        <v>1062</v>
      </c>
      <c r="NVA3" s="3" t="s">
        <v>1062</v>
      </c>
      <c r="NVB3" s="3" t="s">
        <v>1062</v>
      </c>
      <c r="NVC3" s="3" t="s">
        <v>1062</v>
      </c>
      <c r="NVD3" s="3" t="s">
        <v>1062</v>
      </c>
      <c r="NVE3" s="3" t="s">
        <v>1062</v>
      </c>
      <c r="NVF3" s="3" t="s">
        <v>1062</v>
      </c>
      <c r="NVG3" s="3" t="s">
        <v>1062</v>
      </c>
      <c r="NVH3" s="3" t="s">
        <v>1062</v>
      </c>
      <c r="NVI3" s="3" t="s">
        <v>1062</v>
      </c>
      <c r="NVJ3" s="3" t="s">
        <v>1062</v>
      </c>
      <c r="NVK3" s="3" t="s">
        <v>1062</v>
      </c>
      <c r="NVL3" s="3" t="s">
        <v>1062</v>
      </c>
      <c r="NVM3" s="3" t="s">
        <v>1062</v>
      </c>
      <c r="NVN3" s="3" t="s">
        <v>1062</v>
      </c>
      <c r="NVO3" s="3" t="s">
        <v>1062</v>
      </c>
      <c r="NVP3" s="3" t="s">
        <v>1062</v>
      </c>
      <c r="NVQ3" s="3" t="s">
        <v>1062</v>
      </c>
      <c r="NVR3" s="3" t="s">
        <v>1062</v>
      </c>
      <c r="NVS3" s="3" t="s">
        <v>1062</v>
      </c>
      <c r="NVT3" s="3" t="s">
        <v>1062</v>
      </c>
      <c r="NVU3" s="3" t="s">
        <v>1062</v>
      </c>
      <c r="NVV3" s="3" t="s">
        <v>1062</v>
      </c>
      <c r="NVW3" s="3" t="s">
        <v>1062</v>
      </c>
      <c r="NVX3" s="3" t="s">
        <v>1062</v>
      </c>
      <c r="NVY3" s="3" t="s">
        <v>1062</v>
      </c>
      <c r="NVZ3" s="3" t="s">
        <v>1062</v>
      </c>
      <c r="NWA3" s="3" t="s">
        <v>1062</v>
      </c>
      <c r="NWB3" s="3" t="s">
        <v>1062</v>
      </c>
      <c r="NWC3" s="3" t="s">
        <v>1062</v>
      </c>
      <c r="NWD3" s="3" t="s">
        <v>1062</v>
      </c>
      <c r="NWE3" s="3" t="s">
        <v>1062</v>
      </c>
      <c r="NWF3" s="3" t="s">
        <v>1062</v>
      </c>
      <c r="NWG3" s="3" t="s">
        <v>1062</v>
      </c>
      <c r="NWH3" s="3" t="s">
        <v>1062</v>
      </c>
      <c r="NWI3" s="3" t="s">
        <v>1062</v>
      </c>
      <c r="NWJ3" s="3" t="s">
        <v>1062</v>
      </c>
      <c r="NWK3" s="3" t="s">
        <v>1062</v>
      </c>
      <c r="NWL3" s="3" t="s">
        <v>1062</v>
      </c>
      <c r="NWM3" s="3" t="s">
        <v>1062</v>
      </c>
      <c r="NWN3" s="3" t="s">
        <v>1062</v>
      </c>
      <c r="NWO3" s="3" t="s">
        <v>1062</v>
      </c>
      <c r="NWP3" s="3" t="s">
        <v>1062</v>
      </c>
      <c r="NWQ3" s="3" t="s">
        <v>1062</v>
      </c>
      <c r="NWR3" s="3" t="s">
        <v>1062</v>
      </c>
      <c r="NWS3" s="3" t="s">
        <v>1062</v>
      </c>
      <c r="NWT3" s="3" t="s">
        <v>1062</v>
      </c>
      <c r="NWU3" s="3" t="s">
        <v>1062</v>
      </c>
      <c r="NWV3" s="3" t="s">
        <v>1062</v>
      </c>
      <c r="NWW3" s="3" t="s">
        <v>1062</v>
      </c>
      <c r="NWX3" s="3" t="s">
        <v>1062</v>
      </c>
      <c r="NWY3" s="3" t="s">
        <v>1062</v>
      </c>
      <c r="NWZ3" s="3" t="s">
        <v>1062</v>
      </c>
      <c r="NXA3" s="3" t="s">
        <v>1062</v>
      </c>
      <c r="NXB3" s="3" t="s">
        <v>1062</v>
      </c>
      <c r="NXC3" s="3" t="s">
        <v>1062</v>
      </c>
      <c r="NXD3" s="3" t="s">
        <v>1062</v>
      </c>
      <c r="NXE3" s="3" t="s">
        <v>1062</v>
      </c>
      <c r="NXF3" s="3" t="s">
        <v>1062</v>
      </c>
      <c r="NXG3" s="3" t="s">
        <v>1062</v>
      </c>
      <c r="NXH3" s="3" t="s">
        <v>1062</v>
      </c>
      <c r="NXI3" s="3" t="s">
        <v>1062</v>
      </c>
      <c r="NXJ3" s="3" t="s">
        <v>1062</v>
      </c>
      <c r="NXK3" s="3" t="s">
        <v>1062</v>
      </c>
      <c r="NXL3" s="3" t="s">
        <v>1062</v>
      </c>
      <c r="NXM3" s="3" t="s">
        <v>1062</v>
      </c>
      <c r="NXN3" s="3" t="s">
        <v>1062</v>
      </c>
      <c r="NXO3" s="3" t="s">
        <v>1062</v>
      </c>
      <c r="NXP3" s="3" t="s">
        <v>1062</v>
      </c>
      <c r="NXQ3" s="3" t="s">
        <v>1062</v>
      </c>
      <c r="NXR3" s="3" t="s">
        <v>1062</v>
      </c>
      <c r="NXS3" s="3" t="s">
        <v>1062</v>
      </c>
      <c r="NXT3" s="3" t="s">
        <v>1062</v>
      </c>
      <c r="NXU3" s="3" t="s">
        <v>1062</v>
      </c>
      <c r="NXV3" s="3" t="s">
        <v>1062</v>
      </c>
      <c r="NXW3" s="3" t="s">
        <v>1062</v>
      </c>
      <c r="NXX3" s="3" t="s">
        <v>1062</v>
      </c>
      <c r="NXY3" s="3" t="s">
        <v>1062</v>
      </c>
      <c r="NXZ3" s="3" t="s">
        <v>1062</v>
      </c>
      <c r="NYA3" s="3" t="s">
        <v>1062</v>
      </c>
      <c r="NYB3" s="3" t="s">
        <v>1062</v>
      </c>
      <c r="NYC3" s="3" t="s">
        <v>1062</v>
      </c>
      <c r="NYD3" s="3" t="s">
        <v>1062</v>
      </c>
      <c r="NYE3" s="3" t="s">
        <v>1062</v>
      </c>
      <c r="NYF3" s="3" t="s">
        <v>1062</v>
      </c>
      <c r="NYG3" s="3" t="s">
        <v>1062</v>
      </c>
      <c r="NYH3" s="3" t="s">
        <v>1062</v>
      </c>
      <c r="NYI3" s="3" t="s">
        <v>1062</v>
      </c>
      <c r="NYJ3" s="3" t="s">
        <v>1062</v>
      </c>
      <c r="NYK3" s="3" t="s">
        <v>1062</v>
      </c>
      <c r="NYL3" s="3" t="s">
        <v>1062</v>
      </c>
      <c r="NYM3" s="3" t="s">
        <v>1062</v>
      </c>
      <c r="NYN3" s="3" t="s">
        <v>1062</v>
      </c>
      <c r="NYO3" s="3" t="s">
        <v>1062</v>
      </c>
      <c r="NYP3" s="3" t="s">
        <v>1062</v>
      </c>
      <c r="NYQ3" s="3" t="s">
        <v>1062</v>
      </c>
      <c r="NYR3" s="3" t="s">
        <v>1062</v>
      </c>
      <c r="NYS3" s="3" t="s">
        <v>1062</v>
      </c>
      <c r="NYT3" s="3" t="s">
        <v>1062</v>
      </c>
      <c r="NYU3" s="3" t="s">
        <v>1062</v>
      </c>
      <c r="NYV3" s="3" t="s">
        <v>1062</v>
      </c>
      <c r="NYW3" s="3" t="s">
        <v>1062</v>
      </c>
      <c r="NYX3" s="3" t="s">
        <v>1062</v>
      </c>
      <c r="NYY3" s="3" t="s">
        <v>1062</v>
      </c>
      <c r="NYZ3" s="3" t="s">
        <v>1062</v>
      </c>
      <c r="NZA3" s="3" t="s">
        <v>1062</v>
      </c>
      <c r="NZB3" s="3" t="s">
        <v>1062</v>
      </c>
      <c r="NZC3" s="3" t="s">
        <v>1062</v>
      </c>
      <c r="NZD3" s="3" t="s">
        <v>1062</v>
      </c>
      <c r="NZE3" s="3" t="s">
        <v>1062</v>
      </c>
      <c r="NZF3" s="3" t="s">
        <v>1062</v>
      </c>
      <c r="NZG3" s="3" t="s">
        <v>1062</v>
      </c>
      <c r="NZH3" s="3" t="s">
        <v>1062</v>
      </c>
      <c r="NZI3" s="3" t="s">
        <v>1062</v>
      </c>
      <c r="NZJ3" s="3" t="s">
        <v>1062</v>
      </c>
      <c r="NZK3" s="3" t="s">
        <v>1062</v>
      </c>
      <c r="NZL3" s="3" t="s">
        <v>1062</v>
      </c>
      <c r="NZM3" s="3" t="s">
        <v>1062</v>
      </c>
      <c r="NZN3" s="3" t="s">
        <v>1062</v>
      </c>
      <c r="NZO3" s="3" t="s">
        <v>1062</v>
      </c>
      <c r="NZP3" s="3" t="s">
        <v>1062</v>
      </c>
      <c r="NZQ3" s="3" t="s">
        <v>1062</v>
      </c>
      <c r="NZR3" s="3" t="s">
        <v>1062</v>
      </c>
      <c r="NZS3" s="3" t="s">
        <v>1062</v>
      </c>
      <c r="NZT3" s="3" t="s">
        <v>1062</v>
      </c>
      <c r="NZU3" s="3" t="s">
        <v>1062</v>
      </c>
      <c r="NZV3" s="3" t="s">
        <v>1062</v>
      </c>
      <c r="NZW3" s="3" t="s">
        <v>1062</v>
      </c>
      <c r="NZX3" s="3" t="s">
        <v>1062</v>
      </c>
      <c r="NZY3" s="3" t="s">
        <v>1062</v>
      </c>
      <c r="NZZ3" s="3" t="s">
        <v>1062</v>
      </c>
      <c r="OAA3" s="3" t="s">
        <v>1062</v>
      </c>
      <c r="OAB3" s="3" t="s">
        <v>1062</v>
      </c>
      <c r="OAC3" s="3" t="s">
        <v>1062</v>
      </c>
      <c r="OAD3" s="3" t="s">
        <v>1062</v>
      </c>
      <c r="OAE3" s="3" t="s">
        <v>1062</v>
      </c>
      <c r="OAF3" s="3" t="s">
        <v>1062</v>
      </c>
      <c r="OAG3" s="3" t="s">
        <v>1062</v>
      </c>
      <c r="OAH3" s="3" t="s">
        <v>1062</v>
      </c>
      <c r="OAI3" s="3" t="s">
        <v>1062</v>
      </c>
      <c r="OAJ3" s="3" t="s">
        <v>1062</v>
      </c>
      <c r="OAK3" s="3" t="s">
        <v>1062</v>
      </c>
      <c r="OAL3" s="3" t="s">
        <v>1062</v>
      </c>
      <c r="OAM3" s="3" t="s">
        <v>1062</v>
      </c>
      <c r="OAN3" s="3" t="s">
        <v>1062</v>
      </c>
      <c r="OAO3" s="3" t="s">
        <v>1062</v>
      </c>
      <c r="OAP3" s="3" t="s">
        <v>1062</v>
      </c>
      <c r="OAQ3" s="3" t="s">
        <v>1062</v>
      </c>
      <c r="OAR3" s="3" t="s">
        <v>1062</v>
      </c>
      <c r="OAS3" s="3" t="s">
        <v>1062</v>
      </c>
      <c r="OAT3" s="3" t="s">
        <v>1062</v>
      </c>
      <c r="OAU3" s="3" t="s">
        <v>1062</v>
      </c>
      <c r="OAV3" s="3" t="s">
        <v>1062</v>
      </c>
      <c r="OAW3" s="3" t="s">
        <v>1062</v>
      </c>
      <c r="OAX3" s="3" t="s">
        <v>1062</v>
      </c>
      <c r="OAY3" s="3" t="s">
        <v>1062</v>
      </c>
      <c r="OAZ3" s="3" t="s">
        <v>1062</v>
      </c>
      <c r="OBA3" s="3" t="s">
        <v>1062</v>
      </c>
      <c r="OBB3" s="3" t="s">
        <v>1062</v>
      </c>
      <c r="OBC3" s="3" t="s">
        <v>1062</v>
      </c>
      <c r="OBD3" s="3" t="s">
        <v>1062</v>
      </c>
      <c r="OBE3" s="3" t="s">
        <v>1062</v>
      </c>
      <c r="OBF3" s="3" t="s">
        <v>1062</v>
      </c>
      <c r="OBG3" s="3" t="s">
        <v>1062</v>
      </c>
      <c r="OBH3" s="3" t="s">
        <v>1062</v>
      </c>
      <c r="OBI3" s="3" t="s">
        <v>1062</v>
      </c>
      <c r="OBJ3" s="3" t="s">
        <v>1062</v>
      </c>
      <c r="OBK3" s="3" t="s">
        <v>1062</v>
      </c>
      <c r="OBL3" s="3" t="s">
        <v>1062</v>
      </c>
      <c r="OBM3" s="3" t="s">
        <v>1062</v>
      </c>
      <c r="OBN3" s="3" t="s">
        <v>1062</v>
      </c>
      <c r="OBO3" s="3" t="s">
        <v>1062</v>
      </c>
      <c r="OBP3" s="3" t="s">
        <v>1062</v>
      </c>
      <c r="OBQ3" s="3" t="s">
        <v>1062</v>
      </c>
      <c r="OBR3" s="3" t="s">
        <v>1062</v>
      </c>
      <c r="OBS3" s="3" t="s">
        <v>1062</v>
      </c>
      <c r="OBT3" s="3" t="s">
        <v>1062</v>
      </c>
      <c r="OBU3" s="3" t="s">
        <v>1062</v>
      </c>
      <c r="OBV3" s="3" t="s">
        <v>1062</v>
      </c>
      <c r="OBW3" s="3" t="s">
        <v>1062</v>
      </c>
      <c r="OBX3" s="3" t="s">
        <v>1062</v>
      </c>
      <c r="OBY3" s="3" t="s">
        <v>1062</v>
      </c>
      <c r="OBZ3" s="3" t="s">
        <v>1062</v>
      </c>
      <c r="OCA3" s="3" t="s">
        <v>1062</v>
      </c>
      <c r="OCB3" s="3" t="s">
        <v>1062</v>
      </c>
      <c r="OCC3" s="3" t="s">
        <v>1062</v>
      </c>
      <c r="OCD3" s="3" t="s">
        <v>1062</v>
      </c>
      <c r="OCE3" s="3" t="s">
        <v>1062</v>
      </c>
      <c r="OCF3" s="3" t="s">
        <v>1062</v>
      </c>
      <c r="OCG3" s="3" t="s">
        <v>1062</v>
      </c>
      <c r="OCH3" s="3" t="s">
        <v>1062</v>
      </c>
      <c r="OCI3" s="3" t="s">
        <v>1062</v>
      </c>
      <c r="OCJ3" s="3" t="s">
        <v>1062</v>
      </c>
      <c r="OCK3" s="3" t="s">
        <v>1062</v>
      </c>
      <c r="OCL3" s="3" t="s">
        <v>1062</v>
      </c>
      <c r="OCM3" s="3" t="s">
        <v>1062</v>
      </c>
      <c r="OCN3" s="3" t="s">
        <v>1062</v>
      </c>
      <c r="OCO3" s="3" t="s">
        <v>1062</v>
      </c>
      <c r="OCP3" s="3" t="s">
        <v>1062</v>
      </c>
      <c r="OCQ3" s="3" t="s">
        <v>1062</v>
      </c>
      <c r="OCR3" s="3" t="s">
        <v>1062</v>
      </c>
      <c r="OCS3" s="3" t="s">
        <v>1062</v>
      </c>
      <c r="OCT3" s="3" t="s">
        <v>1062</v>
      </c>
      <c r="OCU3" s="3" t="s">
        <v>1062</v>
      </c>
      <c r="OCV3" s="3" t="s">
        <v>1062</v>
      </c>
      <c r="OCW3" s="3" t="s">
        <v>1062</v>
      </c>
      <c r="OCX3" s="3" t="s">
        <v>1062</v>
      </c>
      <c r="OCY3" s="3" t="s">
        <v>1062</v>
      </c>
      <c r="OCZ3" s="3" t="s">
        <v>1062</v>
      </c>
      <c r="ODA3" s="3" t="s">
        <v>1062</v>
      </c>
      <c r="ODB3" s="3" t="s">
        <v>1062</v>
      </c>
      <c r="ODC3" s="3" t="s">
        <v>1062</v>
      </c>
      <c r="ODD3" s="3" t="s">
        <v>1062</v>
      </c>
      <c r="ODE3" s="3" t="s">
        <v>1062</v>
      </c>
      <c r="ODF3" s="3" t="s">
        <v>1062</v>
      </c>
      <c r="ODG3" s="3" t="s">
        <v>1062</v>
      </c>
      <c r="ODH3" s="3" t="s">
        <v>1062</v>
      </c>
      <c r="ODI3" s="3" t="s">
        <v>1062</v>
      </c>
      <c r="ODJ3" s="3" t="s">
        <v>1062</v>
      </c>
      <c r="ODK3" s="3" t="s">
        <v>1062</v>
      </c>
      <c r="ODL3" s="3" t="s">
        <v>1062</v>
      </c>
      <c r="ODM3" s="3" t="s">
        <v>1062</v>
      </c>
      <c r="ODN3" s="3" t="s">
        <v>1062</v>
      </c>
      <c r="ODO3" s="3" t="s">
        <v>1062</v>
      </c>
      <c r="ODP3" s="3" t="s">
        <v>1062</v>
      </c>
      <c r="ODQ3" s="3" t="s">
        <v>1062</v>
      </c>
      <c r="ODR3" s="3" t="s">
        <v>1062</v>
      </c>
      <c r="ODS3" s="3" t="s">
        <v>1062</v>
      </c>
      <c r="ODT3" s="3" t="s">
        <v>1062</v>
      </c>
      <c r="ODU3" s="3" t="s">
        <v>1062</v>
      </c>
      <c r="ODV3" s="3" t="s">
        <v>1062</v>
      </c>
      <c r="ODW3" s="3" t="s">
        <v>1062</v>
      </c>
      <c r="ODX3" s="3" t="s">
        <v>1062</v>
      </c>
      <c r="ODY3" s="3" t="s">
        <v>1062</v>
      </c>
      <c r="ODZ3" s="3" t="s">
        <v>1062</v>
      </c>
      <c r="OEA3" s="3" t="s">
        <v>1062</v>
      </c>
      <c r="OEB3" s="3" t="s">
        <v>1062</v>
      </c>
      <c r="OEC3" s="3" t="s">
        <v>1062</v>
      </c>
      <c r="OED3" s="3" t="s">
        <v>1062</v>
      </c>
      <c r="OEE3" s="3" t="s">
        <v>1062</v>
      </c>
      <c r="OEF3" s="3" t="s">
        <v>1062</v>
      </c>
      <c r="OEG3" s="3" t="s">
        <v>1062</v>
      </c>
      <c r="OEH3" s="3" t="s">
        <v>1062</v>
      </c>
      <c r="OEI3" s="3" t="s">
        <v>1062</v>
      </c>
      <c r="OEJ3" s="3" t="s">
        <v>1062</v>
      </c>
      <c r="OEK3" s="3" t="s">
        <v>1062</v>
      </c>
      <c r="OEL3" s="3" t="s">
        <v>1062</v>
      </c>
      <c r="OEM3" s="3" t="s">
        <v>1062</v>
      </c>
      <c r="OEN3" s="3" t="s">
        <v>1062</v>
      </c>
      <c r="OEO3" s="3" t="s">
        <v>1062</v>
      </c>
      <c r="OEP3" s="3" t="s">
        <v>1062</v>
      </c>
      <c r="OEQ3" s="3" t="s">
        <v>1062</v>
      </c>
      <c r="OER3" s="3" t="s">
        <v>1062</v>
      </c>
      <c r="OES3" s="3" t="s">
        <v>1062</v>
      </c>
      <c r="OET3" s="3" t="s">
        <v>1062</v>
      </c>
      <c r="OEU3" s="3" t="s">
        <v>1062</v>
      </c>
      <c r="OEV3" s="3" t="s">
        <v>1062</v>
      </c>
      <c r="OEW3" s="3" t="s">
        <v>1062</v>
      </c>
      <c r="OEX3" s="3" t="s">
        <v>1062</v>
      </c>
      <c r="OEY3" s="3" t="s">
        <v>1062</v>
      </c>
      <c r="OEZ3" s="3" t="s">
        <v>1062</v>
      </c>
      <c r="OFA3" s="3" t="s">
        <v>1062</v>
      </c>
      <c r="OFB3" s="3" t="s">
        <v>1062</v>
      </c>
      <c r="OFC3" s="3" t="s">
        <v>1062</v>
      </c>
      <c r="OFD3" s="3" t="s">
        <v>1062</v>
      </c>
      <c r="OFE3" s="3" t="s">
        <v>1062</v>
      </c>
      <c r="OFF3" s="3" t="s">
        <v>1062</v>
      </c>
      <c r="OFG3" s="3" t="s">
        <v>1062</v>
      </c>
      <c r="OFH3" s="3" t="s">
        <v>1062</v>
      </c>
      <c r="OFI3" s="3" t="s">
        <v>1062</v>
      </c>
      <c r="OFJ3" s="3" t="s">
        <v>1062</v>
      </c>
      <c r="OFK3" s="3" t="s">
        <v>1062</v>
      </c>
      <c r="OFL3" s="3" t="s">
        <v>1062</v>
      </c>
      <c r="OFM3" s="3" t="s">
        <v>1062</v>
      </c>
      <c r="OFN3" s="3" t="s">
        <v>1062</v>
      </c>
      <c r="OFO3" s="3" t="s">
        <v>1062</v>
      </c>
      <c r="OFP3" s="3" t="s">
        <v>1062</v>
      </c>
      <c r="OFQ3" s="3" t="s">
        <v>1062</v>
      </c>
      <c r="OFR3" s="3" t="s">
        <v>1062</v>
      </c>
      <c r="OFS3" s="3" t="s">
        <v>1062</v>
      </c>
      <c r="OFT3" s="3" t="s">
        <v>1062</v>
      </c>
      <c r="OFU3" s="3" t="s">
        <v>1062</v>
      </c>
      <c r="OFV3" s="3" t="s">
        <v>1062</v>
      </c>
      <c r="OFW3" s="3" t="s">
        <v>1062</v>
      </c>
      <c r="OFX3" s="3" t="s">
        <v>1062</v>
      </c>
      <c r="OFY3" s="3" t="s">
        <v>1062</v>
      </c>
      <c r="OFZ3" s="3" t="s">
        <v>1062</v>
      </c>
      <c r="OGA3" s="3" t="s">
        <v>1062</v>
      </c>
      <c r="OGB3" s="3" t="s">
        <v>1062</v>
      </c>
      <c r="OGC3" s="3" t="s">
        <v>1062</v>
      </c>
      <c r="OGD3" s="3" t="s">
        <v>1062</v>
      </c>
      <c r="OGE3" s="3" t="s">
        <v>1062</v>
      </c>
      <c r="OGF3" s="3" t="s">
        <v>1062</v>
      </c>
      <c r="OGG3" s="3" t="s">
        <v>1062</v>
      </c>
      <c r="OGH3" s="3" t="s">
        <v>1062</v>
      </c>
      <c r="OGI3" s="3" t="s">
        <v>1062</v>
      </c>
      <c r="OGJ3" s="3" t="s">
        <v>1062</v>
      </c>
      <c r="OGK3" s="3" t="s">
        <v>1062</v>
      </c>
      <c r="OGL3" s="3" t="s">
        <v>1062</v>
      </c>
      <c r="OGM3" s="3" t="s">
        <v>1062</v>
      </c>
      <c r="OGN3" s="3" t="s">
        <v>1062</v>
      </c>
      <c r="OGO3" s="3" t="s">
        <v>1062</v>
      </c>
      <c r="OGP3" s="3" t="s">
        <v>1062</v>
      </c>
      <c r="OGQ3" s="3" t="s">
        <v>1062</v>
      </c>
      <c r="OGR3" s="3" t="s">
        <v>1062</v>
      </c>
      <c r="OGS3" s="3" t="s">
        <v>1062</v>
      </c>
      <c r="OGT3" s="3" t="s">
        <v>1062</v>
      </c>
      <c r="OGU3" s="3" t="s">
        <v>1062</v>
      </c>
      <c r="OGV3" s="3" t="s">
        <v>1062</v>
      </c>
      <c r="OGW3" s="3" t="s">
        <v>1062</v>
      </c>
      <c r="OGX3" s="3" t="s">
        <v>1062</v>
      </c>
      <c r="OGY3" s="3" t="s">
        <v>1062</v>
      </c>
      <c r="OGZ3" s="3" t="s">
        <v>1062</v>
      </c>
      <c r="OHA3" s="3" t="s">
        <v>1062</v>
      </c>
      <c r="OHB3" s="3" t="s">
        <v>1062</v>
      </c>
      <c r="OHC3" s="3" t="s">
        <v>1062</v>
      </c>
      <c r="OHD3" s="3" t="s">
        <v>1062</v>
      </c>
      <c r="OHE3" s="3" t="s">
        <v>1062</v>
      </c>
      <c r="OHF3" s="3" t="s">
        <v>1062</v>
      </c>
      <c r="OHG3" s="3" t="s">
        <v>1062</v>
      </c>
      <c r="OHH3" s="3" t="s">
        <v>1062</v>
      </c>
      <c r="OHI3" s="3" t="s">
        <v>1062</v>
      </c>
      <c r="OHJ3" s="3" t="s">
        <v>1062</v>
      </c>
      <c r="OHK3" s="3" t="s">
        <v>1062</v>
      </c>
      <c r="OHL3" s="3" t="s">
        <v>1062</v>
      </c>
      <c r="OHM3" s="3" t="s">
        <v>1062</v>
      </c>
      <c r="OHN3" s="3" t="s">
        <v>1062</v>
      </c>
      <c r="OHO3" s="3" t="s">
        <v>1062</v>
      </c>
      <c r="OHP3" s="3" t="s">
        <v>1062</v>
      </c>
      <c r="OHQ3" s="3" t="s">
        <v>1062</v>
      </c>
      <c r="OHR3" s="3" t="s">
        <v>1062</v>
      </c>
      <c r="OHS3" s="3" t="s">
        <v>1062</v>
      </c>
      <c r="OHT3" s="3" t="s">
        <v>1062</v>
      </c>
      <c r="OHU3" s="3" t="s">
        <v>1062</v>
      </c>
      <c r="OHV3" s="3" t="s">
        <v>1062</v>
      </c>
      <c r="OHW3" s="3" t="s">
        <v>1062</v>
      </c>
      <c r="OHX3" s="3" t="s">
        <v>1062</v>
      </c>
      <c r="OHY3" s="3" t="s">
        <v>1062</v>
      </c>
      <c r="OHZ3" s="3" t="s">
        <v>1062</v>
      </c>
      <c r="OIA3" s="3" t="s">
        <v>1062</v>
      </c>
      <c r="OIB3" s="3" t="s">
        <v>1062</v>
      </c>
      <c r="OIC3" s="3" t="s">
        <v>1062</v>
      </c>
      <c r="OID3" s="3" t="s">
        <v>1062</v>
      </c>
      <c r="OIE3" s="3" t="s">
        <v>1062</v>
      </c>
      <c r="OIF3" s="3" t="s">
        <v>1062</v>
      </c>
      <c r="OIG3" s="3" t="s">
        <v>1062</v>
      </c>
      <c r="OIH3" s="3" t="s">
        <v>1062</v>
      </c>
      <c r="OII3" s="3" t="s">
        <v>1062</v>
      </c>
      <c r="OIJ3" s="3" t="s">
        <v>1062</v>
      </c>
      <c r="OIK3" s="3" t="s">
        <v>1062</v>
      </c>
      <c r="OIL3" s="3" t="s">
        <v>1062</v>
      </c>
      <c r="OIM3" s="3" t="s">
        <v>1062</v>
      </c>
      <c r="OIN3" s="3" t="s">
        <v>1062</v>
      </c>
      <c r="OIO3" s="3" t="s">
        <v>1062</v>
      </c>
      <c r="OIP3" s="3" t="s">
        <v>1062</v>
      </c>
      <c r="OIQ3" s="3" t="s">
        <v>1062</v>
      </c>
      <c r="OIR3" s="3" t="s">
        <v>1062</v>
      </c>
      <c r="OIS3" s="3" t="s">
        <v>1062</v>
      </c>
      <c r="OIT3" s="3" t="s">
        <v>1062</v>
      </c>
      <c r="OIU3" s="3" t="s">
        <v>1062</v>
      </c>
      <c r="OIV3" s="3" t="s">
        <v>1062</v>
      </c>
      <c r="OIW3" s="3" t="s">
        <v>1062</v>
      </c>
      <c r="OIX3" s="3" t="s">
        <v>1062</v>
      </c>
      <c r="OIY3" s="3" t="s">
        <v>1062</v>
      </c>
      <c r="OIZ3" s="3" t="s">
        <v>1062</v>
      </c>
      <c r="OJA3" s="3" t="s">
        <v>1062</v>
      </c>
      <c r="OJB3" s="3" t="s">
        <v>1062</v>
      </c>
      <c r="OJC3" s="3" t="s">
        <v>1062</v>
      </c>
      <c r="OJD3" s="3" t="s">
        <v>1062</v>
      </c>
      <c r="OJE3" s="3" t="s">
        <v>1062</v>
      </c>
      <c r="OJF3" s="3" t="s">
        <v>1062</v>
      </c>
      <c r="OJG3" s="3" t="s">
        <v>1062</v>
      </c>
      <c r="OJH3" s="3" t="s">
        <v>1062</v>
      </c>
      <c r="OJI3" s="3" t="s">
        <v>1062</v>
      </c>
      <c r="OJJ3" s="3" t="s">
        <v>1062</v>
      </c>
      <c r="OJK3" s="3" t="s">
        <v>1062</v>
      </c>
      <c r="OJL3" s="3" t="s">
        <v>1062</v>
      </c>
      <c r="OJM3" s="3" t="s">
        <v>1062</v>
      </c>
      <c r="OJN3" s="3" t="s">
        <v>1062</v>
      </c>
      <c r="OJO3" s="3" t="s">
        <v>1062</v>
      </c>
      <c r="OJP3" s="3" t="s">
        <v>1062</v>
      </c>
      <c r="OJQ3" s="3" t="s">
        <v>1062</v>
      </c>
      <c r="OJR3" s="3" t="s">
        <v>1062</v>
      </c>
      <c r="OJS3" s="3" t="s">
        <v>1062</v>
      </c>
      <c r="OJT3" s="3" t="s">
        <v>1062</v>
      </c>
      <c r="OJU3" s="3" t="s">
        <v>1062</v>
      </c>
      <c r="OJV3" s="3" t="s">
        <v>1062</v>
      </c>
      <c r="OJW3" s="3" t="s">
        <v>1062</v>
      </c>
      <c r="OJX3" s="3" t="s">
        <v>1062</v>
      </c>
      <c r="OJY3" s="3" t="s">
        <v>1062</v>
      </c>
      <c r="OJZ3" s="3" t="s">
        <v>1062</v>
      </c>
      <c r="OKA3" s="3" t="s">
        <v>1062</v>
      </c>
      <c r="OKB3" s="3" t="s">
        <v>1062</v>
      </c>
      <c r="OKC3" s="3" t="s">
        <v>1062</v>
      </c>
      <c r="OKD3" s="3" t="s">
        <v>1062</v>
      </c>
      <c r="OKE3" s="3" t="s">
        <v>1062</v>
      </c>
      <c r="OKF3" s="3" t="s">
        <v>1062</v>
      </c>
      <c r="OKG3" s="3" t="s">
        <v>1062</v>
      </c>
      <c r="OKH3" s="3" t="s">
        <v>1062</v>
      </c>
      <c r="OKI3" s="3" t="s">
        <v>1062</v>
      </c>
      <c r="OKJ3" s="3" t="s">
        <v>1062</v>
      </c>
      <c r="OKK3" s="3" t="s">
        <v>1062</v>
      </c>
      <c r="OKL3" s="3" t="s">
        <v>1062</v>
      </c>
      <c r="OKM3" s="3" t="s">
        <v>1062</v>
      </c>
      <c r="OKN3" s="3" t="s">
        <v>1062</v>
      </c>
      <c r="OKO3" s="3" t="s">
        <v>1062</v>
      </c>
      <c r="OKP3" s="3" t="s">
        <v>1062</v>
      </c>
      <c r="OKQ3" s="3" t="s">
        <v>1062</v>
      </c>
      <c r="OKR3" s="3" t="s">
        <v>1062</v>
      </c>
      <c r="OKS3" s="3" t="s">
        <v>1062</v>
      </c>
      <c r="OKT3" s="3" t="s">
        <v>1062</v>
      </c>
      <c r="OKU3" s="3" t="s">
        <v>1062</v>
      </c>
      <c r="OKV3" s="3" t="s">
        <v>1062</v>
      </c>
      <c r="OKW3" s="3" t="s">
        <v>1062</v>
      </c>
      <c r="OKX3" s="3" t="s">
        <v>1062</v>
      </c>
      <c r="OKY3" s="3" t="s">
        <v>1062</v>
      </c>
      <c r="OKZ3" s="3" t="s">
        <v>1062</v>
      </c>
      <c r="OLA3" s="3" t="s">
        <v>1062</v>
      </c>
      <c r="OLB3" s="3" t="s">
        <v>1062</v>
      </c>
      <c r="OLC3" s="3" t="s">
        <v>1062</v>
      </c>
      <c r="OLD3" s="3" t="s">
        <v>1062</v>
      </c>
      <c r="OLE3" s="3" t="s">
        <v>1062</v>
      </c>
      <c r="OLF3" s="3" t="s">
        <v>1062</v>
      </c>
      <c r="OLG3" s="3" t="s">
        <v>1062</v>
      </c>
      <c r="OLH3" s="3" t="s">
        <v>1062</v>
      </c>
      <c r="OLI3" s="3" t="s">
        <v>1062</v>
      </c>
      <c r="OLJ3" s="3" t="s">
        <v>1062</v>
      </c>
      <c r="OLK3" s="3" t="s">
        <v>1062</v>
      </c>
      <c r="OLL3" s="3" t="s">
        <v>1062</v>
      </c>
      <c r="OLM3" s="3" t="s">
        <v>1062</v>
      </c>
      <c r="OLN3" s="3" t="s">
        <v>1062</v>
      </c>
      <c r="OLO3" s="3" t="s">
        <v>1062</v>
      </c>
      <c r="OLP3" s="3" t="s">
        <v>1062</v>
      </c>
      <c r="OLQ3" s="3" t="s">
        <v>1062</v>
      </c>
      <c r="OLR3" s="3" t="s">
        <v>1062</v>
      </c>
      <c r="OLS3" s="3" t="s">
        <v>1062</v>
      </c>
      <c r="OLT3" s="3" t="s">
        <v>1062</v>
      </c>
      <c r="OLU3" s="3" t="s">
        <v>1062</v>
      </c>
      <c r="OLV3" s="3" t="s">
        <v>1062</v>
      </c>
      <c r="OLW3" s="3" t="s">
        <v>1062</v>
      </c>
      <c r="OLX3" s="3" t="s">
        <v>1062</v>
      </c>
      <c r="OLY3" s="3" t="s">
        <v>1062</v>
      </c>
      <c r="OLZ3" s="3" t="s">
        <v>1062</v>
      </c>
      <c r="OMA3" s="3" t="s">
        <v>1062</v>
      </c>
      <c r="OMB3" s="3" t="s">
        <v>1062</v>
      </c>
      <c r="OMC3" s="3" t="s">
        <v>1062</v>
      </c>
      <c r="OMD3" s="3" t="s">
        <v>1062</v>
      </c>
      <c r="OME3" s="3" t="s">
        <v>1062</v>
      </c>
      <c r="OMF3" s="3" t="s">
        <v>1062</v>
      </c>
      <c r="OMG3" s="3" t="s">
        <v>1062</v>
      </c>
      <c r="OMH3" s="3" t="s">
        <v>1062</v>
      </c>
      <c r="OMI3" s="3" t="s">
        <v>1062</v>
      </c>
      <c r="OMJ3" s="3" t="s">
        <v>1062</v>
      </c>
      <c r="OMK3" s="3" t="s">
        <v>1062</v>
      </c>
      <c r="OML3" s="3" t="s">
        <v>1062</v>
      </c>
      <c r="OMM3" s="3" t="s">
        <v>1062</v>
      </c>
      <c r="OMN3" s="3" t="s">
        <v>1062</v>
      </c>
      <c r="OMO3" s="3" t="s">
        <v>1062</v>
      </c>
      <c r="OMP3" s="3" t="s">
        <v>1062</v>
      </c>
      <c r="OMQ3" s="3" t="s">
        <v>1062</v>
      </c>
      <c r="OMR3" s="3" t="s">
        <v>1062</v>
      </c>
      <c r="OMS3" s="3" t="s">
        <v>1062</v>
      </c>
      <c r="OMT3" s="3" t="s">
        <v>1062</v>
      </c>
      <c r="OMU3" s="3" t="s">
        <v>1062</v>
      </c>
      <c r="OMV3" s="3" t="s">
        <v>1062</v>
      </c>
      <c r="OMW3" s="3" t="s">
        <v>1062</v>
      </c>
      <c r="OMX3" s="3" t="s">
        <v>1062</v>
      </c>
      <c r="OMY3" s="3" t="s">
        <v>1062</v>
      </c>
      <c r="OMZ3" s="3" t="s">
        <v>1062</v>
      </c>
      <c r="ONA3" s="3" t="s">
        <v>1062</v>
      </c>
      <c r="ONB3" s="3" t="s">
        <v>1062</v>
      </c>
      <c r="ONC3" s="3" t="s">
        <v>1062</v>
      </c>
      <c r="OND3" s="3" t="s">
        <v>1062</v>
      </c>
      <c r="ONE3" s="3" t="s">
        <v>1062</v>
      </c>
      <c r="ONF3" s="3" t="s">
        <v>1062</v>
      </c>
      <c r="ONG3" s="3" t="s">
        <v>1062</v>
      </c>
      <c r="ONH3" s="3" t="s">
        <v>1062</v>
      </c>
      <c r="ONI3" s="3" t="s">
        <v>1062</v>
      </c>
      <c r="ONJ3" s="3" t="s">
        <v>1062</v>
      </c>
      <c r="ONK3" s="3" t="s">
        <v>1062</v>
      </c>
      <c r="ONL3" s="3" t="s">
        <v>1062</v>
      </c>
      <c r="ONM3" s="3" t="s">
        <v>1062</v>
      </c>
      <c r="ONN3" s="3" t="s">
        <v>1062</v>
      </c>
      <c r="ONO3" s="3" t="s">
        <v>1062</v>
      </c>
      <c r="ONP3" s="3" t="s">
        <v>1062</v>
      </c>
      <c r="ONQ3" s="3" t="s">
        <v>1062</v>
      </c>
      <c r="ONR3" s="3" t="s">
        <v>1062</v>
      </c>
      <c r="ONS3" s="3" t="s">
        <v>1062</v>
      </c>
      <c r="ONT3" s="3" t="s">
        <v>1062</v>
      </c>
      <c r="ONU3" s="3" t="s">
        <v>1062</v>
      </c>
      <c r="ONV3" s="3" t="s">
        <v>1062</v>
      </c>
      <c r="ONW3" s="3" t="s">
        <v>1062</v>
      </c>
      <c r="ONX3" s="3" t="s">
        <v>1062</v>
      </c>
      <c r="ONY3" s="3" t="s">
        <v>1062</v>
      </c>
      <c r="ONZ3" s="3" t="s">
        <v>1062</v>
      </c>
      <c r="OOA3" s="3" t="s">
        <v>1062</v>
      </c>
      <c r="OOB3" s="3" t="s">
        <v>1062</v>
      </c>
      <c r="OOC3" s="3" t="s">
        <v>1062</v>
      </c>
      <c r="OOD3" s="3" t="s">
        <v>1062</v>
      </c>
      <c r="OOE3" s="3" t="s">
        <v>1062</v>
      </c>
      <c r="OOF3" s="3" t="s">
        <v>1062</v>
      </c>
      <c r="OOG3" s="3" t="s">
        <v>1062</v>
      </c>
      <c r="OOH3" s="3" t="s">
        <v>1062</v>
      </c>
      <c r="OOI3" s="3" t="s">
        <v>1062</v>
      </c>
      <c r="OOJ3" s="3" t="s">
        <v>1062</v>
      </c>
      <c r="OOK3" s="3" t="s">
        <v>1062</v>
      </c>
      <c r="OOL3" s="3" t="s">
        <v>1062</v>
      </c>
      <c r="OOM3" s="3" t="s">
        <v>1062</v>
      </c>
      <c r="OON3" s="3" t="s">
        <v>1062</v>
      </c>
      <c r="OOO3" s="3" t="s">
        <v>1062</v>
      </c>
      <c r="OOP3" s="3" t="s">
        <v>1062</v>
      </c>
      <c r="OOQ3" s="3" t="s">
        <v>1062</v>
      </c>
      <c r="OOR3" s="3" t="s">
        <v>1062</v>
      </c>
      <c r="OOS3" s="3" t="s">
        <v>1062</v>
      </c>
      <c r="OOT3" s="3" t="s">
        <v>1062</v>
      </c>
      <c r="OOU3" s="3" t="s">
        <v>1062</v>
      </c>
      <c r="OOV3" s="3" t="s">
        <v>1062</v>
      </c>
      <c r="OOW3" s="3" t="s">
        <v>1062</v>
      </c>
      <c r="OOX3" s="3" t="s">
        <v>1062</v>
      </c>
      <c r="OOY3" s="3" t="s">
        <v>1062</v>
      </c>
      <c r="OOZ3" s="3" t="s">
        <v>1062</v>
      </c>
      <c r="OPA3" s="3" t="s">
        <v>1062</v>
      </c>
      <c r="OPB3" s="3" t="s">
        <v>1062</v>
      </c>
      <c r="OPC3" s="3" t="s">
        <v>1062</v>
      </c>
      <c r="OPD3" s="3" t="s">
        <v>1062</v>
      </c>
      <c r="OPE3" s="3" t="s">
        <v>1062</v>
      </c>
      <c r="OPF3" s="3" t="s">
        <v>1062</v>
      </c>
      <c r="OPG3" s="3" t="s">
        <v>1062</v>
      </c>
      <c r="OPH3" s="3" t="s">
        <v>1062</v>
      </c>
      <c r="OPI3" s="3" t="s">
        <v>1062</v>
      </c>
      <c r="OPJ3" s="3" t="s">
        <v>1062</v>
      </c>
      <c r="OPK3" s="3" t="s">
        <v>1062</v>
      </c>
      <c r="OPL3" s="3" t="s">
        <v>1062</v>
      </c>
      <c r="OPM3" s="3" t="s">
        <v>1062</v>
      </c>
      <c r="OPN3" s="3" t="s">
        <v>1062</v>
      </c>
      <c r="OPO3" s="3" t="s">
        <v>1062</v>
      </c>
      <c r="OPP3" s="3" t="s">
        <v>1062</v>
      </c>
      <c r="OPQ3" s="3" t="s">
        <v>1062</v>
      </c>
      <c r="OPR3" s="3" t="s">
        <v>1062</v>
      </c>
      <c r="OPS3" s="3" t="s">
        <v>1062</v>
      </c>
      <c r="OPT3" s="3" t="s">
        <v>1062</v>
      </c>
      <c r="OPU3" s="3" t="s">
        <v>1062</v>
      </c>
      <c r="OPV3" s="3" t="s">
        <v>1062</v>
      </c>
      <c r="OPW3" s="3" t="s">
        <v>1062</v>
      </c>
      <c r="OPX3" s="3" t="s">
        <v>1062</v>
      </c>
      <c r="OPY3" s="3" t="s">
        <v>1062</v>
      </c>
      <c r="OPZ3" s="3" t="s">
        <v>1062</v>
      </c>
      <c r="OQA3" s="3" t="s">
        <v>1062</v>
      </c>
      <c r="OQB3" s="3" t="s">
        <v>1062</v>
      </c>
      <c r="OQC3" s="3" t="s">
        <v>1062</v>
      </c>
      <c r="OQD3" s="3" t="s">
        <v>1062</v>
      </c>
      <c r="OQE3" s="3" t="s">
        <v>1062</v>
      </c>
      <c r="OQF3" s="3" t="s">
        <v>1062</v>
      </c>
      <c r="OQG3" s="3" t="s">
        <v>1062</v>
      </c>
      <c r="OQH3" s="3" t="s">
        <v>1062</v>
      </c>
      <c r="OQI3" s="3" t="s">
        <v>1062</v>
      </c>
      <c r="OQJ3" s="3" t="s">
        <v>1062</v>
      </c>
      <c r="OQK3" s="3" t="s">
        <v>1062</v>
      </c>
      <c r="OQL3" s="3" t="s">
        <v>1062</v>
      </c>
      <c r="OQM3" s="3" t="s">
        <v>1062</v>
      </c>
      <c r="OQN3" s="3" t="s">
        <v>1062</v>
      </c>
      <c r="OQO3" s="3" t="s">
        <v>1062</v>
      </c>
      <c r="OQP3" s="3" t="s">
        <v>1062</v>
      </c>
      <c r="OQQ3" s="3" t="s">
        <v>1062</v>
      </c>
      <c r="OQR3" s="3" t="s">
        <v>1062</v>
      </c>
      <c r="OQS3" s="3" t="s">
        <v>1062</v>
      </c>
      <c r="OQT3" s="3" t="s">
        <v>1062</v>
      </c>
      <c r="OQU3" s="3" t="s">
        <v>1062</v>
      </c>
      <c r="OQV3" s="3" t="s">
        <v>1062</v>
      </c>
      <c r="OQW3" s="3" t="s">
        <v>1062</v>
      </c>
      <c r="OQX3" s="3" t="s">
        <v>1062</v>
      </c>
      <c r="OQY3" s="3" t="s">
        <v>1062</v>
      </c>
      <c r="OQZ3" s="3" t="s">
        <v>1062</v>
      </c>
      <c r="ORA3" s="3" t="s">
        <v>1062</v>
      </c>
      <c r="ORB3" s="3" t="s">
        <v>1062</v>
      </c>
      <c r="ORC3" s="3" t="s">
        <v>1062</v>
      </c>
      <c r="ORD3" s="3" t="s">
        <v>1062</v>
      </c>
      <c r="ORE3" s="3" t="s">
        <v>1062</v>
      </c>
      <c r="ORF3" s="3" t="s">
        <v>1062</v>
      </c>
      <c r="ORG3" s="3" t="s">
        <v>1062</v>
      </c>
      <c r="ORH3" s="3" t="s">
        <v>1062</v>
      </c>
      <c r="ORI3" s="3" t="s">
        <v>1062</v>
      </c>
      <c r="ORJ3" s="3" t="s">
        <v>1062</v>
      </c>
      <c r="ORK3" s="3" t="s">
        <v>1062</v>
      </c>
      <c r="ORL3" s="3" t="s">
        <v>1062</v>
      </c>
      <c r="ORM3" s="3" t="s">
        <v>1062</v>
      </c>
      <c r="ORN3" s="3" t="s">
        <v>1062</v>
      </c>
      <c r="ORO3" s="3" t="s">
        <v>1062</v>
      </c>
      <c r="ORP3" s="3" t="s">
        <v>1062</v>
      </c>
      <c r="ORQ3" s="3" t="s">
        <v>1062</v>
      </c>
      <c r="ORR3" s="3" t="s">
        <v>1062</v>
      </c>
      <c r="ORS3" s="3" t="s">
        <v>1062</v>
      </c>
      <c r="ORT3" s="3" t="s">
        <v>1062</v>
      </c>
      <c r="ORU3" s="3" t="s">
        <v>1062</v>
      </c>
      <c r="ORV3" s="3" t="s">
        <v>1062</v>
      </c>
      <c r="ORW3" s="3" t="s">
        <v>1062</v>
      </c>
      <c r="ORX3" s="3" t="s">
        <v>1062</v>
      </c>
      <c r="ORY3" s="3" t="s">
        <v>1062</v>
      </c>
      <c r="ORZ3" s="3" t="s">
        <v>1062</v>
      </c>
      <c r="OSA3" s="3" t="s">
        <v>1062</v>
      </c>
      <c r="OSB3" s="3" t="s">
        <v>1062</v>
      </c>
      <c r="OSC3" s="3" t="s">
        <v>1062</v>
      </c>
      <c r="OSD3" s="3" t="s">
        <v>1062</v>
      </c>
      <c r="OSE3" s="3" t="s">
        <v>1062</v>
      </c>
      <c r="OSF3" s="3" t="s">
        <v>1062</v>
      </c>
      <c r="OSG3" s="3" t="s">
        <v>1062</v>
      </c>
      <c r="OSH3" s="3" t="s">
        <v>1062</v>
      </c>
      <c r="OSI3" s="3" t="s">
        <v>1062</v>
      </c>
      <c r="OSJ3" s="3" t="s">
        <v>1062</v>
      </c>
      <c r="OSK3" s="3" t="s">
        <v>1062</v>
      </c>
      <c r="OSL3" s="3" t="s">
        <v>1062</v>
      </c>
      <c r="OSM3" s="3" t="s">
        <v>1062</v>
      </c>
      <c r="OSN3" s="3" t="s">
        <v>1062</v>
      </c>
      <c r="OSO3" s="3" t="s">
        <v>1062</v>
      </c>
      <c r="OSP3" s="3" t="s">
        <v>1062</v>
      </c>
      <c r="OSQ3" s="3" t="s">
        <v>1062</v>
      </c>
      <c r="OSR3" s="3" t="s">
        <v>1062</v>
      </c>
      <c r="OSS3" s="3" t="s">
        <v>1062</v>
      </c>
      <c r="OST3" s="3" t="s">
        <v>1062</v>
      </c>
      <c r="OSU3" s="3" t="s">
        <v>1062</v>
      </c>
      <c r="OSV3" s="3" t="s">
        <v>1062</v>
      </c>
      <c r="OSW3" s="3" t="s">
        <v>1062</v>
      </c>
      <c r="OSX3" s="3" t="s">
        <v>1062</v>
      </c>
      <c r="OSY3" s="3" t="s">
        <v>1062</v>
      </c>
      <c r="OSZ3" s="3" t="s">
        <v>1062</v>
      </c>
      <c r="OTA3" s="3" t="s">
        <v>1062</v>
      </c>
      <c r="OTB3" s="3" t="s">
        <v>1062</v>
      </c>
      <c r="OTC3" s="3" t="s">
        <v>1062</v>
      </c>
      <c r="OTD3" s="3" t="s">
        <v>1062</v>
      </c>
      <c r="OTE3" s="3" t="s">
        <v>1062</v>
      </c>
      <c r="OTF3" s="3" t="s">
        <v>1062</v>
      </c>
      <c r="OTG3" s="3" t="s">
        <v>1062</v>
      </c>
      <c r="OTH3" s="3" t="s">
        <v>1062</v>
      </c>
      <c r="OTI3" s="3" t="s">
        <v>1062</v>
      </c>
      <c r="OTJ3" s="3" t="s">
        <v>1062</v>
      </c>
      <c r="OTK3" s="3" t="s">
        <v>1062</v>
      </c>
      <c r="OTL3" s="3" t="s">
        <v>1062</v>
      </c>
      <c r="OTM3" s="3" t="s">
        <v>1062</v>
      </c>
      <c r="OTN3" s="3" t="s">
        <v>1062</v>
      </c>
      <c r="OTO3" s="3" t="s">
        <v>1062</v>
      </c>
      <c r="OTP3" s="3" t="s">
        <v>1062</v>
      </c>
      <c r="OTQ3" s="3" t="s">
        <v>1062</v>
      </c>
      <c r="OTR3" s="3" t="s">
        <v>1062</v>
      </c>
      <c r="OTS3" s="3" t="s">
        <v>1062</v>
      </c>
      <c r="OTT3" s="3" t="s">
        <v>1062</v>
      </c>
      <c r="OTU3" s="3" t="s">
        <v>1062</v>
      </c>
      <c r="OTV3" s="3" t="s">
        <v>1062</v>
      </c>
      <c r="OTW3" s="3" t="s">
        <v>1062</v>
      </c>
      <c r="OTX3" s="3" t="s">
        <v>1062</v>
      </c>
      <c r="OTY3" s="3" t="s">
        <v>1062</v>
      </c>
      <c r="OTZ3" s="3" t="s">
        <v>1062</v>
      </c>
      <c r="OUA3" s="3" t="s">
        <v>1062</v>
      </c>
      <c r="OUB3" s="3" t="s">
        <v>1062</v>
      </c>
      <c r="OUC3" s="3" t="s">
        <v>1062</v>
      </c>
      <c r="OUD3" s="3" t="s">
        <v>1062</v>
      </c>
      <c r="OUE3" s="3" t="s">
        <v>1062</v>
      </c>
      <c r="OUF3" s="3" t="s">
        <v>1062</v>
      </c>
      <c r="OUG3" s="3" t="s">
        <v>1062</v>
      </c>
      <c r="OUH3" s="3" t="s">
        <v>1062</v>
      </c>
      <c r="OUI3" s="3" t="s">
        <v>1062</v>
      </c>
      <c r="OUJ3" s="3" t="s">
        <v>1062</v>
      </c>
      <c r="OUK3" s="3" t="s">
        <v>1062</v>
      </c>
      <c r="OUL3" s="3" t="s">
        <v>1062</v>
      </c>
      <c r="OUM3" s="3" t="s">
        <v>1062</v>
      </c>
      <c r="OUN3" s="3" t="s">
        <v>1062</v>
      </c>
      <c r="OUO3" s="3" t="s">
        <v>1062</v>
      </c>
      <c r="OUP3" s="3" t="s">
        <v>1062</v>
      </c>
      <c r="OUQ3" s="3" t="s">
        <v>1062</v>
      </c>
      <c r="OUR3" s="3" t="s">
        <v>1062</v>
      </c>
      <c r="OUS3" s="3" t="s">
        <v>1062</v>
      </c>
      <c r="OUT3" s="3" t="s">
        <v>1062</v>
      </c>
      <c r="OUU3" s="3" t="s">
        <v>1062</v>
      </c>
      <c r="OUV3" s="3" t="s">
        <v>1062</v>
      </c>
      <c r="OUW3" s="3" t="s">
        <v>1062</v>
      </c>
      <c r="OUX3" s="3" t="s">
        <v>1062</v>
      </c>
      <c r="OUY3" s="3" t="s">
        <v>1062</v>
      </c>
      <c r="OUZ3" s="3" t="s">
        <v>1062</v>
      </c>
      <c r="OVA3" s="3" t="s">
        <v>1062</v>
      </c>
      <c r="OVB3" s="3" t="s">
        <v>1062</v>
      </c>
      <c r="OVC3" s="3" t="s">
        <v>1062</v>
      </c>
      <c r="OVD3" s="3" t="s">
        <v>1062</v>
      </c>
      <c r="OVE3" s="3" t="s">
        <v>1062</v>
      </c>
      <c r="OVF3" s="3" t="s">
        <v>1062</v>
      </c>
      <c r="OVG3" s="3" t="s">
        <v>1062</v>
      </c>
      <c r="OVH3" s="3" t="s">
        <v>1062</v>
      </c>
      <c r="OVI3" s="3" t="s">
        <v>1062</v>
      </c>
      <c r="OVJ3" s="3" t="s">
        <v>1062</v>
      </c>
      <c r="OVK3" s="3" t="s">
        <v>1062</v>
      </c>
      <c r="OVL3" s="3" t="s">
        <v>1062</v>
      </c>
      <c r="OVM3" s="3" t="s">
        <v>1062</v>
      </c>
      <c r="OVN3" s="3" t="s">
        <v>1062</v>
      </c>
      <c r="OVO3" s="3" t="s">
        <v>1062</v>
      </c>
      <c r="OVP3" s="3" t="s">
        <v>1062</v>
      </c>
      <c r="OVQ3" s="3" t="s">
        <v>1062</v>
      </c>
      <c r="OVR3" s="3" t="s">
        <v>1062</v>
      </c>
      <c r="OVS3" s="3" t="s">
        <v>1062</v>
      </c>
      <c r="OVT3" s="3" t="s">
        <v>1062</v>
      </c>
      <c r="OVU3" s="3" t="s">
        <v>1062</v>
      </c>
      <c r="OVV3" s="3" t="s">
        <v>1062</v>
      </c>
      <c r="OVW3" s="3" t="s">
        <v>1062</v>
      </c>
      <c r="OVX3" s="3" t="s">
        <v>1062</v>
      </c>
      <c r="OVY3" s="3" t="s">
        <v>1062</v>
      </c>
      <c r="OVZ3" s="3" t="s">
        <v>1062</v>
      </c>
      <c r="OWA3" s="3" t="s">
        <v>1062</v>
      </c>
      <c r="OWB3" s="3" t="s">
        <v>1062</v>
      </c>
      <c r="OWC3" s="3" t="s">
        <v>1062</v>
      </c>
      <c r="OWD3" s="3" t="s">
        <v>1062</v>
      </c>
      <c r="OWE3" s="3" t="s">
        <v>1062</v>
      </c>
      <c r="OWF3" s="3" t="s">
        <v>1062</v>
      </c>
      <c r="OWG3" s="3" t="s">
        <v>1062</v>
      </c>
      <c r="OWH3" s="3" t="s">
        <v>1062</v>
      </c>
      <c r="OWI3" s="3" t="s">
        <v>1062</v>
      </c>
      <c r="OWJ3" s="3" t="s">
        <v>1062</v>
      </c>
      <c r="OWK3" s="3" t="s">
        <v>1062</v>
      </c>
      <c r="OWL3" s="3" t="s">
        <v>1062</v>
      </c>
      <c r="OWM3" s="3" t="s">
        <v>1062</v>
      </c>
      <c r="OWN3" s="3" t="s">
        <v>1062</v>
      </c>
      <c r="OWO3" s="3" t="s">
        <v>1062</v>
      </c>
      <c r="OWP3" s="3" t="s">
        <v>1062</v>
      </c>
      <c r="OWQ3" s="3" t="s">
        <v>1062</v>
      </c>
      <c r="OWR3" s="3" t="s">
        <v>1062</v>
      </c>
      <c r="OWS3" s="3" t="s">
        <v>1062</v>
      </c>
      <c r="OWT3" s="3" t="s">
        <v>1062</v>
      </c>
      <c r="OWU3" s="3" t="s">
        <v>1062</v>
      </c>
      <c r="OWV3" s="3" t="s">
        <v>1062</v>
      </c>
      <c r="OWW3" s="3" t="s">
        <v>1062</v>
      </c>
      <c r="OWX3" s="3" t="s">
        <v>1062</v>
      </c>
      <c r="OWY3" s="3" t="s">
        <v>1062</v>
      </c>
      <c r="OWZ3" s="3" t="s">
        <v>1062</v>
      </c>
      <c r="OXA3" s="3" t="s">
        <v>1062</v>
      </c>
      <c r="OXB3" s="3" t="s">
        <v>1062</v>
      </c>
      <c r="OXC3" s="3" t="s">
        <v>1062</v>
      </c>
      <c r="OXD3" s="3" t="s">
        <v>1062</v>
      </c>
      <c r="OXE3" s="3" t="s">
        <v>1062</v>
      </c>
      <c r="OXF3" s="3" t="s">
        <v>1062</v>
      </c>
      <c r="OXG3" s="3" t="s">
        <v>1062</v>
      </c>
      <c r="OXH3" s="3" t="s">
        <v>1062</v>
      </c>
      <c r="OXI3" s="3" t="s">
        <v>1062</v>
      </c>
      <c r="OXJ3" s="3" t="s">
        <v>1062</v>
      </c>
      <c r="OXK3" s="3" t="s">
        <v>1062</v>
      </c>
      <c r="OXL3" s="3" t="s">
        <v>1062</v>
      </c>
      <c r="OXM3" s="3" t="s">
        <v>1062</v>
      </c>
      <c r="OXN3" s="3" t="s">
        <v>1062</v>
      </c>
      <c r="OXO3" s="3" t="s">
        <v>1062</v>
      </c>
      <c r="OXP3" s="3" t="s">
        <v>1062</v>
      </c>
      <c r="OXQ3" s="3" t="s">
        <v>1062</v>
      </c>
      <c r="OXR3" s="3" t="s">
        <v>1062</v>
      </c>
      <c r="OXS3" s="3" t="s">
        <v>1062</v>
      </c>
      <c r="OXT3" s="3" t="s">
        <v>1062</v>
      </c>
      <c r="OXU3" s="3" t="s">
        <v>1062</v>
      </c>
      <c r="OXV3" s="3" t="s">
        <v>1062</v>
      </c>
      <c r="OXW3" s="3" t="s">
        <v>1062</v>
      </c>
      <c r="OXX3" s="3" t="s">
        <v>1062</v>
      </c>
      <c r="OXY3" s="3" t="s">
        <v>1062</v>
      </c>
      <c r="OXZ3" s="3" t="s">
        <v>1062</v>
      </c>
      <c r="OYA3" s="3" t="s">
        <v>1062</v>
      </c>
      <c r="OYB3" s="3" t="s">
        <v>1062</v>
      </c>
      <c r="OYC3" s="3" t="s">
        <v>1062</v>
      </c>
      <c r="OYD3" s="3" t="s">
        <v>1062</v>
      </c>
      <c r="OYE3" s="3" t="s">
        <v>1062</v>
      </c>
      <c r="OYF3" s="3" t="s">
        <v>1062</v>
      </c>
      <c r="OYG3" s="3" t="s">
        <v>1062</v>
      </c>
      <c r="OYH3" s="3" t="s">
        <v>1062</v>
      </c>
      <c r="OYI3" s="3" t="s">
        <v>1062</v>
      </c>
      <c r="OYJ3" s="3" t="s">
        <v>1062</v>
      </c>
      <c r="OYK3" s="3" t="s">
        <v>1062</v>
      </c>
      <c r="OYL3" s="3" t="s">
        <v>1062</v>
      </c>
      <c r="OYM3" s="3" t="s">
        <v>1062</v>
      </c>
      <c r="OYN3" s="3" t="s">
        <v>1062</v>
      </c>
      <c r="OYO3" s="3" t="s">
        <v>1062</v>
      </c>
      <c r="OYP3" s="3" t="s">
        <v>1062</v>
      </c>
      <c r="OYQ3" s="3" t="s">
        <v>1062</v>
      </c>
      <c r="OYR3" s="3" t="s">
        <v>1062</v>
      </c>
      <c r="OYS3" s="3" t="s">
        <v>1062</v>
      </c>
      <c r="OYT3" s="3" t="s">
        <v>1062</v>
      </c>
      <c r="OYU3" s="3" t="s">
        <v>1062</v>
      </c>
      <c r="OYV3" s="3" t="s">
        <v>1062</v>
      </c>
      <c r="OYW3" s="3" t="s">
        <v>1062</v>
      </c>
      <c r="OYX3" s="3" t="s">
        <v>1062</v>
      </c>
      <c r="OYY3" s="3" t="s">
        <v>1062</v>
      </c>
      <c r="OYZ3" s="3" t="s">
        <v>1062</v>
      </c>
      <c r="OZA3" s="3" t="s">
        <v>1062</v>
      </c>
      <c r="OZB3" s="3" t="s">
        <v>1062</v>
      </c>
      <c r="OZC3" s="3" t="s">
        <v>1062</v>
      </c>
      <c r="OZD3" s="3" t="s">
        <v>1062</v>
      </c>
      <c r="OZE3" s="3" t="s">
        <v>1062</v>
      </c>
      <c r="OZF3" s="3" t="s">
        <v>1062</v>
      </c>
      <c r="OZG3" s="3" t="s">
        <v>1062</v>
      </c>
      <c r="OZH3" s="3" t="s">
        <v>1062</v>
      </c>
      <c r="OZI3" s="3" t="s">
        <v>1062</v>
      </c>
      <c r="OZJ3" s="3" t="s">
        <v>1062</v>
      </c>
      <c r="OZK3" s="3" t="s">
        <v>1062</v>
      </c>
      <c r="OZL3" s="3" t="s">
        <v>1062</v>
      </c>
      <c r="OZM3" s="3" t="s">
        <v>1062</v>
      </c>
      <c r="OZN3" s="3" t="s">
        <v>1062</v>
      </c>
      <c r="OZO3" s="3" t="s">
        <v>1062</v>
      </c>
      <c r="OZP3" s="3" t="s">
        <v>1062</v>
      </c>
      <c r="OZQ3" s="3" t="s">
        <v>1062</v>
      </c>
      <c r="OZR3" s="3" t="s">
        <v>1062</v>
      </c>
      <c r="OZS3" s="3" t="s">
        <v>1062</v>
      </c>
      <c r="OZT3" s="3" t="s">
        <v>1062</v>
      </c>
      <c r="OZU3" s="3" t="s">
        <v>1062</v>
      </c>
      <c r="OZV3" s="3" t="s">
        <v>1062</v>
      </c>
      <c r="OZW3" s="3" t="s">
        <v>1062</v>
      </c>
      <c r="OZX3" s="3" t="s">
        <v>1062</v>
      </c>
      <c r="OZY3" s="3" t="s">
        <v>1062</v>
      </c>
      <c r="OZZ3" s="3" t="s">
        <v>1062</v>
      </c>
      <c r="PAA3" s="3" t="s">
        <v>1062</v>
      </c>
      <c r="PAB3" s="3" t="s">
        <v>1062</v>
      </c>
      <c r="PAC3" s="3" t="s">
        <v>1062</v>
      </c>
      <c r="PAD3" s="3" t="s">
        <v>1062</v>
      </c>
      <c r="PAE3" s="3" t="s">
        <v>1062</v>
      </c>
      <c r="PAF3" s="3" t="s">
        <v>1062</v>
      </c>
      <c r="PAG3" s="3" t="s">
        <v>1062</v>
      </c>
      <c r="PAH3" s="3" t="s">
        <v>1062</v>
      </c>
      <c r="PAI3" s="3" t="s">
        <v>1062</v>
      </c>
      <c r="PAJ3" s="3" t="s">
        <v>1062</v>
      </c>
      <c r="PAK3" s="3" t="s">
        <v>1062</v>
      </c>
      <c r="PAL3" s="3" t="s">
        <v>1062</v>
      </c>
      <c r="PAM3" s="3" t="s">
        <v>1062</v>
      </c>
      <c r="PAN3" s="3" t="s">
        <v>1062</v>
      </c>
      <c r="PAO3" s="3" t="s">
        <v>1062</v>
      </c>
      <c r="PAP3" s="3" t="s">
        <v>1062</v>
      </c>
      <c r="PAQ3" s="3" t="s">
        <v>1062</v>
      </c>
      <c r="PAR3" s="3" t="s">
        <v>1062</v>
      </c>
      <c r="PAS3" s="3" t="s">
        <v>1062</v>
      </c>
      <c r="PAT3" s="3" t="s">
        <v>1062</v>
      </c>
      <c r="PAU3" s="3" t="s">
        <v>1062</v>
      </c>
      <c r="PAV3" s="3" t="s">
        <v>1062</v>
      </c>
      <c r="PAW3" s="3" t="s">
        <v>1062</v>
      </c>
      <c r="PAX3" s="3" t="s">
        <v>1062</v>
      </c>
      <c r="PAY3" s="3" t="s">
        <v>1062</v>
      </c>
      <c r="PAZ3" s="3" t="s">
        <v>1062</v>
      </c>
      <c r="PBA3" s="3" t="s">
        <v>1062</v>
      </c>
      <c r="PBB3" s="3" t="s">
        <v>1062</v>
      </c>
      <c r="PBC3" s="3" t="s">
        <v>1062</v>
      </c>
      <c r="PBD3" s="3" t="s">
        <v>1062</v>
      </c>
      <c r="PBE3" s="3" t="s">
        <v>1062</v>
      </c>
      <c r="PBF3" s="3" t="s">
        <v>1062</v>
      </c>
      <c r="PBG3" s="3" t="s">
        <v>1062</v>
      </c>
      <c r="PBH3" s="3" t="s">
        <v>1062</v>
      </c>
      <c r="PBI3" s="3" t="s">
        <v>1062</v>
      </c>
      <c r="PBJ3" s="3" t="s">
        <v>1062</v>
      </c>
      <c r="PBK3" s="3" t="s">
        <v>1062</v>
      </c>
      <c r="PBL3" s="3" t="s">
        <v>1062</v>
      </c>
      <c r="PBM3" s="3" t="s">
        <v>1062</v>
      </c>
      <c r="PBN3" s="3" t="s">
        <v>1062</v>
      </c>
      <c r="PBO3" s="3" t="s">
        <v>1062</v>
      </c>
      <c r="PBP3" s="3" t="s">
        <v>1062</v>
      </c>
      <c r="PBQ3" s="3" t="s">
        <v>1062</v>
      </c>
      <c r="PBR3" s="3" t="s">
        <v>1062</v>
      </c>
      <c r="PBS3" s="3" t="s">
        <v>1062</v>
      </c>
      <c r="PBT3" s="3" t="s">
        <v>1062</v>
      </c>
      <c r="PBU3" s="3" t="s">
        <v>1062</v>
      </c>
      <c r="PBV3" s="3" t="s">
        <v>1062</v>
      </c>
      <c r="PBW3" s="3" t="s">
        <v>1062</v>
      </c>
      <c r="PBX3" s="3" t="s">
        <v>1062</v>
      </c>
      <c r="PBY3" s="3" t="s">
        <v>1062</v>
      </c>
      <c r="PBZ3" s="3" t="s">
        <v>1062</v>
      </c>
      <c r="PCA3" s="3" t="s">
        <v>1062</v>
      </c>
      <c r="PCB3" s="3" t="s">
        <v>1062</v>
      </c>
      <c r="PCC3" s="3" t="s">
        <v>1062</v>
      </c>
      <c r="PCD3" s="3" t="s">
        <v>1062</v>
      </c>
      <c r="PCE3" s="3" t="s">
        <v>1062</v>
      </c>
      <c r="PCF3" s="3" t="s">
        <v>1062</v>
      </c>
      <c r="PCG3" s="3" t="s">
        <v>1062</v>
      </c>
      <c r="PCH3" s="3" t="s">
        <v>1062</v>
      </c>
      <c r="PCI3" s="3" t="s">
        <v>1062</v>
      </c>
      <c r="PCJ3" s="3" t="s">
        <v>1062</v>
      </c>
      <c r="PCK3" s="3" t="s">
        <v>1062</v>
      </c>
      <c r="PCL3" s="3" t="s">
        <v>1062</v>
      </c>
      <c r="PCM3" s="3" t="s">
        <v>1062</v>
      </c>
      <c r="PCN3" s="3" t="s">
        <v>1062</v>
      </c>
      <c r="PCO3" s="3" t="s">
        <v>1062</v>
      </c>
      <c r="PCP3" s="3" t="s">
        <v>1062</v>
      </c>
      <c r="PCQ3" s="3" t="s">
        <v>1062</v>
      </c>
      <c r="PCR3" s="3" t="s">
        <v>1062</v>
      </c>
      <c r="PCS3" s="3" t="s">
        <v>1062</v>
      </c>
      <c r="PCT3" s="3" t="s">
        <v>1062</v>
      </c>
      <c r="PCU3" s="3" t="s">
        <v>1062</v>
      </c>
      <c r="PCV3" s="3" t="s">
        <v>1062</v>
      </c>
      <c r="PCW3" s="3" t="s">
        <v>1062</v>
      </c>
      <c r="PCX3" s="3" t="s">
        <v>1062</v>
      </c>
      <c r="PCY3" s="3" t="s">
        <v>1062</v>
      </c>
      <c r="PCZ3" s="3" t="s">
        <v>1062</v>
      </c>
      <c r="PDA3" s="3" t="s">
        <v>1062</v>
      </c>
      <c r="PDB3" s="3" t="s">
        <v>1062</v>
      </c>
      <c r="PDC3" s="3" t="s">
        <v>1062</v>
      </c>
      <c r="PDD3" s="3" t="s">
        <v>1062</v>
      </c>
      <c r="PDE3" s="3" t="s">
        <v>1062</v>
      </c>
      <c r="PDF3" s="3" t="s">
        <v>1062</v>
      </c>
      <c r="PDG3" s="3" t="s">
        <v>1062</v>
      </c>
      <c r="PDH3" s="3" t="s">
        <v>1062</v>
      </c>
      <c r="PDI3" s="3" t="s">
        <v>1062</v>
      </c>
      <c r="PDJ3" s="3" t="s">
        <v>1062</v>
      </c>
      <c r="PDK3" s="3" t="s">
        <v>1062</v>
      </c>
      <c r="PDL3" s="3" t="s">
        <v>1062</v>
      </c>
      <c r="PDM3" s="3" t="s">
        <v>1062</v>
      </c>
      <c r="PDN3" s="3" t="s">
        <v>1062</v>
      </c>
      <c r="PDO3" s="3" t="s">
        <v>1062</v>
      </c>
      <c r="PDP3" s="3" t="s">
        <v>1062</v>
      </c>
      <c r="PDQ3" s="3" t="s">
        <v>1062</v>
      </c>
      <c r="PDR3" s="3" t="s">
        <v>1062</v>
      </c>
      <c r="PDS3" s="3" t="s">
        <v>1062</v>
      </c>
      <c r="PDT3" s="3" t="s">
        <v>1062</v>
      </c>
      <c r="PDU3" s="3" t="s">
        <v>1062</v>
      </c>
      <c r="PDV3" s="3" t="s">
        <v>1062</v>
      </c>
      <c r="PDW3" s="3" t="s">
        <v>1062</v>
      </c>
      <c r="PDX3" s="3" t="s">
        <v>1062</v>
      </c>
      <c r="PDY3" s="3" t="s">
        <v>1062</v>
      </c>
      <c r="PDZ3" s="3" t="s">
        <v>1062</v>
      </c>
      <c r="PEA3" s="3" t="s">
        <v>1062</v>
      </c>
      <c r="PEB3" s="3" t="s">
        <v>1062</v>
      </c>
      <c r="PEC3" s="3" t="s">
        <v>1062</v>
      </c>
      <c r="PED3" s="3" t="s">
        <v>1062</v>
      </c>
      <c r="PEE3" s="3" t="s">
        <v>1062</v>
      </c>
      <c r="PEF3" s="3" t="s">
        <v>1062</v>
      </c>
      <c r="PEG3" s="3" t="s">
        <v>1062</v>
      </c>
      <c r="PEH3" s="3" t="s">
        <v>1062</v>
      </c>
      <c r="PEI3" s="3" t="s">
        <v>1062</v>
      </c>
      <c r="PEJ3" s="3" t="s">
        <v>1062</v>
      </c>
      <c r="PEK3" s="3" t="s">
        <v>1062</v>
      </c>
      <c r="PEL3" s="3" t="s">
        <v>1062</v>
      </c>
      <c r="PEM3" s="3" t="s">
        <v>1062</v>
      </c>
      <c r="PEN3" s="3" t="s">
        <v>1062</v>
      </c>
      <c r="PEO3" s="3" t="s">
        <v>1062</v>
      </c>
      <c r="PEP3" s="3" t="s">
        <v>1062</v>
      </c>
      <c r="PEQ3" s="3" t="s">
        <v>1062</v>
      </c>
      <c r="PER3" s="3" t="s">
        <v>1062</v>
      </c>
      <c r="PES3" s="3" t="s">
        <v>1062</v>
      </c>
      <c r="PET3" s="3" t="s">
        <v>1062</v>
      </c>
      <c r="PEU3" s="3" t="s">
        <v>1062</v>
      </c>
      <c r="PEV3" s="3" t="s">
        <v>1062</v>
      </c>
      <c r="PEW3" s="3" t="s">
        <v>1062</v>
      </c>
      <c r="PEX3" s="3" t="s">
        <v>1062</v>
      </c>
      <c r="PEY3" s="3" t="s">
        <v>1062</v>
      </c>
      <c r="PEZ3" s="3" t="s">
        <v>1062</v>
      </c>
      <c r="PFA3" s="3" t="s">
        <v>1062</v>
      </c>
      <c r="PFB3" s="3" t="s">
        <v>1062</v>
      </c>
      <c r="PFC3" s="3" t="s">
        <v>1062</v>
      </c>
      <c r="PFD3" s="3" t="s">
        <v>1062</v>
      </c>
      <c r="PFE3" s="3" t="s">
        <v>1062</v>
      </c>
      <c r="PFF3" s="3" t="s">
        <v>1062</v>
      </c>
      <c r="PFG3" s="3" t="s">
        <v>1062</v>
      </c>
      <c r="PFH3" s="3" t="s">
        <v>1062</v>
      </c>
      <c r="PFI3" s="3" t="s">
        <v>1062</v>
      </c>
      <c r="PFJ3" s="3" t="s">
        <v>1062</v>
      </c>
      <c r="PFK3" s="3" t="s">
        <v>1062</v>
      </c>
      <c r="PFL3" s="3" t="s">
        <v>1062</v>
      </c>
      <c r="PFM3" s="3" t="s">
        <v>1062</v>
      </c>
      <c r="PFN3" s="3" t="s">
        <v>1062</v>
      </c>
      <c r="PFO3" s="3" t="s">
        <v>1062</v>
      </c>
      <c r="PFP3" s="3" t="s">
        <v>1062</v>
      </c>
      <c r="PFQ3" s="3" t="s">
        <v>1062</v>
      </c>
      <c r="PFR3" s="3" t="s">
        <v>1062</v>
      </c>
      <c r="PFS3" s="3" t="s">
        <v>1062</v>
      </c>
      <c r="PFT3" s="3" t="s">
        <v>1062</v>
      </c>
      <c r="PFU3" s="3" t="s">
        <v>1062</v>
      </c>
      <c r="PFV3" s="3" t="s">
        <v>1062</v>
      </c>
      <c r="PFW3" s="3" t="s">
        <v>1062</v>
      </c>
      <c r="PFX3" s="3" t="s">
        <v>1062</v>
      </c>
      <c r="PFY3" s="3" t="s">
        <v>1062</v>
      </c>
      <c r="PFZ3" s="3" t="s">
        <v>1062</v>
      </c>
      <c r="PGA3" s="3" t="s">
        <v>1062</v>
      </c>
      <c r="PGB3" s="3" t="s">
        <v>1062</v>
      </c>
      <c r="PGC3" s="3" t="s">
        <v>1062</v>
      </c>
      <c r="PGD3" s="3" t="s">
        <v>1062</v>
      </c>
      <c r="PGE3" s="3" t="s">
        <v>1062</v>
      </c>
      <c r="PGF3" s="3" t="s">
        <v>1062</v>
      </c>
      <c r="PGG3" s="3" t="s">
        <v>1062</v>
      </c>
      <c r="PGH3" s="3" t="s">
        <v>1062</v>
      </c>
      <c r="PGI3" s="3" t="s">
        <v>1062</v>
      </c>
      <c r="PGJ3" s="3" t="s">
        <v>1062</v>
      </c>
      <c r="PGK3" s="3" t="s">
        <v>1062</v>
      </c>
      <c r="PGL3" s="3" t="s">
        <v>1062</v>
      </c>
      <c r="PGM3" s="3" t="s">
        <v>1062</v>
      </c>
      <c r="PGN3" s="3" t="s">
        <v>1062</v>
      </c>
      <c r="PGO3" s="3" t="s">
        <v>1062</v>
      </c>
      <c r="PGP3" s="3" t="s">
        <v>1062</v>
      </c>
      <c r="PGQ3" s="3" t="s">
        <v>1062</v>
      </c>
      <c r="PGR3" s="3" t="s">
        <v>1062</v>
      </c>
      <c r="PGS3" s="3" t="s">
        <v>1062</v>
      </c>
      <c r="PGT3" s="3" t="s">
        <v>1062</v>
      </c>
      <c r="PGU3" s="3" t="s">
        <v>1062</v>
      </c>
      <c r="PGV3" s="3" t="s">
        <v>1062</v>
      </c>
      <c r="PGW3" s="3" t="s">
        <v>1062</v>
      </c>
      <c r="PGX3" s="3" t="s">
        <v>1062</v>
      </c>
      <c r="PGY3" s="3" t="s">
        <v>1062</v>
      </c>
      <c r="PGZ3" s="3" t="s">
        <v>1062</v>
      </c>
      <c r="PHA3" s="3" t="s">
        <v>1062</v>
      </c>
      <c r="PHB3" s="3" t="s">
        <v>1062</v>
      </c>
      <c r="PHC3" s="3" t="s">
        <v>1062</v>
      </c>
      <c r="PHD3" s="3" t="s">
        <v>1062</v>
      </c>
      <c r="PHE3" s="3" t="s">
        <v>1062</v>
      </c>
      <c r="PHF3" s="3" t="s">
        <v>1062</v>
      </c>
      <c r="PHG3" s="3" t="s">
        <v>1062</v>
      </c>
      <c r="PHH3" s="3" t="s">
        <v>1062</v>
      </c>
      <c r="PHI3" s="3" t="s">
        <v>1062</v>
      </c>
      <c r="PHJ3" s="3" t="s">
        <v>1062</v>
      </c>
      <c r="PHK3" s="3" t="s">
        <v>1062</v>
      </c>
      <c r="PHL3" s="3" t="s">
        <v>1062</v>
      </c>
      <c r="PHM3" s="3" t="s">
        <v>1062</v>
      </c>
      <c r="PHN3" s="3" t="s">
        <v>1062</v>
      </c>
      <c r="PHO3" s="3" t="s">
        <v>1062</v>
      </c>
      <c r="PHP3" s="3" t="s">
        <v>1062</v>
      </c>
      <c r="PHQ3" s="3" t="s">
        <v>1062</v>
      </c>
      <c r="PHR3" s="3" t="s">
        <v>1062</v>
      </c>
      <c r="PHS3" s="3" t="s">
        <v>1062</v>
      </c>
      <c r="PHT3" s="3" t="s">
        <v>1062</v>
      </c>
      <c r="PHU3" s="3" t="s">
        <v>1062</v>
      </c>
      <c r="PHV3" s="3" t="s">
        <v>1062</v>
      </c>
      <c r="PHW3" s="3" t="s">
        <v>1062</v>
      </c>
      <c r="PHX3" s="3" t="s">
        <v>1062</v>
      </c>
      <c r="PHY3" s="3" t="s">
        <v>1062</v>
      </c>
      <c r="PHZ3" s="3" t="s">
        <v>1062</v>
      </c>
      <c r="PIA3" s="3" t="s">
        <v>1062</v>
      </c>
      <c r="PIB3" s="3" t="s">
        <v>1062</v>
      </c>
      <c r="PIC3" s="3" t="s">
        <v>1062</v>
      </c>
      <c r="PID3" s="3" t="s">
        <v>1062</v>
      </c>
      <c r="PIE3" s="3" t="s">
        <v>1062</v>
      </c>
      <c r="PIF3" s="3" t="s">
        <v>1062</v>
      </c>
      <c r="PIG3" s="3" t="s">
        <v>1062</v>
      </c>
      <c r="PIH3" s="3" t="s">
        <v>1062</v>
      </c>
      <c r="PII3" s="3" t="s">
        <v>1062</v>
      </c>
      <c r="PIJ3" s="3" t="s">
        <v>1062</v>
      </c>
      <c r="PIK3" s="3" t="s">
        <v>1062</v>
      </c>
      <c r="PIL3" s="3" t="s">
        <v>1062</v>
      </c>
      <c r="PIM3" s="3" t="s">
        <v>1062</v>
      </c>
      <c r="PIN3" s="3" t="s">
        <v>1062</v>
      </c>
      <c r="PIO3" s="3" t="s">
        <v>1062</v>
      </c>
      <c r="PIP3" s="3" t="s">
        <v>1062</v>
      </c>
      <c r="PIQ3" s="3" t="s">
        <v>1062</v>
      </c>
      <c r="PIR3" s="3" t="s">
        <v>1062</v>
      </c>
      <c r="PIS3" s="3" t="s">
        <v>1062</v>
      </c>
      <c r="PIT3" s="3" t="s">
        <v>1062</v>
      </c>
      <c r="PIU3" s="3" t="s">
        <v>1062</v>
      </c>
      <c r="PIV3" s="3" t="s">
        <v>1062</v>
      </c>
      <c r="PIW3" s="3" t="s">
        <v>1062</v>
      </c>
      <c r="PIX3" s="3" t="s">
        <v>1062</v>
      </c>
      <c r="PIY3" s="3" t="s">
        <v>1062</v>
      </c>
      <c r="PIZ3" s="3" t="s">
        <v>1062</v>
      </c>
      <c r="PJA3" s="3" t="s">
        <v>1062</v>
      </c>
      <c r="PJB3" s="3" t="s">
        <v>1062</v>
      </c>
      <c r="PJC3" s="3" t="s">
        <v>1062</v>
      </c>
      <c r="PJD3" s="3" t="s">
        <v>1062</v>
      </c>
      <c r="PJE3" s="3" t="s">
        <v>1062</v>
      </c>
      <c r="PJF3" s="3" t="s">
        <v>1062</v>
      </c>
      <c r="PJG3" s="3" t="s">
        <v>1062</v>
      </c>
      <c r="PJH3" s="3" t="s">
        <v>1062</v>
      </c>
      <c r="PJI3" s="3" t="s">
        <v>1062</v>
      </c>
      <c r="PJJ3" s="3" t="s">
        <v>1062</v>
      </c>
      <c r="PJK3" s="3" t="s">
        <v>1062</v>
      </c>
      <c r="PJL3" s="3" t="s">
        <v>1062</v>
      </c>
      <c r="PJM3" s="3" t="s">
        <v>1062</v>
      </c>
      <c r="PJN3" s="3" t="s">
        <v>1062</v>
      </c>
      <c r="PJO3" s="3" t="s">
        <v>1062</v>
      </c>
      <c r="PJP3" s="3" t="s">
        <v>1062</v>
      </c>
      <c r="PJQ3" s="3" t="s">
        <v>1062</v>
      </c>
      <c r="PJR3" s="3" t="s">
        <v>1062</v>
      </c>
      <c r="PJS3" s="3" t="s">
        <v>1062</v>
      </c>
      <c r="PJT3" s="3" t="s">
        <v>1062</v>
      </c>
      <c r="PJU3" s="3" t="s">
        <v>1062</v>
      </c>
      <c r="PJV3" s="3" t="s">
        <v>1062</v>
      </c>
      <c r="PJW3" s="3" t="s">
        <v>1062</v>
      </c>
      <c r="PJX3" s="3" t="s">
        <v>1062</v>
      </c>
      <c r="PJY3" s="3" t="s">
        <v>1062</v>
      </c>
      <c r="PJZ3" s="3" t="s">
        <v>1062</v>
      </c>
      <c r="PKA3" s="3" t="s">
        <v>1062</v>
      </c>
      <c r="PKB3" s="3" t="s">
        <v>1062</v>
      </c>
      <c r="PKC3" s="3" t="s">
        <v>1062</v>
      </c>
      <c r="PKD3" s="3" t="s">
        <v>1062</v>
      </c>
      <c r="PKE3" s="3" t="s">
        <v>1062</v>
      </c>
      <c r="PKF3" s="3" t="s">
        <v>1062</v>
      </c>
      <c r="PKG3" s="3" t="s">
        <v>1062</v>
      </c>
      <c r="PKH3" s="3" t="s">
        <v>1062</v>
      </c>
      <c r="PKI3" s="3" t="s">
        <v>1062</v>
      </c>
      <c r="PKJ3" s="3" t="s">
        <v>1062</v>
      </c>
      <c r="PKK3" s="3" t="s">
        <v>1062</v>
      </c>
      <c r="PKL3" s="3" t="s">
        <v>1062</v>
      </c>
      <c r="PKM3" s="3" t="s">
        <v>1062</v>
      </c>
      <c r="PKN3" s="3" t="s">
        <v>1062</v>
      </c>
      <c r="PKO3" s="3" t="s">
        <v>1062</v>
      </c>
      <c r="PKP3" s="3" t="s">
        <v>1062</v>
      </c>
      <c r="PKQ3" s="3" t="s">
        <v>1062</v>
      </c>
      <c r="PKR3" s="3" t="s">
        <v>1062</v>
      </c>
      <c r="PKS3" s="3" t="s">
        <v>1062</v>
      </c>
      <c r="PKT3" s="3" t="s">
        <v>1062</v>
      </c>
      <c r="PKU3" s="3" t="s">
        <v>1062</v>
      </c>
      <c r="PKV3" s="3" t="s">
        <v>1062</v>
      </c>
      <c r="PKW3" s="3" t="s">
        <v>1062</v>
      </c>
      <c r="PKX3" s="3" t="s">
        <v>1062</v>
      </c>
      <c r="PKY3" s="3" t="s">
        <v>1062</v>
      </c>
      <c r="PKZ3" s="3" t="s">
        <v>1062</v>
      </c>
      <c r="PLA3" s="3" t="s">
        <v>1062</v>
      </c>
      <c r="PLB3" s="3" t="s">
        <v>1062</v>
      </c>
      <c r="PLC3" s="3" t="s">
        <v>1062</v>
      </c>
      <c r="PLD3" s="3" t="s">
        <v>1062</v>
      </c>
      <c r="PLE3" s="3" t="s">
        <v>1062</v>
      </c>
      <c r="PLF3" s="3" t="s">
        <v>1062</v>
      </c>
      <c r="PLG3" s="3" t="s">
        <v>1062</v>
      </c>
      <c r="PLH3" s="3" t="s">
        <v>1062</v>
      </c>
      <c r="PLI3" s="3" t="s">
        <v>1062</v>
      </c>
      <c r="PLJ3" s="3" t="s">
        <v>1062</v>
      </c>
      <c r="PLK3" s="3" t="s">
        <v>1062</v>
      </c>
      <c r="PLL3" s="3" t="s">
        <v>1062</v>
      </c>
      <c r="PLM3" s="3" t="s">
        <v>1062</v>
      </c>
      <c r="PLN3" s="3" t="s">
        <v>1062</v>
      </c>
      <c r="PLO3" s="3" t="s">
        <v>1062</v>
      </c>
      <c r="PLP3" s="3" t="s">
        <v>1062</v>
      </c>
      <c r="PLQ3" s="3" t="s">
        <v>1062</v>
      </c>
      <c r="PLR3" s="3" t="s">
        <v>1062</v>
      </c>
      <c r="PLS3" s="3" t="s">
        <v>1062</v>
      </c>
      <c r="PLT3" s="3" t="s">
        <v>1062</v>
      </c>
      <c r="PLU3" s="3" t="s">
        <v>1062</v>
      </c>
      <c r="PLV3" s="3" t="s">
        <v>1062</v>
      </c>
      <c r="PLW3" s="3" t="s">
        <v>1062</v>
      </c>
      <c r="PLX3" s="3" t="s">
        <v>1062</v>
      </c>
      <c r="PLY3" s="3" t="s">
        <v>1062</v>
      </c>
      <c r="PLZ3" s="3" t="s">
        <v>1062</v>
      </c>
      <c r="PMA3" s="3" t="s">
        <v>1062</v>
      </c>
      <c r="PMB3" s="3" t="s">
        <v>1062</v>
      </c>
      <c r="PMC3" s="3" t="s">
        <v>1062</v>
      </c>
      <c r="PMD3" s="3" t="s">
        <v>1062</v>
      </c>
      <c r="PME3" s="3" t="s">
        <v>1062</v>
      </c>
      <c r="PMF3" s="3" t="s">
        <v>1062</v>
      </c>
      <c r="PMG3" s="3" t="s">
        <v>1062</v>
      </c>
      <c r="PMH3" s="3" t="s">
        <v>1062</v>
      </c>
      <c r="PMI3" s="3" t="s">
        <v>1062</v>
      </c>
      <c r="PMJ3" s="3" t="s">
        <v>1062</v>
      </c>
      <c r="PMK3" s="3" t="s">
        <v>1062</v>
      </c>
      <c r="PML3" s="3" t="s">
        <v>1062</v>
      </c>
      <c r="PMM3" s="3" t="s">
        <v>1062</v>
      </c>
      <c r="PMN3" s="3" t="s">
        <v>1062</v>
      </c>
      <c r="PMO3" s="3" t="s">
        <v>1062</v>
      </c>
      <c r="PMP3" s="3" t="s">
        <v>1062</v>
      </c>
      <c r="PMQ3" s="3" t="s">
        <v>1062</v>
      </c>
      <c r="PMR3" s="3" t="s">
        <v>1062</v>
      </c>
      <c r="PMS3" s="3" t="s">
        <v>1062</v>
      </c>
      <c r="PMT3" s="3" t="s">
        <v>1062</v>
      </c>
      <c r="PMU3" s="3" t="s">
        <v>1062</v>
      </c>
      <c r="PMV3" s="3" t="s">
        <v>1062</v>
      </c>
      <c r="PMW3" s="3" t="s">
        <v>1062</v>
      </c>
      <c r="PMX3" s="3" t="s">
        <v>1062</v>
      </c>
      <c r="PMY3" s="3" t="s">
        <v>1062</v>
      </c>
      <c r="PMZ3" s="3" t="s">
        <v>1062</v>
      </c>
      <c r="PNA3" s="3" t="s">
        <v>1062</v>
      </c>
      <c r="PNB3" s="3" t="s">
        <v>1062</v>
      </c>
      <c r="PNC3" s="3" t="s">
        <v>1062</v>
      </c>
      <c r="PND3" s="3" t="s">
        <v>1062</v>
      </c>
      <c r="PNE3" s="3" t="s">
        <v>1062</v>
      </c>
      <c r="PNF3" s="3" t="s">
        <v>1062</v>
      </c>
      <c r="PNG3" s="3" t="s">
        <v>1062</v>
      </c>
      <c r="PNH3" s="3" t="s">
        <v>1062</v>
      </c>
      <c r="PNI3" s="3" t="s">
        <v>1062</v>
      </c>
      <c r="PNJ3" s="3" t="s">
        <v>1062</v>
      </c>
      <c r="PNK3" s="3" t="s">
        <v>1062</v>
      </c>
      <c r="PNL3" s="3" t="s">
        <v>1062</v>
      </c>
      <c r="PNM3" s="3" t="s">
        <v>1062</v>
      </c>
      <c r="PNN3" s="3" t="s">
        <v>1062</v>
      </c>
      <c r="PNO3" s="3" t="s">
        <v>1062</v>
      </c>
      <c r="PNP3" s="3" t="s">
        <v>1062</v>
      </c>
      <c r="PNQ3" s="3" t="s">
        <v>1062</v>
      </c>
      <c r="PNR3" s="3" t="s">
        <v>1062</v>
      </c>
      <c r="PNS3" s="3" t="s">
        <v>1062</v>
      </c>
      <c r="PNT3" s="3" t="s">
        <v>1062</v>
      </c>
      <c r="PNU3" s="3" t="s">
        <v>1062</v>
      </c>
      <c r="PNV3" s="3" t="s">
        <v>1062</v>
      </c>
      <c r="PNW3" s="3" t="s">
        <v>1062</v>
      </c>
      <c r="PNX3" s="3" t="s">
        <v>1062</v>
      </c>
      <c r="PNY3" s="3" t="s">
        <v>1062</v>
      </c>
      <c r="PNZ3" s="3" t="s">
        <v>1062</v>
      </c>
      <c r="POA3" s="3" t="s">
        <v>1062</v>
      </c>
      <c r="POB3" s="3" t="s">
        <v>1062</v>
      </c>
      <c r="POC3" s="3" t="s">
        <v>1062</v>
      </c>
      <c r="POD3" s="3" t="s">
        <v>1062</v>
      </c>
      <c r="POE3" s="3" t="s">
        <v>1062</v>
      </c>
      <c r="POF3" s="3" t="s">
        <v>1062</v>
      </c>
      <c r="POG3" s="3" t="s">
        <v>1062</v>
      </c>
      <c r="POH3" s="3" t="s">
        <v>1062</v>
      </c>
      <c r="POI3" s="3" t="s">
        <v>1062</v>
      </c>
      <c r="POJ3" s="3" t="s">
        <v>1062</v>
      </c>
      <c r="POK3" s="3" t="s">
        <v>1062</v>
      </c>
      <c r="POL3" s="3" t="s">
        <v>1062</v>
      </c>
      <c r="POM3" s="3" t="s">
        <v>1062</v>
      </c>
      <c r="PON3" s="3" t="s">
        <v>1062</v>
      </c>
      <c r="POO3" s="3" t="s">
        <v>1062</v>
      </c>
      <c r="POP3" s="3" t="s">
        <v>1062</v>
      </c>
      <c r="POQ3" s="3" t="s">
        <v>1062</v>
      </c>
      <c r="POR3" s="3" t="s">
        <v>1062</v>
      </c>
      <c r="POS3" s="3" t="s">
        <v>1062</v>
      </c>
      <c r="POT3" s="3" t="s">
        <v>1062</v>
      </c>
      <c r="POU3" s="3" t="s">
        <v>1062</v>
      </c>
      <c r="POV3" s="3" t="s">
        <v>1062</v>
      </c>
      <c r="POW3" s="3" t="s">
        <v>1062</v>
      </c>
      <c r="POX3" s="3" t="s">
        <v>1062</v>
      </c>
      <c r="POY3" s="3" t="s">
        <v>1062</v>
      </c>
      <c r="POZ3" s="3" t="s">
        <v>1062</v>
      </c>
      <c r="PPA3" s="3" t="s">
        <v>1062</v>
      </c>
      <c r="PPB3" s="3" t="s">
        <v>1062</v>
      </c>
      <c r="PPC3" s="3" t="s">
        <v>1062</v>
      </c>
      <c r="PPD3" s="3" t="s">
        <v>1062</v>
      </c>
      <c r="PPE3" s="3" t="s">
        <v>1062</v>
      </c>
      <c r="PPF3" s="3" t="s">
        <v>1062</v>
      </c>
      <c r="PPG3" s="3" t="s">
        <v>1062</v>
      </c>
      <c r="PPH3" s="3" t="s">
        <v>1062</v>
      </c>
      <c r="PPI3" s="3" t="s">
        <v>1062</v>
      </c>
      <c r="PPJ3" s="3" t="s">
        <v>1062</v>
      </c>
      <c r="PPK3" s="3" t="s">
        <v>1062</v>
      </c>
      <c r="PPL3" s="3" t="s">
        <v>1062</v>
      </c>
      <c r="PPM3" s="3" t="s">
        <v>1062</v>
      </c>
      <c r="PPN3" s="3" t="s">
        <v>1062</v>
      </c>
      <c r="PPO3" s="3" t="s">
        <v>1062</v>
      </c>
      <c r="PPP3" s="3" t="s">
        <v>1062</v>
      </c>
      <c r="PPQ3" s="3" t="s">
        <v>1062</v>
      </c>
      <c r="PPR3" s="3" t="s">
        <v>1062</v>
      </c>
      <c r="PPS3" s="3" t="s">
        <v>1062</v>
      </c>
      <c r="PPT3" s="3" t="s">
        <v>1062</v>
      </c>
      <c r="PPU3" s="3" t="s">
        <v>1062</v>
      </c>
      <c r="PPV3" s="3" t="s">
        <v>1062</v>
      </c>
      <c r="PPW3" s="3" t="s">
        <v>1062</v>
      </c>
      <c r="PPX3" s="3" t="s">
        <v>1062</v>
      </c>
      <c r="PPY3" s="3" t="s">
        <v>1062</v>
      </c>
      <c r="PPZ3" s="3" t="s">
        <v>1062</v>
      </c>
      <c r="PQA3" s="3" t="s">
        <v>1062</v>
      </c>
      <c r="PQB3" s="3" t="s">
        <v>1062</v>
      </c>
      <c r="PQC3" s="3" t="s">
        <v>1062</v>
      </c>
      <c r="PQD3" s="3" t="s">
        <v>1062</v>
      </c>
      <c r="PQE3" s="3" t="s">
        <v>1062</v>
      </c>
      <c r="PQF3" s="3" t="s">
        <v>1062</v>
      </c>
      <c r="PQG3" s="3" t="s">
        <v>1062</v>
      </c>
      <c r="PQH3" s="3" t="s">
        <v>1062</v>
      </c>
      <c r="PQI3" s="3" t="s">
        <v>1062</v>
      </c>
      <c r="PQJ3" s="3" t="s">
        <v>1062</v>
      </c>
      <c r="PQK3" s="3" t="s">
        <v>1062</v>
      </c>
      <c r="PQL3" s="3" t="s">
        <v>1062</v>
      </c>
      <c r="PQM3" s="3" t="s">
        <v>1062</v>
      </c>
      <c r="PQN3" s="3" t="s">
        <v>1062</v>
      </c>
      <c r="PQO3" s="3" t="s">
        <v>1062</v>
      </c>
      <c r="PQP3" s="3" t="s">
        <v>1062</v>
      </c>
      <c r="PQQ3" s="3" t="s">
        <v>1062</v>
      </c>
      <c r="PQR3" s="3" t="s">
        <v>1062</v>
      </c>
      <c r="PQS3" s="3" t="s">
        <v>1062</v>
      </c>
      <c r="PQT3" s="3" t="s">
        <v>1062</v>
      </c>
      <c r="PQU3" s="3" t="s">
        <v>1062</v>
      </c>
      <c r="PQV3" s="3" t="s">
        <v>1062</v>
      </c>
      <c r="PQW3" s="3" t="s">
        <v>1062</v>
      </c>
      <c r="PQX3" s="3" t="s">
        <v>1062</v>
      </c>
      <c r="PQY3" s="3" t="s">
        <v>1062</v>
      </c>
      <c r="PQZ3" s="3" t="s">
        <v>1062</v>
      </c>
      <c r="PRA3" s="3" t="s">
        <v>1062</v>
      </c>
      <c r="PRB3" s="3" t="s">
        <v>1062</v>
      </c>
      <c r="PRC3" s="3" t="s">
        <v>1062</v>
      </c>
      <c r="PRD3" s="3" t="s">
        <v>1062</v>
      </c>
      <c r="PRE3" s="3" t="s">
        <v>1062</v>
      </c>
      <c r="PRF3" s="3" t="s">
        <v>1062</v>
      </c>
      <c r="PRG3" s="3" t="s">
        <v>1062</v>
      </c>
      <c r="PRH3" s="3" t="s">
        <v>1062</v>
      </c>
      <c r="PRI3" s="3" t="s">
        <v>1062</v>
      </c>
      <c r="PRJ3" s="3" t="s">
        <v>1062</v>
      </c>
      <c r="PRK3" s="3" t="s">
        <v>1062</v>
      </c>
      <c r="PRL3" s="3" t="s">
        <v>1062</v>
      </c>
      <c r="PRM3" s="3" t="s">
        <v>1062</v>
      </c>
      <c r="PRN3" s="3" t="s">
        <v>1062</v>
      </c>
      <c r="PRO3" s="3" t="s">
        <v>1062</v>
      </c>
      <c r="PRP3" s="3" t="s">
        <v>1062</v>
      </c>
      <c r="PRQ3" s="3" t="s">
        <v>1062</v>
      </c>
      <c r="PRR3" s="3" t="s">
        <v>1062</v>
      </c>
      <c r="PRS3" s="3" t="s">
        <v>1062</v>
      </c>
      <c r="PRT3" s="3" t="s">
        <v>1062</v>
      </c>
      <c r="PRU3" s="3" t="s">
        <v>1062</v>
      </c>
      <c r="PRV3" s="3" t="s">
        <v>1062</v>
      </c>
      <c r="PRW3" s="3" t="s">
        <v>1062</v>
      </c>
      <c r="PRX3" s="3" t="s">
        <v>1062</v>
      </c>
      <c r="PRY3" s="3" t="s">
        <v>1062</v>
      </c>
      <c r="PRZ3" s="3" t="s">
        <v>1062</v>
      </c>
      <c r="PSA3" s="3" t="s">
        <v>1062</v>
      </c>
      <c r="PSB3" s="3" t="s">
        <v>1062</v>
      </c>
      <c r="PSC3" s="3" t="s">
        <v>1062</v>
      </c>
      <c r="PSD3" s="3" t="s">
        <v>1062</v>
      </c>
      <c r="PSE3" s="3" t="s">
        <v>1062</v>
      </c>
      <c r="PSF3" s="3" t="s">
        <v>1062</v>
      </c>
      <c r="PSG3" s="3" t="s">
        <v>1062</v>
      </c>
      <c r="PSH3" s="3" t="s">
        <v>1062</v>
      </c>
      <c r="PSI3" s="3" t="s">
        <v>1062</v>
      </c>
      <c r="PSJ3" s="3" t="s">
        <v>1062</v>
      </c>
      <c r="PSK3" s="3" t="s">
        <v>1062</v>
      </c>
      <c r="PSL3" s="3" t="s">
        <v>1062</v>
      </c>
      <c r="PSM3" s="3" t="s">
        <v>1062</v>
      </c>
      <c r="PSN3" s="3" t="s">
        <v>1062</v>
      </c>
      <c r="PSO3" s="3" t="s">
        <v>1062</v>
      </c>
      <c r="PSP3" s="3" t="s">
        <v>1062</v>
      </c>
      <c r="PSQ3" s="3" t="s">
        <v>1062</v>
      </c>
      <c r="PSR3" s="3" t="s">
        <v>1062</v>
      </c>
      <c r="PSS3" s="3" t="s">
        <v>1062</v>
      </c>
      <c r="PST3" s="3" t="s">
        <v>1062</v>
      </c>
      <c r="PSU3" s="3" t="s">
        <v>1062</v>
      </c>
      <c r="PSV3" s="3" t="s">
        <v>1062</v>
      </c>
      <c r="PSW3" s="3" t="s">
        <v>1062</v>
      </c>
      <c r="PSX3" s="3" t="s">
        <v>1062</v>
      </c>
      <c r="PSY3" s="3" t="s">
        <v>1062</v>
      </c>
      <c r="PSZ3" s="3" t="s">
        <v>1062</v>
      </c>
      <c r="PTA3" s="3" t="s">
        <v>1062</v>
      </c>
      <c r="PTB3" s="3" t="s">
        <v>1062</v>
      </c>
      <c r="PTC3" s="3" t="s">
        <v>1062</v>
      </c>
      <c r="PTD3" s="3" t="s">
        <v>1062</v>
      </c>
      <c r="PTE3" s="3" t="s">
        <v>1062</v>
      </c>
      <c r="PTF3" s="3" t="s">
        <v>1062</v>
      </c>
      <c r="PTG3" s="3" t="s">
        <v>1062</v>
      </c>
      <c r="PTH3" s="3" t="s">
        <v>1062</v>
      </c>
      <c r="PTI3" s="3" t="s">
        <v>1062</v>
      </c>
      <c r="PTJ3" s="3" t="s">
        <v>1062</v>
      </c>
      <c r="PTK3" s="3" t="s">
        <v>1062</v>
      </c>
      <c r="PTL3" s="3" t="s">
        <v>1062</v>
      </c>
      <c r="PTM3" s="3" t="s">
        <v>1062</v>
      </c>
      <c r="PTN3" s="3" t="s">
        <v>1062</v>
      </c>
      <c r="PTO3" s="3" t="s">
        <v>1062</v>
      </c>
      <c r="PTP3" s="3" t="s">
        <v>1062</v>
      </c>
      <c r="PTQ3" s="3" t="s">
        <v>1062</v>
      </c>
      <c r="PTR3" s="3" t="s">
        <v>1062</v>
      </c>
      <c r="PTS3" s="3" t="s">
        <v>1062</v>
      </c>
      <c r="PTT3" s="3" t="s">
        <v>1062</v>
      </c>
      <c r="PTU3" s="3" t="s">
        <v>1062</v>
      </c>
      <c r="PTV3" s="3" t="s">
        <v>1062</v>
      </c>
      <c r="PTW3" s="3" t="s">
        <v>1062</v>
      </c>
      <c r="PTX3" s="3" t="s">
        <v>1062</v>
      </c>
      <c r="PTY3" s="3" t="s">
        <v>1062</v>
      </c>
      <c r="PTZ3" s="3" t="s">
        <v>1062</v>
      </c>
      <c r="PUA3" s="3" t="s">
        <v>1062</v>
      </c>
      <c r="PUB3" s="3" t="s">
        <v>1062</v>
      </c>
      <c r="PUC3" s="3" t="s">
        <v>1062</v>
      </c>
      <c r="PUD3" s="3" t="s">
        <v>1062</v>
      </c>
      <c r="PUE3" s="3" t="s">
        <v>1062</v>
      </c>
      <c r="PUF3" s="3" t="s">
        <v>1062</v>
      </c>
      <c r="PUG3" s="3" t="s">
        <v>1062</v>
      </c>
      <c r="PUH3" s="3" t="s">
        <v>1062</v>
      </c>
      <c r="PUI3" s="3" t="s">
        <v>1062</v>
      </c>
      <c r="PUJ3" s="3" t="s">
        <v>1062</v>
      </c>
      <c r="PUK3" s="3" t="s">
        <v>1062</v>
      </c>
      <c r="PUL3" s="3" t="s">
        <v>1062</v>
      </c>
      <c r="PUM3" s="3" t="s">
        <v>1062</v>
      </c>
      <c r="PUN3" s="3" t="s">
        <v>1062</v>
      </c>
      <c r="PUO3" s="3" t="s">
        <v>1062</v>
      </c>
      <c r="PUP3" s="3" t="s">
        <v>1062</v>
      </c>
      <c r="PUQ3" s="3" t="s">
        <v>1062</v>
      </c>
      <c r="PUR3" s="3" t="s">
        <v>1062</v>
      </c>
      <c r="PUS3" s="3" t="s">
        <v>1062</v>
      </c>
      <c r="PUT3" s="3" t="s">
        <v>1062</v>
      </c>
      <c r="PUU3" s="3" t="s">
        <v>1062</v>
      </c>
      <c r="PUV3" s="3" t="s">
        <v>1062</v>
      </c>
      <c r="PUW3" s="3" t="s">
        <v>1062</v>
      </c>
      <c r="PUX3" s="3" t="s">
        <v>1062</v>
      </c>
      <c r="PUY3" s="3" t="s">
        <v>1062</v>
      </c>
      <c r="PUZ3" s="3" t="s">
        <v>1062</v>
      </c>
      <c r="PVA3" s="3" t="s">
        <v>1062</v>
      </c>
      <c r="PVB3" s="3" t="s">
        <v>1062</v>
      </c>
      <c r="PVC3" s="3" t="s">
        <v>1062</v>
      </c>
      <c r="PVD3" s="3" t="s">
        <v>1062</v>
      </c>
      <c r="PVE3" s="3" t="s">
        <v>1062</v>
      </c>
      <c r="PVF3" s="3" t="s">
        <v>1062</v>
      </c>
      <c r="PVG3" s="3" t="s">
        <v>1062</v>
      </c>
      <c r="PVH3" s="3" t="s">
        <v>1062</v>
      </c>
      <c r="PVI3" s="3" t="s">
        <v>1062</v>
      </c>
      <c r="PVJ3" s="3" t="s">
        <v>1062</v>
      </c>
      <c r="PVK3" s="3" t="s">
        <v>1062</v>
      </c>
      <c r="PVL3" s="3" t="s">
        <v>1062</v>
      </c>
      <c r="PVM3" s="3" t="s">
        <v>1062</v>
      </c>
      <c r="PVN3" s="3" t="s">
        <v>1062</v>
      </c>
      <c r="PVO3" s="3" t="s">
        <v>1062</v>
      </c>
      <c r="PVP3" s="3" t="s">
        <v>1062</v>
      </c>
      <c r="PVQ3" s="3" t="s">
        <v>1062</v>
      </c>
      <c r="PVR3" s="3" t="s">
        <v>1062</v>
      </c>
      <c r="PVS3" s="3" t="s">
        <v>1062</v>
      </c>
      <c r="PVT3" s="3" t="s">
        <v>1062</v>
      </c>
      <c r="PVU3" s="3" t="s">
        <v>1062</v>
      </c>
      <c r="PVV3" s="3" t="s">
        <v>1062</v>
      </c>
      <c r="PVW3" s="3" t="s">
        <v>1062</v>
      </c>
      <c r="PVX3" s="3" t="s">
        <v>1062</v>
      </c>
      <c r="PVY3" s="3" t="s">
        <v>1062</v>
      </c>
      <c r="PVZ3" s="3" t="s">
        <v>1062</v>
      </c>
      <c r="PWA3" s="3" t="s">
        <v>1062</v>
      </c>
      <c r="PWB3" s="3" t="s">
        <v>1062</v>
      </c>
      <c r="PWC3" s="3" t="s">
        <v>1062</v>
      </c>
      <c r="PWD3" s="3" t="s">
        <v>1062</v>
      </c>
      <c r="PWE3" s="3" t="s">
        <v>1062</v>
      </c>
      <c r="PWF3" s="3" t="s">
        <v>1062</v>
      </c>
      <c r="PWG3" s="3" t="s">
        <v>1062</v>
      </c>
      <c r="PWH3" s="3" t="s">
        <v>1062</v>
      </c>
      <c r="PWI3" s="3" t="s">
        <v>1062</v>
      </c>
      <c r="PWJ3" s="3" t="s">
        <v>1062</v>
      </c>
      <c r="PWK3" s="3" t="s">
        <v>1062</v>
      </c>
      <c r="PWL3" s="3" t="s">
        <v>1062</v>
      </c>
      <c r="PWM3" s="3" t="s">
        <v>1062</v>
      </c>
      <c r="PWN3" s="3" t="s">
        <v>1062</v>
      </c>
      <c r="PWO3" s="3" t="s">
        <v>1062</v>
      </c>
      <c r="PWP3" s="3" t="s">
        <v>1062</v>
      </c>
      <c r="PWQ3" s="3" t="s">
        <v>1062</v>
      </c>
      <c r="PWR3" s="3" t="s">
        <v>1062</v>
      </c>
      <c r="PWS3" s="3" t="s">
        <v>1062</v>
      </c>
      <c r="PWT3" s="3" t="s">
        <v>1062</v>
      </c>
      <c r="PWU3" s="3" t="s">
        <v>1062</v>
      </c>
      <c r="PWV3" s="3" t="s">
        <v>1062</v>
      </c>
      <c r="PWW3" s="3" t="s">
        <v>1062</v>
      </c>
      <c r="PWX3" s="3" t="s">
        <v>1062</v>
      </c>
      <c r="PWY3" s="3" t="s">
        <v>1062</v>
      </c>
      <c r="PWZ3" s="3" t="s">
        <v>1062</v>
      </c>
      <c r="PXA3" s="3" t="s">
        <v>1062</v>
      </c>
      <c r="PXB3" s="3" t="s">
        <v>1062</v>
      </c>
      <c r="PXC3" s="3" t="s">
        <v>1062</v>
      </c>
      <c r="PXD3" s="3" t="s">
        <v>1062</v>
      </c>
      <c r="PXE3" s="3" t="s">
        <v>1062</v>
      </c>
      <c r="PXF3" s="3" t="s">
        <v>1062</v>
      </c>
      <c r="PXG3" s="3" t="s">
        <v>1062</v>
      </c>
      <c r="PXH3" s="3" t="s">
        <v>1062</v>
      </c>
      <c r="PXI3" s="3" t="s">
        <v>1062</v>
      </c>
      <c r="PXJ3" s="3" t="s">
        <v>1062</v>
      </c>
      <c r="PXK3" s="3" t="s">
        <v>1062</v>
      </c>
      <c r="PXL3" s="3" t="s">
        <v>1062</v>
      </c>
      <c r="PXM3" s="3" t="s">
        <v>1062</v>
      </c>
      <c r="PXN3" s="3" t="s">
        <v>1062</v>
      </c>
      <c r="PXO3" s="3" t="s">
        <v>1062</v>
      </c>
      <c r="PXP3" s="3" t="s">
        <v>1062</v>
      </c>
      <c r="PXQ3" s="3" t="s">
        <v>1062</v>
      </c>
      <c r="PXR3" s="3" t="s">
        <v>1062</v>
      </c>
      <c r="PXS3" s="3" t="s">
        <v>1062</v>
      </c>
      <c r="PXT3" s="3" t="s">
        <v>1062</v>
      </c>
      <c r="PXU3" s="3" t="s">
        <v>1062</v>
      </c>
      <c r="PXV3" s="3" t="s">
        <v>1062</v>
      </c>
      <c r="PXW3" s="3" t="s">
        <v>1062</v>
      </c>
      <c r="PXX3" s="3" t="s">
        <v>1062</v>
      </c>
      <c r="PXY3" s="3" t="s">
        <v>1062</v>
      </c>
      <c r="PXZ3" s="3" t="s">
        <v>1062</v>
      </c>
      <c r="PYA3" s="3" t="s">
        <v>1062</v>
      </c>
      <c r="PYB3" s="3" t="s">
        <v>1062</v>
      </c>
      <c r="PYC3" s="3" t="s">
        <v>1062</v>
      </c>
      <c r="PYD3" s="3" t="s">
        <v>1062</v>
      </c>
      <c r="PYE3" s="3" t="s">
        <v>1062</v>
      </c>
      <c r="PYF3" s="3" t="s">
        <v>1062</v>
      </c>
      <c r="PYG3" s="3" t="s">
        <v>1062</v>
      </c>
      <c r="PYH3" s="3" t="s">
        <v>1062</v>
      </c>
      <c r="PYI3" s="3" t="s">
        <v>1062</v>
      </c>
      <c r="PYJ3" s="3" t="s">
        <v>1062</v>
      </c>
      <c r="PYK3" s="3" t="s">
        <v>1062</v>
      </c>
      <c r="PYL3" s="3" t="s">
        <v>1062</v>
      </c>
      <c r="PYM3" s="3" t="s">
        <v>1062</v>
      </c>
      <c r="PYN3" s="3" t="s">
        <v>1062</v>
      </c>
      <c r="PYO3" s="3" t="s">
        <v>1062</v>
      </c>
      <c r="PYP3" s="3" t="s">
        <v>1062</v>
      </c>
      <c r="PYQ3" s="3" t="s">
        <v>1062</v>
      </c>
      <c r="PYR3" s="3" t="s">
        <v>1062</v>
      </c>
      <c r="PYS3" s="3" t="s">
        <v>1062</v>
      </c>
      <c r="PYT3" s="3" t="s">
        <v>1062</v>
      </c>
      <c r="PYU3" s="3" t="s">
        <v>1062</v>
      </c>
      <c r="PYV3" s="3" t="s">
        <v>1062</v>
      </c>
      <c r="PYW3" s="3" t="s">
        <v>1062</v>
      </c>
      <c r="PYX3" s="3" t="s">
        <v>1062</v>
      </c>
      <c r="PYY3" s="3" t="s">
        <v>1062</v>
      </c>
      <c r="PYZ3" s="3" t="s">
        <v>1062</v>
      </c>
      <c r="PZA3" s="3" t="s">
        <v>1062</v>
      </c>
      <c r="PZB3" s="3" t="s">
        <v>1062</v>
      </c>
      <c r="PZC3" s="3" t="s">
        <v>1062</v>
      </c>
      <c r="PZD3" s="3" t="s">
        <v>1062</v>
      </c>
      <c r="PZE3" s="3" t="s">
        <v>1062</v>
      </c>
      <c r="PZF3" s="3" t="s">
        <v>1062</v>
      </c>
      <c r="PZG3" s="3" t="s">
        <v>1062</v>
      </c>
      <c r="PZH3" s="3" t="s">
        <v>1062</v>
      </c>
      <c r="PZI3" s="3" t="s">
        <v>1062</v>
      </c>
      <c r="PZJ3" s="3" t="s">
        <v>1062</v>
      </c>
      <c r="PZK3" s="3" t="s">
        <v>1062</v>
      </c>
      <c r="PZL3" s="3" t="s">
        <v>1062</v>
      </c>
      <c r="PZM3" s="3" t="s">
        <v>1062</v>
      </c>
      <c r="PZN3" s="3" t="s">
        <v>1062</v>
      </c>
      <c r="PZO3" s="3" t="s">
        <v>1062</v>
      </c>
      <c r="PZP3" s="3" t="s">
        <v>1062</v>
      </c>
      <c r="PZQ3" s="3" t="s">
        <v>1062</v>
      </c>
      <c r="PZR3" s="3" t="s">
        <v>1062</v>
      </c>
      <c r="PZS3" s="3" t="s">
        <v>1062</v>
      </c>
      <c r="PZT3" s="3" t="s">
        <v>1062</v>
      </c>
      <c r="PZU3" s="3" t="s">
        <v>1062</v>
      </c>
      <c r="PZV3" s="3" t="s">
        <v>1062</v>
      </c>
      <c r="PZW3" s="3" t="s">
        <v>1062</v>
      </c>
      <c r="PZX3" s="3" t="s">
        <v>1062</v>
      </c>
      <c r="PZY3" s="3" t="s">
        <v>1062</v>
      </c>
      <c r="PZZ3" s="3" t="s">
        <v>1062</v>
      </c>
      <c r="QAA3" s="3" t="s">
        <v>1062</v>
      </c>
      <c r="QAB3" s="3" t="s">
        <v>1062</v>
      </c>
      <c r="QAC3" s="3" t="s">
        <v>1062</v>
      </c>
      <c r="QAD3" s="3" t="s">
        <v>1062</v>
      </c>
      <c r="QAE3" s="3" t="s">
        <v>1062</v>
      </c>
      <c r="QAF3" s="3" t="s">
        <v>1062</v>
      </c>
      <c r="QAG3" s="3" t="s">
        <v>1062</v>
      </c>
      <c r="QAH3" s="3" t="s">
        <v>1062</v>
      </c>
      <c r="QAI3" s="3" t="s">
        <v>1062</v>
      </c>
      <c r="QAJ3" s="3" t="s">
        <v>1062</v>
      </c>
      <c r="QAK3" s="3" t="s">
        <v>1062</v>
      </c>
      <c r="QAL3" s="3" t="s">
        <v>1062</v>
      </c>
      <c r="QAM3" s="3" t="s">
        <v>1062</v>
      </c>
      <c r="QAN3" s="3" t="s">
        <v>1062</v>
      </c>
      <c r="QAO3" s="3" t="s">
        <v>1062</v>
      </c>
      <c r="QAP3" s="3" t="s">
        <v>1062</v>
      </c>
      <c r="QAQ3" s="3" t="s">
        <v>1062</v>
      </c>
      <c r="QAR3" s="3" t="s">
        <v>1062</v>
      </c>
      <c r="QAS3" s="3" t="s">
        <v>1062</v>
      </c>
      <c r="QAT3" s="3" t="s">
        <v>1062</v>
      </c>
      <c r="QAU3" s="3" t="s">
        <v>1062</v>
      </c>
      <c r="QAV3" s="3" t="s">
        <v>1062</v>
      </c>
      <c r="QAW3" s="3" t="s">
        <v>1062</v>
      </c>
      <c r="QAX3" s="3" t="s">
        <v>1062</v>
      </c>
      <c r="QAY3" s="3" t="s">
        <v>1062</v>
      </c>
      <c r="QAZ3" s="3" t="s">
        <v>1062</v>
      </c>
      <c r="QBA3" s="3" t="s">
        <v>1062</v>
      </c>
      <c r="QBB3" s="3" t="s">
        <v>1062</v>
      </c>
      <c r="QBC3" s="3" t="s">
        <v>1062</v>
      </c>
      <c r="QBD3" s="3" t="s">
        <v>1062</v>
      </c>
      <c r="QBE3" s="3" t="s">
        <v>1062</v>
      </c>
      <c r="QBF3" s="3" t="s">
        <v>1062</v>
      </c>
      <c r="QBG3" s="3" t="s">
        <v>1062</v>
      </c>
      <c r="QBH3" s="3" t="s">
        <v>1062</v>
      </c>
      <c r="QBI3" s="3" t="s">
        <v>1062</v>
      </c>
      <c r="QBJ3" s="3" t="s">
        <v>1062</v>
      </c>
      <c r="QBK3" s="3" t="s">
        <v>1062</v>
      </c>
      <c r="QBL3" s="3" t="s">
        <v>1062</v>
      </c>
      <c r="QBM3" s="3" t="s">
        <v>1062</v>
      </c>
      <c r="QBN3" s="3" t="s">
        <v>1062</v>
      </c>
      <c r="QBO3" s="3" t="s">
        <v>1062</v>
      </c>
      <c r="QBP3" s="3" t="s">
        <v>1062</v>
      </c>
      <c r="QBQ3" s="3" t="s">
        <v>1062</v>
      </c>
      <c r="QBR3" s="3" t="s">
        <v>1062</v>
      </c>
      <c r="QBS3" s="3" t="s">
        <v>1062</v>
      </c>
      <c r="QBT3" s="3" t="s">
        <v>1062</v>
      </c>
      <c r="QBU3" s="3" t="s">
        <v>1062</v>
      </c>
      <c r="QBV3" s="3" t="s">
        <v>1062</v>
      </c>
      <c r="QBW3" s="3" t="s">
        <v>1062</v>
      </c>
      <c r="QBX3" s="3" t="s">
        <v>1062</v>
      </c>
      <c r="QBY3" s="3" t="s">
        <v>1062</v>
      </c>
      <c r="QBZ3" s="3" t="s">
        <v>1062</v>
      </c>
      <c r="QCA3" s="3" t="s">
        <v>1062</v>
      </c>
      <c r="QCB3" s="3" t="s">
        <v>1062</v>
      </c>
      <c r="QCC3" s="3" t="s">
        <v>1062</v>
      </c>
      <c r="QCD3" s="3" t="s">
        <v>1062</v>
      </c>
      <c r="QCE3" s="3" t="s">
        <v>1062</v>
      </c>
      <c r="QCF3" s="3" t="s">
        <v>1062</v>
      </c>
      <c r="QCG3" s="3" t="s">
        <v>1062</v>
      </c>
      <c r="QCH3" s="3" t="s">
        <v>1062</v>
      </c>
      <c r="QCI3" s="3" t="s">
        <v>1062</v>
      </c>
      <c r="QCJ3" s="3" t="s">
        <v>1062</v>
      </c>
      <c r="QCK3" s="3" t="s">
        <v>1062</v>
      </c>
      <c r="QCL3" s="3" t="s">
        <v>1062</v>
      </c>
      <c r="QCM3" s="3" t="s">
        <v>1062</v>
      </c>
      <c r="QCN3" s="3" t="s">
        <v>1062</v>
      </c>
      <c r="QCO3" s="3" t="s">
        <v>1062</v>
      </c>
      <c r="QCP3" s="3" t="s">
        <v>1062</v>
      </c>
      <c r="QCQ3" s="3" t="s">
        <v>1062</v>
      </c>
      <c r="QCR3" s="3" t="s">
        <v>1062</v>
      </c>
      <c r="QCS3" s="3" t="s">
        <v>1062</v>
      </c>
      <c r="QCT3" s="3" t="s">
        <v>1062</v>
      </c>
      <c r="QCU3" s="3" t="s">
        <v>1062</v>
      </c>
      <c r="QCV3" s="3" t="s">
        <v>1062</v>
      </c>
      <c r="QCW3" s="3" t="s">
        <v>1062</v>
      </c>
      <c r="QCX3" s="3" t="s">
        <v>1062</v>
      </c>
      <c r="QCY3" s="3" t="s">
        <v>1062</v>
      </c>
      <c r="QCZ3" s="3" t="s">
        <v>1062</v>
      </c>
      <c r="QDA3" s="3" t="s">
        <v>1062</v>
      </c>
      <c r="QDB3" s="3" t="s">
        <v>1062</v>
      </c>
      <c r="QDC3" s="3" t="s">
        <v>1062</v>
      </c>
      <c r="QDD3" s="3" t="s">
        <v>1062</v>
      </c>
      <c r="QDE3" s="3" t="s">
        <v>1062</v>
      </c>
      <c r="QDF3" s="3" t="s">
        <v>1062</v>
      </c>
      <c r="QDG3" s="3" t="s">
        <v>1062</v>
      </c>
      <c r="QDH3" s="3" t="s">
        <v>1062</v>
      </c>
      <c r="QDI3" s="3" t="s">
        <v>1062</v>
      </c>
      <c r="QDJ3" s="3" t="s">
        <v>1062</v>
      </c>
      <c r="QDK3" s="3" t="s">
        <v>1062</v>
      </c>
      <c r="QDL3" s="3" t="s">
        <v>1062</v>
      </c>
      <c r="QDM3" s="3" t="s">
        <v>1062</v>
      </c>
      <c r="QDN3" s="3" t="s">
        <v>1062</v>
      </c>
      <c r="QDO3" s="3" t="s">
        <v>1062</v>
      </c>
      <c r="QDP3" s="3" t="s">
        <v>1062</v>
      </c>
      <c r="QDQ3" s="3" t="s">
        <v>1062</v>
      </c>
      <c r="QDR3" s="3" t="s">
        <v>1062</v>
      </c>
      <c r="QDS3" s="3" t="s">
        <v>1062</v>
      </c>
      <c r="QDT3" s="3" t="s">
        <v>1062</v>
      </c>
      <c r="QDU3" s="3" t="s">
        <v>1062</v>
      </c>
      <c r="QDV3" s="3" t="s">
        <v>1062</v>
      </c>
      <c r="QDW3" s="3" t="s">
        <v>1062</v>
      </c>
      <c r="QDX3" s="3" t="s">
        <v>1062</v>
      </c>
      <c r="QDY3" s="3" t="s">
        <v>1062</v>
      </c>
      <c r="QDZ3" s="3" t="s">
        <v>1062</v>
      </c>
      <c r="QEA3" s="3" t="s">
        <v>1062</v>
      </c>
      <c r="QEB3" s="3" t="s">
        <v>1062</v>
      </c>
      <c r="QEC3" s="3" t="s">
        <v>1062</v>
      </c>
      <c r="QED3" s="3" t="s">
        <v>1062</v>
      </c>
      <c r="QEE3" s="3" t="s">
        <v>1062</v>
      </c>
      <c r="QEF3" s="3" t="s">
        <v>1062</v>
      </c>
      <c r="QEG3" s="3" t="s">
        <v>1062</v>
      </c>
      <c r="QEH3" s="3" t="s">
        <v>1062</v>
      </c>
      <c r="QEI3" s="3" t="s">
        <v>1062</v>
      </c>
      <c r="QEJ3" s="3" t="s">
        <v>1062</v>
      </c>
      <c r="QEK3" s="3" t="s">
        <v>1062</v>
      </c>
      <c r="QEL3" s="3" t="s">
        <v>1062</v>
      </c>
      <c r="QEM3" s="3" t="s">
        <v>1062</v>
      </c>
      <c r="QEN3" s="3" t="s">
        <v>1062</v>
      </c>
      <c r="QEO3" s="3" t="s">
        <v>1062</v>
      </c>
      <c r="QEP3" s="3" t="s">
        <v>1062</v>
      </c>
      <c r="QEQ3" s="3" t="s">
        <v>1062</v>
      </c>
      <c r="QER3" s="3" t="s">
        <v>1062</v>
      </c>
      <c r="QES3" s="3" t="s">
        <v>1062</v>
      </c>
      <c r="QET3" s="3" t="s">
        <v>1062</v>
      </c>
      <c r="QEU3" s="3" t="s">
        <v>1062</v>
      </c>
      <c r="QEV3" s="3" t="s">
        <v>1062</v>
      </c>
      <c r="QEW3" s="3" t="s">
        <v>1062</v>
      </c>
      <c r="QEX3" s="3" t="s">
        <v>1062</v>
      </c>
      <c r="QEY3" s="3" t="s">
        <v>1062</v>
      </c>
      <c r="QEZ3" s="3" t="s">
        <v>1062</v>
      </c>
      <c r="QFA3" s="3" t="s">
        <v>1062</v>
      </c>
      <c r="QFB3" s="3" t="s">
        <v>1062</v>
      </c>
      <c r="QFC3" s="3" t="s">
        <v>1062</v>
      </c>
      <c r="QFD3" s="3" t="s">
        <v>1062</v>
      </c>
      <c r="QFE3" s="3" t="s">
        <v>1062</v>
      </c>
      <c r="QFF3" s="3" t="s">
        <v>1062</v>
      </c>
      <c r="QFG3" s="3" t="s">
        <v>1062</v>
      </c>
      <c r="QFH3" s="3" t="s">
        <v>1062</v>
      </c>
      <c r="QFI3" s="3" t="s">
        <v>1062</v>
      </c>
      <c r="QFJ3" s="3" t="s">
        <v>1062</v>
      </c>
      <c r="QFK3" s="3" t="s">
        <v>1062</v>
      </c>
      <c r="QFL3" s="3" t="s">
        <v>1062</v>
      </c>
      <c r="QFM3" s="3" t="s">
        <v>1062</v>
      </c>
      <c r="QFN3" s="3" t="s">
        <v>1062</v>
      </c>
      <c r="QFO3" s="3" t="s">
        <v>1062</v>
      </c>
      <c r="QFP3" s="3" t="s">
        <v>1062</v>
      </c>
      <c r="QFQ3" s="3" t="s">
        <v>1062</v>
      </c>
      <c r="QFR3" s="3" t="s">
        <v>1062</v>
      </c>
      <c r="QFS3" s="3" t="s">
        <v>1062</v>
      </c>
      <c r="QFT3" s="3" t="s">
        <v>1062</v>
      </c>
      <c r="QFU3" s="3" t="s">
        <v>1062</v>
      </c>
      <c r="QFV3" s="3" t="s">
        <v>1062</v>
      </c>
      <c r="QFW3" s="3" t="s">
        <v>1062</v>
      </c>
      <c r="QFX3" s="3" t="s">
        <v>1062</v>
      </c>
      <c r="QFY3" s="3" t="s">
        <v>1062</v>
      </c>
      <c r="QFZ3" s="3" t="s">
        <v>1062</v>
      </c>
      <c r="QGA3" s="3" t="s">
        <v>1062</v>
      </c>
      <c r="QGB3" s="3" t="s">
        <v>1062</v>
      </c>
      <c r="QGC3" s="3" t="s">
        <v>1062</v>
      </c>
      <c r="QGD3" s="3" t="s">
        <v>1062</v>
      </c>
      <c r="QGE3" s="3" t="s">
        <v>1062</v>
      </c>
      <c r="QGF3" s="3" t="s">
        <v>1062</v>
      </c>
      <c r="QGG3" s="3" t="s">
        <v>1062</v>
      </c>
      <c r="QGH3" s="3" t="s">
        <v>1062</v>
      </c>
      <c r="QGI3" s="3" t="s">
        <v>1062</v>
      </c>
      <c r="QGJ3" s="3" t="s">
        <v>1062</v>
      </c>
      <c r="QGK3" s="3" t="s">
        <v>1062</v>
      </c>
      <c r="QGL3" s="3" t="s">
        <v>1062</v>
      </c>
      <c r="QGM3" s="3" t="s">
        <v>1062</v>
      </c>
      <c r="QGN3" s="3" t="s">
        <v>1062</v>
      </c>
      <c r="QGO3" s="3" t="s">
        <v>1062</v>
      </c>
      <c r="QGP3" s="3" t="s">
        <v>1062</v>
      </c>
      <c r="QGQ3" s="3" t="s">
        <v>1062</v>
      </c>
      <c r="QGR3" s="3" t="s">
        <v>1062</v>
      </c>
      <c r="QGS3" s="3" t="s">
        <v>1062</v>
      </c>
      <c r="QGT3" s="3" t="s">
        <v>1062</v>
      </c>
      <c r="QGU3" s="3" t="s">
        <v>1062</v>
      </c>
      <c r="QGV3" s="3" t="s">
        <v>1062</v>
      </c>
      <c r="QGW3" s="3" t="s">
        <v>1062</v>
      </c>
      <c r="QGX3" s="3" t="s">
        <v>1062</v>
      </c>
      <c r="QGY3" s="3" t="s">
        <v>1062</v>
      </c>
      <c r="QGZ3" s="3" t="s">
        <v>1062</v>
      </c>
      <c r="QHA3" s="3" t="s">
        <v>1062</v>
      </c>
      <c r="QHB3" s="3" t="s">
        <v>1062</v>
      </c>
      <c r="QHC3" s="3" t="s">
        <v>1062</v>
      </c>
      <c r="QHD3" s="3" t="s">
        <v>1062</v>
      </c>
      <c r="QHE3" s="3" t="s">
        <v>1062</v>
      </c>
      <c r="QHF3" s="3" t="s">
        <v>1062</v>
      </c>
      <c r="QHG3" s="3" t="s">
        <v>1062</v>
      </c>
      <c r="QHH3" s="3" t="s">
        <v>1062</v>
      </c>
      <c r="QHI3" s="3" t="s">
        <v>1062</v>
      </c>
      <c r="QHJ3" s="3" t="s">
        <v>1062</v>
      </c>
      <c r="QHK3" s="3" t="s">
        <v>1062</v>
      </c>
      <c r="QHL3" s="3" t="s">
        <v>1062</v>
      </c>
      <c r="QHM3" s="3" t="s">
        <v>1062</v>
      </c>
      <c r="QHN3" s="3" t="s">
        <v>1062</v>
      </c>
      <c r="QHO3" s="3" t="s">
        <v>1062</v>
      </c>
      <c r="QHP3" s="3" t="s">
        <v>1062</v>
      </c>
      <c r="QHQ3" s="3" t="s">
        <v>1062</v>
      </c>
      <c r="QHR3" s="3" t="s">
        <v>1062</v>
      </c>
      <c r="QHS3" s="3" t="s">
        <v>1062</v>
      </c>
      <c r="QHT3" s="3" t="s">
        <v>1062</v>
      </c>
      <c r="QHU3" s="3" t="s">
        <v>1062</v>
      </c>
      <c r="QHV3" s="3" t="s">
        <v>1062</v>
      </c>
      <c r="QHW3" s="3" t="s">
        <v>1062</v>
      </c>
      <c r="QHX3" s="3" t="s">
        <v>1062</v>
      </c>
      <c r="QHY3" s="3" t="s">
        <v>1062</v>
      </c>
      <c r="QHZ3" s="3" t="s">
        <v>1062</v>
      </c>
      <c r="QIA3" s="3" t="s">
        <v>1062</v>
      </c>
      <c r="QIB3" s="3" t="s">
        <v>1062</v>
      </c>
      <c r="QIC3" s="3" t="s">
        <v>1062</v>
      </c>
      <c r="QID3" s="3" t="s">
        <v>1062</v>
      </c>
      <c r="QIE3" s="3" t="s">
        <v>1062</v>
      </c>
      <c r="QIF3" s="3" t="s">
        <v>1062</v>
      </c>
      <c r="QIG3" s="3" t="s">
        <v>1062</v>
      </c>
      <c r="QIH3" s="3" t="s">
        <v>1062</v>
      </c>
      <c r="QII3" s="3" t="s">
        <v>1062</v>
      </c>
      <c r="QIJ3" s="3" t="s">
        <v>1062</v>
      </c>
      <c r="QIK3" s="3" t="s">
        <v>1062</v>
      </c>
      <c r="QIL3" s="3" t="s">
        <v>1062</v>
      </c>
      <c r="QIM3" s="3" t="s">
        <v>1062</v>
      </c>
      <c r="QIN3" s="3" t="s">
        <v>1062</v>
      </c>
      <c r="QIO3" s="3" t="s">
        <v>1062</v>
      </c>
      <c r="QIP3" s="3" t="s">
        <v>1062</v>
      </c>
      <c r="QIQ3" s="3" t="s">
        <v>1062</v>
      </c>
      <c r="QIR3" s="3" t="s">
        <v>1062</v>
      </c>
      <c r="QIS3" s="3" t="s">
        <v>1062</v>
      </c>
      <c r="QIT3" s="3" t="s">
        <v>1062</v>
      </c>
      <c r="QIU3" s="3" t="s">
        <v>1062</v>
      </c>
      <c r="QIV3" s="3" t="s">
        <v>1062</v>
      </c>
      <c r="QIW3" s="3" t="s">
        <v>1062</v>
      </c>
      <c r="QIX3" s="3" t="s">
        <v>1062</v>
      </c>
      <c r="QIY3" s="3" t="s">
        <v>1062</v>
      </c>
      <c r="QIZ3" s="3" t="s">
        <v>1062</v>
      </c>
      <c r="QJA3" s="3" t="s">
        <v>1062</v>
      </c>
      <c r="QJB3" s="3" t="s">
        <v>1062</v>
      </c>
      <c r="QJC3" s="3" t="s">
        <v>1062</v>
      </c>
      <c r="QJD3" s="3" t="s">
        <v>1062</v>
      </c>
      <c r="QJE3" s="3" t="s">
        <v>1062</v>
      </c>
      <c r="QJF3" s="3" t="s">
        <v>1062</v>
      </c>
      <c r="QJG3" s="3" t="s">
        <v>1062</v>
      </c>
      <c r="QJH3" s="3" t="s">
        <v>1062</v>
      </c>
      <c r="QJI3" s="3" t="s">
        <v>1062</v>
      </c>
      <c r="QJJ3" s="3" t="s">
        <v>1062</v>
      </c>
      <c r="QJK3" s="3" t="s">
        <v>1062</v>
      </c>
      <c r="QJL3" s="3" t="s">
        <v>1062</v>
      </c>
      <c r="QJM3" s="3" t="s">
        <v>1062</v>
      </c>
      <c r="QJN3" s="3" t="s">
        <v>1062</v>
      </c>
      <c r="QJO3" s="3" t="s">
        <v>1062</v>
      </c>
      <c r="QJP3" s="3" t="s">
        <v>1062</v>
      </c>
      <c r="QJQ3" s="3" t="s">
        <v>1062</v>
      </c>
      <c r="QJR3" s="3" t="s">
        <v>1062</v>
      </c>
      <c r="QJS3" s="3" t="s">
        <v>1062</v>
      </c>
      <c r="QJT3" s="3" t="s">
        <v>1062</v>
      </c>
      <c r="QJU3" s="3" t="s">
        <v>1062</v>
      </c>
      <c r="QJV3" s="3" t="s">
        <v>1062</v>
      </c>
      <c r="QJW3" s="3" t="s">
        <v>1062</v>
      </c>
      <c r="QJX3" s="3" t="s">
        <v>1062</v>
      </c>
      <c r="QJY3" s="3" t="s">
        <v>1062</v>
      </c>
      <c r="QJZ3" s="3" t="s">
        <v>1062</v>
      </c>
      <c r="QKA3" s="3" t="s">
        <v>1062</v>
      </c>
      <c r="QKB3" s="3" t="s">
        <v>1062</v>
      </c>
      <c r="QKC3" s="3" t="s">
        <v>1062</v>
      </c>
      <c r="QKD3" s="3" t="s">
        <v>1062</v>
      </c>
      <c r="QKE3" s="3" t="s">
        <v>1062</v>
      </c>
      <c r="QKF3" s="3" t="s">
        <v>1062</v>
      </c>
      <c r="QKG3" s="3" t="s">
        <v>1062</v>
      </c>
      <c r="QKH3" s="3" t="s">
        <v>1062</v>
      </c>
      <c r="QKI3" s="3" t="s">
        <v>1062</v>
      </c>
      <c r="QKJ3" s="3" t="s">
        <v>1062</v>
      </c>
      <c r="QKK3" s="3" t="s">
        <v>1062</v>
      </c>
      <c r="QKL3" s="3" t="s">
        <v>1062</v>
      </c>
      <c r="QKM3" s="3" t="s">
        <v>1062</v>
      </c>
      <c r="QKN3" s="3" t="s">
        <v>1062</v>
      </c>
      <c r="QKO3" s="3" t="s">
        <v>1062</v>
      </c>
      <c r="QKP3" s="3" t="s">
        <v>1062</v>
      </c>
      <c r="QKQ3" s="3" t="s">
        <v>1062</v>
      </c>
      <c r="QKR3" s="3" t="s">
        <v>1062</v>
      </c>
      <c r="QKS3" s="3" t="s">
        <v>1062</v>
      </c>
      <c r="QKT3" s="3" t="s">
        <v>1062</v>
      </c>
      <c r="QKU3" s="3" t="s">
        <v>1062</v>
      </c>
      <c r="QKV3" s="3" t="s">
        <v>1062</v>
      </c>
      <c r="QKW3" s="3" t="s">
        <v>1062</v>
      </c>
      <c r="QKX3" s="3" t="s">
        <v>1062</v>
      </c>
      <c r="QKY3" s="3" t="s">
        <v>1062</v>
      </c>
      <c r="QKZ3" s="3" t="s">
        <v>1062</v>
      </c>
      <c r="QLA3" s="3" t="s">
        <v>1062</v>
      </c>
      <c r="QLB3" s="3" t="s">
        <v>1062</v>
      </c>
      <c r="QLC3" s="3" t="s">
        <v>1062</v>
      </c>
      <c r="QLD3" s="3" t="s">
        <v>1062</v>
      </c>
      <c r="QLE3" s="3" t="s">
        <v>1062</v>
      </c>
      <c r="QLF3" s="3" t="s">
        <v>1062</v>
      </c>
      <c r="QLG3" s="3" t="s">
        <v>1062</v>
      </c>
      <c r="QLH3" s="3" t="s">
        <v>1062</v>
      </c>
      <c r="QLI3" s="3" t="s">
        <v>1062</v>
      </c>
      <c r="QLJ3" s="3" t="s">
        <v>1062</v>
      </c>
      <c r="QLK3" s="3" t="s">
        <v>1062</v>
      </c>
      <c r="QLL3" s="3" t="s">
        <v>1062</v>
      </c>
      <c r="QLM3" s="3" t="s">
        <v>1062</v>
      </c>
      <c r="QLN3" s="3" t="s">
        <v>1062</v>
      </c>
      <c r="QLO3" s="3" t="s">
        <v>1062</v>
      </c>
      <c r="QLP3" s="3" t="s">
        <v>1062</v>
      </c>
      <c r="QLQ3" s="3" t="s">
        <v>1062</v>
      </c>
      <c r="QLR3" s="3" t="s">
        <v>1062</v>
      </c>
      <c r="QLS3" s="3" t="s">
        <v>1062</v>
      </c>
      <c r="QLT3" s="3" t="s">
        <v>1062</v>
      </c>
      <c r="QLU3" s="3" t="s">
        <v>1062</v>
      </c>
      <c r="QLV3" s="3" t="s">
        <v>1062</v>
      </c>
      <c r="QLW3" s="3" t="s">
        <v>1062</v>
      </c>
      <c r="QLX3" s="3" t="s">
        <v>1062</v>
      </c>
      <c r="QLY3" s="3" t="s">
        <v>1062</v>
      </c>
      <c r="QLZ3" s="3" t="s">
        <v>1062</v>
      </c>
      <c r="QMA3" s="3" t="s">
        <v>1062</v>
      </c>
      <c r="QMB3" s="3" t="s">
        <v>1062</v>
      </c>
      <c r="QMC3" s="3" t="s">
        <v>1062</v>
      </c>
      <c r="QMD3" s="3" t="s">
        <v>1062</v>
      </c>
      <c r="QME3" s="3" t="s">
        <v>1062</v>
      </c>
      <c r="QMF3" s="3" t="s">
        <v>1062</v>
      </c>
      <c r="QMG3" s="3" t="s">
        <v>1062</v>
      </c>
      <c r="QMH3" s="3" t="s">
        <v>1062</v>
      </c>
      <c r="QMI3" s="3" t="s">
        <v>1062</v>
      </c>
      <c r="QMJ3" s="3" t="s">
        <v>1062</v>
      </c>
      <c r="QMK3" s="3" t="s">
        <v>1062</v>
      </c>
      <c r="QML3" s="3" t="s">
        <v>1062</v>
      </c>
      <c r="QMM3" s="3" t="s">
        <v>1062</v>
      </c>
      <c r="QMN3" s="3" t="s">
        <v>1062</v>
      </c>
      <c r="QMO3" s="3" t="s">
        <v>1062</v>
      </c>
      <c r="QMP3" s="3" t="s">
        <v>1062</v>
      </c>
      <c r="QMQ3" s="3" t="s">
        <v>1062</v>
      </c>
      <c r="QMR3" s="3" t="s">
        <v>1062</v>
      </c>
      <c r="QMS3" s="3" t="s">
        <v>1062</v>
      </c>
      <c r="QMT3" s="3" t="s">
        <v>1062</v>
      </c>
      <c r="QMU3" s="3" t="s">
        <v>1062</v>
      </c>
      <c r="QMV3" s="3" t="s">
        <v>1062</v>
      </c>
      <c r="QMW3" s="3" t="s">
        <v>1062</v>
      </c>
      <c r="QMX3" s="3" t="s">
        <v>1062</v>
      </c>
      <c r="QMY3" s="3" t="s">
        <v>1062</v>
      </c>
      <c r="QMZ3" s="3" t="s">
        <v>1062</v>
      </c>
      <c r="QNA3" s="3" t="s">
        <v>1062</v>
      </c>
      <c r="QNB3" s="3" t="s">
        <v>1062</v>
      </c>
      <c r="QNC3" s="3" t="s">
        <v>1062</v>
      </c>
      <c r="QND3" s="3" t="s">
        <v>1062</v>
      </c>
      <c r="QNE3" s="3" t="s">
        <v>1062</v>
      </c>
      <c r="QNF3" s="3" t="s">
        <v>1062</v>
      </c>
      <c r="QNG3" s="3" t="s">
        <v>1062</v>
      </c>
      <c r="QNH3" s="3" t="s">
        <v>1062</v>
      </c>
      <c r="QNI3" s="3" t="s">
        <v>1062</v>
      </c>
      <c r="QNJ3" s="3" t="s">
        <v>1062</v>
      </c>
      <c r="QNK3" s="3" t="s">
        <v>1062</v>
      </c>
      <c r="QNL3" s="3" t="s">
        <v>1062</v>
      </c>
      <c r="QNM3" s="3" t="s">
        <v>1062</v>
      </c>
      <c r="QNN3" s="3" t="s">
        <v>1062</v>
      </c>
      <c r="QNO3" s="3" t="s">
        <v>1062</v>
      </c>
      <c r="QNP3" s="3" t="s">
        <v>1062</v>
      </c>
      <c r="QNQ3" s="3" t="s">
        <v>1062</v>
      </c>
      <c r="QNR3" s="3" t="s">
        <v>1062</v>
      </c>
      <c r="QNS3" s="3" t="s">
        <v>1062</v>
      </c>
      <c r="QNT3" s="3" t="s">
        <v>1062</v>
      </c>
      <c r="QNU3" s="3" t="s">
        <v>1062</v>
      </c>
      <c r="QNV3" s="3" t="s">
        <v>1062</v>
      </c>
      <c r="QNW3" s="3" t="s">
        <v>1062</v>
      </c>
      <c r="QNX3" s="3" t="s">
        <v>1062</v>
      </c>
      <c r="QNY3" s="3" t="s">
        <v>1062</v>
      </c>
      <c r="QNZ3" s="3" t="s">
        <v>1062</v>
      </c>
      <c r="QOA3" s="3" t="s">
        <v>1062</v>
      </c>
      <c r="QOB3" s="3" t="s">
        <v>1062</v>
      </c>
      <c r="QOC3" s="3" t="s">
        <v>1062</v>
      </c>
      <c r="QOD3" s="3" t="s">
        <v>1062</v>
      </c>
      <c r="QOE3" s="3" t="s">
        <v>1062</v>
      </c>
      <c r="QOF3" s="3" t="s">
        <v>1062</v>
      </c>
      <c r="QOG3" s="3" t="s">
        <v>1062</v>
      </c>
      <c r="QOH3" s="3" t="s">
        <v>1062</v>
      </c>
      <c r="QOI3" s="3" t="s">
        <v>1062</v>
      </c>
      <c r="QOJ3" s="3" t="s">
        <v>1062</v>
      </c>
      <c r="QOK3" s="3" t="s">
        <v>1062</v>
      </c>
      <c r="QOL3" s="3" t="s">
        <v>1062</v>
      </c>
      <c r="QOM3" s="3" t="s">
        <v>1062</v>
      </c>
      <c r="QON3" s="3" t="s">
        <v>1062</v>
      </c>
      <c r="QOO3" s="3" t="s">
        <v>1062</v>
      </c>
      <c r="QOP3" s="3" t="s">
        <v>1062</v>
      </c>
      <c r="QOQ3" s="3" t="s">
        <v>1062</v>
      </c>
      <c r="QOR3" s="3" t="s">
        <v>1062</v>
      </c>
      <c r="QOS3" s="3" t="s">
        <v>1062</v>
      </c>
      <c r="QOT3" s="3" t="s">
        <v>1062</v>
      </c>
      <c r="QOU3" s="3" t="s">
        <v>1062</v>
      </c>
      <c r="QOV3" s="3" t="s">
        <v>1062</v>
      </c>
      <c r="QOW3" s="3" t="s">
        <v>1062</v>
      </c>
      <c r="QOX3" s="3" t="s">
        <v>1062</v>
      </c>
      <c r="QOY3" s="3" t="s">
        <v>1062</v>
      </c>
      <c r="QOZ3" s="3" t="s">
        <v>1062</v>
      </c>
      <c r="QPA3" s="3" t="s">
        <v>1062</v>
      </c>
      <c r="QPB3" s="3" t="s">
        <v>1062</v>
      </c>
      <c r="QPC3" s="3" t="s">
        <v>1062</v>
      </c>
      <c r="QPD3" s="3" t="s">
        <v>1062</v>
      </c>
      <c r="QPE3" s="3" t="s">
        <v>1062</v>
      </c>
      <c r="QPF3" s="3" t="s">
        <v>1062</v>
      </c>
      <c r="QPG3" s="3" t="s">
        <v>1062</v>
      </c>
      <c r="QPH3" s="3" t="s">
        <v>1062</v>
      </c>
      <c r="QPI3" s="3" t="s">
        <v>1062</v>
      </c>
      <c r="QPJ3" s="3" t="s">
        <v>1062</v>
      </c>
      <c r="QPK3" s="3" t="s">
        <v>1062</v>
      </c>
      <c r="QPL3" s="3" t="s">
        <v>1062</v>
      </c>
      <c r="QPM3" s="3" t="s">
        <v>1062</v>
      </c>
      <c r="QPN3" s="3" t="s">
        <v>1062</v>
      </c>
      <c r="QPO3" s="3" t="s">
        <v>1062</v>
      </c>
      <c r="QPP3" s="3" t="s">
        <v>1062</v>
      </c>
      <c r="QPQ3" s="3" t="s">
        <v>1062</v>
      </c>
      <c r="QPR3" s="3" t="s">
        <v>1062</v>
      </c>
      <c r="QPS3" s="3" t="s">
        <v>1062</v>
      </c>
      <c r="QPT3" s="3" t="s">
        <v>1062</v>
      </c>
      <c r="QPU3" s="3" t="s">
        <v>1062</v>
      </c>
      <c r="QPV3" s="3" t="s">
        <v>1062</v>
      </c>
      <c r="QPW3" s="3" t="s">
        <v>1062</v>
      </c>
      <c r="QPX3" s="3" t="s">
        <v>1062</v>
      </c>
      <c r="QPY3" s="3" t="s">
        <v>1062</v>
      </c>
      <c r="QPZ3" s="3" t="s">
        <v>1062</v>
      </c>
      <c r="QQA3" s="3" t="s">
        <v>1062</v>
      </c>
      <c r="QQB3" s="3" t="s">
        <v>1062</v>
      </c>
      <c r="QQC3" s="3" t="s">
        <v>1062</v>
      </c>
      <c r="QQD3" s="3" t="s">
        <v>1062</v>
      </c>
      <c r="QQE3" s="3" t="s">
        <v>1062</v>
      </c>
      <c r="QQF3" s="3" t="s">
        <v>1062</v>
      </c>
      <c r="QQG3" s="3" t="s">
        <v>1062</v>
      </c>
      <c r="QQH3" s="3" t="s">
        <v>1062</v>
      </c>
      <c r="QQI3" s="3" t="s">
        <v>1062</v>
      </c>
      <c r="QQJ3" s="3" t="s">
        <v>1062</v>
      </c>
      <c r="QQK3" s="3" t="s">
        <v>1062</v>
      </c>
      <c r="QQL3" s="3" t="s">
        <v>1062</v>
      </c>
      <c r="QQM3" s="3" t="s">
        <v>1062</v>
      </c>
      <c r="QQN3" s="3" t="s">
        <v>1062</v>
      </c>
      <c r="QQO3" s="3" t="s">
        <v>1062</v>
      </c>
      <c r="QQP3" s="3" t="s">
        <v>1062</v>
      </c>
      <c r="QQQ3" s="3" t="s">
        <v>1062</v>
      </c>
      <c r="QQR3" s="3" t="s">
        <v>1062</v>
      </c>
      <c r="QQS3" s="3" t="s">
        <v>1062</v>
      </c>
      <c r="QQT3" s="3" t="s">
        <v>1062</v>
      </c>
      <c r="QQU3" s="3" t="s">
        <v>1062</v>
      </c>
      <c r="QQV3" s="3" t="s">
        <v>1062</v>
      </c>
      <c r="QQW3" s="3" t="s">
        <v>1062</v>
      </c>
      <c r="QQX3" s="3" t="s">
        <v>1062</v>
      </c>
      <c r="QQY3" s="3" t="s">
        <v>1062</v>
      </c>
      <c r="QQZ3" s="3" t="s">
        <v>1062</v>
      </c>
      <c r="QRA3" s="3" t="s">
        <v>1062</v>
      </c>
      <c r="QRB3" s="3" t="s">
        <v>1062</v>
      </c>
      <c r="QRC3" s="3" t="s">
        <v>1062</v>
      </c>
      <c r="QRD3" s="3" t="s">
        <v>1062</v>
      </c>
      <c r="QRE3" s="3" t="s">
        <v>1062</v>
      </c>
      <c r="QRF3" s="3" t="s">
        <v>1062</v>
      </c>
      <c r="QRG3" s="3" t="s">
        <v>1062</v>
      </c>
      <c r="QRH3" s="3" t="s">
        <v>1062</v>
      </c>
      <c r="QRI3" s="3" t="s">
        <v>1062</v>
      </c>
      <c r="QRJ3" s="3" t="s">
        <v>1062</v>
      </c>
      <c r="QRK3" s="3" t="s">
        <v>1062</v>
      </c>
      <c r="QRL3" s="3" t="s">
        <v>1062</v>
      </c>
      <c r="QRM3" s="3" t="s">
        <v>1062</v>
      </c>
      <c r="QRN3" s="3" t="s">
        <v>1062</v>
      </c>
      <c r="QRO3" s="3" t="s">
        <v>1062</v>
      </c>
      <c r="QRP3" s="3" t="s">
        <v>1062</v>
      </c>
      <c r="QRQ3" s="3" t="s">
        <v>1062</v>
      </c>
      <c r="QRR3" s="3" t="s">
        <v>1062</v>
      </c>
      <c r="QRS3" s="3" t="s">
        <v>1062</v>
      </c>
      <c r="QRT3" s="3" t="s">
        <v>1062</v>
      </c>
      <c r="QRU3" s="3" t="s">
        <v>1062</v>
      </c>
      <c r="QRV3" s="3" t="s">
        <v>1062</v>
      </c>
      <c r="QRW3" s="3" t="s">
        <v>1062</v>
      </c>
      <c r="QRX3" s="3" t="s">
        <v>1062</v>
      </c>
      <c r="QRY3" s="3" t="s">
        <v>1062</v>
      </c>
      <c r="QRZ3" s="3" t="s">
        <v>1062</v>
      </c>
      <c r="QSA3" s="3" t="s">
        <v>1062</v>
      </c>
      <c r="QSB3" s="3" t="s">
        <v>1062</v>
      </c>
      <c r="QSC3" s="3" t="s">
        <v>1062</v>
      </c>
      <c r="QSD3" s="3" t="s">
        <v>1062</v>
      </c>
      <c r="QSE3" s="3" t="s">
        <v>1062</v>
      </c>
      <c r="QSF3" s="3" t="s">
        <v>1062</v>
      </c>
      <c r="QSG3" s="3" t="s">
        <v>1062</v>
      </c>
      <c r="QSH3" s="3" t="s">
        <v>1062</v>
      </c>
      <c r="QSI3" s="3" t="s">
        <v>1062</v>
      </c>
      <c r="QSJ3" s="3" t="s">
        <v>1062</v>
      </c>
      <c r="QSK3" s="3" t="s">
        <v>1062</v>
      </c>
      <c r="QSL3" s="3" t="s">
        <v>1062</v>
      </c>
      <c r="QSM3" s="3" t="s">
        <v>1062</v>
      </c>
      <c r="QSN3" s="3" t="s">
        <v>1062</v>
      </c>
      <c r="QSO3" s="3" t="s">
        <v>1062</v>
      </c>
      <c r="QSP3" s="3" t="s">
        <v>1062</v>
      </c>
      <c r="QSQ3" s="3" t="s">
        <v>1062</v>
      </c>
      <c r="QSR3" s="3" t="s">
        <v>1062</v>
      </c>
      <c r="QSS3" s="3" t="s">
        <v>1062</v>
      </c>
      <c r="QST3" s="3" t="s">
        <v>1062</v>
      </c>
      <c r="QSU3" s="3" t="s">
        <v>1062</v>
      </c>
      <c r="QSV3" s="3" t="s">
        <v>1062</v>
      </c>
      <c r="QSW3" s="3" t="s">
        <v>1062</v>
      </c>
      <c r="QSX3" s="3" t="s">
        <v>1062</v>
      </c>
      <c r="QSY3" s="3" t="s">
        <v>1062</v>
      </c>
      <c r="QSZ3" s="3" t="s">
        <v>1062</v>
      </c>
      <c r="QTA3" s="3" t="s">
        <v>1062</v>
      </c>
      <c r="QTB3" s="3" t="s">
        <v>1062</v>
      </c>
      <c r="QTC3" s="3" t="s">
        <v>1062</v>
      </c>
      <c r="QTD3" s="3" t="s">
        <v>1062</v>
      </c>
      <c r="QTE3" s="3" t="s">
        <v>1062</v>
      </c>
      <c r="QTF3" s="3" t="s">
        <v>1062</v>
      </c>
      <c r="QTG3" s="3" t="s">
        <v>1062</v>
      </c>
      <c r="QTH3" s="3" t="s">
        <v>1062</v>
      </c>
      <c r="QTI3" s="3" t="s">
        <v>1062</v>
      </c>
      <c r="QTJ3" s="3" t="s">
        <v>1062</v>
      </c>
      <c r="QTK3" s="3" t="s">
        <v>1062</v>
      </c>
      <c r="QTL3" s="3" t="s">
        <v>1062</v>
      </c>
      <c r="QTM3" s="3" t="s">
        <v>1062</v>
      </c>
      <c r="QTN3" s="3" t="s">
        <v>1062</v>
      </c>
      <c r="QTO3" s="3" t="s">
        <v>1062</v>
      </c>
      <c r="QTP3" s="3" t="s">
        <v>1062</v>
      </c>
      <c r="QTQ3" s="3" t="s">
        <v>1062</v>
      </c>
      <c r="QTR3" s="3" t="s">
        <v>1062</v>
      </c>
      <c r="QTS3" s="3" t="s">
        <v>1062</v>
      </c>
      <c r="QTT3" s="3" t="s">
        <v>1062</v>
      </c>
      <c r="QTU3" s="3" t="s">
        <v>1062</v>
      </c>
      <c r="QTV3" s="3" t="s">
        <v>1062</v>
      </c>
      <c r="QTW3" s="3" t="s">
        <v>1062</v>
      </c>
      <c r="QTX3" s="3" t="s">
        <v>1062</v>
      </c>
      <c r="QTY3" s="3" t="s">
        <v>1062</v>
      </c>
      <c r="QTZ3" s="3" t="s">
        <v>1062</v>
      </c>
      <c r="QUA3" s="3" t="s">
        <v>1062</v>
      </c>
      <c r="QUB3" s="3" t="s">
        <v>1062</v>
      </c>
      <c r="QUC3" s="3" t="s">
        <v>1062</v>
      </c>
      <c r="QUD3" s="3" t="s">
        <v>1062</v>
      </c>
      <c r="QUE3" s="3" t="s">
        <v>1062</v>
      </c>
      <c r="QUF3" s="3" t="s">
        <v>1062</v>
      </c>
      <c r="QUG3" s="3" t="s">
        <v>1062</v>
      </c>
      <c r="QUH3" s="3" t="s">
        <v>1062</v>
      </c>
      <c r="QUI3" s="3" t="s">
        <v>1062</v>
      </c>
      <c r="QUJ3" s="3" t="s">
        <v>1062</v>
      </c>
      <c r="QUK3" s="3" t="s">
        <v>1062</v>
      </c>
      <c r="QUL3" s="3" t="s">
        <v>1062</v>
      </c>
      <c r="QUM3" s="3" t="s">
        <v>1062</v>
      </c>
      <c r="QUN3" s="3" t="s">
        <v>1062</v>
      </c>
      <c r="QUO3" s="3" t="s">
        <v>1062</v>
      </c>
      <c r="QUP3" s="3" t="s">
        <v>1062</v>
      </c>
      <c r="QUQ3" s="3" t="s">
        <v>1062</v>
      </c>
      <c r="QUR3" s="3" t="s">
        <v>1062</v>
      </c>
      <c r="QUS3" s="3" t="s">
        <v>1062</v>
      </c>
      <c r="QUT3" s="3" t="s">
        <v>1062</v>
      </c>
      <c r="QUU3" s="3" t="s">
        <v>1062</v>
      </c>
      <c r="QUV3" s="3" t="s">
        <v>1062</v>
      </c>
      <c r="QUW3" s="3" t="s">
        <v>1062</v>
      </c>
      <c r="QUX3" s="3" t="s">
        <v>1062</v>
      </c>
      <c r="QUY3" s="3" t="s">
        <v>1062</v>
      </c>
      <c r="QUZ3" s="3" t="s">
        <v>1062</v>
      </c>
      <c r="QVA3" s="3" t="s">
        <v>1062</v>
      </c>
      <c r="QVB3" s="3" t="s">
        <v>1062</v>
      </c>
      <c r="QVC3" s="3" t="s">
        <v>1062</v>
      </c>
      <c r="QVD3" s="3" t="s">
        <v>1062</v>
      </c>
      <c r="QVE3" s="3" t="s">
        <v>1062</v>
      </c>
      <c r="QVF3" s="3" t="s">
        <v>1062</v>
      </c>
      <c r="QVG3" s="3" t="s">
        <v>1062</v>
      </c>
      <c r="QVH3" s="3" t="s">
        <v>1062</v>
      </c>
      <c r="QVI3" s="3" t="s">
        <v>1062</v>
      </c>
      <c r="QVJ3" s="3" t="s">
        <v>1062</v>
      </c>
      <c r="QVK3" s="3" t="s">
        <v>1062</v>
      </c>
      <c r="QVL3" s="3" t="s">
        <v>1062</v>
      </c>
      <c r="QVM3" s="3" t="s">
        <v>1062</v>
      </c>
      <c r="QVN3" s="3" t="s">
        <v>1062</v>
      </c>
      <c r="QVO3" s="3" t="s">
        <v>1062</v>
      </c>
      <c r="QVP3" s="3" t="s">
        <v>1062</v>
      </c>
      <c r="QVQ3" s="3" t="s">
        <v>1062</v>
      </c>
      <c r="QVR3" s="3" t="s">
        <v>1062</v>
      </c>
      <c r="QVS3" s="3" t="s">
        <v>1062</v>
      </c>
      <c r="QVT3" s="3" t="s">
        <v>1062</v>
      </c>
      <c r="QVU3" s="3" t="s">
        <v>1062</v>
      </c>
      <c r="QVV3" s="3" t="s">
        <v>1062</v>
      </c>
      <c r="QVW3" s="3" t="s">
        <v>1062</v>
      </c>
      <c r="QVX3" s="3" t="s">
        <v>1062</v>
      </c>
      <c r="QVY3" s="3" t="s">
        <v>1062</v>
      </c>
      <c r="QVZ3" s="3" t="s">
        <v>1062</v>
      </c>
      <c r="QWA3" s="3" t="s">
        <v>1062</v>
      </c>
      <c r="QWB3" s="3" t="s">
        <v>1062</v>
      </c>
      <c r="QWC3" s="3" t="s">
        <v>1062</v>
      </c>
      <c r="QWD3" s="3" t="s">
        <v>1062</v>
      </c>
      <c r="QWE3" s="3" t="s">
        <v>1062</v>
      </c>
      <c r="QWF3" s="3" t="s">
        <v>1062</v>
      </c>
      <c r="QWG3" s="3" t="s">
        <v>1062</v>
      </c>
      <c r="QWH3" s="3" t="s">
        <v>1062</v>
      </c>
      <c r="QWI3" s="3" t="s">
        <v>1062</v>
      </c>
      <c r="QWJ3" s="3" t="s">
        <v>1062</v>
      </c>
      <c r="QWK3" s="3" t="s">
        <v>1062</v>
      </c>
      <c r="QWL3" s="3" t="s">
        <v>1062</v>
      </c>
      <c r="QWM3" s="3" t="s">
        <v>1062</v>
      </c>
      <c r="QWN3" s="3" t="s">
        <v>1062</v>
      </c>
      <c r="QWO3" s="3" t="s">
        <v>1062</v>
      </c>
      <c r="QWP3" s="3" t="s">
        <v>1062</v>
      </c>
      <c r="QWQ3" s="3" t="s">
        <v>1062</v>
      </c>
      <c r="QWR3" s="3" t="s">
        <v>1062</v>
      </c>
      <c r="QWS3" s="3" t="s">
        <v>1062</v>
      </c>
      <c r="QWT3" s="3" t="s">
        <v>1062</v>
      </c>
      <c r="QWU3" s="3" t="s">
        <v>1062</v>
      </c>
      <c r="QWV3" s="3" t="s">
        <v>1062</v>
      </c>
      <c r="QWW3" s="3" t="s">
        <v>1062</v>
      </c>
      <c r="QWX3" s="3" t="s">
        <v>1062</v>
      </c>
      <c r="QWY3" s="3" t="s">
        <v>1062</v>
      </c>
      <c r="QWZ3" s="3" t="s">
        <v>1062</v>
      </c>
      <c r="QXA3" s="3" t="s">
        <v>1062</v>
      </c>
      <c r="QXB3" s="3" t="s">
        <v>1062</v>
      </c>
      <c r="QXC3" s="3" t="s">
        <v>1062</v>
      </c>
      <c r="QXD3" s="3" t="s">
        <v>1062</v>
      </c>
      <c r="QXE3" s="3" t="s">
        <v>1062</v>
      </c>
      <c r="QXF3" s="3" t="s">
        <v>1062</v>
      </c>
      <c r="QXG3" s="3" t="s">
        <v>1062</v>
      </c>
      <c r="QXH3" s="3" t="s">
        <v>1062</v>
      </c>
      <c r="QXI3" s="3" t="s">
        <v>1062</v>
      </c>
      <c r="QXJ3" s="3" t="s">
        <v>1062</v>
      </c>
      <c r="QXK3" s="3" t="s">
        <v>1062</v>
      </c>
      <c r="QXL3" s="3" t="s">
        <v>1062</v>
      </c>
      <c r="QXM3" s="3" t="s">
        <v>1062</v>
      </c>
      <c r="QXN3" s="3" t="s">
        <v>1062</v>
      </c>
      <c r="QXO3" s="3" t="s">
        <v>1062</v>
      </c>
      <c r="QXP3" s="3" t="s">
        <v>1062</v>
      </c>
      <c r="QXQ3" s="3" t="s">
        <v>1062</v>
      </c>
      <c r="QXR3" s="3" t="s">
        <v>1062</v>
      </c>
      <c r="QXS3" s="3" t="s">
        <v>1062</v>
      </c>
      <c r="QXT3" s="3" t="s">
        <v>1062</v>
      </c>
      <c r="QXU3" s="3" t="s">
        <v>1062</v>
      </c>
      <c r="QXV3" s="3" t="s">
        <v>1062</v>
      </c>
      <c r="QXW3" s="3" t="s">
        <v>1062</v>
      </c>
      <c r="QXX3" s="3" t="s">
        <v>1062</v>
      </c>
      <c r="QXY3" s="3" t="s">
        <v>1062</v>
      </c>
      <c r="QXZ3" s="3" t="s">
        <v>1062</v>
      </c>
      <c r="QYA3" s="3" t="s">
        <v>1062</v>
      </c>
      <c r="QYB3" s="3" t="s">
        <v>1062</v>
      </c>
      <c r="QYC3" s="3" t="s">
        <v>1062</v>
      </c>
      <c r="QYD3" s="3" t="s">
        <v>1062</v>
      </c>
      <c r="QYE3" s="3" t="s">
        <v>1062</v>
      </c>
      <c r="QYF3" s="3" t="s">
        <v>1062</v>
      </c>
      <c r="QYG3" s="3" t="s">
        <v>1062</v>
      </c>
      <c r="QYH3" s="3" t="s">
        <v>1062</v>
      </c>
      <c r="QYI3" s="3" t="s">
        <v>1062</v>
      </c>
      <c r="QYJ3" s="3" t="s">
        <v>1062</v>
      </c>
      <c r="QYK3" s="3" t="s">
        <v>1062</v>
      </c>
      <c r="QYL3" s="3" t="s">
        <v>1062</v>
      </c>
      <c r="QYM3" s="3" t="s">
        <v>1062</v>
      </c>
      <c r="QYN3" s="3" t="s">
        <v>1062</v>
      </c>
      <c r="QYO3" s="3" t="s">
        <v>1062</v>
      </c>
      <c r="QYP3" s="3" t="s">
        <v>1062</v>
      </c>
      <c r="QYQ3" s="3" t="s">
        <v>1062</v>
      </c>
      <c r="QYR3" s="3" t="s">
        <v>1062</v>
      </c>
      <c r="QYS3" s="3" t="s">
        <v>1062</v>
      </c>
      <c r="QYT3" s="3" t="s">
        <v>1062</v>
      </c>
      <c r="QYU3" s="3" t="s">
        <v>1062</v>
      </c>
      <c r="QYV3" s="3" t="s">
        <v>1062</v>
      </c>
      <c r="QYW3" s="3" t="s">
        <v>1062</v>
      </c>
      <c r="QYX3" s="3" t="s">
        <v>1062</v>
      </c>
      <c r="QYY3" s="3" t="s">
        <v>1062</v>
      </c>
      <c r="QYZ3" s="3" t="s">
        <v>1062</v>
      </c>
      <c r="QZA3" s="3" t="s">
        <v>1062</v>
      </c>
      <c r="QZB3" s="3" t="s">
        <v>1062</v>
      </c>
      <c r="QZC3" s="3" t="s">
        <v>1062</v>
      </c>
      <c r="QZD3" s="3" t="s">
        <v>1062</v>
      </c>
      <c r="QZE3" s="3" t="s">
        <v>1062</v>
      </c>
      <c r="QZF3" s="3" t="s">
        <v>1062</v>
      </c>
      <c r="QZG3" s="3" t="s">
        <v>1062</v>
      </c>
      <c r="QZH3" s="3" t="s">
        <v>1062</v>
      </c>
      <c r="QZI3" s="3" t="s">
        <v>1062</v>
      </c>
      <c r="QZJ3" s="3" t="s">
        <v>1062</v>
      </c>
      <c r="QZK3" s="3" t="s">
        <v>1062</v>
      </c>
      <c r="QZL3" s="3" t="s">
        <v>1062</v>
      </c>
      <c r="QZM3" s="3" t="s">
        <v>1062</v>
      </c>
      <c r="QZN3" s="3" t="s">
        <v>1062</v>
      </c>
      <c r="QZO3" s="3" t="s">
        <v>1062</v>
      </c>
      <c r="QZP3" s="3" t="s">
        <v>1062</v>
      </c>
      <c r="QZQ3" s="3" t="s">
        <v>1062</v>
      </c>
      <c r="QZR3" s="3" t="s">
        <v>1062</v>
      </c>
      <c r="QZS3" s="3" t="s">
        <v>1062</v>
      </c>
      <c r="QZT3" s="3" t="s">
        <v>1062</v>
      </c>
      <c r="QZU3" s="3" t="s">
        <v>1062</v>
      </c>
      <c r="QZV3" s="3" t="s">
        <v>1062</v>
      </c>
      <c r="QZW3" s="3" t="s">
        <v>1062</v>
      </c>
      <c r="QZX3" s="3" t="s">
        <v>1062</v>
      </c>
      <c r="QZY3" s="3" t="s">
        <v>1062</v>
      </c>
      <c r="QZZ3" s="3" t="s">
        <v>1062</v>
      </c>
      <c r="RAA3" s="3" t="s">
        <v>1062</v>
      </c>
      <c r="RAB3" s="3" t="s">
        <v>1062</v>
      </c>
      <c r="RAC3" s="3" t="s">
        <v>1062</v>
      </c>
      <c r="RAD3" s="3" t="s">
        <v>1062</v>
      </c>
      <c r="RAE3" s="3" t="s">
        <v>1062</v>
      </c>
      <c r="RAF3" s="3" t="s">
        <v>1062</v>
      </c>
      <c r="RAG3" s="3" t="s">
        <v>1062</v>
      </c>
      <c r="RAH3" s="3" t="s">
        <v>1062</v>
      </c>
      <c r="RAI3" s="3" t="s">
        <v>1062</v>
      </c>
      <c r="RAJ3" s="3" t="s">
        <v>1062</v>
      </c>
      <c r="RAK3" s="3" t="s">
        <v>1062</v>
      </c>
      <c r="RAL3" s="3" t="s">
        <v>1062</v>
      </c>
      <c r="RAM3" s="3" t="s">
        <v>1062</v>
      </c>
      <c r="RAN3" s="3" t="s">
        <v>1062</v>
      </c>
      <c r="RAO3" s="3" t="s">
        <v>1062</v>
      </c>
      <c r="RAP3" s="3" t="s">
        <v>1062</v>
      </c>
      <c r="RAQ3" s="3" t="s">
        <v>1062</v>
      </c>
      <c r="RAR3" s="3" t="s">
        <v>1062</v>
      </c>
      <c r="RAS3" s="3" t="s">
        <v>1062</v>
      </c>
      <c r="RAT3" s="3" t="s">
        <v>1062</v>
      </c>
      <c r="RAU3" s="3" t="s">
        <v>1062</v>
      </c>
      <c r="RAV3" s="3" t="s">
        <v>1062</v>
      </c>
      <c r="RAW3" s="3" t="s">
        <v>1062</v>
      </c>
      <c r="RAX3" s="3" t="s">
        <v>1062</v>
      </c>
      <c r="RAY3" s="3" t="s">
        <v>1062</v>
      </c>
      <c r="RAZ3" s="3" t="s">
        <v>1062</v>
      </c>
      <c r="RBA3" s="3" t="s">
        <v>1062</v>
      </c>
      <c r="RBB3" s="3" t="s">
        <v>1062</v>
      </c>
      <c r="RBC3" s="3" t="s">
        <v>1062</v>
      </c>
      <c r="RBD3" s="3" t="s">
        <v>1062</v>
      </c>
      <c r="RBE3" s="3" t="s">
        <v>1062</v>
      </c>
      <c r="RBF3" s="3" t="s">
        <v>1062</v>
      </c>
      <c r="RBG3" s="3" t="s">
        <v>1062</v>
      </c>
      <c r="RBH3" s="3" t="s">
        <v>1062</v>
      </c>
      <c r="RBI3" s="3" t="s">
        <v>1062</v>
      </c>
      <c r="RBJ3" s="3" t="s">
        <v>1062</v>
      </c>
      <c r="RBK3" s="3" t="s">
        <v>1062</v>
      </c>
      <c r="RBL3" s="3" t="s">
        <v>1062</v>
      </c>
      <c r="RBM3" s="3" t="s">
        <v>1062</v>
      </c>
      <c r="RBN3" s="3" t="s">
        <v>1062</v>
      </c>
      <c r="RBO3" s="3" t="s">
        <v>1062</v>
      </c>
      <c r="RBP3" s="3" t="s">
        <v>1062</v>
      </c>
      <c r="RBQ3" s="3" t="s">
        <v>1062</v>
      </c>
      <c r="RBR3" s="3" t="s">
        <v>1062</v>
      </c>
      <c r="RBS3" s="3" t="s">
        <v>1062</v>
      </c>
      <c r="RBT3" s="3" t="s">
        <v>1062</v>
      </c>
      <c r="RBU3" s="3" t="s">
        <v>1062</v>
      </c>
      <c r="RBV3" s="3" t="s">
        <v>1062</v>
      </c>
      <c r="RBW3" s="3" t="s">
        <v>1062</v>
      </c>
      <c r="RBX3" s="3" t="s">
        <v>1062</v>
      </c>
      <c r="RBY3" s="3" t="s">
        <v>1062</v>
      </c>
      <c r="RBZ3" s="3" t="s">
        <v>1062</v>
      </c>
      <c r="RCA3" s="3" t="s">
        <v>1062</v>
      </c>
      <c r="RCB3" s="3" t="s">
        <v>1062</v>
      </c>
      <c r="RCC3" s="3" t="s">
        <v>1062</v>
      </c>
      <c r="RCD3" s="3" t="s">
        <v>1062</v>
      </c>
      <c r="RCE3" s="3" t="s">
        <v>1062</v>
      </c>
      <c r="RCF3" s="3" t="s">
        <v>1062</v>
      </c>
      <c r="RCG3" s="3" t="s">
        <v>1062</v>
      </c>
      <c r="RCH3" s="3" t="s">
        <v>1062</v>
      </c>
      <c r="RCI3" s="3" t="s">
        <v>1062</v>
      </c>
      <c r="RCJ3" s="3" t="s">
        <v>1062</v>
      </c>
      <c r="RCK3" s="3" t="s">
        <v>1062</v>
      </c>
      <c r="RCL3" s="3" t="s">
        <v>1062</v>
      </c>
      <c r="RCM3" s="3" t="s">
        <v>1062</v>
      </c>
      <c r="RCN3" s="3" t="s">
        <v>1062</v>
      </c>
      <c r="RCO3" s="3" t="s">
        <v>1062</v>
      </c>
      <c r="RCP3" s="3" t="s">
        <v>1062</v>
      </c>
      <c r="RCQ3" s="3" t="s">
        <v>1062</v>
      </c>
      <c r="RCR3" s="3" t="s">
        <v>1062</v>
      </c>
      <c r="RCS3" s="3" t="s">
        <v>1062</v>
      </c>
      <c r="RCT3" s="3" t="s">
        <v>1062</v>
      </c>
      <c r="RCU3" s="3" t="s">
        <v>1062</v>
      </c>
      <c r="RCV3" s="3" t="s">
        <v>1062</v>
      </c>
      <c r="RCW3" s="3" t="s">
        <v>1062</v>
      </c>
      <c r="RCX3" s="3" t="s">
        <v>1062</v>
      </c>
      <c r="RCY3" s="3" t="s">
        <v>1062</v>
      </c>
      <c r="RCZ3" s="3" t="s">
        <v>1062</v>
      </c>
      <c r="RDA3" s="3" t="s">
        <v>1062</v>
      </c>
      <c r="RDB3" s="3" t="s">
        <v>1062</v>
      </c>
      <c r="RDC3" s="3" t="s">
        <v>1062</v>
      </c>
      <c r="RDD3" s="3" t="s">
        <v>1062</v>
      </c>
      <c r="RDE3" s="3" t="s">
        <v>1062</v>
      </c>
      <c r="RDF3" s="3" t="s">
        <v>1062</v>
      </c>
      <c r="RDG3" s="3" t="s">
        <v>1062</v>
      </c>
      <c r="RDH3" s="3" t="s">
        <v>1062</v>
      </c>
      <c r="RDI3" s="3" t="s">
        <v>1062</v>
      </c>
      <c r="RDJ3" s="3" t="s">
        <v>1062</v>
      </c>
      <c r="RDK3" s="3" t="s">
        <v>1062</v>
      </c>
      <c r="RDL3" s="3" t="s">
        <v>1062</v>
      </c>
      <c r="RDM3" s="3" t="s">
        <v>1062</v>
      </c>
      <c r="RDN3" s="3" t="s">
        <v>1062</v>
      </c>
      <c r="RDO3" s="3" t="s">
        <v>1062</v>
      </c>
      <c r="RDP3" s="3" t="s">
        <v>1062</v>
      </c>
      <c r="RDQ3" s="3" t="s">
        <v>1062</v>
      </c>
      <c r="RDR3" s="3" t="s">
        <v>1062</v>
      </c>
      <c r="RDS3" s="3" t="s">
        <v>1062</v>
      </c>
      <c r="RDT3" s="3" t="s">
        <v>1062</v>
      </c>
      <c r="RDU3" s="3" t="s">
        <v>1062</v>
      </c>
      <c r="RDV3" s="3" t="s">
        <v>1062</v>
      </c>
      <c r="RDW3" s="3" t="s">
        <v>1062</v>
      </c>
      <c r="RDX3" s="3" t="s">
        <v>1062</v>
      </c>
      <c r="RDY3" s="3" t="s">
        <v>1062</v>
      </c>
      <c r="RDZ3" s="3" t="s">
        <v>1062</v>
      </c>
      <c r="REA3" s="3" t="s">
        <v>1062</v>
      </c>
      <c r="REB3" s="3" t="s">
        <v>1062</v>
      </c>
      <c r="REC3" s="3" t="s">
        <v>1062</v>
      </c>
      <c r="RED3" s="3" t="s">
        <v>1062</v>
      </c>
      <c r="REE3" s="3" t="s">
        <v>1062</v>
      </c>
      <c r="REF3" s="3" t="s">
        <v>1062</v>
      </c>
      <c r="REG3" s="3" t="s">
        <v>1062</v>
      </c>
      <c r="REH3" s="3" t="s">
        <v>1062</v>
      </c>
      <c r="REI3" s="3" t="s">
        <v>1062</v>
      </c>
      <c r="REJ3" s="3" t="s">
        <v>1062</v>
      </c>
      <c r="REK3" s="3" t="s">
        <v>1062</v>
      </c>
      <c r="REL3" s="3" t="s">
        <v>1062</v>
      </c>
      <c r="REM3" s="3" t="s">
        <v>1062</v>
      </c>
      <c r="REN3" s="3" t="s">
        <v>1062</v>
      </c>
      <c r="REO3" s="3" t="s">
        <v>1062</v>
      </c>
      <c r="REP3" s="3" t="s">
        <v>1062</v>
      </c>
      <c r="REQ3" s="3" t="s">
        <v>1062</v>
      </c>
      <c r="RER3" s="3" t="s">
        <v>1062</v>
      </c>
      <c r="RES3" s="3" t="s">
        <v>1062</v>
      </c>
      <c r="RET3" s="3" t="s">
        <v>1062</v>
      </c>
      <c r="REU3" s="3" t="s">
        <v>1062</v>
      </c>
      <c r="REV3" s="3" t="s">
        <v>1062</v>
      </c>
      <c r="REW3" s="3" t="s">
        <v>1062</v>
      </c>
      <c r="REX3" s="3" t="s">
        <v>1062</v>
      </c>
      <c r="REY3" s="3" t="s">
        <v>1062</v>
      </c>
      <c r="REZ3" s="3" t="s">
        <v>1062</v>
      </c>
      <c r="RFA3" s="3" t="s">
        <v>1062</v>
      </c>
      <c r="RFB3" s="3" t="s">
        <v>1062</v>
      </c>
      <c r="RFC3" s="3" t="s">
        <v>1062</v>
      </c>
      <c r="RFD3" s="3" t="s">
        <v>1062</v>
      </c>
      <c r="RFE3" s="3" t="s">
        <v>1062</v>
      </c>
      <c r="RFF3" s="3" t="s">
        <v>1062</v>
      </c>
      <c r="RFG3" s="3" t="s">
        <v>1062</v>
      </c>
      <c r="RFH3" s="3" t="s">
        <v>1062</v>
      </c>
      <c r="RFI3" s="3" t="s">
        <v>1062</v>
      </c>
      <c r="RFJ3" s="3" t="s">
        <v>1062</v>
      </c>
      <c r="RFK3" s="3" t="s">
        <v>1062</v>
      </c>
      <c r="RFL3" s="3" t="s">
        <v>1062</v>
      </c>
      <c r="RFM3" s="3" t="s">
        <v>1062</v>
      </c>
      <c r="RFN3" s="3" t="s">
        <v>1062</v>
      </c>
      <c r="RFO3" s="3" t="s">
        <v>1062</v>
      </c>
      <c r="RFP3" s="3" t="s">
        <v>1062</v>
      </c>
      <c r="RFQ3" s="3" t="s">
        <v>1062</v>
      </c>
      <c r="RFR3" s="3" t="s">
        <v>1062</v>
      </c>
      <c r="RFS3" s="3" t="s">
        <v>1062</v>
      </c>
      <c r="RFT3" s="3" t="s">
        <v>1062</v>
      </c>
      <c r="RFU3" s="3" t="s">
        <v>1062</v>
      </c>
      <c r="RFV3" s="3" t="s">
        <v>1062</v>
      </c>
      <c r="RFW3" s="3" t="s">
        <v>1062</v>
      </c>
      <c r="RFX3" s="3" t="s">
        <v>1062</v>
      </c>
      <c r="RFY3" s="3" t="s">
        <v>1062</v>
      </c>
      <c r="RFZ3" s="3" t="s">
        <v>1062</v>
      </c>
      <c r="RGA3" s="3" t="s">
        <v>1062</v>
      </c>
      <c r="RGB3" s="3" t="s">
        <v>1062</v>
      </c>
      <c r="RGC3" s="3" t="s">
        <v>1062</v>
      </c>
      <c r="RGD3" s="3" t="s">
        <v>1062</v>
      </c>
      <c r="RGE3" s="3" t="s">
        <v>1062</v>
      </c>
      <c r="RGF3" s="3" t="s">
        <v>1062</v>
      </c>
      <c r="RGG3" s="3" t="s">
        <v>1062</v>
      </c>
      <c r="RGH3" s="3" t="s">
        <v>1062</v>
      </c>
      <c r="RGI3" s="3" t="s">
        <v>1062</v>
      </c>
      <c r="RGJ3" s="3" t="s">
        <v>1062</v>
      </c>
      <c r="RGK3" s="3" t="s">
        <v>1062</v>
      </c>
      <c r="RGL3" s="3" t="s">
        <v>1062</v>
      </c>
      <c r="RGM3" s="3" t="s">
        <v>1062</v>
      </c>
      <c r="RGN3" s="3" t="s">
        <v>1062</v>
      </c>
      <c r="RGO3" s="3" t="s">
        <v>1062</v>
      </c>
      <c r="RGP3" s="3" t="s">
        <v>1062</v>
      </c>
      <c r="RGQ3" s="3" t="s">
        <v>1062</v>
      </c>
      <c r="RGR3" s="3" t="s">
        <v>1062</v>
      </c>
      <c r="RGS3" s="3" t="s">
        <v>1062</v>
      </c>
      <c r="RGT3" s="3" t="s">
        <v>1062</v>
      </c>
      <c r="RGU3" s="3" t="s">
        <v>1062</v>
      </c>
      <c r="RGV3" s="3" t="s">
        <v>1062</v>
      </c>
      <c r="RGW3" s="3" t="s">
        <v>1062</v>
      </c>
      <c r="RGX3" s="3" t="s">
        <v>1062</v>
      </c>
      <c r="RGY3" s="3" t="s">
        <v>1062</v>
      </c>
      <c r="RGZ3" s="3" t="s">
        <v>1062</v>
      </c>
      <c r="RHA3" s="3" t="s">
        <v>1062</v>
      </c>
      <c r="RHB3" s="3" t="s">
        <v>1062</v>
      </c>
      <c r="RHC3" s="3" t="s">
        <v>1062</v>
      </c>
      <c r="RHD3" s="3" t="s">
        <v>1062</v>
      </c>
      <c r="RHE3" s="3" t="s">
        <v>1062</v>
      </c>
      <c r="RHF3" s="3" t="s">
        <v>1062</v>
      </c>
      <c r="RHG3" s="3" t="s">
        <v>1062</v>
      </c>
      <c r="RHH3" s="3" t="s">
        <v>1062</v>
      </c>
      <c r="RHI3" s="3" t="s">
        <v>1062</v>
      </c>
      <c r="RHJ3" s="3" t="s">
        <v>1062</v>
      </c>
      <c r="RHK3" s="3" t="s">
        <v>1062</v>
      </c>
      <c r="RHL3" s="3" t="s">
        <v>1062</v>
      </c>
      <c r="RHM3" s="3" t="s">
        <v>1062</v>
      </c>
      <c r="RHN3" s="3" t="s">
        <v>1062</v>
      </c>
      <c r="RHO3" s="3" t="s">
        <v>1062</v>
      </c>
      <c r="RHP3" s="3" t="s">
        <v>1062</v>
      </c>
      <c r="RHQ3" s="3" t="s">
        <v>1062</v>
      </c>
      <c r="RHR3" s="3" t="s">
        <v>1062</v>
      </c>
      <c r="RHS3" s="3" t="s">
        <v>1062</v>
      </c>
      <c r="RHT3" s="3" t="s">
        <v>1062</v>
      </c>
      <c r="RHU3" s="3" t="s">
        <v>1062</v>
      </c>
      <c r="RHV3" s="3" t="s">
        <v>1062</v>
      </c>
      <c r="RHW3" s="3" t="s">
        <v>1062</v>
      </c>
      <c r="RHX3" s="3" t="s">
        <v>1062</v>
      </c>
      <c r="RHY3" s="3" t="s">
        <v>1062</v>
      </c>
      <c r="RHZ3" s="3" t="s">
        <v>1062</v>
      </c>
      <c r="RIA3" s="3" t="s">
        <v>1062</v>
      </c>
      <c r="RIB3" s="3" t="s">
        <v>1062</v>
      </c>
      <c r="RIC3" s="3" t="s">
        <v>1062</v>
      </c>
      <c r="RID3" s="3" t="s">
        <v>1062</v>
      </c>
      <c r="RIE3" s="3" t="s">
        <v>1062</v>
      </c>
      <c r="RIF3" s="3" t="s">
        <v>1062</v>
      </c>
      <c r="RIG3" s="3" t="s">
        <v>1062</v>
      </c>
      <c r="RIH3" s="3" t="s">
        <v>1062</v>
      </c>
      <c r="RII3" s="3" t="s">
        <v>1062</v>
      </c>
      <c r="RIJ3" s="3" t="s">
        <v>1062</v>
      </c>
      <c r="RIK3" s="3" t="s">
        <v>1062</v>
      </c>
      <c r="RIL3" s="3" t="s">
        <v>1062</v>
      </c>
      <c r="RIM3" s="3" t="s">
        <v>1062</v>
      </c>
      <c r="RIN3" s="3" t="s">
        <v>1062</v>
      </c>
      <c r="RIO3" s="3" t="s">
        <v>1062</v>
      </c>
      <c r="RIP3" s="3" t="s">
        <v>1062</v>
      </c>
      <c r="RIQ3" s="3" t="s">
        <v>1062</v>
      </c>
      <c r="RIR3" s="3" t="s">
        <v>1062</v>
      </c>
      <c r="RIS3" s="3" t="s">
        <v>1062</v>
      </c>
      <c r="RIT3" s="3" t="s">
        <v>1062</v>
      </c>
      <c r="RIU3" s="3" t="s">
        <v>1062</v>
      </c>
      <c r="RIV3" s="3" t="s">
        <v>1062</v>
      </c>
      <c r="RIW3" s="3" t="s">
        <v>1062</v>
      </c>
      <c r="RIX3" s="3" t="s">
        <v>1062</v>
      </c>
      <c r="RIY3" s="3" t="s">
        <v>1062</v>
      </c>
      <c r="RIZ3" s="3" t="s">
        <v>1062</v>
      </c>
      <c r="RJA3" s="3" t="s">
        <v>1062</v>
      </c>
      <c r="RJB3" s="3" t="s">
        <v>1062</v>
      </c>
      <c r="RJC3" s="3" t="s">
        <v>1062</v>
      </c>
      <c r="RJD3" s="3" t="s">
        <v>1062</v>
      </c>
      <c r="RJE3" s="3" t="s">
        <v>1062</v>
      </c>
      <c r="RJF3" s="3" t="s">
        <v>1062</v>
      </c>
      <c r="RJG3" s="3" t="s">
        <v>1062</v>
      </c>
      <c r="RJH3" s="3" t="s">
        <v>1062</v>
      </c>
      <c r="RJI3" s="3" t="s">
        <v>1062</v>
      </c>
      <c r="RJJ3" s="3" t="s">
        <v>1062</v>
      </c>
      <c r="RJK3" s="3" t="s">
        <v>1062</v>
      </c>
      <c r="RJL3" s="3" t="s">
        <v>1062</v>
      </c>
      <c r="RJM3" s="3" t="s">
        <v>1062</v>
      </c>
      <c r="RJN3" s="3" t="s">
        <v>1062</v>
      </c>
      <c r="RJO3" s="3" t="s">
        <v>1062</v>
      </c>
      <c r="RJP3" s="3" t="s">
        <v>1062</v>
      </c>
      <c r="RJQ3" s="3" t="s">
        <v>1062</v>
      </c>
      <c r="RJR3" s="3" t="s">
        <v>1062</v>
      </c>
      <c r="RJS3" s="3" t="s">
        <v>1062</v>
      </c>
      <c r="RJT3" s="3" t="s">
        <v>1062</v>
      </c>
      <c r="RJU3" s="3" t="s">
        <v>1062</v>
      </c>
      <c r="RJV3" s="3" t="s">
        <v>1062</v>
      </c>
      <c r="RJW3" s="3" t="s">
        <v>1062</v>
      </c>
      <c r="RJX3" s="3" t="s">
        <v>1062</v>
      </c>
      <c r="RJY3" s="3" t="s">
        <v>1062</v>
      </c>
      <c r="RJZ3" s="3" t="s">
        <v>1062</v>
      </c>
      <c r="RKA3" s="3" t="s">
        <v>1062</v>
      </c>
      <c r="RKB3" s="3" t="s">
        <v>1062</v>
      </c>
      <c r="RKC3" s="3" t="s">
        <v>1062</v>
      </c>
      <c r="RKD3" s="3" t="s">
        <v>1062</v>
      </c>
      <c r="RKE3" s="3" t="s">
        <v>1062</v>
      </c>
      <c r="RKF3" s="3" t="s">
        <v>1062</v>
      </c>
      <c r="RKG3" s="3" t="s">
        <v>1062</v>
      </c>
      <c r="RKH3" s="3" t="s">
        <v>1062</v>
      </c>
      <c r="RKI3" s="3" t="s">
        <v>1062</v>
      </c>
      <c r="RKJ3" s="3" t="s">
        <v>1062</v>
      </c>
      <c r="RKK3" s="3" t="s">
        <v>1062</v>
      </c>
      <c r="RKL3" s="3" t="s">
        <v>1062</v>
      </c>
      <c r="RKM3" s="3" t="s">
        <v>1062</v>
      </c>
      <c r="RKN3" s="3" t="s">
        <v>1062</v>
      </c>
      <c r="RKO3" s="3" t="s">
        <v>1062</v>
      </c>
      <c r="RKP3" s="3" t="s">
        <v>1062</v>
      </c>
      <c r="RKQ3" s="3" t="s">
        <v>1062</v>
      </c>
      <c r="RKR3" s="3" t="s">
        <v>1062</v>
      </c>
      <c r="RKS3" s="3" t="s">
        <v>1062</v>
      </c>
      <c r="RKT3" s="3" t="s">
        <v>1062</v>
      </c>
      <c r="RKU3" s="3" t="s">
        <v>1062</v>
      </c>
      <c r="RKV3" s="3" t="s">
        <v>1062</v>
      </c>
      <c r="RKW3" s="3" t="s">
        <v>1062</v>
      </c>
      <c r="RKX3" s="3" t="s">
        <v>1062</v>
      </c>
      <c r="RKY3" s="3" t="s">
        <v>1062</v>
      </c>
      <c r="RKZ3" s="3" t="s">
        <v>1062</v>
      </c>
      <c r="RLA3" s="3" t="s">
        <v>1062</v>
      </c>
      <c r="RLB3" s="3" t="s">
        <v>1062</v>
      </c>
      <c r="RLC3" s="3" t="s">
        <v>1062</v>
      </c>
      <c r="RLD3" s="3" t="s">
        <v>1062</v>
      </c>
      <c r="RLE3" s="3" t="s">
        <v>1062</v>
      </c>
      <c r="RLF3" s="3" t="s">
        <v>1062</v>
      </c>
      <c r="RLG3" s="3" t="s">
        <v>1062</v>
      </c>
      <c r="RLH3" s="3" t="s">
        <v>1062</v>
      </c>
      <c r="RLI3" s="3" t="s">
        <v>1062</v>
      </c>
      <c r="RLJ3" s="3" t="s">
        <v>1062</v>
      </c>
      <c r="RLK3" s="3" t="s">
        <v>1062</v>
      </c>
      <c r="RLL3" s="3" t="s">
        <v>1062</v>
      </c>
      <c r="RLM3" s="3" t="s">
        <v>1062</v>
      </c>
      <c r="RLN3" s="3" t="s">
        <v>1062</v>
      </c>
      <c r="RLO3" s="3" t="s">
        <v>1062</v>
      </c>
      <c r="RLP3" s="3" t="s">
        <v>1062</v>
      </c>
      <c r="RLQ3" s="3" t="s">
        <v>1062</v>
      </c>
      <c r="RLR3" s="3" t="s">
        <v>1062</v>
      </c>
      <c r="RLS3" s="3" t="s">
        <v>1062</v>
      </c>
      <c r="RLT3" s="3" t="s">
        <v>1062</v>
      </c>
      <c r="RLU3" s="3" t="s">
        <v>1062</v>
      </c>
      <c r="RLV3" s="3" t="s">
        <v>1062</v>
      </c>
      <c r="RLW3" s="3" t="s">
        <v>1062</v>
      </c>
      <c r="RLX3" s="3" t="s">
        <v>1062</v>
      </c>
      <c r="RLY3" s="3" t="s">
        <v>1062</v>
      </c>
      <c r="RLZ3" s="3" t="s">
        <v>1062</v>
      </c>
      <c r="RMA3" s="3" t="s">
        <v>1062</v>
      </c>
      <c r="RMB3" s="3" t="s">
        <v>1062</v>
      </c>
      <c r="RMC3" s="3" t="s">
        <v>1062</v>
      </c>
      <c r="RMD3" s="3" t="s">
        <v>1062</v>
      </c>
      <c r="RME3" s="3" t="s">
        <v>1062</v>
      </c>
      <c r="RMF3" s="3" t="s">
        <v>1062</v>
      </c>
      <c r="RMG3" s="3" t="s">
        <v>1062</v>
      </c>
      <c r="RMH3" s="3" t="s">
        <v>1062</v>
      </c>
      <c r="RMI3" s="3" t="s">
        <v>1062</v>
      </c>
      <c r="RMJ3" s="3" t="s">
        <v>1062</v>
      </c>
      <c r="RMK3" s="3" t="s">
        <v>1062</v>
      </c>
      <c r="RML3" s="3" t="s">
        <v>1062</v>
      </c>
      <c r="RMM3" s="3" t="s">
        <v>1062</v>
      </c>
      <c r="RMN3" s="3" t="s">
        <v>1062</v>
      </c>
      <c r="RMO3" s="3" t="s">
        <v>1062</v>
      </c>
      <c r="RMP3" s="3" t="s">
        <v>1062</v>
      </c>
      <c r="RMQ3" s="3" t="s">
        <v>1062</v>
      </c>
      <c r="RMR3" s="3" t="s">
        <v>1062</v>
      </c>
      <c r="RMS3" s="3" t="s">
        <v>1062</v>
      </c>
      <c r="RMT3" s="3" t="s">
        <v>1062</v>
      </c>
      <c r="RMU3" s="3" t="s">
        <v>1062</v>
      </c>
      <c r="RMV3" s="3" t="s">
        <v>1062</v>
      </c>
      <c r="RMW3" s="3" t="s">
        <v>1062</v>
      </c>
      <c r="RMX3" s="3" t="s">
        <v>1062</v>
      </c>
      <c r="RMY3" s="3" t="s">
        <v>1062</v>
      </c>
      <c r="RMZ3" s="3" t="s">
        <v>1062</v>
      </c>
      <c r="RNA3" s="3" t="s">
        <v>1062</v>
      </c>
      <c r="RNB3" s="3" t="s">
        <v>1062</v>
      </c>
      <c r="RNC3" s="3" t="s">
        <v>1062</v>
      </c>
      <c r="RND3" s="3" t="s">
        <v>1062</v>
      </c>
      <c r="RNE3" s="3" t="s">
        <v>1062</v>
      </c>
      <c r="RNF3" s="3" t="s">
        <v>1062</v>
      </c>
      <c r="RNG3" s="3" t="s">
        <v>1062</v>
      </c>
      <c r="RNH3" s="3" t="s">
        <v>1062</v>
      </c>
      <c r="RNI3" s="3" t="s">
        <v>1062</v>
      </c>
      <c r="RNJ3" s="3" t="s">
        <v>1062</v>
      </c>
      <c r="RNK3" s="3" t="s">
        <v>1062</v>
      </c>
      <c r="RNL3" s="3" t="s">
        <v>1062</v>
      </c>
      <c r="RNM3" s="3" t="s">
        <v>1062</v>
      </c>
      <c r="RNN3" s="3" t="s">
        <v>1062</v>
      </c>
      <c r="RNO3" s="3" t="s">
        <v>1062</v>
      </c>
      <c r="RNP3" s="3" t="s">
        <v>1062</v>
      </c>
      <c r="RNQ3" s="3" t="s">
        <v>1062</v>
      </c>
      <c r="RNR3" s="3" t="s">
        <v>1062</v>
      </c>
      <c r="RNS3" s="3" t="s">
        <v>1062</v>
      </c>
      <c r="RNT3" s="3" t="s">
        <v>1062</v>
      </c>
      <c r="RNU3" s="3" t="s">
        <v>1062</v>
      </c>
      <c r="RNV3" s="3" t="s">
        <v>1062</v>
      </c>
      <c r="RNW3" s="3" t="s">
        <v>1062</v>
      </c>
      <c r="RNX3" s="3" t="s">
        <v>1062</v>
      </c>
      <c r="RNY3" s="3" t="s">
        <v>1062</v>
      </c>
      <c r="RNZ3" s="3" t="s">
        <v>1062</v>
      </c>
      <c r="ROA3" s="3" t="s">
        <v>1062</v>
      </c>
      <c r="ROB3" s="3" t="s">
        <v>1062</v>
      </c>
      <c r="ROC3" s="3" t="s">
        <v>1062</v>
      </c>
      <c r="ROD3" s="3" t="s">
        <v>1062</v>
      </c>
      <c r="ROE3" s="3" t="s">
        <v>1062</v>
      </c>
      <c r="ROF3" s="3" t="s">
        <v>1062</v>
      </c>
      <c r="ROG3" s="3" t="s">
        <v>1062</v>
      </c>
      <c r="ROH3" s="3" t="s">
        <v>1062</v>
      </c>
      <c r="ROI3" s="3" t="s">
        <v>1062</v>
      </c>
      <c r="ROJ3" s="3" t="s">
        <v>1062</v>
      </c>
      <c r="ROK3" s="3" t="s">
        <v>1062</v>
      </c>
      <c r="ROL3" s="3" t="s">
        <v>1062</v>
      </c>
      <c r="ROM3" s="3" t="s">
        <v>1062</v>
      </c>
      <c r="RON3" s="3" t="s">
        <v>1062</v>
      </c>
      <c r="ROO3" s="3" t="s">
        <v>1062</v>
      </c>
      <c r="ROP3" s="3" t="s">
        <v>1062</v>
      </c>
      <c r="ROQ3" s="3" t="s">
        <v>1062</v>
      </c>
      <c r="ROR3" s="3" t="s">
        <v>1062</v>
      </c>
      <c r="ROS3" s="3" t="s">
        <v>1062</v>
      </c>
      <c r="ROT3" s="3" t="s">
        <v>1062</v>
      </c>
      <c r="ROU3" s="3" t="s">
        <v>1062</v>
      </c>
      <c r="ROV3" s="3" t="s">
        <v>1062</v>
      </c>
      <c r="ROW3" s="3" t="s">
        <v>1062</v>
      </c>
      <c r="ROX3" s="3" t="s">
        <v>1062</v>
      </c>
      <c r="ROY3" s="3" t="s">
        <v>1062</v>
      </c>
      <c r="ROZ3" s="3" t="s">
        <v>1062</v>
      </c>
      <c r="RPA3" s="3" t="s">
        <v>1062</v>
      </c>
      <c r="RPB3" s="3" t="s">
        <v>1062</v>
      </c>
      <c r="RPC3" s="3" t="s">
        <v>1062</v>
      </c>
      <c r="RPD3" s="3" t="s">
        <v>1062</v>
      </c>
      <c r="RPE3" s="3" t="s">
        <v>1062</v>
      </c>
      <c r="RPF3" s="3" t="s">
        <v>1062</v>
      </c>
      <c r="RPG3" s="3" t="s">
        <v>1062</v>
      </c>
      <c r="RPH3" s="3" t="s">
        <v>1062</v>
      </c>
      <c r="RPI3" s="3" t="s">
        <v>1062</v>
      </c>
      <c r="RPJ3" s="3" t="s">
        <v>1062</v>
      </c>
      <c r="RPK3" s="3" t="s">
        <v>1062</v>
      </c>
      <c r="RPL3" s="3" t="s">
        <v>1062</v>
      </c>
      <c r="RPM3" s="3" t="s">
        <v>1062</v>
      </c>
      <c r="RPN3" s="3" t="s">
        <v>1062</v>
      </c>
      <c r="RPO3" s="3" t="s">
        <v>1062</v>
      </c>
      <c r="RPP3" s="3" t="s">
        <v>1062</v>
      </c>
      <c r="RPQ3" s="3" t="s">
        <v>1062</v>
      </c>
      <c r="RPR3" s="3" t="s">
        <v>1062</v>
      </c>
      <c r="RPS3" s="3" t="s">
        <v>1062</v>
      </c>
      <c r="RPT3" s="3" t="s">
        <v>1062</v>
      </c>
      <c r="RPU3" s="3" t="s">
        <v>1062</v>
      </c>
      <c r="RPV3" s="3" t="s">
        <v>1062</v>
      </c>
      <c r="RPW3" s="3" t="s">
        <v>1062</v>
      </c>
      <c r="RPX3" s="3" t="s">
        <v>1062</v>
      </c>
      <c r="RPY3" s="3" t="s">
        <v>1062</v>
      </c>
      <c r="RPZ3" s="3" t="s">
        <v>1062</v>
      </c>
      <c r="RQA3" s="3" t="s">
        <v>1062</v>
      </c>
      <c r="RQB3" s="3" t="s">
        <v>1062</v>
      </c>
      <c r="RQC3" s="3" t="s">
        <v>1062</v>
      </c>
      <c r="RQD3" s="3" t="s">
        <v>1062</v>
      </c>
      <c r="RQE3" s="3" t="s">
        <v>1062</v>
      </c>
      <c r="RQF3" s="3" t="s">
        <v>1062</v>
      </c>
      <c r="RQG3" s="3" t="s">
        <v>1062</v>
      </c>
      <c r="RQH3" s="3" t="s">
        <v>1062</v>
      </c>
      <c r="RQI3" s="3" t="s">
        <v>1062</v>
      </c>
      <c r="RQJ3" s="3" t="s">
        <v>1062</v>
      </c>
      <c r="RQK3" s="3" t="s">
        <v>1062</v>
      </c>
      <c r="RQL3" s="3" t="s">
        <v>1062</v>
      </c>
      <c r="RQM3" s="3" t="s">
        <v>1062</v>
      </c>
      <c r="RQN3" s="3" t="s">
        <v>1062</v>
      </c>
      <c r="RQO3" s="3" t="s">
        <v>1062</v>
      </c>
      <c r="RQP3" s="3" t="s">
        <v>1062</v>
      </c>
      <c r="RQQ3" s="3" t="s">
        <v>1062</v>
      </c>
      <c r="RQR3" s="3" t="s">
        <v>1062</v>
      </c>
      <c r="RQS3" s="3" t="s">
        <v>1062</v>
      </c>
      <c r="RQT3" s="3" t="s">
        <v>1062</v>
      </c>
      <c r="RQU3" s="3" t="s">
        <v>1062</v>
      </c>
      <c r="RQV3" s="3" t="s">
        <v>1062</v>
      </c>
      <c r="RQW3" s="3" t="s">
        <v>1062</v>
      </c>
      <c r="RQX3" s="3" t="s">
        <v>1062</v>
      </c>
      <c r="RQY3" s="3" t="s">
        <v>1062</v>
      </c>
      <c r="RQZ3" s="3" t="s">
        <v>1062</v>
      </c>
      <c r="RRA3" s="3" t="s">
        <v>1062</v>
      </c>
      <c r="RRB3" s="3" t="s">
        <v>1062</v>
      </c>
      <c r="RRC3" s="3" t="s">
        <v>1062</v>
      </c>
      <c r="RRD3" s="3" t="s">
        <v>1062</v>
      </c>
      <c r="RRE3" s="3" t="s">
        <v>1062</v>
      </c>
      <c r="RRF3" s="3" t="s">
        <v>1062</v>
      </c>
      <c r="RRG3" s="3" t="s">
        <v>1062</v>
      </c>
      <c r="RRH3" s="3" t="s">
        <v>1062</v>
      </c>
      <c r="RRI3" s="3" t="s">
        <v>1062</v>
      </c>
      <c r="RRJ3" s="3" t="s">
        <v>1062</v>
      </c>
      <c r="RRK3" s="3" t="s">
        <v>1062</v>
      </c>
      <c r="RRL3" s="3" t="s">
        <v>1062</v>
      </c>
      <c r="RRM3" s="3" t="s">
        <v>1062</v>
      </c>
      <c r="RRN3" s="3" t="s">
        <v>1062</v>
      </c>
      <c r="RRO3" s="3" t="s">
        <v>1062</v>
      </c>
      <c r="RRP3" s="3" t="s">
        <v>1062</v>
      </c>
      <c r="RRQ3" s="3" t="s">
        <v>1062</v>
      </c>
      <c r="RRR3" s="3" t="s">
        <v>1062</v>
      </c>
      <c r="RRS3" s="3" t="s">
        <v>1062</v>
      </c>
      <c r="RRT3" s="3" t="s">
        <v>1062</v>
      </c>
      <c r="RRU3" s="3" t="s">
        <v>1062</v>
      </c>
      <c r="RRV3" s="3" t="s">
        <v>1062</v>
      </c>
      <c r="RRW3" s="3" t="s">
        <v>1062</v>
      </c>
      <c r="RRX3" s="3" t="s">
        <v>1062</v>
      </c>
      <c r="RRY3" s="3" t="s">
        <v>1062</v>
      </c>
      <c r="RRZ3" s="3" t="s">
        <v>1062</v>
      </c>
      <c r="RSA3" s="3" t="s">
        <v>1062</v>
      </c>
      <c r="RSB3" s="3" t="s">
        <v>1062</v>
      </c>
      <c r="RSC3" s="3" t="s">
        <v>1062</v>
      </c>
      <c r="RSD3" s="3" t="s">
        <v>1062</v>
      </c>
      <c r="RSE3" s="3" t="s">
        <v>1062</v>
      </c>
      <c r="RSF3" s="3" t="s">
        <v>1062</v>
      </c>
      <c r="RSG3" s="3" t="s">
        <v>1062</v>
      </c>
      <c r="RSH3" s="3" t="s">
        <v>1062</v>
      </c>
      <c r="RSI3" s="3" t="s">
        <v>1062</v>
      </c>
      <c r="RSJ3" s="3" t="s">
        <v>1062</v>
      </c>
      <c r="RSK3" s="3" t="s">
        <v>1062</v>
      </c>
      <c r="RSL3" s="3" t="s">
        <v>1062</v>
      </c>
      <c r="RSM3" s="3" t="s">
        <v>1062</v>
      </c>
      <c r="RSN3" s="3" t="s">
        <v>1062</v>
      </c>
      <c r="RSO3" s="3" t="s">
        <v>1062</v>
      </c>
      <c r="RSP3" s="3" t="s">
        <v>1062</v>
      </c>
      <c r="RSQ3" s="3" t="s">
        <v>1062</v>
      </c>
      <c r="RSR3" s="3" t="s">
        <v>1062</v>
      </c>
      <c r="RSS3" s="3" t="s">
        <v>1062</v>
      </c>
      <c r="RST3" s="3" t="s">
        <v>1062</v>
      </c>
      <c r="RSU3" s="3" t="s">
        <v>1062</v>
      </c>
      <c r="RSV3" s="3" t="s">
        <v>1062</v>
      </c>
      <c r="RSW3" s="3" t="s">
        <v>1062</v>
      </c>
      <c r="RSX3" s="3" t="s">
        <v>1062</v>
      </c>
      <c r="RSY3" s="3" t="s">
        <v>1062</v>
      </c>
      <c r="RSZ3" s="3" t="s">
        <v>1062</v>
      </c>
      <c r="RTA3" s="3" t="s">
        <v>1062</v>
      </c>
      <c r="RTB3" s="3" t="s">
        <v>1062</v>
      </c>
      <c r="RTC3" s="3" t="s">
        <v>1062</v>
      </c>
      <c r="RTD3" s="3" t="s">
        <v>1062</v>
      </c>
      <c r="RTE3" s="3" t="s">
        <v>1062</v>
      </c>
      <c r="RTF3" s="3" t="s">
        <v>1062</v>
      </c>
      <c r="RTG3" s="3" t="s">
        <v>1062</v>
      </c>
      <c r="RTH3" s="3" t="s">
        <v>1062</v>
      </c>
      <c r="RTI3" s="3" t="s">
        <v>1062</v>
      </c>
      <c r="RTJ3" s="3" t="s">
        <v>1062</v>
      </c>
      <c r="RTK3" s="3" t="s">
        <v>1062</v>
      </c>
      <c r="RTL3" s="3" t="s">
        <v>1062</v>
      </c>
      <c r="RTM3" s="3" t="s">
        <v>1062</v>
      </c>
      <c r="RTN3" s="3" t="s">
        <v>1062</v>
      </c>
      <c r="RTO3" s="3" t="s">
        <v>1062</v>
      </c>
      <c r="RTP3" s="3" t="s">
        <v>1062</v>
      </c>
      <c r="RTQ3" s="3" t="s">
        <v>1062</v>
      </c>
      <c r="RTR3" s="3" t="s">
        <v>1062</v>
      </c>
      <c r="RTS3" s="3" t="s">
        <v>1062</v>
      </c>
      <c r="RTT3" s="3" t="s">
        <v>1062</v>
      </c>
      <c r="RTU3" s="3" t="s">
        <v>1062</v>
      </c>
      <c r="RTV3" s="3" t="s">
        <v>1062</v>
      </c>
      <c r="RTW3" s="3" t="s">
        <v>1062</v>
      </c>
      <c r="RTX3" s="3" t="s">
        <v>1062</v>
      </c>
      <c r="RTY3" s="3" t="s">
        <v>1062</v>
      </c>
      <c r="RTZ3" s="3" t="s">
        <v>1062</v>
      </c>
      <c r="RUA3" s="3" t="s">
        <v>1062</v>
      </c>
      <c r="RUB3" s="3" t="s">
        <v>1062</v>
      </c>
      <c r="RUC3" s="3" t="s">
        <v>1062</v>
      </c>
      <c r="RUD3" s="3" t="s">
        <v>1062</v>
      </c>
      <c r="RUE3" s="3" t="s">
        <v>1062</v>
      </c>
      <c r="RUF3" s="3" t="s">
        <v>1062</v>
      </c>
      <c r="RUG3" s="3" t="s">
        <v>1062</v>
      </c>
      <c r="RUH3" s="3" t="s">
        <v>1062</v>
      </c>
      <c r="RUI3" s="3" t="s">
        <v>1062</v>
      </c>
      <c r="RUJ3" s="3" t="s">
        <v>1062</v>
      </c>
      <c r="RUK3" s="3" t="s">
        <v>1062</v>
      </c>
      <c r="RUL3" s="3" t="s">
        <v>1062</v>
      </c>
      <c r="RUM3" s="3" t="s">
        <v>1062</v>
      </c>
      <c r="RUN3" s="3" t="s">
        <v>1062</v>
      </c>
      <c r="RUO3" s="3" t="s">
        <v>1062</v>
      </c>
      <c r="RUP3" s="3" t="s">
        <v>1062</v>
      </c>
      <c r="RUQ3" s="3" t="s">
        <v>1062</v>
      </c>
      <c r="RUR3" s="3" t="s">
        <v>1062</v>
      </c>
      <c r="RUS3" s="3" t="s">
        <v>1062</v>
      </c>
      <c r="RUT3" s="3" t="s">
        <v>1062</v>
      </c>
      <c r="RUU3" s="3" t="s">
        <v>1062</v>
      </c>
      <c r="RUV3" s="3" t="s">
        <v>1062</v>
      </c>
      <c r="RUW3" s="3" t="s">
        <v>1062</v>
      </c>
      <c r="RUX3" s="3" t="s">
        <v>1062</v>
      </c>
      <c r="RUY3" s="3" t="s">
        <v>1062</v>
      </c>
      <c r="RUZ3" s="3" t="s">
        <v>1062</v>
      </c>
      <c r="RVA3" s="3" t="s">
        <v>1062</v>
      </c>
      <c r="RVB3" s="3" t="s">
        <v>1062</v>
      </c>
      <c r="RVC3" s="3" t="s">
        <v>1062</v>
      </c>
      <c r="RVD3" s="3" t="s">
        <v>1062</v>
      </c>
      <c r="RVE3" s="3" t="s">
        <v>1062</v>
      </c>
      <c r="RVF3" s="3" t="s">
        <v>1062</v>
      </c>
      <c r="RVG3" s="3" t="s">
        <v>1062</v>
      </c>
      <c r="RVH3" s="3" t="s">
        <v>1062</v>
      </c>
      <c r="RVI3" s="3" t="s">
        <v>1062</v>
      </c>
      <c r="RVJ3" s="3" t="s">
        <v>1062</v>
      </c>
      <c r="RVK3" s="3" t="s">
        <v>1062</v>
      </c>
      <c r="RVL3" s="3" t="s">
        <v>1062</v>
      </c>
      <c r="RVM3" s="3" t="s">
        <v>1062</v>
      </c>
      <c r="RVN3" s="3" t="s">
        <v>1062</v>
      </c>
      <c r="RVO3" s="3" t="s">
        <v>1062</v>
      </c>
      <c r="RVP3" s="3" t="s">
        <v>1062</v>
      </c>
      <c r="RVQ3" s="3" t="s">
        <v>1062</v>
      </c>
      <c r="RVR3" s="3" t="s">
        <v>1062</v>
      </c>
      <c r="RVS3" s="3" t="s">
        <v>1062</v>
      </c>
      <c r="RVT3" s="3" t="s">
        <v>1062</v>
      </c>
      <c r="RVU3" s="3" t="s">
        <v>1062</v>
      </c>
      <c r="RVV3" s="3" t="s">
        <v>1062</v>
      </c>
      <c r="RVW3" s="3" t="s">
        <v>1062</v>
      </c>
      <c r="RVX3" s="3" t="s">
        <v>1062</v>
      </c>
      <c r="RVY3" s="3" t="s">
        <v>1062</v>
      </c>
      <c r="RVZ3" s="3" t="s">
        <v>1062</v>
      </c>
      <c r="RWA3" s="3" t="s">
        <v>1062</v>
      </c>
      <c r="RWB3" s="3" t="s">
        <v>1062</v>
      </c>
      <c r="RWC3" s="3" t="s">
        <v>1062</v>
      </c>
      <c r="RWD3" s="3" t="s">
        <v>1062</v>
      </c>
      <c r="RWE3" s="3" t="s">
        <v>1062</v>
      </c>
      <c r="RWF3" s="3" t="s">
        <v>1062</v>
      </c>
      <c r="RWG3" s="3" t="s">
        <v>1062</v>
      </c>
      <c r="RWH3" s="3" t="s">
        <v>1062</v>
      </c>
      <c r="RWI3" s="3" t="s">
        <v>1062</v>
      </c>
      <c r="RWJ3" s="3" t="s">
        <v>1062</v>
      </c>
      <c r="RWK3" s="3" t="s">
        <v>1062</v>
      </c>
      <c r="RWL3" s="3" t="s">
        <v>1062</v>
      </c>
      <c r="RWM3" s="3" t="s">
        <v>1062</v>
      </c>
      <c r="RWN3" s="3" t="s">
        <v>1062</v>
      </c>
      <c r="RWO3" s="3" t="s">
        <v>1062</v>
      </c>
      <c r="RWP3" s="3" t="s">
        <v>1062</v>
      </c>
      <c r="RWQ3" s="3" t="s">
        <v>1062</v>
      </c>
      <c r="RWR3" s="3" t="s">
        <v>1062</v>
      </c>
      <c r="RWS3" s="3" t="s">
        <v>1062</v>
      </c>
      <c r="RWT3" s="3" t="s">
        <v>1062</v>
      </c>
      <c r="RWU3" s="3" t="s">
        <v>1062</v>
      </c>
      <c r="RWV3" s="3" t="s">
        <v>1062</v>
      </c>
      <c r="RWW3" s="3" t="s">
        <v>1062</v>
      </c>
      <c r="RWX3" s="3" t="s">
        <v>1062</v>
      </c>
      <c r="RWY3" s="3" t="s">
        <v>1062</v>
      </c>
      <c r="RWZ3" s="3" t="s">
        <v>1062</v>
      </c>
      <c r="RXA3" s="3" t="s">
        <v>1062</v>
      </c>
      <c r="RXB3" s="3" t="s">
        <v>1062</v>
      </c>
      <c r="RXC3" s="3" t="s">
        <v>1062</v>
      </c>
      <c r="RXD3" s="3" t="s">
        <v>1062</v>
      </c>
      <c r="RXE3" s="3" t="s">
        <v>1062</v>
      </c>
      <c r="RXF3" s="3" t="s">
        <v>1062</v>
      </c>
      <c r="RXG3" s="3" t="s">
        <v>1062</v>
      </c>
      <c r="RXH3" s="3" t="s">
        <v>1062</v>
      </c>
      <c r="RXI3" s="3" t="s">
        <v>1062</v>
      </c>
      <c r="RXJ3" s="3" t="s">
        <v>1062</v>
      </c>
      <c r="RXK3" s="3" t="s">
        <v>1062</v>
      </c>
      <c r="RXL3" s="3" t="s">
        <v>1062</v>
      </c>
      <c r="RXM3" s="3" t="s">
        <v>1062</v>
      </c>
      <c r="RXN3" s="3" t="s">
        <v>1062</v>
      </c>
      <c r="RXO3" s="3" t="s">
        <v>1062</v>
      </c>
      <c r="RXP3" s="3" t="s">
        <v>1062</v>
      </c>
      <c r="RXQ3" s="3" t="s">
        <v>1062</v>
      </c>
      <c r="RXR3" s="3" t="s">
        <v>1062</v>
      </c>
      <c r="RXS3" s="3" t="s">
        <v>1062</v>
      </c>
      <c r="RXT3" s="3" t="s">
        <v>1062</v>
      </c>
      <c r="RXU3" s="3" t="s">
        <v>1062</v>
      </c>
      <c r="RXV3" s="3" t="s">
        <v>1062</v>
      </c>
      <c r="RXW3" s="3" t="s">
        <v>1062</v>
      </c>
      <c r="RXX3" s="3" t="s">
        <v>1062</v>
      </c>
      <c r="RXY3" s="3" t="s">
        <v>1062</v>
      </c>
      <c r="RXZ3" s="3" t="s">
        <v>1062</v>
      </c>
      <c r="RYA3" s="3" t="s">
        <v>1062</v>
      </c>
      <c r="RYB3" s="3" t="s">
        <v>1062</v>
      </c>
      <c r="RYC3" s="3" t="s">
        <v>1062</v>
      </c>
      <c r="RYD3" s="3" t="s">
        <v>1062</v>
      </c>
      <c r="RYE3" s="3" t="s">
        <v>1062</v>
      </c>
      <c r="RYF3" s="3" t="s">
        <v>1062</v>
      </c>
      <c r="RYG3" s="3" t="s">
        <v>1062</v>
      </c>
      <c r="RYH3" s="3" t="s">
        <v>1062</v>
      </c>
      <c r="RYI3" s="3" t="s">
        <v>1062</v>
      </c>
      <c r="RYJ3" s="3" t="s">
        <v>1062</v>
      </c>
      <c r="RYK3" s="3" t="s">
        <v>1062</v>
      </c>
      <c r="RYL3" s="3" t="s">
        <v>1062</v>
      </c>
      <c r="RYM3" s="3" t="s">
        <v>1062</v>
      </c>
      <c r="RYN3" s="3" t="s">
        <v>1062</v>
      </c>
      <c r="RYO3" s="3" t="s">
        <v>1062</v>
      </c>
      <c r="RYP3" s="3" t="s">
        <v>1062</v>
      </c>
      <c r="RYQ3" s="3" t="s">
        <v>1062</v>
      </c>
      <c r="RYR3" s="3" t="s">
        <v>1062</v>
      </c>
      <c r="RYS3" s="3" t="s">
        <v>1062</v>
      </c>
      <c r="RYT3" s="3" t="s">
        <v>1062</v>
      </c>
      <c r="RYU3" s="3" t="s">
        <v>1062</v>
      </c>
      <c r="RYV3" s="3" t="s">
        <v>1062</v>
      </c>
      <c r="RYW3" s="3" t="s">
        <v>1062</v>
      </c>
      <c r="RYX3" s="3" t="s">
        <v>1062</v>
      </c>
      <c r="RYY3" s="3" t="s">
        <v>1062</v>
      </c>
      <c r="RYZ3" s="3" t="s">
        <v>1062</v>
      </c>
      <c r="RZA3" s="3" t="s">
        <v>1062</v>
      </c>
      <c r="RZB3" s="3" t="s">
        <v>1062</v>
      </c>
      <c r="RZC3" s="3" t="s">
        <v>1062</v>
      </c>
      <c r="RZD3" s="3" t="s">
        <v>1062</v>
      </c>
      <c r="RZE3" s="3" t="s">
        <v>1062</v>
      </c>
      <c r="RZF3" s="3" t="s">
        <v>1062</v>
      </c>
      <c r="RZG3" s="3" t="s">
        <v>1062</v>
      </c>
      <c r="RZH3" s="3" t="s">
        <v>1062</v>
      </c>
      <c r="RZI3" s="3" t="s">
        <v>1062</v>
      </c>
      <c r="RZJ3" s="3" t="s">
        <v>1062</v>
      </c>
      <c r="RZK3" s="3" t="s">
        <v>1062</v>
      </c>
      <c r="RZL3" s="3" t="s">
        <v>1062</v>
      </c>
      <c r="RZM3" s="3" t="s">
        <v>1062</v>
      </c>
      <c r="RZN3" s="3" t="s">
        <v>1062</v>
      </c>
      <c r="RZO3" s="3" t="s">
        <v>1062</v>
      </c>
      <c r="RZP3" s="3" t="s">
        <v>1062</v>
      </c>
      <c r="RZQ3" s="3" t="s">
        <v>1062</v>
      </c>
      <c r="RZR3" s="3" t="s">
        <v>1062</v>
      </c>
      <c r="RZS3" s="3" t="s">
        <v>1062</v>
      </c>
      <c r="RZT3" s="3" t="s">
        <v>1062</v>
      </c>
      <c r="RZU3" s="3" t="s">
        <v>1062</v>
      </c>
      <c r="RZV3" s="3" t="s">
        <v>1062</v>
      </c>
      <c r="RZW3" s="3" t="s">
        <v>1062</v>
      </c>
      <c r="RZX3" s="3" t="s">
        <v>1062</v>
      </c>
      <c r="RZY3" s="3" t="s">
        <v>1062</v>
      </c>
      <c r="RZZ3" s="3" t="s">
        <v>1062</v>
      </c>
      <c r="SAA3" s="3" t="s">
        <v>1062</v>
      </c>
      <c r="SAB3" s="3" t="s">
        <v>1062</v>
      </c>
      <c r="SAC3" s="3" t="s">
        <v>1062</v>
      </c>
      <c r="SAD3" s="3" t="s">
        <v>1062</v>
      </c>
      <c r="SAE3" s="3" t="s">
        <v>1062</v>
      </c>
      <c r="SAF3" s="3" t="s">
        <v>1062</v>
      </c>
      <c r="SAG3" s="3" t="s">
        <v>1062</v>
      </c>
      <c r="SAH3" s="3" t="s">
        <v>1062</v>
      </c>
      <c r="SAI3" s="3" t="s">
        <v>1062</v>
      </c>
      <c r="SAJ3" s="3" t="s">
        <v>1062</v>
      </c>
      <c r="SAK3" s="3" t="s">
        <v>1062</v>
      </c>
      <c r="SAL3" s="3" t="s">
        <v>1062</v>
      </c>
      <c r="SAM3" s="3" t="s">
        <v>1062</v>
      </c>
      <c r="SAN3" s="3" t="s">
        <v>1062</v>
      </c>
      <c r="SAO3" s="3" t="s">
        <v>1062</v>
      </c>
      <c r="SAP3" s="3" t="s">
        <v>1062</v>
      </c>
      <c r="SAQ3" s="3" t="s">
        <v>1062</v>
      </c>
      <c r="SAR3" s="3" t="s">
        <v>1062</v>
      </c>
      <c r="SAS3" s="3" t="s">
        <v>1062</v>
      </c>
      <c r="SAT3" s="3" t="s">
        <v>1062</v>
      </c>
      <c r="SAU3" s="3" t="s">
        <v>1062</v>
      </c>
      <c r="SAV3" s="3" t="s">
        <v>1062</v>
      </c>
      <c r="SAW3" s="3" t="s">
        <v>1062</v>
      </c>
      <c r="SAX3" s="3" t="s">
        <v>1062</v>
      </c>
      <c r="SAY3" s="3" t="s">
        <v>1062</v>
      </c>
      <c r="SAZ3" s="3" t="s">
        <v>1062</v>
      </c>
      <c r="SBA3" s="3" t="s">
        <v>1062</v>
      </c>
      <c r="SBB3" s="3" t="s">
        <v>1062</v>
      </c>
      <c r="SBC3" s="3" t="s">
        <v>1062</v>
      </c>
      <c r="SBD3" s="3" t="s">
        <v>1062</v>
      </c>
      <c r="SBE3" s="3" t="s">
        <v>1062</v>
      </c>
      <c r="SBF3" s="3" t="s">
        <v>1062</v>
      </c>
      <c r="SBG3" s="3" t="s">
        <v>1062</v>
      </c>
      <c r="SBH3" s="3" t="s">
        <v>1062</v>
      </c>
      <c r="SBI3" s="3" t="s">
        <v>1062</v>
      </c>
      <c r="SBJ3" s="3" t="s">
        <v>1062</v>
      </c>
      <c r="SBK3" s="3" t="s">
        <v>1062</v>
      </c>
      <c r="SBL3" s="3" t="s">
        <v>1062</v>
      </c>
      <c r="SBM3" s="3" t="s">
        <v>1062</v>
      </c>
      <c r="SBN3" s="3" t="s">
        <v>1062</v>
      </c>
      <c r="SBO3" s="3" t="s">
        <v>1062</v>
      </c>
      <c r="SBP3" s="3" t="s">
        <v>1062</v>
      </c>
      <c r="SBQ3" s="3" t="s">
        <v>1062</v>
      </c>
      <c r="SBR3" s="3" t="s">
        <v>1062</v>
      </c>
      <c r="SBS3" s="3" t="s">
        <v>1062</v>
      </c>
      <c r="SBT3" s="3" t="s">
        <v>1062</v>
      </c>
      <c r="SBU3" s="3" t="s">
        <v>1062</v>
      </c>
      <c r="SBV3" s="3" t="s">
        <v>1062</v>
      </c>
      <c r="SBW3" s="3" t="s">
        <v>1062</v>
      </c>
      <c r="SBX3" s="3" t="s">
        <v>1062</v>
      </c>
      <c r="SBY3" s="3" t="s">
        <v>1062</v>
      </c>
      <c r="SBZ3" s="3" t="s">
        <v>1062</v>
      </c>
      <c r="SCA3" s="3" t="s">
        <v>1062</v>
      </c>
      <c r="SCB3" s="3" t="s">
        <v>1062</v>
      </c>
      <c r="SCC3" s="3" t="s">
        <v>1062</v>
      </c>
      <c r="SCD3" s="3" t="s">
        <v>1062</v>
      </c>
      <c r="SCE3" s="3" t="s">
        <v>1062</v>
      </c>
      <c r="SCF3" s="3" t="s">
        <v>1062</v>
      </c>
      <c r="SCG3" s="3" t="s">
        <v>1062</v>
      </c>
      <c r="SCH3" s="3" t="s">
        <v>1062</v>
      </c>
      <c r="SCI3" s="3" t="s">
        <v>1062</v>
      </c>
      <c r="SCJ3" s="3" t="s">
        <v>1062</v>
      </c>
      <c r="SCK3" s="3" t="s">
        <v>1062</v>
      </c>
      <c r="SCL3" s="3" t="s">
        <v>1062</v>
      </c>
      <c r="SCM3" s="3" t="s">
        <v>1062</v>
      </c>
      <c r="SCN3" s="3" t="s">
        <v>1062</v>
      </c>
      <c r="SCO3" s="3" t="s">
        <v>1062</v>
      </c>
      <c r="SCP3" s="3" t="s">
        <v>1062</v>
      </c>
      <c r="SCQ3" s="3" t="s">
        <v>1062</v>
      </c>
      <c r="SCR3" s="3" t="s">
        <v>1062</v>
      </c>
      <c r="SCS3" s="3" t="s">
        <v>1062</v>
      </c>
      <c r="SCT3" s="3" t="s">
        <v>1062</v>
      </c>
      <c r="SCU3" s="3" t="s">
        <v>1062</v>
      </c>
      <c r="SCV3" s="3" t="s">
        <v>1062</v>
      </c>
      <c r="SCW3" s="3" t="s">
        <v>1062</v>
      </c>
      <c r="SCX3" s="3" t="s">
        <v>1062</v>
      </c>
      <c r="SCY3" s="3" t="s">
        <v>1062</v>
      </c>
      <c r="SCZ3" s="3" t="s">
        <v>1062</v>
      </c>
      <c r="SDA3" s="3" t="s">
        <v>1062</v>
      </c>
      <c r="SDB3" s="3" t="s">
        <v>1062</v>
      </c>
      <c r="SDC3" s="3" t="s">
        <v>1062</v>
      </c>
      <c r="SDD3" s="3" t="s">
        <v>1062</v>
      </c>
      <c r="SDE3" s="3" t="s">
        <v>1062</v>
      </c>
      <c r="SDF3" s="3" t="s">
        <v>1062</v>
      </c>
      <c r="SDG3" s="3" t="s">
        <v>1062</v>
      </c>
      <c r="SDH3" s="3" t="s">
        <v>1062</v>
      </c>
      <c r="SDI3" s="3" t="s">
        <v>1062</v>
      </c>
      <c r="SDJ3" s="3" t="s">
        <v>1062</v>
      </c>
      <c r="SDK3" s="3" t="s">
        <v>1062</v>
      </c>
      <c r="SDL3" s="3" t="s">
        <v>1062</v>
      </c>
      <c r="SDM3" s="3" t="s">
        <v>1062</v>
      </c>
      <c r="SDN3" s="3" t="s">
        <v>1062</v>
      </c>
      <c r="SDO3" s="3" t="s">
        <v>1062</v>
      </c>
      <c r="SDP3" s="3" t="s">
        <v>1062</v>
      </c>
      <c r="SDQ3" s="3" t="s">
        <v>1062</v>
      </c>
      <c r="SDR3" s="3" t="s">
        <v>1062</v>
      </c>
      <c r="SDS3" s="3" t="s">
        <v>1062</v>
      </c>
      <c r="SDT3" s="3" t="s">
        <v>1062</v>
      </c>
      <c r="SDU3" s="3" t="s">
        <v>1062</v>
      </c>
      <c r="SDV3" s="3" t="s">
        <v>1062</v>
      </c>
      <c r="SDW3" s="3" t="s">
        <v>1062</v>
      </c>
      <c r="SDX3" s="3" t="s">
        <v>1062</v>
      </c>
      <c r="SDY3" s="3" t="s">
        <v>1062</v>
      </c>
      <c r="SDZ3" s="3" t="s">
        <v>1062</v>
      </c>
      <c r="SEA3" s="3" t="s">
        <v>1062</v>
      </c>
      <c r="SEB3" s="3" t="s">
        <v>1062</v>
      </c>
      <c r="SEC3" s="3" t="s">
        <v>1062</v>
      </c>
      <c r="SED3" s="3" t="s">
        <v>1062</v>
      </c>
      <c r="SEE3" s="3" t="s">
        <v>1062</v>
      </c>
      <c r="SEF3" s="3" t="s">
        <v>1062</v>
      </c>
      <c r="SEG3" s="3" t="s">
        <v>1062</v>
      </c>
      <c r="SEH3" s="3" t="s">
        <v>1062</v>
      </c>
      <c r="SEI3" s="3" t="s">
        <v>1062</v>
      </c>
      <c r="SEJ3" s="3" t="s">
        <v>1062</v>
      </c>
      <c r="SEK3" s="3" t="s">
        <v>1062</v>
      </c>
      <c r="SEL3" s="3" t="s">
        <v>1062</v>
      </c>
      <c r="SEM3" s="3" t="s">
        <v>1062</v>
      </c>
      <c r="SEN3" s="3" t="s">
        <v>1062</v>
      </c>
      <c r="SEO3" s="3" t="s">
        <v>1062</v>
      </c>
      <c r="SEP3" s="3" t="s">
        <v>1062</v>
      </c>
      <c r="SEQ3" s="3" t="s">
        <v>1062</v>
      </c>
      <c r="SER3" s="3" t="s">
        <v>1062</v>
      </c>
      <c r="SES3" s="3" t="s">
        <v>1062</v>
      </c>
      <c r="SET3" s="3" t="s">
        <v>1062</v>
      </c>
      <c r="SEU3" s="3" t="s">
        <v>1062</v>
      </c>
      <c r="SEV3" s="3" t="s">
        <v>1062</v>
      </c>
      <c r="SEW3" s="3" t="s">
        <v>1062</v>
      </c>
      <c r="SEX3" s="3" t="s">
        <v>1062</v>
      </c>
      <c r="SEY3" s="3" t="s">
        <v>1062</v>
      </c>
      <c r="SEZ3" s="3" t="s">
        <v>1062</v>
      </c>
      <c r="SFA3" s="3" t="s">
        <v>1062</v>
      </c>
      <c r="SFB3" s="3" t="s">
        <v>1062</v>
      </c>
      <c r="SFC3" s="3" t="s">
        <v>1062</v>
      </c>
      <c r="SFD3" s="3" t="s">
        <v>1062</v>
      </c>
      <c r="SFE3" s="3" t="s">
        <v>1062</v>
      </c>
      <c r="SFF3" s="3" t="s">
        <v>1062</v>
      </c>
      <c r="SFG3" s="3" t="s">
        <v>1062</v>
      </c>
      <c r="SFH3" s="3" t="s">
        <v>1062</v>
      </c>
      <c r="SFI3" s="3" t="s">
        <v>1062</v>
      </c>
      <c r="SFJ3" s="3" t="s">
        <v>1062</v>
      </c>
      <c r="SFK3" s="3" t="s">
        <v>1062</v>
      </c>
      <c r="SFL3" s="3" t="s">
        <v>1062</v>
      </c>
      <c r="SFM3" s="3" t="s">
        <v>1062</v>
      </c>
      <c r="SFN3" s="3" t="s">
        <v>1062</v>
      </c>
      <c r="SFO3" s="3" t="s">
        <v>1062</v>
      </c>
      <c r="SFP3" s="3" t="s">
        <v>1062</v>
      </c>
      <c r="SFQ3" s="3" t="s">
        <v>1062</v>
      </c>
      <c r="SFR3" s="3" t="s">
        <v>1062</v>
      </c>
      <c r="SFS3" s="3" t="s">
        <v>1062</v>
      </c>
      <c r="SFT3" s="3" t="s">
        <v>1062</v>
      </c>
      <c r="SFU3" s="3" t="s">
        <v>1062</v>
      </c>
      <c r="SFV3" s="3" t="s">
        <v>1062</v>
      </c>
      <c r="SFW3" s="3" t="s">
        <v>1062</v>
      </c>
      <c r="SFX3" s="3" t="s">
        <v>1062</v>
      </c>
      <c r="SFY3" s="3" t="s">
        <v>1062</v>
      </c>
      <c r="SFZ3" s="3" t="s">
        <v>1062</v>
      </c>
      <c r="SGA3" s="3" t="s">
        <v>1062</v>
      </c>
      <c r="SGB3" s="3" t="s">
        <v>1062</v>
      </c>
      <c r="SGC3" s="3" t="s">
        <v>1062</v>
      </c>
      <c r="SGD3" s="3" t="s">
        <v>1062</v>
      </c>
      <c r="SGE3" s="3" t="s">
        <v>1062</v>
      </c>
      <c r="SGF3" s="3" t="s">
        <v>1062</v>
      </c>
      <c r="SGG3" s="3" t="s">
        <v>1062</v>
      </c>
      <c r="SGH3" s="3" t="s">
        <v>1062</v>
      </c>
      <c r="SGI3" s="3" t="s">
        <v>1062</v>
      </c>
      <c r="SGJ3" s="3" t="s">
        <v>1062</v>
      </c>
      <c r="SGK3" s="3" t="s">
        <v>1062</v>
      </c>
      <c r="SGL3" s="3" t="s">
        <v>1062</v>
      </c>
      <c r="SGM3" s="3" t="s">
        <v>1062</v>
      </c>
      <c r="SGN3" s="3" t="s">
        <v>1062</v>
      </c>
      <c r="SGO3" s="3" t="s">
        <v>1062</v>
      </c>
      <c r="SGP3" s="3" t="s">
        <v>1062</v>
      </c>
      <c r="SGQ3" s="3" t="s">
        <v>1062</v>
      </c>
      <c r="SGR3" s="3" t="s">
        <v>1062</v>
      </c>
      <c r="SGS3" s="3" t="s">
        <v>1062</v>
      </c>
      <c r="SGT3" s="3" t="s">
        <v>1062</v>
      </c>
      <c r="SGU3" s="3" t="s">
        <v>1062</v>
      </c>
      <c r="SGV3" s="3" t="s">
        <v>1062</v>
      </c>
      <c r="SGW3" s="3" t="s">
        <v>1062</v>
      </c>
      <c r="SGX3" s="3" t="s">
        <v>1062</v>
      </c>
      <c r="SGY3" s="3" t="s">
        <v>1062</v>
      </c>
      <c r="SGZ3" s="3" t="s">
        <v>1062</v>
      </c>
      <c r="SHA3" s="3" t="s">
        <v>1062</v>
      </c>
      <c r="SHB3" s="3" t="s">
        <v>1062</v>
      </c>
      <c r="SHC3" s="3" t="s">
        <v>1062</v>
      </c>
      <c r="SHD3" s="3" t="s">
        <v>1062</v>
      </c>
      <c r="SHE3" s="3" t="s">
        <v>1062</v>
      </c>
      <c r="SHF3" s="3" t="s">
        <v>1062</v>
      </c>
      <c r="SHG3" s="3" t="s">
        <v>1062</v>
      </c>
      <c r="SHH3" s="3" t="s">
        <v>1062</v>
      </c>
      <c r="SHI3" s="3" t="s">
        <v>1062</v>
      </c>
      <c r="SHJ3" s="3" t="s">
        <v>1062</v>
      </c>
      <c r="SHK3" s="3" t="s">
        <v>1062</v>
      </c>
      <c r="SHL3" s="3" t="s">
        <v>1062</v>
      </c>
      <c r="SHM3" s="3" t="s">
        <v>1062</v>
      </c>
      <c r="SHN3" s="3" t="s">
        <v>1062</v>
      </c>
      <c r="SHO3" s="3" t="s">
        <v>1062</v>
      </c>
      <c r="SHP3" s="3" t="s">
        <v>1062</v>
      </c>
      <c r="SHQ3" s="3" t="s">
        <v>1062</v>
      </c>
      <c r="SHR3" s="3" t="s">
        <v>1062</v>
      </c>
      <c r="SHS3" s="3" t="s">
        <v>1062</v>
      </c>
      <c r="SHT3" s="3" t="s">
        <v>1062</v>
      </c>
      <c r="SHU3" s="3" t="s">
        <v>1062</v>
      </c>
      <c r="SHV3" s="3" t="s">
        <v>1062</v>
      </c>
      <c r="SHW3" s="3" t="s">
        <v>1062</v>
      </c>
      <c r="SHX3" s="3" t="s">
        <v>1062</v>
      </c>
      <c r="SHY3" s="3" t="s">
        <v>1062</v>
      </c>
      <c r="SHZ3" s="3" t="s">
        <v>1062</v>
      </c>
      <c r="SIA3" s="3" t="s">
        <v>1062</v>
      </c>
      <c r="SIB3" s="3" t="s">
        <v>1062</v>
      </c>
      <c r="SIC3" s="3" t="s">
        <v>1062</v>
      </c>
      <c r="SID3" s="3" t="s">
        <v>1062</v>
      </c>
      <c r="SIE3" s="3" t="s">
        <v>1062</v>
      </c>
      <c r="SIF3" s="3" t="s">
        <v>1062</v>
      </c>
      <c r="SIG3" s="3" t="s">
        <v>1062</v>
      </c>
      <c r="SIH3" s="3" t="s">
        <v>1062</v>
      </c>
      <c r="SII3" s="3" t="s">
        <v>1062</v>
      </c>
      <c r="SIJ3" s="3" t="s">
        <v>1062</v>
      </c>
      <c r="SIK3" s="3" t="s">
        <v>1062</v>
      </c>
      <c r="SIL3" s="3" t="s">
        <v>1062</v>
      </c>
      <c r="SIM3" s="3" t="s">
        <v>1062</v>
      </c>
      <c r="SIN3" s="3" t="s">
        <v>1062</v>
      </c>
      <c r="SIO3" s="3" t="s">
        <v>1062</v>
      </c>
      <c r="SIP3" s="3" t="s">
        <v>1062</v>
      </c>
      <c r="SIQ3" s="3" t="s">
        <v>1062</v>
      </c>
      <c r="SIR3" s="3" t="s">
        <v>1062</v>
      </c>
      <c r="SIS3" s="3" t="s">
        <v>1062</v>
      </c>
      <c r="SIT3" s="3" t="s">
        <v>1062</v>
      </c>
      <c r="SIU3" s="3" t="s">
        <v>1062</v>
      </c>
      <c r="SIV3" s="3" t="s">
        <v>1062</v>
      </c>
      <c r="SIW3" s="3" t="s">
        <v>1062</v>
      </c>
      <c r="SIX3" s="3" t="s">
        <v>1062</v>
      </c>
      <c r="SIY3" s="3" t="s">
        <v>1062</v>
      </c>
      <c r="SIZ3" s="3" t="s">
        <v>1062</v>
      </c>
      <c r="SJA3" s="3" t="s">
        <v>1062</v>
      </c>
      <c r="SJB3" s="3" t="s">
        <v>1062</v>
      </c>
      <c r="SJC3" s="3" t="s">
        <v>1062</v>
      </c>
      <c r="SJD3" s="3" t="s">
        <v>1062</v>
      </c>
      <c r="SJE3" s="3" t="s">
        <v>1062</v>
      </c>
      <c r="SJF3" s="3" t="s">
        <v>1062</v>
      </c>
      <c r="SJG3" s="3" t="s">
        <v>1062</v>
      </c>
      <c r="SJH3" s="3" t="s">
        <v>1062</v>
      </c>
      <c r="SJI3" s="3" t="s">
        <v>1062</v>
      </c>
      <c r="SJJ3" s="3" t="s">
        <v>1062</v>
      </c>
      <c r="SJK3" s="3" t="s">
        <v>1062</v>
      </c>
      <c r="SJL3" s="3" t="s">
        <v>1062</v>
      </c>
      <c r="SJM3" s="3" t="s">
        <v>1062</v>
      </c>
      <c r="SJN3" s="3" t="s">
        <v>1062</v>
      </c>
      <c r="SJO3" s="3" t="s">
        <v>1062</v>
      </c>
      <c r="SJP3" s="3" t="s">
        <v>1062</v>
      </c>
      <c r="SJQ3" s="3" t="s">
        <v>1062</v>
      </c>
      <c r="SJR3" s="3" t="s">
        <v>1062</v>
      </c>
      <c r="SJS3" s="3" t="s">
        <v>1062</v>
      </c>
      <c r="SJT3" s="3" t="s">
        <v>1062</v>
      </c>
      <c r="SJU3" s="3" t="s">
        <v>1062</v>
      </c>
      <c r="SJV3" s="3" t="s">
        <v>1062</v>
      </c>
      <c r="SJW3" s="3" t="s">
        <v>1062</v>
      </c>
      <c r="SJX3" s="3" t="s">
        <v>1062</v>
      </c>
      <c r="SJY3" s="3" t="s">
        <v>1062</v>
      </c>
      <c r="SJZ3" s="3" t="s">
        <v>1062</v>
      </c>
      <c r="SKA3" s="3" t="s">
        <v>1062</v>
      </c>
      <c r="SKB3" s="3" t="s">
        <v>1062</v>
      </c>
      <c r="SKC3" s="3" t="s">
        <v>1062</v>
      </c>
      <c r="SKD3" s="3" t="s">
        <v>1062</v>
      </c>
      <c r="SKE3" s="3" t="s">
        <v>1062</v>
      </c>
      <c r="SKF3" s="3" t="s">
        <v>1062</v>
      </c>
      <c r="SKG3" s="3" t="s">
        <v>1062</v>
      </c>
      <c r="SKH3" s="3" t="s">
        <v>1062</v>
      </c>
      <c r="SKI3" s="3" t="s">
        <v>1062</v>
      </c>
      <c r="SKJ3" s="3" t="s">
        <v>1062</v>
      </c>
      <c r="SKK3" s="3" t="s">
        <v>1062</v>
      </c>
      <c r="SKL3" s="3" t="s">
        <v>1062</v>
      </c>
      <c r="SKM3" s="3" t="s">
        <v>1062</v>
      </c>
      <c r="SKN3" s="3" t="s">
        <v>1062</v>
      </c>
      <c r="SKO3" s="3" t="s">
        <v>1062</v>
      </c>
      <c r="SKP3" s="3" t="s">
        <v>1062</v>
      </c>
      <c r="SKQ3" s="3" t="s">
        <v>1062</v>
      </c>
      <c r="SKR3" s="3" t="s">
        <v>1062</v>
      </c>
      <c r="SKS3" s="3" t="s">
        <v>1062</v>
      </c>
      <c r="SKT3" s="3" t="s">
        <v>1062</v>
      </c>
      <c r="SKU3" s="3" t="s">
        <v>1062</v>
      </c>
      <c r="SKV3" s="3" t="s">
        <v>1062</v>
      </c>
      <c r="SKW3" s="3" t="s">
        <v>1062</v>
      </c>
      <c r="SKX3" s="3" t="s">
        <v>1062</v>
      </c>
      <c r="SKY3" s="3" t="s">
        <v>1062</v>
      </c>
      <c r="SKZ3" s="3" t="s">
        <v>1062</v>
      </c>
      <c r="SLA3" s="3" t="s">
        <v>1062</v>
      </c>
      <c r="SLB3" s="3" t="s">
        <v>1062</v>
      </c>
      <c r="SLC3" s="3" t="s">
        <v>1062</v>
      </c>
      <c r="SLD3" s="3" t="s">
        <v>1062</v>
      </c>
      <c r="SLE3" s="3" t="s">
        <v>1062</v>
      </c>
      <c r="SLF3" s="3" t="s">
        <v>1062</v>
      </c>
      <c r="SLG3" s="3" t="s">
        <v>1062</v>
      </c>
      <c r="SLH3" s="3" t="s">
        <v>1062</v>
      </c>
      <c r="SLI3" s="3" t="s">
        <v>1062</v>
      </c>
      <c r="SLJ3" s="3" t="s">
        <v>1062</v>
      </c>
      <c r="SLK3" s="3" t="s">
        <v>1062</v>
      </c>
      <c r="SLL3" s="3" t="s">
        <v>1062</v>
      </c>
      <c r="SLM3" s="3" t="s">
        <v>1062</v>
      </c>
      <c r="SLN3" s="3" t="s">
        <v>1062</v>
      </c>
      <c r="SLO3" s="3" t="s">
        <v>1062</v>
      </c>
      <c r="SLP3" s="3" t="s">
        <v>1062</v>
      </c>
      <c r="SLQ3" s="3" t="s">
        <v>1062</v>
      </c>
      <c r="SLR3" s="3" t="s">
        <v>1062</v>
      </c>
      <c r="SLS3" s="3" t="s">
        <v>1062</v>
      </c>
      <c r="SLT3" s="3" t="s">
        <v>1062</v>
      </c>
      <c r="SLU3" s="3" t="s">
        <v>1062</v>
      </c>
      <c r="SLV3" s="3" t="s">
        <v>1062</v>
      </c>
      <c r="SLW3" s="3" t="s">
        <v>1062</v>
      </c>
      <c r="SLX3" s="3" t="s">
        <v>1062</v>
      </c>
      <c r="SLY3" s="3" t="s">
        <v>1062</v>
      </c>
      <c r="SLZ3" s="3" t="s">
        <v>1062</v>
      </c>
      <c r="SMA3" s="3" t="s">
        <v>1062</v>
      </c>
      <c r="SMB3" s="3" t="s">
        <v>1062</v>
      </c>
      <c r="SMC3" s="3" t="s">
        <v>1062</v>
      </c>
      <c r="SMD3" s="3" t="s">
        <v>1062</v>
      </c>
      <c r="SME3" s="3" t="s">
        <v>1062</v>
      </c>
      <c r="SMF3" s="3" t="s">
        <v>1062</v>
      </c>
      <c r="SMG3" s="3" t="s">
        <v>1062</v>
      </c>
      <c r="SMH3" s="3" t="s">
        <v>1062</v>
      </c>
      <c r="SMI3" s="3" t="s">
        <v>1062</v>
      </c>
      <c r="SMJ3" s="3" t="s">
        <v>1062</v>
      </c>
      <c r="SMK3" s="3" t="s">
        <v>1062</v>
      </c>
      <c r="SML3" s="3" t="s">
        <v>1062</v>
      </c>
      <c r="SMM3" s="3" t="s">
        <v>1062</v>
      </c>
      <c r="SMN3" s="3" t="s">
        <v>1062</v>
      </c>
      <c r="SMO3" s="3" t="s">
        <v>1062</v>
      </c>
      <c r="SMP3" s="3" t="s">
        <v>1062</v>
      </c>
      <c r="SMQ3" s="3" t="s">
        <v>1062</v>
      </c>
      <c r="SMR3" s="3" t="s">
        <v>1062</v>
      </c>
      <c r="SMS3" s="3" t="s">
        <v>1062</v>
      </c>
      <c r="SMT3" s="3" t="s">
        <v>1062</v>
      </c>
      <c r="SMU3" s="3" t="s">
        <v>1062</v>
      </c>
      <c r="SMV3" s="3" t="s">
        <v>1062</v>
      </c>
      <c r="SMW3" s="3" t="s">
        <v>1062</v>
      </c>
      <c r="SMX3" s="3" t="s">
        <v>1062</v>
      </c>
      <c r="SMY3" s="3" t="s">
        <v>1062</v>
      </c>
      <c r="SMZ3" s="3" t="s">
        <v>1062</v>
      </c>
      <c r="SNA3" s="3" t="s">
        <v>1062</v>
      </c>
      <c r="SNB3" s="3" t="s">
        <v>1062</v>
      </c>
      <c r="SNC3" s="3" t="s">
        <v>1062</v>
      </c>
      <c r="SND3" s="3" t="s">
        <v>1062</v>
      </c>
      <c r="SNE3" s="3" t="s">
        <v>1062</v>
      </c>
      <c r="SNF3" s="3" t="s">
        <v>1062</v>
      </c>
      <c r="SNG3" s="3" t="s">
        <v>1062</v>
      </c>
      <c r="SNH3" s="3" t="s">
        <v>1062</v>
      </c>
      <c r="SNI3" s="3" t="s">
        <v>1062</v>
      </c>
      <c r="SNJ3" s="3" t="s">
        <v>1062</v>
      </c>
      <c r="SNK3" s="3" t="s">
        <v>1062</v>
      </c>
      <c r="SNL3" s="3" t="s">
        <v>1062</v>
      </c>
      <c r="SNM3" s="3" t="s">
        <v>1062</v>
      </c>
      <c r="SNN3" s="3" t="s">
        <v>1062</v>
      </c>
      <c r="SNO3" s="3" t="s">
        <v>1062</v>
      </c>
      <c r="SNP3" s="3" t="s">
        <v>1062</v>
      </c>
      <c r="SNQ3" s="3" t="s">
        <v>1062</v>
      </c>
      <c r="SNR3" s="3" t="s">
        <v>1062</v>
      </c>
      <c r="SNS3" s="3" t="s">
        <v>1062</v>
      </c>
      <c r="SNT3" s="3" t="s">
        <v>1062</v>
      </c>
      <c r="SNU3" s="3" t="s">
        <v>1062</v>
      </c>
      <c r="SNV3" s="3" t="s">
        <v>1062</v>
      </c>
      <c r="SNW3" s="3" t="s">
        <v>1062</v>
      </c>
      <c r="SNX3" s="3" t="s">
        <v>1062</v>
      </c>
      <c r="SNY3" s="3" t="s">
        <v>1062</v>
      </c>
      <c r="SNZ3" s="3" t="s">
        <v>1062</v>
      </c>
      <c r="SOA3" s="3" t="s">
        <v>1062</v>
      </c>
      <c r="SOB3" s="3" t="s">
        <v>1062</v>
      </c>
      <c r="SOC3" s="3" t="s">
        <v>1062</v>
      </c>
      <c r="SOD3" s="3" t="s">
        <v>1062</v>
      </c>
      <c r="SOE3" s="3" t="s">
        <v>1062</v>
      </c>
      <c r="SOF3" s="3" t="s">
        <v>1062</v>
      </c>
      <c r="SOG3" s="3" t="s">
        <v>1062</v>
      </c>
      <c r="SOH3" s="3" t="s">
        <v>1062</v>
      </c>
      <c r="SOI3" s="3" t="s">
        <v>1062</v>
      </c>
      <c r="SOJ3" s="3" t="s">
        <v>1062</v>
      </c>
      <c r="SOK3" s="3" t="s">
        <v>1062</v>
      </c>
      <c r="SOL3" s="3" t="s">
        <v>1062</v>
      </c>
      <c r="SOM3" s="3" t="s">
        <v>1062</v>
      </c>
      <c r="SON3" s="3" t="s">
        <v>1062</v>
      </c>
      <c r="SOO3" s="3" t="s">
        <v>1062</v>
      </c>
      <c r="SOP3" s="3" t="s">
        <v>1062</v>
      </c>
      <c r="SOQ3" s="3" t="s">
        <v>1062</v>
      </c>
      <c r="SOR3" s="3" t="s">
        <v>1062</v>
      </c>
      <c r="SOS3" s="3" t="s">
        <v>1062</v>
      </c>
      <c r="SOT3" s="3" t="s">
        <v>1062</v>
      </c>
      <c r="SOU3" s="3" t="s">
        <v>1062</v>
      </c>
      <c r="SOV3" s="3" t="s">
        <v>1062</v>
      </c>
      <c r="SOW3" s="3" t="s">
        <v>1062</v>
      </c>
      <c r="SOX3" s="3" t="s">
        <v>1062</v>
      </c>
      <c r="SOY3" s="3" t="s">
        <v>1062</v>
      </c>
      <c r="SOZ3" s="3" t="s">
        <v>1062</v>
      </c>
      <c r="SPA3" s="3" t="s">
        <v>1062</v>
      </c>
      <c r="SPB3" s="3" t="s">
        <v>1062</v>
      </c>
      <c r="SPC3" s="3" t="s">
        <v>1062</v>
      </c>
      <c r="SPD3" s="3" t="s">
        <v>1062</v>
      </c>
      <c r="SPE3" s="3" t="s">
        <v>1062</v>
      </c>
      <c r="SPF3" s="3" t="s">
        <v>1062</v>
      </c>
      <c r="SPG3" s="3" t="s">
        <v>1062</v>
      </c>
      <c r="SPH3" s="3" t="s">
        <v>1062</v>
      </c>
      <c r="SPI3" s="3" t="s">
        <v>1062</v>
      </c>
      <c r="SPJ3" s="3" t="s">
        <v>1062</v>
      </c>
      <c r="SPK3" s="3" t="s">
        <v>1062</v>
      </c>
      <c r="SPL3" s="3" t="s">
        <v>1062</v>
      </c>
      <c r="SPM3" s="3" t="s">
        <v>1062</v>
      </c>
      <c r="SPN3" s="3" t="s">
        <v>1062</v>
      </c>
      <c r="SPO3" s="3" t="s">
        <v>1062</v>
      </c>
      <c r="SPP3" s="3" t="s">
        <v>1062</v>
      </c>
      <c r="SPQ3" s="3" t="s">
        <v>1062</v>
      </c>
      <c r="SPR3" s="3" t="s">
        <v>1062</v>
      </c>
      <c r="SPS3" s="3" t="s">
        <v>1062</v>
      </c>
      <c r="SPT3" s="3" t="s">
        <v>1062</v>
      </c>
      <c r="SPU3" s="3" t="s">
        <v>1062</v>
      </c>
      <c r="SPV3" s="3" t="s">
        <v>1062</v>
      </c>
      <c r="SPW3" s="3" t="s">
        <v>1062</v>
      </c>
      <c r="SPX3" s="3" t="s">
        <v>1062</v>
      </c>
      <c r="SPY3" s="3" t="s">
        <v>1062</v>
      </c>
      <c r="SPZ3" s="3" t="s">
        <v>1062</v>
      </c>
      <c r="SQA3" s="3" t="s">
        <v>1062</v>
      </c>
      <c r="SQB3" s="3" t="s">
        <v>1062</v>
      </c>
      <c r="SQC3" s="3" t="s">
        <v>1062</v>
      </c>
      <c r="SQD3" s="3" t="s">
        <v>1062</v>
      </c>
      <c r="SQE3" s="3" t="s">
        <v>1062</v>
      </c>
      <c r="SQF3" s="3" t="s">
        <v>1062</v>
      </c>
      <c r="SQG3" s="3" t="s">
        <v>1062</v>
      </c>
      <c r="SQH3" s="3" t="s">
        <v>1062</v>
      </c>
      <c r="SQI3" s="3" t="s">
        <v>1062</v>
      </c>
      <c r="SQJ3" s="3" t="s">
        <v>1062</v>
      </c>
      <c r="SQK3" s="3" t="s">
        <v>1062</v>
      </c>
      <c r="SQL3" s="3" t="s">
        <v>1062</v>
      </c>
      <c r="SQM3" s="3" t="s">
        <v>1062</v>
      </c>
      <c r="SQN3" s="3" t="s">
        <v>1062</v>
      </c>
      <c r="SQO3" s="3" t="s">
        <v>1062</v>
      </c>
      <c r="SQP3" s="3" t="s">
        <v>1062</v>
      </c>
      <c r="SQQ3" s="3" t="s">
        <v>1062</v>
      </c>
      <c r="SQR3" s="3" t="s">
        <v>1062</v>
      </c>
      <c r="SQS3" s="3" t="s">
        <v>1062</v>
      </c>
      <c r="SQT3" s="3" t="s">
        <v>1062</v>
      </c>
      <c r="SQU3" s="3" t="s">
        <v>1062</v>
      </c>
      <c r="SQV3" s="3" t="s">
        <v>1062</v>
      </c>
      <c r="SQW3" s="3" t="s">
        <v>1062</v>
      </c>
      <c r="SQX3" s="3" t="s">
        <v>1062</v>
      </c>
      <c r="SQY3" s="3" t="s">
        <v>1062</v>
      </c>
      <c r="SQZ3" s="3" t="s">
        <v>1062</v>
      </c>
      <c r="SRA3" s="3" t="s">
        <v>1062</v>
      </c>
      <c r="SRB3" s="3" t="s">
        <v>1062</v>
      </c>
      <c r="SRC3" s="3" t="s">
        <v>1062</v>
      </c>
      <c r="SRD3" s="3" t="s">
        <v>1062</v>
      </c>
      <c r="SRE3" s="3" t="s">
        <v>1062</v>
      </c>
      <c r="SRF3" s="3" t="s">
        <v>1062</v>
      </c>
      <c r="SRG3" s="3" t="s">
        <v>1062</v>
      </c>
      <c r="SRH3" s="3" t="s">
        <v>1062</v>
      </c>
      <c r="SRI3" s="3" t="s">
        <v>1062</v>
      </c>
      <c r="SRJ3" s="3" t="s">
        <v>1062</v>
      </c>
      <c r="SRK3" s="3" t="s">
        <v>1062</v>
      </c>
      <c r="SRL3" s="3" t="s">
        <v>1062</v>
      </c>
      <c r="SRM3" s="3" t="s">
        <v>1062</v>
      </c>
      <c r="SRN3" s="3" t="s">
        <v>1062</v>
      </c>
      <c r="SRO3" s="3" t="s">
        <v>1062</v>
      </c>
      <c r="SRP3" s="3" t="s">
        <v>1062</v>
      </c>
      <c r="SRQ3" s="3" t="s">
        <v>1062</v>
      </c>
      <c r="SRR3" s="3" t="s">
        <v>1062</v>
      </c>
      <c r="SRS3" s="3" t="s">
        <v>1062</v>
      </c>
      <c r="SRT3" s="3" t="s">
        <v>1062</v>
      </c>
      <c r="SRU3" s="3" t="s">
        <v>1062</v>
      </c>
      <c r="SRV3" s="3" t="s">
        <v>1062</v>
      </c>
      <c r="SRW3" s="3" t="s">
        <v>1062</v>
      </c>
      <c r="SRX3" s="3" t="s">
        <v>1062</v>
      </c>
      <c r="SRY3" s="3" t="s">
        <v>1062</v>
      </c>
      <c r="SRZ3" s="3" t="s">
        <v>1062</v>
      </c>
      <c r="SSA3" s="3" t="s">
        <v>1062</v>
      </c>
      <c r="SSB3" s="3" t="s">
        <v>1062</v>
      </c>
      <c r="SSC3" s="3" t="s">
        <v>1062</v>
      </c>
      <c r="SSD3" s="3" t="s">
        <v>1062</v>
      </c>
      <c r="SSE3" s="3" t="s">
        <v>1062</v>
      </c>
      <c r="SSF3" s="3" t="s">
        <v>1062</v>
      </c>
      <c r="SSG3" s="3" t="s">
        <v>1062</v>
      </c>
      <c r="SSH3" s="3" t="s">
        <v>1062</v>
      </c>
      <c r="SSI3" s="3" t="s">
        <v>1062</v>
      </c>
      <c r="SSJ3" s="3" t="s">
        <v>1062</v>
      </c>
      <c r="SSK3" s="3" t="s">
        <v>1062</v>
      </c>
      <c r="SSL3" s="3" t="s">
        <v>1062</v>
      </c>
      <c r="SSM3" s="3" t="s">
        <v>1062</v>
      </c>
      <c r="SSN3" s="3" t="s">
        <v>1062</v>
      </c>
      <c r="SSO3" s="3" t="s">
        <v>1062</v>
      </c>
      <c r="SSP3" s="3" t="s">
        <v>1062</v>
      </c>
      <c r="SSQ3" s="3" t="s">
        <v>1062</v>
      </c>
      <c r="SSR3" s="3" t="s">
        <v>1062</v>
      </c>
      <c r="SSS3" s="3" t="s">
        <v>1062</v>
      </c>
      <c r="SST3" s="3" t="s">
        <v>1062</v>
      </c>
      <c r="SSU3" s="3" t="s">
        <v>1062</v>
      </c>
      <c r="SSV3" s="3" t="s">
        <v>1062</v>
      </c>
      <c r="SSW3" s="3" t="s">
        <v>1062</v>
      </c>
      <c r="SSX3" s="3" t="s">
        <v>1062</v>
      </c>
      <c r="SSY3" s="3" t="s">
        <v>1062</v>
      </c>
      <c r="SSZ3" s="3" t="s">
        <v>1062</v>
      </c>
      <c r="STA3" s="3" t="s">
        <v>1062</v>
      </c>
      <c r="STB3" s="3" t="s">
        <v>1062</v>
      </c>
      <c r="STC3" s="3" t="s">
        <v>1062</v>
      </c>
      <c r="STD3" s="3" t="s">
        <v>1062</v>
      </c>
      <c r="STE3" s="3" t="s">
        <v>1062</v>
      </c>
      <c r="STF3" s="3" t="s">
        <v>1062</v>
      </c>
      <c r="STG3" s="3" t="s">
        <v>1062</v>
      </c>
      <c r="STH3" s="3" t="s">
        <v>1062</v>
      </c>
      <c r="STI3" s="3" t="s">
        <v>1062</v>
      </c>
      <c r="STJ3" s="3" t="s">
        <v>1062</v>
      </c>
      <c r="STK3" s="3" t="s">
        <v>1062</v>
      </c>
      <c r="STL3" s="3" t="s">
        <v>1062</v>
      </c>
      <c r="STM3" s="3" t="s">
        <v>1062</v>
      </c>
      <c r="STN3" s="3" t="s">
        <v>1062</v>
      </c>
      <c r="STO3" s="3" t="s">
        <v>1062</v>
      </c>
      <c r="STP3" s="3" t="s">
        <v>1062</v>
      </c>
      <c r="STQ3" s="3" t="s">
        <v>1062</v>
      </c>
      <c r="STR3" s="3" t="s">
        <v>1062</v>
      </c>
      <c r="STS3" s="3" t="s">
        <v>1062</v>
      </c>
      <c r="STT3" s="3" t="s">
        <v>1062</v>
      </c>
      <c r="STU3" s="3" t="s">
        <v>1062</v>
      </c>
      <c r="STV3" s="3" t="s">
        <v>1062</v>
      </c>
      <c r="STW3" s="3" t="s">
        <v>1062</v>
      </c>
      <c r="STX3" s="3" t="s">
        <v>1062</v>
      </c>
      <c r="STY3" s="3" t="s">
        <v>1062</v>
      </c>
      <c r="STZ3" s="3" t="s">
        <v>1062</v>
      </c>
      <c r="SUA3" s="3" t="s">
        <v>1062</v>
      </c>
      <c r="SUB3" s="3" t="s">
        <v>1062</v>
      </c>
      <c r="SUC3" s="3" t="s">
        <v>1062</v>
      </c>
      <c r="SUD3" s="3" t="s">
        <v>1062</v>
      </c>
      <c r="SUE3" s="3" t="s">
        <v>1062</v>
      </c>
      <c r="SUF3" s="3" t="s">
        <v>1062</v>
      </c>
      <c r="SUG3" s="3" t="s">
        <v>1062</v>
      </c>
      <c r="SUH3" s="3" t="s">
        <v>1062</v>
      </c>
      <c r="SUI3" s="3" t="s">
        <v>1062</v>
      </c>
      <c r="SUJ3" s="3" t="s">
        <v>1062</v>
      </c>
      <c r="SUK3" s="3" t="s">
        <v>1062</v>
      </c>
      <c r="SUL3" s="3" t="s">
        <v>1062</v>
      </c>
      <c r="SUM3" s="3" t="s">
        <v>1062</v>
      </c>
      <c r="SUN3" s="3" t="s">
        <v>1062</v>
      </c>
      <c r="SUO3" s="3" t="s">
        <v>1062</v>
      </c>
      <c r="SUP3" s="3" t="s">
        <v>1062</v>
      </c>
      <c r="SUQ3" s="3" t="s">
        <v>1062</v>
      </c>
      <c r="SUR3" s="3" t="s">
        <v>1062</v>
      </c>
      <c r="SUS3" s="3" t="s">
        <v>1062</v>
      </c>
      <c r="SUT3" s="3" t="s">
        <v>1062</v>
      </c>
      <c r="SUU3" s="3" t="s">
        <v>1062</v>
      </c>
      <c r="SUV3" s="3" t="s">
        <v>1062</v>
      </c>
      <c r="SUW3" s="3" t="s">
        <v>1062</v>
      </c>
      <c r="SUX3" s="3" t="s">
        <v>1062</v>
      </c>
      <c r="SUY3" s="3" t="s">
        <v>1062</v>
      </c>
      <c r="SUZ3" s="3" t="s">
        <v>1062</v>
      </c>
      <c r="SVA3" s="3" t="s">
        <v>1062</v>
      </c>
      <c r="SVB3" s="3" t="s">
        <v>1062</v>
      </c>
      <c r="SVC3" s="3" t="s">
        <v>1062</v>
      </c>
      <c r="SVD3" s="3" t="s">
        <v>1062</v>
      </c>
      <c r="SVE3" s="3" t="s">
        <v>1062</v>
      </c>
      <c r="SVF3" s="3" t="s">
        <v>1062</v>
      </c>
      <c r="SVG3" s="3" t="s">
        <v>1062</v>
      </c>
      <c r="SVH3" s="3" t="s">
        <v>1062</v>
      </c>
      <c r="SVI3" s="3" t="s">
        <v>1062</v>
      </c>
      <c r="SVJ3" s="3" t="s">
        <v>1062</v>
      </c>
      <c r="SVK3" s="3" t="s">
        <v>1062</v>
      </c>
      <c r="SVL3" s="3" t="s">
        <v>1062</v>
      </c>
      <c r="SVM3" s="3" t="s">
        <v>1062</v>
      </c>
      <c r="SVN3" s="3" t="s">
        <v>1062</v>
      </c>
      <c r="SVO3" s="3" t="s">
        <v>1062</v>
      </c>
      <c r="SVP3" s="3" t="s">
        <v>1062</v>
      </c>
      <c r="SVQ3" s="3" t="s">
        <v>1062</v>
      </c>
      <c r="SVR3" s="3" t="s">
        <v>1062</v>
      </c>
      <c r="SVS3" s="3" t="s">
        <v>1062</v>
      </c>
      <c r="SVT3" s="3" t="s">
        <v>1062</v>
      </c>
      <c r="SVU3" s="3" t="s">
        <v>1062</v>
      </c>
      <c r="SVV3" s="3" t="s">
        <v>1062</v>
      </c>
      <c r="SVW3" s="3" t="s">
        <v>1062</v>
      </c>
      <c r="SVX3" s="3" t="s">
        <v>1062</v>
      </c>
      <c r="SVY3" s="3" t="s">
        <v>1062</v>
      </c>
      <c r="SVZ3" s="3" t="s">
        <v>1062</v>
      </c>
      <c r="SWA3" s="3" t="s">
        <v>1062</v>
      </c>
      <c r="SWB3" s="3" t="s">
        <v>1062</v>
      </c>
      <c r="SWC3" s="3" t="s">
        <v>1062</v>
      </c>
      <c r="SWD3" s="3" t="s">
        <v>1062</v>
      </c>
      <c r="SWE3" s="3" t="s">
        <v>1062</v>
      </c>
      <c r="SWF3" s="3" t="s">
        <v>1062</v>
      </c>
      <c r="SWG3" s="3" t="s">
        <v>1062</v>
      </c>
      <c r="SWH3" s="3" t="s">
        <v>1062</v>
      </c>
      <c r="SWI3" s="3" t="s">
        <v>1062</v>
      </c>
      <c r="SWJ3" s="3" t="s">
        <v>1062</v>
      </c>
      <c r="SWK3" s="3" t="s">
        <v>1062</v>
      </c>
      <c r="SWL3" s="3" t="s">
        <v>1062</v>
      </c>
      <c r="SWM3" s="3" t="s">
        <v>1062</v>
      </c>
      <c r="SWN3" s="3" t="s">
        <v>1062</v>
      </c>
      <c r="SWO3" s="3" t="s">
        <v>1062</v>
      </c>
      <c r="SWP3" s="3" t="s">
        <v>1062</v>
      </c>
      <c r="SWQ3" s="3" t="s">
        <v>1062</v>
      </c>
      <c r="SWR3" s="3" t="s">
        <v>1062</v>
      </c>
      <c r="SWS3" s="3" t="s">
        <v>1062</v>
      </c>
      <c r="SWT3" s="3" t="s">
        <v>1062</v>
      </c>
      <c r="SWU3" s="3" t="s">
        <v>1062</v>
      </c>
      <c r="SWV3" s="3" t="s">
        <v>1062</v>
      </c>
      <c r="SWW3" s="3" t="s">
        <v>1062</v>
      </c>
      <c r="SWX3" s="3" t="s">
        <v>1062</v>
      </c>
      <c r="SWY3" s="3" t="s">
        <v>1062</v>
      </c>
      <c r="SWZ3" s="3" t="s">
        <v>1062</v>
      </c>
      <c r="SXA3" s="3" t="s">
        <v>1062</v>
      </c>
      <c r="SXB3" s="3" t="s">
        <v>1062</v>
      </c>
      <c r="SXC3" s="3" t="s">
        <v>1062</v>
      </c>
      <c r="SXD3" s="3" t="s">
        <v>1062</v>
      </c>
      <c r="SXE3" s="3" t="s">
        <v>1062</v>
      </c>
      <c r="SXF3" s="3" t="s">
        <v>1062</v>
      </c>
      <c r="SXG3" s="3" t="s">
        <v>1062</v>
      </c>
      <c r="SXH3" s="3" t="s">
        <v>1062</v>
      </c>
      <c r="SXI3" s="3" t="s">
        <v>1062</v>
      </c>
      <c r="SXJ3" s="3" t="s">
        <v>1062</v>
      </c>
      <c r="SXK3" s="3" t="s">
        <v>1062</v>
      </c>
      <c r="SXL3" s="3" t="s">
        <v>1062</v>
      </c>
      <c r="SXM3" s="3" t="s">
        <v>1062</v>
      </c>
      <c r="SXN3" s="3" t="s">
        <v>1062</v>
      </c>
      <c r="SXO3" s="3" t="s">
        <v>1062</v>
      </c>
      <c r="SXP3" s="3" t="s">
        <v>1062</v>
      </c>
      <c r="SXQ3" s="3" t="s">
        <v>1062</v>
      </c>
      <c r="SXR3" s="3" t="s">
        <v>1062</v>
      </c>
      <c r="SXS3" s="3" t="s">
        <v>1062</v>
      </c>
      <c r="SXT3" s="3" t="s">
        <v>1062</v>
      </c>
      <c r="SXU3" s="3" t="s">
        <v>1062</v>
      </c>
      <c r="SXV3" s="3" t="s">
        <v>1062</v>
      </c>
      <c r="SXW3" s="3" t="s">
        <v>1062</v>
      </c>
      <c r="SXX3" s="3" t="s">
        <v>1062</v>
      </c>
      <c r="SXY3" s="3" t="s">
        <v>1062</v>
      </c>
      <c r="SXZ3" s="3" t="s">
        <v>1062</v>
      </c>
      <c r="SYA3" s="3" t="s">
        <v>1062</v>
      </c>
      <c r="SYB3" s="3" t="s">
        <v>1062</v>
      </c>
      <c r="SYC3" s="3" t="s">
        <v>1062</v>
      </c>
      <c r="SYD3" s="3" t="s">
        <v>1062</v>
      </c>
      <c r="SYE3" s="3" t="s">
        <v>1062</v>
      </c>
      <c r="SYF3" s="3" t="s">
        <v>1062</v>
      </c>
      <c r="SYG3" s="3" t="s">
        <v>1062</v>
      </c>
      <c r="SYH3" s="3" t="s">
        <v>1062</v>
      </c>
      <c r="SYI3" s="3" t="s">
        <v>1062</v>
      </c>
      <c r="SYJ3" s="3" t="s">
        <v>1062</v>
      </c>
      <c r="SYK3" s="3" t="s">
        <v>1062</v>
      </c>
      <c r="SYL3" s="3" t="s">
        <v>1062</v>
      </c>
      <c r="SYM3" s="3" t="s">
        <v>1062</v>
      </c>
      <c r="SYN3" s="3" t="s">
        <v>1062</v>
      </c>
      <c r="SYO3" s="3" t="s">
        <v>1062</v>
      </c>
      <c r="SYP3" s="3" t="s">
        <v>1062</v>
      </c>
      <c r="SYQ3" s="3" t="s">
        <v>1062</v>
      </c>
      <c r="SYR3" s="3" t="s">
        <v>1062</v>
      </c>
      <c r="SYS3" s="3" t="s">
        <v>1062</v>
      </c>
      <c r="SYT3" s="3" t="s">
        <v>1062</v>
      </c>
      <c r="SYU3" s="3" t="s">
        <v>1062</v>
      </c>
      <c r="SYV3" s="3" t="s">
        <v>1062</v>
      </c>
      <c r="SYW3" s="3" t="s">
        <v>1062</v>
      </c>
      <c r="SYX3" s="3" t="s">
        <v>1062</v>
      </c>
      <c r="SYY3" s="3" t="s">
        <v>1062</v>
      </c>
      <c r="SYZ3" s="3" t="s">
        <v>1062</v>
      </c>
      <c r="SZA3" s="3" t="s">
        <v>1062</v>
      </c>
      <c r="SZB3" s="3" t="s">
        <v>1062</v>
      </c>
      <c r="SZC3" s="3" t="s">
        <v>1062</v>
      </c>
      <c r="SZD3" s="3" t="s">
        <v>1062</v>
      </c>
      <c r="SZE3" s="3" t="s">
        <v>1062</v>
      </c>
      <c r="SZF3" s="3" t="s">
        <v>1062</v>
      </c>
      <c r="SZG3" s="3" t="s">
        <v>1062</v>
      </c>
      <c r="SZH3" s="3" t="s">
        <v>1062</v>
      </c>
      <c r="SZI3" s="3" t="s">
        <v>1062</v>
      </c>
      <c r="SZJ3" s="3" t="s">
        <v>1062</v>
      </c>
      <c r="SZK3" s="3" t="s">
        <v>1062</v>
      </c>
      <c r="SZL3" s="3" t="s">
        <v>1062</v>
      </c>
      <c r="SZM3" s="3" t="s">
        <v>1062</v>
      </c>
      <c r="SZN3" s="3" t="s">
        <v>1062</v>
      </c>
      <c r="SZO3" s="3" t="s">
        <v>1062</v>
      </c>
      <c r="SZP3" s="3" t="s">
        <v>1062</v>
      </c>
      <c r="SZQ3" s="3" t="s">
        <v>1062</v>
      </c>
      <c r="SZR3" s="3" t="s">
        <v>1062</v>
      </c>
      <c r="SZS3" s="3" t="s">
        <v>1062</v>
      </c>
      <c r="SZT3" s="3" t="s">
        <v>1062</v>
      </c>
      <c r="SZU3" s="3" t="s">
        <v>1062</v>
      </c>
      <c r="SZV3" s="3" t="s">
        <v>1062</v>
      </c>
      <c r="SZW3" s="3" t="s">
        <v>1062</v>
      </c>
      <c r="SZX3" s="3" t="s">
        <v>1062</v>
      </c>
      <c r="SZY3" s="3" t="s">
        <v>1062</v>
      </c>
      <c r="SZZ3" s="3" t="s">
        <v>1062</v>
      </c>
      <c r="TAA3" s="3" t="s">
        <v>1062</v>
      </c>
      <c r="TAB3" s="3" t="s">
        <v>1062</v>
      </c>
      <c r="TAC3" s="3" t="s">
        <v>1062</v>
      </c>
      <c r="TAD3" s="3" t="s">
        <v>1062</v>
      </c>
      <c r="TAE3" s="3" t="s">
        <v>1062</v>
      </c>
      <c r="TAF3" s="3" t="s">
        <v>1062</v>
      </c>
      <c r="TAG3" s="3" t="s">
        <v>1062</v>
      </c>
      <c r="TAH3" s="3" t="s">
        <v>1062</v>
      </c>
      <c r="TAI3" s="3" t="s">
        <v>1062</v>
      </c>
      <c r="TAJ3" s="3" t="s">
        <v>1062</v>
      </c>
      <c r="TAK3" s="3" t="s">
        <v>1062</v>
      </c>
      <c r="TAL3" s="3" t="s">
        <v>1062</v>
      </c>
      <c r="TAM3" s="3" t="s">
        <v>1062</v>
      </c>
      <c r="TAN3" s="3" t="s">
        <v>1062</v>
      </c>
      <c r="TAO3" s="3" t="s">
        <v>1062</v>
      </c>
      <c r="TAP3" s="3" t="s">
        <v>1062</v>
      </c>
      <c r="TAQ3" s="3" t="s">
        <v>1062</v>
      </c>
      <c r="TAR3" s="3" t="s">
        <v>1062</v>
      </c>
      <c r="TAS3" s="3" t="s">
        <v>1062</v>
      </c>
      <c r="TAT3" s="3" t="s">
        <v>1062</v>
      </c>
      <c r="TAU3" s="3" t="s">
        <v>1062</v>
      </c>
      <c r="TAV3" s="3" t="s">
        <v>1062</v>
      </c>
      <c r="TAW3" s="3" t="s">
        <v>1062</v>
      </c>
      <c r="TAX3" s="3" t="s">
        <v>1062</v>
      </c>
      <c r="TAY3" s="3" t="s">
        <v>1062</v>
      </c>
      <c r="TAZ3" s="3" t="s">
        <v>1062</v>
      </c>
      <c r="TBA3" s="3" t="s">
        <v>1062</v>
      </c>
      <c r="TBB3" s="3" t="s">
        <v>1062</v>
      </c>
      <c r="TBC3" s="3" t="s">
        <v>1062</v>
      </c>
      <c r="TBD3" s="3" t="s">
        <v>1062</v>
      </c>
      <c r="TBE3" s="3" t="s">
        <v>1062</v>
      </c>
      <c r="TBF3" s="3" t="s">
        <v>1062</v>
      </c>
      <c r="TBG3" s="3" t="s">
        <v>1062</v>
      </c>
      <c r="TBH3" s="3" t="s">
        <v>1062</v>
      </c>
      <c r="TBI3" s="3" t="s">
        <v>1062</v>
      </c>
      <c r="TBJ3" s="3" t="s">
        <v>1062</v>
      </c>
      <c r="TBK3" s="3" t="s">
        <v>1062</v>
      </c>
      <c r="TBL3" s="3" t="s">
        <v>1062</v>
      </c>
      <c r="TBM3" s="3" t="s">
        <v>1062</v>
      </c>
      <c r="TBN3" s="3" t="s">
        <v>1062</v>
      </c>
      <c r="TBO3" s="3" t="s">
        <v>1062</v>
      </c>
      <c r="TBP3" s="3" t="s">
        <v>1062</v>
      </c>
      <c r="TBQ3" s="3" t="s">
        <v>1062</v>
      </c>
      <c r="TBR3" s="3" t="s">
        <v>1062</v>
      </c>
      <c r="TBS3" s="3" t="s">
        <v>1062</v>
      </c>
      <c r="TBT3" s="3" t="s">
        <v>1062</v>
      </c>
      <c r="TBU3" s="3" t="s">
        <v>1062</v>
      </c>
      <c r="TBV3" s="3" t="s">
        <v>1062</v>
      </c>
      <c r="TBW3" s="3" t="s">
        <v>1062</v>
      </c>
      <c r="TBX3" s="3" t="s">
        <v>1062</v>
      </c>
      <c r="TBY3" s="3" t="s">
        <v>1062</v>
      </c>
      <c r="TBZ3" s="3" t="s">
        <v>1062</v>
      </c>
      <c r="TCA3" s="3" t="s">
        <v>1062</v>
      </c>
      <c r="TCB3" s="3" t="s">
        <v>1062</v>
      </c>
      <c r="TCC3" s="3" t="s">
        <v>1062</v>
      </c>
      <c r="TCD3" s="3" t="s">
        <v>1062</v>
      </c>
      <c r="TCE3" s="3" t="s">
        <v>1062</v>
      </c>
      <c r="TCF3" s="3" t="s">
        <v>1062</v>
      </c>
      <c r="TCG3" s="3" t="s">
        <v>1062</v>
      </c>
      <c r="TCH3" s="3" t="s">
        <v>1062</v>
      </c>
      <c r="TCI3" s="3" t="s">
        <v>1062</v>
      </c>
      <c r="TCJ3" s="3" t="s">
        <v>1062</v>
      </c>
      <c r="TCK3" s="3" t="s">
        <v>1062</v>
      </c>
      <c r="TCL3" s="3" t="s">
        <v>1062</v>
      </c>
      <c r="TCM3" s="3" t="s">
        <v>1062</v>
      </c>
      <c r="TCN3" s="3" t="s">
        <v>1062</v>
      </c>
      <c r="TCO3" s="3" t="s">
        <v>1062</v>
      </c>
      <c r="TCP3" s="3" t="s">
        <v>1062</v>
      </c>
      <c r="TCQ3" s="3" t="s">
        <v>1062</v>
      </c>
      <c r="TCR3" s="3" t="s">
        <v>1062</v>
      </c>
      <c r="TCS3" s="3" t="s">
        <v>1062</v>
      </c>
      <c r="TCT3" s="3" t="s">
        <v>1062</v>
      </c>
      <c r="TCU3" s="3" t="s">
        <v>1062</v>
      </c>
      <c r="TCV3" s="3" t="s">
        <v>1062</v>
      </c>
      <c r="TCW3" s="3" t="s">
        <v>1062</v>
      </c>
      <c r="TCX3" s="3" t="s">
        <v>1062</v>
      </c>
      <c r="TCY3" s="3" t="s">
        <v>1062</v>
      </c>
      <c r="TCZ3" s="3" t="s">
        <v>1062</v>
      </c>
      <c r="TDA3" s="3" t="s">
        <v>1062</v>
      </c>
      <c r="TDB3" s="3" t="s">
        <v>1062</v>
      </c>
      <c r="TDC3" s="3" t="s">
        <v>1062</v>
      </c>
      <c r="TDD3" s="3" t="s">
        <v>1062</v>
      </c>
      <c r="TDE3" s="3" t="s">
        <v>1062</v>
      </c>
      <c r="TDF3" s="3" t="s">
        <v>1062</v>
      </c>
      <c r="TDG3" s="3" t="s">
        <v>1062</v>
      </c>
      <c r="TDH3" s="3" t="s">
        <v>1062</v>
      </c>
      <c r="TDI3" s="3" t="s">
        <v>1062</v>
      </c>
      <c r="TDJ3" s="3" t="s">
        <v>1062</v>
      </c>
      <c r="TDK3" s="3" t="s">
        <v>1062</v>
      </c>
      <c r="TDL3" s="3" t="s">
        <v>1062</v>
      </c>
      <c r="TDM3" s="3" t="s">
        <v>1062</v>
      </c>
      <c r="TDN3" s="3" t="s">
        <v>1062</v>
      </c>
      <c r="TDO3" s="3" t="s">
        <v>1062</v>
      </c>
      <c r="TDP3" s="3" t="s">
        <v>1062</v>
      </c>
      <c r="TDQ3" s="3" t="s">
        <v>1062</v>
      </c>
      <c r="TDR3" s="3" t="s">
        <v>1062</v>
      </c>
      <c r="TDS3" s="3" t="s">
        <v>1062</v>
      </c>
      <c r="TDT3" s="3" t="s">
        <v>1062</v>
      </c>
      <c r="TDU3" s="3" t="s">
        <v>1062</v>
      </c>
      <c r="TDV3" s="3" t="s">
        <v>1062</v>
      </c>
      <c r="TDW3" s="3" t="s">
        <v>1062</v>
      </c>
      <c r="TDX3" s="3" t="s">
        <v>1062</v>
      </c>
      <c r="TDY3" s="3" t="s">
        <v>1062</v>
      </c>
      <c r="TDZ3" s="3" t="s">
        <v>1062</v>
      </c>
      <c r="TEA3" s="3" t="s">
        <v>1062</v>
      </c>
      <c r="TEB3" s="3" t="s">
        <v>1062</v>
      </c>
      <c r="TEC3" s="3" t="s">
        <v>1062</v>
      </c>
      <c r="TED3" s="3" t="s">
        <v>1062</v>
      </c>
      <c r="TEE3" s="3" t="s">
        <v>1062</v>
      </c>
      <c r="TEF3" s="3" t="s">
        <v>1062</v>
      </c>
      <c r="TEG3" s="3" t="s">
        <v>1062</v>
      </c>
      <c r="TEH3" s="3" t="s">
        <v>1062</v>
      </c>
      <c r="TEI3" s="3" t="s">
        <v>1062</v>
      </c>
      <c r="TEJ3" s="3" t="s">
        <v>1062</v>
      </c>
      <c r="TEK3" s="3" t="s">
        <v>1062</v>
      </c>
      <c r="TEL3" s="3" t="s">
        <v>1062</v>
      </c>
      <c r="TEM3" s="3" t="s">
        <v>1062</v>
      </c>
      <c r="TEN3" s="3" t="s">
        <v>1062</v>
      </c>
      <c r="TEO3" s="3" t="s">
        <v>1062</v>
      </c>
      <c r="TEP3" s="3" t="s">
        <v>1062</v>
      </c>
      <c r="TEQ3" s="3" t="s">
        <v>1062</v>
      </c>
      <c r="TER3" s="3" t="s">
        <v>1062</v>
      </c>
      <c r="TES3" s="3" t="s">
        <v>1062</v>
      </c>
      <c r="TET3" s="3" t="s">
        <v>1062</v>
      </c>
      <c r="TEU3" s="3" t="s">
        <v>1062</v>
      </c>
      <c r="TEV3" s="3" t="s">
        <v>1062</v>
      </c>
      <c r="TEW3" s="3" t="s">
        <v>1062</v>
      </c>
      <c r="TEX3" s="3" t="s">
        <v>1062</v>
      </c>
      <c r="TEY3" s="3" t="s">
        <v>1062</v>
      </c>
      <c r="TEZ3" s="3" t="s">
        <v>1062</v>
      </c>
      <c r="TFA3" s="3" t="s">
        <v>1062</v>
      </c>
      <c r="TFB3" s="3" t="s">
        <v>1062</v>
      </c>
      <c r="TFC3" s="3" t="s">
        <v>1062</v>
      </c>
      <c r="TFD3" s="3" t="s">
        <v>1062</v>
      </c>
      <c r="TFE3" s="3" t="s">
        <v>1062</v>
      </c>
      <c r="TFF3" s="3" t="s">
        <v>1062</v>
      </c>
      <c r="TFG3" s="3" t="s">
        <v>1062</v>
      </c>
      <c r="TFH3" s="3" t="s">
        <v>1062</v>
      </c>
      <c r="TFI3" s="3" t="s">
        <v>1062</v>
      </c>
      <c r="TFJ3" s="3" t="s">
        <v>1062</v>
      </c>
      <c r="TFK3" s="3" t="s">
        <v>1062</v>
      </c>
      <c r="TFL3" s="3" t="s">
        <v>1062</v>
      </c>
      <c r="TFM3" s="3" t="s">
        <v>1062</v>
      </c>
      <c r="TFN3" s="3" t="s">
        <v>1062</v>
      </c>
      <c r="TFO3" s="3" t="s">
        <v>1062</v>
      </c>
      <c r="TFP3" s="3" t="s">
        <v>1062</v>
      </c>
      <c r="TFQ3" s="3" t="s">
        <v>1062</v>
      </c>
      <c r="TFR3" s="3" t="s">
        <v>1062</v>
      </c>
      <c r="TFS3" s="3" t="s">
        <v>1062</v>
      </c>
      <c r="TFT3" s="3" t="s">
        <v>1062</v>
      </c>
      <c r="TFU3" s="3" t="s">
        <v>1062</v>
      </c>
      <c r="TFV3" s="3" t="s">
        <v>1062</v>
      </c>
      <c r="TFW3" s="3" t="s">
        <v>1062</v>
      </c>
      <c r="TFX3" s="3" t="s">
        <v>1062</v>
      </c>
      <c r="TFY3" s="3" t="s">
        <v>1062</v>
      </c>
      <c r="TFZ3" s="3" t="s">
        <v>1062</v>
      </c>
      <c r="TGA3" s="3" t="s">
        <v>1062</v>
      </c>
      <c r="TGB3" s="3" t="s">
        <v>1062</v>
      </c>
      <c r="TGC3" s="3" t="s">
        <v>1062</v>
      </c>
      <c r="TGD3" s="3" t="s">
        <v>1062</v>
      </c>
      <c r="TGE3" s="3" t="s">
        <v>1062</v>
      </c>
      <c r="TGF3" s="3" t="s">
        <v>1062</v>
      </c>
      <c r="TGG3" s="3" t="s">
        <v>1062</v>
      </c>
      <c r="TGH3" s="3" t="s">
        <v>1062</v>
      </c>
      <c r="TGI3" s="3" t="s">
        <v>1062</v>
      </c>
      <c r="TGJ3" s="3" t="s">
        <v>1062</v>
      </c>
      <c r="TGK3" s="3" t="s">
        <v>1062</v>
      </c>
      <c r="TGL3" s="3" t="s">
        <v>1062</v>
      </c>
      <c r="TGM3" s="3" t="s">
        <v>1062</v>
      </c>
      <c r="TGN3" s="3" t="s">
        <v>1062</v>
      </c>
      <c r="TGO3" s="3" t="s">
        <v>1062</v>
      </c>
      <c r="TGP3" s="3" t="s">
        <v>1062</v>
      </c>
      <c r="TGQ3" s="3" t="s">
        <v>1062</v>
      </c>
      <c r="TGR3" s="3" t="s">
        <v>1062</v>
      </c>
      <c r="TGS3" s="3" t="s">
        <v>1062</v>
      </c>
      <c r="TGT3" s="3" t="s">
        <v>1062</v>
      </c>
      <c r="TGU3" s="3" t="s">
        <v>1062</v>
      </c>
      <c r="TGV3" s="3" t="s">
        <v>1062</v>
      </c>
      <c r="TGW3" s="3" t="s">
        <v>1062</v>
      </c>
      <c r="TGX3" s="3" t="s">
        <v>1062</v>
      </c>
      <c r="TGY3" s="3" t="s">
        <v>1062</v>
      </c>
      <c r="TGZ3" s="3" t="s">
        <v>1062</v>
      </c>
      <c r="THA3" s="3" t="s">
        <v>1062</v>
      </c>
      <c r="THB3" s="3" t="s">
        <v>1062</v>
      </c>
      <c r="THC3" s="3" t="s">
        <v>1062</v>
      </c>
      <c r="THD3" s="3" t="s">
        <v>1062</v>
      </c>
      <c r="THE3" s="3" t="s">
        <v>1062</v>
      </c>
      <c r="THF3" s="3" t="s">
        <v>1062</v>
      </c>
      <c r="THG3" s="3" t="s">
        <v>1062</v>
      </c>
      <c r="THH3" s="3" t="s">
        <v>1062</v>
      </c>
      <c r="THI3" s="3" t="s">
        <v>1062</v>
      </c>
      <c r="THJ3" s="3" t="s">
        <v>1062</v>
      </c>
      <c r="THK3" s="3" t="s">
        <v>1062</v>
      </c>
      <c r="THL3" s="3" t="s">
        <v>1062</v>
      </c>
      <c r="THM3" s="3" t="s">
        <v>1062</v>
      </c>
      <c r="THN3" s="3" t="s">
        <v>1062</v>
      </c>
      <c r="THO3" s="3" t="s">
        <v>1062</v>
      </c>
      <c r="THP3" s="3" t="s">
        <v>1062</v>
      </c>
      <c r="THQ3" s="3" t="s">
        <v>1062</v>
      </c>
      <c r="THR3" s="3" t="s">
        <v>1062</v>
      </c>
      <c r="THS3" s="3" t="s">
        <v>1062</v>
      </c>
      <c r="THT3" s="3" t="s">
        <v>1062</v>
      </c>
      <c r="THU3" s="3" t="s">
        <v>1062</v>
      </c>
      <c r="THV3" s="3" t="s">
        <v>1062</v>
      </c>
      <c r="THW3" s="3" t="s">
        <v>1062</v>
      </c>
      <c r="THX3" s="3" t="s">
        <v>1062</v>
      </c>
      <c r="THY3" s="3" t="s">
        <v>1062</v>
      </c>
      <c r="THZ3" s="3" t="s">
        <v>1062</v>
      </c>
      <c r="TIA3" s="3" t="s">
        <v>1062</v>
      </c>
      <c r="TIB3" s="3" t="s">
        <v>1062</v>
      </c>
      <c r="TIC3" s="3" t="s">
        <v>1062</v>
      </c>
      <c r="TID3" s="3" t="s">
        <v>1062</v>
      </c>
      <c r="TIE3" s="3" t="s">
        <v>1062</v>
      </c>
      <c r="TIF3" s="3" t="s">
        <v>1062</v>
      </c>
      <c r="TIG3" s="3" t="s">
        <v>1062</v>
      </c>
      <c r="TIH3" s="3" t="s">
        <v>1062</v>
      </c>
      <c r="TII3" s="3" t="s">
        <v>1062</v>
      </c>
      <c r="TIJ3" s="3" t="s">
        <v>1062</v>
      </c>
      <c r="TIK3" s="3" t="s">
        <v>1062</v>
      </c>
      <c r="TIL3" s="3" t="s">
        <v>1062</v>
      </c>
      <c r="TIM3" s="3" t="s">
        <v>1062</v>
      </c>
      <c r="TIN3" s="3" t="s">
        <v>1062</v>
      </c>
      <c r="TIO3" s="3" t="s">
        <v>1062</v>
      </c>
      <c r="TIP3" s="3" t="s">
        <v>1062</v>
      </c>
      <c r="TIQ3" s="3" t="s">
        <v>1062</v>
      </c>
      <c r="TIR3" s="3" t="s">
        <v>1062</v>
      </c>
      <c r="TIS3" s="3" t="s">
        <v>1062</v>
      </c>
      <c r="TIT3" s="3" t="s">
        <v>1062</v>
      </c>
      <c r="TIU3" s="3" t="s">
        <v>1062</v>
      </c>
      <c r="TIV3" s="3" t="s">
        <v>1062</v>
      </c>
      <c r="TIW3" s="3" t="s">
        <v>1062</v>
      </c>
      <c r="TIX3" s="3" t="s">
        <v>1062</v>
      </c>
      <c r="TIY3" s="3" t="s">
        <v>1062</v>
      </c>
      <c r="TIZ3" s="3" t="s">
        <v>1062</v>
      </c>
      <c r="TJA3" s="3" t="s">
        <v>1062</v>
      </c>
      <c r="TJB3" s="3" t="s">
        <v>1062</v>
      </c>
      <c r="TJC3" s="3" t="s">
        <v>1062</v>
      </c>
      <c r="TJD3" s="3" t="s">
        <v>1062</v>
      </c>
      <c r="TJE3" s="3" t="s">
        <v>1062</v>
      </c>
      <c r="TJF3" s="3" t="s">
        <v>1062</v>
      </c>
      <c r="TJG3" s="3" t="s">
        <v>1062</v>
      </c>
      <c r="TJH3" s="3" t="s">
        <v>1062</v>
      </c>
      <c r="TJI3" s="3" t="s">
        <v>1062</v>
      </c>
      <c r="TJJ3" s="3" t="s">
        <v>1062</v>
      </c>
      <c r="TJK3" s="3" t="s">
        <v>1062</v>
      </c>
      <c r="TJL3" s="3" t="s">
        <v>1062</v>
      </c>
      <c r="TJM3" s="3" t="s">
        <v>1062</v>
      </c>
      <c r="TJN3" s="3" t="s">
        <v>1062</v>
      </c>
      <c r="TJO3" s="3" t="s">
        <v>1062</v>
      </c>
      <c r="TJP3" s="3" t="s">
        <v>1062</v>
      </c>
      <c r="TJQ3" s="3" t="s">
        <v>1062</v>
      </c>
      <c r="TJR3" s="3" t="s">
        <v>1062</v>
      </c>
      <c r="TJS3" s="3" t="s">
        <v>1062</v>
      </c>
      <c r="TJT3" s="3" t="s">
        <v>1062</v>
      </c>
      <c r="TJU3" s="3" t="s">
        <v>1062</v>
      </c>
      <c r="TJV3" s="3" t="s">
        <v>1062</v>
      </c>
      <c r="TJW3" s="3" t="s">
        <v>1062</v>
      </c>
      <c r="TJX3" s="3" t="s">
        <v>1062</v>
      </c>
      <c r="TJY3" s="3" t="s">
        <v>1062</v>
      </c>
      <c r="TJZ3" s="3" t="s">
        <v>1062</v>
      </c>
      <c r="TKA3" s="3" t="s">
        <v>1062</v>
      </c>
      <c r="TKB3" s="3" t="s">
        <v>1062</v>
      </c>
      <c r="TKC3" s="3" t="s">
        <v>1062</v>
      </c>
      <c r="TKD3" s="3" t="s">
        <v>1062</v>
      </c>
      <c r="TKE3" s="3" t="s">
        <v>1062</v>
      </c>
      <c r="TKF3" s="3" t="s">
        <v>1062</v>
      </c>
      <c r="TKG3" s="3" t="s">
        <v>1062</v>
      </c>
      <c r="TKH3" s="3" t="s">
        <v>1062</v>
      </c>
      <c r="TKI3" s="3" t="s">
        <v>1062</v>
      </c>
      <c r="TKJ3" s="3" t="s">
        <v>1062</v>
      </c>
      <c r="TKK3" s="3" t="s">
        <v>1062</v>
      </c>
      <c r="TKL3" s="3" t="s">
        <v>1062</v>
      </c>
      <c r="TKM3" s="3" t="s">
        <v>1062</v>
      </c>
      <c r="TKN3" s="3" t="s">
        <v>1062</v>
      </c>
      <c r="TKO3" s="3" t="s">
        <v>1062</v>
      </c>
      <c r="TKP3" s="3" t="s">
        <v>1062</v>
      </c>
      <c r="TKQ3" s="3" t="s">
        <v>1062</v>
      </c>
      <c r="TKR3" s="3" t="s">
        <v>1062</v>
      </c>
      <c r="TKS3" s="3" t="s">
        <v>1062</v>
      </c>
      <c r="TKT3" s="3" t="s">
        <v>1062</v>
      </c>
      <c r="TKU3" s="3" t="s">
        <v>1062</v>
      </c>
      <c r="TKV3" s="3" t="s">
        <v>1062</v>
      </c>
      <c r="TKW3" s="3" t="s">
        <v>1062</v>
      </c>
      <c r="TKX3" s="3" t="s">
        <v>1062</v>
      </c>
      <c r="TKY3" s="3" t="s">
        <v>1062</v>
      </c>
      <c r="TKZ3" s="3" t="s">
        <v>1062</v>
      </c>
      <c r="TLA3" s="3" t="s">
        <v>1062</v>
      </c>
      <c r="TLB3" s="3" t="s">
        <v>1062</v>
      </c>
      <c r="TLC3" s="3" t="s">
        <v>1062</v>
      </c>
      <c r="TLD3" s="3" t="s">
        <v>1062</v>
      </c>
      <c r="TLE3" s="3" t="s">
        <v>1062</v>
      </c>
      <c r="TLF3" s="3" t="s">
        <v>1062</v>
      </c>
      <c r="TLG3" s="3" t="s">
        <v>1062</v>
      </c>
      <c r="TLH3" s="3" t="s">
        <v>1062</v>
      </c>
      <c r="TLI3" s="3" t="s">
        <v>1062</v>
      </c>
      <c r="TLJ3" s="3" t="s">
        <v>1062</v>
      </c>
      <c r="TLK3" s="3" t="s">
        <v>1062</v>
      </c>
      <c r="TLL3" s="3" t="s">
        <v>1062</v>
      </c>
      <c r="TLM3" s="3" t="s">
        <v>1062</v>
      </c>
      <c r="TLN3" s="3" t="s">
        <v>1062</v>
      </c>
      <c r="TLO3" s="3" t="s">
        <v>1062</v>
      </c>
      <c r="TLP3" s="3" t="s">
        <v>1062</v>
      </c>
      <c r="TLQ3" s="3" t="s">
        <v>1062</v>
      </c>
      <c r="TLR3" s="3" t="s">
        <v>1062</v>
      </c>
      <c r="TLS3" s="3" t="s">
        <v>1062</v>
      </c>
      <c r="TLT3" s="3" t="s">
        <v>1062</v>
      </c>
      <c r="TLU3" s="3" t="s">
        <v>1062</v>
      </c>
      <c r="TLV3" s="3" t="s">
        <v>1062</v>
      </c>
      <c r="TLW3" s="3" t="s">
        <v>1062</v>
      </c>
      <c r="TLX3" s="3" t="s">
        <v>1062</v>
      </c>
      <c r="TLY3" s="3" t="s">
        <v>1062</v>
      </c>
      <c r="TLZ3" s="3" t="s">
        <v>1062</v>
      </c>
      <c r="TMA3" s="3" t="s">
        <v>1062</v>
      </c>
      <c r="TMB3" s="3" t="s">
        <v>1062</v>
      </c>
      <c r="TMC3" s="3" t="s">
        <v>1062</v>
      </c>
      <c r="TMD3" s="3" t="s">
        <v>1062</v>
      </c>
      <c r="TME3" s="3" t="s">
        <v>1062</v>
      </c>
      <c r="TMF3" s="3" t="s">
        <v>1062</v>
      </c>
      <c r="TMG3" s="3" t="s">
        <v>1062</v>
      </c>
      <c r="TMH3" s="3" t="s">
        <v>1062</v>
      </c>
      <c r="TMI3" s="3" t="s">
        <v>1062</v>
      </c>
      <c r="TMJ3" s="3" t="s">
        <v>1062</v>
      </c>
      <c r="TMK3" s="3" t="s">
        <v>1062</v>
      </c>
      <c r="TML3" s="3" t="s">
        <v>1062</v>
      </c>
      <c r="TMM3" s="3" t="s">
        <v>1062</v>
      </c>
      <c r="TMN3" s="3" t="s">
        <v>1062</v>
      </c>
      <c r="TMO3" s="3" t="s">
        <v>1062</v>
      </c>
      <c r="TMP3" s="3" t="s">
        <v>1062</v>
      </c>
      <c r="TMQ3" s="3" t="s">
        <v>1062</v>
      </c>
      <c r="TMR3" s="3" t="s">
        <v>1062</v>
      </c>
      <c r="TMS3" s="3" t="s">
        <v>1062</v>
      </c>
      <c r="TMT3" s="3" t="s">
        <v>1062</v>
      </c>
      <c r="TMU3" s="3" t="s">
        <v>1062</v>
      </c>
      <c r="TMV3" s="3" t="s">
        <v>1062</v>
      </c>
      <c r="TMW3" s="3" t="s">
        <v>1062</v>
      </c>
      <c r="TMX3" s="3" t="s">
        <v>1062</v>
      </c>
      <c r="TMY3" s="3" t="s">
        <v>1062</v>
      </c>
      <c r="TMZ3" s="3" t="s">
        <v>1062</v>
      </c>
      <c r="TNA3" s="3" t="s">
        <v>1062</v>
      </c>
      <c r="TNB3" s="3" t="s">
        <v>1062</v>
      </c>
      <c r="TNC3" s="3" t="s">
        <v>1062</v>
      </c>
      <c r="TND3" s="3" t="s">
        <v>1062</v>
      </c>
      <c r="TNE3" s="3" t="s">
        <v>1062</v>
      </c>
      <c r="TNF3" s="3" t="s">
        <v>1062</v>
      </c>
      <c r="TNG3" s="3" t="s">
        <v>1062</v>
      </c>
      <c r="TNH3" s="3" t="s">
        <v>1062</v>
      </c>
      <c r="TNI3" s="3" t="s">
        <v>1062</v>
      </c>
      <c r="TNJ3" s="3" t="s">
        <v>1062</v>
      </c>
      <c r="TNK3" s="3" t="s">
        <v>1062</v>
      </c>
      <c r="TNL3" s="3" t="s">
        <v>1062</v>
      </c>
      <c r="TNM3" s="3" t="s">
        <v>1062</v>
      </c>
      <c r="TNN3" s="3" t="s">
        <v>1062</v>
      </c>
      <c r="TNO3" s="3" t="s">
        <v>1062</v>
      </c>
      <c r="TNP3" s="3" t="s">
        <v>1062</v>
      </c>
      <c r="TNQ3" s="3" t="s">
        <v>1062</v>
      </c>
      <c r="TNR3" s="3" t="s">
        <v>1062</v>
      </c>
      <c r="TNS3" s="3" t="s">
        <v>1062</v>
      </c>
      <c r="TNT3" s="3" t="s">
        <v>1062</v>
      </c>
      <c r="TNU3" s="3" t="s">
        <v>1062</v>
      </c>
      <c r="TNV3" s="3" t="s">
        <v>1062</v>
      </c>
      <c r="TNW3" s="3" t="s">
        <v>1062</v>
      </c>
      <c r="TNX3" s="3" t="s">
        <v>1062</v>
      </c>
      <c r="TNY3" s="3" t="s">
        <v>1062</v>
      </c>
      <c r="TNZ3" s="3" t="s">
        <v>1062</v>
      </c>
      <c r="TOA3" s="3" t="s">
        <v>1062</v>
      </c>
      <c r="TOB3" s="3" t="s">
        <v>1062</v>
      </c>
      <c r="TOC3" s="3" t="s">
        <v>1062</v>
      </c>
      <c r="TOD3" s="3" t="s">
        <v>1062</v>
      </c>
      <c r="TOE3" s="3" t="s">
        <v>1062</v>
      </c>
      <c r="TOF3" s="3" t="s">
        <v>1062</v>
      </c>
      <c r="TOG3" s="3" t="s">
        <v>1062</v>
      </c>
      <c r="TOH3" s="3" t="s">
        <v>1062</v>
      </c>
      <c r="TOI3" s="3" t="s">
        <v>1062</v>
      </c>
      <c r="TOJ3" s="3" t="s">
        <v>1062</v>
      </c>
      <c r="TOK3" s="3" t="s">
        <v>1062</v>
      </c>
      <c r="TOL3" s="3" t="s">
        <v>1062</v>
      </c>
      <c r="TOM3" s="3" t="s">
        <v>1062</v>
      </c>
      <c r="TON3" s="3" t="s">
        <v>1062</v>
      </c>
      <c r="TOO3" s="3" t="s">
        <v>1062</v>
      </c>
      <c r="TOP3" s="3" t="s">
        <v>1062</v>
      </c>
      <c r="TOQ3" s="3" t="s">
        <v>1062</v>
      </c>
      <c r="TOR3" s="3" t="s">
        <v>1062</v>
      </c>
      <c r="TOS3" s="3" t="s">
        <v>1062</v>
      </c>
      <c r="TOT3" s="3" t="s">
        <v>1062</v>
      </c>
      <c r="TOU3" s="3" t="s">
        <v>1062</v>
      </c>
      <c r="TOV3" s="3" t="s">
        <v>1062</v>
      </c>
      <c r="TOW3" s="3" t="s">
        <v>1062</v>
      </c>
      <c r="TOX3" s="3" t="s">
        <v>1062</v>
      </c>
      <c r="TOY3" s="3" t="s">
        <v>1062</v>
      </c>
      <c r="TOZ3" s="3" t="s">
        <v>1062</v>
      </c>
      <c r="TPA3" s="3" t="s">
        <v>1062</v>
      </c>
      <c r="TPB3" s="3" t="s">
        <v>1062</v>
      </c>
      <c r="TPC3" s="3" t="s">
        <v>1062</v>
      </c>
      <c r="TPD3" s="3" t="s">
        <v>1062</v>
      </c>
      <c r="TPE3" s="3" t="s">
        <v>1062</v>
      </c>
      <c r="TPF3" s="3" t="s">
        <v>1062</v>
      </c>
      <c r="TPG3" s="3" t="s">
        <v>1062</v>
      </c>
      <c r="TPH3" s="3" t="s">
        <v>1062</v>
      </c>
      <c r="TPI3" s="3" t="s">
        <v>1062</v>
      </c>
      <c r="TPJ3" s="3" t="s">
        <v>1062</v>
      </c>
      <c r="TPK3" s="3" t="s">
        <v>1062</v>
      </c>
      <c r="TPL3" s="3" t="s">
        <v>1062</v>
      </c>
      <c r="TPM3" s="3" t="s">
        <v>1062</v>
      </c>
      <c r="TPN3" s="3" t="s">
        <v>1062</v>
      </c>
      <c r="TPO3" s="3" t="s">
        <v>1062</v>
      </c>
      <c r="TPP3" s="3" t="s">
        <v>1062</v>
      </c>
      <c r="TPQ3" s="3" t="s">
        <v>1062</v>
      </c>
      <c r="TPR3" s="3" t="s">
        <v>1062</v>
      </c>
      <c r="TPS3" s="3" t="s">
        <v>1062</v>
      </c>
      <c r="TPT3" s="3" t="s">
        <v>1062</v>
      </c>
      <c r="TPU3" s="3" t="s">
        <v>1062</v>
      </c>
      <c r="TPV3" s="3" t="s">
        <v>1062</v>
      </c>
      <c r="TPW3" s="3" t="s">
        <v>1062</v>
      </c>
      <c r="TPX3" s="3" t="s">
        <v>1062</v>
      </c>
      <c r="TPY3" s="3" t="s">
        <v>1062</v>
      </c>
      <c r="TPZ3" s="3" t="s">
        <v>1062</v>
      </c>
      <c r="TQA3" s="3" t="s">
        <v>1062</v>
      </c>
      <c r="TQB3" s="3" t="s">
        <v>1062</v>
      </c>
      <c r="TQC3" s="3" t="s">
        <v>1062</v>
      </c>
      <c r="TQD3" s="3" t="s">
        <v>1062</v>
      </c>
      <c r="TQE3" s="3" t="s">
        <v>1062</v>
      </c>
      <c r="TQF3" s="3" t="s">
        <v>1062</v>
      </c>
      <c r="TQG3" s="3" t="s">
        <v>1062</v>
      </c>
      <c r="TQH3" s="3" t="s">
        <v>1062</v>
      </c>
      <c r="TQI3" s="3" t="s">
        <v>1062</v>
      </c>
      <c r="TQJ3" s="3" t="s">
        <v>1062</v>
      </c>
      <c r="TQK3" s="3" t="s">
        <v>1062</v>
      </c>
      <c r="TQL3" s="3" t="s">
        <v>1062</v>
      </c>
      <c r="TQM3" s="3" t="s">
        <v>1062</v>
      </c>
      <c r="TQN3" s="3" t="s">
        <v>1062</v>
      </c>
      <c r="TQO3" s="3" t="s">
        <v>1062</v>
      </c>
      <c r="TQP3" s="3" t="s">
        <v>1062</v>
      </c>
      <c r="TQQ3" s="3" t="s">
        <v>1062</v>
      </c>
      <c r="TQR3" s="3" t="s">
        <v>1062</v>
      </c>
      <c r="TQS3" s="3" t="s">
        <v>1062</v>
      </c>
      <c r="TQT3" s="3" t="s">
        <v>1062</v>
      </c>
      <c r="TQU3" s="3" t="s">
        <v>1062</v>
      </c>
      <c r="TQV3" s="3" t="s">
        <v>1062</v>
      </c>
      <c r="TQW3" s="3" t="s">
        <v>1062</v>
      </c>
      <c r="TQX3" s="3" t="s">
        <v>1062</v>
      </c>
      <c r="TQY3" s="3" t="s">
        <v>1062</v>
      </c>
      <c r="TQZ3" s="3" t="s">
        <v>1062</v>
      </c>
      <c r="TRA3" s="3" t="s">
        <v>1062</v>
      </c>
      <c r="TRB3" s="3" t="s">
        <v>1062</v>
      </c>
      <c r="TRC3" s="3" t="s">
        <v>1062</v>
      </c>
      <c r="TRD3" s="3" t="s">
        <v>1062</v>
      </c>
      <c r="TRE3" s="3" t="s">
        <v>1062</v>
      </c>
      <c r="TRF3" s="3" t="s">
        <v>1062</v>
      </c>
      <c r="TRG3" s="3" t="s">
        <v>1062</v>
      </c>
      <c r="TRH3" s="3" t="s">
        <v>1062</v>
      </c>
      <c r="TRI3" s="3" t="s">
        <v>1062</v>
      </c>
      <c r="TRJ3" s="3" t="s">
        <v>1062</v>
      </c>
      <c r="TRK3" s="3" t="s">
        <v>1062</v>
      </c>
      <c r="TRL3" s="3" t="s">
        <v>1062</v>
      </c>
      <c r="TRM3" s="3" t="s">
        <v>1062</v>
      </c>
      <c r="TRN3" s="3" t="s">
        <v>1062</v>
      </c>
      <c r="TRO3" s="3" t="s">
        <v>1062</v>
      </c>
      <c r="TRP3" s="3" t="s">
        <v>1062</v>
      </c>
      <c r="TRQ3" s="3" t="s">
        <v>1062</v>
      </c>
      <c r="TRR3" s="3" t="s">
        <v>1062</v>
      </c>
      <c r="TRS3" s="3" t="s">
        <v>1062</v>
      </c>
      <c r="TRT3" s="3" t="s">
        <v>1062</v>
      </c>
      <c r="TRU3" s="3" t="s">
        <v>1062</v>
      </c>
      <c r="TRV3" s="3" t="s">
        <v>1062</v>
      </c>
      <c r="TRW3" s="3" t="s">
        <v>1062</v>
      </c>
      <c r="TRX3" s="3" t="s">
        <v>1062</v>
      </c>
      <c r="TRY3" s="3" t="s">
        <v>1062</v>
      </c>
      <c r="TRZ3" s="3" t="s">
        <v>1062</v>
      </c>
      <c r="TSA3" s="3" t="s">
        <v>1062</v>
      </c>
      <c r="TSB3" s="3" t="s">
        <v>1062</v>
      </c>
      <c r="TSC3" s="3" t="s">
        <v>1062</v>
      </c>
      <c r="TSD3" s="3" t="s">
        <v>1062</v>
      </c>
      <c r="TSE3" s="3" t="s">
        <v>1062</v>
      </c>
      <c r="TSF3" s="3" t="s">
        <v>1062</v>
      </c>
      <c r="TSG3" s="3" t="s">
        <v>1062</v>
      </c>
      <c r="TSH3" s="3" t="s">
        <v>1062</v>
      </c>
      <c r="TSI3" s="3" t="s">
        <v>1062</v>
      </c>
      <c r="TSJ3" s="3" t="s">
        <v>1062</v>
      </c>
      <c r="TSK3" s="3" t="s">
        <v>1062</v>
      </c>
      <c r="TSL3" s="3" t="s">
        <v>1062</v>
      </c>
      <c r="TSM3" s="3" t="s">
        <v>1062</v>
      </c>
      <c r="TSN3" s="3" t="s">
        <v>1062</v>
      </c>
      <c r="TSO3" s="3" t="s">
        <v>1062</v>
      </c>
      <c r="TSP3" s="3" t="s">
        <v>1062</v>
      </c>
      <c r="TSQ3" s="3" t="s">
        <v>1062</v>
      </c>
      <c r="TSR3" s="3" t="s">
        <v>1062</v>
      </c>
      <c r="TSS3" s="3" t="s">
        <v>1062</v>
      </c>
      <c r="TST3" s="3" t="s">
        <v>1062</v>
      </c>
      <c r="TSU3" s="3" t="s">
        <v>1062</v>
      </c>
      <c r="TSV3" s="3" t="s">
        <v>1062</v>
      </c>
      <c r="TSW3" s="3" t="s">
        <v>1062</v>
      </c>
      <c r="TSX3" s="3" t="s">
        <v>1062</v>
      </c>
      <c r="TSY3" s="3" t="s">
        <v>1062</v>
      </c>
      <c r="TSZ3" s="3" t="s">
        <v>1062</v>
      </c>
      <c r="TTA3" s="3" t="s">
        <v>1062</v>
      </c>
      <c r="TTB3" s="3" t="s">
        <v>1062</v>
      </c>
      <c r="TTC3" s="3" t="s">
        <v>1062</v>
      </c>
      <c r="TTD3" s="3" t="s">
        <v>1062</v>
      </c>
      <c r="TTE3" s="3" t="s">
        <v>1062</v>
      </c>
      <c r="TTF3" s="3" t="s">
        <v>1062</v>
      </c>
      <c r="TTG3" s="3" t="s">
        <v>1062</v>
      </c>
      <c r="TTH3" s="3" t="s">
        <v>1062</v>
      </c>
      <c r="TTI3" s="3" t="s">
        <v>1062</v>
      </c>
      <c r="TTJ3" s="3" t="s">
        <v>1062</v>
      </c>
      <c r="TTK3" s="3" t="s">
        <v>1062</v>
      </c>
      <c r="TTL3" s="3" t="s">
        <v>1062</v>
      </c>
      <c r="TTM3" s="3" t="s">
        <v>1062</v>
      </c>
      <c r="TTN3" s="3" t="s">
        <v>1062</v>
      </c>
      <c r="TTO3" s="3" t="s">
        <v>1062</v>
      </c>
      <c r="TTP3" s="3" t="s">
        <v>1062</v>
      </c>
      <c r="TTQ3" s="3" t="s">
        <v>1062</v>
      </c>
      <c r="TTR3" s="3" t="s">
        <v>1062</v>
      </c>
      <c r="TTS3" s="3" t="s">
        <v>1062</v>
      </c>
      <c r="TTT3" s="3" t="s">
        <v>1062</v>
      </c>
      <c r="TTU3" s="3" t="s">
        <v>1062</v>
      </c>
      <c r="TTV3" s="3" t="s">
        <v>1062</v>
      </c>
      <c r="TTW3" s="3" t="s">
        <v>1062</v>
      </c>
      <c r="TTX3" s="3" t="s">
        <v>1062</v>
      </c>
      <c r="TTY3" s="3" t="s">
        <v>1062</v>
      </c>
      <c r="TTZ3" s="3" t="s">
        <v>1062</v>
      </c>
      <c r="TUA3" s="3" t="s">
        <v>1062</v>
      </c>
      <c r="TUB3" s="3" t="s">
        <v>1062</v>
      </c>
      <c r="TUC3" s="3" t="s">
        <v>1062</v>
      </c>
      <c r="TUD3" s="3" t="s">
        <v>1062</v>
      </c>
      <c r="TUE3" s="3" t="s">
        <v>1062</v>
      </c>
      <c r="TUF3" s="3" t="s">
        <v>1062</v>
      </c>
      <c r="TUG3" s="3" t="s">
        <v>1062</v>
      </c>
      <c r="TUH3" s="3" t="s">
        <v>1062</v>
      </c>
      <c r="TUI3" s="3" t="s">
        <v>1062</v>
      </c>
      <c r="TUJ3" s="3" t="s">
        <v>1062</v>
      </c>
      <c r="TUK3" s="3" t="s">
        <v>1062</v>
      </c>
      <c r="TUL3" s="3" t="s">
        <v>1062</v>
      </c>
      <c r="TUM3" s="3" t="s">
        <v>1062</v>
      </c>
      <c r="TUN3" s="3" t="s">
        <v>1062</v>
      </c>
      <c r="TUO3" s="3" t="s">
        <v>1062</v>
      </c>
      <c r="TUP3" s="3" t="s">
        <v>1062</v>
      </c>
      <c r="TUQ3" s="3" t="s">
        <v>1062</v>
      </c>
      <c r="TUR3" s="3" t="s">
        <v>1062</v>
      </c>
      <c r="TUS3" s="3" t="s">
        <v>1062</v>
      </c>
      <c r="TUT3" s="3" t="s">
        <v>1062</v>
      </c>
      <c r="TUU3" s="3" t="s">
        <v>1062</v>
      </c>
      <c r="TUV3" s="3" t="s">
        <v>1062</v>
      </c>
      <c r="TUW3" s="3" t="s">
        <v>1062</v>
      </c>
      <c r="TUX3" s="3" t="s">
        <v>1062</v>
      </c>
      <c r="TUY3" s="3" t="s">
        <v>1062</v>
      </c>
      <c r="TUZ3" s="3" t="s">
        <v>1062</v>
      </c>
      <c r="TVA3" s="3" t="s">
        <v>1062</v>
      </c>
      <c r="TVB3" s="3" t="s">
        <v>1062</v>
      </c>
      <c r="TVC3" s="3" t="s">
        <v>1062</v>
      </c>
      <c r="TVD3" s="3" t="s">
        <v>1062</v>
      </c>
      <c r="TVE3" s="3" t="s">
        <v>1062</v>
      </c>
      <c r="TVF3" s="3" t="s">
        <v>1062</v>
      </c>
      <c r="TVG3" s="3" t="s">
        <v>1062</v>
      </c>
      <c r="TVH3" s="3" t="s">
        <v>1062</v>
      </c>
      <c r="TVI3" s="3" t="s">
        <v>1062</v>
      </c>
      <c r="TVJ3" s="3" t="s">
        <v>1062</v>
      </c>
      <c r="TVK3" s="3" t="s">
        <v>1062</v>
      </c>
      <c r="TVL3" s="3" t="s">
        <v>1062</v>
      </c>
      <c r="TVM3" s="3" t="s">
        <v>1062</v>
      </c>
      <c r="TVN3" s="3" t="s">
        <v>1062</v>
      </c>
      <c r="TVO3" s="3" t="s">
        <v>1062</v>
      </c>
      <c r="TVP3" s="3" t="s">
        <v>1062</v>
      </c>
      <c r="TVQ3" s="3" t="s">
        <v>1062</v>
      </c>
      <c r="TVR3" s="3" t="s">
        <v>1062</v>
      </c>
      <c r="TVS3" s="3" t="s">
        <v>1062</v>
      </c>
      <c r="TVT3" s="3" t="s">
        <v>1062</v>
      </c>
      <c r="TVU3" s="3" t="s">
        <v>1062</v>
      </c>
      <c r="TVV3" s="3" t="s">
        <v>1062</v>
      </c>
      <c r="TVW3" s="3" t="s">
        <v>1062</v>
      </c>
      <c r="TVX3" s="3" t="s">
        <v>1062</v>
      </c>
      <c r="TVY3" s="3" t="s">
        <v>1062</v>
      </c>
      <c r="TVZ3" s="3" t="s">
        <v>1062</v>
      </c>
      <c r="TWA3" s="3" t="s">
        <v>1062</v>
      </c>
      <c r="TWB3" s="3" t="s">
        <v>1062</v>
      </c>
      <c r="TWC3" s="3" t="s">
        <v>1062</v>
      </c>
      <c r="TWD3" s="3" t="s">
        <v>1062</v>
      </c>
      <c r="TWE3" s="3" t="s">
        <v>1062</v>
      </c>
      <c r="TWF3" s="3" t="s">
        <v>1062</v>
      </c>
      <c r="TWG3" s="3" t="s">
        <v>1062</v>
      </c>
      <c r="TWH3" s="3" t="s">
        <v>1062</v>
      </c>
      <c r="TWI3" s="3" t="s">
        <v>1062</v>
      </c>
      <c r="TWJ3" s="3" t="s">
        <v>1062</v>
      </c>
      <c r="TWK3" s="3" t="s">
        <v>1062</v>
      </c>
      <c r="TWL3" s="3" t="s">
        <v>1062</v>
      </c>
      <c r="TWM3" s="3" t="s">
        <v>1062</v>
      </c>
      <c r="TWN3" s="3" t="s">
        <v>1062</v>
      </c>
      <c r="TWO3" s="3" t="s">
        <v>1062</v>
      </c>
      <c r="TWP3" s="3" t="s">
        <v>1062</v>
      </c>
      <c r="TWQ3" s="3" t="s">
        <v>1062</v>
      </c>
      <c r="TWR3" s="3" t="s">
        <v>1062</v>
      </c>
      <c r="TWS3" s="3" t="s">
        <v>1062</v>
      </c>
      <c r="TWT3" s="3" t="s">
        <v>1062</v>
      </c>
      <c r="TWU3" s="3" t="s">
        <v>1062</v>
      </c>
      <c r="TWV3" s="3" t="s">
        <v>1062</v>
      </c>
      <c r="TWW3" s="3" t="s">
        <v>1062</v>
      </c>
      <c r="TWX3" s="3" t="s">
        <v>1062</v>
      </c>
      <c r="TWY3" s="3" t="s">
        <v>1062</v>
      </c>
      <c r="TWZ3" s="3" t="s">
        <v>1062</v>
      </c>
      <c r="TXA3" s="3" t="s">
        <v>1062</v>
      </c>
      <c r="TXB3" s="3" t="s">
        <v>1062</v>
      </c>
      <c r="TXC3" s="3" t="s">
        <v>1062</v>
      </c>
      <c r="TXD3" s="3" t="s">
        <v>1062</v>
      </c>
      <c r="TXE3" s="3" t="s">
        <v>1062</v>
      </c>
      <c r="TXF3" s="3" t="s">
        <v>1062</v>
      </c>
      <c r="TXG3" s="3" t="s">
        <v>1062</v>
      </c>
      <c r="TXH3" s="3" t="s">
        <v>1062</v>
      </c>
      <c r="TXI3" s="3" t="s">
        <v>1062</v>
      </c>
      <c r="TXJ3" s="3" t="s">
        <v>1062</v>
      </c>
      <c r="TXK3" s="3" t="s">
        <v>1062</v>
      </c>
      <c r="TXL3" s="3" t="s">
        <v>1062</v>
      </c>
      <c r="TXM3" s="3" t="s">
        <v>1062</v>
      </c>
      <c r="TXN3" s="3" t="s">
        <v>1062</v>
      </c>
      <c r="TXO3" s="3" t="s">
        <v>1062</v>
      </c>
      <c r="TXP3" s="3" t="s">
        <v>1062</v>
      </c>
      <c r="TXQ3" s="3" t="s">
        <v>1062</v>
      </c>
      <c r="TXR3" s="3" t="s">
        <v>1062</v>
      </c>
      <c r="TXS3" s="3" t="s">
        <v>1062</v>
      </c>
      <c r="TXT3" s="3" t="s">
        <v>1062</v>
      </c>
      <c r="TXU3" s="3" t="s">
        <v>1062</v>
      </c>
      <c r="TXV3" s="3" t="s">
        <v>1062</v>
      </c>
      <c r="TXW3" s="3" t="s">
        <v>1062</v>
      </c>
      <c r="TXX3" s="3" t="s">
        <v>1062</v>
      </c>
      <c r="TXY3" s="3" t="s">
        <v>1062</v>
      </c>
      <c r="TXZ3" s="3" t="s">
        <v>1062</v>
      </c>
      <c r="TYA3" s="3" t="s">
        <v>1062</v>
      </c>
      <c r="TYB3" s="3" t="s">
        <v>1062</v>
      </c>
      <c r="TYC3" s="3" t="s">
        <v>1062</v>
      </c>
      <c r="TYD3" s="3" t="s">
        <v>1062</v>
      </c>
      <c r="TYE3" s="3" t="s">
        <v>1062</v>
      </c>
      <c r="TYF3" s="3" t="s">
        <v>1062</v>
      </c>
      <c r="TYG3" s="3" t="s">
        <v>1062</v>
      </c>
      <c r="TYH3" s="3" t="s">
        <v>1062</v>
      </c>
      <c r="TYI3" s="3" t="s">
        <v>1062</v>
      </c>
      <c r="TYJ3" s="3" t="s">
        <v>1062</v>
      </c>
      <c r="TYK3" s="3" t="s">
        <v>1062</v>
      </c>
      <c r="TYL3" s="3" t="s">
        <v>1062</v>
      </c>
      <c r="TYM3" s="3" t="s">
        <v>1062</v>
      </c>
      <c r="TYN3" s="3" t="s">
        <v>1062</v>
      </c>
      <c r="TYO3" s="3" t="s">
        <v>1062</v>
      </c>
      <c r="TYP3" s="3" t="s">
        <v>1062</v>
      </c>
      <c r="TYQ3" s="3" t="s">
        <v>1062</v>
      </c>
      <c r="TYR3" s="3" t="s">
        <v>1062</v>
      </c>
      <c r="TYS3" s="3" t="s">
        <v>1062</v>
      </c>
      <c r="TYT3" s="3" t="s">
        <v>1062</v>
      </c>
      <c r="TYU3" s="3" t="s">
        <v>1062</v>
      </c>
      <c r="TYV3" s="3" t="s">
        <v>1062</v>
      </c>
      <c r="TYW3" s="3" t="s">
        <v>1062</v>
      </c>
      <c r="TYX3" s="3" t="s">
        <v>1062</v>
      </c>
      <c r="TYY3" s="3" t="s">
        <v>1062</v>
      </c>
      <c r="TYZ3" s="3" t="s">
        <v>1062</v>
      </c>
      <c r="TZA3" s="3" t="s">
        <v>1062</v>
      </c>
      <c r="TZB3" s="3" t="s">
        <v>1062</v>
      </c>
      <c r="TZC3" s="3" t="s">
        <v>1062</v>
      </c>
      <c r="TZD3" s="3" t="s">
        <v>1062</v>
      </c>
      <c r="TZE3" s="3" t="s">
        <v>1062</v>
      </c>
      <c r="TZF3" s="3" t="s">
        <v>1062</v>
      </c>
      <c r="TZG3" s="3" t="s">
        <v>1062</v>
      </c>
      <c r="TZH3" s="3" t="s">
        <v>1062</v>
      </c>
      <c r="TZI3" s="3" t="s">
        <v>1062</v>
      </c>
      <c r="TZJ3" s="3" t="s">
        <v>1062</v>
      </c>
      <c r="TZK3" s="3" t="s">
        <v>1062</v>
      </c>
      <c r="TZL3" s="3" t="s">
        <v>1062</v>
      </c>
      <c r="TZM3" s="3" t="s">
        <v>1062</v>
      </c>
      <c r="TZN3" s="3" t="s">
        <v>1062</v>
      </c>
      <c r="TZO3" s="3" t="s">
        <v>1062</v>
      </c>
      <c r="TZP3" s="3" t="s">
        <v>1062</v>
      </c>
      <c r="TZQ3" s="3" t="s">
        <v>1062</v>
      </c>
      <c r="TZR3" s="3" t="s">
        <v>1062</v>
      </c>
      <c r="TZS3" s="3" t="s">
        <v>1062</v>
      </c>
      <c r="TZT3" s="3" t="s">
        <v>1062</v>
      </c>
      <c r="TZU3" s="3" t="s">
        <v>1062</v>
      </c>
      <c r="TZV3" s="3" t="s">
        <v>1062</v>
      </c>
      <c r="TZW3" s="3" t="s">
        <v>1062</v>
      </c>
      <c r="TZX3" s="3" t="s">
        <v>1062</v>
      </c>
      <c r="TZY3" s="3" t="s">
        <v>1062</v>
      </c>
      <c r="TZZ3" s="3" t="s">
        <v>1062</v>
      </c>
      <c r="UAA3" s="3" t="s">
        <v>1062</v>
      </c>
      <c r="UAB3" s="3" t="s">
        <v>1062</v>
      </c>
      <c r="UAC3" s="3" t="s">
        <v>1062</v>
      </c>
      <c r="UAD3" s="3" t="s">
        <v>1062</v>
      </c>
      <c r="UAE3" s="3" t="s">
        <v>1062</v>
      </c>
      <c r="UAF3" s="3" t="s">
        <v>1062</v>
      </c>
      <c r="UAG3" s="3" t="s">
        <v>1062</v>
      </c>
      <c r="UAH3" s="3" t="s">
        <v>1062</v>
      </c>
      <c r="UAI3" s="3" t="s">
        <v>1062</v>
      </c>
      <c r="UAJ3" s="3" t="s">
        <v>1062</v>
      </c>
      <c r="UAK3" s="3" t="s">
        <v>1062</v>
      </c>
      <c r="UAL3" s="3" t="s">
        <v>1062</v>
      </c>
      <c r="UAM3" s="3" t="s">
        <v>1062</v>
      </c>
      <c r="UAN3" s="3" t="s">
        <v>1062</v>
      </c>
      <c r="UAO3" s="3" t="s">
        <v>1062</v>
      </c>
      <c r="UAP3" s="3" t="s">
        <v>1062</v>
      </c>
      <c r="UAQ3" s="3" t="s">
        <v>1062</v>
      </c>
      <c r="UAR3" s="3" t="s">
        <v>1062</v>
      </c>
      <c r="UAS3" s="3" t="s">
        <v>1062</v>
      </c>
      <c r="UAT3" s="3" t="s">
        <v>1062</v>
      </c>
      <c r="UAU3" s="3" t="s">
        <v>1062</v>
      </c>
      <c r="UAV3" s="3" t="s">
        <v>1062</v>
      </c>
      <c r="UAW3" s="3" t="s">
        <v>1062</v>
      </c>
      <c r="UAX3" s="3" t="s">
        <v>1062</v>
      </c>
      <c r="UAY3" s="3" t="s">
        <v>1062</v>
      </c>
      <c r="UAZ3" s="3" t="s">
        <v>1062</v>
      </c>
      <c r="UBA3" s="3" t="s">
        <v>1062</v>
      </c>
      <c r="UBB3" s="3" t="s">
        <v>1062</v>
      </c>
      <c r="UBC3" s="3" t="s">
        <v>1062</v>
      </c>
      <c r="UBD3" s="3" t="s">
        <v>1062</v>
      </c>
      <c r="UBE3" s="3" t="s">
        <v>1062</v>
      </c>
      <c r="UBF3" s="3" t="s">
        <v>1062</v>
      </c>
      <c r="UBG3" s="3" t="s">
        <v>1062</v>
      </c>
      <c r="UBH3" s="3" t="s">
        <v>1062</v>
      </c>
      <c r="UBI3" s="3" t="s">
        <v>1062</v>
      </c>
      <c r="UBJ3" s="3" t="s">
        <v>1062</v>
      </c>
      <c r="UBK3" s="3" t="s">
        <v>1062</v>
      </c>
      <c r="UBL3" s="3" t="s">
        <v>1062</v>
      </c>
      <c r="UBM3" s="3" t="s">
        <v>1062</v>
      </c>
      <c r="UBN3" s="3" t="s">
        <v>1062</v>
      </c>
      <c r="UBO3" s="3" t="s">
        <v>1062</v>
      </c>
      <c r="UBP3" s="3" t="s">
        <v>1062</v>
      </c>
      <c r="UBQ3" s="3" t="s">
        <v>1062</v>
      </c>
      <c r="UBR3" s="3" t="s">
        <v>1062</v>
      </c>
      <c r="UBS3" s="3" t="s">
        <v>1062</v>
      </c>
      <c r="UBT3" s="3" t="s">
        <v>1062</v>
      </c>
      <c r="UBU3" s="3" t="s">
        <v>1062</v>
      </c>
      <c r="UBV3" s="3" t="s">
        <v>1062</v>
      </c>
      <c r="UBW3" s="3" t="s">
        <v>1062</v>
      </c>
      <c r="UBX3" s="3" t="s">
        <v>1062</v>
      </c>
      <c r="UBY3" s="3" t="s">
        <v>1062</v>
      </c>
      <c r="UBZ3" s="3" t="s">
        <v>1062</v>
      </c>
      <c r="UCA3" s="3" t="s">
        <v>1062</v>
      </c>
      <c r="UCB3" s="3" t="s">
        <v>1062</v>
      </c>
      <c r="UCC3" s="3" t="s">
        <v>1062</v>
      </c>
      <c r="UCD3" s="3" t="s">
        <v>1062</v>
      </c>
      <c r="UCE3" s="3" t="s">
        <v>1062</v>
      </c>
      <c r="UCF3" s="3" t="s">
        <v>1062</v>
      </c>
      <c r="UCG3" s="3" t="s">
        <v>1062</v>
      </c>
      <c r="UCH3" s="3" t="s">
        <v>1062</v>
      </c>
      <c r="UCI3" s="3" t="s">
        <v>1062</v>
      </c>
      <c r="UCJ3" s="3" t="s">
        <v>1062</v>
      </c>
      <c r="UCK3" s="3" t="s">
        <v>1062</v>
      </c>
      <c r="UCL3" s="3" t="s">
        <v>1062</v>
      </c>
      <c r="UCM3" s="3" t="s">
        <v>1062</v>
      </c>
      <c r="UCN3" s="3" t="s">
        <v>1062</v>
      </c>
      <c r="UCO3" s="3" t="s">
        <v>1062</v>
      </c>
      <c r="UCP3" s="3" t="s">
        <v>1062</v>
      </c>
      <c r="UCQ3" s="3" t="s">
        <v>1062</v>
      </c>
      <c r="UCR3" s="3" t="s">
        <v>1062</v>
      </c>
      <c r="UCS3" s="3" t="s">
        <v>1062</v>
      </c>
      <c r="UCT3" s="3" t="s">
        <v>1062</v>
      </c>
      <c r="UCU3" s="3" t="s">
        <v>1062</v>
      </c>
      <c r="UCV3" s="3" t="s">
        <v>1062</v>
      </c>
      <c r="UCW3" s="3" t="s">
        <v>1062</v>
      </c>
      <c r="UCX3" s="3" t="s">
        <v>1062</v>
      </c>
      <c r="UCY3" s="3" t="s">
        <v>1062</v>
      </c>
      <c r="UCZ3" s="3" t="s">
        <v>1062</v>
      </c>
      <c r="UDA3" s="3" t="s">
        <v>1062</v>
      </c>
      <c r="UDB3" s="3" t="s">
        <v>1062</v>
      </c>
      <c r="UDC3" s="3" t="s">
        <v>1062</v>
      </c>
      <c r="UDD3" s="3" t="s">
        <v>1062</v>
      </c>
      <c r="UDE3" s="3" t="s">
        <v>1062</v>
      </c>
      <c r="UDF3" s="3" t="s">
        <v>1062</v>
      </c>
      <c r="UDG3" s="3" t="s">
        <v>1062</v>
      </c>
      <c r="UDH3" s="3" t="s">
        <v>1062</v>
      </c>
      <c r="UDI3" s="3" t="s">
        <v>1062</v>
      </c>
      <c r="UDJ3" s="3" t="s">
        <v>1062</v>
      </c>
      <c r="UDK3" s="3" t="s">
        <v>1062</v>
      </c>
      <c r="UDL3" s="3" t="s">
        <v>1062</v>
      </c>
      <c r="UDM3" s="3" t="s">
        <v>1062</v>
      </c>
      <c r="UDN3" s="3" t="s">
        <v>1062</v>
      </c>
      <c r="UDO3" s="3" t="s">
        <v>1062</v>
      </c>
      <c r="UDP3" s="3" t="s">
        <v>1062</v>
      </c>
      <c r="UDQ3" s="3" t="s">
        <v>1062</v>
      </c>
      <c r="UDR3" s="3" t="s">
        <v>1062</v>
      </c>
      <c r="UDS3" s="3" t="s">
        <v>1062</v>
      </c>
      <c r="UDT3" s="3" t="s">
        <v>1062</v>
      </c>
      <c r="UDU3" s="3" t="s">
        <v>1062</v>
      </c>
      <c r="UDV3" s="3" t="s">
        <v>1062</v>
      </c>
      <c r="UDW3" s="3" t="s">
        <v>1062</v>
      </c>
      <c r="UDX3" s="3" t="s">
        <v>1062</v>
      </c>
      <c r="UDY3" s="3" t="s">
        <v>1062</v>
      </c>
      <c r="UDZ3" s="3" t="s">
        <v>1062</v>
      </c>
      <c r="UEA3" s="3" t="s">
        <v>1062</v>
      </c>
      <c r="UEB3" s="3" t="s">
        <v>1062</v>
      </c>
      <c r="UEC3" s="3" t="s">
        <v>1062</v>
      </c>
      <c r="UED3" s="3" t="s">
        <v>1062</v>
      </c>
      <c r="UEE3" s="3" t="s">
        <v>1062</v>
      </c>
      <c r="UEF3" s="3" t="s">
        <v>1062</v>
      </c>
      <c r="UEG3" s="3" t="s">
        <v>1062</v>
      </c>
      <c r="UEH3" s="3" t="s">
        <v>1062</v>
      </c>
      <c r="UEI3" s="3" t="s">
        <v>1062</v>
      </c>
      <c r="UEJ3" s="3" t="s">
        <v>1062</v>
      </c>
      <c r="UEK3" s="3" t="s">
        <v>1062</v>
      </c>
      <c r="UEL3" s="3" t="s">
        <v>1062</v>
      </c>
      <c r="UEM3" s="3" t="s">
        <v>1062</v>
      </c>
      <c r="UEN3" s="3" t="s">
        <v>1062</v>
      </c>
      <c r="UEO3" s="3" t="s">
        <v>1062</v>
      </c>
      <c r="UEP3" s="3" t="s">
        <v>1062</v>
      </c>
      <c r="UEQ3" s="3" t="s">
        <v>1062</v>
      </c>
      <c r="UER3" s="3" t="s">
        <v>1062</v>
      </c>
      <c r="UES3" s="3" t="s">
        <v>1062</v>
      </c>
      <c r="UET3" s="3" t="s">
        <v>1062</v>
      </c>
      <c r="UEU3" s="3" t="s">
        <v>1062</v>
      </c>
      <c r="UEV3" s="3" t="s">
        <v>1062</v>
      </c>
      <c r="UEW3" s="3" t="s">
        <v>1062</v>
      </c>
      <c r="UEX3" s="3" t="s">
        <v>1062</v>
      </c>
      <c r="UEY3" s="3" t="s">
        <v>1062</v>
      </c>
      <c r="UEZ3" s="3" t="s">
        <v>1062</v>
      </c>
      <c r="UFA3" s="3" t="s">
        <v>1062</v>
      </c>
      <c r="UFB3" s="3" t="s">
        <v>1062</v>
      </c>
      <c r="UFC3" s="3" t="s">
        <v>1062</v>
      </c>
      <c r="UFD3" s="3" t="s">
        <v>1062</v>
      </c>
      <c r="UFE3" s="3" t="s">
        <v>1062</v>
      </c>
      <c r="UFF3" s="3" t="s">
        <v>1062</v>
      </c>
      <c r="UFG3" s="3" t="s">
        <v>1062</v>
      </c>
      <c r="UFH3" s="3" t="s">
        <v>1062</v>
      </c>
      <c r="UFI3" s="3" t="s">
        <v>1062</v>
      </c>
      <c r="UFJ3" s="3" t="s">
        <v>1062</v>
      </c>
      <c r="UFK3" s="3" t="s">
        <v>1062</v>
      </c>
      <c r="UFL3" s="3" t="s">
        <v>1062</v>
      </c>
      <c r="UFM3" s="3" t="s">
        <v>1062</v>
      </c>
      <c r="UFN3" s="3" t="s">
        <v>1062</v>
      </c>
      <c r="UFO3" s="3" t="s">
        <v>1062</v>
      </c>
      <c r="UFP3" s="3" t="s">
        <v>1062</v>
      </c>
      <c r="UFQ3" s="3" t="s">
        <v>1062</v>
      </c>
      <c r="UFR3" s="3" t="s">
        <v>1062</v>
      </c>
      <c r="UFS3" s="3" t="s">
        <v>1062</v>
      </c>
      <c r="UFT3" s="3" t="s">
        <v>1062</v>
      </c>
      <c r="UFU3" s="3" t="s">
        <v>1062</v>
      </c>
      <c r="UFV3" s="3" t="s">
        <v>1062</v>
      </c>
      <c r="UFW3" s="3" t="s">
        <v>1062</v>
      </c>
      <c r="UFX3" s="3" t="s">
        <v>1062</v>
      </c>
      <c r="UFY3" s="3" t="s">
        <v>1062</v>
      </c>
      <c r="UFZ3" s="3" t="s">
        <v>1062</v>
      </c>
      <c r="UGA3" s="3" t="s">
        <v>1062</v>
      </c>
      <c r="UGB3" s="3" t="s">
        <v>1062</v>
      </c>
      <c r="UGC3" s="3" t="s">
        <v>1062</v>
      </c>
      <c r="UGD3" s="3" t="s">
        <v>1062</v>
      </c>
      <c r="UGE3" s="3" t="s">
        <v>1062</v>
      </c>
      <c r="UGF3" s="3" t="s">
        <v>1062</v>
      </c>
      <c r="UGG3" s="3" t="s">
        <v>1062</v>
      </c>
      <c r="UGH3" s="3" t="s">
        <v>1062</v>
      </c>
      <c r="UGI3" s="3" t="s">
        <v>1062</v>
      </c>
      <c r="UGJ3" s="3" t="s">
        <v>1062</v>
      </c>
      <c r="UGK3" s="3" t="s">
        <v>1062</v>
      </c>
      <c r="UGL3" s="3" t="s">
        <v>1062</v>
      </c>
      <c r="UGM3" s="3" t="s">
        <v>1062</v>
      </c>
      <c r="UGN3" s="3" t="s">
        <v>1062</v>
      </c>
      <c r="UGO3" s="3" t="s">
        <v>1062</v>
      </c>
      <c r="UGP3" s="3" t="s">
        <v>1062</v>
      </c>
      <c r="UGQ3" s="3" t="s">
        <v>1062</v>
      </c>
      <c r="UGR3" s="3" t="s">
        <v>1062</v>
      </c>
      <c r="UGS3" s="3" t="s">
        <v>1062</v>
      </c>
      <c r="UGT3" s="3" t="s">
        <v>1062</v>
      </c>
      <c r="UGU3" s="3" t="s">
        <v>1062</v>
      </c>
      <c r="UGV3" s="3" t="s">
        <v>1062</v>
      </c>
      <c r="UGW3" s="3" t="s">
        <v>1062</v>
      </c>
      <c r="UGX3" s="3" t="s">
        <v>1062</v>
      </c>
      <c r="UGY3" s="3" t="s">
        <v>1062</v>
      </c>
      <c r="UGZ3" s="3" t="s">
        <v>1062</v>
      </c>
      <c r="UHA3" s="3" t="s">
        <v>1062</v>
      </c>
      <c r="UHB3" s="3" t="s">
        <v>1062</v>
      </c>
      <c r="UHC3" s="3" t="s">
        <v>1062</v>
      </c>
      <c r="UHD3" s="3" t="s">
        <v>1062</v>
      </c>
      <c r="UHE3" s="3" t="s">
        <v>1062</v>
      </c>
      <c r="UHF3" s="3" t="s">
        <v>1062</v>
      </c>
      <c r="UHG3" s="3" t="s">
        <v>1062</v>
      </c>
      <c r="UHH3" s="3" t="s">
        <v>1062</v>
      </c>
      <c r="UHI3" s="3" t="s">
        <v>1062</v>
      </c>
      <c r="UHJ3" s="3" t="s">
        <v>1062</v>
      </c>
      <c r="UHK3" s="3" t="s">
        <v>1062</v>
      </c>
      <c r="UHL3" s="3" t="s">
        <v>1062</v>
      </c>
      <c r="UHM3" s="3" t="s">
        <v>1062</v>
      </c>
      <c r="UHN3" s="3" t="s">
        <v>1062</v>
      </c>
      <c r="UHO3" s="3" t="s">
        <v>1062</v>
      </c>
      <c r="UHP3" s="3" t="s">
        <v>1062</v>
      </c>
      <c r="UHQ3" s="3" t="s">
        <v>1062</v>
      </c>
      <c r="UHR3" s="3" t="s">
        <v>1062</v>
      </c>
      <c r="UHS3" s="3" t="s">
        <v>1062</v>
      </c>
      <c r="UHT3" s="3" t="s">
        <v>1062</v>
      </c>
      <c r="UHU3" s="3" t="s">
        <v>1062</v>
      </c>
      <c r="UHV3" s="3" t="s">
        <v>1062</v>
      </c>
      <c r="UHW3" s="3" t="s">
        <v>1062</v>
      </c>
      <c r="UHX3" s="3" t="s">
        <v>1062</v>
      </c>
      <c r="UHY3" s="3" t="s">
        <v>1062</v>
      </c>
      <c r="UHZ3" s="3" t="s">
        <v>1062</v>
      </c>
      <c r="UIA3" s="3" t="s">
        <v>1062</v>
      </c>
      <c r="UIB3" s="3" t="s">
        <v>1062</v>
      </c>
      <c r="UIC3" s="3" t="s">
        <v>1062</v>
      </c>
      <c r="UID3" s="3" t="s">
        <v>1062</v>
      </c>
      <c r="UIE3" s="3" t="s">
        <v>1062</v>
      </c>
      <c r="UIF3" s="3" t="s">
        <v>1062</v>
      </c>
      <c r="UIG3" s="3" t="s">
        <v>1062</v>
      </c>
      <c r="UIH3" s="3" t="s">
        <v>1062</v>
      </c>
      <c r="UII3" s="3" t="s">
        <v>1062</v>
      </c>
      <c r="UIJ3" s="3" t="s">
        <v>1062</v>
      </c>
      <c r="UIK3" s="3" t="s">
        <v>1062</v>
      </c>
      <c r="UIL3" s="3" t="s">
        <v>1062</v>
      </c>
      <c r="UIM3" s="3" t="s">
        <v>1062</v>
      </c>
      <c r="UIN3" s="3" t="s">
        <v>1062</v>
      </c>
      <c r="UIO3" s="3" t="s">
        <v>1062</v>
      </c>
      <c r="UIP3" s="3" t="s">
        <v>1062</v>
      </c>
      <c r="UIQ3" s="3" t="s">
        <v>1062</v>
      </c>
      <c r="UIR3" s="3" t="s">
        <v>1062</v>
      </c>
      <c r="UIS3" s="3" t="s">
        <v>1062</v>
      </c>
      <c r="UIT3" s="3" t="s">
        <v>1062</v>
      </c>
      <c r="UIU3" s="3" t="s">
        <v>1062</v>
      </c>
      <c r="UIV3" s="3" t="s">
        <v>1062</v>
      </c>
      <c r="UIW3" s="3" t="s">
        <v>1062</v>
      </c>
      <c r="UIX3" s="3" t="s">
        <v>1062</v>
      </c>
      <c r="UIY3" s="3" t="s">
        <v>1062</v>
      </c>
      <c r="UIZ3" s="3" t="s">
        <v>1062</v>
      </c>
      <c r="UJA3" s="3" t="s">
        <v>1062</v>
      </c>
      <c r="UJB3" s="3" t="s">
        <v>1062</v>
      </c>
      <c r="UJC3" s="3" t="s">
        <v>1062</v>
      </c>
      <c r="UJD3" s="3" t="s">
        <v>1062</v>
      </c>
      <c r="UJE3" s="3" t="s">
        <v>1062</v>
      </c>
      <c r="UJF3" s="3" t="s">
        <v>1062</v>
      </c>
      <c r="UJG3" s="3" t="s">
        <v>1062</v>
      </c>
      <c r="UJH3" s="3" t="s">
        <v>1062</v>
      </c>
      <c r="UJI3" s="3" t="s">
        <v>1062</v>
      </c>
      <c r="UJJ3" s="3" t="s">
        <v>1062</v>
      </c>
      <c r="UJK3" s="3" t="s">
        <v>1062</v>
      </c>
      <c r="UJL3" s="3" t="s">
        <v>1062</v>
      </c>
      <c r="UJM3" s="3" t="s">
        <v>1062</v>
      </c>
      <c r="UJN3" s="3" t="s">
        <v>1062</v>
      </c>
      <c r="UJO3" s="3" t="s">
        <v>1062</v>
      </c>
      <c r="UJP3" s="3" t="s">
        <v>1062</v>
      </c>
      <c r="UJQ3" s="3" t="s">
        <v>1062</v>
      </c>
      <c r="UJR3" s="3" t="s">
        <v>1062</v>
      </c>
      <c r="UJS3" s="3" t="s">
        <v>1062</v>
      </c>
      <c r="UJT3" s="3" t="s">
        <v>1062</v>
      </c>
      <c r="UJU3" s="3" t="s">
        <v>1062</v>
      </c>
      <c r="UJV3" s="3" t="s">
        <v>1062</v>
      </c>
      <c r="UJW3" s="3" t="s">
        <v>1062</v>
      </c>
      <c r="UJX3" s="3" t="s">
        <v>1062</v>
      </c>
      <c r="UJY3" s="3" t="s">
        <v>1062</v>
      </c>
      <c r="UJZ3" s="3" t="s">
        <v>1062</v>
      </c>
      <c r="UKA3" s="3" t="s">
        <v>1062</v>
      </c>
      <c r="UKB3" s="3" t="s">
        <v>1062</v>
      </c>
      <c r="UKC3" s="3" t="s">
        <v>1062</v>
      </c>
      <c r="UKD3" s="3" t="s">
        <v>1062</v>
      </c>
      <c r="UKE3" s="3" t="s">
        <v>1062</v>
      </c>
      <c r="UKF3" s="3" t="s">
        <v>1062</v>
      </c>
      <c r="UKG3" s="3" t="s">
        <v>1062</v>
      </c>
      <c r="UKH3" s="3" t="s">
        <v>1062</v>
      </c>
      <c r="UKI3" s="3" t="s">
        <v>1062</v>
      </c>
      <c r="UKJ3" s="3" t="s">
        <v>1062</v>
      </c>
      <c r="UKK3" s="3" t="s">
        <v>1062</v>
      </c>
      <c r="UKL3" s="3" t="s">
        <v>1062</v>
      </c>
      <c r="UKM3" s="3" t="s">
        <v>1062</v>
      </c>
      <c r="UKN3" s="3" t="s">
        <v>1062</v>
      </c>
      <c r="UKO3" s="3" t="s">
        <v>1062</v>
      </c>
      <c r="UKP3" s="3" t="s">
        <v>1062</v>
      </c>
      <c r="UKQ3" s="3" t="s">
        <v>1062</v>
      </c>
      <c r="UKR3" s="3" t="s">
        <v>1062</v>
      </c>
      <c r="UKS3" s="3" t="s">
        <v>1062</v>
      </c>
      <c r="UKT3" s="3" t="s">
        <v>1062</v>
      </c>
      <c r="UKU3" s="3" t="s">
        <v>1062</v>
      </c>
      <c r="UKV3" s="3" t="s">
        <v>1062</v>
      </c>
      <c r="UKW3" s="3" t="s">
        <v>1062</v>
      </c>
      <c r="UKX3" s="3" t="s">
        <v>1062</v>
      </c>
      <c r="UKY3" s="3" t="s">
        <v>1062</v>
      </c>
      <c r="UKZ3" s="3" t="s">
        <v>1062</v>
      </c>
      <c r="ULA3" s="3" t="s">
        <v>1062</v>
      </c>
      <c r="ULB3" s="3" t="s">
        <v>1062</v>
      </c>
      <c r="ULC3" s="3" t="s">
        <v>1062</v>
      </c>
      <c r="ULD3" s="3" t="s">
        <v>1062</v>
      </c>
      <c r="ULE3" s="3" t="s">
        <v>1062</v>
      </c>
      <c r="ULF3" s="3" t="s">
        <v>1062</v>
      </c>
      <c r="ULG3" s="3" t="s">
        <v>1062</v>
      </c>
      <c r="ULH3" s="3" t="s">
        <v>1062</v>
      </c>
      <c r="ULI3" s="3" t="s">
        <v>1062</v>
      </c>
      <c r="ULJ3" s="3" t="s">
        <v>1062</v>
      </c>
      <c r="ULK3" s="3" t="s">
        <v>1062</v>
      </c>
      <c r="ULL3" s="3" t="s">
        <v>1062</v>
      </c>
      <c r="ULM3" s="3" t="s">
        <v>1062</v>
      </c>
      <c r="ULN3" s="3" t="s">
        <v>1062</v>
      </c>
      <c r="ULO3" s="3" t="s">
        <v>1062</v>
      </c>
      <c r="ULP3" s="3" t="s">
        <v>1062</v>
      </c>
      <c r="ULQ3" s="3" t="s">
        <v>1062</v>
      </c>
      <c r="ULR3" s="3" t="s">
        <v>1062</v>
      </c>
      <c r="ULS3" s="3" t="s">
        <v>1062</v>
      </c>
      <c r="ULT3" s="3" t="s">
        <v>1062</v>
      </c>
      <c r="ULU3" s="3" t="s">
        <v>1062</v>
      </c>
      <c r="ULV3" s="3" t="s">
        <v>1062</v>
      </c>
      <c r="ULW3" s="3" t="s">
        <v>1062</v>
      </c>
      <c r="ULX3" s="3" t="s">
        <v>1062</v>
      </c>
      <c r="ULY3" s="3" t="s">
        <v>1062</v>
      </c>
      <c r="ULZ3" s="3" t="s">
        <v>1062</v>
      </c>
      <c r="UMA3" s="3" t="s">
        <v>1062</v>
      </c>
      <c r="UMB3" s="3" t="s">
        <v>1062</v>
      </c>
      <c r="UMC3" s="3" t="s">
        <v>1062</v>
      </c>
      <c r="UMD3" s="3" t="s">
        <v>1062</v>
      </c>
      <c r="UME3" s="3" t="s">
        <v>1062</v>
      </c>
      <c r="UMF3" s="3" t="s">
        <v>1062</v>
      </c>
      <c r="UMG3" s="3" t="s">
        <v>1062</v>
      </c>
      <c r="UMH3" s="3" t="s">
        <v>1062</v>
      </c>
      <c r="UMI3" s="3" t="s">
        <v>1062</v>
      </c>
      <c r="UMJ3" s="3" t="s">
        <v>1062</v>
      </c>
      <c r="UMK3" s="3" t="s">
        <v>1062</v>
      </c>
      <c r="UML3" s="3" t="s">
        <v>1062</v>
      </c>
      <c r="UMM3" s="3" t="s">
        <v>1062</v>
      </c>
      <c r="UMN3" s="3" t="s">
        <v>1062</v>
      </c>
      <c r="UMO3" s="3" t="s">
        <v>1062</v>
      </c>
      <c r="UMP3" s="3" t="s">
        <v>1062</v>
      </c>
      <c r="UMQ3" s="3" t="s">
        <v>1062</v>
      </c>
      <c r="UMR3" s="3" t="s">
        <v>1062</v>
      </c>
      <c r="UMS3" s="3" t="s">
        <v>1062</v>
      </c>
      <c r="UMT3" s="3" t="s">
        <v>1062</v>
      </c>
      <c r="UMU3" s="3" t="s">
        <v>1062</v>
      </c>
      <c r="UMV3" s="3" t="s">
        <v>1062</v>
      </c>
      <c r="UMW3" s="3" t="s">
        <v>1062</v>
      </c>
      <c r="UMX3" s="3" t="s">
        <v>1062</v>
      </c>
      <c r="UMY3" s="3" t="s">
        <v>1062</v>
      </c>
      <c r="UMZ3" s="3" t="s">
        <v>1062</v>
      </c>
      <c r="UNA3" s="3" t="s">
        <v>1062</v>
      </c>
      <c r="UNB3" s="3" t="s">
        <v>1062</v>
      </c>
      <c r="UNC3" s="3" t="s">
        <v>1062</v>
      </c>
      <c r="UND3" s="3" t="s">
        <v>1062</v>
      </c>
      <c r="UNE3" s="3" t="s">
        <v>1062</v>
      </c>
      <c r="UNF3" s="3" t="s">
        <v>1062</v>
      </c>
      <c r="UNG3" s="3" t="s">
        <v>1062</v>
      </c>
      <c r="UNH3" s="3" t="s">
        <v>1062</v>
      </c>
      <c r="UNI3" s="3" t="s">
        <v>1062</v>
      </c>
      <c r="UNJ3" s="3" t="s">
        <v>1062</v>
      </c>
      <c r="UNK3" s="3" t="s">
        <v>1062</v>
      </c>
      <c r="UNL3" s="3" t="s">
        <v>1062</v>
      </c>
      <c r="UNM3" s="3" t="s">
        <v>1062</v>
      </c>
      <c r="UNN3" s="3" t="s">
        <v>1062</v>
      </c>
      <c r="UNO3" s="3" t="s">
        <v>1062</v>
      </c>
      <c r="UNP3" s="3" t="s">
        <v>1062</v>
      </c>
      <c r="UNQ3" s="3" t="s">
        <v>1062</v>
      </c>
      <c r="UNR3" s="3" t="s">
        <v>1062</v>
      </c>
      <c r="UNS3" s="3" t="s">
        <v>1062</v>
      </c>
      <c r="UNT3" s="3" t="s">
        <v>1062</v>
      </c>
      <c r="UNU3" s="3" t="s">
        <v>1062</v>
      </c>
      <c r="UNV3" s="3" t="s">
        <v>1062</v>
      </c>
      <c r="UNW3" s="3" t="s">
        <v>1062</v>
      </c>
      <c r="UNX3" s="3" t="s">
        <v>1062</v>
      </c>
      <c r="UNY3" s="3" t="s">
        <v>1062</v>
      </c>
      <c r="UNZ3" s="3" t="s">
        <v>1062</v>
      </c>
      <c r="UOA3" s="3" t="s">
        <v>1062</v>
      </c>
      <c r="UOB3" s="3" t="s">
        <v>1062</v>
      </c>
      <c r="UOC3" s="3" t="s">
        <v>1062</v>
      </c>
      <c r="UOD3" s="3" t="s">
        <v>1062</v>
      </c>
      <c r="UOE3" s="3" t="s">
        <v>1062</v>
      </c>
      <c r="UOF3" s="3" t="s">
        <v>1062</v>
      </c>
      <c r="UOG3" s="3" t="s">
        <v>1062</v>
      </c>
      <c r="UOH3" s="3" t="s">
        <v>1062</v>
      </c>
      <c r="UOI3" s="3" t="s">
        <v>1062</v>
      </c>
      <c r="UOJ3" s="3" t="s">
        <v>1062</v>
      </c>
      <c r="UOK3" s="3" t="s">
        <v>1062</v>
      </c>
      <c r="UOL3" s="3" t="s">
        <v>1062</v>
      </c>
      <c r="UOM3" s="3" t="s">
        <v>1062</v>
      </c>
      <c r="UON3" s="3" t="s">
        <v>1062</v>
      </c>
      <c r="UOO3" s="3" t="s">
        <v>1062</v>
      </c>
      <c r="UOP3" s="3" t="s">
        <v>1062</v>
      </c>
      <c r="UOQ3" s="3" t="s">
        <v>1062</v>
      </c>
      <c r="UOR3" s="3" t="s">
        <v>1062</v>
      </c>
      <c r="UOS3" s="3" t="s">
        <v>1062</v>
      </c>
      <c r="UOT3" s="3" t="s">
        <v>1062</v>
      </c>
      <c r="UOU3" s="3" t="s">
        <v>1062</v>
      </c>
      <c r="UOV3" s="3" t="s">
        <v>1062</v>
      </c>
      <c r="UOW3" s="3" t="s">
        <v>1062</v>
      </c>
      <c r="UOX3" s="3" t="s">
        <v>1062</v>
      </c>
      <c r="UOY3" s="3" t="s">
        <v>1062</v>
      </c>
      <c r="UOZ3" s="3" t="s">
        <v>1062</v>
      </c>
      <c r="UPA3" s="3" t="s">
        <v>1062</v>
      </c>
      <c r="UPB3" s="3" t="s">
        <v>1062</v>
      </c>
      <c r="UPC3" s="3" t="s">
        <v>1062</v>
      </c>
      <c r="UPD3" s="3" t="s">
        <v>1062</v>
      </c>
      <c r="UPE3" s="3" t="s">
        <v>1062</v>
      </c>
      <c r="UPF3" s="3" t="s">
        <v>1062</v>
      </c>
      <c r="UPG3" s="3" t="s">
        <v>1062</v>
      </c>
      <c r="UPH3" s="3" t="s">
        <v>1062</v>
      </c>
      <c r="UPI3" s="3" t="s">
        <v>1062</v>
      </c>
      <c r="UPJ3" s="3" t="s">
        <v>1062</v>
      </c>
      <c r="UPK3" s="3" t="s">
        <v>1062</v>
      </c>
      <c r="UPL3" s="3" t="s">
        <v>1062</v>
      </c>
      <c r="UPM3" s="3" t="s">
        <v>1062</v>
      </c>
      <c r="UPN3" s="3" t="s">
        <v>1062</v>
      </c>
      <c r="UPO3" s="3" t="s">
        <v>1062</v>
      </c>
      <c r="UPP3" s="3" t="s">
        <v>1062</v>
      </c>
      <c r="UPQ3" s="3" t="s">
        <v>1062</v>
      </c>
      <c r="UPR3" s="3" t="s">
        <v>1062</v>
      </c>
      <c r="UPS3" s="3" t="s">
        <v>1062</v>
      </c>
      <c r="UPT3" s="3" t="s">
        <v>1062</v>
      </c>
      <c r="UPU3" s="3" t="s">
        <v>1062</v>
      </c>
      <c r="UPV3" s="3" t="s">
        <v>1062</v>
      </c>
      <c r="UPW3" s="3" t="s">
        <v>1062</v>
      </c>
      <c r="UPX3" s="3" t="s">
        <v>1062</v>
      </c>
      <c r="UPY3" s="3" t="s">
        <v>1062</v>
      </c>
      <c r="UPZ3" s="3" t="s">
        <v>1062</v>
      </c>
      <c r="UQA3" s="3" t="s">
        <v>1062</v>
      </c>
      <c r="UQB3" s="3" t="s">
        <v>1062</v>
      </c>
      <c r="UQC3" s="3" t="s">
        <v>1062</v>
      </c>
      <c r="UQD3" s="3" t="s">
        <v>1062</v>
      </c>
      <c r="UQE3" s="3" t="s">
        <v>1062</v>
      </c>
      <c r="UQF3" s="3" t="s">
        <v>1062</v>
      </c>
      <c r="UQG3" s="3" t="s">
        <v>1062</v>
      </c>
      <c r="UQH3" s="3" t="s">
        <v>1062</v>
      </c>
      <c r="UQI3" s="3" t="s">
        <v>1062</v>
      </c>
      <c r="UQJ3" s="3" t="s">
        <v>1062</v>
      </c>
      <c r="UQK3" s="3" t="s">
        <v>1062</v>
      </c>
      <c r="UQL3" s="3" t="s">
        <v>1062</v>
      </c>
      <c r="UQM3" s="3" t="s">
        <v>1062</v>
      </c>
      <c r="UQN3" s="3" t="s">
        <v>1062</v>
      </c>
      <c r="UQO3" s="3" t="s">
        <v>1062</v>
      </c>
      <c r="UQP3" s="3" t="s">
        <v>1062</v>
      </c>
      <c r="UQQ3" s="3" t="s">
        <v>1062</v>
      </c>
      <c r="UQR3" s="3" t="s">
        <v>1062</v>
      </c>
      <c r="UQS3" s="3" t="s">
        <v>1062</v>
      </c>
      <c r="UQT3" s="3" t="s">
        <v>1062</v>
      </c>
      <c r="UQU3" s="3" t="s">
        <v>1062</v>
      </c>
      <c r="UQV3" s="3" t="s">
        <v>1062</v>
      </c>
      <c r="UQW3" s="3" t="s">
        <v>1062</v>
      </c>
      <c r="UQX3" s="3" t="s">
        <v>1062</v>
      </c>
      <c r="UQY3" s="3" t="s">
        <v>1062</v>
      </c>
      <c r="UQZ3" s="3" t="s">
        <v>1062</v>
      </c>
      <c r="URA3" s="3" t="s">
        <v>1062</v>
      </c>
      <c r="URB3" s="3" t="s">
        <v>1062</v>
      </c>
      <c r="URC3" s="3" t="s">
        <v>1062</v>
      </c>
      <c r="URD3" s="3" t="s">
        <v>1062</v>
      </c>
      <c r="URE3" s="3" t="s">
        <v>1062</v>
      </c>
      <c r="URF3" s="3" t="s">
        <v>1062</v>
      </c>
      <c r="URG3" s="3" t="s">
        <v>1062</v>
      </c>
      <c r="URH3" s="3" t="s">
        <v>1062</v>
      </c>
      <c r="URI3" s="3" t="s">
        <v>1062</v>
      </c>
      <c r="URJ3" s="3" t="s">
        <v>1062</v>
      </c>
      <c r="URK3" s="3" t="s">
        <v>1062</v>
      </c>
      <c r="URL3" s="3" t="s">
        <v>1062</v>
      </c>
      <c r="URM3" s="3" t="s">
        <v>1062</v>
      </c>
      <c r="URN3" s="3" t="s">
        <v>1062</v>
      </c>
      <c r="URO3" s="3" t="s">
        <v>1062</v>
      </c>
      <c r="URP3" s="3" t="s">
        <v>1062</v>
      </c>
      <c r="URQ3" s="3" t="s">
        <v>1062</v>
      </c>
      <c r="URR3" s="3" t="s">
        <v>1062</v>
      </c>
      <c r="URS3" s="3" t="s">
        <v>1062</v>
      </c>
      <c r="URT3" s="3" t="s">
        <v>1062</v>
      </c>
      <c r="URU3" s="3" t="s">
        <v>1062</v>
      </c>
      <c r="URV3" s="3" t="s">
        <v>1062</v>
      </c>
      <c r="URW3" s="3" t="s">
        <v>1062</v>
      </c>
      <c r="URX3" s="3" t="s">
        <v>1062</v>
      </c>
      <c r="URY3" s="3" t="s">
        <v>1062</v>
      </c>
      <c r="URZ3" s="3" t="s">
        <v>1062</v>
      </c>
      <c r="USA3" s="3" t="s">
        <v>1062</v>
      </c>
      <c r="USB3" s="3" t="s">
        <v>1062</v>
      </c>
      <c r="USC3" s="3" t="s">
        <v>1062</v>
      </c>
      <c r="USD3" s="3" t="s">
        <v>1062</v>
      </c>
      <c r="USE3" s="3" t="s">
        <v>1062</v>
      </c>
      <c r="USF3" s="3" t="s">
        <v>1062</v>
      </c>
      <c r="USG3" s="3" t="s">
        <v>1062</v>
      </c>
      <c r="USH3" s="3" t="s">
        <v>1062</v>
      </c>
      <c r="USI3" s="3" t="s">
        <v>1062</v>
      </c>
      <c r="USJ3" s="3" t="s">
        <v>1062</v>
      </c>
      <c r="USK3" s="3" t="s">
        <v>1062</v>
      </c>
      <c r="USL3" s="3" t="s">
        <v>1062</v>
      </c>
      <c r="USM3" s="3" t="s">
        <v>1062</v>
      </c>
      <c r="USN3" s="3" t="s">
        <v>1062</v>
      </c>
      <c r="USO3" s="3" t="s">
        <v>1062</v>
      </c>
      <c r="USP3" s="3" t="s">
        <v>1062</v>
      </c>
      <c r="USQ3" s="3" t="s">
        <v>1062</v>
      </c>
      <c r="USR3" s="3" t="s">
        <v>1062</v>
      </c>
      <c r="USS3" s="3" t="s">
        <v>1062</v>
      </c>
      <c r="UST3" s="3" t="s">
        <v>1062</v>
      </c>
      <c r="USU3" s="3" t="s">
        <v>1062</v>
      </c>
      <c r="USV3" s="3" t="s">
        <v>1062</v>
      </c>
      <c r="USW3" s="3" t="s">
        <v>1062</v>
      </c>
      <c r="USX3" s="3" t="s">
        <v>1062</v>
      </c>
      <c r="USY3" s="3" t="s">
        <v>1062</v>
      </c>
      <c r="USZ3" s="3" t="s">
        <v>1062</v>
      </c>
      <c r="UTA3" s="3" t="s">
        <v>1062</v>
      </c>
      <c r="UTB3" s="3" t="s">
        <v>1062</v>
      </c>
      <c r="UTC3" s="3" t="s">
        <v>1062</v>
      </c>
      <c r="UTD3" s="3" t="s">
        <v>1062</v>
      </c>
      <c r="UTE3" s="3" t="s">
        <v>1062</v>
      </c>
      <c r="UTF3" s="3" t="s">
        <v>1062</v>
      </c>
      <c r="UTG3" s="3" t="s">
        <v>1062</v>
      </c>
      <c r="UTH3" s="3" t="s">
        <v>1062</v>
      </c>
      <c r="UTI3" s="3" t="s">
        <v>1062</v>
      </c>
      <c r="UTJ3" s="3" t="s">
        <v>1062</v>
      </c>
      <c r="UTK3" s="3" t="s">
        <v>1062</v>
      </c>
      <c r="UTL3" s="3" t="s">
        <v>1062</v>
      </c>
      <c r="UTM3" s="3" t="s">
        <v>1062</v>
      </c>
      <c r="UTN3" s="3" t="s">
        <v>1062</v>
      </c>
      <c r="UTO3" s="3" t="s">
        <v>1062</v>
      </c>
      <c r="UTP3" s="3" t="s">
        <v>1062</v>
      </c>
      <c r="UTQ3" s="3" t="s">
        <v>1062</v>
      </c>
      <c r="UTR3" s="3" t="s">
        <v>1062</v>
      </c>
      <c r="UTS3" s="3" t="s">
        <v>1062</v>
      </c>
      <c r="UTT3" s="3" t="s">
        <v>1062</v>
      </c>
      <c r="UTU3" s="3" t="s">
        <v>1062</v>
      </c>
      <c r="UTV3" s="3" t="s">
        <v>1062</v>
      </c>
      <c r="UTW3" s="3" t="s">
        <v>1062</v>
      </c>
      <c r="UTX3" s="3" t="s">
        <v>1062</v>
      </c>
      <c r="UTY3" s="3" t="s">
        <v>1062</v>
      </c>
      <c r="UTZ3" s="3" t="s">
        <v>1062</v>
      </c>
      <c r="UUA3" s="3" t="s">
        <v>1062</v>
      </c>
      <c r="UUB3" s="3" t="s">
        <v>1062</v>
      </c>
      <c r="UUC3" s="3" t="s">
        <v>1062</v>
      </c>
      <c r="UUD3" s="3" t="s">
        <v>1062</v>
      </c>
      <c r="UUE3" s="3" t="s">
        <v>1062</v>
      </c>
      <c r="UUF3" s="3" t="s">
        <v>1062</v>
      </c>
      <c r="UUG3" s="3" t="s">
        <v>1062</v>
      </c>
      <c r="UUH3" s="3" t="s">
        <v>1062</v>
      </c>
      <c r="UUI3" s="3" t="s">
        <v>1062</v>
      </c>
      <c r="UUJ3" s="3" t="s">
        <v>1062</v>
      </c>
      <c r="UUK3" s="3" t="s">
        <v>1062</v>
      </c>
      <c r="UUL3" s="3" t="s">
        <v>1062</v>
      </c>
      <c r="UUM3" s="3" t="s">
        <v>1062</v>
      </c>
      <c r="UUN3" s="3" t="s">
        <v>1062</v>
      </c>
      <c r="UUO3" s="3" t="s">
        <v>1062</v>
      </c>
      <c r="UUP3" s="3" t="s">
        <v>1062</v>
      </c>
      <c r="UUQ3" s="3" t="s">
        <v>1062</v>
      </c>
      <c r="UUR3" s="3" t="s">
        <v>1062</v>
      </c>
      <c r="UUS3" s="3" t="s">
        <v>1062</v>
      </c>
      <c r="UUT3" s="3" t="s">
        <v>1062</v>
      </c>
      <c r="UUU3" s="3" t="s">
        <v>1062</v>
      </c>
      <c r="UUV3" s="3" t="s">
        <v>1062</v>
      </c>
      <c r="UUW3" s="3" t="s">
        <v>1062</v>
      </c>
      <c r="UUX3" s="3" t="s">
        <v>1062</v>
      </c>
      <c r="UUY3" s="3" t="s">
        <v>1062</v>
      </c>
      <c r="UUZ3" s="3" t="s">
        <v>1062</v>
      </c>
      <c r="UVA3" s="3" t="s">
        <v>1062</v>
      </c>
      <c r="UVB3" s="3" t="s">
        <v>1062</v>
      </c>
      <c r="UVC3" s="3" t="s">
        <v>1062</v>
      </c>
      <c r="UVD3" s="3" t="s">
        <v>1062</v>
      </c>
      <c r="UVE3" s="3" t="s">
        <v>1062</v>
      </c>
      <c r="UVF3" s="3" t="s">
        <v>1062</v>
      </c>
      <c r="UVG3" s="3" t="s">
        <v>1062</v>
      </c>
      <c r="UVH3" s="3" t="s">
        <v>1062</v>
      </c>
      <c r="UVI3" s="3" t="s">
        <v>1062</v>
      </c>
      <c r="UVJ3" s="3" t="s">
        <v>1062</v>
      </c>
      <c r="UVK3" s="3" t="s">
        <v>1062</v>
      </c>
      <c r="UVL3" s="3" t="s">
        <v>1062</v>
      </c>
      <c r="UVM3" s="3" t="s">
        <v>1062</v>
      </c>
      <c r="UVN3" s="3" t="s">
        <v>1062</v>
      </c>
      <c r="UVO3" s="3" t="s">
        <v>1062</v>
      </c>
      <c r="UVP3" s="3" t="s">
        <v>1062</v>
      </c>
      <c r="UVQ3" s="3" t="s">
        <v>1062</v>
      </c>
      <c r="UVR3" s="3" t="s">
        <v>1062</v>
      </c>
      <c r="UVS3" s="3" t="s">
        <v>1062</v>
      </c>
      <c r="UVT3" s="3" t="s">
        <v>1062</v>
      </c>
      <c r="UVU3" s="3" t="s">
        <v>1062</v>
      </c>
      <c r="UVV3" s="3" t="s">
        <v>1062</v>
      </c>
      <c r="UVW3" s="3" t="s">
        <v>1062</v>
      </c>
      <c r="UVX3" s="3" t="s">
        <v>1062</v>
      </c>
      <c r="UVY3" s="3" t="s">
        <v>1062</v>
      </c>
      <c r="UVZ3" s="3" t="s">
        <v>1062</v>
      </c>
      <c r="UWA3" s="3" t="s">
        <v>1062</v>
      </c>
      <c r="UWB3" s="3" t="s">
        <v>1062</v>
      </c>
      <c r="UWC3" s="3" t="s">
        <v>1062</v>
      </c>
      <c r="UWD3" s="3" t="s">
        <v>1062</v>
      </c>
      <c r="UWE3" s="3" t="s">
        <v>1062</v>
      </c>
      <c r="UWF3" s="3" t="s">
        <v>1062</v>
      </c>
      <c r="UWG3" s="3" t="s">
        <v>1062</v>
      </c>
      <c r="UWH3" s="3" t="s">
        <v>1062</v>
      </c>
      <c r="UWI3" s="3" t="s">
        <v>1062</v>
      </c>
      <c r="UWJ3" s="3" t="s">
        <v>1062</v>
      </c>
      <c r="UWK3" s="3" t="s">
        <v>1062</v>
      </c>
      <c r="UWL3" s="3" t="s">
        <v>1062</v>
      </c>
      <c r="UWM3" s="3" t="s">
        <v>1062</v>
      </c>
      <c r="UWN3" s="3" t="s">
        <v>1062</v>
      </c>
      <c r="UWO3" s="3" t="s">
        <v>1062</v>
      </c>
      <c r="UWP3" s="3" t="s">
        <v>1062</v>
      </c>
      <c r="UWQ3" s="3" t="s">
        <v>1062</v>
      </c>
      <c r="UWR3" s="3" t="s">
        <v>1062</v>
      </c>
      <c r="UWS3" s="3" t="s">
        <v>1062</v>
      </c>
      <c r="UWT3" s="3" t="s">
        <v>1062</v>
      </c>
      <c r="UWU3" s="3" t="s">
        <v>1062</v>
      </c>
      <c r="UWV3" s="3" t="s">
        <v>1062</v>
      </c>
      <c r="UWW3" s="3" t="s">
        <v>1062</v>
      </c>
      <c r="UWX3" s="3" t="s">
        <v>1062</v>
      </c>
      <c r="UWY3" s="3" t="s">
        <v>1062</v>
      </c>
      <c r="UWZ3" s="3" t="s">
        <v>1062</v>
      </c>
      <c r="UXA3" s="3" t="s">
        <v>1062</v>
      </c>
      <c r="UXB3" s="3" t="s">
        <v>1062</v>
      </c>
      <c r="UXC3" s="3" t="s">
        <v>1062</v>
      </c>
      <c r="UXD3" s="3" t="s">
        <v>1062</v>
      </c>
      <c r="UXE3" s="3" t="s">
        <v>1062</v>
      </c>
      <c r="UXF3" s="3" t="s">
        <v>1062</v>
      </c>
      <c r="UXG3" s="3" t="s">
        <v>1062</v>
      </c>
      <c r="UXH3" s="3" t="s">
        <v>1062</v>
      </c>
      <c r="UXI3" s="3" t="s">
        <v>1062</v>
      </c>
      <c r="UXJ3" s="3" t="s">
        <v>1062</v>
      </c>
      <c r="UXK3" s="3" t="s">
        <v>1062</v>
      </c>
      <c r="UXL3" s="3" t="s">
        <v>1062</v>
      </c>
      <c r="UXM3" s="3" t="s">
        <v>1062</v>
      </c>
      <c r="UXN3" s="3" t="s">
        <v>1062</v>
      </c>
      <c r="UXO3" s="3" t="s">
        <v>1062</v>
      </c>
      <c r="UXP3" s="3" t="s">
        <v>1062</v>
      </c>
      <c r="UXQ3" s="3" t="s">
        <v>1062</v>
      </c>
      <c r="UXR3" s="3" t="s">
        <v>1062</v>
      </c>
      <c r="UXS3" s="3" t="s">
        <v>1062</v>
      </c>
      <c r="UXT3" s="3" t="s">
        <v>1062</v>
      </c>
      <c r="UXU3" s="3" t="s">
        <v>1062</v>
      </c>
      <c r="UXV3" s="3" t="s">
        <v>1062</v>
      </c>
      <c r="UXW3" s="3" t="s">
        <v>1062</v>
      </c>
      <c r="UXX3" s="3" t="s">
        <v>1062</v>
      </c>
      <c r="UXY3" s="3" t="s">
        <v>1062</v>
      </c>
      <c r="UXZ3" s="3" t="s">
        <v>1062</v>
      </c>
      <c r="UYA3" s="3" t="s">
        <v>1062</v>
      </c>
      <c r="UYB3" s="3" t="s">
        <v>1062</v>
      </c>
      <c r="UYC3" s="3" t="s">
        <v>1062</v>
      </c>
      <c r="UYD3" s="3" t="s">
        <v>1062</v>
      </c>
      <c r="UYE3" s="3" t="s">
        <v>1062</v>
      </c>
      <c r="UYF3" s="3" t="s">
        <v>1062</v>
      </c>
      <c r="UYG3" s="3" t="s">
        <v>1062</v>
      </c>
      <c r="UYH3" s="3" t="s">
        <v>1062</v>
      </c>
      <c r="UYI3" s="3" t="s">
        <v>1062</v>
      </c>
      <c r="UYJ3" s="3" t="s">
        <v>1062</v>
      </c>
      <c r="UYK3" s="3" t="s">
        <v>1062</v>
      </c>
      <c r="UYL3" s="3" t="s">
        <v>1062</v>
      </c>
      <c r="UYM3" s="3" t="s">
        <v>1062</v>
      </c>
      <c r="UYN3" s="3" t="s">
        <v>1062</v>
      </c>
      <c r="UYO3" s="3" t="s">
        <v>1062</v>
      </c>
      <c r="UYP3" s="3" t="s">
        <v>1062</v>
      </c>
      <c r="UYQ3" s="3" t="s">
        <v>1062</v>
      </c>
      <c r="UYR3" s="3" t="s">
        <v>1062</v>
      </c>
      <c r="UYS3" s="3" t="s">
        <v>1062</v>
      </c>
      <c r="UYT3" s="3" t="s">
        <v>1062</v>
      </c>
      <c r="UYU3" s="3" t="s">
        <v>1062</v>
      </c>
      <c r="UYV3" s="3" t="s">
        <v>1062</v>
      </c>
      <c r="UYW3" s="3" t="s">
        <v>1062</v>
      </c>
      <c r="UYX3" s="3" t="s">
        <v>1062</v>
      </c>
      <c r="UYY3" s="3" t="s">
        <v>1062</v>
      </c>
      <c r="UYZ3" s="3" t="s">
        <v>1062</v>
      </c>
      <c r="UZA3" s="3" t="s">
        <v>1062</v>
      </c>
      <c r="UZB3" s="3" t="s">
        <v>1062</v>
      </c>
      <c r="UZC3" s="3" t="s">
        <v>1062</v>
      </c>
      <c r="UZD3" s="3" t="s">
        <v>1062</v>
      </c>
      <c r="UZE3" s="3" t="s">
        <v>1062</v>
      </c>
      <c r="UZF3" s="3" t="s">
        <v>1062</v>
      </c>
      <c r="UZG3" s="3" t="s">
        <v>1062</v>
      </c>
      <c r="UZH3" s="3" t="s">
        <v>1062</v>
      </c>
      <c r="UZI3" s="3" t="s">
        <v>1062</v>
      </c>
      <c r="UZJ3" s="3" t="s">
        <v>1062</v>
      </c>
      <c r="UZK3" s="3" t="s">
        <v>1062</v>
      </c>
      <c r="UZL3" s="3" t="s">
        <v>1062</v>
      </c>
      <c r="UZM3" s="3" t="s">
        <v>1062</v>
      </c>
      <c r="UZN3" s="3" t="s">
        <v>1062</v>
      </c>
      <c r="UZO3" s="3" t="s">
        <v>1062</v>
      </c>
      <c r="UZP3" s="3" t="s">
        <v>1062</v>
      </c>
      <c r="UZQ3" s="3" t="s">
        <v>1062</v>
      </c>
      <c r="UZR3" s="3" t="s">
        <v>1062</v>
      </c>
      <c r="UZS3" s="3" t="s">
        <v>1062</v>
      </c>
      <c r="UZT3" s="3" t="s">
        <v>1062</v>
      </c>
      <c r="UZU3" s="3" t="s">
        <v>1062</v>
      </c>
      <c r="UZV3" s="3" t="s">
        <v>1062</v>
      </c>
      <c r="UZW3" s="3" t="s">
        <v>1062</v>
      </c>
      <c r="UZX3" s="3" t="s">
        <v>1062</v>
      </c>
      <c r="UZY3" s="3" t="s">
        <v>1062</v>
      </c>
      <c r="UZZ3" s="3" t="s">
        <v>1062</v>
      </c>
      <c r="VAA3" s="3" t="s">
        <v>1062</v>
      </c>
      <c r="VAB3" s="3" t="s">
        <v>1062</v>
      </c>
      <c r="VAC3" s="3" t="s">
        <v>1062</v>
      </c>
      <c r="VAD3" s="3" t="s">
        <v>1062</v>
      </c>
      <c r="VAE3" s="3" t="s">
        <v>1062</v>
      </c>
      <c r="VAF3" s="3" t="s">
        <v>1062</v>
      </c>
      <c r="VAG3" s="3" t="s">
        <v>1062</v>
      </c>
      <c r="VAH3" s="3" t="s">
        <v>1062</v>
      </c>
      <c r="VAI3" s="3" t="s">
        <v>1062</v>
      </c>
      <c r="VAJ3" s="3" t="s">
        <v>1062</v>
      </c>
      <c r="VAK3" s="3" t="s">
        <v>1062</v>
      </c>
      <c r="VAL3" s="3" t="s">
        <v>1062</v>
      </c>
      <c r="VAM3" s="3" t="s">
        <v>1062</v>
      </c>
      <c r="VAN3" s="3" t="s">
        <v>1062</v>
      </c>
      <c r="VAO3" s="3" t="s">
        <v>1062</v>
      </c>
      <c r="VAP3" s="3" t="s">
        <v>1062</v>
      </c>
      <c r="VAQ3" s="3" t="s">
        <v>1062</v>
      </c>
      <c r="VAR3" s="3" t="s">
        <v>1062</v>
      </c>
      <c r="VAS3" s="3" t="s">
        <v>1062</v>
      </c>
      <c r="VAT3" s="3" t="s">
        <v>1062</v>
      </c>
      <c r="VAU3" s="3" t="s">
        <v>1062</v>
      </c>
      <c r="VAV3" s="3" t="s">
        <v>1062</v>
      </c>
      <c r="VAW3" s="3" t="s">
        <v>1062</v>
      </c>
      <c r="VAX3" s="3" t="s">
        <v>1062</v>
      </c>
      <c r="VAY3" s="3" t="s">
        <v>1062</v>
      </c>
      <c r="VAZ3" s="3" t="s">
        <v>1062</v>
      </c>
      <c r="VBA3" s="3" t="s">
        <v>1062</v>
      </c>
      <c r="VBB3" s="3" t="s">
        <v>1062</v>
      </c>
      <c r="VBC3" s="3" t="s">
        <v>1062</v>
      </c>
      <c r="VBD3" s="3" t="s">
        <v>1062</v>
      </c>
      <c r="VBE3" s="3" t="s">
        <v>1062</v>
      </c>
      <c r="VBF3" s="3" t="s">
        <v>1062</v>
      </c>
      <c r="VBG3" s="3" t="s">
        <v>1062</v>
      </c>
      <c r="VBH3" s="3" t="s">
        <v>1062</v>
      </c>
      <c r="VBI3" s="3" t="s">
        <v>1062</v>
      </c>
      <c r="VBJ3" s="3" t="s">
        <v>1062</v>
      </c>
      <c r="VBK3" s="3" t="s">
        <v>1062</v>
      </c>
      <c r="VBL3" s="3" t="s">
        <v>1062</v>
      </c>
      <c r="VBM3" s="3" t="s">
        <v>1062</v>
      </c>
      <c r="VBN3" s="3" t="s">
        <v>1062</v>
      </c>
      <c r="VBO3" s="3" t="s">
        <v>1062</v>
      </c>
      <c r="VBP3" s="3" t="s">
        <v>1062</v>
      </c>
      <c r="VBQ3" s="3" t="s">
        <v>1062</v>
      </c>
      <c r="VBR3" s="3" t="s">
        <v>1062</v>
      </c>
      <c r="VBS3" s="3" t="s">
        <v>1062</v>
      </c>
      <c r="VBT3" s="3" t="s">
        <v>1062</v>
      </c>
      <c r="VBU3" s="3" t="s">
        <v>1062</v>
      </c>
      <c r="VBV3" s="3" t="s">
        <v>1062</v>
      </c>
      <c r="VBW3" s="3" t="s">
        <v>1062</v>
      </c>
      <c r="VBX3" s="3" t="s">
        <v>1062</v>
      </c>
      <c r="VBY3" s="3" t="s">
        <v>1062</v>
      </c>
      <c r="VBZ3" s="3" t="s">
        <v>1062</v>
      </c>
      <c r="VCA3" s="3" t="s">
        <v>1062</v>
      </c>
      <c r="VCB3" s="3" t="s">
        <v>1062</v>
      </c>
      <c r="VCC3" s="3" t="s">
        <v>1062</v>
      </c>
      <c r="VCD3" s="3" t="s">
        <v>1062</v>
      </c>
      <c r="VCE3" s="3" t="s">
        <v>1062</v>
      </c>
      <c r="VCF3" s="3" t="s">
        <v>1062</v>
      </c>
      <c r="VCG3" s="3" t="s">
        <v>1062</v>
      </c>
      <c r="VCH3" s="3" t="s">
        <v>1062</v>
      </c>
      <c r="VCI3" s="3" t="s">
        <v>1062</v>
      </c>
      <c r="VCJ3" s="3" t="s">
        <v>1062</v>
      </c>
      <c r="VCK3" s="3" t="s">
        <v>1062</v>
      </c>
      <c r="VCL3" s="3" t="s">
        <v>1062</v>
      </c>
      <c r="VCM3" s="3" t="s">
        <v>1062</v>
      </c>
      <c r="VCN3" s="3" t="s">
        <v>1062</v>
      </c>
      <c r="VCO3" s="3" t="s">
        <v>1062</v>
      </c>
      <c r="VCP3" s="3" t="s">
        <v>1062</v>
      </c>
      <c r="VCQ3" s="3" t="s">
        <v>1062</v>
      </c>
      <c r="VCR3" s="3" t="s">
        <v>1062</v>
      </c>
      <c r="VCS3" s="3" t="s">
        <v>1062</v>
      </c>
      <c r="VCT3" s="3" t="s">
        <v>1062</v>
      </c>
      <c r="VCU3" s="3" t="s">
        <v>1062</v>
      </c>
      <c r="VCV3" s="3" t="s">
        <v>1062</v>
      </c>
      <c r="VCW3" s="3" t="s">
        <v>1062</v>
      </c>
      <c r="VCX3" s="3" t="s">
        <v>1062</v>
      </c>
      <c r="VCY3" s="3" t="s">
        <v>1062</v>
      </c>
      <c r="VCZ3" s="3" t="s">
        <v>1062</v>
      </c>
      <c r="VDA3" s="3" t="s">
        <v>1062</v>
      </c>
      <c r="VDB3" s="3" t="s">
        <v>1062</v>
      </c>
      <c r="VDC3" s="3" t="s">
        <v>1062</v>
      </c>
      <c r="VDD3" s="3" t="s">
        <v>1062</v>
      </c>
      <c r="VDE3" s="3" t="s">
        <v>1062</v>
      </c>
      <c r="VDF3" s="3" t="s">
        <v>1062</v>
      </c>
      <c r="VDG3" s="3" t="s">
        <v>1062</v>
      </c>
      <c r="VDH3" s="3" t="s">
        <v>1062</v>
      </c>
      <c r="VDI3" s="3" t="s">
        <v>1062</v>
      </c>
      <c r="VDJ3" s="3" t="s">
        <v>1062</v>
      </c>
      <c r="VDK3" s="3" t="s">
        <v>1062</v>
      </c>
      <c r="VDL3" s="3" t="s">
        <v>1062</v>
      </c>
      <c r="VDM3" s="3" t="s">
        <v>1062</v>
      </c>
      <c r="VDN3" s="3" t="s">
        <v>1062</v>
      </c>
      <c r="VDO3" s="3" t="s">
        <v>1062</v>
      </c>
      <c r="VDP3" s="3" t="s">
        <v>1062</v>
      </c>
      <c r="VDQ3" s="3" t="s">
        <v>1062</v>
      </c>
      <c r="VDR3" s="3" t="s">
        <v>1062</v>
      </c>
      <c r="VDS3" s="3" t="s">
        <v>1062</v>
      </c>
      <c r="VDT3" s="3" t="s">
        <v>1062</v>
      </c>
      <c r="VDU3" s="3" t="s">
        <v>1062</v>
      </c>
      <c r="VDV3" s="3" t="s">
        <v>1062</v>
      </c>
      <c r="VDW3" s="3" t="s">
        <v>1062</v>
      </c>
      <c r="VDX3" s="3" t="s">
        <v>1062</v>
      </c>
      <c r="VDY3" s="3" t="s">
        <v>1062</v>
      </c>
      <c r="VDZ3" s="3" t="s">
        <v>1062</v>
      </c>
      <c r="VEA3" s="3" t="s">
        <v>1062</v>
      </c>
      <c r="VEB3" s="3" t="s">
        <v>1062</v>
      </c>
      <c r="VEC3" s="3" t="s">
        <v>1062</v>
      </c>
      <c r="VED3" s="3" t="s">
        <v>1062</v>
      </c>
      <c r="VEE3" s="3" t="s">
        <v>1062</v>
      </c>
      <c r="VEF3" s="3" t="s">
        <v>1062</v>
      </c>
      <c r="VEG3" s="3" t="s">
        <v>1062</v>
      </c>
      <c r="VEH3" s="3" t="s">
        <v>1062</v>
      </c>
      <c r="VEI3" s="3" t="s">
        <v>1062</v>
      </c>
      <c r="VEJ3" s="3" t="s">
        <v>1062</v>
      </c>
      <c r="VEK3" s="3" t="s">
        <v>1062</v>
      </c>
      <c r="VEL3" s="3" t="s">
        <v>1062</v>
      </c>
      <c r="VEM3" s="3" t="s">
        <v>1062</v>
      </c>
      <c r="VEN3" s="3" t="s">
        <v>1062</v>
      </c>
      <c r="VEO3" s="3" t="s">
        <v>1062</v>
      </c>
      <c r="VEP3" s="3" t="s">
        <v>1062</v>
      </c>
      <c r="VEQ3" s="3" t="s">
        <v>1062</v>
      </c>
      <c r="VER3" s="3" t="s">
        <v>1062</v>
      </c>
      <c r="VES3" s="3" t="s">
        <v>1062</v>
      </c>
      <c r="VET3" s="3" t="s">
        <v>1062</v>
      </c>
      <c r="VEU3" s="3" t="s">
        <v>1062</v>
      </c>
      <c r="VEV3" s="3" t="s">
        <v>1062</v>
      </c>
      <c r="VEW3" s="3" t="s">
        <v>1062</v>
      </c>
      <c r="VEX3" s="3" t="s">
        <v>1062</v>
      </c>
      <c r="VEY3" s="3" t="s">
        <v>1062</v>
      </c>
      <c r="VEZ3" s="3" t="s">
        <v>1062</v>
      </c>
      <c r="VFA3" s="3" t="s">
        <v>1062</v>
      </c>
      <c r="VFB3" s="3" t="s">
        <v>1062</v>
      </c>
      <c r="VFC3" s="3" t="s">
        <v>1062</v>
      </c>
      <c r="VFD3" s="3" t="s">
        <v>1062</v>
      </c>
      <c r="VFE3" s="3" t="s">
        <v>1062</v>
      </c>
      <c r="VFF3" s="3" t="s">
        <v>1062</v>
      </c>
      <c r="VFG3" s="3" t="s">
        <v>1062</v>
      </c>
      <c r="VFH3" s="3" t="s">
        <v>1062</v>
      </c>
      <c r="VFI3" s="3" t="s">
        <v>1062</v>
      </c>
      <c r="VFJ3" s="3" t="s">
        <v>1062</v>
      </c>
      <c r="VFK3" s="3" t="s">
        <v>1062</v>
      </c>
      <c r="VFL3" s="3" t="s">
        <v>1062</v>
      </c>
      <c r="VFM3" s="3" t="s">
        <v>1062</v>
      </c>
      <c r="VFN3" s="3" t="s">
        <v>1062</v>
      </c>
      <c r="VFO3" s="3" t="s">
        <v>1062</v>
      </c>
      <c r="VFP3" s="3" t="s">
        <v>1062</v>
      </c>
      <c r="VFQ3" s="3" t="s">
        <v>1062</v>
      </c>
      <c r="VFR3" s="3" t="s">
        <v>1062</v>
      </c>
      <c r="VFS3" s="3" t="s">
        <v>1062</v>
      </c>
      <c r="VFT3" s="3" t="s">
        <v>1062</v>
      </c>
      <c r="VFU3" s="3" t="s">
        <v>1062</v>
      </c>
      <c r="VFV3" s="3" t="s">
        <v>1062</v>
      </c>
      <c r="VFW3" s="3" t="s">
        <v>1062</v>
      </c>
      <c r="VFX3" s="3" t="s">
        <v>1062</v>
      </c>
      <c r="VFY3" s="3" t="s">
        <v>1062</v>
      </c>
      <c r="VFZ3" s="3" t="s">
        <v>1062</v>
      </c>
      <c r="VGA3" s="3" t="s">
        <v>1062</v>
      </c>
      <c r="VGB3" s="3" t="s">
        <v>1062</v>
      </c>
      <c r="VGC3" s="3" t="s">
        <v>1062</v>
      </c>
      <c r="VGD3" s="3" t="s">
        <v>1062</v>
      </c>
      <c r="VGE3" s="3" t="s">
        <v>1062</v>
      </c>
      <c r="VGF3" s="3" t="s">
        <v>1062</v>
      </c>
      <c r="VGG3" s="3" t="s">
        <v>1062</v>
      </c>
      <c r="VGH3" s="3" t="s">
        <v>1062</v>
      </c>
      <c r="VGI3" s="3" t="s">
        <v>1062</v>
      </c>
      <c r="VGJ3" s="3" t="s">
        <v>1062</v>
      </c>
      <c r="VGK3" s="3" t="s">
        <v>1062</v>
      </c>
      <c r="VGL3" s="3" t="s">
        <v>1062</v>
      </c>
      <c r="VGM3" s="3" t="s">
        <v>1062</v>
      </c>
      <c r="VGN3" s="3" t="s">
        <v>1062</v>
      </c>
      <c r="VGO3" s="3" t="s">
        <v>1062</v>
      </c>
      <c r="VGP3" s="3" t="s">
        <v>1062</v>
      </c>
      <c r="VGQ3" s="3" t="s">
        <v>1062</v>
      </c>
      <c r="VGR3" s="3" t="s">
        <v>1062</v>
      </c>
      <c r="VGS3" s="3" t="s">
        <v>1062</v>
      </c>
      <c r="VGT3" s="3" t="s">
        <v>1062</v>
      </c>
      <c r="VGU3" s="3" t="s">
        <v>1062</v>
      </c>
      <c r="VGV3" s="3" t="s">
        <v>1062</v>
      </c>
      <c r="VGW3" s="3" t="s">
        <v>1062</v>
      </c>
      <c r="VGX3" s="3" t="s">
        <v>1062</v>
      </c>
      <c r="VGY3" s="3" t="s">
        <v>1062</v>
      </c>
      <c r="VGZ3" s="3" t="s">
        <v>1062</v>
      </c>
      <c r="VHA3" s="3" t="s">
        <v>1062</v>
      </c>
      <c r="VHB3" s="3" t="s">
        <v>1062</v>
      </c>
      <c r="VHC3" s="3" t="s">
        <v>1062</v>
      </c>
      <c r="VHD3" s="3" t="s">
        <v>1062</v>
      </c>
      <c r="VHE3" s="3" t="s">
        <v>1062</v>
      </c>
      <c r="VHF3" s="3" t="s">
        <v>1062</v>
      </c>
      <c r="VHG3" s="3" t="s">
        <v>1062</v>
      </c>
      <c r="VHH3" s="3" t="s">
        <v>1062</v>
      </c>
      <c r="VHI3" s="3" t="s">
        <v>1062</v>
      </c>
      <c r="VHJ3" s="3" t="s">
        <v>1062</v>
      </c>
      <c r="VHK3" s="3" t="s">
        <v>1062</v>
      </c>
      <c r="VHL3" s="3" t="s">
        <v>1062</v>
      </c>
      <c r="VHM3" s="3" t="s">
        <v>1062</v>
      </c>
      <c r="VHN3" s="3" t="s">
        <v>1062</v>
      </c>
      <c r="VHO3" s="3" t="s">
        <v>1062</v>
      </c>
      <c r="VHP3" s="3" t="s">
        <v>1062</v>
      </c>
      <c r="VHQ3" s="3" t="s">
        <v>1062</v>
      </c>
      <c r="VHR3" s="3" t="s">
        <v>1062</v>
      </c>
      <c r="VHS3" s="3" t="s">
        <v>1062</v>
      </c>
      <c r="VHT3" s="3" t="s">
        <v>1062</v>
      </c>
      <c r="VHU3" s="3" t="s">
        <v>1062</v>
      </c>
      <c r="VHV3" s="3" t="s">
        <v>1062</v>
      </c>
      <c r="VHW3" s="3" t="s">
        <v>1062</v>
      </c>
      <c r="VHX3" s="3" t="s">
        <v>1062</v>
      </c>
      <c r="VHY3" s="3" t="s">
        <v>1062</v>
      </c>
      <c r="VHZ3" s="3" t="s">
        <v>1062</v>
      </c>
      <c r="VIA3" s="3" t="s">
        <v>1062</v>
      </c>
      <c r="VIB3" s="3" t="s">
        <v>1062</v>
      </c>
      <c r="VIC3" s="3" t="s">
        <v>1062</v>
      </c>
      <c r="VID3" s="3" t="s">
        <v>1062</v>
      </c>
      <c r="VIE3" s="3" t="s">
        <v>1062</v>
      </c>
      <c r="VIF3" s="3" t="s">
        <v>1062</v>
      </c>
      <c r="VIG3" s="3" t="s">
        <v>1062</v>
      </c>
      <c r="VIH3" s="3" t="s">
        <v>1062</v>
      </c>
      <c r="VII3" s="3" t="s">
        <v>1062</v>
      </c>
      <c r="VIJ3" s="3" t="s">
        <v>1062</v>
      </c>
      <c r="VIK3" s="3" t="s">
        <v>1062</v>
      </c>
      <c r="VIL3" s="3" t="s">
        <v>1062</v>
      </c>
      <c r="VIM3" s="3" t="s">
        <v>1062</v>
      </c>
      <c r="VIN3" s="3" t="s">
        <v>1062</v>
      </c>
      <c r="VIO3" s="3" t="s">
        <v>1062</v>
      </c>
      <c r="VIP3" s="3" t="s">
        <v>1062</v>
      </c>
      <c r="VIQ3" s="3" t="s">
        <v>1062</v>
      </c>
      <c r="VIR3" s="3" t="s">
        <v>1062</v>
      </c>
      <c r="VIS3" s="3" t="s">
        <v>1062</v>
      </c>
      <c r="VIT3" s="3" t="s">
        <v>1062</v>
      </c>
      <c r="VIU3" s="3" t="s">
        <v>1062</v>
      </c>
      <c r="VIV3" s="3" t="s">
        <v>1062</v>
      </c>
      <c r="VIW3" s="3" t="s">
        <v>1062</v>
      </c>
      <c r="VIX3" s="3" t="s">
        <v>1062</v>
      </c>
      <c r="VIY3" s="3" t="s">
        <v>1062</v>
      </c>
      <c r="VIZ3" s="3" t="s">
        <v>1062</v>
      </c>
      <c r="VJA3" s="3" t="s">
        <v>1062</v>
      </c>
      <c r="VJB3" s="3" t="s">
        <v>1062</v>
      </c>
      <c r="VJC3" s="3" t="s">
        <v>1062</v>
      </c>
      <c r="VJD3" s="3" t="s">
        <v>1062</v>
      </c>
      <c r="VJE3" s="3" t="s">
        <v>1062</v>
      </c>
      <c r="VJF3" s="3" t="s">
        <v>1062</v>
      </c>
      <c r="VJG3" s="3" t="s">
        <v>1062</v>
      </c>
      <c r="VJH3" s="3" t="s">
        <v>1062</v>
      </c>
      <c r="VJI3" s="3" t="s">
        <v>1062</v>
      </c>
      <c r="VJJ3" s="3" t="s">
        <v>1062</v>
      </c>
      <c r="VJK3" s="3" t="s">
        <v>1062</v>
      </c>
      <c r="VJL3" s="3" t="s">
        <v>1062</v>
      </c>
      <c r="VJM3" s="3" t="s">
        <v>1062</v>
      </c>
      <c r="VJN3" s="3" t="s">
        <v>1062</v>
      </c>
      <c r="VJO3" s="3" t="s">
        <v>1062</v>
      </c>
      <c r="VJP3" s="3" t="s">
        <v>1062</v>
      </c>
      <c r="VJQ3" s="3" t="s">
        <v>1062</v>
      </c>
      <c r="VJR3" s="3" t="s">
        <v>1062</v>
      </c>
      <c r="VJS3" s="3" t="s">
        <v>1062</v>
      </c>
      <c r="VJT3" s="3" t="s">
        <v>1062</v>
      </c>
      <c r="VJU3" s="3" t="s">
        <v>1062</v>
      </c>
      <c r="VJV3" s="3" t="s">
        <v>1062</v>
      </c>
      <c r="VJW3" s="3" t="s">
        <v>1062</v>
      </c>
      <c r="VJX3" s="3" t="s">
        <v>1062</v>
      </c>
      <c r="VJY3" s="3" t="s">
        <v>1062</v>
      </c>
      <c r="VJZ3" s="3" t="s">
        <v>1062</v>
      </c>
      <c r="VKA3" s="3" t="s">
        <v>1062</v>
      </c>
      <c r="VKB3" s="3" t="s">
        <v>1062</v>
      </c>
      <c r="VKC3" s="3" t="s">
        <v>1062</v>
      </c>
      <c r="VKD3" s="3" t="s">
        <v>1062</v>
      </c>
      <c r="VKE3" s="3" t="s">
        <v>1062</v>
      </c>
      <c r="VKF3" s="3" t="s">
        <v>1062</v>
      </c>
      <c r="VKG3" s="3" t="s">
        <v>1062</v>
      </c>
      <c r="VKH3" s="3" t="s">
        <v>1062</v>
      </c>
      <c r="VKI3" s="3" t="s">
        <v>1062</v>
      </c>
      <c r="VKJ3" s="3" t="s">
        <v>1062</v>
      </c>
      <c r="VKK3" s="3" t="s">
        <v>1062</v>
      </c>
      <c r="VKL3" s="3" t="s">
        <v>1062</v>
      </c>
      <c r="VKM3" s="3" t="s">
        <v>1062</v>
      </c>
      <c r="VKN3" s="3" t="s">
        <v>1062</v>
      </c>
      <c r="VKO3" s="3" t="s">
        <v>1062</v>
      </c>
      <c r="VKP3" s="3" t="s">
        <v>1062</v>
      </c>
      <c r="VKQ3" s="3" t="s">
        <v>1062</v>
      </c>
      <c r="VKR3" s="3" t="s">
        <v>1062</v>
      </c>
      <c r="VKS3" s="3" t="s">
        <v>1062</v>
      </c>
      <c r="VKT3" s="3" t="s">
        <v>1062</v>
      </c>
      <c r="VKU3" s="3" t="s">
        <v>1062</v>
      </c>
      <c r="VKV3" s="3" t="s">
        <v>1062</v>
      </c>
      <c r="VKW3" s="3" t="s">
        <v>1062</v>
      </c>
      <c r="VKX3" s="3" t="s">
        <v>1062</v>
      </c>
      <c r="VKY3" s="3" t="s">
        <v>1062</v>
      </c>
      <c r="VKZ3" s="3" t="s">
        <v>1062</v>
      </c>
      <c r="VLA3" s="3" t="s">
        <v>1062</v>
      </c>
      <c r="VLB3" s="3" t="s">
        <v>1062</v>
      </c>
      <c r="VLC3" s="3" t="s">
        <v>1062</v>
      </c>
      <c r="VLD3" s="3" t="s">
        <v>1062</v>
      </c>
      <c r="VLE3" s="3" t="s">
        <v>1062</v>
      </c>
      <c r="VLF3" s="3" t="s">
        <v>1062</v>
      </c>
      <c r="VLG3" s="3" t="s">
        <v>1062</v>
      </c>
      <c r="VLH3" s="3" t="s">
        <v>1062</v>
      </c>
      <c r="VLI3" s="3" t="s">
        <v>1062</v>
      </c>
      <c r="VLJ3" s="3" t="s">
        <v>1062</v>
      </c>
      <c r="VLK3" s="3" t="s">
        <v>1062</v>
      </c>
      <c r="VLL3" s="3" t="s">
        <v>1062</v>
      </c>
      <c r="VLM3" s="3" t="s">
        <v>1062</v>
      </c>
      <c r="VLN3" s="3" t="s">
        <v>1062</v>
      </c>
      <c r="VLO3" s="3" t="s">
        <v>1062</v>
      </c>
      <c r="VLP3" s="3" t="s">
        <v>1062</v>
      </c>
      <c r="VLQ3" s="3" t="s">
        <v>1062</v>
      </c>
      <c r="VLR3" s="3" t="s">
        <v>1062</v>
      </c>
      <c r="VLS3" s="3" t="s">
        <v>1062</v>
      </c>
      <c r="VLT3" s="3" t="s">
        <v>1062</v>
      </c>
      <c r="VLU3" s="3" t="s">
        <v>1062</v>
      </c>
      <c r="VLV3" s="3" t="s">
        <v>1062</v>
      </c>
      <c r="VLW3" s="3" t="s">
        <v>1062</v>
      </c>
      <c r="VLX3" s="3" t="s">
        <v>1062</v>
      </c>
      <c r="VLY3" s="3" t="s">
        <v>1062</v>
      </c>
      <c r="VLZ3" s="3" t="s">
        <v>1062</v>
      </c>
      <c r="VMA3" s="3" t="s">
        <v>1062</v>
      </c>
      <c r="VMB3" s="3" t="s">
        <v>1062</v>
      </c>
      <c r="VMC3" s="3" t="s">
        <v>1062</v>
      </c>
      <c r="VMD3" s="3" t="s">
        <v>1062</v>
      </c>
      <c r="VME3" s="3" t="s">
        <v>1062</v>
      </c>
      <c r="VMF3" s="3" t="s">
        <v>1062</v>
      </c>
      <c r="VMG3" s="3" t="s">
        <v>1062</v>
      </c>
      <c r="VMH3" s="3" t="s">
        <v>1062</v>
      </c>
      <c r="VMI3" s="3" t="s">
        <v>1062</v>
      </c>
      <c r="VMJ3" s="3" t="s">
        <v>1062</v>
      </c>
      <c r="VMK3" s="3" t="s">
        <v>1062</v>
      </c>
      <c r="VML3" s="3" t="s">
        <v>1062</v>
      </c>
      <c r="VMM3" s="3" t="s">
        <v>1062</v>
      </c>
      <c r="VMN3" s="3" t="s">
        <v>1062</v>
      </c>
      <c r="VMO3" s="3" t="s">
        <v>1062</v>
      </c>
      <c r="VMP3" s="3" t="s">
        <v>1062</v>
      </c>
      <c r="VMQ3" s="3" t="s">
        <v>1062</v>
      </c>
      <c r="VMR3" s="3" t="s">
        <v>1062</v>
      </c>
      <c r="VMS3" s="3" t="s">
        <v>1062</v>
      </c>
      <c r="VMT3" s="3" t="s">
        <v>1062</v>
      </c>
      <c r="VMU3" s="3" t="s">
        <v>1062</v>
      </c>
      <c r="VMV3" s="3" t="s">
        <v>1062</v>
      </c>
      <c r="VMW3" s="3" t="s">
        <v>1062</v>
      </c>
      <c r="VMX3" s="3" t="s">
        <v>1062</v>
      </c>
      <c r="VMY3" s="3" t="s">
        <v>1062</v>
      </c>
      <c r="VMZ3" s="3" t="s">
        <v>1062</v>
      </c>
      <c r="VNA3" s="3" t="s">
        <v>1062</v>
      </c>
      <c r="VNB3" s="3" t="s">
        <v>1062</v>
      </c>
      <c r="VNC3" s="3" t="s">
        <v>1062</v>
      </c>
      <c r="VND3" s="3" t="s">
        <v>1062</v>
      </c>
      <c r="VNE3" s="3" t="s">
        <v>1062</v>
      </c>
      <c r="VNF3" s="3" t="s">
        <v>1062</v>
      </c>
      <c r="VNG3" s="3" t="s">
        <v>1062</v>
      </c>
      <c r="VNH3" s="3" t="s">
        <v>1062</v>
      </c>
      <c r="VNI3" s="3" t="s">
        <v>1062</v>
      </c>
      <c r="VNJ3" s="3" t="s">
        <v>1062</v>
      </c>
      <c r="VNK3" s="3" t="s">
        <v>1062</v>
      </c>
      <c r="VNL3" s="3" t="s">
        <v>1062</v>
      </c>
      <c r="VNM3" s="3" t="s">
        <v>1062</v>
      </c>
      <c r="VNN3" s="3" t="s">
        <v>1062</v>
      </c>
      <c r="VNO3" s="3" t="s">
        <v>1062</v>
      </c>
      <c r="VNP3" s="3" t="s">
        <v>1062</v>
      </c>
      <c r="VNQ3" s="3" t="s">
        <v>1062</v>
      </c>
      <c r="VNR3" s="3" t="s">
        <v>1062</v>
      </c>
      <c r="VNS3" s="3" t="s">
        <v>1062</v>
      </c>
      <c r="VNT3" s="3" t="s">
        <v>1062</v>
      </c>
      <c r="VNU3" s="3" t="s">
        <v>1062</v>
      </c>
      <c r="VNV3" s="3" t="s">
        <v>1062</v>
      </c>
      <c r="VNW3" s="3" t="s">
        <v>1062</v>
      </c>
      <c r="VNX3" s="3" t="s">
        <v>1062</v>
      </c>
      <c r="VNY3" s="3" t="s">
        <v>1062</v>
      </c>
      <c r="VNZ3" s="3" t="s">
        <v>1062</v>
      </c>
      <c r="VOA3" s="3" t="s">
        <v>1062</v>
      </c>
      <c r="VOB3" s="3" t="s">
        <v>1062</v>
      </c>
      <c r="VOC3" s="3" t="s">
        <v>1062</v>
      </c>
      <c r="VOD3" s="3" t="s">
        <v>1062</v>
      </c>
      <c r="VOE3" s="3" t="s">
        <v>1062</v>
      </c>
      <c r="VOF3" s="3" t="s">
        <v>1062</v>
      </c>
      <c r="VOG3" s="3" t="s">
        <v>1062</v>
      </c>
      <c r="VOH3" s="3" t="s">
        <v>1062</v>
      </c>
      <c r="VOI3" s="3" t="s">
        <v>1062</v>
      </c>
      <c r="VOJ3" s="3" t="s">
        <v>1062</v>
      </c>
      <c r="VOK3" s="3" t="s">
        <v>1062</v>
      </c>
      <c r="VOL3" s="3" t="s">
        <v>1062</v>
      </c>
      <c r="VOM3" s="3" t="s">
        <v>1062</v>
      </c>
      <c r="VON3" s="3" t="s">
        <v>1062</v>
      </c>
      <c r="VOO3" s="3" t="s">
        <v>1062</v>
      </c>
      <c r="VOP3" s="3" t="s">
        <v>1062</v>
      </c>
      <c r="VOQ3" s="3" t="s">
        <v>1062</v>
      </c>
      <c r="VOR3" s="3" t="s">
        <v>1062</v>
      </c>
      <c r="VOS3" s="3" t="s">
        <v>1062</v>
      </c>
      <c r="VOT3" s="3" t="s">
        <v>1062</v>
      </c>
      <c r="VOU3" s="3" t="s">
        <v>1062</v>
      </c>
      <c r="VOV3" s="3" t="s">
        <v>1062</v>
      </c>
      <c r="VOW3" s="3" t="s">
        <v>1062</v>
      </c>
      <c r="VOX3" s="3" t="s">
        <v>1062</v>
      </c>
      <c r="VOY3" s="3" t="s">
        <v>1062</v>
      </c>
      <c r="VOZ3" s="3" t="s">
        <v>1062</v>
      </c>
      <c r="VPA3" s="3" t="s">
        <v>1062</v>
      </c>
      <c r="VPB3" s="3" t="s">
        <v>1062</v>
      </c>
      <c r="VPC3" s="3" t="s">
        <v>1062</v>
      </c>
      <c r="VPD3" s="3" t="s">
        <v>1062</v>
      </c>
      <c r="VPE3" s="3" t="s">
        <v>1062</v>
      </c>
      <c r="VPF3" s="3" t="s">
        <v>1062</v>
      </c>
      <c r="VPG3" s="3" t="s">
        <v>1062</v>
      </c>
      <c r="VPH3" s="3" t="s">
        <v>1062</v>
      </c>
      <c r="VPI3" s="3" t="s">
        <v>1062</v>
      </c>
      <c r="VPJ3" s="3" t="s">
        <v>1062</v>
      </c>
      <c r="VPK3" s="3" t="s">
        <v>1062</v>
      </c>
      <c r="VPL3" s="3" t="s">
        <v>1062</v>
      </c>
      <c r="VPM3" s="3" t="s">
        <v>1062</v>
      </c>
      <c r="VPN3" s="3" t="s">
        <v>1062</v>
      </c>
      <c r="VPO3" s="3" t="s">
        <v>1062</v>
      </c>
      <c r="VPP3" s="3" t="s">
        <v>1062</v>
      </c>
      <c r="VPQ3" s="3" t="s">
        <v>1062</v>
      </c>
      <c r="VPR3" s="3" t="s">
        <v>1062</v>
      </c>
      <c r="VPS3" s="3" t="s">
        <v>1062</v>
      </c>
      <c r="VPT3" s="3" t="s">
        <v>1062</v>
      </c>
      <c r="VPU3" s="3" t="s">
        <v>1062</v>
      </c>
      <c r="VPV3" s="3" t="s">
        <v>1062</v>
      </c>
      <c r="VPW3" s="3" t="s">
        <v>1062</v>
      </c>
      <c r="VPX3" s="3" t="s">
        <v>1062</v>
      </c>
      <c r="VPY3" s="3" t="s">
        <v>1062</v>
      </c>
      <c r="VPZ3" s="3" t="s">
        <v>1062</v>
      </c>
      <c r="VQA3" s="3" t="s">
        <v>1062</v>
      </c>
      <c r="VQB3" s="3" t="s">
        <v>1062</v>
      </c>
      <c r="VQC3" s="3" t="s">
        <v>1062</v>
      </c>
      <c r="VQD3" s="3" t="s">
        <v>1062</v>
      </c>
      <c r="VQE3" s="3" t="s">
        <v>1062</v>
      </c>
      <c r="VQF3" s="3" t="s">
        <v>1062</v>
      </c>
      <c r="VQG3" s="3" t="s">
        <v>1062</v>
      </c>
      <c r="VQH3" s="3" t="s">
        <v>1062</v>
      </c>
      <c r="VQI3" s="3" t="s">
        <v>1062</v>
      </c>
      <c r="VQJ3" s="3" t="s">
        <v>1062</v>
      </c>
      <c r="VQK3" s="3" t="s">
        <v>1062</v>
      </c>
      <c r="VQL3" s="3" t="s">
        <v>1062</v>
      </c>
      <c r="VQM3" s="3" t="s">
        <v>1062</v>
      </c>
      <c r="VQN3" s="3" t="s">
        <v>1062</v>
      </c>
      <c r="VQO3" s="3" t="s">
        <v>1062</v>
      </c>
      <c r="VQP3" s="3" t="s">
        <v>1062</v>
      </c>
      <c r="VQQ3" s="3" t="s">
        <v>1062</v>
      </c>
      <c r="VQR3" s="3" t="s">
        <v>1062</v>
      </c>
      <c r="VQS3" s="3" t="s">
        <v>1062</v>
      </c>
      <c r="VQT3" s="3" t="s">
        <v>1062</v>
      </c>
      <c r="VQU3" s="3" t="s">
        <v>1062</v>
      </c>
      <c r="VQV3" s="3" t="s">
        <v>1062</v>
      </c>
      <c r="VQW3" s="3" t="s">
        <v>1062</v>
      </c>
      <c r="VQX3" s="3" t="s">
        <v>1062</v>
      </c>
      <c r="VQY3" s="3" t="s">
        <v>1062</v>
      </c>
      <c r="VQZ3" s="3" t="s">
        <v>1062</v>
      </c>
      <c r="VRA3" s="3" t="s">
        <v>1062</v>
      </c>
      <c r="VRB3" s="3" t="s">
        <v>1062</v>
      </c>
      <c r="VRC3" s="3" t="s">
        <v>1062</v>
      </c>
      <c r="VRD3" s="3" t="s">
        <v>1062</v>
      </c>
      <c r="VRE3" s="3" t="s">
        <v>1062</v>
      </c>
      <c r="VRF3" s="3" t="s">
        <v>1062</v>
      </c>
      <c r="VRG3" s="3" t="s">
        <v>1062</v>
      </c>
      <c r="VRH3" s="3" t="s">
        <v>1062</v>
      </c>
      <c r="VRI3" s="3" t="s">
        <v>1062</v>
      </c>
      <c r="VRJ3" s="3" t="s">
        <v>1062</v>
      </c>
      <c r="VRK3" s="3" t="s">
        <v>1062</v>
      </c>
      <c r="VRL3" s="3" t="s">
        <v>1062</v>
      </c>
      <c r="VRM3" s="3" t="s">
        <v>1062</v>
      </c>
      <c r="VRN3" s="3" t="s">
        <v>1062</v>
      </c>
      <c r="VRO3" s="3" t="s">
        <v>1062</v>
      </c>
      <c r="VRP3" s="3" t="s">
        <v>1062</v>
      </c>
      <c r="VRQ3" s="3" t="s">
        <v>1062</v>
      </c>
      <c r="VRR3" s="3" t="s">
        <v>1062</v>
      </c>
      <c r="VRS3" s="3" t="s">
        <v>1062</v>
      </c>
      <c r="VRT3" s="3" t="s">
        <v>1062</v>
      </c>
      <c r="VRU3" s="3" t="s">
        <v>1062</v>
      </c>
      <c r="VRV3" s="3" t="s">
        <v>1062</v>
      </c>
      <c r="VRW3" s="3" t="s">
        <v>1062</v>
      </c>
      <c r="VRX3" s="3" t="s">
        <v>1062</v>
      </c>
      <c r="VRY3" s="3" t="s">
        <v>1062</v>
      </c>
      <c r="VRZ3" s="3" t="s">
        <v>1062</v>
      </c>
      <c r="VSA3" s="3" t="s">
        <v>1062</v>
      </c>
      <c r="VSB3" s="3" t="s">
        <v>1062</v>
      </c>
      <c r="VSC3" s="3" t="s">
        <v>1062</v>
      </c>
      <c r="VSD3" s="3" t="s">
        <v>1062</v>
      </c>
      <c r="VSE3" s="3" t="s">
        <v>1062</v>
      </c>
      <c r="VSF3" s="3" t="s">
        <v>1062</v>
      </c>
      <c r="VSG3" s="3" t="s">
        <v>1062</v>
      </c>
      <c r="VSH3" s="3" t="s">
        <v>1062</v>
      </c>
      <c r="VSI3" s="3" t="s">
        <v>1062</v>
      </c>
      <c r="VSJ3" s="3" t="s">
        <v>1062</v>
      </c>
      <c r="VSK3" s="3" t="s">
        <v>1062</v>
      </c>
      <c r="VSL3" s="3" t="s">
        <v>1062</v>
      </c>
      <c r="VSM3" s="3" t="s">
        <v>1062</v>
      </c>
      <c r="VSN3" s="3" t="s">
        <v>1062</v>
      </c>
      <c r="VSO3" s="3" t="s">
        <v>1062</v>
      </c>
      <c r="VSP3" s="3" t="s">
        <v>1062</v>
      </c>
      <c r="VSQ3" s="3" t="s">
        <v>1062</v>
      </c>
      <c r="VSR3" s="3" t="s">
        <v>1062</v>
      </c>
      <c r="VSS3" s="3" t="s">
        <v>1062</v>
      </c>
      <c r="VST3" s="3" t="s">
        <v>1062</v>
      </c>
      <c r="VSU3" s="3" t="s">
        <v>1062</v>
      </c>
      <c r="VSV3" s="3" t="s">
        <v>1062</v>
      </c>
      <c r="VSW3" s="3" t="s">
        <v>1062</v>
      </c>
      <c r="VSX3" s="3" t="s">
        <v>1062</v>
      </c>
      <c r="VSY3" s="3" t="s">
        <v>1062</v>
      </c>
      <c r="VSZ3" s="3" t="s">
        <v>1062</v>
      </c>
      <c r="VTA3" s="3" t="s">
        <v>1062</v>
      </c>
      <c r="VTB3" s="3" t="s">
        <v>1062</v>
      </c>
      <c r="VTC3" s="3" t="s">
        <v>1062</v>
      </c>
      <c r="VTD3" s="3" t="s">
        <v>1062</v>
      </c>
      <c r="VTE3" s="3" t="s">
        <v>1062</v>
      </c>
      <c r="VTF3" s="3" t="s">
        <v>1062</v>
      </c>
      <c r="VTG3" s="3" t="s">
        <v>1062</v>
      </c>
      <c r="VTH3" s="3" t="s">
        <v>1062</v>
      </c>
      <c r="VTI3" s="3" t="s">
        <v>1062</v>
      </c>
      <c r="VTJ3" s="3" t="s">
        <v>1062</v>
      </c>
      <c r="VTK3" s="3" t="s">
        <v>1062</v>
      </c>
      <c r="VTL3" s="3" t="s">
        <v>1062</v>
      </c>
      <c r="VTM3" s="3" t="s">
        <v>1062</v>
      </c>
      <c r="VTN3" s="3" t="s">
        <v>1062</v>
      </c>
      <c r="VTO3" s="3" t="s">
        <v>1062</v>
      </c>
      <c r="VTP3" s="3" t="s">
        <v>1062</v>
      </c>
      <c r="VTQ3" s="3" t="s">
        <v>1062</v>
      </c>
      <c r="VTR3" s="3" t="s">
        <v>1062</v>
      </c>
      <c r="VTS3" s="3" t="s">
        <v>1062</v>
      </c>
      <c r="VTT3" s="3" t="s">
        <v>1062</v>
      </c>
      <c r="VTU3" s="3" t="s">
        <v>1062</v>
      </c>
      <c r="VTV3" s="3" t="s">
        <v>1062</v>
      </c>
      <c r="VTW3" s="3" t="s">
        <v>1062</v>
      </c>
      <c r="VTX3" s="3" t="s">
        <v>1062</v>
      </c>
      <c r="VTY3" s="3" t="s">
        <v>1062</v>
      </c>
      <c r="VTZ3" s="3" t="s">
        <v>1062</v>
      </c>
      <c r="VUA3" s="3" t="s">
        <v>1062</v>
      </c>
      <c r="VUB3" s="3" t="s">
        <v>1062</v>
      </c>
      <c r="VUC3" s="3" t="s">
        <v>1062</v>
      </c>
      <c r="VUD3" s="3" t="s">
        <v>1062</v>
      </c>
      <c r="VUE3" s="3" t="s">
        <v>1062</v>
      </c>
      <c r="VUF3" s="3" t="s">
        <v>1062</v>
      </c>
      <c r="VUG3" s="3" t="s">
        <v>1062</v>
      </c>
      <c r="VUH3" s="3" t="s">
        <v>1062</v>
      </c>
      <c r="VUI3" s="3" t="s">
        <v>1062</v>
      </c>
      <c r="VUJ3" s="3" t="s">
        <v>1062</v>
      </c>
      <c r="VUK3" s="3" t="s">
        <v>1062</v>
      </c>
      <c r="VUL3" s="3" t="s">
        <v>1062</v>
      </c>
      <c r="VUM3" s="3" t="s">
        <v>1062</v>
      </c>
      <c r="VUN3" s="3" t="s">
        <v>1062</v>
      </c>
      <c r="VUO3" s="3" t="s">
        <v>1062</v>
      </c>
      <c r="VUP3" s="3" t="s">
        <v>1062</v>
      </c>
      <c r="VUQ3" s="3" t="s">
        <v>1062</v>
      </c>
      <c r="VUR3" s="3" t="s">
        <v>1062</v>
      </c>
      <c r="VUS3" s="3" t="s">
        <v>1062</v>
      </c>
      <c r="VUT3" s="3" t="s">
        <v>1062</v>
      </c>
      <c r="VUU3" s="3" t="s">
        <v>1062</v>
      </c>
      <c r="VUV3" s="3" t="s">
        <v>1062</v>
      </c>
      <c r="VUW3" s="3" t="s">
        <v>1062</v>
      </c>
      <c r="VUX3" s="3" t="s">
        <v>1062</v>
      </c>
      <c r="VUY3" s="3" t="s">
        <v>1062</v>
      </c>
      <c r="VUZ3" s="3" t="s">
        <v>1062</v>
      </c>
      <c r="VVA3" s="3" t="s">
        <v>1062</v>
      </c>
      <c r="VVB3" s="3" t="s">
        <v>1062</v>
      </c>
      <c r="VVC3" s="3" t="s">
        <v>1062</v>
      </c>
      <c r="VVD3" s="3" t="s">
        <v>1062</v>
      </c>
      <c r="VVE3" s="3" t="s">
        <v>1062</v>
      </c>
      <c r="VVF3" s="3" t="s">
        <v>1062</v>
      </c>
      <c r="VVG3" s="3" t="s">
        <v>1062</v>
      </c>
      <c r="VVH3" s="3" t="s">
        <v>1062</v>
      </c>
      <c r="VVI3" s="3" t="s">
        <v>1062</v>
      </c>
      <c r="VVJ3" s="3" t="s">
        <v>1062</v>
      </c>
      <c r="VVK3" s="3" t="s">
        <v>1062</v>
      </c>
      <c r="VVL3" s="3" t="s">
        <v>1062</v>
      </c>
      <c r="VVM3" s="3" t="s">
        <v>1062</v>
      </c>
      <c r="VVN3" s="3" t="s">
        <v>1062</v>
      </c>
      <c r="VVO3" s="3" t="s">
        <v>1062</v>
      </c>
      <c r="VVP3" s="3" t="s">
        <v>1062</v>
      </c>
      <c r="VVQ3" s="3" t="s">
        <v>1062</v>
      </c>
      <c r="VVR3" s="3" t="s">
        <v>1062</v>
      </c>
      <c r="VVS3" s="3" t="s">
        <v>1062</v>
      </c>
      <c r="VVT3" s="3" t="s">
        <v>1062</v>
      </c>
      <c r="VVU3" s="3" t="s">
        <v>1062</v>
      </c>
      <c r="VVV3" s="3" t="s">
        <v>1062</v>
      </c>
      <c r="VVW3" s="3" t="s">
        <v>1062</v>
      </c>
      <c r="VVX3" s="3" t="s">
        <v>1062</v>
      </c>
      <c r="VVY3" s="3" t="s">
        <v>1062</v>
      </c>
      <c r="VVZ3" s="3" t="s">
        <v>1062</v>
      </c>
      <c r="VWA3" s="3" t="s">
        <v>1062</v>
      </c>
      <c r="VWB3" s="3" t="s">
        <v>1062</v>
      </c>
      <c r="VWC3" s="3" t="s">
        <v>1062</v>
      </c>
      <c r="VWD3" s="3" t="s">
        <v>1062</v>
      </c>
      <c r="VWE3" s="3" t="s">
        <v>1062</v>
      </c>
      <c r="VWF3" s="3" t="s">
        <v>1062</v>
      </c>
      <c r="VWG3" s="3" t="s">
        <v>1062</v>
      </c>
      <c r="VWH3" s="3" t="s">
        <v>1062</v>
      </c>
      <c r="VWI3" s="3" t="s">
        <v>1062</v>
      </c>
      <c r="VWJ3" s="3" t="s">
        <v>1062</v>
      </c>
      <c r="VWK3" s="3" t="s">
        <v>1062</v>
      </c>
      <c r="VWL3" s="3" t="s">
        <v>1062</v>
      </c>
      <c r="VWM3" s="3" t="s">
        <v>1062</v>
      </c>
      <c r="VWN3" s="3" t="s">
        <v>1062</v>
      </c>
      <c r="VWO3" s="3" t="s">
        <v>1062</v>
      </c>
      <c r="VWP3" s="3" t="s">
        <v>1062</v>
      </c>
      <c r="VWQ3" s="3" t="s">
        <v>1062</v>
      </c>
      <c r="VWR3" s="3" t="s">
        <v>1062</v>
      </c>
      <c r="VWS3" s="3" t="s">
        <v>1062</v>
      </c>
      <c r="VWT3" s="3" t="s">
        <v>1062</v>
      </c>
      <c r="VWU3" s="3" t="s">
        <v>1062</v>
      </c>
      <c r="VWV3" s="3" t="s">
        <v>1062</v>
      </c>
      <c r="VWW3" s="3" t="s">
        <v>1062</v>
      </c>
      <c r="VWX3" s="3" t="s">
        <v>1062</v>
      </c>
      <c r="VWY3" s="3" t="s">
        <v>1062</v>
      </c>
      <c r="VWZ3" s="3" t="s">
        <v>1062</v>
      </c>
      <c r="VXA3" s="3" t="s">
        <v>1062</v>
      </c>
      <c r="VXB3" s="3" t="s">
        <v>1062</v>
      </c>
      <c r="VXC3" s="3" t="s">
        <v>1062</v>
      </c>
      <c r="VXD3" s="3" t="s">
        <v>1062</v>
      </c>
      <c r="VXE3" s="3" t="s">
        <v>1062</v>
      </c>
      <c r="VXF3" s="3" t="s">
        <v>1062</v>
      </c>
      <c r="VXG3" s="3" t="s">
        <v>1062</v>
      </c>
      <c r="VXH3" s="3" t="s">
        <v>1062</v>
      </c>
      <c r="VXI3" s="3" t="s">
        <v>1062</v>
      </c>
      <c r="VXJ3" s="3" t="s">
        <v>1062</v>
      </c>
      <c r="VXK3" s="3" t="s">
        <v>1062</v>
      </c>
      <c r="VXL3" s="3" t="s">
        <v>1062</v>
      </c>
      <c r="VXM3" s="3" t="s">
        <v>1062</v>
      </c>
      <c r="VXN3" s="3" t="s">
        <v>1062</v>
      </c>
      <c r="VXO3" s="3" t="s">
        <v>1062</v>
      </c>
      <c r="VXP3" s="3" t="s">
        <v>1062</v>
      </c>
      <c r="VXQ3" s="3" t="s">
        <v>1062</v>
      </c>
      <c r="VXR3" s="3" t="s">
        <v>1062</v>
      </c>
      <c r="VXS3" s="3" t="s">
        <v>1062</v>
      </c>
      <c r="VXT3" s="3" t="s">
        <v>1062</v>
      </c>
      <c r="VXU3" s="3" t="s">
        <v>1062</v>
      </c>
      <c r="VXV3" s="3" t="s">
        <v>1062</v>
      </c>
      <c r="VXW3" s="3" t="s">
        <v>1062</v>
      </c>
      <c r="VXX3" s="3" t="s">
        <v>1062</v>
      </c>
      <c r="VXY3" s="3" t="s">
        <v>1062</v>
      </c>
      <c r="VXZ3" s="3" t="s">
        <v>1062</v>
      </c>
      <c r="VYA3" s="3" t="s">
        <v>1062</v>
      </c>
      <c r="VYB3" s="3" t="s">
        <v>1062</v>
      </c>
      <c r="VYC3" s="3" t="s">
        <v>1062</v>
      </c>
      <c r="VYD3" s="3" t="s">
        <v>1062</v>
      </c>
      <c r="VYE3" s="3" t="s">
        <v>1062</v>
      </c>
      <c r="VYF3" s="3" t="s">
        <v>1062</v>
      </c>
      <c r="VYG3" s="3" t="s">
        <v>1062</v>
      </c>
      <c r="VYH3" s="3" t="s">
        <v>1062</v>
      </c>
      <c r="VYI3" s="3" t="s">
        <v>1062</v>
      </c>
      <c r="VYJ3" s="3" t="s">
        <v>1062</v>
      </c>
      <c r="VYK3" s="3" t="s">
        <v>1062</v>
      </c>
      <c r="VYL3" s="3" t="s">
        <v>1062</v>
      </c>
      <c r="VYM3" s="3" t="s">
        <v>1062</v>
      </c>
      <c r="VYN3" s="3" t="s">
        <v>1062</v>
      </c>
      <c r="VYO3" s="3" t="s">
        <v>1062</v>
      </c>
      <c r="VYP3" s="3" t="s">
        <v>1062</v>
      </c>
      <c r="VYQ3" s="3" t="s">
        <v>1062</v>
      </c>
      <c r="VYR3" s="3" t="s">
        <v>1062</v>
      </c>
      <c r="VYS3" s="3" t="s">
        <v>1062</v>
      </c>
      <c r="VYT3" s="3" t="s">
        <v>1062</v>
      </c>
      <c r="VYU3" s="3" t="s">
        <v>1062</v>
      </c>
      <c r="VYV3" s="3" t="s">
        <v>1062</v>
      </c>
      <c r="VYW3" s="3" t="s">
        <v>1062</v>
      </c>
      <c r="VYX3" s="3" t="s">
        <v>1062</v>
      </c>
      <c r="VYY3" s="3" t="s">
        <v>1062</v>
      </c>
      <c r="VYZ3" s="3" t="s">
        <v>1062</v>
      </c>
      <c r="VZA3" s="3" t="s">
        <v>1062</v>
      </c>
      <c r="VZB3" s="3" t="s">
        <v>1062</v>
      </c>
      <c r="VZC3" s="3" t="s">
        <v>1062</v>
      </c>
      <c r="VZD3" s="3" t="s">
        <v>1062</v>
      </c>
      <c r="VZE3" s="3" t="s">
        <v>1062</v>
      </c>
      <c r="VZF3" s="3" t="s">
        <v>1062</v>
      </c>
      <c r="VZG3" s="3" t="s">
        <v>1062</v>
      </c>
      <c r="VZH3" s="3" t="s">
        <v>1062</v>
      </c>
      <c r="VZI3" s="3" t="s">
        <v>1062</v>
      </c>
      <c r="VZJ3" s="3" t="s">
        <v>1062</v>
      </c>
      <c r="VZK3" s="3" t="s">
        <v>1062</v>
      </c>
      <c r="VZL3" s="3" t="s">
        <v>1062</v>
      </c>
      <c r="VZM3" s="3" t="s">
        <v>1062</v>
      </c>
      <c r="VZN3" s="3" t="s">
        <v>1062</v>
      </c>
      <c r="VZO3" s="3" t="s">
        <v>1062</v>
      </c>
      <c r="VZP3" s="3" t="s">
        <v>1062</v>
      </c>
      <c r="VZQ3" s="3" t="s">
        <v>1062</v>
      </c>
      <c r="VZR3" s="3" t="s">
        <v>1062</v>
      </c>
      <c r="VZS3" s="3" t="s">
        <v>1062</v>
      </c>
      <c r="VZT3" s="3" t="s">
        <v>1062</v>
      </c>
      <c r="VZU3" s="3" t="s">
        <v>1062</v>
      </c>
      <c r="VZV3" s="3" t="s">
        <v>1062</v>
      </c>
      <c r="VZW3" s="3" t="s">
        <v>1062</v>
      </c>
      <c r="VZX3" s="3" t="s">
        <v>1062</v>
      </c>
      <c r="VZY3" s="3" t="s">
        <v>1062</v>
      </c>
      <c r="VZZ3" s="3" t="s">
        <v>1062</v>
      </c>
      <c r="WAA3" s="3" t="s">
        <v>1062</v>
      </c>
      <c r="WAB3" s="3" t="s">
        <v>1062</v>
      </c>
      <c r="WAC3" s="3" t="s">
        <v>1062</v>
      </c>
      <c r="WAD3" s="3" t="s">
        <v>1062</v>
      </c>
      <c r="WAE3" s="3" t="s">
        <v>1062</v>
      </c>
      <c r="WAF3" s="3" t="s">
        <v>1062</v>
      </c>
      <c r="WAG3" s="3" t="s">
        <v>1062</v>
      </c>
      <c r="WAH3" s="3" t="s">
        <v>1062</v>
      </c>
      <c r="WAI3" s="3" t="s">
        <v>1062</v>
      </c>
      <c r="WAJ3" s="3" t="s">
        <v>1062</v>
      </c>
      <c r="WAK3" s="3" t="s">
        <v>1062</v>
      </c>
      <c r="WAL3" s="3" t="s">
        <v>1062</v>
      </c>
      <c r="WAM3" s="3" t="s">
        <v>1062</v>
      </c>
      <c r="WAN3" s="3" t="s">
        <v>1062</v>
      </c>
      <c r="WAO3" s="3" t="s">
        <v>1062</v>
      </c>
      <c r="WAP3" s="3" t="s">
        <v>1062</v>
      </c>
      <c r="WAQ3" s="3" t="s">
        <v>1062</v>
      </c>
      <c r="WAR3" s="3" t="s">
        <v>1062</v>
      </c>
      <c r="WAS3" s="3" t="s">
        <v>1062</v>
      </c>
      <c r="WAT3" s="3" t="s">
        <v>1062</v>
      </c>
      <c r="WAU3" s="3" t="s">
        <v>1062</v>
      </c>
      <c r="WAV3" s="3" t="s">
        <v>1062</v>
      </c>
      <c r="WAW3" s="3" t="s">
        <v>1062</v>
      </c>
      <c r="WAX3" s="3" t="s">
        <v>1062</v>
      </c>
      <c r="WAY3" s="3" t="s">
        <v>1062</v>
      </c>
      <c r="WAZ3" s="3" t="s">
        <v>1062</v>
      </c>
      <c r="WBA3" s="3" t="s">
        <v>1062</v>
      </c>
      <c r="WBB3" s="3" t="s">
        <v>1062</v>
      </c>
      <c r="WBC3" s="3" t="s">
        <v>1062</v>
      </c>
      <c r="WBD3" s="3" t="s">
        <v>1062</v>
      </c>
      <c r="WBE3" s="3" t="s">
        <v>1062</v>
      </c>
      <c r="WBF3" s="3" t="s">
        <v>1062</v>
      </c>
      <c r="WBG3" s="3" t="s">
        <v>1062</v>
      </c>
      <c r="WBH3" s="3" t="s">
        <v>1062</v>
      </c>
      <c r="WBI3" s="3" t="s">
        <v>1062</v>
      </c>
      <c r="WBJ3" s="3" t="s">
        <v>1062</v>
      </c>
      <c r="WBK3" s="3" t="s">
        <v>1062</v>
      </c>
      <c r="WBL3" s="3" t="s">
        <v>1062</v>
      </c>
      <c r="WBM3" s="3" t="s">
        <v>1062</v>
      </c>
      <c r="WBN3" s="3" t="s">
        <v>1062</v>
      </c>
      <c r="WBO3" s="3" t="s">
        <v>1062</v>
      </c>
      <c r="WBP3" s="3" t="s">
        <v>1062</v>
      </c>
      <c r="WBQ3" s="3" t="s">
        <v>1062</v>
      </c>
      <c r="WBR3" s="3" t="s">
        <v>1062</v>
      </c>
      <c r="WBS3" s="3" t="s">
        <v>1062</v>
      </c>
      <c r="WBT3" s="3" t="s">
        <v>1062</v>
      </c>
      <c r="WBU3" s="3" t="s">
        <v>1062</v>
      </c>
      <c r="WBV3" s="3" t="s">
        <v>1062</v>
      </c>
      <c r="WBW3" s="3" t="s">
        <v>1062</v>
      </c>
      <c r="WBX3" s="3" t="s">
        <v>1062</v>
      </c>
      <c r="WBY3" s="3" t="s">
        <v>1062</v>
      </c>
      <c r="WBZ3" s="3" t="s">
        <v>1062</v>
      </c>
      <c r="WCA3" s="3" t="s">
        <v>1062</v>
      </c>
      <c r="WCB3" s="3" t="s">
        <v>1062</v>
      </c>
      <c r="WCC3" s="3" t="s">
        <v>1062</v>
      </c>
      <c r="WCD3" s="3" t="s">
        <v>1062</v>
      </c>
      <c r="WCE3" s="3" t="s">
        <v>1062</v>
      </c>
      <c r="WCF3" s="3" t="s">
        <v>1062</v>
      </c>
      <c r="WCG3" s="3" t="s">
        <v>1062</v>
      </c>
      <c r="WCH3" s="3" t="s">
        <v>1062</v>
      </c>
      <c r="WCI3" s="3" t="s">
        <v>1062</v>
      </c>
      <c r="WCJ3" s="3" t="s">
        <v>1062</v>
      </c>
      <c r="WCK3" s="3" t="s">
        <v>1062</v>
      </c>
      <c r="WCL3" s="3" t="s">
        <v>1062</v>
      </c>
      <c r="WCM3" s="3" t="s">
        <v>1062</v>
      </c>
      <c r="WCN3" s="3" t="s">
        <v>1062</v>
      </c>
      <c r="WCO3" s="3" t="s">
        <v>1062</v>
      </c>
      <c r="WCP3" s="3" t="s">
        <v>1062</v>
      </c>
      <c r="WCQ3" s="3" t="s">
        <v>1062</v>
      </c>
      <c r="WCR3" s="3" t="s">
        <v>1062</v>
      </c>
      <c r="WCS3" s="3" t="s">
        <v>1062</v>
      </c>
      <c r="WCT3" s="3" t="s">
        <v>1062</v>
      </c>
      <c r="WCU3" s="3" t="s">
        <v>1062</v>
      </c>
      <c r="WCV3" s="3" t="s">
        <v>1062</v>
      </c>
      <c r="WCW3" s="3" t="s">
        <v>1062</v>
      </c>
      <c r="WCX3" s="3" t="s">
        <v>1062</v>
      </c>
      <c r="WCY3" s="3" t="s">
        <v>1062</v>
      </c>
      <c r="WCZ3" s="3" t="s">
        <v>1062</v>
      </c>
      <c r="WDA3" s="3" t="s">
        <v>1062</v>
      </c>
      <c r="WDB3" s="3" t="s">
        <v>1062</v>
      </c>
      <c r="WDC3" s="3" t="s">
        <v>1062</v>
      </c>
      <c r="WDD3" s="3" t="s">
        <v>1062</v>
      </c>
      <c r="WDE3" s="3" t="s">
        <v>1062</v>
      </c>
      <c r="WDF3" s="3" t="s">
        <v>1062</v>
      </c>
      <c r="WDG3" s="3" t="s">
        <v>1062</v>
      </c>
      <c r="WDH3" s="3" t="s">
        <v>1062</v>
      </c>
      <c r="WDI3" s="3" t="s">
        <v>1062</v>
      </c>
      <c r="WDJ3" s="3" t="s">
        <v>1062</v>
      </c>
      <c r="WDK3" s="3" t="s">
        <v>1062</v>
      </c>
      <c r="WDL3" s="3" t="s">
        <v>1062</v>
      </c>
      <c r="WDM3" s="3" t="s">
        <v>1062</v>
      </c>
      <c r="WDN3" s="3" t="s">
        <v>1062</v>
      </c>
      <c r="WDO3" s="3" t="s">
        <v>1062</v>
      </c>
      <c r="WDP3" s="3" t="s">
        <v>1062</v>
      </c>
      <c r="WDQ3" s="3" t="s">
        <v>1062</v>
      </c>
      <c r="WDR3" s="3" t="s">
        <v>1062</v>
      </c>
      <c r="WDS3" s="3" t="s">
        <v>1062</v>
      </c>
      <c r="WDT3" s="3" t="s">
        <v>1062</v>
      </c>
      <c r="WDU3" s="3" t="s">
        <v>1062</v>
      </c>
      <c r="WDV3" s="3" t="s">
        <v>1062</v>
      </c>
      <c r="WDW3" s="3" t="s">
        <v>1062</v>
      </c>
      <c r="WDX3" s="3" t="s">
        <v>1062</v>
      </c>
      <c r="WDY3" s="3" t="s">
        <v>1062</v>
      </c>
      <c r="WDZ3" s="3" t="s">
        <v>1062</v>
      </c>
      <c r="WEA3" s="3" t="s">
        <v>1062</v>
      </c>
      <c r="WEB3" s="3" t="s">
        <v>1062</v>
      </c>
      <c r="WEC3" s="3" t="s">
        <v>1062</v>
      </c>
      <c r="WED3" s="3" t="s">
        <v>1062</v>
      </c>
      <c r="WEE3" s="3" t="s">
        <v>1062</v>
      </c>
      <c r="WEF3" s="3" t="s">
        <v>1062</v>
      </c>
      <c r="WEG3" s="3" t="s">
        <v>1062</v>
      </c>
      <c r="WEH3" s="3" t="s">
        <v>1062</v>
      </c>
      <c r="WEI3" s="3" t="s">
        <v>1062</v>
      </c>
      <c r="WEJ3" s="3" t="s">
        <v>1062</v>
      </c>
      <c r="WEK3" s="3" t="s">
        <v>1062</v>
      </c>
      <c r="WEL3" s="3" t="s">
        <v>1062</v>
      </c>
      <c r="WEM3" s="3" t="s">
        <v>1062</v>
      </c>
      <c r="WEN3" s="3" t="s">
        <v>1062</v>
      </c>
      <c r="WEO3" s="3" t="s">
        <v>1062</v>
      </c>
      <c r="WEP3" s="3" t="s">
        <v>1062</v>
      </c>
      <c r="WEQ3" s="3" t="s">
        <v>1062</v>
      </c>
      <c r="WER3" s="3" t="s">
        <v>1062</v>
      </c>
      <c r="WES3" s="3" t="s">
        <v>1062</v>
      </c>
      <c r="WET3" s="3" t="s">
        <v>1062</v>
      </c>
      <c r="WEU3" s="3" t="s">
        <v>1062</v>
      </c>
      <c r="WEV3" s="3" t="s">
        <v>1062</v>
      </c>
      <c r="WEW3" s="3" t="s">
        <v>1062</v>
      </c>
      <c r="WEX3" s="3" t="s">
        <v>1062</v>
      </c>
      <c r="WEY3" s="3" t="s">
        <v>1062</v>
      </c>
      <c r="WEZ3" s="3" t="s">
        <v>1062</v>
      </c>
      <c r="WFA3" s="3" t="s">
        <v>1062</v>
      </c>
      <c r="WFB3" s="3" t="s">
        <v>1062</v>
      </c>
      <c r="WFC3" s="3" t="s">
        <v>1062</v>
      </c>
      <c r="WFD3" s="3" t="s">
        <v>1062</v>
      </c>
      <c r="WFE3" s="3" t="s">
        <v>1062</v>
      </c>
      <c r="WFF3" s="3" t="s">
        <v>1062</v>
      </c>
      <c r="WFG3" s="3" t="s">
        <v>1062</v>
      </c>
      <c r="WFH3" s="3" t="s">
        <v>1062</v>
      </c>
      <c r="WFI3" s="3" t="s">
        <v>1062</v>
      </c>
      <c r="WFJ3" s="3" t="s">
        <v>1062</v>
      </c>
      <c r="WFK3" s="3" t="s">
        <v>1062</v>
      </c>
      <c r="WFL3" s="3" t="s">
        <v>1062</v>
      </c>
      <c r="WFM3" s="3" t="s">
        <v>1062</v>
      </c>
      <c r="WFN3" s="3" t="s">
        <v>1062</v>
      </c>
      <c r="WFO3" s="3" t="s">
        <v>1062</v>
      </c>
      <c r="WFP3" s="3" t="s">
        <v>1062</v>
      </c>
      <c r="WFQ3" s="3" t="s">
        <v>1062</v>
      </c>
      <c r="WFR3" s="3" t="s">
        <v>1062</v>
      </c>
      <c r="WFS3" s="3" t="s">
        <v>1062</v>
      </c>
      <c r="WFT3" s="3" t="s">
        <v>1062</v>
      </c>
      <c r="WFU3" s="3" t="s">
        <v>1062</v>
      </c>
      <c r="WFV3" s="3" t="s">
        <v>1062</v>
      </c>
      <c r="WFW3" s="3" t="s">
        <v>1062</v>
      </c>
      <c r="WFX3" s="3" t="s">
        <v>1062</v>
      </c>
      <c r="WFY3" s="3" t="s">
        <v>1062</v>
      </c>
      <c r="WFZ3" s="3" t="s">
        <v>1062</v>
      </c>
      <c r="WGA3" s="3" t="s">
        <v>1062</v>
      </c>
      <c r="WGB3" s="3" t="s">
        <v>1062</v>
      </c>
      <c r="WGC3" s="3" t="s">
        <v>1062</v>
      </c>
      <c r="WGD3" s="3" t="s">
        <v>1062</v>
      </c>
      <c r="WGE3" s="3" t="s">
        <v>1062</v>
      </c>
      <c r="WGF3" s="3" t="s">
        <v>1062</v>
      </c>
      <c r="WGG3" s="3" t="s">
        <v>1062</v>
      </c>
      <c r="WGH3" s="3" t="s">
        <v>1062</v>
      </c>
      <c r="WGI3" s="3" t="s">
        <v>1062</v>
      </c>
      <c r="WGJ3" s="3" t="s">
        <v>1062</v>
      </c>
      <c r="WGK3" s="3" t="s">
        <v>1062</v>
      </c>
      <c r="WGL3" s="3" t="s">
        <v>1062</v>
      </c>
      <c r="WGM3" s="3" t="s">
        <v>1062</v>
      </c>
      <c r="WGN3" s="3" t="s">
        <v>1062</v>
      </c>
      <c r="WGO3" s="3" t="s">
        <v>1062</v>
      </c>
      <c r="WGP3" s="3" t="s">
        <v>1062</v>
      </c>
      <c r="WGQ3" s="3" t="s">
        <v>1062</v>
      </c>
      <c r="WGR3" s="3" t="s">
        <v>1062</v>
      </c>
      <c r="WGS3" s="3" t="s">
        <v>1062</v>
      </c>
      <c r="WGT3" s="3" t="s">
        <v>1062</v>
      </c>
      <c r="WGU3" s="3" t="s">
        <v>1062</v>
      </c>
      <c r="WGV3" s="3" t="s">
        <v>1062</v>
      </c>
      <c r="WGW3" s="3" t="s">
        <v>1062</v>
      </c>
      <c r="WGX3" s="3" t="s">
        <v>1062</v>
      </c>
      <c r="WGY3" s="3" t="s">
        <v>1062</v>
      </c>
      <c r="WGZ3" s="3" t="s">
        <v>1062</v>
      </c>
      <c r="WHA3" s="3" t="s">
        <v>1062</v>
      </c>
      <c r="WHB3" s="3" t="s">
        <v>1062</v>
      </c>
      <c r="WHC3" s="3" t="s">
        <v>1062</v>
      </c>
      <c r="WHD3" s="3" t="s">
        <v>1062</v>
      </c>
      <c r="WHE3" s="3" t="s">
        <v>1062</v>
      </c>
      <c r="WHF3" s="3" t="s">
        <v>1062</v>
      </c>
      <c r="WHG3" s="3" t="s">
        <v>1062</v>
      </c>
      <c r="WHH3" s="3" t="s">
        <v>1062</v>
      </c>
      <c r="WHI3" s="3" t="s">
        <v>1062</v>
      </c>
      <c r="WHJ3" s="3" t="s">
        <v>1062</v>
      </c>
      <c r="WHK3" s="3" t="s">
        <v>1062</v>
      </c>
      <c r="WHL3" s="3" t="s">
        <v>1062</v>
      </c>
      <c r="WHM3" s="3" t="s">
        <v>1062</v>
      </c>
      <c r="WHN3" s="3" t="s">
        <v>1062</v>
      </c>
      <c r="WHO3" s="3" t="s">
        <v>1062</v>
      </c>
      <c r="WHP3" s="3" t="s">
        <v>1062</v>
      </c>
      <c r="WHQ3" s="3" t="s">
        <v>1062</v>
      </c>
      <c r="WHR3" s="3" t="s">
        <v>1062</v>
      </c>
      <c r="WHS3" s="3" t="s">
        <v>1062</v>
      </c>
      <c r="WHT3" s="3" t="s">
        <v>1062</v>
      </c>
      <c r="WHU3" s="3" t="s">
        <v>1062</v>
      </c>
      <c r="WHV3" s="3" t="s">
        <v>1062</v>
      </c>
      <c r="WHW3" s="3" t="s">
        <v>1062</v>
      </c>
      <c r="WHX3" s="3" t="s">
        <v>1062</v>
      </c>
      <c r="WHY3" s="3" t="s">
        <v>1062</v>
      </c>
      <c r="WHZ3" s="3" t="s">
        <v>1062</v>
      </c>
      <c r="WIA3" s="3" t="s">
        <v>1062</v>
      </c>
      <c r="WIB3" s="3" t="s">
        <v>1062</v>
      </c>
      <c r="WIC3" s="3" t="s">
        <v>1062</v>
      </c>
      <c r="WID3" s="3" t="s">
        <v>1062</v>
      </c>
      <c r="WIE3" s="3" t="s">
        <v>1062</v>
      </c>
      <c r="WIF3" s="3" t="s">
        <v>1062</v>
      </c>
      <c r="WIG3" s="3" t="s">
        <v>1062</v>
      </c>
      <c r="WIH3" s="3" t="s">
        <v>1062</v>
      </c>
      <c r="WII3" s="3" t="s">
        <v>1062</v>
      </c>
      <c r="WIJ3" s="3" t="s">
        <v>1062</v>
      </c>
      <c r="WIK3" s="3" t="s">
        <v>1062</v>
      </c>
      <c r="WIL3" s="3" t="s">
        <v>1062</v>
      </c>
      <c r="WIM3" s="3" t="s">
        <v>1062</v>
      </c>
      <c r="WIN3" s="3" t="s">
        <v>1062</v>
      </c>
      <c r="WIO3" s="3" t="s">
        <v>1062</v>
      </c>
      <c r="WIP3" s="3" t="s">
        <v>1062</v>
      </c>
      <c r="WIQ3" s="3" t="s">
        <v>1062</v>
      </c>
      <c r="WIR3" s="3" t="s">
        <v>1062</v>
      </c>
      <c r="WIS3" s="3" t="s">
        <v>1062</v>
      </c>
      <c r="WIT3" s="3" t="s">
        <v>1062</v>
      </c>
      <c r="WIU3" s="3" t="s">
        <v>1062</v>
      </c>
      <c r="WIV3" s="3" t="s">
        <v>1062</v>
      </c>
      <c r="WIW3" s="3" t="s">
        <v>1062</v>
      </c>
      <c r="WIX3" s="3" t="s">
        <v>1062</v>
      </c>
      <c r="WIY3" s="3" t="s">
        <v>1062</v>
      </c>
      <c r="WIZ3" s="3" t="s">
        <v>1062</v>
      </c>
      <c r="WJA3" s="3" t="s">
        <v>1062</v>
      </c>
      <c r="WJB3" s="3" t="s">
        <v>1062</v>
      </c>
      <c r="WJC3" s="3" t="s">
        <v>1062</v>
      </c>
      <c r="WJD3" s="3" t="s">
        <v>1062</v>
      </c>
      <c r="WJE3" s="3" t="s">
        <v>1062</v>
      </c>
      <c r="WJF3" s="3" t="s">
        <v>1062</v>
      </c>
      <c r="WJG3" s="3" t="s">
        <v>1062</v>
      </c>
      <c r="WJH3" s="3" t="s">
        <v>1062</v>
      </c>
      <c r="WJI3" s="3" t="s">
        <v>1062</v>
      </c>
      <c r="WJJ3" s="3" t="s">
        <v>1062</v>
      </c>
      <c r="WJK3" s="3" t="s">
        <v>1062</v>
      </c>
      <c r="WJL3" s="3" t="s">
        <v>1062</v>
      </c>
      <c r="WJM3" s="3" t="s">
        <v>1062</v>
      </c>
      <c r="WJN3" s="3" t="s">
        <v>1062</v>
      </c>
      <c r="WJO3" s="3" t="s">
        <v>1062</v>
      </c>
      <c r="WJP3" s="3" t="s">
        <v>1062</v>
      </c>
      <c r="WJQ3" s="3" t="s">
        <v>1062</v>
      </c>
      <c r="WJR3" s="3" t="s">
        <v>1062</v>
      </c>
      <c r="WJS3" s="3" t="s">
        <v>1062</v>
      </c>
      <c r="WJT3" s="3" t="s">
        <v>1062</v>
      </c>
      <c r="WJU3" s="3" t="s">
        <v>1062</v>
      </c>
      <c r="WJV3" s="3" t="s">
        <v>1062</v>
      </c>
      <c r="WJW3" s="3" t="s">
        <v>1062</v>
      </c>
      <c r="WJX3" s="3" t="s">
        <v>1062</v>
      </c>
      <c r="WJY3" s="3" t="s">
        <v>1062</v>
      </c>
      <c r="WJZ3" s="3" t="s">
        <v>1062</v>
      </c>
      <c r="WKA3" s="3" t="s">
        <v>1062</v>
      </c>
      <c r="WKB3" s="3" t="s">
        <v>1062</v>
      </c>
      <c r="WKC3" s="3" t="s">
        <v>1062</v>
      </c>
      <c r="WKD3" s="3" t="s">
        <v>1062</v>
      </c>
      <c r="WKE3" s="3" t="s">
        <v>1062</v>
      </c>
      <c r="WKF3" s="3" t="s">
        <v>1062</v>
      </c>
      <c r="WKG3" s="3" t="s">
        <v>1062</v>
      </c>
      <c r="WKH3" s="3" t="s">
        <v>1062</v>
      </c>
      <c r="WKI3" s="3" t="s">
        <v>1062</v>
      </c>
      <c r="WKJ3" s="3" t="s">
        <v>1062</v>
      </c>
      <c r="WKK3" s="3" t="s">
        <v>1062</v>
      </c>
      <c r="WKL3" s="3" t="s">
        <v>1062</v>
      </c>
      <c r="WKM3" s="3" t="s">
        <v>1062</v>
      </c>
      <c r="WKN3" s="3" t="s">
        <v>1062</v>
      </c>
      <c r="WKO3" s="3" t="s">
        <v>1062</v>
      </c>
      <c r="WKP3" s="3" t="s">
        <v>1062</v>
      </c>
      <c r="WKQ3" s="3" t="s">
        <v>1062</v>
      </c>
      <c r="WKR3" s="3" t="s">
        <v>1062</v>
      </c>
      <c r="WKS3" s="3" t="s">
        <v>1062</v>
      </c>
      <c r="WKT3" s="3" t="s">
        <v>1062</v>
      </c>
      <c r="WKU3" s="3" t="s">
        <v>1062</v>
      </c>
      <c r="WKV3" s="3" t="s">
        <v>1062</v>
      </c>
      <c r="WKW3" s="3" t="s">
        <v>1062</v>
      </c>
      <c r="WKX3" s="3" t="s">
        <v>1062</v>
      </c>
      <c r="WKY3" s="3" t="s">
        <v>1062</v>
      </c>
      <c r="WKZ3" s="3" t="s">
        <v>1062</v>
      </c>
      <c r="WLA3" s="3" t="s">
        <v>1062</v>
      </c>
      <c r="WLB3" s="3" t="s">
        <v>1062</v>
      </c>
      <c r="WLC3" s="3" t="s">
        <v>1062</v>
      </c>
      <c r="WLD3" s="3" t="s">
        <v>1062</v>
      </c>
      <c r="WLE3" s="3" t="s">
        <v>1062</v>
      </c>
      <c r="WLF3" s="3" t="s">
        <v>1062</v>
      </c>
      <c r="WLG3" s="3" t="s">
        <v>1062</v>
      </c>
      <c r="WLH3" s="3" t="s">
        <v>1062</v>
      </c>
      <c r="WLI3" s="3" t="s">
        <v>1062</v>
      </c>
      <c r="WLJ3" s="3" t="s">
        <v>1062</v>
      </c>
      <c r="WLK3" s="3" t="s">
        <v>1062</v>
      </c>
      <c r="WLL3" s="3" t="s">
        <v>1062</v>
      </c>
      <c r="WLM3" s="3" t="s">
        <v>1062</v>
      </c>
      <c r="WLN3" s="3" t="s">
        <v>1062</v>
      </c>
      <c r="WLO3" s="3" t="s">
        <v>1062</v>
      </c>
      <c r="WLP3" s="3" t="s">
        <v>1062</v>
      </c>
      <c r="WLQ3" s="3" t="s">
        <v>1062</v>
      </c>
      <c r="WLR3" s="3" t="s">
        <v>1062</v>
      </c>
      <c r="WLS3" s="3" t="s">
        <v>1062</v>
      </c>
      <c r="WLT3" s="3" t="s">
        <v>1062</v>
      </c>
      <c r="WLU3" s="3" t="s">
        <v>1062</v>
      </c>
      <c r="WLV3" s="3" t="s">
        <v>1062</v>
      </c>
      <c r="WLW3" s="3" t="s">
        <v>1062</v>
      </c>
      <c r="WLX3" s="3" t="s">
        <v>1062</v>
      </c>
      <c r="WLY3" s="3" t="s">
        <v>1062</v>
      </c>
      <c r="WLZ3" s="3" t="s">
        <v>1062</v>
      </c>
      <c r="WMA3" s="3" t="s">
        <v>1062</v>
      </c>
      <c r="WMB3" s="3" t="s">
        <v>1062</v>
      </c>
      <c r="WMC3" s="3" t="s">
        <v>1062</v>
      </c>
      <c r="WMD3" s="3" t="s">
        <v>1062</v>
      </c>
      <c r="WME3" s="3" t="s">
        <v>1062</v>
      </c>
      <c r="WMF3" s="3" t="s">
        <v>1062</v>
      </c>
      <c r="WMG3" s="3" t="s">
        <v>1062</v>
      </c>
      <c r="WMH3" s="3" t="s">
        <v>1062</v>
      </c>
      <c r="WMI3" s="3" t="s">
        <v>1062</v>
      </c>
      <c r="WMJ3" s="3" t="s">
        <v>1062</v>
      </c>
      <c r="WMK3" s="3" t="s">
        <v>1062</v>
      </c>
      <c r="WML3" s="3" t="s">
        <v>1062</v>
      </c>
      <c r="WMM3" s="3" t="s">
        <v>1062</v>
      </c>
      <c r="WMN3" s="3" t="s">
        <v>1062</v>
      </c>
      <c r="WMO3" s="3" t="s">
        <v>1062</v>
      </c>
      <c r="WMP3" s="3" t="s">
        <v>1062</v>
      </c>
      <c r="WMQ3" s="3" t="s">
        <v>1062</v>
      </c>
      <c r="WMR3" s="3" t="s">
        <v>1062</v>
      </c>
      <c r="WMS3" s="3" t="s">
        <v>1062</v>
      </c>
      <c r="WMT3" s="3" t="s">
        <v>1062</v>
      </c>
      <c r="WMU3" s="3" t="s">
        <v>1062</v>
      </c>
      <c r="WMV3" s="3" t="s">
        <v>1062</v>
      </c>
      <c r="WMW3" s="3" t="s">
        <v>1062</v>
      </c>
      <c r="WMX3" s="3" t="s">
        <v>1062</v>
      </c>
      <c r="WMY3" s="3" t="s">
        <v>1062</v>
      </c>
      <c r="WMZ3" s="3" t="s">
        <v>1062</v>
      </c>
      <c r="WNA3" s="3" t="s">
        <v>1062</v>
      </c>
      <c r="WNB3" s="3" t="s">
        <v>1062</v>
      </c>
      <c r="WNC3" s="3" t="s">
        <v>1062</v>
      </c>
      <c r="WND3" s="3" t="s">
        <v>1062</v>
      </c>
      <c r="WNE3" s="3" t="s">
        <v>1062</v>
      </c>
      <c r="WNF3" s="3" t="s">
        <v>1062</v>
      </c>
      <c r="WNG3" s="3" t="s">
        <v>1062</v>
      </c>
      <c r="WNH3" s="3" t="s">
        <v>1062</v>
      </c>
      <c r="WNI3" s="3" t="s">
        <v>1062</v>
      </c>
      <c r="WNJ3" s="3" t="s">
        <v>1062</v>
      </c>
      <c r="WNK3" s="3" t="s">
        <v>1062</v>
      </c>
      <c r="WNL3" s="3" t="s">
        <v>1062</v>
      </c>
      <c r="WNM3" s="3" t="s">
        <v>1062</v>
      </c>
      <c r="WNN3" s="3" t="s">
        <v>1062</v>
      </c>
      <c r="WNO3" s="3" t="s">
        <v>1062</v>
      </c>
      <c r="WNP3" s="3" t="s">
        <v>1062</v>
      </c>
      <c r="WNQ3" s="3" t="s">
        <v>1062</v>
      </c>
      <c r="WNR3" s="3" t="s">
        <v>1062</v>
      </c>
      <c r="WNS3" s="3" t="s">
        <v>1062</v>
      </c>
      <c r="WNT3" s="3" t="s">
        <v>1062</v>
      </c>
      <c r="WNU3" s="3" t="s">
        <v>1062</v>
      </c>
      <c r="WNV3" s="3" t="s">
        <v>1062</v>
      </c>
      <c r="WNW3" s="3" t="s">
        <v>1062</v>
      </c>
      <c r="WNX3" s="3" t="s">
        <v>1062</v>
      </c>
      <c r="WNY3" s="3" t="s">
        <v>1062</v>
      </c>
      <c r="WNZ3" s="3" t="s">
        <v>1062</v>
      </c>
      <c r="WOA3" s="3" t="s">
        <v>1062</v>
      </c>
      <c r="WOB3" s="3" t="s">
        <v>1062</v>
      </c>
      <c r="WOC3" s="3" t="s">
        <v>1062</v>
      </c>
      <c r="WOD3" s="3" t="s">
        <v>1062</v>
      </c>
      <c r="WOE3" s="3" t="s">
        <v>1062</v>
      </c>
      <c r="WOF3" s="3" t="s">
        <v>1062</v>
      </c>
      <c r="WOG3" s="3" t="s">
        <v>1062</v>
      </c>
      <c r="WOH3" s="3" t="s">
        <v>1062</v>
      </c>
      <c r="WOI3" s="3" t="s">
        <v>1062</v>
      </c>
      <c r="WOJ3" s="3" t="s">
        <v>1062</v>
      </c>
      <c r="WOK3" s="3" t="s">
        <v>1062</v>
      </c>
      <c r="WOL3" s="3" t="s">
        <v>1062</v>
      </c>
      <c r="WOM3" s="3" t="s">
        <v>1062</v>
      </c>
      <c r="WON3" s="3" t="s">
        <v>1062</v>
      </c>
      <c r="WOO3" s="3" t="s">
        <v>1062</v>
      </c>
      <c r="WOP3" s="3" t="s">
        <v>1062</v>
      </c>
      <c r="WOQ3" s="3" t="s">
        <v>1062</v>
      </c>
      <c r="WOR3" s="3" t="s">
        <v>1062</v>
      </c>
      <c r="WOS3" s="3" t="s">
        <v>1062</v>
      </c>
      <c r="WOT3" s="3" t="s">
        <v>1062</v>
      </c>
      <c r="WOU3" s="3" t="s">
        <v>1062</v>
      </c>
      <c r="WOV3" s="3" t="s">
        <v>1062</v>
      </c>
      <c r="WOW3" s="3" t="s">
        <v>1062</v>
      </c>
      <c r="WOX3" s="3" t="s">
        <v>1062</v>
      </c>
      <c r="WOY3" s="3" t="s">
        <v>1062</v>
      </c>
      <c r="WOZ3" s="3" t="s">
        <v>1062</v>
      </c>
      <c r="WPA3" s="3" t="s">
        <v>1062</v>
      </c>
      <c r="WPB3" s="3" t="s">
        <v>1062</v>
      </c>
      <c r="WPC3" s="3" t="s">
        <v>1062</v>
      </c>
      <c r="WPD3" s="3" t="s">
        <v>1062</v>
      </c>
      <c r="WPE3" s="3" t="s">
        <v>1062</v>
      </c>
      <c r="WPF3" s="3" t="s">
        <v>1062</v>
      </c>
      <c r="WPG3" s="3" t="s">
        <v>1062</v>
      </c>
      <c r="WPH3" s="3" t="s">
        <v>1062</v>
      </c>
      <c r="WPI3" s="3" t="s">
        <v>1062</v>
      </c>
      <c r="WPJ3" s="3" t="s">
        <v>1062</v>
      </c>
      <c r="WPK3" s="3" t="s">
        <v>1062</v>
      </c>
      <c r="WPL3" s="3" t="s">
        <v>1062</v>
      </c>
      <c r="WPM3" s="3" t="s">
        <v>1062</v>
      </c>
      <c r="WPN3" s="3" t="s">
        <v>1062</v>
      </c>
      <c r="WPO3" s="3" t="s">
        <v>1062</v>
      </c>
      <c r="WPP3" s="3" t="s">
        <v>1062</v>
      </c>
      <c r="WPQ3" s="3" t="s">
        <v>1062</v>
      </c>
      <c r="WPR3" s="3" t="s">
        <v>1062</v>
      </c>
      <c r="WPS3" s="3" t="s">
        <v>1062</v>
      </c>
      <c r="WPT3" s="3" t="s">
        <v>1062</v>
      </c>
      <c r="WPU3" s="3" t="s">
        <v>1062</v>
      </c>
      <c r="WPV3" s="3" t="s">
        <v>1062</v>
      </c>
      <c r="WPW3" s="3" t="s">
        <v>1062</v>
      </c>
      <c r="WPX3" s="3" t="s">
        <v>1062</v>
      </c>
      <c r="WPY3" s="3" t="s">
        <v>1062</v>
      </c>
      <c r="WPZ3" s="3" t="s">
        <v>1062</v>
      </c>
      <c r="WQA3" s="3" t="s">
        <v>1062</v>
      </c>
      <c r="WQB3" s="3" t="s">
        <v>1062</v>
      </c>
      <c r="WQC3" s="3" t="s">
        <v>1062</v>
      </c>
      <c r="WQD3" s="3" t="s">
        <v>1062</v>
      </c>
      <c r="WQE3" s="3" t="s">
        <v>1062</v>
      </c>
      <c r="WQF3" s="3" t="s">
        <v>1062</v>
      </c>
      <c r="WQG3" s="3" t="s">
        <v>1062</v>
      </c>
      <c r="WQH3" s="3" t="s">
        <v>1062</v>
      </c>
      <c r="WQI3" s="3" t="s">
        <v>1062</v>
      </c>
      <c r="WQJ3" s="3" t="s">
        <v>1062</v>
      </c>
      <c r="WQK3" s="3" t="s">
        <v>1062</v>
      </c>
      <c r="WQL3" s="3" t="s">
        <v>1062</v>
      </c>
      <c r="WQM3" s="3" t="s">
        <v>1062</v>
      </c>
      <c r="WQN3" s="3" t="s">
        <v>1062</v>
      </c>
      <c r="WQO3" s="3" t="s">
        <v>1062</v>
      </c>
      <c r="WQP3" s="3" t="s">
        <v>1062</v>
      </c>
      <c r="WQQ3" s="3" t="s">
        <v>1062</v>
      </c>
      <c r="WQR3" s="3" t="s">
        <v>1062</v>
      </c>
      <c r="WQS3" s="3" t="s">
        <v>1062</v>
      </c>
      <c r="WQT3" s="3" t="s">
        <v>1062</v>
      </c>
      <c r="WQU3" s="3" t="s">
        <v>1062</v>
      </c>
      <c r="WQV3" s="3" t="s">
        <v>1062</v>
      </c>
      <c r="WQW3" s="3" t="s">
        <v>1062</v>
      </c>
      <c r="WQX3" s="3" t="s">
        <v>1062</v>
      </c>
      <c r="WQY3" s="3" t="s">
        <v>1062</v>
      </c>
      <c r="WQZ3" s="3" t="s">
        <v>1062</v>
      </c>
      <c r="WRA3" s="3" t="s">
        <v>1062</v>
      </c>
      <c r="WRB3" s="3" t="s">
        <v>1062</v>
      </c>
      <c r="WRC3" s="3" t="s">
        <v>1062</v>
      </c>
      <c r="WRD3" s="3" t="s">
        <v>1062</v>
      </c>
      <c r="WRE3" s="3" t="s">
        <v>1062</v>
      </c>
      <c r="WRF3" s="3" t="s">
        <v>1062</v>
      </c>
      <c r="WRG3" s="3" t="s">
        <v>1062</v>
      </c>
      <c r="WRH3" s="3" t="s">
        <v>1062</v>
      </c>
      <c r="WRI3" s="3" t="s">
        <v>1062</v>
      </c>
      <c r="WRJ3" s="3" t="s">
        <v>1062</v>
      </c>
      <c r="WRK3" s="3" t="s">
        <v>1062</v>
      </c>
      <c r="WRL3" s="3" t="s">
        <v>1062</v>
      </c>
      <c r="WRM3" s="3" t="s">
        <v>1062</v>
      </c>
      <c r="WRN3" s="3" t="s">
        <v>1062</v>
      </c>
      <c r="WRO3" s="3" t="s">
        <v>1062</v>
      </c>
      <c r="WRP3" s="3" t="s">
        <v>1062</v>
      </c>
      <c r="WRQ3" s="3" t="s">
        <v>1062</v>
      </c>
      <c r="WRR3" s="3" t="s">
        <v>1062</v>
      </c>
      <c r="WRS3" s="3" t="s">
        <v>1062</v>
      </c>
      <c r="WRT3" s="3" t="s">
        <v>1062</v>
      </c>
      <c r="WRU3" s="3" t="s">
        <v>1062</v>
      </c>
      <c r="WRV3" s="3" t="s">
        <v>1062</v>
      </c>
      <c r="WRW3" s="3" t="s">
        <v>1062</v>
      </c>
      <c r="WRX3" s="3" t="s">
        <v>1062</v>
      </c>
      <c r="WRY3" s="3" t="s">
        <v>1062</v>
      </c>
      <c r="WRZ3" s="3" t="s">
        <v>1062</v>
      </c>
      <c r="WSA3" s="3" t="s">
        <v>1062</v>
      </c>
      <c r="WSB3" s="3" t="s">
        <v>1062</v>
      </c>
      <c r="WSC3" s="3" t="s">
        <v>1062</v>
      </c>
      <c r="WSD3" s="3" t="s">
        <v>1062</v>
      </c>
      <c r="WSE3" s="3" t="s">
        <v>1062</v>
      </c>
      <c r="WSF3" s="3" t="s">
        <v>1062</v>
      </c>
      <c r="WSG3" s="3" t="s">
        <v>1062</v>
      </c>
      <c r="WSH3" s="3" t="s">
        <v>1062</v>
      </c>
      <c r="WSI3" s="3" t="s">
        <v>1062</v>
      </c>
      <c r="WSJ3" s="3" t="s">
        <v>1062</v>
      </c>
      <c r="WSK3" s="3" t="s">
        <v>1062</v>
      </c>
      <c r="WSL3" s="3" t="s">
        <v>1062</v>
      </c>
      <c r="WSM3" s="3" t="s">
        <v>1062</v>
      </c>
      <c r="WSN3" s="3" t="s">
        <v>1062</v>
      </c>
      <c r="WSO3" s="3" t="s">
        <v>1062</v>
      </c>
      <c r="WSP3" s="3" t="s">
        <v>1062</v>
      </c>
      <c r="WSQ3" s="3" t="s">
        <v>1062</v>
      </c>
      <c r="WSR3" s="3" t="s">
        <v>1062</v>
      </c>
      <c r="WSS3" s="3" t="s">
        <v>1062</v>
      </c>
      <c r="WST3" s="3" t="s">
        <v>1062</v>
      </c>
      <c r="WSU3" s="3" t="s">
        <v>1062</v>
      </c>
      <c r="WSV3" s="3" t="s">
        <v>1062</v>
      </c>
      <c r="WSW3" s="3" t="s">
        <v>1062</v>
      </c>
      <c r="WSX3" s="3" t="s">
        <v>1062</v>
      </c>
      <c r="WSY3" s="3" t="s">
        <v>1062</v>
      </c>
      <c r="WSZ3" s="3" t="s">
        <v>1062</v>
      </c>
      <c r="WTA3" s="3" t="s">
        <v>1062</v>
      </c>
      <c r="WTB3" s="3" t="s">
        <v>1062</v>
      </c>
      <c r="WTC3" s="3" t="s">
        <v>1062</v>
      </c>
      <c r="WTD3" s="3" t="s">
        <v>1062</v>
      </c>
      <c r="WTE3" s="3" t="s">
        <v>1062</v>
      </c>
      <c r="WTF3" s="3" t="s">
        <v>1062</v>
      </c>
      <c r="WTG3" s="3" t="s">
        <v>1062</v>
      </c>
      <c r="WTH3" s="3" t="s">
        <v>1062</v>
      </c>
      <c r="WTI3" s="3" t="s">
        <v>1062</v>
      </c>
      <c r="WTJ3" s="3" t="s">
        <v>1062</v>
      </c>
      <c r="WTK3" s="3" t="s">
        <v>1062</v>
      </c>
      <c r="WTL3" s="3" t="s">
        <v>1062</v>
      </c>
      <c r="WTM3" s="3" t="s">
        <v>1062</v>
      </c>
      <c r="WTN3" s="3" t="s">
        <v>1062</v>
      </c>
      <c r="WTO3" s="3" t="s">
        <v>1062</v>
      </c>
      <c r="WTP3" s="3" t="s">
        <v>1062</v>
      </c>
      <c r="WTQ3" s="3" t="s">
        <v>1062</v>
      </c>
      <c r="WTR3" s="3" t="s">
        <v>1062</v>
      </c>
      <c r="WTS3" s="3" t="s">
        <v>1062</v>
      </c>
      <c r="WTT3" s="3" t="s">
        <v>1062</v>
      </c>
      <c r="WTU3" s="3" t="s">
        <v>1062</v>
      </c>
      <c r="WTV3" s="3" t="s">
        <v>1062</v>
      </c>
      <c r="WTW3" s="3" t="s">
        <v>1062</v>
      </c>
      <c r="WTX3" s="3" t="s">
        <v>1062</v>
      </c>
      <c r="WTY3" s="3" t="s">
        <v>1062</v>
      </c>
      <c r="WTZ3" s="3" t="s">
        <v>1062</v>
      </c>
      <c r="WUA3" s="3" t="s">
        <v>1062</v>
      </c>
      <c r="WUB3" s="3" t="s">
        <v>1062</v>
      </c>
      <c r="WUC3" s="3" t="s">
        <v>1062</v>
      </c>
      <c r="WUD3" s="3" t="s">
        <v>1062</v>
      </c>
      <c r="WUE3" s="3" t="s">
        <v>1062</v>
      </c>
      <c r="WUF3" s="3" t="s">
        <v>1062</v>
      </c>
      <c r="WUG3" s="3" t="s">
        <v>1062</v>
      </c>
      <c r="WUH3" s="3" t="s">
        <v>1062</v>
      </c>
      <c r="WUI3" s="3" t="s">
        <v>1062</v>
      </c>
      <c r="WUJ3" s="3" t="s">
        <v>1062</v>
      </c>
      <c r="WUK3" s="3" t="s">
        <v>1062</v>
      </c>
      <c r="WUL3" s="3" t="s">
        <v>1062</v>
      </c>
      <c r="WUM3" s="3" t="s">
        <v>1062</v>
      </c>
      <c r="WUN3" s="3" t="s">
        <v>1062</v>
      </c>
      <c r="WUO3" s="3" t="s">
        <v>1062</v>
      </c>
      <c r="WUP3" s="3" t="s">
        <v>1062</v>
      </c>
      <c r="WUQ3" s="3" t="s">
        <v>1062</v>
      </c>
      <c r="WUR3" s="3" t="s">
        <v>1062</v>
      </c>
      <c r="WUS3" s="3" t="s">
        <v>1062</v>
      </c>
      <c r="WUT3" s="3" t="s">
        <v>1062</v>
      </c>
      <c r="WUU3" s="3" t="s">
        <v>1062</v>
      </c>
      <c r="WUV3" s="3" t="s">
        <v>1062</v>
      </c>
      <c r="WUW3" s="3" t="s">
        <v>1062</v>
      </c>
      <c r="WUX3" s="3" t="s">
        <v>1062</v>
      </c>
      <c r="WUY3" s="3" t="s">
        <v>1062</v>
      </c>
      <c r="WUZ3" s="3" t="s">
        <v>1062</v>
      </c>
      <c r="WVA3" s="3" t="s">
        <v>1062</v>
      </c>
      <c r="WVB3" s="3" t="s">
        <v>1062</v>
      </c>
      <c r="WVC3" s="3" t="s">
        <v>1062</v>
      </c>
      <c r="WVD3" s="3" t="s">
        <v>1062</v>
      </c>
      <c r="WVE3" s="3" t="s">
        <v>1062</v>
      </c>
      <c r="WVF3" s="3" t="s">
        <v>1062</v>
      </c>
      <c r="WVG3" s="3" t="s">
        <v>1062</v>
      </c>
      <c r="WVH3" s="3" t="s">
        <v>1062</v>
      </c>
      <c r="WVI3" s="3" t="s">
        <v>1062</v>
      </c>
      <c r="WVJ3" s="3" t="s">
        <v>1062</v>
      </c>
      <c r="WVK3" s="3" t="s">
        <v>1062</v>
      </c>
      <c r="WVL3" s="3" t="s">
        <v>1062</v>
      </c>
      <c r="WVM3" s="3" t="s">
        <v>1062</v>
      </c>
      <c r="WVN3" s="3" t="s">
        <v>1062</v>
      </c>
      <c r="WVO3" s="3" t="s">
        <v>1062</v>
      </c>
      <c r="WVP3" s="3" t="s">
        <v>1062</v>
      </c>
      <c r="WVQ3" s="3" t="s">
        <v>1062</v>
      </c>
      <c r="WVR3" s="3" t="s">
        <v>1062</v>
      </c>
      <c r="WVS3" s="3" t="s">
        <v>1062</v>
      </c>
      <c r="WVT3" s="3" t="s">
        <v>1062</v>
      </c>
      <c r="WVU3" s="3" t="s">
        <v>1062</v>
      </c>
      <c r="WVV3" s="3" t="s">
        <v>1062</v>
      </c>
      <c r="WVW3" s="3" t="s">
        <v>1062</v>
      </c>
      <c r="WVX3" s="3" t="s">
        <v>1062</v>
      </c>
      <c r="WVY3" s="3" t="s">
        <v>1062</v>
      </c>
      <c r="WVZ3" s="3" t="s">
        <v>1062</v>
      </c>
      <c r="WWA3" s="3" t="s">
        <v>1062</v>
      </c>
      <c r="WWB3" s="3" t="s">
        <v>1062</v>
      </c>
      <c r="WWC3" s="3" t="s">
        <v>1062</v>
      </c>
      <c r="WWD3" s="3" t="s">
        <v>1062</v>
      </c>
      <c r="WWE3" s="3" t="s">
        <v>1062</v>
      </c>
      <c r="WWF3" s="3" t="s">
        <v>1062</v>
      </c>
      <c r="WWG3" s="3" t="s">
        <v>1062</v>
      </c>
      <c r="WWH3" s="3" t="s">
        <v>1062</v>
      </c>
      <c r="WWI3" s="3" t="s">
        <v>1062</v>
      </c>
      <c r="WWJ3" s="3" t="s">
        <v>1062</v>
      </c>
      <c r="WWK3" s="3" t="s">
        <v>1062</v>
      </c>
      <c r="WWL3" s="3" t="s">
        <v>1062</v>
      </c>
      <c r="WWM3" s="3" t="s">
        <v>1062</v>
      </c>
      <c r="WWN3" s="3" t="s">
        <v>1062</v>
      </c>
      <c r="WWO3" s="3" t="s">
        <v>1062</v>
      </c>
      <c r="WWP3" s="3" t="s">
        <v>1062</v>
      </c>
      <c r="WWQ3" s="3" t="s">
        <v>1062</v>
      </c>
      <c r="WWR3" s="3" t="s">
        <v>1062</v>
      </c>
      <c r="WWS3" s="3" t="s">
        <v>1062</v>
      </c>
      <c r="WWT3" s="3" t="s">
        <v>1062</v>
      </c>
      <c r="WWU3" s="3" t="s">
        <v>1062</v>
      </c>
      <c r="WWV3" s="3" t="s">
        <v>1062</v>
      </c>
      <c r="WWW3" s="3" t="s">
        <v>1062</v>
      </c>
      <c r="WWX3" s="3" t="s">
        <v>1062</v>
      </c>
      <c r="WWY3" s="3" t="s">
        <v>1062</v>
      </c>
      <c r="WWZ3" s="3" t="s">
        <v>1062</v>
      </c>
      <c r="WXA3" s="3" t="s">
        <v>1062</v>
      </c>
      <c r="WXB3" s="3" t="s">
        <v>1062</v>
      </c>
      <c r="WXC3" s="3" t="s">
        <v>1062</v>
      </c>
      <c r="WXD3" s="3" t="s">
        <v>1062</v>
      </c>
      <c r="WXE3" s="3" t="s">
        <v>1062</v>
      </c>
      <c r="WXF3" s="3" t="s">
        <v>1062</v>
      </c>
      <c r="WXG3" s="3" t="s">
        <v>1062</v>
      </c>
      <c r="WXH3" s="3" t="s">
        <v>1062</v>
      </c>
      <c r="WXI3" s="3" t="s">
        <v>1062</v>
      </c>
      <c r="WXJ3" s="3" t="s">
        <v>1062</v>
      </c>
      <c r="WXK3" s="3" t="s">
        <v>1062</v>
      </c>
      <c r="WXL3" s="3" t="s">
        <v>1062</v>
      </c>
      <c r="WXM3" s="3" t="s">
        <v>1062</v>
      </c>
      <c r="WXN3" s="3" t="s">
        <v>1062</v>
      </c>
      <c r="WXO3" s="3" t="s">
        <v>1062</v>
      </c>
      <c r="WXP3" s="3" t="s">
        <v>1062</v>
      </c>
      <c r="WXQ3" s="3" t="s">
        <v>1062</v>
      </c>
      <c r="WXR3" s="3" t="s">
        <v>1062</v>
      </c>
      <c r="WXS3" s="3" t="s">
        <v>1062</v>
      </c>
      <c r="WXT3" s="3" t="s">
        <v>1062</v>
      </c>
      <c r="WXU3" s="3" t="s">
        <v>1062</v>
      </c>
      <c r="WXV3" s="3" t="s">
        <v>1062</v>
      </c>
      <c r="WXW3" s="3" t="s">
        <v>1062</v>
      </c>
      <c r="WXX3" s="3" t="s">
        <v>1062</v>
      </c>
      <c r="WXY3" s="3" t="s">
        <v>1062</v>
      </c>
      <c r="WXZ3" s="3" t="s">
        <v>1062</v>
      </c>
      <c r="WYA3" s="3" t="s">
        <v>1062</v>
      </c>
      <c r="WYB3" s="3" t="s">
        <v>1062</v>
      </c>
      <c r="WYC3" s="3" t="s">
        <v>1062</v>
      </c>
      <c r="WYD3" s="3" t="s">
        <v>1062</v>
      </c>
      <c r="WYE3" s="3" t="s">
        <v>1062</v>
      </c>
      <c r="WYF3" s="3" t="s">
        <v>1062</v>
      </c>
      <c r="WYG3" s="3" t="s">
        <v>1062</v>
      </c>
      <c r="WYH3" s="3" t="s">
        <v>1062</v>
      </c>
      <c r="WYI3" s="3" t="s">
        <v>1062</v>
      </c>
      <c r="WYJ3" s="3" t="s">
        <v>1062</v>
      </c>
      <c r="WYK3" s="3" t="s">
        <v>1062</v>
      </c>
      <c r="WYL3" s="3" t="s">
        <v>1062</v>
      </c>
      <c r="WYM3" s="3" t="s">
        <v>1062</v>
      </c>
      <c r="WYN3" s="3" t="s">
        <v>1062</v>
      </c>
      <c r="WYO3" s="3" t="s">
        <v>1062</v>
      </c>
      <c r="WYP3" s="3" t="s">
        <v>1062</v>
      </c>
      <c r="WYQ3" s="3" t="s">
        <v>1062</v>
      </c>
      <c r="WYR3" s="3" t="s">
        <v>1062</v>
      </c>
      <c r="WYS3" s="3" t="s">
        <v>1062</v>
      </c>
      <c r="WYT3" s="3" t="s">
        <v>1062</v>
      </c>
      <c r="WYU3" s="3" t="s">
        <v>1062</v>
      </c>
      <c r="WYV3" s="3" t="s">
        <v>1062</v>
      </c>
      <c r="WYW3" s="3" t="s">
        <v>1062</v>
      </c>
      <c r="WYX3" s="3" t="s">
        <v>1062</v>
      </c>
      <c r="WYY3" s="3" t="s">
        <v>1062</v>
      </c>
      <c r="WYZ3" s="3" t="s">
        <v>1062</v>
      </c>
      <c r="WZA3" s="3" t="s">
        <v>1062</v>
      </c>
      <c r="WZB3" s="3" t="s">
        <v>1062</v>
      </c>
      <c r="WZC3" s="3" t="s">
        <v>1062</v>
      </c>
      <c r="WZD3" s="3" t="s">
        <v>1062</v>
      </c>
      <c r="WZE3" s="3" t="s">
        <v>1062</v>
      </c>
      <c r="WZF3" s="3" t="s">
        <v>1062</v>
      </c>
      <c r="WZG3" s="3" t="s">
        <v>1062</v>
      </c>
      <c r="WZH3" s="3" t="s">
        <v>1062</v>
      </c>
      <c r="WZI3" s="3" t="s">
        <v>1062</v>
      </c>
      <c r="WZJ3" s="3" t="s">
        <v>1062</v>
      </c>
      <c r="WZK3" s="3" t="s">
        <v>1062</v>
      </c>
      <c r="WZL3" s="3" t="s">
        <v>1062</v>
      </c>
      <c r="WZM3" s="3" t="s">
        <v>1062</v>
      </c>
      <c r="WZN3" s="3" t="s">
        <v>1062</v>
      </c>
      <c r="WZO3" s="3" t="s">
        <v>1062</v>
      </c>
      <c r="WZP3" s="3" t="s">
        <v>1062</v>
      </c>
      <c r="WZQ3" s="3" t="s">
        <v>1062</v>
      </c>
      <c r="WZR3" s="3" t="s">
        <v>1062</v>
      </c>
      <c r="WZS3" s="3" t="s">
        <v>1062</v>
      </c>
      <c r="WZT3" s="3" t="s">
        <v>1062</v>
      </c>
      <c r="WZU3" s="3" t="s">
        <v>1062</v>
      </c>
      <c r="WZV3" s="3" t="s">
        <v>1062</v>
      </c>
      <c r="WZW3" s="3" t="s">
        <v>1062</v>
      </c>
      <c r="WZX3" s="3" t="s">
        <v>1062</v>
      </c>
      <c r="WZY3" s="3" t="s">
        <v>1062</v>
      </c>
      <c r="WZZ3" s="3" t="s">
        <v>1062</v>
      </c>
      <c r="XAA3" s="3" t="s">
        <v>1062</v>
      </c>
      <c r="XAB3" s="3" t="s">
        <v>1062</v>
      </c>
      <c r="XAC3" s="3" t="s">
        <v>1062</v>
      </c>
      <c r="XAD3" s="3" t="s">
        <v>1062</v>
      </c>
      <c r="XAE3" s="3" t="s">
        <v>1062</v>
      </c>
      <c r="XAF3" s="3" t="s">
        <v>1062</v>
      </c>
      <c r="XAG3" s="3" t="s">
        <v>1062</v>
      </c>
      <c r="XAH3" s="3" t="s">
        <v>1062</v>
      </c>
      <c r="XAI3" s="3" t="s">
        <v>1062</v>
      </c>
      <c r="XAJ3" s="3" t="s">
        <v>1062</v>
      </c>
      <c r="XAK3" s="3" t="s">
        <v>1062</v>
      </c>
      <c r="XAL3" s="3" t="s">
        <v>1062</v>
      </c>
      <c r="XAM3" s="3" t="s">
        <v>1062</v>
      </c>
      <c r="XAN3" s="3" t="s">
        <v>1062</v>
      </c>
      <c r="XAO3" s="3" t="s">
        <v>1062</v>
      </c>
      <c r="XAP3" s="3" t="s">
        <v>1062</v>
      </c>
      <c r="XAQ3" s="3" t="s">
        <v>1062</v>
      </c>
      <c r="XAR3" s="3" t="s">
        <v>1062</v>
      </c>
      <c r="XAS3" s="3" t="s">
        <v>1062</v>
      </c>
      <c r="XAT3" s="3" t="s">
        <v>1062</v>
      </c>
      <c r="XAU3" s="3" t="s">
        <v>1062</v>
      </c>
      <c r="XAV3" s="3" t="s">
        <v>1062</v>
      </c>
      <c r="XAW3" s="3" t="s">
        <v>1062</v>
      </c>
      <c r="XAX3" s="3" t="s">
        <v>1062</v>
      </c>
      <c r="XAY3" s="3" t="s">
        <v>1062</v>
      </c>
      <c r="XAZ3" s="3" t="s">
        <v>1062</v>
      </c>
      <c r="XBA3" s="3" t="s">
        <v>1062</v>
      </c>
      <c r="XBB3" s="3" t="s">
        <v>1062</v>
      </c>
      <c r="XBC3" s="3" t="s">
        <v>1062</v>
      </c>
      <c r="XBD3" s="3" t="s">
        <v>1062</v>
      </c>
      <c r="XBE3" s="3" t="s">
        <v>1062</v>
      </c>
      <c r="XBF3" s="3" t="s">
        <v>1062</v>
      </c>
      <c r="XBG3" s="3" t="s">
        <v>1062</v>
      </c>
      <c r="XBH3" s="3" t="s">
        <v>1062</v>
      </c>
      <c r="XBI3" s="3" t="s">
        <v>1062</v>
      </c>
      <c r="XBJ3" s="3" t="s">
        <v>1062</v>
      </c>
      <c r="XBK3" s="3" t="s">
        <v>1062</v>
      </c>
      <c r="XBL3" s="3" t="s">
        <v>1062</v>
      </c>
      <c r="XBM3" s="3" t="s">
        <v>1062</v>
      </c>
      <c r="XBN3" s="3" t="s">
        <v>1062</v>
      </c>
      <c r="XBO3" s="3" t="s">
        <v>1062</v>
      </c>
      <c r="XBP3" s="3" t="s">
        <v>1062</v>
      </c>
      <c r="XBQ3" s="3" t="s">
        <v>1062</v>
      </c>
      <c r="XBR3" s="3" t="s">
        <v>1062</v>
      </c>
      <c r="XBS3" s="3" t="s">
        <v>1062</v>
      </c>
      <c r="XBT3" s="3" t="s">
        <v>1062</v>
      </c>
      <c r="XBU3" s="3" t="s">
        <v>1062</v>
      </c>
      <c r="XBV3" s="3" t="s">
        <v>1062</v>
      </c>
      <c r="XBW3" s="3" t="s">
        <v>1062</v>
      </c>
      <c r="XBX3" s="3" t="s">
        <v>1062</v>
      </c>
      <c r="XBY3" s="3" t="s">
        <v>1062</v>
      </c>
      <c r="XBZ3" s="3" t="s">
        <v>1062</v>
      </c>
      <c r="XCA3" s="3" t="s">
        <v>1062</v>
      </c>
      <c r="XCB3" s="3" t="s">
        <v>1062</v>
      </c>
      <c r="XCC3" s="3" t="s">
        <v>1062</v>
      </c>
      <c r="XCD3" s="3" t="s">
        <v>1062</v>
      </c>
      <c r="XCE3" s="3" t="s">
        <v>1062</v>
      </c>
      <c r="XCF3" s="3" t="s">
        <v>1062</v>
      </c>
      <c r="XCG3" s="3" t="s">
        <v>1062</v>
      </c>
      <c r="XCH3" s="3" t="s">
        <v>1062</v>
      </c>
      <c r="XCI3" s="3" t="s">
        <v>1062</v>
      </c>
      <c r="XCJ3" s="3" t="s">
        <v>1062</v>
      </c>
      <c r="XCK3" s="3" t="s">
        <v>1062</v>
      </c>
      <c r="XCL3" s="3" t="s">
        <v>1062</v>
      </c>
      <c r="XCM3" s="3" t="s">
        <v>1062</v>
      </c>
      <c r="XCN3" s="3" t="s">
        <v>1062</v>
      </c>
      <c r="XCO3" s="3" t="s">
        <v>1062</v>
      </c>
      <c r="XCP3" s="3" t="s">
        <v>1062</v>
      </c>
      <c r="XCQ3" s="3" t="s">
        <v>1062</v>
      </c>
      <c r="XCR3" s="3" t="s">
        <v>1062</v>
      </c>
      <c r="XCS3" s="3" t="s">
        <v>1062</v>
      </c>
      <c r="XCT3" s="3" t="s">
        <v>1062</v>
      </c>
      <c r="XCU3" s="3" t="s">
        <v>1062</v>
      </c>
      <c r="XCV3" s="3" t="s">
        <v>1062</v>
      </c>
      <c r="XCW3" s="3" t="s">
        <v>1062</v>
      </c>
      <c r="XCX3" s="3" t="s">
        <v>1062</v>
      </c>
      <c r="XCY3" s="3" t="s">
        <v>1062</v>
      </c>
      <c r="XCZ3" s="3" t="s">
        <v>1062</v>
      </c>
      <c r="XDA3" s="3" t="s">
        <v>1062</v>
      </c>
      <c r="XDB3" s="3" t="s">
        <v>1062</v>
      </c>
      <c r="XDC3" s="3" t="s">
        <v>1062</v>
      </c>
      <c r="XDD3" s="3" t="s">
        <v>1062</v>
      </c>
      <c r="XDE3" s="3" t="s">
        <v>1062</v>
      </c>
      <c r="XDF3" s="3" t="s">
        <v>1062</v>
      </c>
      <c r="XDG3" s="3" t="s">
        <v>1062</v>
      </c>
      <c r="XDH3" s="3" t="s">
        <v>1062</v>
      </c>
      <c r="XDI3" s="3" t="s">
        <v>1062</v>
      </c>
      <c r="XDJ3" s="3" t="s">
        <v>1062</v>
      </c>
      <c r="XDK3" s="3" t="s">
        <v>1062</v>
      </c>
      <c r="XDL3" s="3" t="s">
        <v>1062</v>
      </c>
      <c r="XDM3" s="3" t="s">
        <v>1062</v>
      </c>
      <c r="XDN3" s="3" t="s">
        <v>1062</v>
      </c>
      <c r="XDO3" s="3" t="s">
        <v>1062</v>
      </c>
      <c r="XDP3" s="3" t="s">
        <v>1062</v>
      </c>
      <c r="XDQ3" s="3" t="s">
        <v>1062</v>
      </c>
      <c r="XDR3" s="3" t="s">
        <v>1062</v>
      </c>
      <c r="XDS3" s="3" t="s">
        <v>1062</v>
      </c>
      <c r="XDT3" s="3" t="s">
        <v>1062</v>
      </c>
      <c r="XDU3" s="3" t="s">
        <v>1062</v>
      </c>
      <c r="XDV3" s="3" t="s">
        <v>1062</v>
      </c>
      <c r="XDW3" s="3" t="s">
        <v>1062</v>
      </c>
      <c r="XDX3" s="3" t="s">
        <v>1062</v>
      </c>
      <c r="XDY3" s="3" t="s">
        <v>1062</v>
      </c>
      <c r="XDZ3" s="3" t="s">
        <v>1062</v>
      </c>
      <c r="XEA3" s="3" t="s">
        <v>1062</v>
      </c>
      <c r="XEB3" s="3" t="s">
        <v>1062</v>
      </c>
      <c r="XEC3" s="3" t="s">
        <v>1062</v>
      </c>
      <c r="XED3" s="3" t="s">
        <v>1062</v>
      </c>
      <c r="XEE3" s="3" t="s">
        <v>1062</v>
      </c>
      <c r="XEF3" s="3" t="s">
        <v>1062</v>
      </c>
      <c r="XEG3" s="3" t="s">
        <v>1062</v>
      </c>
      <c r="XEH3" s="3" t="s">
        <v>1062</v>
      </c>
      <c r="XEI3" s="3" t="s">
        <v>1062</v>
      </c>
      <c r="XEJ3" s="3" t="s">
        <v>1062</v>
      </c>
      <c r="XEK3" s="3" t="s">
        <v>1062</v>
      </c>
      <c r="XEL3" s="3" t="s">
        <v>1062</v>
      </c>
      <c r="XEM3" s="3" t="s">
        <v>1062</v>
      </c>
      <c r="XEN3" s="3" t="s">
        <v>1062</v>
      </c>
      <c r="XEO3" s="3" t="s">
        <v>1062</v>
      </c>
      <c r="XEP3" s="3" t="s">
        <v>1062</v>
      </c>
      <c r="XEQ3" s="3" t="s">
        <v>1062</v>
      </c>
      <c r="XER3" s="3" t="s">
        <v>1062</v>
      </c>
      <c r="XES3" s="3" t="s">
        <v>1062</v>
      </c>
      <c r="XET3" s="3" t="s">
        <v>1062</v>
      </c>
      <c r="XEU3" s="3" t="s">
        <v>1062</v>
      </c>
      <c r="XEV3" s="3" t="s">
        <v>1062</v>
      </c>
      <c r="XEW3" s="3" t="s">
        <v>1062</v>
      </c>
      <c r="XEX3" s="3" t="s">
        <v>1062</v>
      </c>
      <c r="XEY3" s="3" t="s">
        <v>1062</v>
      </c>
      <c r="XEZ3" s="3" t="s">
        <v>1062</v>
      </c>
      <c r="XFA3" s="3" t="s">
        <v>1062</v>
      </c>
      <c r="XFB3" s="3" t="s">
        <v>1062</v>
      </c>
      <c r="XFC3" s="3" t="s">
        <v>1062</v>
      </c>
      <c r="XFD3" s="3" t="s">
        <v>1062</v>
      </c>
    </row>
    <row r="4" spans="1:16384" s="3" customFormat="1" x14ac:dyDescent="0.2">
      <c r="A4" s="5" t="s">
        <v>14</v>
      </c>
      <c r="B4" s="5"/>
      <c r="C4" s="5"/>
      <c r="D4" s="5"/>
      <c r="E4" s="5"/>
    </row>
    <row r="5" spans="1:16384" s="3" customFormat="1" x14ac:dyDescent="0.2"/>
    <row r="6" spans="1:16384" s="3" customFormat="1" x14ac:dyDescent="0.2">
      <c r="A6" s="3" t="s">
        <v>632</v>
      </c>
    </row>
    <row r="7" spans="1:16384" x14ac:dyDescent="0.2">
      <c r="A7" s="3"/>
      <c r="B7" s="3"/>
      <c r="C7" s="3"/>
      <c r="D7" s="3"/>
    </row>
    <row r="8" spans="1:16384" x14ac:dyDescent="0.2">
      <c r="A8" s="142" t="str">
        <f>'Assistance Programs, Outreach'!A10</f>
        <v>Atlantic City Electric</v>
      </c>
      <c r="B8" s="3"/>
      <c r="C8" s="3"/>
      <c r="D8" s="3"/>
    </row>
    <row r="9" spans="1:16384" ht="25.5" x14ac:dyDescent="0.2">
      <c r="A9" s="78" t="s">
        <v>1063</v>
      </c>
      <c r="B9" s="78" t="s">
        <v>1064</v>
      </c>
      <c r="C9" s="78" t="s">
        <v>1065</v>
      </c>
      <c r="D9" s="78" t="s">
        <v>1066</v>
      </c>
      <c r="E9" s="78" t="s">
        <v>1067</v>
      </c>
      <c r="F9" s="3"/>
    </row>
    <row r="10" spans="1:16384" ht="15" x14ac:dyDescent="0.25">
      <c r="A10" s="167" t="s">
        <v>1068</v>
      </c>
      <c r="B10" s="167"/>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47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7109375" defaultRowHeight="12.75" zeroHeight="1" x14ac:dyDescent="0.2"/>
  <cols>
    <col min="1" max="7" width="9.28515625" style="121" customWidth="1"/>
    <col min="8" max="16384" width="8.7109375" style="121"/>
  </cols>
  <sheetData>
    <row r="1" spans="1:7" ht="13.5" thickBot="1" x14ac:dyDescent="0.25">
      <c r="A1" s="123" t="s">
        <v>1069</v>
      </c>
    </row>
    <row r="2" spans="1:7" x14ac:dyDescent="0.2">
      <c r="A2" s="517" t="s">
        <v>1070</v>
      </c>
      <c r="B2" s="518"/>
      <c r="C2" s="518"/>
      <c r="D2" s="518"/>
      <c r="E2" s="518"/>
      <c r="F2" s="518"/>
      <c r="G2" s="519"/>
    </row>
    <row r="3" spans="1:7" x14ac:dyDescent="0.2">
      <c r="A3" s="520"/>
      <c r="B3" s="521"/>
      <c r="C3" s="521"/>
      <c r="D3" s="521"/>
      <c r="E3" s="521"/>
      <c r="F3" s="521"/>
      <c r="G3" s="522"/>
    </row>
    <row r="4" spans="1:7" ht="32.25" customHeight="1" thickBot="1" x14ac:dyDescent="0.25">
      <c r="A4" s="523"/>
      <c r="B4" s="524"/>
      <c r="C4" s="524"/>
      <c r="D4" s="524"/>
      <c r="E4" s="524"/>
      <c r="F4" s="524"/>
      <c r="G4" s="525"/>
    </row>
    <row r="5" spans="1:7" x14ac:dyDescent="0.2">
      <c r="A5" s="122"/>
      <c r="B5" s="122"/>
      <c r="C5" s="122"/>
      <c r="D5" s="122"/>
      <c r="E5" s="122"/>
      <c r="F5" s="122"/>
      <c r="G5" s="122"/>
    </row>
    <row r="6" spans="1:7" x14ac:dyDescent="0.2">
      <c r="A6" s="123" t="s">
        <v>1071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70" zoomScaleNormal="70" workbookViewId="0">
      <selection activeCell="H32" sqref="H32"/>
    </sheetView>
  </sheetViews>
  <sheetFormatPr defaultColWidth="0" defaultRowHeight="12.75" zeroHeight="1" x14ac:dyDescent="0.2"/>
  <cols>
    <col min="1" max="1" width="8.7109375" style="3" customWidth="1"/>
    <col min="2" max="2" width="60.7109375" style="4" customWidth="1"/>
    <col min="3" max="3" width="20.42578125" style="4" bestFit="1" customWidth="1"/>
    <col min="4" max="4" width="16.5703125" style="4" bestFit="1" customWidth="1"/>
    <col min="5" max="10" width="8.7109375" style="4" customWidth="1"/>
    <col min="11" max="11" width="8.7109375" style="4" hidden="1" customWidth="1"/>
    <col min="12" max="13" width="0" style="4" hidden="1" customWidth="1"/>
    <col min="14" max="16384" width="8.7109375" style="4" hidden="1"/>
  </cols>
  <sheetData>
    <row r="1" spans="1:13" ht="13.5" thickBot="1" x14ac:dyDescent="0.25">
      <c r="A1" s="60" t="s">
        <v>1072</v>
      </c>
      <c r="B1" s="3"/>
      <c r="C1" s="3"/>
      <c r="D1" s="3"/>
      <c r="E1" s="3"/>
      <c r="F1" s="3"/>
      <c r="G1" s="3"/>
      <c r="H1" s="3"/>
      <c r="I1" s="3"/>
      <c r="J1" s="3"/>
      <c r="K1" s="3"/>
    </row>
    <row r="2" spans="1:13" ht="15" customHeight="1" x14ac:dyDescent="0.2">
      <c r="A2" s="480" t="s">
        <v>1073</v>
      </c>
      <c r="B2" s="486"/>
      <c r="C2" s="486"/>
      <c r="D2" s="486"/>
      <c r="E2" s="486"/>
      <c r="F2" s="486"/>
      <c r="G2" s="486"/>
      <c r="H2" s="481"/>
      <c r="I2" s="30"/>
      <c r="J2" s="30"/>
      <c r="K2" s="30"/>
      <c r="L2" s="27"/>
      <c r="M2" s="27"/>
    </row>
    <row r="3" spans="1:13" ht="42.6" customHeight="1" thickBot="1" x14ac:dyDescent="0.25">
      <c r="A3" s="484"/>
      <c r="B3" s="488"/>
      <c r="C3" s="488"/>
      <c r="D3" s="488"/>
      <c r="E3" s="488"/>
      <c r="F3" s="488"/>
      <c r="G3" s="488"/>
      <c r="H3" s="485"/>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1074</v>
      </c>
      <c r="B5" s="5"/>
      <c r="C5" s="5"/>
      <c r="D5" s="5"/>
      <c r="E5" s="5"/>
      <c r="F5" s="5"/>
      <c r="G5" s="5"/>
      <c r="H5" s="5"/>
      <c r="I5" s="5"/>
      <c r="J5" s="5"/>
      <c r="K5" s="3"/>
    </row>
    <row r="6" spans="1:13" x14ac:dyDescent="0.2">
      <c r="A6" s="5" t="s">
        <v>1075</v>
      </c>
      <c r="B6" s="5"/>
      <c r="C6" s="3"/>
      <c r="D6" s="3"/>
      <c r="E6" s="3"/>
      <c r="F6" s="3"/>
      <c r="G6" s="3"/>
      <c r="H6" s="3"/>
      <c r="I6" s="3"/>
      <c r="J6" s="3"/>
      <c r="K6" s="3"/>
    </row>
    <row r="7" spans="1:13" x14ac:dyDescent="0.2">
      <c r="A7" s="3" t="s">
        <v>1076</v>
      </c>
      <c r="B7" s="3"/>
      <c r="C7" s="3"/>
      <c r="D7" s="3"/>
      <c r="E7" s="3"/>
      <c r="F7" s="3"/>
      <c r="G7" s="3"/>
      <c r="H7" s="3"/>
      <c r="I7" s="3"/>
      <c r="J7" s="3"/>
      <c r="K7" s="3"/>
      <c r="L7" s="3"/>
      <c r="M7" s="3"/>
    </row>
    <row r="8" spans="1:13" ht="15.75" thickBot="1" x14ac:dyDescent="0.3">
      <c r="A8" s="209" t="s">
        <v>1077</v>
      </c>
      <c r="B8" s="3"/>
      <c r="C8" s="3"/>
      <c r="I8" s="28"/>
      <c r="J8" s="28"/>
      <c r="K8" s="28"/>
      <c r="L8" s="28"/>
      <c r="M8" s="3"/>
    </row>
    <row r="9" spans="1:13" x14ac:dyDescent="0.2">
      <c r="A9" s="33" t="s">
        <v>1078</v>
      </c>
      <c r="B9" s="32"/>
      <c r="D9" s="34"/>
      <c r="E9" s="28"/>
      <c r="F9" s="28"/>
      <c r="G9" s="28"/>
      <c r="H9" s="28"/>
      <c r="I9" s="28"/>
      <c r="J9" s="28"/>
      <c r="K9" s="28"/>
      <c r="L9" s="28"/>
      <c r="M9" s="3"/>
    </row>
    <row r="10" spans="1:13" x14ac:dyDescent="0.2">
      <c r="B10" s="35"/>
      <c r="C10" s="31" t="s">
        <v>1079</v>
      </c>
      <c r="D10" s="36"/>
      <c r="E10" s="29"/>
      <c r="F10" s="29"/>
      <c r="G10" s="29"/>
      <c r="H10" s="29"/>
      <c r="I10" s="29"/>
      <c r="J10" s="29"/>
      <c r="K10" s="3"/>
    </row>
    <row r="11" spans="1:13" x14ac:dyDescent="0.2">
      <c r="B11" s="35" t="e">
        <f>#REF!</f>
        <v>#REF!</v>
      </c>
      <c r="C11" s="3"/>
      <c r="D11" s="42"/>
      <c r="E11" s="3"/>
      <c r="F11" s="3"/>
      <c r="G11" s="3"/>
      <c r="H11" s="3"/>
      <c r="I11" s="3"/>
      <c r="J11" s="3"/>
      <c r="K11" s="3"/>
    </row>
    <row r="12" spans="1:13" x14ac:dyDescent="0.2">
      <c r="B12" s="44" t="s">
        <v>1080</v>
      </c>
      <c r="C12" s="3"/>
      <c r="D12" s="42"/>
      <c r="E12" s="3"/>
      <c r="F12" s="3"/>
      <c r="G12" s="3"/>
      <c r="H12" s="3"/>
      <c r="I12" s="3"/>
      <c r="J12" s="3"/>
      <c r="K12" s="3"/>
    </row>
    <row r="13" spans="1:13" x14ac:dyDescent="0.2">
      <c r="B13" s="45" t="s">
        <v>1081</v>
      </c>
      <c r="C13" s="3" t="s">
        <v>1082</v>
      </c>
      <c r="D13" s="42" t="s">
        <v>1083</v>
      </c>
      <c r="E13" s="3"/>
      <c r="F13" s="3"/>
      <c r="G13" s="3"/>
      <c r="H13" s="3"/>
      <c r="I13" s="3"/>
      <c r="J13" s="3"/>
      <c r="K13" s="3"/>
    </row>
    <row r="14" spans="1:13" x14ac:dyDescent="0.2">
      <c r="B14" s="39" t="s">
        <v>1084</v>
      </c>
      <c r="C14" s="10"/>
      <c r="D14" s="7"/>
      <c r="E14" s="3"/>
      <c r="F14" s="3"/>
      <c r="G14" s="3"/>
      <c r="H14" s="3"/>
      <c r="I14" s="3"/>
      <c r="J14" s="3"/>
      <c r="K14" s="3"/>
    </row>
    <row r="15" spans="1:13" x14ac:dyDescent="0.2">
      <c r="B15" s="39" t="s">
        <v>1085</v>
      </c>
      <c r="C15" s="10"/>
      <c r="D15" s="7"/>
      <c r="E15" s="3"/>
      <c r="F15" s="3"/>
      <c r="G15" s="3"/>
      <c r="H15" s="3"/>
      <c r="I15" s="3"/>
      <c r="J15" s="3"/>
      <c r="K15" s="3"/>
    </row>
    <row r="16" spans="1:13" x14ac:dyDescent="0.2">
      <c r="B16" s="46" t="s">
        <v>1086</v>
      </c>
      <c r="C16" s="3"/>
      <c r="D16" s="42"/>
      <c r="E16" s="3"/>
      <c r="F16" s="3"/>
      <c r="G16" s="3"/>
      <c r="H16" s="3"/>
      <c r="I16" s="3"/>
      <c r="J16" s="3"/>
      <c r="K16" s="3"/>
    </row>
    <row r="17" spans="2:11" x14ac:dyDescent="0.2">
      <c r="B17" s="40" t="s">
        <v>1087</v>
      </c>
      <c r="C17" s="10"/>
      <c r="D17" s="7"/>
      <c r="E17" s="3"/>
      <c r="F17" s="3"/>
      <c r="G17" s="3"/>
      <c r="H17" s="3"/>
      <c r="I17" s="3"/>
      <c r="J17" s="3"/>
      <c r="K17" s="3"/>
    </row>
    <row r="18" spans="2:11" x14ac:dyDescent="0.2">
      <c r="B18" s="40" t="s">
        <v>1088</v>
      </c>
      <c r="C18" s="10"/>
      <c r="D18" s="7"/>
      <c r="E18" s="3"/>
      <c r="F18" s="3"/>
      <c r="G18" s="3"/>
      <c r="H18" s="3"/>
      <c r="I18" s="3"/>
      <c r="J18" s="3"/>
      <c r="K18" s="3"/>
    </row>
    <row r="19" spans="2:11" x14ac:dyDescent="0.2">
      <c r="B19" s="40" t="s">
        <v>1089</v>
      </c>
      <c r="C19" s="10"/>
      <c r="D19" s="7"/>
      <c r="E19" s="3"/>
      <c r="F19" s="3"/>
      <c r="G19" s="3"/>
      <c r="H19" s="3"/>
      <c r="I19" s="3"/>
      <c r="J19" s="3"/>
      <c r="K19" s="3"/>
    </row>
    <row r="20" spans="2:11" x14ac:dyDescent="0.2">
      <c r="B20" s="40" t="s">
        <v>1090</v>
      </c>
      <c r="C20" s="10"/>
      <c r="D20" s="7"/>
      <c r="E20" s="3"/>
      <c r="F20" s="3"/>
      <c r="G20" s="3"/>
      <c r="H20" s="3"/>
      <c r="I20" s="3"/>
      <c r="J20" s="3"/>
      <c r="K20" s="3"/>
    </row>
    <row r="21" spans="2:11" x14ac:dyDescent="0.2">
      <c r="B21" s="46" t="s">
        <v>1091</v>
      </c>
      <c r="C21" s="3"/>
      <c r="D21" s="42"/>
      <c r="E21" s="3"/>
      <c r="F21" s="3"/>
      <c r="G21" s="3"/>
      <c r="H21" s="3"/>
      <c r="I21" s="3"/>
      <c r="J21" s="3"/>
      <c r="K21" s="3"/>
    </row>
    <row r="22" spans="2:11" x14ac:dyDescent="0.2">
      <c r="B22" s="41" t="s">
        <v>1092</v>
      </c>
      <c r="C22" s="10"/>
      <c r="D22" s="7"/>
      <c r="E22" s="3"/>
      <c r="F22" s="3"/>
      <c r="G22" s="3"/>
      <c r="H22" s="3"/>
      <c r="I22" s="3"/>
      <c r="J22" s="3"/>
      <c r="K22" s="3"/>
    </row>
    <row r="23" spans="2:11" x14ac:dyDescent="0.2">
      <c r="B23" s="41" t="s">
        <v>1093</v>
      </c>
      <c r="C23" s="10"/>
      <c r="D23" s="7"/>
      <c r="E23" s="3"/>
      <c r="F23" s="3"/>
      <c r="G23" s="3"/>
      <c r="H23" s="3"/>
      <c r="I23" s="3"/>
      <c r="J23" s="3"/>
      <c r="K23" s="3"/>
    </row>
    <row r="24" spans="2:11" x14ac:dyDescent="0.2">
      <c r="B24" s="39" t="s">
        <v>1094</v>
      </c>
      <c r="C24" s="10"/>
      <c r="D24" s="7"/>
      <c r="E24" s="3"/>
      <c r="F24" s="3"/>
      <c r="G24" s="3"/>
      <c r="H24" s="3"/>
      <c r="I24" s="3"/>
      <c r="J24" s="3"/>
      <c r="K24" s="3"/>
    </row>
    <row r="25" spans="2:11" x14ac:dyDescent="0.2">
      <c r="B25" s="41" t="s">
        <v>1095</v>
      </c>
      <c r="C25" s="10"/>
      <c r="D25" s="7"/>
      <c r="E25" s="3"/>
      <c r="F25" s="3"/>
      <c r="G25" s="3"/>
      <c r="H25" s="3"/>
      <c r="I25" s="3"/>
      <c r="J25" s="3"/>
      <c r="K25" s="3"/>
    </row>
    <row r="26" spans="2:11" x14ac:dyDescent="0.2">
      <c r="B26" s="41" t="s">
        <v>1096</v>
      </c>
      <c r="C26" s="10"/>
      <c r="D26" s="7"/>
      <c r="E26" s="3"/>
      <c r="F26" s="3"/>
      <c r="G26" s="3"/>
      <c r="H26" s="3"/>
      <c r="I26" s="3"/>
      <c r="J26" s="3"/>
      <c r="K26" s="3"/>
    </row>
    <row r="27" spans="2:11" x14ac:dyDescent="0.2">
      <c r="B27" s="41" t="s">
        <v>1097</v>
      </c>
      <c r="C27" s="10"/>
      <c r="D27" s="7"/>
      <c r="E27" s="3"/>
      <c r="F27" s="3"/>
      <c r="G27" s="3"/>
      <c r="H27" s="3"/>
      <c r="I27" s="3"/>
      <c r="J27" s="3"/>
      <c r="K27" s="3"/>
    </row>
    <row r="28" spans="2:11" x14ac:dyDescent="0.2">
      <c r="B28" s="41" t="s">
        <v>1098</v>
      </c>
      <c r="C28" s="10"/>
      <c r="D28" s="7"/>
      <c r="E28" s="3"/>
      <c r="F28" s="3"/>
      <c r="G28" s="3"/>
      <c r="H28" s="3"/>
      <c r="I28" s="3"/>
      <c r="J28" s="3"/>
      <c r="K28" s="3"/>
    </row>
    <row r="29" spans="2:11" x14ac:dyDescent="0.2">
      <c r="B29" s="41" t="s">
        <v>1099</v>
      </c>
      <c r="C29" s="10"/>
      <c r="D29" s="7"/>
      <c r="E29" s="3"/>
      <c r="F29" s="3"/>
      <c r="G29" s="3"/>
      <c r="H29" s="3"/>
      <c r="I29" s="3"/>
      <c r="J29" s="3"/>
      <c r="K29" s="3"/>
    </row>
    <row r="30" spans="2:11" x14ac:dyDescent="0.2">
      <c r="B30" s="38" t="s">
        <v>1100</v>
      </c>
      <c r="D30" s="37"/>
      <c r="E30" s="3"/>
      <c r="F30" s="3"/>
      <c r="G30" s="3"/>
      <c r="H30" s="3"/>
      <c r="I30" s="3"/>
      <c r="J30" s="3"/>
      <c r="K30" s="3"/>
    </row>
    <row r="31" spans="2:11" x14ac:dyDescent="0.2">
      <c r="B31" s="40" t="s">
        <v>1101</v>
      </c>
      <c r="C31" s="10"/>
      <c r="D31" s="7"/>
      <c r="E31" s="3"/>
      <c r="F31" s="3"/>
      <c r="G31" s="3"/>
      <c r="H31" s="3"/>
      <c r="I31" s="3"/>
      <c r="J31" s="3"/>
      <c r="K31" s="3"/>
    </row>
    <row r="32" spans="2:11" x14ac:dyDescent="0.2">
      <c r="B32" s="40" t="s">
        <v>1088</v>
      </c>
      <c r="C32" s="10"/>
      <c r="D32" s="7"/>
      <c r="E32" s="3"/>
      <c r="F32" s="3"/>
      <c r="G32" s="3"/>
      <c r="H32" s="3"/>
      <c r="I32" s="3"/>
      <c r="J32" s="3"/>
      <c r="K32" s="3"/>
    </row>
    <row r="33" spans="2:11" x14ac:dyDescent="0.2">
      <c r="B33" s="40" t="s">
        <v>1102</v>
      </c>
      <c r="C33" s="10"/>
      <c r="D33" s="7"/>
      <c r="E33" s="3"/>
      <c r="F33" s="3"/>
      <c r="G33" s="3"/>
      <c r="H33" s="3"/>
      <c r="I33" s="3"/>
      <c r="J33" s="3"/>
      <c r="K33" s="3"/>
    </row>
    <row r="34" spans="2:11" x14ac:dyDescent="0.2">
      <c r="B34" s="40" t="s">
        <v>1090</v>
      </c>
      <c r="C34" s="10"/>
      <c r="D34" s="7"/>
      <c r="E34" s="3"/>
      <c r="F34" s="3"/>
      <c r="G34" s="3"/>
      <c r="H34" s="3"/>
      <c r="I34" s="3"/>
      <c r="J34" s="3"/>
      <c r="K34" s="3"/>
    </row>
    <row r="35" spans="2:11" x14ac:dyDescent="0.2">
      <c r="B35" s="11" t="s">
        <v>1103</v>
      </c>
      <c r="C35" s="10"/>
      <c r="D35" s="7"/>
      <c r="E35" s="3"/>
      <c r="F35" s="3"/>
      <c r="G35" s="3"/>
      <c r="H35" s="3"/>
      <c r="I35" s="3"/>
      <c r="J35" s="3"/>
      <c r="K35" s="3"/>
    </row>
    <row r="36" spans="2:11" x14ac:dyDescent="0.2">
      <c r="B36" s="11" t="s">
        <v>1104</v>
      </c>
      <c r="C36" s="10"/>
      <c r="D36" s="7"/>
      <c r="E36" s="3"/>
      <c r="F36" s="3"/>
      <c r="G36" s="3"/>
      <c r="H36" s="3"/>
      <c r="I36" s="3"/>
      <c r="J36" s="3"/>
      <c r="K36" s="3"/>
    </row>
    <row r="37" spans="2:11" x14ac:dyDescent="0.2">
      <c r="B37" s="11" t="s">
        <v>1105</v>
      </c>
      <c r="C37" s="10"/>
      <c r="D37" s="7"/>
      <c r="E37" s="3"/>
      <c r="F37" s="3"/>
      <c r="G37" s="3"/>
      <c r="H37" s="3"/>
      <c r="I37" s="3"/>
      <c r="J37" s="3"/>
      <c r="K37" s="3"/>
    </row>
    <row r="38" spans="2:11" x14ac:dyDescent="0.2">
      <c r="B38" s="43" t="s">
        <v>1106</v>
      </c>
      <c r="C38" s="3"/>
      <c r="D38" s="42"/>
      <c r="E38" s="3"/>
      <c r="F38" s="3"/>
      <c r="G38" s="3"/>
      <c r="H38" s="3"/>
      <c r="I38" s="3"/>
      <c r="J38" s="3"/>
      <c r="K38" s="3"/>
    </row>
    <row r="39" spans="2:11" x14ac:dyDescent="0.2">
      <c r="B39" s="6" t="s">
        <v>1107</v>
      </c>
      <c r="C39" s="10"/>
      <c r="D39" s="7"/>
      <c r="E39" s="3"/>
      <c r="F39" s="3"/>
      <c r="G39" s="3"/>
      <c r="H39" s="3"/>
      <c r="I39" s="3"/>
      <c r="J39" s="3"/>
      <c r="K39" s="3"/>
    </row>
    <row r="40" spans="2:11" x14ac:dyDescent="0.2">
      <c r="B40" s="6" t="s">
        <v>1108</v>
      </c>
      <c r="C40" s="10"/>
      <c r="D40" s="7"/>
      <c r="E40" s="3"/>
      <c r="F40" s="3"/>
      <c r="G40" s="3"/>
      <c r="H40" s="3"/>
      <c r="I40" s="3"/>
      <c r="J40" s="3"/>
      <c r="K40" s="3"/>
    </row>
    <row r="41" spans="2:11" x14ac:dyDescent="0.2">
      <c r="B41" s="6" t="s">
        <v>1109</v>
      </c>
      <c r="C41" s="10"/>
      <c r="D41" s="7"/>
      <c r="E41" s="3"/>
      <c r="F41" s="3"/>
      <c r="G41" s="3"/>
      <c r="H41" s="3"/>
      <c r="I41" s="3"/>
      <c r="J41" s="3"/>
      <c r="K41" s="3"/>
    </row>
    <row r="42" spans="2:11" x14ac:dyDescent="0.2">
      <c r="B42" s="6" t="s">
        <v>1110</v>
      </c>
      <c r="C42" s="10"/>
      <c r="D42" s="7"/>
      <c r="E42" s="3"/>
      <c r="F42" s="3"/>
      <c r="G42" s="3"/>
      <c r="H42" s="3"/>
      <c r="I42" s="3"/>
      <c r="J42" s="3"/>
      <c r="K42" s="3"/>
    </row>
    <row r="43" spans="2:11" x14ac:dyDescent="0.2">
      <c r="B43" s="6" t="s">
        <v>1111</v>
      </c>
      <c r="C43" s="10"/>
      <c r="D43" s="7"/>
      <c r="E43" s="3"/>
      <c r="F43" s="3"/>
      <c r="G43" s="3"/>
      <c r="H43" s="3"/>
      <c r="I43" s="3"/>
      <c r="J43" s="3"/>
      <c r="K43" s="3"/>
    </row>
    <row r="44" spans="2:11" x14ac:dyDescent="0.2">
      <c r="B44" s="6" t="s">
        <v>1112</v>
      </c>
      <c r="C44" s="10"/>
      <c r="D44" s="7"/>
      <c r="E44" s="3"/>
      <c r="F44" s="3"/>
      <c r="G44" s="3"/>
      <c r="H44" s="3"/>
      <c r="I44" s="3"/>
      <c r="J44" s="3"/>
      <c r="K44" s="3"/>
    </row>
    <row r="45" spans="2:11" x14ac:dyDescent="0.2">
      <c r="B45" s="6" t="s">
        <v>1113</v>
      </c>
      <c r="C45" s="10"/>
      <c r="D45" s="7"/>
      <c r="E45" s="3"/>
      <c r="F45" s="3"/>
      <c r="G45" s="3"/>
      <c r="H45" s="3"/>
      <c r="I45" s="3"/>
      <c r="J45" s="3"/>
      <c r="K45" s="3"/>
    </row>
    <row r="46" spans="2:11" x14ac:dyDescent="0.2">
      <c r="B46" s="35"/>
      <c r="C46" s="3"/>
      <c r="D46" s="42"/>
      <c r="E46" s="3"/>
      <c r="F46" s="3"/>
      <c r="G46" s="3"/>
      <c r="H46" s="3"/>
      <c r="I46" s="3"/>
      <c r="J46" s="3"/>
      <c r="K46" s="3"/>
    </row>
    <row r="47" spans="2:11" ht="13.5" thickBot="1" x14ac:dyDescent="0.25">
      <c r="B47" s="12" t="s">
        <v>1114</v>
      </c>
      <c r="C47" s="13"/>
      <c r="D47" s="14"/>
      <c r="E47" s="3"/>
      <c r="F47" s="3"/>
      <c r="G47" s="3"/>
      <c r="H47" s="3"/>
      <c r="I47" s="3"/>
      <c r="J47" s="3"/>
      <c r="K47" s="3"/>
    </row>
    <row r="48" spans="2:11" x14ac:dyDescent="0.2">
      <c r="B48" s="3"/>
      <c r="C48" s="3"/>
      <c r="D48" s="3"/>
      <c r="E48" s="3"/>
      <c r="F48" s="3"/>
      <c r="G48" s="3"/>
      <c r="H48" s="3"/>
      <c r="I48" s="3"/>
      <c r="J48" s="3"/>
      <c r="K48" s="3"/>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2024-07-30T17:48:37Z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